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esleyBeckner\Dropbox\work\mfganalytic\dashboards\product_margin\data\"/>
    </mc:Choice>
  </mc:AlternateContent>
  <xr:revisionPtr revIDLastSave="0" documentId="13_ncr:1_{ADE00BD7-0F95-4CE4-8194-CFA3439CAED2}" xr6:coauthVersionLast="45" xr6:coauthVersionMax="45" xr10:uidLastSave="{00000000-0000-0000-0000-000000000000}"/>
  <bookViews>
    <workbookView xWindow="-96" yWindow="-96" windowWidth="23232" windowHeight="12696" xr2:uid="{00000000-000D-0000-FFFF-FFFF00000000}"/>
  </bookViews>
  <sheets>
    <sheet name="Dashboard" sheetId="7" r:id="rId1"/>
    <sheet name="Polyamide CM Target" sheetId="1" r:id="rId2"/>
    <sheet name="BOM" sheetId="6" r:id="rId3"/>
    <sheet name="PRICES" sheetId="2" r:id="rId4"/>
  </sheets>
  <externalReferences>
    <externalReference r:id="rId5"/>
  </externalReferences>
  <definedNames>
    <definedName name="wrn.Reactor._.Screen." localSheetId="3" hidden="1">{"Reactor Screen",#N/A,FALSE,"Plt Capacity"}</definedName>
    <definedName name="wrn.Reactor._.Screen." hidden="1">{"Reactor Screen",#N/A,FALSE,"Plt Capacity"}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35" i="6" l="1"/>
  <c r="H336" i="6"/>
  <c r="H337" i="6"/>
  <c r="H338" i="6"/>
  <c r="H334" i="6"/>
  <c r="H303" i="6"/>
  <c r="H304" i="6"/>
  <c r="H305" i="6"/>
  <c r="H306" i="6"/>
  <c r="H307" i="6"/>
  <c r="H308" i="6"/>
  <c r="H302" i="6"/>
  <c r="H286" i="6"/>
  <c r="H287" i="6"/>
  <c r="H288" i="6"/>
  <c r="H289" i="6"/>
  <c r="H290" i="6"/>
  <c r="H285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51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46" i="6"/>
  <c r="H673" i="6"/>
  <c r="H674" i="6"/>
  <c r="H675" i="6"/>
  <c r="H676" i="6"/>
  <c r="H677" i="6"/>
  <c r="H678" i="6"/>
  <c r="H679" i="6"/>
  <c r="H680" i="6"/>
  <c r="H681" i="6"/>
  <c r="H682" i="6"/>
  <c r="H683" i="6"/>
  <c r="H672" i="6"/>
  <c r="H597" i="6"/>
  <c r="H598" i="6"/>
  <c r="H599" i="6"/>
  <c r="H600" i="6"/>
  <c r="H601" i="6"/>
  <c r="H602" i="6"/>
  <c r="H603" i="6"/>
  <c r="H604" i="6"/>
  <c r="H605" i="6"/>
  <c r="H596" i="6"/>
  <c r="H752" i="6"/>
  <c r="H753" i="6"/>
  <c r="H754" i="6"/>
  <c r="H755" i="6"/>
  <c r="H756" i="6"/>
  <c r="H757" i="6"/>
  <c r="H758" i="6"/>
  <c r="H759" i="6"/>
  <c r="H760" i="6"/>
  <c r="H751" i="6"/>
  <c r="H729" i="6"/>
  <c r="H730" i="6"/>
  <c r="H731" i="6"/>
  <c r="H732" i="6"/>
  <c r="H733" i="6"/>
  <c r="H734" i="6"/>
  <c r="H735" i="6"/>
  <c r="H736" i="6"/>
  <c r="H737" i="6"/>
  <c r="H738" i="6"/>
  <c r="H739" i="6"/>
  <c r="H728" i="6"/>
  <c r="H790" i="6"/>
  <c r="H784" i="6"/>
  <c r="H785" i="6"/>
  <c r="H786" i="6"/>
  <c r="H787" i="6"/>
  <c r="H788" i="6"/>
  <c r="H789" i="6"/>
  <c r="H783" i="6"/>
  <c r="H510" i="6"/>
  <c r="H511" i="6"/>
  <c r="H512" i="6"/>
  <c r="H513" i="6"/>
  <c r="H514" i="6"/>
  <c r="H515" i="6"/>
  <c r="H516" i="6"/>
  <c r="H517" i="6"/>
  <c r="H509" i="6"/>
  <c r="H770" i="6"/>
  <c r="H771" i="6"/>
  <c r="H772" i="6"/>
  <c r="H773" i="6"/>
  <c r="H774" i="6"/>
  <c r="H769" i="6"/>
  <c r="H700" i="6"/>
  <c r="H699" i="6"/>
  <c r="H698" i="6"/>
  <c r="H697" i="6"/>
  <c r="H696" i="6"/>
  <c r="H695" i="6"/>
  <c r="H694" i="6"/>
  <c r="H693" i="6"/>
  <c r="H692" i="6"/>
  <c r="H642" i="6"/>
  <c r="H641" i="6"/>
  <c r="H640" i="6"/>
  <c r="H639" i="6"/>
  <c r="H638" i="6"/>
  <c r="H637" i="6"/>
  <c r="H636" i="6"/>
  <c r="H635" i="6"/>
  <c r="H634" i="6"/>
  <c r="H633" i="6"/>
  <c r="H632" i="6"/>
  <c r="H175" i="6"/>
  <c r="H174" i="6"/>
  <c r="H173" i="6"/>
  <c r="H172" i="6"/>
  <c r="H171" i="6"/>
  <c r="H170" i="6"/>
  <c r="H169" i="6"/>
  <c r="H168" i="6"/>
  <c r="H167" i="6"/>
  <c r="W15" i="1" l="1"/>
  <c r="W16" i="1" s="1"/>
  <c r="W17" i="1" s="1"/>
  <c r="W18" i="1" s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AC205" i="2" l="1"/>
  <c r="AD205" i="2" s="1"/>
  <c r="AE205" i="2" s="1"/>
  <c r="AF205" i="2" s="1"/>
  <c r="AG205" i="2" s="1"/>
  <c r="AH205" i="2" s="1"/>
  <c r="AI205" i="2" s="1"/>
  <c r="AJ205" i="2" s="1"/>
  <c r="AK205" i="2" s="1"/>
  <c r="AL205" i="2" s="1"/>
  <c r="AM205" i="2" s="1"/>
  <c r="AC206" i="2"/>
  <c r="AD206" i="2" s="1"/>
  <c r="AE206" i="2" s="1"/>
  <c r="AF206" i="2" s="1"/>
  <c r="AG206" i="2" s="1"/>
  <c r="AH206" i="2" s="1"/>
  <c r="AI206" i="2" s="1"/>
  <c r="AJ206" i="2" s="1"/>
  <c r="AK206" i="2" s="1"/>
  <c r="AL206" i="2" s="1"/>
  <c r="AM206" i="2" s="1"/>
  <c r="AR88" i="1"/>
  <c r="AP89" i="1"/>
  <c r="AP90" i="1"/>
  <c r="AP87" i="1"/>
  <c r="A88" i="1"/>
  <c r="C88" i="1" s="1"/>
  <c r="H88" i="1"/>
  <c r="J88" i="1"/>
  <c r="G88" i="1"/>
  <c r="A89" i="1"/>
  <c r="C89" i="1" s="1"/>
  <c r="H89" i="1"/>
  <c r="J89" i="1"/>
  <c r="G89" i="1"/>
  <c r="A90" i="1"/>
  <c r="H90" i="1"/>
  <c r="J90" i="1"/>
  <c r="A87" i="1"/>
  <c r="C87" i="1" s="1"/>
  <c r="H87" i="1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179" i="2"/>
  <c r="AR33" i="1"/>
  <c r="AD235" i="2"/>
  <c r="AE235" i="2" s="1"/>
  <c r="AF235" i="2" s="1"/>
  <c r="AG235" i="2" s="1"/>
  <c r="AH235" i="2" s="1"/>
  <c r="AI235" i="2" s="1"/>
  <c r="AJ235" i="2" s="1"/>
  <c r="AK235" i="2" s="1"/>
  <c r="AL235" i="2" s="1"/>
  <c r="AM235" i="2" s="1"/>
  <c r="AC224" i="2"/>
  <c r="AD224" i="2" s="1"/>
  <c r="AE224" i="2" s="1"/>
  <c r="AF224" i="2" s="1"/>
  <c r="AG224" i="2" s="1"/>
  <c r="AH224" i="2" s="1"/>
  <c r="AI224" i="2" s="1"/>
  <c r="AJ224" i="2" s="1"/>
  <c r="AK224" i="2" s="1"/>
  <c r="AL224" i="2" s="1"/>
  <c r="AM224" i="2" s="1"/>
  <c r="AC225" i="2"/>
  <c r="AD225" i="2" s="1"/>
  <c r="AE225" i="2" s="1"/>
  <c r="AF225" i="2" s="1"/>
  <c r="AG225" i="2" s="1"/>
  <c r="AH225" i="2" s="1"/>
  <c r="AI225" i="2" s="1"/>
  <c r="AJ225" i="2" s="1"/>
  <c r="AK225" i="2" s="1"/>
  <c r="AL225" i="2" s="1"/>
  <c r="AM225" i="2" s="1"/>
  <c r="AC226" i="2"/>
  <c r="AD226" i="2" s="1"/>
  <c r="AE226" i="2" s="1"/>
  <c r="AF226" i="2" s="1"/>
  <c r="AG226" i="2" s="1"/>
  <c r="AH226" i="2" s="1"/>
  <c r="AI226" i="2" s="1"/>
  <c r="AJ226" i="2" s="1"/>
  <c r="AK226" i="2" s="1"/>
  <c r="AL226" i="2" s="1"/>
  <c r="AM226" i="2" s="1"/>
  <c r="AC227" i="2"/>
  <c r="AD227" i="2" s="1"/>
  <c r="AE227" i="2" s="1"/>
  <c r="AF227" i="2" s="1"/>
  <c r="AG227" i="2" s="1"/>
  <c r="AH227" i="2" s="1"/>
  <c r="AI227" i="2" s="1"/>
  <c r="AJ227" i="2" s="1"/>
  <c r="AK227" i="2" s="1"/>
  <c r="AL227" i="2" s="1"/>
  <c r="AM227" i="2" s="1"/>
  <c r="AC228" i="2"/>
  <c r="AD228" i="2" s="1"/>
  <c r="AE228" i="2" s="1"/>
  <c r="AF228" i="2" s="1"/>
  <c r="AG228" i="2" s="1"/>
  <c r="AH228" i="2" s="1"/>
  <c r="AI228" i="2" s="1"/>
  <c r="AJ228" i="2" s="1"/>
  <c r="AK228" i="2" s="1"/>
  <c r="AL228" i="2" s="1"/>
  <c r="AM228" i="2" s="1"/>
  <c r="AC229" i="2"/>
  <c r="AD229" i="2" s="1"/>
  <c r="AE229" i="2" s="1"/>
  <c r="AF229" i="2" s="1"/>
  <c r="AG229" i="2" s="1"/>
  <c r="AH229" i="2" s="1"/>
  <c r="AI229" i="2" s="1"/>
  <c r="AJ229" i="2" s="1"/>
  <c r="AK229" i="2" s="1"/>
  <c r="AL229" i="2" s="1"/>
  <c r="AM229" i="2" s="1"/>
  <c r="AC230" i="2"/>
  <c r="AD230" i="2" s="1"/>
  <c r="AE230" i="2" s="1"/>
  <c r="AF230" i="2" s="1"/>
  <c r="AG230" i="2" s="1"/>
  <c r="AH230" i="2" s="1"/>
  <c r="AI230" i="2" s="1"/>
  <c r="AJ230" i="2" s="1"/>
  <c r="AK230" i="2" s="1"/>
  <c r="AL230" i="2" s="1"/>
  <c r="AM230" i="2" s="1"/>
  <c r="AC231" i="2"/>
  <c r="AD231" i="2" s="1"/>
  <c r="AE231" i="2" s="1"/>
  <c r="AF231" i="2" s="1"/>
  <c r="AG231" i="2" s="1"/>
  <c r="AH231" i="2" s="1"/>
  <c r="AI231" i="2" s="1"/>
  <c r="AJ231" i="2" s="1"/>
  <c r="AK231" i="2" s="1"/>
  <c r="AL231" i="2" s="1"/>
  <c r="AM231" i="2" s="1"/>
  <c r="AC232" i="2"/>
  <c r="AD232" i="2" s="1"/>
  <c r="AE232" i="2" s="1"/>
  <c r="AF232" i="2" s="1"/>
  <c r="AG232" i="2" s="1"/>
  <c r="AH232" i="2" s="1"/>
  <c r="AI232" i="2" s="1"/>
  <c r="AJ232" i="2" s="1"/>
  <c r="AK232" i="2" s="1"/>
  <c r="AL232" i="2" s="1"/>
  <c r="AM232" i="2" s="1"/>
  <c r="AC233" i="2"/>
  <c r="AD233" i="2" s="1"/>
  <c r="AE233" i="2" s="1"/>
  <c r="AF233" i="2" s="1"/>
  <c r="AG233" i="2" s="1"/>
  <c r="AH233" i="2" s="1"/>
  <c r="AI233" i="2" s="1"/>
  <c r="AJ233" i="2" s="1"/>
  <c r="AK233" i="2" s="1"/>
  <c r="AL233" i="2" s="1"/>
  <c r="AM233" i="2" s="1"/>
  <c r="AC234" i="2"/>
  <c r="AD234" i="2" s="1"/>
  <c r="AE234" i="2" s="1"/>
  <c r="AF234" i="2" s="1"/>
  <c r="AG234" i="2" s="1"/>
  <c r="AH234" i="2" s="1"/>
  <c r="AI234" i="2" s="1"/>
  <c r="AJ234" i="2" s="1"/>
  <c r="AK234" i="2" s="1"/>
  <c r="AL234" i="2" s="1"/>
  <c r="AM234" i="2" s="1"/>
  <c r="AC235" i="2"/>
  <c r="AC236" i="2"/>
  <c r="AD236" i="2" s="1"/>
  <c r="AE236" i="2" s="1"/>
  <c r="AF236" i="2" s="1"/>
  <c r="AG236" i="2" s="1"/>
  <c r="AH236" i="2" s="1"/>
  <c r="AI236" i="2" s="1"/>
  <c r="AJ236" i="2" s="1"/>
  <c r="AK236" i="2" s="1"/>
  <c r="AL236" i="2" s="1"/>
  <c r="AM236" i="2" s="1"/>
  <c r="AC237" i="2"/>
  <c r="AD237" i="2" s="1"/>
  <c r="AE237" i="2" s="1"/>
  <c r="AF237" i="2" s="1"/>
  <c r="AG237" i="2" s="1"/>
  <c r="AH237" i="2" s="1"/>
  <c r="AI237" i="2" s="1"/>
  <c r="AJ237" i="2" s="1"/>
  <c r="AK237" i="2" s="1"/>
  <c r="AL237" i="2" s="1"/>
  <c r="AM237" i="2" s="1"/>
  <c r="AC238" i="2"/>
  <c r="AD238" i="2" s="1"/>
  <c r="AE238" i="2" s="1"/>
  <c r="AF238" i="2" s="1"/>
  <c r="AG238" i="2" s="1"/>
  <c r="AH238" i="2" s="1"/>
  <c r="AI238" i="2" s="1"/>
  <c r="AJ238" i="2" s="1"/>
  <c r="AK238" i="2" s="1"/>
  <c r="AL238" i="2" s="1"/>
  <c r="AM238" i="2" s="1"/>
  <c r="AC239" i="2"/>
  <c r="AD239" i="2" s="1"/>
  <c r="AE239" i="2" s="1"/>
  <c r="AF239" i="2" s="1"/>
  <c r="AG239" i="2" s="1"/>
  <c r="AH239" i="2" s="1"/>
  <c r="AI239" i="2" s="1"/>
  <c r="AJ239" i="2" s="1"/>
  <c r="AK239" i="2" s="1"/>
  <c r="AL239" i="2" s="1"/>
  <c r="AM239" i="2" s="1"/>
  <c r="AC240" i="2"/>
  <c r="AD240" i="2" s="1"/>
  <c r="AE240" i="2" s="1"/>
  <c r="AF240" i="2" s="1"/>
  <c r="AG240" i="2" s="1"/>
  <c r="AH240" i="2" s="1"/>
  <c r="AI240" i="2" s="1"/>
  <c r="AJ240" i="2" s="1"/>
  <c r="AK240" i="2" s="1"/>
  <c r="AL240" i="2" s="1"/>
  <c r="AM240" i="2" s="1"/>
  <c r="AC241" i="2"/>
  <c r="AD241" i="2" s="1"/>
  <c r="AE241" i="2" s="1"/>
  <c r="AF241" i="2" s="1"/>
  <c r="AG241" i="2" s="1"/>
  <c r="AH241" i="2" s="1"/>
  <c r="AI241" i="2" s="1"/>
  <c r="AJ241" i="2" s="1"/>
  <c r="AK241" i="2" s="1"/>
  <c r="AL241" i="2" s="1"/>
  <c r="AM241" i="2" s="1"/>
  <c r="AC242" i="2"/>
  <c r="AD242" i="2" s="1"/>
  <c r="AE242" i="2" s="1"/>
  <c r="AF242" i="2" s="1"/>
  <c r="AG242" i="2" s="1"/>
  <c r="AH242" i="2" s="1"/>
  <c r="AI242" i="2" s="1"/>
  <c r="AJ242" i="2" s="1"/>
  <c r="AK242" i="2" s="1"/>
  <c r="AL242" i="2" s="1"/>
  <c r="AM242" i="2" s="1"/>
  <c r="AC243" i="2"/>
  <c r="AD243" i="2" s="1"/>
  <c r="AE243" i="2" s="1"/>
  <c r="AF243" i="2" s="1"/>
  <c r="AG243" i="2" s="1"/>
  <c r="AH243" i="2" s="1"/>
  <c r="AI243" i="2" s="1"/>
  <c r="AJ243" i="2" s="1"/>
  <c r="AK243" i="2" s="1"/>
  <c r="AL243" i="2" s="1"/>
  <c r="AM243" i="2" s="1"/>
  <c r="AC244" i="2"/>
  <c r="AD244" i="2" s="1"/>
  <c r="AE244" i="2" s="1"/>
  <c r="AF244" i="2" s="1"/>
  <c r="AG244" i="2" s="1"/>
  <c r="AH244" i="2" s="1"/>
  <c r="AI244" i="2" s="1"/>
  <c r="AJ244" i="2" s="1"/>
  <c r="AK244" i="2" s="1"/>
  <c r="AL244" i="2" s="1"/>
  <c r="AM244" i="2" s="1"/>
  <c r="AC223" i="2"/>
  <c r="AD223" i="2" s="1"/>
  <c r="AE223" i="2" s="1"/>
  <c r="AF223" i="2" s="1"/>
  <c r="AG223" i="2" s="1"/>
  <c r="AH223" i="2" s="1"/>
  <c r="AI223" i="2" s="1"/>
  <c r="AJ223" i="2" s="1"/>
  <c r="AK223" i="2" s="1"/>
  <c r="AL223" i="2" s="1"/>
  <c r="AM223" i="2" s="1"/>
  <c r="AC222" i="2"/>
  <c r="AD222" i="2" s="1"/>
  <c r="AE222" i="2" s="1"/>
  <c r="AF222" i="2" s="1"/>
  <c r="AG222" i="2" s="1"/>
  <c r="AH222" i="2" s="1"/>
  <c r="AI222" i="2" s="1"/>
  <c r="AJ222" i="2" s="1"/>
  <c r="AK222" i="2" s="1"/>
  <c r="AL222" i="2" s="1"/>
  <c r="AM222" i="2" s="1"/>
  <c r="AC221" i="2"/>
  <c r="AD221" i="2" s="1"/>
  <c r="AE221" i="2" s="1"/>
  <c r="AF221" i="2" s="1"/>
  <c r="AG221" i="2" s="1"/>
  <c r="AH221" i="2" s="1"/>
  <c r="AI221" i="2" s="1"/>
  <c r="AJ221" i="2" s="1"/>
  <c r="AK221" i="2" s="1"/>
  <c r="AL221" i="2" s="1"/>
  <c r="AM221" i="2" s="1"/>
  <c r="AC220" i="2"/>
  <c r="AD220" i="2" s="1"/>
  <c r="AE220" i="2" s="1"/>
  <c r="AF220" i="2" s="1"/>
  <c r="AG220" i="2" s="1"/>
  <c r="AH220" i="2" s="1"/>
  <c r="AI220" i="2" s="1"/>
  <c r="AJ220" i="2" s="1"/>
  <c r="AK220" i="2" s="1"/>
  <c r="AL220" i="2" s="1"/>
  <c r="AM220" i="2" s="1"/>
  <c r="AC219" i="2"/>
  <c r="AD219" i="2" s="1"/>
  <c r="AE219" i="2" s="1"/>
  <c r="AF219" i="2" s="1"/>
  <c r="AG219" i="2" s="1"/>
  <c r="AH219" i="2" s="1"/>
  <c r="AI219" i="2" s="1"/>
  <c r="AJ219" i="2" s="1"/>
  <c r="AK219" i="2" s="1"/>
  <c r="AL219" i="2" s="1"/>
  <c r="AM219" i="2" s="1"/>
  <c r="AC218" i="2"/>
  <c r="AD218" i="2" s="1"/>
  <c r="AE218" i="2" s="1"/>
  <c r="AF218" i="2" s="1"/>
  <c r="AG218" i="2" s="1"/>
  <c r="AH218" i="2" s="1"/>
  <c r="AI218" i="2" s="1"/>
  <c r="AJ218" i="2" s="1"/>
  <c r="AK218" i="2" s="1"/>
  <c r="AL218" i="2" s="1"/>
  <c r="AM218" i="2" s="1"/>
  <c r="AC217" i="2"/>
  <c r="AD217" i="2" s="1"/>
  <c r="AE217" i="2" s="1"/>
  <c r="AF217" i="2" s="1"/>
  <c r="AG217" i="2" s="1"/>
  <c r="AH217" i="2" s="1"/>
  <c r="AI217" i="2" s="1"/>
  <c r="AJ217" i="2" s="1"/>
  <c r="AK217" i="2" s="1"/>
  <c r="AL217" i="2" s="1"/>
  <c r="AM217" i="2" s="1"/>
  <c r="AC216" i="2"/>
  <c r="AD216" i="2" s="1"/>
  <c r="AE216" i="2" s="1"/>
  <c r="AF216" i="2" s="1"/>
  <c r="AG216" i="2" s="1"/>
  <c r="AH216" i="2" s="1"/>
  <c r="AI216" i="2" s="1"/>
  <c r="AJ216" i="2" s="1"/>
  <c r="AK216" i="2" s="1"/>
  <c r="AL216" i="2" s="1"/>
  <c r="AM216" i="2" s="1"/>
  <c r="AC215" i="2"/>
  <c r="AD215" i="2" s="1"/>
  <c r="AE215" i="2" s="1"/>
  <c r="AF215" i="2" s="1"/>
  <c r="AG215" i="2" s="1"/>
  <c r="AH215" i="2" s="1"/>
  <c r="AI215" i="2" s="1"/>
  <c r="AJ215" i="2" s="1"/>
  <c r="AK215" i="2" s="1"/>
  <c r="AL215" i="2" s="1"/>
  <c r="AM215" i="2" s="1"/>
  <c r="AC214" i="2"/>
  <c r="AD214" i="2" s="1"/>
  <c r="AE214" i="2" s="1"/>
  <c r="AF214" i="2" s="1"/>
  <c r="AG214" i="2" s="1"/>
  <c r="AH214" i="2" s="1"/>
  <c r="AI214" i="2" s="1"/>
  <c r="AJ214" i="2" s="1"/>
  <c r="AK214" i="2" s="1"/>
  <c r="AL214" i="2" s="1"/>
  <c r="AM214" i="2" s="1"/>
  <c r="AC213" i="2"/>
  <c r="AD213" i="2" s="1"/>
  <c r="AE213" i="2" s="1"/>
  <c r="AF213" i="2" s="1"/>
  <c r="AG213" i="2" s="1"/>
  <c r="AH213" i="2" s="1"/>
  <c r="AI213" i="2" s="1"/>
  <c r="AJ213" i="2" s="1"/>
  <c r="AK213" i="2" s="1"/>
  <c r="AL213" i="2" s="1"/>
  <c r="AM213" i="2" s="1"/>
  <c r="AC212" i="2"/>
  <c r="AD212" i="2" s="1"/>
  <c r="AE212" i="2" s="1"/>
  <c r="AF212" i="2" s="1"/>
  <c r="AG212" i="2" s="1"/>
  <c r="AH212" i="2" s="1"/>
  <c r="AI212" i="2" s="1"/>
  <c r="AJ212" i="2" s="1"/>
  <c r="AK212" i="2" s="1"/>
  <c r="AL212" i="2" s="1"/>
  <c r="AM212" i="2" s="1"/>
  <c r="AC211" i="2"/>
  <c r="AD211" i="2" s="1"/>
  <c r="AE211" i="2" s="1"/>
  <c r="AF211" i="2" s="1"/>
  <c r="AG211" i="2" s="1"/>
  <c r="AH211" i="2" s="1"/>
  <c r="AI211" i="2" s="1"/>
  <c r="AJ211" i="2" s="1"/>
  <c r="AK211" i="2" s="1"/>
  <c r="AL211" i="2" s="1"/>
  <c r="AM211" i="2" s="1"/>
  <c r="AC210" i="2"/>
  <c r="AD210" i="2" s="1"/>
  <c r="AE210" i="2" s="1"/>
  <c r="AF210" i="2" s="1"/>
  <c r="AG210" i="2" s="1"/>
  <c r="AH210" i="2" s="1"/>
  <c r="AI210" i="2" s="1"/>
  <c r="AJ210" i="2" s="1"/>
  <c r="AK210" i="2" s="1"/>
  <c r="AL210" i="2" s="1"/>
  <c r="AM210" i="2" s="1"/>
  <c r="AC207" i="2"/>
  <c r="AD207" i="2" s="1"/>
  <c r="AE207" i="2" s="1"/>
  <c r="AF207" i="2" s="1"/>
  <c r="AG207" i="2" s="1"/>
  <c r="AH207" i="2" s="1"/>
  <c r="AI207" i="2" s="1"/>
  <c r="AJ207" i="2" s="1"/>
  <c r="AK207" i="2" s="1"/>
  <c r="AL207" i="2" s="1"/>
  <c r="AM207" i="2" s="1"/>
  <c r="AC204" i="2"/>
  <c r="AD204" i="2" s="1"/>
  <c r="AE204" i="2" s="1"/>
  <c r="AF204" i="2" s="1"/>
  <c r="AG204" i="2" s="1"/>
  <c r="AH204" i="2" s="1"/>
  <c r="AI204" i="2" s="1"/>
  <c r="AJ204" i="2" s="1"/>
  <c r="AK204" i="2" s="1"/>
  <c r="AL204" i="2" s="1"/>
  <c r="AM204" i="2" s="1"/>
  <c r="AC203" i="2"/>
  <c r="AD203" i="2" s="1"/>
  <c r="AE203" i="2" s="1"/>
  <c r="AF203" i="2" s="1"/>
  <c r="AG203" i="2" s="1"/>
  <c r="AH203" i="2" s="1"/>
  <c r="AI203" i="2" s="1"/>
  <c r="AJ203" i="2" s="1"/>
  <c r="AK203" i="2" s="1"/>
  <c r="AL203" i="2" s="1"/>
  <c r="AM203" i="2" s="1"/>
  <c r="AC202" i="2"/>
  <c r="AD202" i="2" s="1"/>
  <c r="AE202" i="2" s="1"/>
  <c r="AF202" i="2" s="1"/>
  <c r="AG202" i="2" s="1"/>
  <c r="AH202" i="2" s="1"/>
  <c r="AI202" i="2" s="1"/>
  <c r="AJ202" i="2" s="1"/>
  <c r="AK202" i="2" s="1"/>
  <c r="AL202" i="2" s="1"/>
  <c r="AM202" i="2" s="1"/>
  <c r="AC201" i="2"/>
  <c r="AD201" i="2" s="1"/>
  <c r="AE201" i="2" s="1"/>
  <c r="AF201" i="2" s="1"/>
  <c r="AG201" i="2" s="1"/>
  <c r="AH201" i="2" s="1"/>
  <c r="AI201" i="2" s="1"/>
  <c r="AJ201" i="2" s="1"/>
  <c r="AK201" i="2" s="1"/>
  <c r="AL201" i="2" s="1"/>
  <c r="AM201" i="2" s="1"/>
  <c r="AC200" i="2"/>
  <c r="AD200" i="2" s="1"/>
  <c r="AE200" i="2" s="1"/>
  <c r="AF200" i="2" s="1"/>
  <c r="AG200" i="2" s="1"/>
  <c r="AH200" i="2" s="1"/>
  <c r="AI200" i="2" s="1"/>
  <c r="AJ200" i="2" s="1"/>
  <c r="AK200" i="2" s="1"/>
  <c r="AL200" i="2" s="1"/>
  <c r="AM200" i="2" s="1"/>
  <c r="AC199" i="2"/>
  <c r="AD199" i="2" s="1"/>
  <c r="AE199" i="2" s="1"/>
  <c r="AF199" i="2" s="1"/>
  <c r="AG199" i="2" s="1"/>
  <c r="AH199" i="2" s="1"/>
  <c r="AI199" i="2" s="1"/>
  <c r="AJ199" i="2" s="1"/>
  <c r="AK199" i="2" s="1"/>
  <c r="AL199" i="2" s="1"/>
  <c r="AM199" i="2" s="1"/>
  <c r="AC198" i="2"/>
  <c r="AD198" i="2" s="1"/>
  <c r="AE198" i="2" s="1"/>
  <c r="AF198" i="2" s="1"/>
  <c r="AG198" i="2" s="1"/>
  <c r="AH198" i="2" s="1"/>
  <c r="AI198" i="2" s="1"/>
  <c r="AJ198" i="2" s="1"/>
  <c r="AK198" i="2" s="1"/>
  <c r="AL198" i="2" s="1"/>
  <c r="AM198" i="2" s="1"/>
  <c r="AC197" i="2"/>
  <c r="AD197" i="2" s="1"/>
  <c r="AE197" i="2" s="1"/>
  <c r="AF197" i="2" s="1"/>
  <c r="AG197" i="2" s="1"/>
  <c r="AH197" i="2" s="1"/>
  <c r="AI197" i="2" s="1"/>
  <c r="AJ197" i="2" s="1"/>
  <c r="AK197" i="2" s="1"/>
  <c r="AL197" i="2" s="1"/>
  <c r="AM197" i="2" s="1"/>
  <c r="AC196" i="2"/>
  <c r="AD196" i="2" s="1"/>
  <c r="AE196" i="2" s="1"/>
  <c r="AF196" i="2" s="1"/>
  <c r="AG196" i="2" s="1"/>
  <c r="AH196" i="2" s="1"/>
  <c r="AI196" i="2" s="1"/>
  <c r="AJ196" i="2" s="1"/>
  <c r="AK196" i="2" s="1"/>
  <c r="AL196" i="2" s="1"/>
  <c r="AM196" i="2" s="1"/>
  <c r="AC195" i="2"/>
  <c r="AD195" i="2" s="1"/>
  <c r="AE195" i="2" s="1"/>
  <c r="AF195" i="2" s="1"/>
  <c r="AG195" i="2" s="1"/>
  <c r="AH195" i="2" s="1"/>
  <c r="AI195" i="2" s="1"/>
  <c r="AJ195" i="2" s="1"/>
  <c r="AK195" i="2" s="1"/>
  <c r="AL195" i="2" s="1"/>
  <c r="AM195" i="2" s="1"/>
  <c r="AC194" i="2"/>
  <c r="AD194" i="2" s="1"/>
  <c r="AE194" i="2" s="1"/>
  <c r="AF194" i="2" s="1"/>
  <c r="AG194" i="2" s="1"/>
  <c r="AH194" i="2" s="1"/>
  <c r="AI194" i="2" s="1"/>
  <c r="AJ194" i="2" s="1"/>
  <c r="AK194" i="2" s="1"/>
  <c r="AL194" i="2" s="1"/>
  <c r="AM194" i="2" s="1"/>
  <c r="AC193" i="2"/>
  <c r="AD193" i="2" s="1"/>
  <c r="AE193" i="2" s="1"/>
  <c r="AF193" i="2" s="1"/>
  <c r="AG193" i="2" s="1"/>
  <c r="AH193" i="2" s="1"/>
  <c r="AI193" i="2" s="1"/>
  <c r="AJ193" i="2" s="1"/>
  <c r="AK193" i="2" s="1"/>
  <c r="AL193" i="2" s="1"/>
  <c r="AM193" i="2" s="1"/>
  <c r="AC192" i="2"/>
  <c r="AD192" i="2" s="1"/>
  <c r="AE192" i="2" s="1"/>
  <c r="AF192" i="2" s="1"/>
  <c r="AG192" i="2" s="1"/>
  <c r="AH192" i="2" s="1"/>
  <c r="AI192" i="2" s="1"/>
  <c r="AJ192" i="2" s="1"/>
  <c r="AK192" i="2" s="1"/>
  <c r="AL192" i="2" s="1"/>
  <c r="AM192" i="2" s="1"/>
  <c r="AC191" i="2"/>
  <c r="AD191" i="2" s="1"/>
  <c r="AE191" i="2" s="1"/>
  <c r="AF191" i="2" s="1"/>
  <c r="AG191" i="2" s="1"/>
  <c r="AH191" i="2" s="1"/>
  <c r="AI191" i="2" s="1"/>
  <c r="AJ191" i="2" s="1"/>
  <c r="AK191" i="2" s="1"/>
  <c r="AL191" i="2" s="1"/>
  <c r="AM191" i="2" s="1"/>
  <c r="AC190" i="2"/>
  <c r="AD190" i="2" s="1"/>
  <c r="AE190" i="2" s="1"/>
  <c r="AF190" i="2" s="1"/>
  <c r="AG190" i="2" s="1"/>
  <c r="AH190" i="2" s="1"/>
  <c r="AI190" i="2" s="1"/>
  <c r="AJ190" i="2" s="1"/>
  <c r="AK190" i="2" s="1"/>
  <c r="AL190" i="2" s="1"/>
  <c r="AM190" i="2" s="1"/>
  <c r="AC189" i="2"/>
  <c r="AD189" i="2" s="1"/>
  <c r="AE189" i="2" s="1"/>
  <c r="AF189" i="2" s="1"/>
  <c r="AG189" i="2" s="1"/>
  <c r="AH189" i="2" s="1"/>
  <c r="AI189" i="2" s="1"/>
  <c r="AJ189" i="2" s="1"/>
  <c r="AK189" i="2" s="1"/>
  <c r="AL189" i="2" s="1"/>
  <c r="AM189" i="2" s="1"/>
  <c r="AC188" i="2"/>
  <c r="AD188" i="2" s="1"/>
  <c r="AE188" i="2" s="1"/>
  <c r="AF188" i="2" s="1"/>
  <c r="AG188" i="2" s="1"/>
  <c r="AH188" i="2" s="1"/>
  <c r="AI188" i="2" s="1"/>
  <c r="AJ188" i="2" s="1"/>
  <c r="AK188" i="2" s="1"/>
  <c r="AL188" i="2" s="1"/>
  <c r="AM188" i="2" s="1"/>
  <c r="AC187" i="2"/>
  <c r="AD187" i="2" s="1"/>
  <c r="AE187" i="2" s="1"/>
  <c r="AF187" i="2" s="1"/>
  <c r="AG187" i="2" s="1"/>
  <c r="AH187" i="2" s="1"/>
  <c r="AI187" i="2" s="1"/>
  <c r="AJ187" i="2" s="1"/>
  <c r="AK187" i="2" s="1"/>
  <c r="AL187" i="2" s="1"/>
  <c r="AM187" i="2" s="1"/>
  <c r="AC186" i="2"/>
  <c r="AD186" i="2" s="1"/>
  <c r="AE186" i="2" s="1"/>
  <c r="AF186" i="2" s="1"/>
  <c r="AG186" i="2" s="1"/>
  <c r="AH186" i="2" s="1"/>
  <c r="AI186" i="2" s="1"/>
  <c r="AJ186" i="2" s="1"/>
  <c r="AK186" i="2" s="1"/>
  <c r="AL186" i="2" s="1"/>
  <c r="AM186" i="2" s="1"/>
  <c r="AC185" i="2"/>
  <c r="AD185" i="2" s="1"/>
  <c r="AE185" i="2" s="1"/>
  <c r="AF185" i="2" s="1"/>
  <c r="AG185" i="2" s="1"/>
  <c r="AH185" i="2" s="1"/>
  <c r="AI185" i="2" s="1"/>
  <c r="AJ185" i="2" s="1"/>
  <c r="AK185" i="2" s="1"/>
  <c r="AL185" i="2" s="1"/>
  <c r="AM185" i="2" s="1"/>
  <c r="AC184" i="2"/>
  <c r="AD184" i="2" s="1"/>
  <c r="AE184" i="2" s="1"/>
  <c r="AF184" i="2" s="1"/>
  <c r="AG184" i="2" s="1"/>
  <c r="AH184" i="2" s="1"/>
  <c r="AI184" i="2" s="1"/>
  <c r="AJ184" i="2" s="1"/>
  <c r="AK184" i="2" s="1"/>
  <c r="AL184" i="2" s="1"/>
  <c r="AM184" i="2" s="1"/>
  <c r="AC183" i="2"/>
  <c r="AD183" i="2" s="1"/>
  <c r="AE183" i="2" s="1"/>
  <c r="AF183" i="2" s="1"/>
  <c r="AG183" i="2" s="1"/>
  <c r="AH183" i="2" s="1"/>
  <c r="AI183" i="2" s="1"/>
  <c r="AJ183" i="2" s="1"/>
  <c r="AK183" i="2" s="1"/>
  <c r="AL183" i="2" s="1"/>
  <c r="AM183" i="2" s="1"/>
  <c r="AC182" i="2"/>
  <c r="AD182" i="2" s="1"/>
  <c r="AE182" i="2" s="1"/>
  <c r="AF182" i="2" s="1"/>
  <c r="AG182" i="2" s="1"/>
  <c r="AH182" i="2" s="1"/>
  <c r="AI182" i="2" s="1"/>
  <c r="AJ182" i="2" s="1"/>
  <c r="AK182" i="2" s="1"/>
  <c r="AL182" i="2" s="1"/>
  <c r="AM182" i="2" s="1"/>
  <c r="AC180" i="2"/>
  <c r="AD180" i="2" s="1"/>
  <c r="AE180" i="2" s="1"/>
  <c r="AF180" i="2" s="1"/>
  <c r="AG180" i="2" s="1"/>
  <c r="AH180" i="2" s="1"/>
  <c r="AI180" i="2" s="1"/>
  <c r="AJ180" i="2" s="1"/>
  <c r="AK180" i="2" s="1"/>
  <c r="AL180" i="2" s="1"/>
  <c r="AM180" i="2" s="1"/>
  <c r="AC179" i="2"/>
  <c r="AD179" i="2" s="1"/>
  <c r="AE179" i="2" s="1"/>
  <c r="AF179" i="2" s="1"/>
  <c r="AG179" i="2" s="1"/>
  <c r="AH179" i="2" s="1"/>
  <c r="AI179" i="2" s="1"/>
  <c r="AJ179" i="2" s="1"/>
  <c r="AK179" i="2" s="1"/>
  <c r="AL179" i="2" s="1"/>
  <c r="AM179" i="2" s="1"/>
  <c r="AC181" i="2"/>
  <c r="AD181" i="2" s="1"/>
  <c r="AE181" i="2" s="1"/>
  <c r="AF181" i="2" s="1"/>
  <c r="AG181" i="2" s="1"/>
  <c r="AH181" i="2" s="1"/>
  <c r="AI181" i="2" s="1"/>
  <c r="AJ181" i="2" s="1"/>
  <c r="AK181" i="2" s="1"/>
  <c r="AL181" i="2" s="1"/>
  <c r="AM181" i="2" s="1"/>
  <c r="AR87" i="1" l="1"/>
  <c r="AS87" i="1" s="1"/>
  <c r="AP88" i="1"/>
  <c r="AL87" i="1"/>
  <c r="AN87" i="1" s="1"/>
  <c r="AL90" i="1"/>
  <c r="AN90" i="1" s="1"/>
  <c r="AL88" i="1"/>
  <c r="AN88" i="1" s="1"/>
  <c r="AS88" i="1"/>
  <c r="AR89" i="1"/>
  <c r="AS89" i="1" s="1"/>
  <c r="AL89" i="1"/>
  <c r="AN89" i="1" s="1"/>
  <c r="AR90" i="1"/>
  <c r="AS90" i="1" s="1"/>
  <c r="N90" i="1"/>
  <c r="L90" i="1"/>
  <c r="O90" i="1" s="1"/>
  <c r="L89" i="1"/>
  <c r="O89" i="1" s="1"/>
  <c r="L88" i="1"/>
  <c r="O88" i="1" s="1"/>
  <c r="N88" i="1"/>
  <c r="N89" i="1"/>
  <c r="G90" i="1"/>
  <c r="C90" i="1"/>
  <c r="L87" i="1"/>
  <c r="G87" i="1"/>
  <c r="P90" i="1" l="1"/>
  <c r="Q90" i="1" s="1"/>
  <c r="P89" i="1"/>
  <c r="Q89" i="1" s="1"/>
  <c r="P88" i="1"/>
  <c r="Q88" i="1" s="1"/>
  <c r="O87" i="1"/>
  <c r="V33" i="1" l="1"/>
  <c r="AL33" i="1" s="1"/>
  <c r="AN33" i="1" s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33" i="1"/>
  <c r="C31" i="1"/>
  <c r="AM603" i="2"/>
  <c r="AL603" i="2"/>
  <c r="AK603" i="2"/>
  <c r="AJ603" i="2"/>
  <c r="AI603" i="2"/>
  <c r="AH603" i="2"/>
  <c r="AG603" i="2"/>
  <c r="AF603" i="2"/>
  <c r="AE603" i="2"/>
  <c r="AD603" i="2"/>
  <c r="AC603" i="2"/>
  <c r="AB603" i="2"/>
  <c r="AA603" i="2"/>
  <c r="Z603" i="2"/>
  <c r="Y603" i="2"/>
  <c r="X603" i="2"/>
  <c r="W603" i="2"/>
  <c r="V603" i="2"/>
  <c r="U603" i="2"/>
  <c r="T603" i="2"/>
  <c r="S603" i="2"/>
  <c r="R603" i="2"/>
  <c r="Q603" i="2"/>
  <c r="P603" i="2"/>
  <c r="AM598" i="2"/>
  <c r="AL598" i="2"/>
  <c r="AK598" i="2"/>
  <c r="AJ598" i="2"/>
  <c r="AI598" i="2"/>
  <c r="AH598" i="2"/>
  <c r="AG598" i="2"/>
  <c r="AF598" i="2"/>
  <c r="AE598" i="2"/>
  <c r="AD598" i="2"/>
  <c r="AC598" i="2"/>
  <c r="AB598" i="2"/>
  <c r="AA598" i="2"/>
  <c r="Z598" i="2"/>
  <c r="Y598" i="2"/>
  <c r="X598" i="2"/>
  <c r="W598" i="2"/>
  <c r="V598" i="2"/>
  <c r="U598" i="2"/>
  <c r="T598" i="2"/>
  <c r="S598" i="2"/>
  <c r="R598" i="2"/>
  <c r="Q598" i="2"/>
  <c r="P598" i="2"/>
  <c r="AM597" i="2"/>
  <c r="AL597" i="2"/>
  <c r="AK597" i="2"/>
  <c r="AJ597" i="2"/>
  <c r="AI597" i="2"/>
  <c r="AH597" i="2"/>
  <c r="AG597" i="2"/>
  <c r="AF597" i="2"/>
  <c r="AE597" i="2"/>
  <c r="AD597" i="2"/>
  <c r="AC597" i="2"/>
  <c r="AB597" i="2"/>
  <c r="AA597" i="2"/>
  <c r="Z597" i="2"/>
  <c r="Y597" i="2"/>
  <c r="X597" i="2"/>
  <c r="W597" i="2"/>
  <c r="V597" i="2"/>
  <c r="U597" i="2"/>
  <c r="T597" i="2"/>
  <c r="S597" i="2"/>
  <c r="R597" i="2"/>
  <c r="Q597" i="2"/>
  <c r="P597" i="2"/>
  <c r="AA591" i="2"/>
  <c r="AB591" i="2" s="1"/>
  <c r="AC591" i="2" s="1"/>
  <c r="AD591" i="2" s="1"/>
  <c r="AE591" i="2" s="1"/>
  <c r="AF591" i="2" s="1"/>
  <c r="AG591" i="2" s="1"/>
  <c r="AH591" i="2" s="1"/>
  <c r="AI591" i="2" s="1"/>
  <c r="AJ591" i="2" s="1"/>
  <c r="AK591" i="2" s="1"/>
  <c r="AL591" i="2" s="1"/>
  <c r="AM591" i="2" s="1"/>
  <c r="AA590" i="2"/>
  <c r="AB590" i="2" s="1"/>
  <c r="AC590" i="2" s="1"/>
  <c r="AD590" i="2" s="1"/>
  <c r="AE590" i="2" s="1"/>
  <c r="AF590" i="2" s="1"/>
  <c r="AG590" i="2" s="1"/>
  <c r="AH590" i="2" s="1"/>
  <c r="AI590" i="2" s="1"/>
  <c r="AJ590" i="2" s="1"/>
  <c r="AK590" i="2" s="1"/>
  <c r="AL590" i="2" s="1"/>
  <c r="AM590" i="2" s="1"/>
  <c r="AA589" i="2"/>
  <c r="AB589" i="2" s="1"/>
  <c r="AC589" i="2" s="1"/>
  <c r="AD589" i="2" s="1"/>
  <c r="AE589" i="2" s="1"/>
  <c r="AF589" i="2" s="1"/>
  <c r="AG589" i="2" s="1"/>
  <c r="AH589" i="2" s="1"/>
  <c r="AI589" i="2" s="1"/>
  <c r="AJ589" i="2" s="1"/>
  <c r="AK589" i="2" s="1"/>
  <c r="AL589" i="2" s="1"/>
  <c r="AM589" i="2" s="1"/>
  <c r="AB588" i="2"/>
  <c r="AC588" i="2" s="1"/>
  <c r="AD588" i="2" s="1"/>
  <c r="AE588" i="2" s="1"/>
  <c r="AF588" i="2" s="1"/>
  <c r="AG588" i="2" s="1"/>
  <c r="AH588" i="2" s="1"/>
  <c r="AI588" i="2" s="1"/>
  <c r="AJ588" i="2" s="1"/>
  <c r="AK588" i="2" s="1"/>
  <c r="AL588" i="2" s="1"/>
  <c r="AM588" i="2" s="1"/>
  <c r="AA588" i="2"/>
  <c r="AA587" i="2"/>
  <c r="AB587" i="2" s="1"/>
  <c r="AC587" i="2" s="1"/>
  <c r="AD587" i="2" s="1"/>
  <c r="AE587" i="2" s="1"/>
  <c r="AF587" i="2" s="1"/>
  <c r="AG587" i="2" s="1"/>
  <c r="AH587" i="2" s="1"/>
  <c r="AI587" i="2" s="1"/>
  <c r="AJ587" i="2" s="1"/>
  <c r="AK587" i="2" s="1"/>
  <c r="AL587" i="2" s="1"/>
  <c r="AM587" i="2" s="1"/>
  <c r="AA586" i="2"/>
  <c r="AB586" i="2" s="1"/>
  <c r="AC586" i="2" s="1"/>
  <c r="AD586" i="2" s="1"/>
  <c r="AE586" i="2" s="1"/>
  <c r="AF586" i="2" s="1"/>
  <c r="AG586" i="2" s="1"/>
  <c r="AH586" i="2" s="1"/>
  <c r="AI586" i="2" s="1"/>
  <c r="AJ586" i="2" s="1"/>
  <c r="AK586" i="2" s="1"/>
  <c r="AL586" i="2" s="1"/>
  <c r="AM586" i="2" s="1"/>
  <c r="AA585" i="2"/>
  <c r="AB585" i="2" s="1"/>
  <c r="AC585" i="2" s="1"/>
  <c r="AD585" i="2" s="1"/>
  <c r="AE585" i="2" s="1"/>
  <c r="AF585" i="2" s="1"/>
  <c r="AG585" i="2" s="1"/>
  <c r="AH585" i="2" s="1"/>
  <c r="AI585" i="2" s="1"/>
  <c r="AJ585" i="2" s="1"/>
  <c r="AK585" i="2" s="1"/>
  <c r="AL585" i="2" s="1"/>
  <c r="AM585" i="2" s="1"/>
  <c r="AA584" i="2"/>
  <c r="AB584" i="2" s="1"/>
  <c r="AC584" i="2" s="1"/>
  <c r="AD584" i="2" s="1"/>
  <c r="AE584" i="2" s="1"/>
  <c r="AF584" i="2" s="1"/>
  <c r="AG584" i="2" s="1"/>
  <c r="AH584" i="2" s="1"/>
  <c r="AI584" i="2" s="1"/>
  <c r="AJ584" i="2" s="1"/>
  <c r="AK584" i="2" s="1"/>
  <c r="AL584" i="2" s="1"/>
  <c r="AM584" i="2" s="1"/>
  <c r="AA583" i="2"/>
  <c r="AB583" i="2" s="1"/>
  <c r="AC583" i="2" s="1"/>
  <c r="AD583" i="2" s="1"/>
  <c r="AE583" i="2" s="1"/>
  <c r="AF583" i="2" s="1"/>
  <c r="AG583" i="2" s="1"/>
  <c r="AH583" i="2" s="1"/>
  <c r="AI583" i="2" s="1"/>
  <c r="AJ583" i="2" s="1"/>
  <c r="AK583" i="2" s="1"/>
  <c r="AL583" i="2" s="1"/>
  <c r="AM583" i="2" s="1"/>
  <c r="AA582" i="2"/>
  <c r="AB582" i="2" s="1"/>
  <c r="AC582" i="2" s="1"/>
  <c r="AD582" i="2" s="1"/>
  <c r="AE582" i="2" s="1"/>
  <c r="AF582" i="2" s="1"/>
  <c r="AG582" i="2" s="1"/>
  <c r="AH582" i="2" s="1"/>
  <c r="AI582" i="2" s="1"/>
  <c r="AJ582" i="2" s="1"/>
  <c r="AK582" i="2" s="1"/>
  <c r="AL582" i="2" s="1"/>
  <c r="AM582" i="2" s="1"/>
  <c r="AM581" i="2"/>
  <c r="AL581" i="2"/>
  <c r="AK581" i="2"/>
  <c r="AJ581" i="2"/>
  <c r="AI581" i="2"/>
  <c r="AH581" i="2"/>
  <c r="AG581" i="2"/>
  <c r="AF581" i="2"/>
  <c r="AE581" i="2"/>
  <c r="AD581" i="2"/>
  <c r="AC581" i="2"/>
  <c r="AB581" i="2"/>
  <c r="AA581" i="2"/>
  <c r="Z581" i="2"/>
  <c r="Y581" i="2"/>
  <c r="X581" i="2"/>
  <c r="W581" i="2"/>
  <c r="V581" i="2"/>
  <c r="U581" i="2"/>
  <c r="T581" i="2"/>
  <c r="S581" i="2"/>
  <c r="R581" i="2"/>
  <c r="Q581" i="2"/>
  <c r="P581" i="2"/>
  <c r="N581" i="2"/>
  <c r="M581" i="2"/>
  <c r="AM580" i="2"/>
  <c r="AL580" i="2"/>
  <c r="AK580" i="2"/>
  <c r="AJ580" i="2"/>
  <c r="AI580" i="2"/>
  <c r="AH580" i="2"/>
  <c r="AG580" i="2"/>
  <c r="AF580" i="2"/>
  <c r="AE580" i="2"/>
  <c r="AD580" i="2"/>
  <c r="AC580" i="2"/>
  <c r="AB580" i="2"/>
  <c r="AA580" i="2"/>
  <c r="Z580" i="2"/>
  <c r="Y580" i="2"/>
  <c r="X580" i="2"/>
  <c r="W580" i="2"/>
  <c r="V580" i="2"/>
  <c r="U580" i="2"/>
  <c r="T580" i="2"/>
  <c r="S580" i="2"/>
  <c r="R580" i="2"/>
  <c r="Q580" i="2"/>
  <c r="P580" i="2"/>
  <c r="N580" i="2"/>
  <c r="M580" i="2"/>
  <c r="O320" i="2"/>
  <c r="O224" i="2"/>
  <c r="O187" i="2"/>
  <c r="O165" i="2"/>
  <c r="O159" i="2"/>
  <c r="O151" i="2"/>
  <c r="O143" i="2"/>
  <c r="O135" i="2"/>
  <c r="O113" i="2"/>
  <c r="O105" i="2"/>
  <c r="O75" i="2"/>
  <c r="O67" i="2"/>
  <c r="O51" i="2"/>
  <c r="O39" i="2"/>
  <c r="O31" i="2"/>
  <c r="O23" i="2"/>
  <c r="AM19" i="2"/>
  <c r="AL19" i="2"/>
  <c r="AI19" i="2"/>
  <c r="AH19" i="2"/>
  <c r="AE19" i="2"/>
  <c r="AD19" i="2"/>
  <c r="AA19" i="2"/>
  <c r="Z19" i="2"/>
  <c r="W19" i="2"/>
  <c r="V19" i="2"/>
  <c r="S19" i="2"/>
  <c r="R19" i="2"/>
  <c r="O15" i="2"/>
  <c r="AK19" i="2"/>
  <c r="AJ19" i="2"/>
  <c r="AG19" i="2"/>
  <c r="AF19" i="2"/>
  <c r="AC19" i="2"/>
  <c r="AB19" i="2"/>
  <c r="Y19" i="2"/>
  <c r="X19" i="2"/>
  <c r="U19" i="2"/>
  <c r="T19" i="2"/>
  <c r="Q19" i="2"/>
  <c r="O12" i="2"/>
  <c r="AP85" i="1"/>
  <c r="V85" i="1"/>
  <c r="AL85" i="1" s="1"/>
  <c r="AN85" i="1" s="1"/>
  <c r="O85" i="1"/>
  <c r="C85" i="1"/>
  <c r="AP84" i="1"/>
  <c r="V84" i="1"/>
  <c r="AL84" i="1" s="1"/>
  <c r="AN84" i="1" s="1"/>
  <c r="O84" i="1"/>
  <c r="C84" i="1"/>
  <c r="AR83" i="1"/>
  <c r="V83" i="1"/>
  <c r="AL83" i="1" s="1"/>
  <c r="AN83" i="1" s="1"/>
  <c r="O83" i="1"/>
  <c r="C83" i="1"/>
  <c r="AP82" i="1"/>
  <c r="V82" i="1"/>
  <c r="AL82" i="1" s="1"/>
  <c r="AN82" i="1" s="1"/>
  <c r="O82" i="1"/>
  <c r="C82" i="1"/>
  <c r="AP81" i="1"/>
  <c r="V81" i="1"/>
  <c r="AL81" i="1" s="1"/>
  <c r="AN81" i="1" s="1"/>
  <c r="O81" i="1"/>
  <c r="C81" i="1"/>
  <c r="AP80" i="1"/>
  <c r="V80" i="1"/>
  <c r="AL80" i="1" s="1"/>
  <c r="AN80" i="1" s="1"/>
  <c r="O80" i="1"/>
  <c r="C80" i="1"/>
  <c r="AR79" i="1"/>
  <c r="V79" i="1"/>
  <c r="AL79" i="1" s="1"/>
  <c r="AN79" i="1" s="1"/>
  <c r="O79" i="1"/>
  <c r="C79" i="1"/>
  <c r="AP78" i="1"/>
  <c r="V78" i="1"/>
  <c r="AL78" i="1" s="1"/>
  <c r="AN78" i="1" s="1"/>
  <c r="O78" i="1"/>
  <c r="C78" i="1"/>
  <c r="AP77" i="1"/>
  <c r="V77" i="1"/>
  <c r="AL77" i="1" s="1"/>
  <c r="AN77" i="1" s="1"/>
  <c r="O77" i="1"/>
  <c r="C77" i="1"/>
  <c r="AP76" i="1"/>
  <c r="V76" i="1"/>
  <c r="AL76" i="1" s="1"/>
  <c r="AN76" i="1" s="1"/>
  <c r="O76" i="1"/>
  <c r="C76" i="1"/>
  <c r="AR75" i="1"/>
  <c r="V75" i="1"/>
  <c r="AL75" i="1" s="1"/>
  <c r="AN75" i="1" s="1"/>
  <c r="O75" i="1"/>
  <c r="C75" i="1"/>
  <c r="AP74" i="1"/>
  <c r="V74" i="1"/>
  <c r="AL74" i="1" s="1"/>
  <c r="AN74" i="1" s="1"/>
  <c r="O74" i="1"/>
  <c r="C74" i="1"/>
  <c r="AP73" i="1"/>
  <c r="V73" i="1"/>
  <c r="AL73" i="1" s="1"/>
  <c r="AN73" i="1" s="1"/>
  <c r="O73" i="1"/>
  <c r="C73" i="1"/>
  <c r="AP72" i="1"/>
  <c r="V72" i="1"/>
  <c r="AL72" i="1" s="1"/>
  <c r="AN72" i="1" s="1"/>
  <c r="O72" i="1"/>
  <c r="C72" i="1"/>
  <c r="AR71" i="1"/>
  <c r="V71" i="1"/>
  <c r="AL71" i="1" s="1"/>
  <c r="AN71" i="1" s="1"/>
  <c r="O71" i="1"/>
  <c r="C71" i="1"/>
  <c r="AP70" i="1"/>
  <c r="V70" i="1"/>
  <c r="AL70" i="1" s="1"/>
  <c r="AN70" i="1" s="1"/>
  <c r="O70" i="1"/>
  <c r="C70" i="1"/>
  <c r="AP69" i="1"/>
  <c r="V69" i="1"/>
  <c r="AL69" i="1" s="1"/>
  <c r="AN69" i="1" s="1"/>
  <c r="O69" i="1"/>
  <c r="C69" i="1"/>
  <c r="AP68" i="1"/>
  <c r="V68" i="1"/>
  <c r="AL68" i="1" s="1"/>
  <c r="AN68" i="1" s="1"/>
  <c r="O68" i="1"/>
  <c r="C68" i="1"/>
  <c r="AR67" i="1"/>
  <c r="V67" i="1"/>
  <c r="AL67" i="1" s="1"/>
  <c r="AN67" i="1" s="1"/>
  <c r="O67" i="1"/>
  <c r="C67" i="1"/>
  <c r="AP66" i="1"/>
  <c r="V66" i="1"/>
  <c r="AL66" i="1" s="1"/>
  <c r="AN66" i="1" s="1"/>
  <c r="O66" i="1"/>
  <c r="C66" i="1"/>
  <c r="AP65" i="1"/>
  <c r="V65" i="1"/>
  <c r="AL65" i="1" s="1"/>
  <c r="AN65" i="1" s="1"/>
  <c r="O65" i="1"/>
  <c r="C65" i="1"/>
  <c r="AP64" i="1"/>
  <c r="V64" i="1"/>
  <c r="AL64" i="1" s="1"/>
  <c r="AN64" i="1" s="1"/>
  <c r="O64" i="1"/>
  <c r="C64" i="1"/>
  <c r="AR63" i="1"/>
  <c r="V63" i="1"/>
  <c r="AL63" i="1" s="1"/>
  <c r="AN63" i="1" s="1"/>
  <c r="O63" i="1"/>
  <c r="C63" i="1"/>
  <c r="AP62" i="1"/>
  <c r="V62" i="1"/>
  <c r="AL62" i="1" s="1"/>
  <c r="AN62" i="1" s="1"/>
  <c r="O62" i="1"/>
  <c r="C62" i="1"/>
  <c r="AP61" i="1"/>
  <c r="V61" i="1"/>
  <c r="AL61" i="1" s="1"/>
  <c r="AN61" i="1" s="1"/>
  <c r="O61" i="1"/>
  <c r="C61" i="1"/>
  <c r="AP60" i="1"/>
  <c r="V60" i="1"/>
  <c r="AL60" i="1" s="1"/>
  <c r="AN60" i="1" s="1"/>
  <c r="O60" i="1"/>
  <c r="C60" i="1"/>
  <c r="AR59" i="1"/>
  <c r="V59" i="1"/>
  <c r="AL59" i="1" s="1"/>
  <c r="AN59" i="1" s="1"/>
  <c r="O59" i="1"/>
  <c r="C59" i="1"/>
  <c r="AP58" i="1"/>
  <c r="V58" i="1"/>
  <c r="AL58" i="1" s="1"/>
  <c r="AN58" i="1" s="1"/>
  <c r="O58" i="1"/>
  <c r="C58" i="1"/>
  <c r="AP57" i="1"/>
  <c r="V57" i="1"/>
  <c r="AL57" i="1" s="1"/>
  <c r="AN57" i="1" s="1"/>
  <c r="O57" i="1"/>
  <c r="C57" i="1"/>
  <c r="AP56" i="1"/>
  <c r="V56" i="1"/>
  <c r="AL56" i="1" s="1"/>
  <c r="AN56" i="1" s="1"/>
  <c r="O56" i="1"/>
  <c r="C56" i="1"/>
  <c r="AR55" i="1"/>
  <c r="V55" i="1"/>
  <c r="AL55" i="1" s="1"/>
  <c r="AN55" i="1" s="1"/>
  <c r="O55" i="1"/>
  <c r="C55" i="1"/>
  <c r="AP54" i="1"/>
  <c r="V54" i="1"/>
  <c r="AL54" i="1" s="1"/>
  <c r="AN54" i="1" s="1"/>
  <c r="O54" i="1"/>
  <c r="C54" i="1"/>
  <c r="AP53" i="1"/>
  <c r="V53" i="1"/>
  <c r="AL53" i="1" s="1"/>
  <c r="AN53" i="1" s="1"/>
  <c r="O53" i="1"/>
  <c r="C53" i="1"/>
  <c r="AP52" i="1"/>
  <c r="V52" i="1"/>
  <c r="AL52" i="1" s="1"/>
  <c r="AN52" i="1" s="1"/>
  <c r="O52" i="1"/>
  <c r="C52" i="1"/>
  <c r="AR51" i="1"/>
  <c r="V51" i="1"/>
  <c r="AL51" i="1" s="1"/>
  <c r="AN51" i="1" s="1"/>
  <c r="O51" i="1"/>
  <c r="C51" i="1"/>
  <c r="AP50" i="1"/>
  <c r="V50" i="1"/>
  <c r="AL50" i="1" s="1"/>
  <c r="AN50" i="1" s="1"/>
  <c r="O50" i="1"/>
  <c r="C50" i="1"/>
  <c r="AP49" i="1"/>
  <c r="V49" i="1"/>
  <c r="AL49" i="1" s="1"/>
  <c r="AN49" i="1" s="1"/>
  <c r="O49" i="1"/>
  <c r="C49" i="1"/>
  <c r="AP48" i="1"/>
  <c r="V48" i="1"/>
  <c r="AL48" i="1" s="1"/>
  <c r="AN48" i="1" s="1"/>
  <c r="O48" i="1"/>
  <c r="C48" i="1"/>
  <c r="AR47" i="1"/>
  <c r="V47" i="1"/>
  <c r="AL47" i="1" s="1"/>
  <c r="AN47" i="1" s="1"/>
  <c r="O47" i="1"/>
  <c r="C47" i="1"/>
  <c r="AP46" i="1"/>
  <c r="V46" i="1"/>
  <c r="AL46" i="1" s="1"/>
  <c r="AN46" i="1" s="1"/>
  <c r="O46" i="1"/>
  <c r="C46" i="1"/>
  <c r="AP45" i="1"/>
  <c r="V45" i="1"/>
  <c r="AL45" i="1" s="1"/>
  <c r="AN45" i="1" s="1"/>
  <c r="O45" i="1"/>
  <c r="C45" i="1"/>
  <c r="AP44" i="1"/>
  <c r="V44" i="1"/>
  <c r="AL44" i="1" s="1"/>
  <c r="AN44" i="1" s="1"/>
  <c r="O44" i="1"/>
  <c r="C44" i="1"/>
  <c r="AR43" i="1"/>
  <c r="V43" i="1"/>
  <c r="AL43" i="1" s="1"/>
  <c r="AN43" i="1" s="1"/>
  <c r="O43" i="1"/>
  <c r="C43" i="1"/>
  <c r="AP42" i="1"/>
  <c r="V42" i="1"/>
  <c r="AL42" i="1" s="1"/>
  <c r="AN42" i="1" s="1"/>
  <c r="O42" i="1"/>
  <c r="C42" i="1"/>
  <c r="AP41" i="1"/>
  <c r="V41" i="1"/>
  <c r="AL41" i="1" s="1"/>
  <c r="AN41" i="1" s="1"/>
  <c r="O41" i="1"/>
  <c r="C41" i="1"/>
  <c r="AP40" i="1"/>
  <c r="V40" i="1"/>
  <c r="AL40" i="1" s="1"/>
  <c r="AN40" i="1" s="1"/>
  <c r="O40" i="1"/>
  <c r="C40" i="1"/>
  <c r="AR39" i="1"/>
  <c r="V39" i="1"/>
  <c r="AL39" i="1" s="1"/>
  <c r="AN39" i="1" s="1"/>
  <c r="O39" i="1"/>
  <c r="C39" i="1"/>
  <c r="AP38" i="1"/>
  <c r="V38" i="1"/>
  <c r="AL38" i="1" s="1"/>
  <c r="AN38" i="1" s="1"/>
  <c r="O38" i="1"/>
  <c r="C38" i="1"/>
  <c r="AP37" i="1"/>
  <c r="V37" i="1"/>
  <c r="AL37" i="1" s="1"/>
  <c r="AN37" i="1" s="1"/>
  <c r="O37" i="1"/>
  <c r="C37" i="1"/>
  <c r="AP36" i="1"/>
  <c r="V36" i="1"/>
  <c r="AL36" i="1" s="1"/>
  <c r="AN36" i="1" s="1"/>
  <c r="O36" i="1"/>
  <c r="C36" i="1"/>
  <c r="AR35" i="1"/>
  <c r="V35" i="1"/>
  <c r="AL35" i="1" s="1"/>
  <c r="AN35" i="1" s="1"/>
  <c r="O35" i="1"/>
  <c r="C35" i="1"/>
  <c r="AP34" i="1"/>
  <c r="V34" i="1"/>
  <c r="AL34" i="1" s="1"/>
  <c r="AN34" i="1" s="1"/>
  <c r="M34" i="1"/>
  <c r="O34" i="1" s="1"/>
  <c r="C34" i="1"/>
  <c r="AP33" i="1"/>
  <c r="O33" i="1"/>
  <c r="C33" i="1"/>
  <c r="AJ31" i="1" l="1"/>
  <c r="AH31" i="1"/>
  <c r="AG31" i="1"/>
  <c r="AI31" i="1"/>
  <c r="Z31" i="1"/>
  <c r="AA31" i="1"/>
  <c r="AE31" i="1"/>
  <c r="AB31" i="1"/>
  <c r="AF31" i="1"/>
  <c r="AD31" i="1"/>
  <c r="Y31" i="1"/>
  <c r="AC31" i="1"/>
  <c r="X31" i="1"/>
  <c r="F79" i="1"/>
  <c r="F75" i="1"/>
  <c r="F71" i="1"/>
  <c r="F67" i="1"/>
  <c r="F63" i="1"/>
  <c r="F78" i="1"/>
  <c r="F74" i="1"/>
  <c r="F70" i="1"/>
  <c r="F66" i="1"/>
  <c r="F37" i="1"/>
  <c r="F77" i="1"/>
  <c r="F73" i="1"/>
  <c r="F69" i="1"/>
  <c r="F65" i="1"/>
  <c r="F82" i="1"/>
  <c r="F76" i="1"/>
  <c r="F72" i="1"/>
  <c r="F68" i="1"/>
  <c r="F64" i="1"/>
  <c r="F88" i="1"/>
  <c r="S88" i="1" s="1"/>
  <c r="AT88" i="1" s="1"/>
  <c r="F46" i="1"/>
  <c r="F83" i="1"/>
  <c r="F62" i="1"/>
  <c r="F41" i="1"/>
  <c r="F57" i="1"/>
  <c r="F42" i="1"/>
  <c r="F59" i="1"/>
  <c r="F48" i="1"/>
  <c r="F80" i="1"/>
  <c r="F90" i="1"/>
  <c r="S90" i="1" s="1"/>
  <c r="AT90" i="1" s="1"/>
  <c r="F39" i="1"/>
  <c r="F38" i="1"/>
  <c r="F45" i="1"/>
  <c r="F61" i="1"/>
  <c r="F54" i="1"/>
  <c r="F36" i="1"/>
  <c r="F52" i="1"/>
  <c r="F84" i="1"/>
  <c r="F51" i="1"/>
  <c r="F50" i="1"/>
  <c r="F55" i="1"/>
  <c r="F49" i="1"/>
  <c r="F81" i="1"/>
  <c r="F35" i="1"/>
  <c r="F40" i="1"/>
  <c r="F56" i="1"/>
  <c r="F87" i="1"/>
  <c r="N87" i="1" s="1"/>
  <c r="P87" i="1" s="1"/>
  <c r="Q87" i="1" s="1"/>
  <c r="F89" i="1"/>
  <c r="S89" i="1" s="1"/>
  <c r="AT89" i="1" s="1"/>
  <c r="F34" i="1"/>
  <c r="F58" i="1"/>
  <c r="F47" i="1"/>
  <c r="F33" i="1"/>
  <c r="F53" i="1"/>
  <c r="F85" i="1"/>
  <c r="F43" i="1"/>
  <c r="F44" i="1"/>
  <c r="F60" i="1"/>
  <c r="AR65" i="1"/>
  <c r="AS65" i="1" s="1"/>
  <c r="AR57" i="1"/>
  <c r="AS57" i="1" s="1"/>
  <c r="AR81" i="1"/>
  <c r="AS81" i="1" s="1"/>
  <c r="AR49" i="1"/>
  <c r="AS49" i="1" s="1"/>
  <c r="AR73" i="1"/>
  <c r="AS73" i="1" s="1"/>
  <c r="AR41" i="1"/>
  <c r="AS41" i="1" s="1"/>
  <c r="AR72" i="1"/>
  <c r="AS72" i="1" s="1"/>
  <c r="AR56" i="1"/>
  <c r="AS56" i="1" s="1"/>
  <c r="AR40" i="1"/>
  <c r="AS40" i="1" s="1"/>
  <c r="AR85" i="1"/>
  <c r="AS85" i="1" s="1"/>
  <c r="AR77" i="1"/>
  <c r="AS77" i="1" s="1"/>
  <c r="AR69" i="1"/>
  <c r="AS69" i="1" s="1"/>
  <c r="AR61" i="1"/>
  <c r="AS61" i="1" s="1"/>
  <c r="AR53" i="1"/>
  <c r="AS53" i="1" s="1"/>
  <c r="AR45" i="1"/>
  <c r="AS45" i="1" s="1"/>
  <c r="AR37" i="1"/>
  <c r="AS37" i="1" s="1"/>
  <c r="AR80" i="1"/>
  <c r="AS80" i="1" s="1"/>
  <c r="AR64" i="1"/>
  <c r="AS64" i="1" s="1"/>
  <c r="AR48" i="1"/>
  <c r="AS48" i="1" s="1"/>
  <c r="AR84" i="1"/>
  <c r="AS84" i="1" s="1"/>
  <c r="AR76" i="1"/>
  <c r="AS76" i="1" s="1"/>
  <c r="AR68" i="1"/>
  <c r="AS68" i="1" s="1"/>
  <c r="AR60" i="1"/>
  <c r="AS60" i="1" s="1"/>
  <c r="AR52" i="1"/>
  <c r="AS52" i="1" s="1"/>
  <c r="AR44" i="1"/>
  <c r="AS44" i="1" s="1"/>
  <c r="AR36" i="1"/>
  <c r="AS36" i="1" s="1"/>
  <c r="AP83" i="1"/>
  <c r="AS83" i="1" s="1"/>
  <c r="AP79" i="1"/>
  <c r="AS79" i="1" s="1"/>
  <c r="AP75" i="1"/>
  <c r="AS75" i="1" s="1"/>
  <c r="AP71" i="1"/>
  <c r="AS71" i="1" s="1"/>
  <c r="AP67" i="1"/>
  <c r="AS67" i="1" s="1"/>
  <c r="AP63" i="1"/>
  <c r="AS63" i="1" s="1"/>
  <c r="AP59" i="1"/>
  <c r="AS59" i="1" s="1"/>
  <c r="AP55" i="1"/>
  <c r="AS55" i="1" s="1"/>
  <c r="AP51" i="1"/>
  <c r="AS51" i="1" s="1"/>
  <c r="AP47" i="1"/>
  <c r="AS47" i="1" s="1"/>
  <c r="AP43" i="1"/>
  <c r="AS43" i="1" s="1"/>
  <c r="AP39" i="1"/>
  <c r="AS39" i="1" s="1"/>
  <c r="AP35" i="1"/>
  <c r="AS35" i="1" s="1"/>
  <c r="AR82" i="1"/>
  <c r="AS82" i="1" s="1"/>
  <c r="AR78" i="1"/>
  <c r="AS78" i="1" s="1"/>
  <c r="AR74" i="1"/>
  <c r="AS74" i="1" s="1"/>
  <c r="AR70" i="1"/>
  <c r="AS70" i="1" s="1"/>
  <c r="AR66" i="1"/>
  <c r="AS66" i="1" s="1"/>
  <c r="AR62" i="1"/>
  <c r="AS62" i="1" s="1"/>
  <c r="AR58" i="1"/>
  <c r="AS58" i="1" s="1"/>
  <c r="AR54" i="1"/>
  <c r="AS54" i="1" s="1"/>
  <c r="AR50" i="1"/>
  <c r="AS50" i="1" s="1"/>
  <c r="AR46" i="1"/>
  <c r="AS46" i="1" s="1"/>
  <c r="AR42" i="1"/>
  <c r="AS42" i="1" s="1"/>
  <c r="AR38" i="1"/>
  <c r="AS38" i="1" s="1"/>
  <c r="AR34" i="1"/>
  <c r="AS34" i="1" s="1"/>
  <c r="AS33" i="1"/>
  <c r="H34" i="1"/>
  <c r="O207" i="2"/>
  <c r="O575" i="2"/>
  <c r="O573" i="2"/>
  <c r="O571" i="2"/>
  <c r="O572" i="2"/>
  <c r="O570" i="2"/>
  <c r="O568" i="2"/>
  <c r="O566" i="2"/>
  <c r="O574" i="2"/>
  <c r="O569" i="2"/>
  <c r="O567" i="2"/>
  <c r="O564" i="2"/>
  <c r="O562" i="2"/>
  <c r="O560" i="2"/>
  <c r="O558" i="2"/>
  <c r="O556" i="2"/>
  <c r="O554" i="2"/>
  <c r="O550" i="2"/>
  <c r="O576" i="2"/>
  <c r="O559" i="2"/>
  <c r="O565" i="2"/>
  <c r="O557" i="2"/>
  <c r="O545" i="2"/>
  <c r="O543" i="2"/>
  <c r="O539" i="2"/>
  <c r="O537" i="2"/>
  <c r="O535" i="2"/>
  <c r="O555" i="2"/>
  <c r="O549" i="2"/>
  <c r="O538" i="2"/>
  <c r="O553" i="2"/>
  <c r="O548" i="2"/>
  <c r="O536" i="2"/>
  <c r="O533" i="2"/>
  <c r="O531" i="2"/>
  <c r="O529" i="2"/>
  <c r="O527" i="2"/>
  <c r="O525" i="2"/>
  <c r="O523" i="2"/>
  <c r="O521" i="2"/>
  <c r="O517" i="2"/>
  <c r="O515" i="2"/>
  <c r="O513" i="2"/>
  <c r="O509" i="2"/>
  <c r="O505" i="2"/>
  <c r="O503" i="2"/>
  <c r="O540" i="2"/>
  <c r="O528" i="2"/>
  <c r="O520" i="2"/>
  <c r="O506" i="2"/>
  <c r="O561" i="2"/>
  <c r="O534" i="2"/>
  <c r="O526" i="2"/>
  <c r="O516" i="2"/>
  <c r="O504" i="2"/>
  <c r="O499" i="2"/>
  <c r="O497" i="2"/>
  <c r="O495" i="2"/>
  <c r="O491" i="2"/>
  <c r="O489" i="2"/>
  <c r="O487" i="2"/>
  <c r="O485" i="2"/>
  <c r="O483" i="2"/>
  <c r="O481" i="2"/>
  <c r="O479" i="2"/>
  <c r="O524" i="2"/>
  <c r="O501" i="2"/>
  <c r="O500" i="2"/>
  <c r="O490" i="2"/>
  <c r="O482" i="2"/>
  <c r="O477" i="2"/>
  <c r="O475" i="2"/>
  <c r="O473" i="2"/>
  <c r="O471" i="2"/>
  <c r="O469" i="2"/>
  <c r="O467" i="2"/>
  <c r="O465" i="2"/>
  <c r="O463" i="2"/>
  <c r="O461" i="2"/>
  <c r="O457" i="2"/>
  <c r="O455" i="2"/>
  <c r="O453" i="2"/>
  <c r="O451" i="2"/>
  <c r="O447" i="2"/>
  <c r="O445" i="2"/>
  <c r="O443" i="2"/>
  <c r="O439" i="2"/>
  <c r="O437" i="2"/>
  <c r="O433" i="2"/>
  <c r="O431" i="2"/>
  <c r="O429" i="2"/>
  <c r="O427" i="2"/>
  <c r="O425" i="2"/>
  <c r="O423" i="2"/>
  <c r="O421" i="2"/>
  <c r="O419" i="2"/>
  <c r="O417" i="2"/>
  <c r="O415" i="2"/>
  <c r="O522" i="2"/>
  <c r="O502" i="2"/>
  <c r="O498" i="2"/>
  <c r="O488" i="2"/>
  <c r="O480" i="2"/>
  <c r="O514" i="2"/>
  <c r="O496" i="2"/>
  <c r="O474" i="2"/>
  <c r="O466" i="2"/>
  <c r="O456" i="2"/>
  <c r="O446" i="2"/>
  <c r="O436" i="2"/>
  <c r="O426" i="2"/>
  <c r="O418" i="2"/>
  <c r="O530" i="2"/>
  <c r="O492" i="2"/>
  <c r="O472" i="2"/>
  <c r="O464" i="2"/>
  <c r="O454" i="2"/>
  <c r="O444" i="2"/>
  <c r="O432" i="2"/>
  <c r="O424" i="2"/>
  <c r="O416" i="2"/>
  <c r="O413" i="2"/>
  <c r="O411" i="2"/>
  <c r="O409" i="2"/>
  <c r="O407" i="2"/>
  <c r="O405" i="2"/>
  <c r="O403" i="2"/>
  <c r="O401" i="2"/>
  <c r="O399" i="2"/>
  <c r="O397" i="2"/>
  <c r="O395" i="2"/>
  <c r="O393" i="2"/>
  <c r="O391" i="2"/>
  <c r="O389" i="2"/>
  <c r="O387" i="2"/>
  <c r="O385" i="2"/>
  <c r="O383" i="2"/>
  <c r="O381" i="2"/>
  <c r="O379" i="2"/>
  <c r="O377" i="2"/>
  <c r="O532" i="2"/>
  <c r="O484" i="2"/>
  <c r="O468" i="2"/>
  <c r="O450" i="2"/>
  <c r="O428" i="2"/>
  <c r="O414" i="2"/>
  <c r="O406" i="2"/>
  <c r="O398" i="2"/>
  <c r="O390" i="2"/>
  <c r="O382" i="2"/>
  <c r="O375" i="2"/>
  <c r="O373" i="2"/>
  <c r="O371" i="2"/>
  <c r="O369" i="2"/>
  <c r="O367" i="2"/>
  <c r="O365" i="2"/>
  <c r="O363" i="2"/>
  <c r="O361" i="2"/>
  <c r="O359" i="2"/>
  <c r="O357" i="2"/>
  <c r="O355" i="2"/>
  <c r="O353" i="2"/>
  <c r="O351" i="2"/>
  <c r="O349" i="2"/>
  <c r="O347" i="2"/>
  <c r="O345" i="2"/>
  <c r="O343" i="2"/>
  <c r="O341" i="2"/>
  <c r="O339" i="2"/>
  <c r="O337" i="2"/>
  <c r="O335" i="2"/>
  <c r="O333" i="2"/>
  <c r="O329" i="2"/>
  <c r="O327" i="2"/>
  <c r="O325" i="2"/>
  <c r="O323" i="2"/>
  <c r="O321" i="2"/>
  <c r="O319" i="2"/>
  <c r="O317" i="2"/>
  <c r="O313" i="2"/>
  <c r="O311" i="2"/>
  <c r="O307" i="2"/>
  <c r="O305" i="2"/>
  <c r="O301" i="2"/>
  <c r="O299" i="2"/>
  <c r="O297" i="2"/>
  <c r="O295" i="2"/>
  <c r="O293" i="2"/>
  <c r="O291" i="2"/>
  <c r="O289" i="2"/>
  <c r="O287" i="2"/>
  <c r="O285" i="2"/>
  <c r="O283" i="2"/>
  <c r="O281" i="2"/>
  <c r="O279" i="2"/>
  <c r="O277" i="2"/>
  <c r="O275" i="2"/>
  <c r="O271" i="2"/>
  <c r="O269" i="2"/>
  <c r="O267" i="2"/>
  <c r="O262" i="2"/>
  <c r="O260" i="2"/>
  <c r="O258" i="2"/>
  <c r="O256" i="2"/>
  <c r="O251" i="2"/>
  <c r="O249" i="2"/>
  <c r="O563" i="2"/>
  <c r="O486" i="2"/>
  <c r="O478" i="2"/>
  <c r="O462" i="2"/>
  <c r="O440" i="2"/>
  <c r="O422" i="2"/>
  <c r="O412" i="2"/>
  <c r="O404" i="2"/>
  <c r="O396" i="2"/>
  <c r="O388" i="2"/>
  <c r="O380" i="2"/>
  <c r="O476" i="2"/>
  <c r="O438" i="2"/>
  <c r="O410" i="2"/>
  <c r="O394" i="2"/>
  <c r="O378" i="2"/>
  <c r="O368" i="2"/>
  <c r="O360" i="2"/>
  <c r="O352" i="2"/>
  <c r="O344" i="2"/>
  <c r="O336" i="2"/>
  <c r="O326" i="2"/>
  <c r="O318" i="2"/>
  <c r="O306" i="2"/>
  <c r="O296" i="2"/>
  <c r="O288" i="2"/>
  <c r="O280" i="2"/>
  <c r="O270" i="2"/>
  <c r="O206" i="2"/>
  <c r="O190" i="2"/>
  <c r="O188" i="2"/>
  <c r="O184" i="2"/>
  <c r="O175" i="2"/>
  <c r="O173" i="2"/>
  <c r="O171" i="2"/>
  <c r="L168" i="2"/>
  <c r="O166" i="2"/>
  <c r="O164" i="2"/>
  <c r="O162" i="2"/>
  <c r="O452" i="2"/>
  <c r="O408" i="2"/>
  <c r="O392" i="2"/>
  <c r="O376" i="2"/>
  <c r="O374" i="2"/>
  <c r="O366" i="2"/>
  <c r="O358" i="2"/>
  <c r="O350" i="2"/>
  <c r="O342" i="2"/>
  <c r="O334" i="2"/>
  <c r="O324" i="2"/>
  <c r="O314" i="2"/>
  <c r="O302" i="2"/>
  <c r="O294" i="2"/>
  <c r="O286" i="2"/>
  <c r="O278" i="2"/>
  <c r="O268" i="2"/>
  <c r="O261" i="2"/>
  <c r="O252" i="2"/>
  <c r="O248" i="2"/>
  <c r="O229" i="2"/>
  <c r="O219" i="2"/>
  <c r="O460" i="2"/>
  <c r="O402" i="2"/>
  <c r="O364" i="2"/>
  <c r="O348" i="2"/>
  <c r="O330" i="2"/>
  <c r="O312" i="2"/>
  <c r="O292" i="2"/>
  <c r="O276" i="2"/>
  <c r="O259" i="2"/>
  <c r="O247" i="2"/>
  <c r="O214" i="2"/>
  <c r="O201" i="2"/>
  <c r="O170" i="2"/>
  <c r="O163" i="2"/>
  <c r="G126" i="2"/>
  <c r="I120" i="2"/>
  <c r="K59" i="2"/>
  <c r="E17" i="2"/>
  <c r="O420" i="2"/>
  <c r="O340" i="2"/>
  <c r="O322" i="2"/>
  <c r="O300" i="2"/>
  <c r="O284" i="2"/>
  <c r="O266" i="2"/>
  <c r="H126" i="2"/>
  <c r="L59" i="2"/>
  <c r="O470" i="2"/>
  <c r="O400" i="2"/>
  <c r="O370" i="2"/>
  <c r="O354" i="2"/>
  <c r="O544" i="2"/>
  <c r="O510" i="2"/>
  <c r="O430" i="2"/>
  <c r="O384" i="2"/>
  <c r="O362" i="2"/>
  <c r="O346" i="2"/>
  <c r="O328" i="2"/>
  <c r="O310" i="2"/>
  <c r="O290" i="2"/>
  <c r="O274" i="2"/>
  <c r="O257" i="2"/>
  <c r="O250" i="2"/>
  <c r="E245" i="2"/>
  <c r="O160" i="2"/>
  <c r="O158" i="2"/>
  <c r="O156" i="2"/>
  <c r="O154" i="2"/>
  <c r="O152" i="2"/>
  <c r="O150" i="2"/>
  <c r="O144" i="2"/>
  <c r="O142" i="2"/>
  <c r="O140" i="2"/>
  <c r="O138" i="2"/>
  <c r="O136" i="2"/>
  <c r="O134" i="2"/>
  <c r="O132" i="2"/>
  <c r="O130" i="2"/>
  <c r="O128" i="2"/>
  <c r="O123" i="2"/>
  <c r="O118" i="2"/>
  <c r="O116" i="2"/>
  <c r="O114" i="2"/>
  <c r="O112" i="2"/>
  <c r="O110" i="2"/>
  <c r="O108" i="2"/>
  <c r="O106" i="2"/>
  <c r="O104" i="2"/>
  <c r="O102" i="2"/>
  <c r="G98" i="2"/>
  <c r="O96" i="2"/>
  <c r="E94" i="2"/>
  <c r="O91" i="2"/>
  <c r="O86" i="2"/>
  <c r="O80" i="2"/>
  <c r="O74" i="2"/>
  <c r="O68" i="2"/>
  <c r="O66" i="2"/>
  <c r="O64" i="2"/>
  <c r="O62" i="2"/>
  <c r="E59" i="2"/>
  <c r="O52" i="2"/>
  <c r="O50" i="2"/>
  <c r="O48" i="2"/>
  <c r="G45" i="2"/>
  <c r="O42" i="2"/>
  <c r="O40" i="2"/>
  <c r="O38" i="2"/>
  <c r="O36" i="2"/>
  <c r="O34" i="2"/>
  <c r="O32" i="2"/>
  <c r="O30" i="2"/>
  <c r="O28" i="2"/>
  <c r="O26" i="2"/>
  <c r="O24" i="2"/>
  <c r="O22" i="2"/>
  <c r="O20" i="2"/>
  <c r="O14" i="2"/>
  <c r="O386" i="2"/>
  <c r="O372" i="2"/>
  <c r="O356" i="2"/>
  <c r="O174" i="2"/>
  <c r="J120" i="2"/>
  <c r="H89" i="2"/>
  <c r="J82" i="2"/>
  <c r="F17" i="2"/>
  <c r="O21" i="2"/>
  <c r="O29" i="2"/>
  <c r="O37" i="2"/>
  <c r="O57" i="2"/>
  <c r="E70" i="2"/>
  <c r="O133" i="2"/>
  <c r="O179" i="2"/>
  <c r="O298" i="2"/>
  <c r="O27" i="2"/>
  <c r="O35" i="2"/>
  <c r="O43" i="2"/>
  <c r="O47" i="2"/>
  <c r="I54" i="2"/>
  <c r="O63" i="2"/>
  <c r="O87" i="2"/>
  <c r="O101" i="2"/>
  <c r="O109" i="2"/>
  <c r="O117" i="2"/>
  <c r="O124" i="2"/>
  <c r="O131" i="2"/>
  <c r="O139" i="2"/>
  <c r="O155" i="2"/>
  <c r="O282" i="2"/>
  <c r="P19" i="2"/>
  <c r="O44" i="2"/>
  <c r="M45" i="2"/>
  <c r="O45" i="2" s="1"/>
  <c r="G89" i="2"/>
  <c r="O97" i="2"/>
  <c r="O49" i="2"/>
  <c r="O65" i="2"/>
  <c r="O73" i="2"/>
  <c r="O103" i="2"/>
  <c r="O111" i="2"/>
  <c r="O141" i="2"/>
  <c r="O157" i="2"/>
  <c r="O25" i="2"/>
  <c r="O33" i="2"/>
  <c r="O41" i="2"/>
  <c r="O85" i="2"/>
  <c r="O92" i="2"/>
  <c r="O107" i="2"/>
  <c r="O115" i="2"/>
  <c r="O122" i="2"/>
  <c r="O129" i="2"/>
  <c r="O137" i="2"/>
  <c r="O145" i="2"/>
  <c r="O153" i="2"/>
  <c r="O161" i="2"/>
  <c r="O172" i="2"/>
  <c r="O338" i="2"/>
  <c r="K56" i="1" l="1"/>
  <c r="G56" i="1" s="1"/>
  <c r="K60" i="1"/>
  <c r="G60" i="1" s="1"/>
  <c r="K64" i="1"/>
  <c r="G64" i="1" s="1"/>
  <c r="K68" i="1"/>
  <c r="G68" i="1" s="1"/>
  <c r="K72" i="1"/>
  <c r="G72" i="1" s="1"/>
  <c r="K76" i="1"/>
  <c r="G76" i="1" s="1"/>
  <c r="K80" i="1"/>
  <c r="G80" i="1" s="1"/>
  <c r="K84" i="1"/>
  <c r="G84" i="1" s="1"/>
  <c r="K57" i="1"/>
  <c r="G57" i="1" s="1"/>
  <c r="K61" i="1"/>
  <c r="G61" i="1" s="1"/>
  <c r="K65" i="1"/>
  <c r="G65" i="1" s="1"/>
  <c r="K69" i="1"/>
  <c r="G69" i="1" s="1"/>
  <c r="K73" i="1"/>
  <c r="G73" i="1" s="1"/>
  <c r="K77" i="1"/>
  <c r="G77" i="1" s="1"/>
  <c r="K81" i="1"/>
  <c r="G81" i="1" s="1"/>
  <c r="K85" i="1"/>
  <c r="G85" i="1" s="1"/>
  <c r="K58" i="1"/>
  <c r="G58" i="1" s="1"/>
  <c r="K62" i="1"/>
  <c r="G62" i="1" s="1"/>
  <c r="K66" i="1"/>
  <c r="G66" i="1" s="1"/>
  <c r="K70" i="1"/>
  <c r="G70" i="1" s="1"/>
  <c r="K74" i="1"/>
  <c r="G74" i="1" s="1"/>
  <c r="K78" i="1"/>
  <c r="G78" i="1" s="1"/>
  <c r="K82" i="1"/>
  <c r="G82" i="1" s="1"/>
  <c r="K59" i="1"/>
  <c r="G59" i="1" s="1"/>
  <c r="K63" i="1"/>
  <c r="G63" i="1" s="1"/>
  <c r="K67" i="1"/>
  <c r="G67" i="1" s="1"/>
  <c r="K71" i="1"/>
  <c r="G71" i="1" s="1"/>
  <c r="K75" i="1"/>
  <c r="G75" i="1" s="1"/>
  <c r="K79" i="1"/>
  <c r="G79" i="1" s="1"/>
  <c r="K83" i="1"/>
  <c r="G83" i="1" s="1"/>
  <c r="K41" i="1"/>
  <c r="G41" i="1" s="1"/>
  <c r="K45" i="1"/>
  <c r="G45" i="1" s="1"/>
  <c r="K49" i="1"/>
  <c r="G49" i="1" s="1"/>
  <c r="K53" i="1"/>
  <c r="G53" i="1" s="1"/>
  <c r="K42" i="1"/>
  <c r="G42" i="1" s="1"/>
  <c r="K46" i="1"/>
  <c r="G46" i="1" s="1"/>
  <c r="K50" i="1"/>
  <c r="G50" i="1" s="1"/>
  <c r="K54" i="1"/>
  <c r="G54" i="1" s="1"/>
  <c r="K43" i="1"/>
  <c r="G43" i="1" s="1"/>
  <c r="K47" i="1"/>
  <c r="G47" i="1" s="1"/>
  <c r="K51" i="1"/>
  <c r="G51" i="1" s="1"/>
  <c r="K55" i="1"/>
  <c r="G55" i="1" s="1"/>
  <c r="K44" i="1"/>
  <c r="G44" i="1" s="1"/>
  <c r="K48" i="1"/>
  <c r="G48" i="1" s="1"/>
  <c r="K52" i="1"/>
  <c r="G52" i="1" s="1"/>
  <c r="K36" i="1"/>
  <c r="G36" i="1" s="1"/>
  <c r="K40" i="1"/>
  <c r="G40" i="1" s="1"/>
  <c r="K38" i="1"/>
  <c r="G38" i="1" s="1"/>
  <c r="K39" i="1"/>
  <c r="G39" i="1" s="1"/>
  <c r="K37" i="1"/>
  <c r="G37" i="1" s="1"/>
  <c r="K34" i="1"/>
  <c r="G34" i="1" s="1"/>
  <c r="K35" i="1"/>
  <c r="G35" i="1" s="1"/>
  <c r="K33" i="1"/>
  <c r="S87" i="1"/>
  <c r="AT87" i="1" s="1"/>
  <c r="O181" i="2"/>
  <c r="O210" i="2"/>
  <c r="O238" i="2"/>
  <c r="O211" i="2"/>
  <c r="O227" i="2"/>
  <c r="O243" i="2"/>
  <c r="O180" i="2"/>
  <c r="O204" i="2"/>
  <c r="O199" i="2"/>
  <c r="O220" i="2"/>
  <c r="O236" i="2"/>
  <c r="O234" i="2"/>
  <c r="O213" i="2"/>
  <c r="O221" i="2"/>
  <c r="O237" i="2"/>
  <c r="O198" i="2"/>
  <c r="O203" i="2"/>
  <c r="O216" i="2"/>
  <c r="O197" i="2"/>
  <c r="O205" i="2"/>
  <c r="O226" i="2"/>
  <c r="O189" i="2"/>
  <c r="O193" i="2"/>
  <c r="O230" i="2"/>
  <c r="O215" i="2"/>
  <c r="O231" i="2"/>
  <c r="O239" i="2"/>
  <c r="O192" i="2"/>
  <c r="O200" i="2"/>
  <c r="O218" i="2"/>
  <c r="O185" i="2"/>
  <c r="O222" i="2"/>
  <c r="O235" i="2"/>
  <c r="O196" i="2"/>
  <c r="O232" i="2"/>
  <c r="O195" i="2"/>
  <c r="O240" i="2"/>
  <c r="O191" i="2"/>
  <c r="O212" i="2"/>
  <c r="O228" i="2"/>
  <c r="O242" i="2"/>
  <c r="O217" i="2"/>
  <c r="O225" i="2"/>
  <c r="O186" i="2"/>
  <c r="O194" i="2"/>
  <c r="O202" i="2"/>
  <c r="O182" i="2"/>
  <c r="K54" i="2"/>
  <c r="E89" i="2"/>
  <c r="F254" i="2"/>
  <c r="I45" i="2"/>
  <c r="E120" i="2"/>
  <c r="E208" i="2"/>
  <c r="K94" i="2"/>
  <c r="H177" i="2"/>
  <c r="I98" i="2"/>
  <c r="E45" i="2"/>
  <c r="K45" i="2"/>
  <c r="G82" i="2"/>
  <c r="K98" i="2"/>
  <c r="I126" i="2"/>
  <c r="J245" i="2"/>
  <c r="L17" i="2"/>
  <c r="L245" i="2"/>
  <c r="K126" i="2"/>
  <c r="E98" i="2"/>
  <c r="K17" i="2"/>
  <c r="G120" i="2"/>
  <c r="H168" i="2"/>
  <c r="G59" i="2"/>
  <c r="G94" i="2"/>
  <c r="K147" i="2"/>
  <c r="I70" i="2"/>
  <c r="F70" i="2"/>
  <c r="I77" i="2"/>
  <c r="E147" i="2"/>
  <c r="F45" i="2"/>
  <c r="F98" i="2"/>
  <c r="H147" i="2"/>
  <c r="H17" i="2"/>
  <c r="L45" i="2"/>
  <c r="F77" i="2"/>
  <c r="J89" i="2"/>
  <c r="L98" i="2"/>
  <c r="J208" i="2"/>
  <c r="J177" i="2"/>
  <c r="L264" i="2"/>
  <c r="H208" i="2"/>
  <c r="H245" i="2"/>
  <c r="E264" i="2"/>
  <c r="J264" i="2"/>
  <c r="I254" i="2"/>
  <c r="G264" i="2"/>
  <c r="O233" i="2"/>
  <c r="O183" i="2"/>
  <c r="O241" i="2"/>
  <c r="O223" i="2"/>
  <c r="J254" i="2"/>
  <c r="E54" i="2"/>
  <c r="K77" i="2"/>
  <c r="L89" i="2"/>
  <c r="E82" i="2"/>
  <c r="M98" i="2"/>
  <c r="O98" i="2" s="1"/>
  <c r="E168" i="2"/>
  <c r="O81" i="2"/>
  <c r="M82" i="2"/>
  <c r="O82" i="2" s="1"/>
  <c r="L147" i="2"/>
  <c r="M177" i="2"/>
  <c r="O177" i="2" s="1"/>
  <c r="O176" i="2"/>
  <c r="L120" i="2"/>
  <c r="K208" i="2"/>
  <c r="L254" i="2"/>
  <c r="O16" i="2"/>
  <c r="M17" i="2"/>
  <c r="O17" i="2" s="1"/>
  <c r="M120" i="2"/>
  <c r="O120" i="2" s="1"/>
  <c r="O119" i="2"/>
  <c r="G54" i="2"/>
  <c r="O76" i="2"/>
  <c r="M77" i="2"/>
  <c r="O77" i="2" s="1"/>
  <c r="J70" i="2"/>
  <c r="J77" i="2"/>
  <c r="F126" i="2"/>
  <c r="L208" i="2"/>
  <c r="M264" i="2"/>
  <c r="O264" i="2" s="1"/>
  <c r="O263" i="2"/>
  <c r="I17" i="2"/>
  <c r="V178" i="2"/>
  <c r="R178" i="2"/>
  <c r="Y178" i="2"/>
  <c r="U178" i="2"/>
  <c r="Q178" i="2"/>
  <c r="T178" i="2"/>
  <c r="S178" i="2"/>
  <c r="X178" i="2"/>
  <c r="P178" i="2"/>
  <c r="W178" i="2"/>
  <c r="G77" i="2"/>
  <c r="G17" i="2"/>
  <c r="I59" i="2"/>
  <c r="G70" i="2"/>
  <c r="K82" i="2"/>
  <c r="O125" i="2"/>
  <c r="M126" i="2"/>
  <c r="O126" i="2" s="1"/>
  <c r="O146" i="2"/>
  <c r="M147" i="2"/>
  <c r="O147" i="2" s="1"/>
  <c r="J17" i="2"/>
  <c r="H77" i="2"/>
  <c r="F82" i="2"/>
  <c r="F120" i="2"/>
  <c r="L177" i="2"/>
  <c r="F208" i="2"/>
  <c r="L54" i="2"/>
  <c r="F59" i="2"/>
  <c r="H70" i="2"/>
  <c r="L82" i="2"/>
  <c r="F94" i="2"/>
  <c r="J126" i="2"/>
  <c r="F168" i="2"/>
  <c r="G245" i="2"/>
  <c r="G168" i="2"/>
  <c r="M54" i="2"/>
  <c r="O54" i="2" s="1"/>
  <c r="O53" i="2"/>
  <c r="O88" i="2"/>
  <c r="M89" i="2"/>
  <c r="O89" i="2" s="1"/>
  <c r="O93" i="2"/>
  <c r="M94" i="2"/>
  <c r="O94" i="2" s="1"/>
  <c r="K120" i="2"/>
  <c r="E126" i="2"/>
  <c r="M245" i="2"/>
  <c r="O245" i="2" s="1"/>
  <c r="O244" i="2"/>
  <c r="M168" i="2"/>
  <c r="O168" i="2" s="1"/>
  <c r="O167" i="2"/>
  <c r="K254" i="2"/>
  <c r="F147" i="2"/>
  <c r="K177" i="2"/>
  <c r="M70" i="2"/>
  <c r="O70" i="2" s="1"/>
  <c r="O69" i="2"/>
  <c r="F54" i="2"/>
  <c r="L126" i="2"/>
  <c r="I147" i="2"/>
  <c r="H54" i="2"/>
  <c r="H82" i="2"/>
  <c r="J147" i="2"/>
  <c r="M254" i="2"/>
  <c r="O254" i="2" s="1"/>
  <c r="O253" i="2"/>
  <c r="K264" i="2"/>
  <c r="H264" i="2"/>
  <c r="K89" i="2"/>
  <c r="I82" i="2"/>
  <c r="I245" i="2"/>
  <c r="I177" i="2"/>
  <c r="G147" i="2"/>
  <c r="J45" i="2"/>
  <c r="H59" i="2"/>
  <c r="H94" i="2"/>
  <c r="J98" i="2"/>
  <c r="I264" i="2"/>
  <c r="O58" i="2"/>
  <c r="M59" i="2"/>
  <c r="O59" i="2" s="1"/>
  <c r="K70" i="2"/>
  <c r="E77" i="2"/>
  <c r="I89" i="2"/>
  <c r="I94" i="2"/>
  <c r="E177" i="2"/>
  <c r="I208" i="2"/>
  <c r="J54" i="2"/>
  <c r="L77" i="2"/>
  <c r="L94" i="2"/>
  <c r="H45" i="2"/>
  <c r="J59" i="2"/>
  <c r="L70" i="2"/>
  <c r="F89" i="2"/>
  <c r="J94" i="2"/>
  <c r="H98" i="2"/>
  <c r="H120" i="2"/>
  <c r="I168" i="2"/>
  <c r="F245" i="2"/>
  <c r="J168" i="2"/>
  <c r="F177" i="2"/>
  <c r="G208" i="2"/>
  <c r="K245" i="2"/>
  <c r="K168" i="2"/>
  <c r="G177" i="2"/>
  <c r="G254" i="2"/>
  <c r="H254" i="2"/>
  <c r="F264" i="2"/>
  <c r="E254" i="2"/>
  <c r="M208" i="2"/>
  <c r="O208" i="2" s="1"/>
  <c r="N33" i="1" l="1"/>
  <c r="G33" i="1"/>
  <c r="S33" i="1" s="1"/>
  <c r="AT33" i="1" s="1"/>
  <c r="S67" i="1"/>
  <c r="AT67" i="1" s="1"/>
  <c r="S43" i="1"/>
  <c r="AT43" i="1" s="1"/>
  <c r="S60" i="1"/>
  <c r="AT60" i="1" s="1"/>
  <c r="S78" i="1"/>
  <c r="AT78" i="1" s="1"/>
  <c r="S34" i="1"/>
  <c r="AT34" i="1" s="1"/>
  <c r="S48" i="1"/>
  <c r="AT48" i="1" s="1"/>
  <c r="S77" i="1"/>
  <c r="AT77" i="1" s="1"/>
  <c r="S52" i="1"/>
  <c r="AT52" i="1" s="1"/>
  <c r="S55" i="1"/>
  <c r="AT55" i="1" s="1"/>
  <c r="S64" i="1"/>
  <c r="AT64" i="1" s="1"/>
  <c r="S75" i="1"/>
  <c r="AT75" i="1" s="1"/>
  <c r="S49" i="1"/>
  <c r="AT49" i="1" s="1"/>
  <c r="S38" i="1"/>
  <c r="AT38" i="1" s="1"/>
  <c r="S82" i="1"/>
  <c r="AT82" i="1" s="1"/>
  <c r="S84" i="1"/>
  <c r="AT84" i="1" s="1"/>
  <c r="S46" i="1"/>
  <c r="AT46" i="1" s="1"/>
  <c r="S56" i="1"/>
  <c r="AT56" i="1" s="1"/>
  <c r="S37" i="1"/>
  <c r="AT37" i="1" s="1"/>
  <c r="S62" i="1"/>
  <c r="AT62" i="1" s="1"/>
  <c r="S73" i="1"/>
  <c r="AT73" i="1" s="1"/>
  <c r="S61" i="1"/>
  <c r="AT61" i="1" s="1"/>
  <c r="S83" i="1"/>
  <c r="AT83" i="1" s="1"/>
  <c r="S65" i="1"/>
  <c r="AT65" i="1" s="1"/>
  <c r="S47" i="1"/>
  <c r="AT47" i="1" s="1"/>
  <c r="S85" i="1"/>
  <c r="AT85" i="1" s="1"/>
  <c r="S68" i="1"/>
  <c r="AT68" i="1" s="1"/>
  <c r="S59" i="1"/>
  <c r="AT59" i="1" s="1"/>
  <c r="S69" i="1"/>
  <c r="AT69" i="1" s="1"/>
  <c r="S39" i="1"/>
  <c r="AT39" i="1" s="1"/>
  <c r="S70" i="1"/>
  <c r="AT70" i="1" s="1"/>
  <c r="S36" i="1"/>
  <c r="AT36" i="1" s="1"/>
  <c r="S44" i="1"/>
  <c r="AT44" i="1" s="1"/>
  <c r="S50" i="1"/>
  <c r="AT50" i="1" s="1"/>
  <c r="S63" i="1"/>
  <c r="AT63" i="1" s="1"/>
  <c r="S74" i="1"/>
  <c r="AT74" i="1" s="1"/>
  <c r="S58" i="1"/>
  <c r="AT58" i="1" s="1"/>
  <c r="S71" i="1"/>
  <c r="AT71" i="1" s="1"/>
  <c r="S81" i="1"/>
  <c r="AT81" i="1" s="1"/>
  <c r="S66" i="1"/>
  <c r="AT66" i="1" s="1"/>
  <c r="S72" i="1"/>
  <c r="AT72" i="1" s="1"/>
  <c r="S76" i="1"/>
  <c r="AT76" i="1" s="1"/>
  <c r="S42" i="1"/>
  <c r="AT42" i="1" s="1"/>
  <c r="S35" i="1"/>
  <c r="AT35" i="1" s="1"/>
  <c r="S54" i="1"/>
  <c r="AT54" i="1" s="1"/>
  <c r="S53" i="1"/>
  <c r="AT53" i="1" s="1"/>
  <c r="S80" i="1"/>
  <c r="AT80" i="1" s="1"/>
  <c r="S45" i="1"/>
  <c r="AT45" i="1" s="1"/>
  <c r="S41" i="1"/>
  <c r="AT41" i="1" s="1"/>
  <c r="S57" i="1"/>
  <c r="AT57" i="1" s="1"/>
  <c r="S79" i="1"/>
  <c r="AT79" i="1" s="1"/>
  <c r="S40" i="1"/>
  <c r="AT40" i="1" s="1"/>
  <c r="S51" i="1"/>
  <c r="AT51" i="1" s="1"/>
  <c r="AX34" i="1" l="1"/>
  <c r="AX36" i="1"/>
  <c r="AX38" i="1"/>
  <c r="AX37" i="1"/>
  <c r="AX44" i="1"/>
  <c r="AX45" i="1"/>
  <c r="AX52" i="1"/>
  <c r="AX53" i="1"/>
  <c r="AX60" i="1"/>
  <c r="AX61" i="1"/>
  <c r="AX68" i="1"/>
  <c r="AX69" i="1"/>
  <c r="AX76" i="1"/>
  <c r="AX77" i="1"/>
  <c r="AX84" i="1"/>
  <c r="AX85" i="1"/>
  <c r="AX46" i="1"/>
  <c r="AX55" i="1"/>
  <c r="AX63" i="1"/>
  <c r="AX70" i="1"/>
  <c r="AX42" i="1"/>
  <c r="AX43" i="1"/>
  <c r="AX50" i="1"/>
  <c r="AX51" i="1"/>
  <c r="AX58" i="1"/>
  <c r="AX59" i="1"/>
  <c r="AX66" i="1"/>
  <c r="AX67" i="1"/>
  <c r="AX74" i="1"/>
  <c r="AX75" i="1"/>
  <c r="AX82" i="1"/>
  <c r="AX83" i="1"/>
  <c r="AX90" i="1"/>
  <c r="AX47" i="1"/>
  <c r="AX54" i="1"/>
  <c r="AX62" i="1"/>
  <c r="AX71" i="1"/>
  <c r="AX35" i="1"/>
  <c r="AX88" i="1"/>
  <c r="AX41" i="1"/>
  <c r="AX78" i="1"/>
  <c r="AX87" i="1"/>
  <c r="AX80" i="1"/>
  <c r="AX39" i="1"/>
  <c r="AX57" i="1"/>
  <c r="AX64" i="1"/>
  <c r="AX79" i="1"/>
  <c r="AX86" i="1"/>
  <c r="AX40" i="1"/>
  <c r="AX65" i="1"/>
  <c r="AX72" i="1"/>
  <c r="AX81" i="1"/>
  <c r="AX48" i="1"/>
  <c r="AX73" i="1"/>
  <c r="AX49" i="1"/>
  <c r="AX56" i="1"/>
  <c r="AX89" i="1"/>
  <c r="AX33" i="1"/>
  <c r="Z178" i="2"/>
  <c r="BF33" i="1" l="1"/>
  <c r="BD49" i="1"/>
  <c r="BA49" i="1"/>
  <c r="BE49" i="1"/>
  <c r="AZ49" i="1"/>
  <c r="AY49" i="1" s="1"/>
  <c r="BF49" i="1"/>
  <c r="BD79" i="1"/>
  <c r="BE79" i="1"/>
  <c r="BA79" i="1"/>
  <c r="AZ79" i="1"/>
  <c r="AY79" i="1" s="1"/>
  <c r="BF79" i="1"/>
  <c r="AZ88" i="1"/>
  <c r="AY88" i="1" s="1"/>
  <c r="BF88" i="1"/>
  <c r="BD88" i="1"/>
  <c r="BA88" i="1"/>
  <c r="BE88" i="1"/>
  <c r="AZ82" i="1"/>
  <c r="AY82" i="1" s="1"/>
  <c r="BF82" i="1"/>
  <c r="BA82" i="1"/>
  <c r="BE82" i="1"/>
  <c r="BD82" i="1"/>
  <c r="AZ50" i="1"/>
  <c r="AY50" i="1" s="1"/>
  <c r="BF50" i="1"/>
  <c r="BA50" i="1"/>
  <c r="BD50" i="1"/>
  <c r="BE50" i="1"/>
  <c r="AZ84" i="1"/>
  <c r="AY84" i="1" s="1"/>
  <c r="BF84" i="1"/>
  <c r="BE84" i="1"/>
  <c r="BA84" i="1"/>
  <c r="BD84" i="1"/>
  <c r="AZ52" i="1"/>
  <c r="AY52" i="1" s="1"/>
  <c r="BF52" i="1"/>
  <c r="BE52" i="1"/>
  <c r="BA52" i="1"/>
  <c r="BD52" i="1"/>
  <c r="BE38" i="1"/>
  <c r="AZ38" i="1"/>
  <c r="AY38" i="1" s="1"/>
  <c r="BF38" i="1"/>
  <c r="BA38" i="1"/>
  <c r="BD38" i="1"/>
  <c r="BD65" i="1"/>
  <c r="BA65" i="1"/>
  <c r="AZ65" i="1"/>
  <c r="AY65" i="1" s="1"/>
  <c r="BE65" i="1"/>
  <c r="BF65" i="1"/>
  <c r="BD87" i="1"/>
  <c r="BE87" i="1"/>
  <c r="BA87" i="1"/>
  <c r="AZ87" i="1"/>
  <c r="AY87" i="1" s="1"/>
  <c r="BF87" i="1"/>
  <c r="BD47" i="1"/>
  <c r="BE47" i="1"/>
  <c r="BF47" i="1"/>
  <c r="BA47" i="1"/>
  <c r="AZ47" i="1"/>
  <c r="AY47" i="1" s="1"/>
  <c r="BD59" i="1"/>
  <c r="AZ59" i="1"/>
  <c r="AY59" i="1" s="1"/>
  <c r="BA59" i="1"/>
  <c r="BF59" i="1"/>
  <c r="BE59" i="1"/>
  <c r="BD55" i="1"/>
  <c r="BE55" i="1"/>
  <c r="BA55" i="1"/>
  <c r="BF55" i="1"/>
  <c r="AZ55" i="1"/>
  <c r="AY55" i="1" s="1"/>
  <c r="BD61" i="1"/>
  <c r="BF61" i="1"/>
  <c r="AZ61" i="1"/>
  <c r="AY61" i="1" s="1"/>
  <c r="BE61" i="1"/>
  <c r="BA61" i="1"/>
  <c r="BE36" i="1"/>
  <c r="AZ36" i="1"/>
  <c r="AY36" i="1" s="1"/>
  <c r="BF36" i="1"/>
  <c r="BD36" i="1"/>
  <c r="BA36" i="1"/>
  <c r="AZ48" i="1"/>
  <c r="AY48" i="1" s="1"/>
  <c r="BF48" i="1"/>
  <c r="BD48" i="1"/>
  <c r="BA48" i="1"/>
  <c r="BE48" i="1"/>
  <c r="AZ56" i="1"/>
  <c r="AY56" i="1" s="1"/>
  <c r="BF56" i="1"/>
  <c r="BD56" i="1"/>
  <c r="BE56" i="1"/>
  <c r="BA56" i="1"/>
  <c r="BD81" i="1"/>
  <c r="BA81" i="1"/>
  <c r="AZ81" i="1"/>
  <c r="AY81" i="1" s="1"/>
  <c r="BE81" i="1"/>
  <c r="BF81" i="1"/>
  <c r="AZ86" i="1"/>
  <c r="AY86" i="1" s="1"/>
  <c r="BF86" i="1"/>
  <c r="BE86" i="1"/>
  <c r="BD86" i="1"/>
  <c r="BA86" i="1"/>
  <c r="BA39" i="1"/>
  <c r="BD39" i="1"/>
  <c r="BE39" i="1"/>
  <c r="AZ39" i="1"/>
  <c r="AY39" i="1" s="1"/>
  <c r="BF39" i="1"/>
  <c r="BD41" i="1"/>
  <c r="BA41" i="1"/>
  <c r="BE41" i="1"/>
  <c r="AZ41" i="1"/>
  <c r="AY41" i="1" s="1"/>
  <c r="BF41" i="1"/>
  <c r="AZ62" i="1"/>
  <c r="AY62" i="1" s="1"/>
  <c r="BF62" i="1"/>
  <c r="BE62" i="1"/>
  <c r="BD62" i="1"/>
  <c r="BA62" i="1"/>
  <c r="BD83" i="1"/>
  <c r="AZ83" i="1"/>
  <c r="AY83" i="1" s="1"/>
  <c r="BF83" i="1"/>
  <c r="BA83" i="1"/>
  <c r="BE83" i="1"/>
  <c r="BD67" i="1"/>
  <c r="AZ67" i="1"/>
  <c r="AY67" i="1" s="1"/>
  <c r="BF67" i="1"/>
  <c r="BA67" i="1"/>
  <c r="BE67" i="1"/>
  <c r="BD51" i="1"/>
  <c r="AZ51" i="1"/>
  <c r="AY51" i="1" s="1"/>
  <c r="BA51" i="1"/>
  <c r="BF51" i="1"/>
  <c r="BE51" i="1"/>
  <c r="AZ70" i="1"/>
  <c r="AY70" i="1" s="1"/>
  <c r="BF70" i="1"/>
  <c r="BE70" i="1"/>
  <c r="BD70" i="1"/>
  <c r="BA70" i="1"/>
  <c r="BD85" i="1"/>
  <c r="BF85" i="1"/>
  <c r="BE85" i="1"/>
  <c r="AZ85" i="1"/>
  <c r="AY85" i="1" s="1"/>
  <c r="BA85" i="1"/>
  <c r="BD69" i="1"/>
  <c r="BF69" i="1"/>
  <c r="BE69" i="1"/>
  <c r="AZ69" i="1"/>
  <c r="AY69" i="1" s="1"/>
  <c r="BA69" i="1"/>
  <c r="BD53" i="1"/>
  <c r="BF53" i="1"/>
  <c r="AZ53" i="1"/>
  <c r="AY53" i="1" s="1"/>
  <c r="BE53" i="1"/>
  <c r="BA53" i="1"/>
  <c r="BA37" i="1"/>
  <c r="BD37" i="1"/>
  <c r="BF37" i="1"/>
  <c r="AZ37" i="1"/>
  <c r="AY37" i="1" s="1"/>
  <c r="BE37" i="1"/>
  <c r="AZ72" i="1"/>
  <c r="AY72" i="1" s="1"/>
  <c r="BF72" i="1"/>
  <c r="BD72" i="1"/>
  <c r="BA72" i="1"/>
  <c r="BE72" i="1"/>
  <c r="AZ80" i="1"/>
  <c r="AY80" i="1" s="1"/>
  <c r="BF80" i="1"/>
  <c r="BD80" i="1"/>
  <c r="BA80" i="1"/>
  <c r="BE80" i="1"/>
  <c r="AZ54" i="1"/>
  <c r="AY54" i="1" s="1"/>
  <c r="BF54" i="1"/>
  <c r="BE54" i="1"/>
  <c r="BD54" i="1"/>
  <c r="BA54" i="1"/>
  <c r="AZ66" i="1"/>
  <c r="AY66" i="1" s="1"/>
  <c r="BF66" i="1"/>
  <c r="BA66" i="1"/>
  <c r="BD66" i="1"/>
  <c r="BE66" i="1"/>
  <c r="BD63" i="1"/>
  <c r="BE63" i="1"/>
  <c r="BA63" i="1"/>
  <c r="BF63" i="1"/>
  <c r="AZ63" i="1"/>
  <c r="AY63" i="1" s="1"/>
  <c r="AZ68" i="1"/>
  <c r="AY68" i="1" s="1"/>
  <c r="BF68" i="1"/>
  <c r="BA68" i="1"/>
  <c r="BE68" i="1"/>
  <c r="BD68" i="1"/>
  <c r="BD73" i="1"/>
  <c r="BA73" i="1"/>
  <c r="BE73" i="1"/>
  <c r="AZ73" i="1"/>
  <c r="AY73" i="1" s="1"/>
  <c r="BF73" i="1"/>
  <c r="AZ64" i="1"/>
  <c r="AY64" i="1" s="1"/>
  <c r="BF64" i="1"/>
  <c r="BD64" i="1"/>
  <c r="BE64" i="1"/>
  <c r="BA64" i="1"/>
  <c r="BA35" i="1"/>
  <c r="BD35" i="1"/>
  <c r="BE35" i="1"/>
  <c r="BF35" i="1"/>
  <c r="AZ35" i="1"/>
  <c r="AY35" i="1" s="1"/>
  <c r="BD75" i="1"/>
  <c r="AZ75" i="1"/>
  <c r="AY75" i="1" s="1"/>
  <c r="BF75" i="1"/>
  <c r="BE75" i="1"/>
  <c r="BA75" i="1"/>
  <c r="BD43" i="1"/>
  <c r="AZ43" i="1"/>
  <c r="AY43" i="1" s="1"/>
  <c r="BF43" i="1"/>
  <c r="BA43" i="1"/>
  <c r="BE43" i="1"/>
  <c r="BD77" i="1"/>
  <c r="BF77" i="1"/>
  <c r="BE77" i="1"/>
  <c r="BA77" i="1"/>
  <c r="AZ77" i="1"/>
  <c r="AY77" i="1" s="1"/>
  <c r="BD45" i="1"/>
  <c r="BF45" i="1"/>
  <c r="BE45" i="1"/>
  <c r="AZ45" i="1"/>
  <c r="AY45" i="1" s="1"/>
  <c r="BA45" i="1"/>
  <c r="BD89" i="1"/>
  <c r="BA89" i="1"/>
  <c r="AZ89" i="1"/>
  <c r="AY89" i="1" s="1"/>
  <c r="BE89" i="1"/>
  <c r="BF89" i="1"/>
  <c r="AZ40" i="1"/>
  <c r="AY40" i="1" s="1"/>
  <c r="BF40" i="1"/>
  <c r="BD40" i="1"/>
  <c r="BA40" i="1"/>
  <c r="BE40" i="1"/>
  <c r="BD57" i="1"/>
  <c r="BA57" i="1"/>
  <c r="BE57" i="1"/>
  <c r="AZ57" i="1"/>
  <c r="AY57" i="1" s="1"/>
  <c r="BF57" i="1"/>
  <c r="AZ78" i="1"/>
  <c r="AY78" i="1" s="1"/>
  <c r="BF78" i="1"/>
  <c r="BE78" i="1"/>
  <c r="BD78" i="1"/>
  <c r="BA78" i="1"/>
  <c r="BD71" i="1"/>
  <c r="BE71" i="1"/>
  <c r="BF71" i="1"/>
  <c r="BA71" i="1"/>
  <c r="AZ71" i="1"/>
  <c r="AY71" i="1" s="1"/>
  <c r="AZ90" i="1"/>
  <c r="AY90" i="1" s="1"/>
  <c r="BA90" i="1"/>
  <c r="BF90" i="1"/>
  <c r="BE90" i="1"/>
  <c r="BD90" i="1"/>
  <c r="AZ74" i="1"/>
  <c r="AY74" i="1" s="1"/>
  <c r="BF74" i="1"/>
  <c r="BA74" i="1"/>
  <c r="BD74" i="1"/>
  <c r="BE74" i="1"/>
  <c r="AZ58" i="1"/>
  <c r="AY58" i="1" s="1"/>
  <c r="BF58" i="1"/>
  <c r="BA58" i="1"/>
  <c r="BD58" i="1"/>
  <c r="BE58" i="1"/>
  <c r="AZ42" i="1"/>
  <c r="AY42" i="1" s="1"/>
  <c r="BF42" i="1"/>
  <c r="BA42" i="1"/>
  <c r="BD42" i="1"/>
  <c r="BE42" i="1"/>
  <c r="AZ46" i="1"/>
  <c r="AY46" i="1" s="1"/>
  <c r="BF46" i="1"/>
  <c r="BE46" i="1"/>
  <c r="BD46" i="1"/>
  <c r="BA46" i="1"/>
  <c r="AZ76" i="1"/>
  <c r="AY76" i="1" s="1"/>
  <c r="BF76" i="1"/>
  <c r="BA76" i="1"/>
  <c r="BE76" i="1"/>
  <c r="BD76" i="1"/>
  <c r="AZ60" i="1"/>
  <c r="AY60" i="1" s="1"/>
  <c r="BF60" i="1"/>
  <c r="BE60" i="1"/>
  <c r="BA60" i="1"/>
  <c r="BD60" i="1"/>
  <c r="AZ44" i="1"/>
  <c r="AY44" i="1" s="1"/>
  <c r="BF44" i="1"/>
  <c r="BA44" i="1"/>
  <c r="BE44" i="1"/>
  <c r="BD44" i="1"/>
  <c r="BE34" i="1"/>
  <c r="AZ34" i="1"/>
  <c r="AY34" i="1" s="1"/>
  <c r="BF34" i="1"/>
  <c r="BA34" i="1"/>
  <c r="BD34" i="1"/>
  <c r="BD33" i="1"/>
  <c r="BE33" i="1"/>
  <c r="AZ33" i="1"/>
  <c r="AY33" i="1" s="1"/>
  <c r="BA33" i="1"/>
  <c r="AA178" i="2"/>
  <c r="AB178" i="2" l="1"/>
  <c r="AC178" i="2" l="1"/>
  <c r="AD178" i="2" l="1"/>
  <c r="AE178" i="2" l="1"/>
  <c r="AF178" i="2" l="1"/>
  <c r="AG178" i="2" l="1"/>
  <c r="AH178" i="2" l="1"/>
  <c r="AI178" i="2" l="1"/>
  <c r="AJ178" i="2" l="1"/>
  <c r="AK178" i="2" l="1"/>
  <c r="AL178" i="2" l="1"/>
  <c r="AM178" i="2"/>
  <c r="N60" i="1" l="1"/>
  <c r="P60" i="1" s="1"/>
  <c r="Q60" i="1" s="1"/>
  <c r="N43" i="1"/>
  <c r="P43" i="1" s="1"/>
  <c r="Q43" i="1" s="1"/>
  <c r="N46" i="1"/>
  <c r="P46" i="1" s="1"/>
  <c r="Q46" i="1" s="1"/>
  <c r="N45" i="1"/>
  <c r="P45" i="1" s="1"/>
  <c r="Q45" i="1" s="1"/>
  <c r="N56" i="1" l="1"/>
  <c r="P56" i="1" s="1"/>
  <c r="Q56" i="1" s="1"/>
  <c r="N47" i="1"/>
  <c r="P47" i="1" s="1"/>
  <c r="Q47" i="1" s="1"/>
  <c r="N49" i="1"/>
  <c r="P49" i="1" s="1"/>
  <c r="Q49" i="1" s="1"/>
  <c r="N48" i="1"/>
  <c r="P48" i="1" s="1"/>
  <c r="Q48" i="1" s="1"/>
  <c r="N51" i="1"/>
  <c r="P51" i="1" s="1"/>
  <c r="Q51" i="1" s="1"/>
  <c r="N62" i="1"/>
  <c r="P62" i="1" s="1"/>
  <c r="Q62" i="1" s="1"/>
  <c r="N55" i="1" l="1"/>
  <c r="N76" i="1"/>
  <c r="P76" i="1" s="1"/>
  <c r="Q76" i="1" s="1"/>
  <c r="N36" i="1" l="1"/>
  <c r="N37" i="1"/>
  <c r="P55" i="1"/>
  <c r="Q55" i="1" s="1"/>
  <c r="P37" i="1" l="1"/>
  <c r="Q37" i="1" s="1"/>
  <c r="P36" i="1"/>
  <c r="Q36" i="1" s="1"/>
  <c r="N72" i="1" l="1"/>
  <c r="P72" i="1" s="1"/>
  <c r="Q72" i="1" s="1"/>
  <c r="N38" i="1"/>
  <c r="P38" i="1" l="1"/>
  <c r="Q38" i="1" s="1"/>
  <c r="N35" i="1"/>
  <c r="N39" i="1"/>
  <c r="N42" i="1"/>
  <c r="P42" i="1" s="1"/>
  <c r="Q42" i="1" s="1"/>
  <c r="P35" i="1" l="1"/>
  <c r="Q35" i="1" s="1"/>
  <c r="P39" i="1"/>
  <c r="Q39" i="1" s="1"/>
  <c r="N79" i="1" l="1"/>
  <c r="P79" i="1" s="1"/>
  <c r="Q79" i="1" s="1"/>
  <c r="N80" i="1" l="1"/>
  <c r="P80" i="1" s="1"/>
  <c r="Q80" i="1" s="1"/>
  <c r="N81" i="1" l="1"/>
  <c r="P81" i="1" s="1"/>
  <c r="Q81" i="1" s="1"/>
  <c r="N82" i="1" l="1"/>
  <c r="P82" i="1" s="1"/>
  <c r="Q82" i="1" s="1"/>
  <c r="N83" i="1" l="1"/>
  <c r="P83" i="1" s="1"/>
  <c r="Q83" i="1" s="1"/>
  <c r="N84" i="1" l="1"/>
  <c r="P84" i="1" s="1"/>
  <c r="Q84" i="1" s="1"/>
  <c r="N41" i="1"/>
  <c r="N40" i="1"/>
  <c r="N44" i="1" l="1"/>
  <c r="P44" i="1" s="1"/>
  <c r="Q44" i="1" s="1"/>
  <c r="P40" i="1"/>
  <c r="Q40" i="1" s="1"/>
  <c r="N85" i="1"/>
  <c r="P85" i="1" s="1"/>
  <c r="Q85" i="1" s="1"/>
  <c r="P41" i="1"/>
  <c r="Q41" i="1" s="1"/>
  <c r="N50" i="1" l="1"/>
  <c r="P50" i="1" s="1"/>
  <c r="Q50" i="1" s="1"/>
  <c r="N67" i="1" l="1"/>
  <c r="P67" i="1" s="1"/>
  <c r="Q67" i="1" s="1"/>
  <c r="N74" i="1" l="1"/>
  <c r="P74" i="1" s="1"/>
  <c r="Q74" i="1" s="1"/>
  <c r="N71" i="1"/>
  <c r="P71" i="1" s="1"/>
  <c r="Q71" i="1" s="1"/>
  <c r="N68" i="1"/>
  <c r="P68" i="1" s="1"/>
  <c r="Q68" i="1" s="1"/>
  <c r="N69" i="1"/>
  <c r="P69" i="1" s="1"/>
  <c r="Q69" i="1" s="1"/>
  <c r="N57" i="1" l="1"/>
  <c r="P57" i="1" s="1"/>
  <c r="Q57" i="1" s="1"/>
  <c r="N75" i="1" l="1"/>
  <c r="P75" i="1" s="1"/>
  <c r="Q75" i="1" s="1"/>
  <c r="N65" i="1"/>
  <c r="P65" i="1" s="1"/>
  <c r="Q65" i="1" s="1"/>
  <c r="N70" i="1" l="1"/>
  <c r="P70" i="1" s="1"/>
  <c r="Q70" i="1" s="1"/>
  <c r="N64" i="1" l="1"/>
  <c r="P64" i="1" s="1"/>
  <c r="Q64" i="1" s="1"/>
  <c r="N58" i="1"/>
  <c r="P58" i="1" s="1"/>
  <c r="Q58" i="1" s="1"/>
  <c r="N63" i="1"/>
  <c r="P63" i="1" s="1"/>
  <c r="Q63" i="1" s="1"/>
  <c r="N66" i="1"/>
  <c r="P66" i="1" s="1"/>
  <c r="Q66" i="1" s="1"/>
  <c r="N61" i="1"/>
  <c r="P61" i="1" s="1"/>
  <c r="Q61" i="1" s="1"/>
  <c r="N59" i="1" l="1"/>
  <c r="P59" i="1" s="1"/>
  <c r="Q59" i="1" s="1"/>
  <c r="N73" i="1" l="1"/>
  <c r="P73" i="1" s="1"/>
  <c r="Q73" i="1" s="1"/>
  <c r="N78" i="1" l="1"/>
  <c r="P78" i="1" s="1"/>
  <c r="Q78" i="1" s="1"/>
  <c r="N53" i="1" l="1"/>
  <c r="P53" i="1" s="1"/>
  <c r="Q53" i="1" s="1"/>
  <c r="N52" i="1"/>
  <c r="P52" i="1" s="1"/>
  <c r="Q52" i="1" s="1"/>
  <c r="N77" i="1" l="1"/>
  <c r="P77" i="1" s="1"/>
  <c r="Q77" i="1" s="1"/>
  <c r="N54" i="1" l="1"/>
  <c r="P54" i="1" s="1"/>
  <c r="Q54" i="1" s="1"/>
  <c r="N34" i="1" l="1"/>
  <c r="P34" i="1" l="1"/>
  <c r="Q34" i="1" s="1"/>
  <c r="P33" i="1" l="1"/>
  <c r="Q33" i="1" s="1"/>
</calcChain>
</file>

<file path=xl/sharedStrings.xml><?xml version="1.0" encoding="utf-8"?>
<sst xmlns="http://schemas.openxmlformats.org/spreadsheetml/2006/main" count="3527" uniqueCount="1182">
  <si>
    <t>Contribution Margin</t>
  </si>
  <si>
    <t>SKU</t>
  </si>
  <si>
    <t>Adders</t>
  </si>
  <si>
    <t>Model</t>
  </si>
  <si>
    <t>Spencer</t>
  </si>
  <si>
    <t>ERROR</t>
  </si>
  <si>
    <t>Batch Hrs</t>
  </si>
  <si>
    <t>Net Size</t>
  </si>
  <si>
    <t>U14</t>
  </si>
  <si>
    <t>Sales Vol</t>
  </si>
  <si>
    <t>HM</t>
  </si>
  <si>
    <t>INK</t>
  </si>
  <si>
    <t>Account Assign Grp Description</t>
  </si>
  <si>
    <t>Segment</t>
  </si>
  <si>
    <t>(All)</t>
  </si>
  <si>
    <t>World Region</t>
  </si>
  <si>
    <t>(Multiple Items)</t>
  </si>
  <si>
    <t>THIS IS A REFERENCE SECTION - FOR ANALYSIS AND TRENDS</t>
  </si>
  <si>
    <t xml:space="preserve">MODEL STARTS WITH PRICING HERE </t>
  </si>
  <si>
    <t>Market</t>
  </si>
  <si>
    <t>Net Sales $ per Mt</t>
  </si>
  <si>
    <t>REFERENCE</t>
  </si>
  <si>
    <t>START PRICE</t>
  </si>
  <si>
    <t>Year Period</t>
  </si>
  <si>
    <t>Plant</t>
  </si>
  <si>
    <t>Product Line</t>
  </si>
  <si>
    <t>Product</t>
  </si>
  <si>
    <t>ALPHA</t>
  </si>
  <si>
    <t>AVE ALPHA</t>
  </si>
  <si>
    <t>AMS</t>
  </si>
  <si>
    <t>OULU AMS</t>
  </si>
  <si>
    <t>AVE AMS</t>
  </si>
  <si>
    <t>AMS PHENOLICS</t>
  </si>
  <si>
    <t>BETA</t>
  </si>
  <si>
    <t>BITUMEN ADDITIVES</t>
  </si>
  <si>
    <t>CENWAX</t>
  </si>
  <si>
    <t>CRDB</t>
  </si>
  <si>
    <t>CST</t>
  </si>
  <si>
    <t>EU CTO</t>
  </si>
  <si>
    <t>CTO</t>
  </si>
  <si>
    <t>US CTO TO EUR</t>
  </si>
  <si>
    <t>OULU DEPITCH SOAP</t>
  </si>
  <si>
    <t>U18</t>
  </si>
  <si>
    <t>M35</t>
  </si>
  <si>
    <t>DIPENTENES</t>
  </si>
  <si>
    <t>SAN DISP</t>
  </si>
  <si>
    <t>DISPERSIONS</t>
  </si>
  <si>
    <t>SAN DTO 10S</t>
  </si>
  <si>
    <t>SAN DTO 20S</t>
  </si>
  <si>
    <t>SAN DTO 30S</t>
  </si>
  <si>
    <t>SAN DTO</t>
  </si>
  <si>
    <t>PC D25LR</t>
  </si>
  <si>
    <t>PC D30E</t>
  </si>
  <si>
    <t>PC D30LR</t>
  </si>
  <si>
    <t>PC D40LR</t>
  </si>
  <si>
    <t>PC DTO</t>
  </si>
  <si>
    <t>PC HEADS</t>
  </si>
  <si>
    <t>OULU HEADS</t>
  </si>
  <si>
    <t>SAV HEADS</t>
  </si>
  <si>
    <t>OULU SB145</t>
  </si>
  <si>
    <t>AVE HOTMELT</t>
  </si>
  <si>
    <t>HOT MELT POLY</t>
  </si>
  <si>
    <t>INK POLY</t>
  </si>
  <si>
    <t>SAV INS MALEICS</t>
  </si>
  <si>
    <t>ISO</t>
  </si>
  <si>
    <t>MONOMER</t>
  </si>
  <si>
    <t>SAN HEADS</t>
  </si>
  <si>
    <t>CMOX</t>
  </si>
  <si>
    <t>DOVER LOSS</t>
  </si>
  <si>
    <t>SAV PITCH</t>
  </si>
  <si>
    <t>PC PITCH</t>
  </si>
  <si>
    <t>POLYTERPS</t>
  </si>
  <si>
    <t>OULU ROSIN ESTERS</t>
  </si>
  <si>
    <t>SAN ROSIN ESTERS</t>
  </si>
  <si>
    <t>SAV ROSIN ESTERS</t>
  </si>
  <si>
    <t>PC ROSIN ESTERS</t>
  </si>
  <si>
    <t>PC SPEC DIMERS</t>
  </si>
  <si>
    <t>PC 7001</t>
  </si>
  <si>
    <t>STEARIC</t>
  </si>
  <si>
    <t>PC STR TERPENES</t>
  </si>
  <si>
    <t>OULU TOFA</t>
  </si>
  <si>
    <t>SAN TOFA</t>
  </si>
  <si>
    <t>SAV TOFA1</t>
  </si>
  <si>
    <t>PC TOFA2</t>
  </si>
  <si>
    <t>SAV TOFALC</t>
  </si>
  <si>
    <t>PC TOFA-LC</t>
  </si>
  <si>
    <t>OULU TOR</t>
  </si>
  <si>
    <t>SAN TOR</t>
  </si>
  <si>
    <t>SAV GRS</t>
  </si>
  <si>
    <t>PC GRS</t>
  </si>
  <si>
    <t>SAV TOR</t>
  </si>
  <si>
    <t>SAV NCY</t>
  </si>
  <si>
    <t>PC NCY</t>
  </si>
  <si>
    <t>PC S-ROSIN</t>
  </si>
  <si>
    <t>PC TERP BLENDS</t>
  </si>
  <si>
    <t>PEN BLENDS</t>
  </si>
  <si>
    <t>PEN PHENOLICS</t>
  </si>
  <si>
    <t>D60</t>
  </si>
  <si>
    <t>TRIMER</t>
  </si>
  <si>
    <t>OULU UPGR ROSINS</t>
  </si>
  <si>
    <t>PC UPGR ROSINS</t>
  </si>
  <si>
    <t>Top 10 raw materials ($/MT)</t>
  </si>
  <si>
    <t>U18 Internal Pricing</t>
  </si>
  <si>
    <t>U18INT</t>
  </si>
  <si>
    <t>U14 Internal Pricing</t>
  </si>
  <si>
    <t>U14INT</t>
  </si>
  <si>
    <t>Bentonite Powder - Grade F100 Bulk Bag</t>
  </si>
  <si>
    <t>Castor Oil, Bulk</t>
  </si>
  <si>
    <t>EDA, Ethylenediamine,Bulk</t>
  </si>
  <si>
    <t>EDA</t>
  </si>
  <si>
    <t>Liquid Hydrogen Gas</t>
  </si>
  <si>
    <t>Dimer Acid</t>
  </si>
  <si>
    <t>Phosphoric Acid, 60% Bulk</t>
  </si>
  <si>
    <t>H2PO4</t>
  </si>
  <si>
    <t>Dimer Diamine</t>
  </si>
  <si>
    <t>HMDA, Hexamethylenediamine 99.9% Bulk</t>
  </si>
  <si>
    <t>HMDA</t>
  </si>
  <si>
    <t>Piperazine</t>
  </si>
  <si>
    <t>TG-CPS, Bulk</t>
  </si>
  <si>
    <t>Azelaic Acid</t>
  </si>
  <si>
    <t>Polyetheramine D2000, Bulk</t>
  </si>
  <si>
    <t>Polyetheramine</t>
  </si>
  <si>
    <t>Sebacic Acid</t>
  </si>
  <si>
    <t>Bentonite Acid-Leached Clay Grade F1 Bag</t>
  </si>
  <si>
    <t>Propionic Acid, Bulk</t>
  </si>
  <si>
    <t>Propionic Acid</t>
  </si>
  <si>
    <t>TOFA1 Intermediate Costs</t>
  </si>
  <si>
    <t>TOFA1INT</t>
  </si>
  <si>
    <t>TOFA2 Intermediate Costs</t>
  </si>
  <si>
    <t>TOFA2INT</t>
  </si>
  <si>
    <t>LOSSES</t>
  </si>
  <si>
    <t>SAN PITCH</t>
  </si>
  <si>
    <t>OULU PITCH</t>
  </si>
  <si>
    <t>Price</t>
  </si>
  <si>
    <t>Ref Price</t>
  </si>
  <si>
    <t>TYPE</t>
  </si>
  <si>
    <t>Cost</t>
  </si>
  <si>
    <t>(AUG/JUL)</t>
  </si>
  <si>
    <t>COMPOSITION INFORMATION</t>
  </si>
  <si>
    <t>REFERENCE - CM MATCHING CALCULATIONS</t>
  </si>
  <si>
    <t xml:space="preserve">Model </t>
  </si>
  <si>
    <t>CM Model</t>
  </si>
  <si>
    <t>Cycle Time</t>
  </si>
  <si>
    <t>to make 1MT</t>
  </si>
  <si>
    <t>Rate</t>
  </si>
  <si>
    <t xml:space="preserve">$CM/Hr </t>
  </si>
  <si>
    <t>Fastest 1Q</t>
  </si>
  <si>
    <t>Slowest 3Q</t>
  </si>
  <si>
    <t>Q1/Q3</t>
  </si>
  <si>
    <t>1Q Cycle</t>
  </si>
  <si>
    <t>Time/MT</t>
  </si>
  <si>
    <t>3Q Cycle</t>
  </si>
  <si>
    <t>Preoduct Name</t>
  </si>
  <si>
    <t>Ref</t>
  </si>
  <si>
    <t>RANKED  BY VELOCITY</t>
  </si>
  <si>
    <t>SALES</t>
  </si>
  <si>
    <t>Current</t>
  </si>
  <si>
    <t>New</t>
  </si>
  <si>
    <t>%Impact</t>
  </si>
  <si>
    <t>to New</t>
  </si>
  <si>
    <t>REFMONTH</t>
  </si>
  <si>
    <t>Month Date Pricing - Actual</t>
  </si>
  <si>
    <t>Alpha Pinenes</t>
  </si>
  <si>
    <t>SYLVAPINE A (ALPHA PINENE), Bulk</t>
  </si>
  <si>
    <t>SYLVAPINE A (ALPHA PINENE), DT 392 LB</t>
  </si>
  <si>
    <t>Alpha Pinenes Average</t>
  </si>
  <si>
    <t>2002040</t>
  </si>
  <si>
    <t>SYLVARES SA 100, Bag 20 KG</t>
  </si>
  <si>
    <t>SYLVARES SA 100 Henkel, BB 500 KG</t>
  </si>
  <si>
    <t>SYLVARES SA 100 Henkel, Bag 20 KG</t>
  </si>
  <si>
    <t>SYLVARES SA 115, Bag 20 KG</t>
  </si>
  <si>
    <t>SYLVARES SA 120, Bag 20 KG</t>
  </si>
  <si>
    <t>SYLVARES SA 140, Bag 20 KG</t>
  </si>
  <si>
    <t>SYLVARES SA 140, HBF Bag 20 KG</t>
  </si>
  <si>
    <t>SYLVARES SA 85 Henkel, BB 500 KG</t>
  </si>
  <si>
    <t>DEL_SYLVATRAXX 4401,GY(Thielic N),BB500K</t>
  </si>
  <si>
    <t>SYLVARES SA 85, Bag 20 KG</t>
  </si>
  <si>
    <t>SYLVATRAXX 4401, Pirelli RH0736,Bag 20KG</t>
  </si>
  <si>
    <t>SYLVATRAXX 4401, Bag 20 KG</t>
  </si>
  <si>
    <t>SYLVATRAXX 4401, Continental, Bag 20 KG</t>
  </si>
  <si>
    <t>DEL_SYLVATRAXX 4401,GY(Thielic N),Bag20K</t>
  </si>
  <si>
    <t>SYLVATRAXX 4401, Pirelli RH0736,BB 500KG</t>
  </si>
  <si>
    <t>SYLVATRAXX 4401, GY(THIELIC), Bag 20 KG</t>
  </si>
  <si>
    <t>SYLVATRAXX 4401, GY(THIELIC), BB 500 KG</t>
  </si>
  <si>
    <t>SYLVATRAXX 4401, BB 500 KG</t>
  </si>
  <si>
    <t>AMS Average</t>
  </si>
  <si>
    <t>AMS Phenolics</t>
  </si>
  <si>
    <t>SYLVARES 520, Bag 20 KG</t>
  </si>
  <si>
    <t>SYLVARES 525, BB 500 KG</t>
  </si>
  <si>
    <t>SYLVARES 525 Klebchemie, Bag 20 KG</t>
  </si>
  <si>
    <t>SYLVARES 525, Bag 20 KG</t>
  </si>
  <si>
    <t>DELETED_SYLVARES 540, Bag 25 KG</t>
  </si>
  <si>
    <t>SYLVARES 540, Bag 20 KG</t>
  </si>
  <si>
    <t>AMS Phenolics Average</t>
  </si>
  <si>
    <t>AVERAGE</t>
  </si>
  <si>
    <t>0</t>
  </si>
  <si>
    <t>Beta Pinenes</t>
  </si>
  <si>
    <t>SYLVAPINE B 80/82, Bulk</t>
  </si>
  <si>
    <t>Beta Pinenes Average</t>
  </si>
  <si>
    <t>Bitumen Additives</t>
  </si>
  <si>
    <t>AR-830-6, Drums 180 KG</t>
  </si>
  <si>
    <t>AR-830-6, IBC 900 KG</t>
  </si>
  <si>
    <t>SR-758-66, IBC 2000 LB</t>
  </si>
  <si>
    <t>SYLVAROAD RP 1000, Perf Add DTLR 180 KG</t>
  </si>
  <si>
    <t>SYLVAROAD RP 1000, Perf Add IBC 900 KG</t>
  </si>
  <si>
    <t>SYLVAROAD RP 1000, Perf Add IBC 2100 LB</t>
  </si>
  <si>
    <t>SYLVAROAD RP 1000, Perf Add DOL 385 LB</t>
  </si>
  <si>
    <t>Bitumen Additives Average</t>
  </si>
  <si>
    <t>CENWAX G, Bag 50 LB</t>
  </si>
  <si>
    <t>CENWAX ME, Bulk</t>
  </si>
  <si>
    <t>CENWAX ME, Bag 50 LB</t>
  </si>
  <si>
    <t>CENWAX Average</t>
  </si>
  <si>
    <t>SYLVAPINE CRDB, Bulk</t>
  </si>
  <si>
    <t>CRDB Average</t>
  </si>
  <si>
    <t>CST Sales</t>
  </si>
  <si>
    <t>CST, Crude Sulphate Turpentine Bulk</t>
  </si>
  <si>
    <t>SYLVAPINE CST, Bulk</t>
  </si>
  <si>
    <t>CST Sales Average</t>
  </si>
  <si>
    <t>SYLFAT CTO, Bulk</t>
  </si>
  <si>
    <t>CTO, Crude Tall Oil Bulk</t>
  </si>
  <si>
    <t>CTO Average</t>
  </si>
  <si>
    <t>De-Pitching Soap</t>
  </si>
  <si>
    <t>SYLVAROS 85/35F, Bulk</t>
  </si>
  <si>
    <t>De-Pitching Soap Average</t>
  </si>
  <si>
    <t>Dimer Acids</t>
  </si>
  <si>
    <t>DELETED_SC-864-7, Bulk</t>
  </si>
  <si>
    <t>DELETED_UNIDYME 16, BULK</t>
  </si>
  <si>
    <t>UNIDYME 14, IBC 2000 LB</t>
  </si>
  <si>
    <t>UNIDYME 14, DTL 410 LB</t>
  </si>
  <si>
    <t>UNIDYME 14, Bulk</t>
  </si>
  <si>
    <t>UNIDYME 18, DTL 410 LB</t>
  </si>
  <si>
    <t>UNIDYME 18, Bulk</t>
  </si>
  <si>
    <t>UNIDYME 18, MTL IBC 2000 LB</t>
  </si>
  <si>
    <t>UNIDYME 18, Reichhold, Bulk</t>
  </si>
  <si>
    <t>UNIDYME 22, DTL 410 LB</t>
  </si>
  <si>
    <t>UNIDYME 22, Bulk</t>
  </si>
  <si>
    <t>UNIDYME 35, Baroid, DTL 410 LB</t>
  </si>
  <si>
    <t>UNIDYME 35, Bulk</t>
  </si>
  <si>
    <t>UNIDYME 35, DTL 410 LB</t>
  </si>
  <si>
    <t>UNIDYME 35, Baroid, IBC 2000 LB</t>
  </si>
  <si>
    <t>UNIDYME M15, Bulk</t>
  </si>
  <si>
    <t>UNIDYME M15, DTL 410 LB</t>
  </si>
  <si>
    <t>UNIDYME M35, DTL 410 LB</t>
  </si>
  <si>
    <t>Dimer Acids Average</t>
  </si>
  <si>
    <t>Dipentenes</t>
  </si>
  <si>
    <t>SYLVAPINE DP, Bulk</t>
  </si>
  <si>
    <t>SYLVAPINE DPAZ, Bulk</t>
  </si>
  <si>
    <t>SYLVAPINE DPHO, Bulk</t>
  </si>
  <si>
    <t>Dipentenes Average</t>
  </si>
  <si>
    <t>Dispersions</t>
  </si>
  <si>
    <t>AQUATAC XR-4324, IBC 1000 KG</t>
  </si>
  <si>
    <t>AQUATAC XR-4343, IBC 1000 KG</t>
  </si>
  <si>
    <t>AQUATAC 6025, Bulk</t>
  </si>
  <si>
    <t>AQUATAC 6025, DF 470 LB</t>
  </si>
  <si>
    <t>AQUATAC 6025, IBC 2350 LB</t>
  </si>
  <si>
    <t>AQUATAC 6085, Bulk</t>
  </si>
  <si>
    <t>AQUATAC 6085, DF 470 LB</t>
  </si>
  <si>
    <t>AQUATAC 6085, IBC 2350 LB</t>
  </si>
  <si>
    <t>AQUATAC 6085B, DF 470 LB</t>
  </si>
  <si>
    <t>AQUATAC 6085B, IBC 2350 LB</t>
  </si>
  <si>
    <t>AQUATAC 9027, DOL 420 LB</t>
  </si>
  <si>
    <t>AQUATAC E 5375, Bulk</t>
  </si>
  <si>
    <t>AQUATAC E 5375, IBC 2200 LB</t>
  </si>
  <si>
    <t>AQUATAC E 6180, Bulk</t>
  </si>
  <si>
    <t>AQUATAC E 6180, DF 470 LB</t>
  </si>
  <si>
    <t>AQUATAC E 6180, IBC 2350 LB</t>
  </si>
  <si>
    <t>AQUATAC FC-8560, Bulk</t>
  </si>
  <si>
    <t>AQUATAC FC-8560, IBC 1000 KG</t>
  </si>
  <si>
    <t>Dispersions Average</t>
  </si>
  <si>
    <t>DTO</t>
  </si>
  <si>
    <t>SYLVATAL 10S, Bulk</t>
  </si>
  <si>
    <t>SYLVATAL 20S, Bulk</t>
  </si>
  <si>
    <t>SYLVATAL 25/30LT, Bulk</t>
  </si>
  <si>
    <t>SYLVATAL 25/30S, Bulk</t>
  </si>
  <si>
    <t>SYLVATAL 25/30S, DN 190 KG</t>
  </si>
  <si>
    <t>SYLVATAL 25/30S, IBC 930 KG</t>
  </si>
  <si>
    <t>SYLVATAL ALK 141, Bulk</t>
  </si>
  <si>
    <t>SYLVATAL ALK 141, IBC 930 KG</t>
  </si>
  <si>
    <t>SYLVATAL D15E, Bulk</t>
  </si>
  <si>
    <t>SYLVATAL D25LR, Bulk</t>
  </si>
  <si>
    <t>SYLVATAL D25LR, DTL 420 LB</t>
  </si>
  <si>
    <t>SYLVATAL D30E, Bulk</t>
  </si>
  <si>
    <t>SYLVATAL D30LR, Bulk</t>
  </si>
  <si>
    <t>SYLVATAL D30LR, DTL 420 LB</t>
  </si>
  <si>
    <t>SYLVATAL D30LR, IBC 2000</t>
  </si>
  <si>
    <t>SYLVATAL D40LR, Bulk</t>
  </si>
  <si>
    <t>SYLVATAL D40LR, DTL 420 LB</t>
  </si>
  <si>
    <t>DTO Average</t>
  </si>
  <si>
    <t>Heads &amp; Spec Blends</t>
  </si>
  <si>
    <t>HEADS 2122, Bulk</t>
  </si>
  <si>
    <t>LFA-BF, Bulk</t>
  </si>
  <si>
    <t>SYLVABLEND 145 M, Bulk</t>
  </si>
  <si>
    <t>SYLVABLEND 145 F, Bulk</t>
  </si>
  <si>
    <t>SYLVABLEND RC24, Bulk</t>
  </si>
  <si>
    <t>Tall Oil Heads B, Bulk</t>
  </si>
  <si>
    <t>Heads &amp; Spec Blends Average</t>
  </si>
  <si>
    <t>Hot Melt Polyamides</t>
  </si>
  <si>
    <t>AZI 5035GB, Bag 40 LB</t>
  </si>
  <si>
    <t>HL 6608, Box 1350 LB</t>
  </si>
  <si>
    <t>HL 6612, Bag 40 LB</t>
  </si>
  <si>
    <t>HM 1580, Bag 40 LB</t>
  </si>
  <si>
    <t>UNI-REZ 2294, Bag 50 LB</t>
  </si>
  <si>
    <t>UNI-REZ 2297, Bag 50 LB</t>
  </si>
  <si>
    <t>UNI-REZ 2620, Bag 50 LB</t>
  </si>
  <si>
    <t>UNI-REZ 2624, Bag 50 LB</t>
  </si>
  <si>
    <t>UNI-REZ 2626, Bag 50 LB</t>
  </si>
  <si>
    <t>UNI-REZ 2626, Box 1350 LB</t>
  </si>
  <si>
    <t>UNI-REZ 2632, Bag 50 LB</t>
  </si>
  <si>
    <t>DELETED_ AZI 5032GB, Bag 40 LB</t>
  </si>
  <si>
    <t>UNI-REZ 2633, Bag 50 LB</t>
  </si>
  <si>
    <t>UNI-REZ 2635, Bag 50 LB</t>
  </si>
  <si>
    <t>UNI-REZ 2638, Bag 50 LB</t>
  </si>
  <si>
    <t>UNI-REZ 2641, Bag 50 LB</t>
  </si>
  <si>
    <t>UNI-REZ 2651, Bag 50 LB</t>
  </si>
  <si>
    <t>UNI-REZ 2653, Bag 50 LB</t>
  </si>
  <si>
    <t>UNI-REZ 2656, Bag 50 LB</t>
  </si>
  <si>
    <t>UNI-REZ 2656, Box 1350 LB</t>
  </si>
  <si>
    <t>UNI-REZ 2665, Bag 50 LB</t>
  </si>
  <si>
    <t>UNI-REZ 2671, Bag 50 LB</t>
  </si>
  <si>
    <t>UNI-REZ 2672, Bag 40 LB</t>
  </si>
  <si>
    <t>UNI-REZ 2678, Bag 50LB</t>
  </si>
  <si>
    <t>UNI-REZ 2720, Bag 50 LB</t>
  </si>
  <si>
    <t>UNI-REZ 2721, Bag 50 LB</t>
  </si>
  <si>
    <t>UNI-REZ 2727, BB 1102 LB</t>
  </si>
  <si>
    <t>UNI-REZ TP101, Bag 50 LB</t>
  </si>
  <si>
    <t>Hot Melt Polyamides Average</t>
  </si>
  <si>
    <t>Ink Polyamides</t>
  </si>
  <si>
    <t>SIEGAMID 2000, Bag 50 LB</t>
  </si>
  <si>
    <t>UNI-REZ 106/1, Bag 50 LB</t>
  </si>
  <si>
    <t>UNI-REZ 110, Bag 50 LB</t>
  </si>
  <si>
    <t>UNI-REZ 110, BB 1102 LB</t>
  </si>
  <si>
    <t>UNI-REZ 111, Bag 50 LB</t>
  </si>
  <si>
    <t>UNI-REZ 119, Bag 50 LB</t>
  </si>
  <si>
    <t>UNI-REZ 119, BB 1102 LB</t>
  </si>
  <si>
    <t>UNI-REZ 138, Bag 50 LB</t>
  </si>
  <si>
    <t>UNI-REZ 138, BB 1102 LB</t>
  </si>
  <si>
    <t>UNI-REZ 147, Bag 50 LB</t>
  </si>
  <si>
    <t>UNI-REZ 1533, Bag 50 LB</t>
  </si>
  <si>
    <t>UNI-REZ 2209, Bag 50 LB</t>
  </si>
  <si>
    <t>UNI-REZ 2210, Bag 50 LB</t>
  </si>
  <si>
    <t>UNI-REZ 2215, Bag 50 LB</t>
  </si>
  <si>
    <t>UNI-REZ 2215, BB 1500 LB</t>
  </si>
  <si>
    <t>UNI-REZ 2218, Bag 50 LB</t>
  </si>
  <si>
    <t>UNI-REZ 2218, BB 1102 LB</t>
  </si>
  <si>
    <t>UNI-REZ 2221, Bag 50 LB</t>
  </si>
  <si>
    <t>UNI-REZ 2223, Bag 50 LB</t>
  </si>
  <si>
    <t>UNI-REZ 2223, BB 1500 LB</t>
  </si>
  <si>
    <t>UNI-REZ 2224, Bag 50 LB</t>
  </si>
  <si>
    <t>UNI-REZ 2224, BB 1500 LB</t>
  </si>
  <si>
    <t>UNI-REZ 2226, Bag 50 LB</t>
  </si>
  <si>
    <t>UNI-REZ 2226, BB 1500 LB</t>
  </si>
  <si>
    <t>UNI-REZ 2228, Bag 50 LB</t>
  </si>
  <si>
    <t>UNI-REZ 2228, BB 1500 LB</t>
  </si>
  <si>
    <t>UNI-REZ 2239, Bag 50 LB</t>
  </si>
  <si>
    <t>UNI-REZ 2248, Bag 50 LB</t>
  </si>
  <si>
    <t>UNI-REZ 2291, Bag 50 LB</t>
  </si>
  <si>
    <t>UNI-REZ 2928S, Bag 50 LB</t>
  </si>
  <si>
    <t>UNI-REZ 2930, Bag 50 LB</t>
  </si>
  <si>
    <t>UNI-REZ 2930, BB 1500 LB</t>
  </si>
  <si>
    <t>UNI-REZ 2934, Bag 50 LB</t>
  </si>
  <si>
    <t>UNI-REZ 2940, Bag 50 LB</t>
  </si>
  <si>
    <t>Ink Polyamides Average</t>
  </si>
  <si>
    <t>Insoluble Maleics</t>
  </si>
  <si>
    <t>2000517</t>
  </si>
  <si>
    <t>SYLVACOTE 4981, Bag 50 LB</t>
  </si>
  <si>
    <t>2001807</t>
  </si>
  <si>
    <t>SYLVACOTE 4984, Bag 50 LB</t>
  </si>
  <si>
    <t>2001814</t>
  </si>
  <si>
    <t>SYLVACOTE 4984, P BB 2000 LB</t>
  </si>
  <si>
    <t>2001845</t>
  </si>
  <si>
    <t>SYLVACOTE 4984, P Bag 50 LB</t>
  </si>
  <si>
    <t>2000584</t>
  </si>
  <si>
    <t>SYLVACOTE 7003, Bag 50 LB</t>
  </si>
  <si>
    <t>2000586</t>
  </si>
  <si>
    <t>SYLVACOTE 7097, Bag 50 LB</t>
  </si>
  <si>
    <t>Insoluble Maleics Average</t>
  </si>
  <si>
    <t>Isostearic Acids</t>
  </si>
  <si>
    <t>2000304</t>
  </si>
  <si>
    <t>CENTURY 1105, DTL 400 LB</t>
  </si>
  <si>
    <t>2000305</t>
  </si>
  <si>
    <t>CENTURY 1105, Bulk</t>
  </si>
  <si>
    <t>2000489</t>
  </si>
  <si>
    <t>CENTURY 1105, IBC 2000 LB</t>
  </si>
  <si>
    <t>2001316</t>
  </si>
  <si>
    <t>CENTURY 1105, Henkel, Bulk</t>
  </si>
  <si>
    <t>2000418</t>
  </si>
  <si>
    <t>CENTURY 1107, DTL 400 LB</t>
  </si>
  <si>
    <t>2000436</t>
  </si>
  <si>
    <t>CENTURY 1107, Bulk</t>
  </si>
  <si>
    <t>2001518</t>
  </si>
  <si>
    <t>CENTURY 1107, Infineum, Bulk</t>
  </si>
  <si>
    <t>Isostearic Acids Average</t>
  </si>
  <si>
    <t>Monomer Acids</t>
  </si>
  <si>
    <t>2000513</t>
  </si>
  <si>
    <t>CENTURY D1, Bulk</t>
  </si>
  <si>
    <t>2000514</t>
  </si>
  <si>
    <t>CENTURY D1, DTL 400 LB</t>
  </si>
  <si>
    <t>2000538</t>
  </si>
  <si>
    <t>CENTURY D1, IBC 2000 lb</t>
  </si>
  <si>
    <t>2000306</t>
  </si>
  <si>
    <t>CENTURY MO5, DTL 400 LB</t>
  </si>
  <si>
    <t>2000307</t>
  </si>
  <si>
    <t>CENTURY MO5, Bulk</t>
  </si>
  <si>
    <t>Monomer Acids Average</t>
  </si>
  <si>
    <t>Not assigned</t>
  </si>
  <si>
    <t>2000010</t>
  </si>
  <si>
    <t>2000075</t>
  </si>
  <si>
    <t>SYLFAT FA2, IBC 2000 LB</t>
  </si>
  <si>
    <t>2000097</t>
  </si>
  <si>
    <t>SYLVARES TP 2040HM, Bag 50 LB</t>
  </si>
  <si>
    <t>2000099</t>
  </si>
  <si>
    <t>SYLVARES TP 2040, Bag 50 LB</t>
  </si>
  <si>
    <t>2000297</t>
  </si>
  <si>
    <t>2000356</t>
  </si>
  <si>
    <t>2000412</t>
  </si>
  <si>
    <t>SYLVARES TP 96, Bag 50 LB</t>
  </si>
  <si>
    <t>2000445</t>
  </si>
  <si>
    <t>2000657</t>
  </si>
  <si>
    <t>2000682</t>
  </si>
  <si>
    <t>2000727</t>
  </si>
  <si>
    <t>SYLFAT FA2, Bulk</t>
  </si>
  <si>
    <t>2000740</t>
  </si>
  <si>
    <t>SYLVAROS NCY, DG 496 LB</t>
  </si>
  <si>
    <t>2000908</t>
  </si>
  <si>
    <t>DELETED_SYLFAT 2C, Bulk</t>
  </si>
  <si>
    <t>2001476</t>
  </si>
  <si>
    <t>SYLVATAC RE 98, BB 2000 LB</t>
  </si>
  <si>
    <t>2001654</t>
  </si>
  <si>
    <t>SYLVALITE RE 100L, Bag 50 LB</t>
  </si>
  <si>
    <t>2001727</t>
  </si>
  <si>
    <t>SYLFAT FA1, MTL IBC 2000 LB</t>
  </si>
  <si>
    <t>2001797</t>
  </si>
  <si>
    <t>SYLVALITE RE 100L, P Bag 50 LB</t>
  </si>
  <si>
    <t>2001857</t>
  </si>
  <si>
    <t>2001945</t>
  </si>
  <si>
    <t>2001946</t>
  </si>
  <si>
    <t>2001961</t>
  </si>
  <si>
    <t>2001969</t>
  </si>
  <si>
    <t>SYLVALITE RE 100L, P BB 2000 LB</t>
  </si>
  <si>
    <t>2002143</t>
  </si>
  <si>
    <t>SYLVATRAXX 4101, BB 1000 KG</t>
  </si>
  <si>
    <t>Not assigned Average</t>
  </si>
  <si>
    <t>Other Blends</t>
  </si>
  <si>
    <t>2001547</t>
  </si>
  <si>
    <t>CENTURY MOX, Bulk</t>
  </si>
  <si>
    <t>2000400</t>
  </si>
  <si>
    <t>CENTURY DRO, BULK</t>
  </si>
  <si>
    <t>Other Blends Average</t>
  </si>
  <si>
    <t>Pitch Products</t>
  </si>
  <si>
    <t>2000237</t>
  </si>
  <si>
    <t>SYLFAT DP1, Bulk</t>
  </si>
  <si>
    <t>2000534</t>
  </si>
  <si>
    <t>SYLFAT DP8, Bulk</t>
  </si>
  <si>
    <t>2000945</t>
  </si>
  <si>
    <t>SYLVABLEND PF 40, Bulk</t>
  </si>
  <si>
    <t>2000938</t>
  </si>
  <si>
    <t>Tall Oil Pitch PN, Bulk</t>
  </si>
  <si>
    <t>Pitch Products Average</t>
  </si>
  <si>
    <t>Polyterpenes</t>
  </si>
  <si>
    <t>2000759</t>
  </si>
  <si>
    <t>SYLVAGUM TR 105, Bag 50 LB</t>
  </si>
  <si>
    <t>2000123</t>
  </si>
  <si>
    <t>SYLVARES TR 7115, Bag 50 LB</t>
  </si>
  <si>
    <t>2001842</t>
  </si>
  <si>
    <t>SYLVARES TR A25L, DOL 395 LB</t>
  </si>
  <si>
    <t>2000725</t>
  </si>
  <si>
    <t>SYLVARES TR B115, Bag 50 LB</t>
  </si>
  <si>
    <t>2002037</t>
  </si>
  <si>
    <t>SYLVATRAXX 4150, Bag 20 KG</t>
  </si>
  <si>
    <t>2002038</t>
  </si>
  <si>
    <t>SYLVATRAXX 4150, GY(Kanzic), Bag 20 KG</t>
  </si>
  <si>
    <t>2000085</t>
  </si>
  <si>
    <t>SYLVARES TR M1115, Bag 50 LB</t>
  </si>
  <si>
    <t>2002030</t>
  </si>
  <si>
    <t>SYLVARES TR 126, Bag 20 KG</t>
  </si>
  <si>
    <t>2002065</t>
  </si>
  <si>
    <t>SYLVARES TR 114, Bag 50 LB</t>
  </si>
  <si>
    <t>2001576</t>
  </si>
  <si>
    <t>SYLVATRAXX 4101, BB 907.20 KG</t>
  </si>
  <si>
    <t>2000723</t>
  </si>
  <si>
    <t>SYLVARES TR 7125, Bag 50 LB</t>
  </si>
  <si>
    <t>2002001</t>
  </si>
  <si>
    <t>SYLVATRAXX 4125, Bag 20 KG</t>
  </si>
  <si>
    <t>Polyterpenes Average</t>
  </si>
  <si>
    <t>Rosin Esters</t>
  </si>
  <si>
    <t>2001796</t>
  </si>
  <si>
    <t>AA-731-94, Bag 25 KG</t>
  </si>
  <si>
    <t>2000153</t>
  </si>
  <si>
    <t>DELETED_SYLVALITE RE 110L, Bag 50 LB*</t>
  </si>
  <si>
    <t>2002081</t>
  </si>
  <si>
    <t>SYLVALITE RE 110L, Bag 50 LB</t>
  </si>
  <si>
    <t>2002147</t>
  </si>
  <si>
    <t>SYLVACOTE 4985, Bag 25 KG</t>
  </si>
  <si>
    <t>2002148</t>
  </si>
  <si>
    <t>SYLVACOTE 4985, BB 500 KG</t>
  </si>
  <si>
    <t>2002160</t>
  </si>
  <si>
    <t>SYLVACOTE 4985, BB 1000 KG</t>
  </si>
  <si>
    <t>2001110</t>
  </si>
  <si>
    <t>SYLVAGUM RE 2085K, Bag 25 KG</t>
  </si>
  <si>
    <t>2000730</t>
  </si>
  <si>
    <t>SYLVAGUM RE 85K, Bag 50 LB</t>
  </si>
  <si>
    <t>2002286</t>
  </si>
  <si>
    <t>SYLVALITE 9000, Bag 25-750 KG</t>
  </si>
  <si>
    <t>2002287</t>
  </si>
  <si>
    <t>SYLVALITE 9000, Bag 25-1125 KG</t>
  </si>
  <si>
    <t>2002288</t>
  </si>
  <si>
    <t>SYLVALITE 9000, BB 1000 KG</t>
  </si>
  <si>
    <t>2002022</t>
  </si>
  <si>
    <t>SYLVALITE ENDURA 99, P Bag 25 KG</t>
  </si>
  <si>
    <t>2001106</t>
  </si>
  <si>
    <t>SYLVALITE RE 100F, Bulk</t>
  </si>
  <si>
    <t>2001107</t>
  </si>
  <si>
    <t>SYLVALITE RE 100F, Bag 25 KG</t>
  </si>
  <si>
    <t>2001108</t>
  </si>
  <si>
    <t>SYLVALITE RE 100F, BB 500 KG</t>
  </si>
  <si>
    <t>2001109</t>
  </si>
  <si>
    <t>SYLVALITE RE 100F, BB 1000 KG</t>
  </si>
  <si>
    <t>2001652</t>
  </si>
  <si>
    <t>SYLVALITE RE 100L, Bulk</t>
  </si>
  <si>
    <t>2001802</t>
  </si>
  <si>
    <t>SYLVALITE RE 100L, P, Bag 25KG</t>
  </si>
  <si>
    <t>2001933</t>
  </si>
  <si>
    <t>SYLVALITE RE 100L,  BB 2000 LB</t>
  </si>
  <si>
    <t>2001010</t>
  </si>
  <si>
    <t>SYLVALITE RE 100S, Bulk</t>
  </si>
  <si>
    <t>2001011</t>
  </si>
  <si>
    <t>SYLVALITE RE 100S, Bag 25-750 KG</t>
  </si>
  <si>
    <t>2001012</t>
  </si>
  <si>
    <t>SYLVALITE RE 100S, Bag 25-1125KG</t>
  </si>
  <si>
    <t>2001013</t>
  </si>
  <si>
    <t>SYLVALITE RE 100S, BB 500 KG</t>
  </si>
  <si>
    <t>2001014</t>
  </si>
  <si>
    <t>SYLVALITE RE 100S, BB 1000 KG</t>
  </si>
  <si>
    <t>2001491</t>
  </si>
  <si>
    <t>AA-404-60, Bag 25 KG</t>
  </si>
  <si>
    <t>2001730</t>
  </si>
  <si>
    <t>SYLVATAC NS1, Bag 25 KG</t>
  </si>
  <si>
    <t>2000504</t>
  </si>
  <si>
    <t>DELETED_SYLVALITE RE 100XL, Bag 50 LB</t>
  </si>
  <si>
    <t>2001016</t>
  </si>
  <si>
    <t>SYLVALITE RE 104, Bag 25-750 KG</t>
  </si>
  <si>
    <t>2001017</t>
  </si>
  <si>
    <t>SYLVALITE RE 104, Bag 25-1125 KG</t>
  </si>
  <si>
    <t>2001021</t>
  </si>
  <si>
    <t>SYLVALITE RE 105XL, Bag 25-750 KG</t>
  </si>
  <si>
    <t>2001022</t>
  </si>
  <si>
    <t>SYLVALITE RE 105XL, Bag 25-1125 KG</t>
  </si>
  <si>
    <t>2001024</t>
  </si>
  <si>
    <t>SYLVALITE RE 105XL, BB 1000 KG</t>
  </si>
  <si>
    <t>2000735</t>
  </si>
  <si>
    <t>SYLVALITE RE 105L, Bag 50 LB*</t>
  </si>
  <si>
    <t>2001712</t>
  </si>
  <si>
    <t>SYLVALITE RE 105L, BB 1000 LB*</t>
  </si>
  <si>
    <t>2002088</t>
  </si>
  <si>
    <t>SYLVALITE RE 105L, Bag 50 LB</t>
  </si>
  <si>
    <t>2002201</t>
  </si>
  <si>
    <t>SYLVALITE RE 105L, Bag 20 KG</t>
  </si>
  <si>
    <t>2000219</t>
  </si>
  <si>
    <t>SYLVALITE RE 10L, DOL 400 LB</t>
  </si>
  <si>
    <t>2001026</t>
  </si>
  <si>
    <t>SYLVALITE RE 115, Bag 25-750 KG</t>
  </si>
  <si>
    <t>2001027</t>
  </si>
  <si>
    <t>SYLVALITE RE 115, Bag 25-1125 KG</t>
  </si>
  <si>
    <t>2001029</t>
  </si>
  <si>
    <t>SYLVALITE RE 115, BB 1000 KG</t>
  </si>
  <si>
    <t>2000159</t>
  </si>
  <si>
    <t>SYLVALITE RE 80HP, Bag 50 LB</t>
  </si>
  <si>
    <t>2000767</t>
  </si>
  <si>
    <t>DELETED_SYLVALITE RE 80HP, DF 465 LB</t>
  </si>
  <si>
    <t>2002241</t>
  </si>
  <si>
    <t>SYLVALITE RE 80HP, DF 385 LB</t>
  </si>
  <si>
    <t>2001956</t>
  </si>
  <si>
    <t>SYLVALITE RE 85GB, Bag 50 LB</t>
  </si>
  <si>
    <t>2001105</t>
  </si>
  <si>
    <t>SYLVALITE RE 88F, Bag 25 KG</t>
  </si>
  <si>
    <t>2001849</t>
  </si>
  <si>
    <t>SYLVAMELT 402, DO 195 KG</t>
  </si>
  <si>
    <t>2002301</t>
  </si>
  <si>
    <t>SYLVATAC 2098, Bag 25-1125 KG</t>
  </si>
  <si>
    <t>2001003</t>
  </si>
  <si>
    <t>SYLVATAC AN, Bag 25 KG</t>
  </si>
  <si>
    <t>2001096</t>
  </si>
  <si>
    <t>2002126</t>
  </si>
  <si>
    <t>SYLVATRAXX 3486, (HARLIC) Bag 20 KG</t>
  </si>
  <si>
    <t>2001035</t>
  </si>
  <si>
    <t>SYLVATAC RAZ 100S, Bag 25-750 KG</t>
  </si>
  <si>
    <t>2001036</t>
  </si>
  <si>
    <t>SYLVATAC RAZ 100S, Bag 25-1125 KG</t>
  </si>
  <si>
    <t>2001038</t>
  </si>
  <si>
    <t>SYLVATAC RAZ 100S, BB 1000 KG</t>
  </si>
  <si>
    <t>2001993</t>
  </si>
  <si>
    <t>SYLVATAC RE 466C, Bag 25 KG</t>
  </si>
  <si>
    <t>2001033</t>
  </si>
  <si>
    <t>SYLVATAC RAZ 100S, Clenosol, BB 1000 KG</t>
  </si>
  <si>
    <t>2002312</t>
  </si>
  <si>
    <t>SYLVACOTE 102, Bag 25-750 KG</t>
  </si>
  <si>
    <t>2001197</t>
  </si>
  <si>
    <t>SYLVATAC RE 101RM, Bag 25 KG</t>
  </si>
  <si>
    <t>2001199</t>
  </si>
  <si>
    <t>SYLVATAC RE 101RM F, BB 1000 KG</t>
  </si>
  <si>
    <t>2001117</t>
  </si>
  <si>
    <t>SYLVATAC RE 101RM, Bag 25-750 KG</t>
  </si>
  <si>
    <t>2001118</t>
  </si>
  <si>
    <t>SYLVATAC RE 101RM, Bag 25-1125 KG</t>
  </si>
  <si>
    <t>2001120</t>
  </si>
  <si>
    <t>SYLVATAC RE 101RM S, BB 1000 KG</t>
  </si>
  <si>
    <t>2002245</t>
  </si>
  <si>
    <t>AR-917-6, BB 1000 KG</t>
  </si>
  <si>
    <t>2001113</t>
  </si>
  <si>
    <t>SYLVATAC RE 103, Bag 25 KG</t>
  </si>
  <si>
    <t>2001043</t>
  </si>
  <si>
    <t>SYLVATAC RE 103S, Bag 25-750 KG</t>
  </si>
  <si>
    <t>2001044</t>
  </si>
  <si>
    <t>SYLVATAC RE 103S, Bag 25-1125 KG</t>
  </si>
  <si>
    <t>2001045</t>
  </si>
  <si>
    <t>SYLVATAC RE 103S, BB 500 KG</t>
  </si>
  <si>
    <t>2001046</t>
  </si>
  <si>
    <t>SYLVATAC RE 103S, BB 1000 KG</t>
  </si>
  <si>
    <t>2001111</t>
  </si>
  <si>
    <t>SYLVATAC RE 110, Bag 25 KG</t>
  </si>
  <si>
    <t>2001097</t>
  </si>
  <si>
    <t>SYLVATAC RE 12, Bulk</t>
  </si>
  <si>
    <t>2001098</t>
  </si>
  <si>
    <t>SYLVATAC RE 12, DO 195 KG</t>
  </si>
  <si>
    <t>2000130</t>
  </si>
  <si>
    <t>SYLVATAC RE 25, Bulk</t>
  </si>
  <si>
    <t>2000131</t>
  </si>
  <si>
    <t>SYLVATAC RE 25, DOL 455 LB</t>
  </si>
  <si>
    <t>2000428</t>
  </si>
  <si>
    <t>SYLVATAC RE 40, DOL 400 LB*</t>
  </si>
  <si>
    <t>2001895</t>
  </si>
  <si>
    <t>SYLVATAC RE 40, DOLS 400 LB*</t>
  </si>
  <si>
    <t>2000691</t>
  </si>
  <si>
    <t>SYLVATAC RE 4291, Bag 50 LB*</t>
  </si>
  <si>
    <t>2002076</t>
  </si>
  <si>
    <t>SYLVATAC RE 4291, Bag 50 LB</t>
  </si>
  <si>
    <t>2001005</t>
  </si>
  <si>
    <t>SYLVATAC RE 5S, DO 190 KG</t>
  </si>
  <si>
    <t>2000161</t>
  </si>
  <si>
    <t>SYLVATAC RE 85, Bulk US LB</t>
  </si>
  <si>
    <t>2000162</t>
  </si>
  <si>
    <t>SYLVATAC RE 85, Bag 50 LB</t>
  </si>
  <si>
    <t>2001954</t>
  </si>
  <si>
    <t>SYLVATAC RE 85, D Bag 50 LB</t>
  </si>
  <si>
    <t>2002070</t>
  </si>
  <si>
    <t>SYLVATAC RE 85, Bulk EU KG</t>
  </si>
  <si>
    <t>2002072</t>
  </si>
  <si>
    <t>SYLVATAC RE 85, Bag 25-750 KG</t>
  </si>
  <si>
    <t>2002073</t>
  </si>
  <si>
    <t>SYLVATAC RE 85, Bag 25-1125 KG</t>
  </si>
  <si>
    <t>2002274</t>
  </si>
  <si>
    <t>SYLVATAC RE 85, BAG 25 KG</t>
  </si>
  <si>
    <t>2001103</t>
  </si>
  <si>
    <t>SYLVATAC RE 95, Bag 25 KG</t>
  </si>
  <si>
    <t>2000519</t>
  </si>
  <si>
    <t>SYLVATAC RE 98, Bag 50 LB</t>
  </si>
  <si>
    <t>2002107</t>
  </si>
  <si>
    <t>SYLVATAC RE 98, BB 1000 LB</t>
  </si>
  <si>
    <t>2001502</t>
  </si>
  <si>
    <t>SYLVATAC RE 25N, DOL 400 LB</t>
  </si>
  <si>
    <t>2000215</t>
  </si>
  <si>
    <t>UNI-TAC 70, Bulk</t>
  </si>
  <si>
    <t>2001755</t>
  </si>
  <si>
    <t>UNI-TAC 70, P Bag 50 LB</t>
  </si>
  <si>
    <t>2000145</t>
  </si>
  <si>
    <t>ZEREOG, BB</t>
  </si>
  <si>
    <t>2000524</t>
  </si>
  <si>
    <t>ZEREOG, Bag 50 LB</t>
  </si>
  <si>
    <t>Rosin Esters Average</t>
  </si>
  <si>
    <t>Specialty Dimer Acid</t>
  </si>
  <si>
    <t>2001239</t>
  </si>
  <si>
    <t>SYLVABLEND FA7002A, Bulk</t>
  </si>
  <si>
    <t>2000069</t>
  </si>
  <si>
    <t>SYLVABLEND FA7002, DOL 425 LB</t>
  </si>
  <si>
    <t>2000066</t>
  </si>
  <si>
    <t>SYLVATAL FA7001, Bulk</t>
  </si>
  <si>
    <t>2000067</t>
  </si>
  <si>
    <t>SYLVATAL FA7001, DO 425 LB</t>
  </si>
  <si>
    <t>Specialty Dimer Acid Average</t>
  </si>
  <si>
    <t>Stearic Acids</t>
  </si>
  <si>
    <t>2000296</t>
  </si>
  <si>
    <t>CENTURY 1224, Bulk</t>
  </si>
  <si>
    <t>2000568</t>
  </si>
  <si>
    <t>CENTURY 1224, BB 1400 LB</t>
  </si>
  <si>
    <t>2000605</t>
  </si>
  <si>
    <t>CENTURY 1224, PL Bag 50 LB</t>
  </si>
  <si>
    <t>2000606</t>
  </si>
  <si>
    <t>CENTURY 1224, Sovereign, Bag 50 LB</t>
  </si>
  <si>
    <t>Stearic Acids Average</t>
  </si>
  <si>
    <t>Styrenated Terpenes</t>
  </si>
  <si>
    <t>2000732</t>
  </si>
  <si>
    <t>SYLVARES ZT 105LT, Bag 50 LB</t>
  </si>
  <si>
    <t>2000737</t>
  </si>
  <si>
    <t>SYLVARES ZT 106LT, Bag 50 LB</t>
  </si>
  <si>
    <t>2001991</t>
  </si>
  <si>
    <t>SYLVATRAXX 5007, (V3387) Bag 20 KG</t>
  </si>
  <si>
    <t>2000603</t>
  </si>
  <si>
    <t>ZONATAC NG98, Bulk</t>
  </si>
  <si>
    <t>2000774</t>
  </si>
  <si>
    <t>ZONATAC NG98, Bag 50 LB</t>
  </si>
  <si>
    <t>2002210</t>
  </si>
  <si>
    <t>ZONATAC NG98L, Bulk</t>
  </si>
  <si>
    <t>2002211</t>
  </si>
  <si>
    <t>ZONATAC NG98L, Bag 50 LB</t>
  </si>
  <si>
    <t>Styrenated Terpenes Average</t>
  </si>
  <si>
    <t>Tall Oil Fatty Acids</t>
  </si>
  <si>
    <t>2000742</t>
  </si>
  <si>
    <t>SYLFAT 2, Bulk</t>
  </si>
  <si>
    <t>2000904</t>
  </si>
  <si>
    <t>SYLFAT 2, DN 190 KG</t>
  </si>
  <si>
    <t>2000905</t>
  </si>
  <si>
    <t>SYLFAT 2, IBC 930 KG</t>
  </si>
  <si>
    <t>2000245</t>
  </si>
  <si>
    <t>SYLFAT 2LT, DTL 420 LB</t>
  </si>
  <si>
    <t>2000507</t>
  </si>
  <si>
    <t>DELETED_SYLFAT 2LTC, DTL 420 LB</t>
  </si>
  <si>
    <t>2000743</t>
  </si>
  <si>
    <t>SYLFAT 2LT, Bulk</t>
  </si>
  <si>
    <t>2000771</t>
  </si>
  <si>
    <t>DELETED_SYLFAT 2LTC, Bulk</t>
  </si>
  <si>
    <t>2000902</t>
  </si>
  <si>
    <t>SYLFAT 2LT, DN 190 KG</t>
  </si>
  <si>
    <t>2000903</t>
  </si>
  <si>
    <t>SYLFAT 2LT, IBC 930 KG</t>
  </si>
  <si>
    <t>2000906</t>
  </si>
  <si>
    <t>DELETED_SYLFAT 2LTC, DN 190 KG</t>
  </si>
  <si>
    <t>2000907</t>
  </si>
  <si>
    <t>DELETED_SYLFAT 2LTC, IBC 930 KG</t>
  </si>
  <si>
    <t>2000909</t>
  </si>
  <si>
    <t>DEL_KEROKORR LA 99 C, Bulk</t>
  </si>
  <si>
    <t>2000910</t>
  </si>
  <si>
    <t>DEL_KEROKORR LA 99 C, DN 192 KG</t>
  </si>
  <si>
    <t>2001509</t>
  </si>
  <si>
    <t>SYLFAT FA1, Bulk</t>
  </si>
  <si>
    <t>2001511</t>
  </si>
  <si>
    <t>SYLFAT FA1, DTL 420 LB</t>
  </si>
  <si>
    <t>2001600</t>
  </si>
  <si>
    <t>SYLFAT FA2, Goodyear, IBC 2000 LB</t>
  </si>
  <si>
    <t>2001602</t>
  </si>
  <si>
    <t>SYLFAT FA2, Goodyear, DTL 420 LB</t>
  </si>
  <si>
    <t>2001611</t>
  </si>
  <si>
    <t>SYLFAT FA2, Goodyear, Bulk</t>
  </si>
  <si>
    <t>2002138</t>
  </si>
  <si>
    <t>AP-1, IBC 2000 LB</t>
  </si>
  <si>
    <t>2000728</t>
  </si>
  <si>
    <t>SYLFAT FA2, DTL 420 LB</t>
  </si>
  <si>
    <t>2001356</t>
  </si>
  <si>
    <t>DELETED_SYLFAT FA2 C, Bulk</t>
  </si>
  <si>
    <t>2001357</t>
  </si>
  <si>
    <t>SYLFAT FA2 C, DTL 420 LB</t>
  </si>
  <si>
    <t>2001648</t>
  </si>
  <si>
    <t>SYLFAT FA2, DIC DTL 420 LB</t>
  </si>
  <si>
    <t>2002203</t>
  </si>
  <si>
    <t>2002092</t>
  </si>
  <si>
    <t>SYLFAT LC, Bulk</t>
  </si>
  <si>
    <t>2002093</t>
  </si>
  <si>
    <t>SYLFAT LC, IBC 2000 LB</t>
  </si>
  <si>
    <t>2002094</t>
  </si>
  <si>
    <t>SYLFAT LC, DTL 420 LB</t>
  </si>
  <si>
    <t>2002278</t>
  </si>
  <si>
    <t>SYLFAT X6, BULK</t>
  </si>
  <si>
    <t>Tall Oil Fatty Acids Average</t>
  </si>
  <si>
    <t>Tall Oil Rosins</t>
  </si>
  <si>
    <t>2000114</t>
  </si>
  <si>
    <t>SYLVAROS 20, Bulk</t>
  </si>
  <si>
    <t>2000957</t>
  </si>
  <si>
    <t>SYLVAROS 85, Bulk</t>
  </si>
  <si>
    <t>2002111</t>
  </si>
  <si>
    <t>SYLVAROS 85, Synthos, Bulk</t>
  </si>
  <si>
    <t>2000254</t>
  </si>
  <si>
    <t>SYLVAROS GRS, Bulk</t>
  </si>
  <si>
    <t>2002330</t>
  </si>
  <si>
    <t>SYLVAROS GRS, DOL 400 LB</t>
  </si>
  <si>
    <t>2000253</t>
  </si>
  <si>
    <t>SYLVAROS HYR, Bulk</t>
  </si>
  <si>
    <t>2000234</t>
  </si>
  <si>
    <t>SYLVAROS NCY, Bulk</t>
  </si>
  <si>
    <t>2001721</t>
  </si>
  <si>
    <t>SYLVAROS NCY, DG 450 LB</t>
  </si>
  <si>
    <t>2002190</t>
  </si>
  <si>
    <t>SYLVAROS NCY, P, Bulk</t>
  </si>
  <si>
    <t>2000113</t>
  </si>
  <si>
    <t>SYLVAROS S, Bulk</t>
  </si>
  <si>
    <t>Tall Oil Rosins Average</t>
  </si>
  <si>
    <t>Ternary Resins</t>
  </si>
  <si>
    <t>2002055</t>
  </si>
  <si>
    <t>SYLVATRAXX 6720, Bag 20 KG</t>
  </si>
  <si>
    <t>Ternary Resins Average</t>
  </si>
  <si>
    <t>Terpene Blends</t>
  </si>
  <si>
    <t>2000962</t>
  </si>
  <si>
    <t>Ejector Oil Heads, Bulk</t>
  </si>
  <si>
    <t>2000120</t>
  </si>
  <si>
    <t>ST2040DM, Bulk</t>
  </si>
  <si>
    <t>2000078</t>
  </si>
  <si>
    <t>SYLVABLEND FVM, Bulk</t>
  </si>
  <si>
    <t>2002110</t>
  </si>
  <si>
    <t>SYLVAPINE DMS, Bulk</t>
  </si>
  <si>
    <t>Terpene Blends Average</t>
  </si>
  <si>
    <t>Terpene Phenolics</t>
  </si>
  <si>
    <t>2001968</t>
  </si>
  <si>
    <t>SYLVATRAXX 4202, Bag 20 KG</t>
  </si>
  <si>
    <t>2001758</t>
  </si>
  <si>
    <t>SYLVARES TP 115P, Bag 50 LB</t>
  </si>
  <si>
    <t>2000095</t>
  </si>
  <si>
    <t>SYLVARES TP 2019, Bag 50 LB</t>
  </si>
  <si>
    <t>2000098</t>
  </si>
  <si>
    <t>SYLVARES TP 2040, Bulk</t>
  </si>
  <si>
    <t>2001390</t>
  </si>
  <si>
    <t>SYLVARES TP 2040F, Bag 50 LB</t>
  </si>
  <si>
    <t>2002127</t>
  </si>
  <si>
    <t>SYLVARES TP 2040, BB 1000 LB</t>
  </si>
  <si>
    <t>2002103</t>
  </si>
  <si>
    <t>SYLVARES TP 2040HM, BB 1000 LB</t>
  </si>
  <si>
    <t>2002280</t>
  </si>
  <si>
    <t>SYLVARES TP 2040HM, Bag 50 LB*</t>
  </si>
  <si>
    <t>2000566</t>
  </si>
  <si>
    <t>SYLVARES TP 2040LO, Bag 50 LB</t>
  </si>
  <si>
    <t>2000101</t>
  </si>
  <si>
    <t>SYLVARES TP 300, Bag 50 LB</t>
  </si>
  <si>
    <t>2000103</t>
  </si>
  <si>
    <t>SYLVARES TP 7042, Bag 50 LB</t>
  </si>
  <si>
    <t>2000104</t>
  </si>
  <si>
    <t>SYLVARES TP 7042, BB 1000 LB</t>
  </si>
  <si>
    <t>2000494</t>
  </si>
  <si>
    <t>SYLVARES TP 7042, Carton 1000 LB</t>
  </si>
  <si>
    <t>2002135</t>
  </si>
  <si>
    <t>SYLVATRAXX 5216, Bag 20 KG</t>
  </si>
  <si>
    <t>2001757</t>
  </si>
  <si>
    <t>SYLVARES TP 105P, Bag 50 LB</t>
  </si>
  <si>
    <t>Terpene Phenolics Average</t>
  </si>
  <si>
    <t>Thixotropes</t>
  </si>
  <si>
    <t>2000797</t>
  </si>
  <si>
    <t>UNI-REZ 2521, Bag 50 LB</t>
  </si>
  <si>
    <t>2000706</t>
  </si>
  <si>
    <t>UNI-REZ 2532, Bag 50 LB</t>
  </si>
  <si>
    <t>Thixotropes Average</t>
  </si>
  <si>
    <t>Trimer Acids</t>
  </si>
  <si>
    <t>2000318</t>
  </si>
  <si>
    <t>UNIDYME 60, DTL 410 LB</t>
  </si>
  <si>
    <t>2000319</t>
  </si>
  <si>
    <t>UNIDYME 60, Bulk</t>
  </si>
  <si>
    <t>Trimer Acids Average</t>
  </si>
  <si>
    <t>Upgraded Rosins</t>
  </si>
  <si>
    <t>2000968</t>
  </si>
  <si>
    <t>SYLVAROS 356/85, Bulk</t>
  </si>
  <si>
    <t>2000061</t>
  </si>
  <si>
    <t>SYLVAROS DR 22 NC, DG 475 LB</t>
  </si>
  <si>
    <t>2000809</t>
  </si>
  <si>
    <t>SYLVAROS DR 731D, Bag 25 KG</t>
  </si>
  <si>
    <t>2002004</t>
  </si>
  <si>
    <t>SYLVATRAXX 1035, Bag 20 KG</t>
  </si>
  <si>
    <t>2000828</t>
  </si>
  <si>
    <t>SYLVAROS DRS 214, Bulk</t>
  </si>
  <si>
    <t>2000829</t>
  </si>
  <si>
    <t>SYLVAROS DRS 214, DP 120 KG</t>
  </si>
  <si>
    <t>2001916</t>
  </si>
  <si>
    <t>SYLVAROS DRS 214, IBC 1000 KG</t>
  </si>
  <si>
    <t>2001917</t>
  </si>
  <si>
    <t>SYLVAROS DRS 214, DO 200 KG</t>
  </si>
  <si>
    <t>2001918</t>
  </si>
  <si>
    <t>SYLVAROS DRS 214, IBC 500 KG</t>
  </si>
  <si>
    <t>2000837</t>
  </si>
  <si>
    <t>SYLVAROS DRS 214K, IBC 1000 KG</t>
  </si>
  <si>
    <t>2000838</t>
  </si>
  <si>
    <t>SYLVAROS DRS 215, Bulk</t>
  </si>
  <si>
    <t>2001440</t>
  </si>
  <si>
    <t>SYLVAROS DRS 215, IBC 1000 KG</t>
  </si>
  <si>
    <t>2000062</t>
  </si>
  <si>
    <t>SYLVAROS DRS 40, Bulk</t>
  </si>
  <si>
    <t>2000063</t>
  </si>
  <si>
    <t>SYLVAROS DRS 40, DOL 485 LB</t>
  </si>
  <si>
    <t>2000064</t>
  </si>
  <si>
    <t>SYLVAROS DRS 42, Bulk</t>
  </si>
  <si>
    <t>2000065</t>
  </si>
  <si>
    <t>SYLVAROS DRS 42, DOL 485 LB</t>
  </si>
  <si>
    <t>2000814</t>
  </si>
  <si>
    <t>SYLVAROS DRS 731, Bulk</t>
  </si>
  <si>
    <t>2000815</t>
  </si>
  <si>
    <t>SYLVAROS DRS 731, DO 200 KG</t>
  </si>
  <si>
    <t>2001915</t>
  </si>
  <si>
    <t>SYLVAROS DRS 731, DP 120 KG</t>
  </si>
  <si>
    <t>2000805</t>
  </si>
  <si>
    <t>SYLVAROS R 100A, Bulk</t>
  </si>
  <si>
    <t>2000806</t>
  </si>
  <si>
    <t>SYLVAROS R 100A, Bag 25 KG</t>
  </si>
  <si>
    <t>2002033</t>
  </si>
  <si>
    <t>SYLVATRAXX 1001, Bag 20 KG</t>
  </si>
  <si>
    <t>2000807</t>
  </si>
  <si>
    <t>SYLVAROS RS 200, Bulk</t>
  </si>
  <si>
    <t>Upgraded Rosins Average</t>
  </si>
  <si>
    <t>Impovement</t>
  </si>
  <si>
    <t>FIND</t>
  </si>
  <si>
    <t>F1580</t>
  </si>
  <si>
    <t>U2633</t>
  </si>
  <si>
    <t>U2641</t>
  </si>
  <si>
    <t>U2665</t>
  </si>
  <si>
    <t>U2291</t>
  </si>
  <si>
    <t>U2671</t>
  </si>
  <si>
    <t>U2632</t>
  </si>
  <si>
    <t>U2653</t>
  </si>
  <si>
    <t>U2656B</t>
  </si>
  <si>
    <t>U2624</t>
  </si>
  <si>
    <t>U2651</t>
  </si>
  <si>
    <t>U2626</t>
  </si>
  <si>
    <t>U2638</t>
  </si>
  <si>
    <t>F6612</t>
  </si>
  <si>
    <t>F6608</t>
  </si>
  <si>
    <t>U2994</t>
  </si>
  <si>
    <t>U2635</t>
  </si>
  <si>
    <t>U2720</t>
  </si>
  <si>
    <t>U2721</t>
  </si>
  <si>
    <t>U2620</t>
  </si>
  <si>
    <t>U2727</t>
  </si>
  <si>
    <t>U2678</t>
  </si>
  <si>
    <t>U2656F</t>
  </si>
  <si>
    <t>U110B</t>
  </si>
  <si>
    <t>U110F</t>
  </si>
  <si>
    <t>U138F</t>
  </si>
  <si>
    <t>U119F</t>
  </si>
  <si>
    <t>U1533</t>
  </si>
  <si>
    <t>U2209</t>
  </si>
  <si>
    <t>U2215B</t>
  </si>
  <si>
    <t>U2215F</t>
  </si>
  <si>
    <t>U2218B</t>
  </si>
  <si>
    <t>U2218F</t>
  </si>
  <si>
    <t>U2221</t>
  </si>
  <si>
    <t>U2224B</t>
  </si>
  <si>
    <t>U2224F</t>
  </si>
  <si>
    <t>U2226B</t>
  </si>
  <si>
    <t>U2226F</t>
  </si>
  <si>
    <t>U2228B</t>
  </si>
  <si>
    <t>U2228F</t>
  </si>
  <si>
    <t>U2928</t>
  </si>
  <si>
    <t>U2930B</t>
  </si>
  <si>
    <t>U2930F</t>
  </si>
  <si>
    <t>U2940</t>
  </si>
  <si>
    <t>U2223</t>
  </si>
  <si>
    <t>U2239</t>
  </si>
  <si>
    <t>U2248</t>
  </si>
  <si>
    <t>U138B</t>
  </si>
  <si>
    <t>U106</t>
  </si>
  <si>
    <t>U2934</t>
  </si>
  <si>
    <t>S2000</t>
  </si>
  <si>
    <t>U2210</t>
  </si>
  <si>
    <t>U119B</t>
  </si>
  <si>
    <t>TP101</t>
  </si>
  <si>
    <t>U2672</t>
  </si>
  <si>
    <t>U147</t>
  </si>
  <si>
    <t>FIND &amp; LABEL</t>
  </si>
  <si>
    <t>UU2930B</t>
  </si>
  <si>
    <t>U2251B</t>
  </si>
  <si>
    <t>TARGET</t>
  </si>
  <si>
    <t>Material</t>
  </si>
  <si>
    <t>Material Description</t>
  </si>
  <si>
    <t>Component</t>
  </si>
  <si>
    <t>Component Description</t>
  </si>
  <si>
    <t>Actual Produced Qty: MT</t>
  </si>
  <si>
    <t>Actual Consumed Qty: MT</t>
  </si>
  <si>
    <t>Yield %</t>
  </si>
  <si>
    <t>AZI 5032GB, Bag 40 LB</t>
  </si>
  <si>
    <t xml:space="preserve"> </t>
  </si>
  <si>
    <t>2000433</t>
  </si>
  <si>
    <t>POLYREWORK (PRW), Bulk</t>
  </si>
  <si>
    <t>2000675</t>
  </si>
  <si>
    <t>UNI-REZ 2632, Bulk</t>
  </si>
  <si>
    <t>Total (by Component)</t>
  </si>
  <si>
    <t>2000398</t>
  </si>
  <si>
    <t>LISA, Bulk</t>
  </si>
  <si>
    <t>2000402</t>
  </si>
  <si>
    <t>LMSA5, Bulk</t>
  </si>
  <si>
    <t>2000395</t>
  </si>
  <si>
    <t>BMO5N, Bulk</t>
  </si>
  <si>
    <t>2000298</t>
  </si>
  <si>
    <t>CENWAX G, Bulk</t>
  </si>
  <si>
    <t>1000026</t>
  </si>
  <si>
    <t>1000041</t>
  </si>
  <si>
    <t>1000078</t>
  </si>
  <si>
    <t>Nickel Silicate Catalyst 22% Solution</t>
  </si>
  <si>
    <t>1000225</t>
  </si>
  <si>
    <t>Filteraid Perlite, Bag</t>
  </si>
  <si>
    <t>2000300</t>
  </si>
  <si>
    <t>1000247</t>
  </si>
  <si>
    <t>Citric Acid, Anhydrous Bag</t>
  </si>
  <si>
    <t>2000403</t>
  </si>
  <si>
    <t>MER, Bulk</t>
  </si>
  <si>
    <t>FA1 Crude, Bulk</t>
  </si>
  <si>
    <t>1000025</t>
  </si>
  <si>
    <t>1000194</t>
  </si>
  <si>
    <t>Lithium Carbonate Bag</t>
  </si>
  <si>
    <t>1000233</t>
  </si>
  <si>
    <t>1000255</t>
  </si>
  <si>
    <t>2000392</t>
  </si>
  <si>
    <t>916DIM, Bulk</t>
  </si>
  <si>
    <t>9000021</t>
  </si>
  <si>
    <t>WATER NOT PURCHASED</t>
  </si>
  <si>
    <t>FA2 Crude, Bulk</t>
  </si>
  <si>
    <t>HCMON 5, Bulk</t>
  </si>
  <si>
    <t>1000014</t>
  </si>
  <si>
    <t>Oxalic Acid, Bag</t>
  </si>
  <si>
    <t>1000079</t>
  </si>
  <si>
    <t>Nickel Catalyst Droplets Ni5295 Drum</t>
  </si>
  <si>
    <t>1000096</t>
  </si>
  <si>
    <t>Pricat 9939, Nickel Catalyst Drum</t>
  </si>
  <si>
    <t>1000344</t>
  </si>
  <si>
    <t>Phosphoric Acid 75%, IBC</t>
  </si>
  <si>
    <t>1000684</t>
  </si>
  <si>
    <t>Silicone Dioxide F, Amorphous Bag</t>
  </si>
  <si>
    <t>2000442</t>
  </si>
  <si>
    <t>HL 6608, Bulk</t>
  </si>
  <si>
    <t>1000043</t>
  </si>
  <si>
    <t>Sebacic Acid, Bulk Bag</t>
  </si>
  <si>
    <t>1000056</t>
  </si>
  <si>
    <t>Antioxidant DODPA, Bag</t>
  </si>
  <si>
    <t>1000269</t>
  </si>
  <si>
    <t>1000317</t>
  </si>
  <si>
    <t>Antioxidant 1010 Type, Bag</t>
  </si>
  <si>
    <t>1000345</t>
  </si>
  <si>
    <t>2000313</t>
  </si>
  <si>
    <t>2000444</t>
  </si>
  <si>
    <t>HL 6612, Bulk</t>
  </si>
  <si>
    <t>1000036</t>
  </si>
  <si>
    <t>Piperazine 68%, Bulk</t>
  </si>
  <si>
    <t>1000047</t>
  </si>
  <si>
    <t>Naugard 445 Powder Bag</t>
  </si>
  <si>
    <t>1000048</t>
  </si>
  <si>
    <t>Microcrystalline Wax,Bag</t>
  </si>
  <si>
    <t>1000330</t>
  </si>
  <si>
    <t>1000346</t>
  </si>
  <si>
    <t>Polyetheramine D400,Bulk</t>
  </si>
  <si>
    <t>2000257</t>
  </si>
  <si>
    <t>HM 1580, Bulk</t>
  </si>
  <si>
    <t>1000284</t>
  </si>
  <si>
    <t>Antioxidant 330 Drum</t>
  </si>
  <si>
    <t>1000319</t>
  </si>
  <si>
    <t>Azelaic Acid Bag</t>
  </si>
  <si>
    <t>2000752</t>
  </si>
  <si>
    <t>1000393</t>
  </si>
  <si>
    <t>2000600</t>
  </si>
  <si>
    <t>1000236</t>
  </si>
  <si>
    <t>Caustic Soda, Beads/Pellets Bag</t>
  </si>
  <si>
    <t>1000239</t>
  </si>
  <si>
    <t>Sulfuric Acid, 78% Bulk</t>
  </si>
  <si>
    <t>1000248</t>
  </si>
  <si>
    <t>Methanol Bulk</t>
  </si>
  <si>
    <t>2000673</t>
  </si>
  <si>
    <t>SIEGAMID 2000, Bulk</t>
  </si>
  <si>
    <t>1000285</t>
  </si>
  <si>
    <t>BHT, Butylated Hydroxy Toluene Bag</t>
  </si>
  <si>
    <t>2000323</t>
  </si>
  <si>
    <t>UNIDYME 40, Bulk</t>
  </si>
  <si>
    <t>2000390</t>
  </si>
  <si>
    <t>2000391</t>
  </si>
  <si>
    <t>2000086</t>
  </si>
  <si>
    <t>2000662</t>
  </si>
  <si>
    <t>UNI-REZ 106/1, Bulk</t>
  </si>
  <si>
    <t>2000276</t>
  </si>
  <si>
    <t>UNI-REZ 110, Bulk</t>
  </si>
  <si>
    <t>1000172</t>
  </si>
  <si>
    <t>Acetic Acid Glacial, 99% Drum</t>
  </si>
  <si>
    <t>1000226</t>
  </si>
  <si>
    <t>Lowinox CA22 D289, Box</t>
  </si>
  <si>
    <t>2000700</t>
  </si>
  <si>
    <t>UNI-REZ 119, Bulk</t>
  </si>
  <si>
    <t>1000308</t>
  </si>
  <si>
    <t>HHPA, Hexahydrophthalic Anhydride Drum</t>
  </si>
  <si>
    <t>1000309</t>
  </si>
  <si>
    <t>Octanoic Acid, Drum</t>
  </si>
  <si>
    <t>2000656</t>
  </si>
  <si>
    <t>UNI-REZ 138, Bulk</t>
  </si>
  <si>
    <t>1000227</t>
  </si>
  <si>
    <t>Acid, Isobutyric Drum</t>
  </si>
  <si>
    <t>2000277</t>
  </si>
  <si>
    <t>UNI-REZ 1533, Bulk</t>
  </si>
  <si>
    <t>1000028</t>
  </si>
  <si>
    <t>DPA, Diphenolic Acid,Bag</t>
  </si>
  <si>
    <t>1000049</t>
  </si>
  <si>
    <t>Oleic Acid, Drum</t>
  </si>
  <si>
    <t>2000677</t>
  </si>
  <si>
    <t>UNI-REZ 2210, Bulk</t>
  </si>
  <si>
    <t>2000282</t>
  </si>
  <si>
    <t>UNI-REZ 2215, Bulk</t>
  </si>
  <si>
    <t>1000027</t>
  </si>
  <si>
    <t>1000034</t>
  </si>
  <si>
    <t>DETA, Diehylenetriamine HP Bulk</t>
  </si>
  <si>
    <t>2000283</t>
  </si>
  <si>
    <t>UNI-REZ 2218, Bulk</t>
  </si>
  <si>
    <t>1000040</t>
  </si>
  <si>
    <t>Silane A1100 Drum</t>
  </si>
  <si>
    <t>1000630</t>
  </si>
  <si>
    <t>Antioxidant 565 Type, Bag</t>
  </si>
  <si>
    <t>2000284</t>
  </si>
  <si>
    <t>UNI-REZ 2221, Bulk</t>
  </si>
  <si>
    <t>2000615</t>
  </si>
  <si>
    <t>UNI-REZ 2223, Bulk</t>
  </si>
  <si>
    <t>2000285</t>
  </si>
  <si>
    <t>UNI-REZ 2224, Bulk</t>
  </si>
  <si>
    <t>2000286</t>
  </si>
  <si>
    <t>UNI-REZ 2226, Bulk</t>
  </si>
  <si>
    <t>2000287</t>
  </si>
  <si>
    <t>UNI-REZ 2228, Bulk</t>
  </si>
  <si>
    <t>1000288</t>
  </si>
  <si>
    <t>Propylene Carbonate Drum</t>
  </si>
  <si>
    <t>2000640</t>
  </si>
  <si>
    <t>UNI-REZ 2239, Bulk</t>
  </si>
  <si>
    <t>2000642</t>
  </si>
  <si>
    <t>UNI-REZ 2248, Bulk</t>
  </si>
  <si>
    <t>1000067</t>
  </si>
  <si>
    <t>Diaminopropane(1,3)-Propandiamine Drum</t>
  </si>
  <si>
    <t>2000290</t>
  </si>
  <si>
    <t>UNI-REZ 2291, Bulk</t>
  </si>
  <si>
    <t>1000029</t>
  </si>
  <si>
    <t>Naugard XL1 Carton</t>
  </si>
  <si>
    <t>2000704</t>
  </si>
  <si>
    <t>UNI-REZ 2521, Bulk</t>
  </si>
  <si>
    <t>2000705</t>
  </si>
  <si>
    <t>UNI-REZ 2532, Bulk</t>
  </si>
  <si>
    <t>UNI-REZ 2605, Bulk</t>
  </si>
  <si>
    <t>1000035</t>
  </si>
  <si>
    <t>AEP, Aminoethyl Piperazine Drum</t>
  </si>
  <si>
    <t>2000669</t>
  </si>
  <si>
    <t>UNI-REZ 2620, Bulk</t>
  </si>
  <si>
    <t>2000262</t>
  </si>
  <si>
    <t>UNI-REZ 2624, Bulk</t>
  </si>
  <si>
    <t>2000263</t>
  </si>
  <si>
    <t>UNI-REZ 2626, Bulk</t>
  </si>
  <si>
    <t>2000265</t>
  </si>
  <si>
    <t>UNI-REZ 2633, Bulk</t>
  </si>
  <si>
    <t>2000266</t>
  </si>
  <si>
    <t>UNI-REZ 2635, Bulk</t>
  </si>
  <si>
    <t>2000267</t>
  </si>
  <si>
    <t>UNI-REZ 2638, Bulk</t>
  </si>
  <si>
    <t>2000268</t>
  </si>
  <si>
    <t>UNI-REZ 2641, Bulk</t>
  </si>
  <si>
    <t>1000062</t>
  </si>
  <si>
    <t>Dimer Acid - Pripol 1006 Drum</t>
  </si>
  <si>
    <t>2000270</t>
  </si>
  <si>
    <t>UNI-REZ 2651, Bulk</t>
  </si>
  <si>
    <t>2000271</t>
  </si>
  <si>
    <t>UNI-REZ 2653, Bulk</t>
  </si>
  <si>
    <t>1000033</t>
  </si>
  <si>
    <t>Dimer Diamine Drum</t>
  </si>
  <si>
    <t>2000272</t>
  </si>
  <si>
    <t>UNI-REZ 2656, Bulk</t>
  </si>
  <si>
    <t>2000274</t>
  </si>
  <si>
    <t>UNI-REZ 2665, Bulk</t>
  </si>
  <si>
    <t>2000448</t>
  </si>
  <si>
    <t>UNI-REZ 2671, Bulk</t>
  </si>
  <si>
    <t>2000664</t>
  </si>
  <si>
    <t>UNI-REZ 2720, Bulk</t>
  </si>
  <si>
    <t>2000666</t>
  </si>
  <si>
    <t>UNI-REZ 2721, Bulk</t>
  </si>
  <si>
    <t>1000055</t>
  </si>
  <si>
    <t>Adipic Acid Bag</t>
  </si>
  <si>
    <t>2000665</t>
  </si>
  <si>
    <t>UNI-REZ 2727, Bulk</t>
  </si>
  <si>
    <t>2000291</t>
  </si>
  <si>
    <t>UNI-REZ 2928S, Bulk</t>
  </si>
  <si>
    <t>2000292</t>
  </si>
  <si>
    <t>UNI-REZ 2930, Bulk</t>
  </si>
  <si>
    <t>2000663</t>
  </si>
  <si>
    <t>UNI-REZ 2934, Bulk</t>
  </si>
  <si>
    <t>2000294</t>
  </si>
  <si>
    <t>UNI-REZ 2940, Bulk</t>
  </si>
  <si>
    <t>2000680</t>
  </si>
  <si>
    <t>Sum:</t>
  </si>
  <si>
    <t>BOM - BILL OF MATERIAL CALCS FOR RAW MATERIALS</t>
  </si>
  <si>
    <t>HIDDEN</t>
  </si>
  <si>
    <t>ARCHING WITH FINANCE</t>
  </si>
  <si>
    <t>U14 Adders</t>
  </si>
  <si>
    <t>Spencer Price</t>
  </si>
  <si>
    <t>Model Cost</t>
  </si>
  <si>
    <t>Spencer Cost</t>
  </si>
  <si>
    <t>CM Spencer</t>
  </si>
  <si>
    <t>Delta</t>
  </si>
  <si>
    <t>Current Batch Hrs</t>
  </si>
  <si>
    <t>New Cycle Time</t>
  </si>
  <si>
    <t>Price Net Size</t>
  </si>
  <si>
    <t>Target Cycle Time</t>
  </si>
  <si>
    <t>Cycle Time to Make 1MT</t>
  </si>
  <si>
    <t>Product Family</t>
  </si>
  <si>
    <t>Product Abv.</t>
  </si>
  <si>
    <t>$CM/Hr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</si>
</sst>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1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;[Red]\(#,##0\)"/>
    <numFmt numFmtId="165" formatCode="0.0%"/>
    <numFmt numFmtId="166" formatCode="&quot;$&quot;_(#,##0.00_);&quot;$&quot;\(#,##0.00\);&quot;$&quot;_(0.00_);@_)"/>
    <numFmt numFmtId="167" formatCode="General_)"/>
    <numFmt numFmtId="168" formatCode="_(* #,##0_);_(* \(#,##0\);_(* &quot;-&quot;??_);_(@_)"/>
    <numFmt numFmtId="169" formatCode="#,##0.0,,;\(#,##0.0,,\)"/>
    <numFmt numFmtId="170" formatCode="#,##0.00;[Red]\(#,##0.00\);&quot;-&quot;"/>
    <numFmt numFmtId="171" formatCode="_._.* #,##0.0_)_%;_._.* \(#,##0.0\)_%"/>
    <numFmt numFmtId="172" formatCode="_._.* #,##0.00_)_%;_._.* \(#,##0.00\)_%"/>
    <numFmt numFmtId="173" formatCode="_._.* #,##0.000_)_%;_._.* \(#,##0.000\)_%"/>
    <numFmt numFmtId="174" formatCode="_._.* #,##0.0000_)_%;_._.* \(#,##0.0000\)_%"/>
    <numFmt numFmtId="175" formatCode="_ * #,##0.00_ ;_ * \-#,##0.00_ ;_ * &quot;-&quot;??_ ;_ @_ "/>
    <numFmt numFmtId="176" formatCode="_-* #,##0.00_-;\-* #,##0.00_-;_-* &quot;-&quot;??_-;_-@_-"/>
    <numFmt numFmtId="177" formatCode="_-* #,##0.00\ _€_-;\-* #,##0.00\ _€_-;_-* &quot;-&quot;??\ _€_-;_-@_-"/>
    <numFmt numFmtId="178" formatCode="_-* #,##0.00\ _k_r_-;\-* #,##0.00\ _k_r_-;_-* &quot;-&quot;??\ _k_r_-;_-@_-"/>
    <numFmt numFmtId="179" formatCode="_._.&quot;$&quot;* #,##0.0_)_%;_._.&quot;$&quot;* \(#,##0.0\)_%"/>
    <numFmt numFmtId="180" formatCode="_._.&quot;$&quot;* #,##0.00_)_%;_._.&quot;$&quot;* \(#,##0.00\)_%"/>
    <numFmt numFmtId="181" formatCode="_._.&quot;$&quot;* #,##0.000_)_%;_._.&quot;$&quot;* \(#,##0.000\)_%"/>
    <numFmt numFmtId="182" formatCode="_._.&quot;$&quot;* #,##0.0000_)_%;_._.&quot;$&quot;* \(#,##0.0000\)_%"/>
    <numFmt numFmtId="183" formatCode="_-&quot;£&quot;* #,##0.00_-;\-&quot;£&quot;* #,##0.00_-;_-&quot;£&quot;* &quot;-&quot;??_-;_-@_-"/>
    <numFmt numFmtId="184" formatCode="mmmm\ d\,\ yyyy"/>
    <numFmt numFmtId="185" formatCode="0.0_)"/>
    <numFmt numFmtId="186" formatCode="_*#,##0.0%;[Red]_*\(#,##0.0%\);_*\-"/>
    <numFmt numFmtId="187" formatCode="0_)"/>
    <numFmt numFmtId="188" formatCode="_._._(* 0_)%;_._.* \(0\)%"/>
    <numFmt numFmtId="189" formatCode="_(0.0_)%;\(0.0\)%"/>
    <numFmt numFmtId="190" formatCode="_._._(* 0.0_)%;_._.* \(0.0\)%"/>
    <numFmt numFmtId="191" formatCode="_(0.00_)%;\(0.00\)%"/>
    <numFmt numFmtId="192" formatCode="_._._(* 0.00_)%;_._.* \(0.00\)%"/>
    <numFmt numFmtId="193" formatCode="_(0.000_)%;\(0.000\)%"/>
    <numFmt numFmtId="194" formatCode="_._._(* 0.000_)%;_._.* \(0.000\)%"/>
    <numFmt numFmtId="195" formatCode="_(0.0000_)%;\(0.0000\)%"/>
    <numFmt numFmtId="196" formatCode="_._._(* 0.0000_)%;_._.* \(0.0000\)%"/>
    <numFmt numFmtId="197" formatCode="_(* #,##0_);_(* \(#,##0\);_(* 0_);_(@_)"/>
    <numFmt numFmtId="198" formatCode="_(* #,##0.0_);_(* \(#,##0.0\)"/>
    <numFmt numFmtId="199" formatCode="_(* #,##0.00_);_(* \(#,##0.00\)"/>
    <numFmt numFmtId="200" formatCode="_(* #,##0.000_);_(* \(#,##0.000\)"/>
    <numFmt numFmtId="201" formatCode="_(* #,##0.0000_);_(* \(#,##0.0000\)"/>
    <numFmt numFmtId="202" formatCode="_(&quot;$&quot;* #,##0_);_(&quot;$&quot;* \(#,##0\);_(&quot;$&quot;* 0_);_(@_)"/>
    <numFmt numFmtId="203" formatCode="_(&quot;$&quot;* #,##0.0_);_(&quot;$&quot;* \(#,##0.0\)"/>
    <numFmt numFmtId="204" formatCode="_(&quot;$&quot;* #,##0.00_);_(&quot;$&quot;* \(#,##0.00\)"/>
    <numFmt numFmtId="205" formatCode="_(&quot;$&quot;* #,##0.000_);_(&quot;$&quot;* \(#,##0.000\)"/>
    <numFmt numFmtId="206" formatCode="_(&quot;$&quot;* #,##0.0000_);_(&quot;$&quot;* \(#,##0.0000\)"/>
    <numFmt numFmtId="207" formatCode="#,##0.0"/>
    <numFmt numFmtId="208" formatCode="#,##0.000000"/>
    <numFmt numFmtId="209" formatCode="mmm"/>
    <numFmt numFmtId="210" formatCode="[$-409]mmm\-yy;@"/>
    <numFmt numFmtId="211" formatCode="0.0"/>
  </numFmts>
  <fonts count="12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?? ????"/>
      <family val="3"/>
      <charset val="128"/>
    </font>
    <font>
      <sz val="10"/>
      <name val="Arial"/>
      <family val="2"/>
    </font>
    <font>
      <sz val="10"/>
      <name val="Kievit-Regular"/>
    </font>
    <font>
      <sz val="10"/>
      <name val="Courier"/>
      <family val="3"/>
    </font>
    <font>
      <b/>
      <sz val="10"/>
      <color indexed="18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9"/>
      <name val="Calibri"/>
      <family val="2"/>
    </font>
    <font>
      <sz val="10"/>
      <color indexed="9"/>
      <name val="Arial"/>
      <family val="2"/>
    </font>
    <font>
      <sz val="8"/>
      <name val="Arial"/>
      <family val="2"/>
    </font>
    <font>
      <sz val="12"/>
      <name val="Arial MT"/>
    </font>
    <font>
      <sz val="11"/>
      <color indexed="10"/>
      <name val="Calibri"/>
      <family val="2"/>
    </font>
    <font>
      <b/>
      <sz val="11"/>
      <color indexed="9"/>
      <name val="Arial"/>
      <family val="2"/>
    </font>
    <font>
      <b/>
      <sz val="10"/>
      <color indexed="9"/>
      <name val="Arial"/>
      <family val="2"/>
    </font>
    <font>
      <sz val="11"/>
      <name val="Arial"/>
      <family val="2"/>
    </font>
    <font>
      <sz val="11"/>
      <color indexed="37"/>
      <name val="Calibri"/>
      <family val="2"/>
    </font>
    <font>
      <sz val="11"/>
      <color indexed="20"/>
      <name val="Calibri"/>
      <family val="2"/>
    </font>
    <font>
      <sz val="10"/>
      <color indexed="20"/>
      <name val="Arial"/>
      <family val="2"/>
    </font>
    <font>
      <b/>
      <sz val="11"/>
      <color indexed="52"/>
      <name val="Calibri"/>
      <family val="2"/>
    </font>
    <font>
      <u/>
      <sz val="10"/>
      <color indexed="36"/>
      <name val="Arial"/>
      <family val="2"/>
    </font>
    <font>
      <sz val="10"/>
      <name val="Times New Roman"/>
      <family val="1"/>
    </font>
    <font>
      <sz val="10"/>
      <color indexed="12"/>
      <name val="Arial"/>
      <family val="2"/>
    </font>
    <font>
      <sz val="11"/>
      <color indexed="17"/>
      <name val="Calibri"/>
      <family val="2"/>
    </font>
    <font>
      <b/>
      <sz val="11"/>
      <color indexed="17"/>
      <name val="Calibri"/>
      <family val="2"/>
    </font>
    <font>
      <b/>
      <sz val="11"/>
      <color indexed="53"/>
      <name val="Calibri"/>
      <family val="2"/>
    </font>
    <font>
      <b/>
      <sz val="10"/>
      <color indexed="52"/>
      <name val="Arial"/>
      <family val="2"/>
    </font>
    <font>
      <sz val="11"/>
      <color indexed="52"/>
      <name val="Calibri"/>
      <family val="2"/>
    </font>
    <font>
      <b/>
      <sz val="10"/>
      <name val="Arial"/>
      <family val="2"/>
    </font>
    <font>
      <b/>
      <sz val="11"/>
      <color indexed="9"/>
      <name val="Calibri"/>
      <family val="2"/>
    </font>
    <font>
      <u val="singleAccounting"/>
      <sz val="11"/>
      <name val="Times New Roman"/>
      <family val="1"/>
    </font>
    <font>
      <sz val="12"/>
      <name val="SWISS"/>
    </font>
    <font>
      <sz val="10"/>
      <color indexed="8"/>
      <name val="Tahoma"/>
      <family val="2"/>
    </font>
    <font>
      <b/>
      <i/>
      <sz val="10"/>
      <name val="Arial"/>
      <family val="2"/>
    </font>
    <font>
      <sz val="10"/>
      <color theme="1"/>
      <name val="Arial"/>
      <family val="2"/>
    </font>
    <font>
      <b/>
      <sz val="13"/>
      <name val="Arial"/>
      <family val="2"/>
    </font>
    <font>
      <sz val="11"/>
      <name val="Times New Roman"/>
      <family val="1"/>
    </font>
    <font>
      <b/>
      <sz val="11"/>
      <color indexed="8"/>
      <name val="Calibri"/>
      <family val="2"/>
    </font>
    <font>
      <sz val="11"/>
      <color indexed="62"/>
      <name val="Calibri"/>
      <family val="2"/>
    </font>
    <font>
      <sz val="11"/>
      <color indexed="8"/>
      <name val="Calibri"/>
      <family val="2"/>
      <charset val="1"/>
    </font>
    <font>
      <i/>
      <sz val="11"/>
      <color indexed="23"/>
      <name val="Calibri"/>
      <family val="2"/>
    </font>
    <font>
      <i/>
      <sz val="10"/>
      <color indexed="23"/>
      <name val="Arial"/>
      <family val="2"/>
    </font>
    <font>
      <sz val="10"/>
      <color indexed="17"/>
      <name val="Arial"/>
      <family val="2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1"/>
      <name val="Arial"/>
      <family val="2"/>
    </font>
    <font>
      <sz val="11"/>
      <color indexed="48"/>
      <name val="Calibri"/>
      <family val="2"/>
    </font>
    <font>
      <sz val="10"/>
      <color indexed="62"/>
      <name val="Arial"/>
      <family val="2"/>
    </font>
    <font>
      <sz val="8"/>
      <color indexed="9"/>
      <name val="Arial"/>
      <family val="2"/>
    </font>
    <font>
      <sz val="11"/>
      <color indexed="53"/>
      <name val="Calibri"/>
      <family val="2"/>
    </font>
    <font>
      <sz val="10"/>
      <color indexed="52"/>
      <name val="Arial"/>
      <family val="2"/>
    </font>
    <font>
      <sz val="10"/>
      <color indexed="22"/>
      <name val="Arial"/>
      <family val="2"/>
    </font>
    <font>
      <sz val="11"/>
      <color indexed="60"/>
      <name val="Calibri"/>
      <family val="2"/>
    </font>
    <font>
      <sz val="10"/>
      <color indexed="60"/>
      <name val="Arial"/>
      <family val="2"/>
    </font>
    <font>
      <sz val="7"/>
      <name val="Small Fonts"/>
      <family val="2"/>
    </font>
    <font>
      <sz val="12"/>
      <name val="Arial"/>
      <family val="2"/>
    </font>
    <font>
      <b/>
      <sz val="11"/>
      <name val="Times New Roman"/>
      <family val="1"/>
    </font>
    <font>
      <b/>
      <i/>
      <sz val="11"/>
      <name val="Times New Roman"/>
      <family val="1"/>
    </font>
    <font>
      <i/>
      <sz val="11"/>
      <name val="Times New Roman"/>
      <family val="1"/>
    </font>
    <font>
      <b/>
      <sz val="11"/>
      <color indexed="63"/>
      <name val="Calibri"/>
      <family val="2"/>
    </font>
    <font>
      <b/>
      <sz val="10"/>
      <color indexed="63"/>
      <name val="Arial"/>
      <family val="2"/>
    </font>
    <font>
      <sz val="10"/>
      <name val="MS Sans Serif"/>
      <family val="2"/>
    </font>
    <font>
      <b/>
      <sz val="18"/>
      <color indexed="56"/>
      <name val="Cambria"/>
      <family val="2"/>
    </font>
    <font>
      <sz val="8"/>
      <color indexed="62"/>
      <name val="Arial"/>
      <family val="2"/>
    </font>
    <font>
      <b/>
      <sz val="8"/>
      <color indexed="8"/>
      <name val="Arial"/>
      <family val="2"/>
    </font>
    <font>
      <b/>
      <sz val="12"/>
      <color indexed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sz val="12"/>
      <color indexed="8"/>
      <name val="Arial"/>
      <family val="2"/>
    </font>
    <font>
      <sz val="19"/>
      <name val="Arial"/>
      <family val="2"/>
    </font>
    <font>
      <sz val="19"/>
      <color indexed="48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sz val="8"/>
      <color indexed="39"/>
      <name val="Arial"/>
      <family val="2"/>
    </font>
    <font>
      <sz val="8"/>
      <color indexed="10"/>
      <name val="Arial"/>
      <family val="2"/>
    </font>
    <font>
      <sz val="8"/>
      <color indexed="63"/>
      <name val="Arial"/>
      <family val="2"/>
    </font>
    <font>
      <b/>
      <sz val="8"/>
      <color indexed="9"/>
      <name val="Arial"/>
      <family val="2"/>
    </font>
    <font>
      <sz val="9"/>
      <color indexed="8"/>
      <name val="Arial"/>
      <family val="2"/>
    </font>
    <font>
      <b/>
      <sz val="10"/>
      <color indexed="39"/>
      <name val="Arial"/>
      <family val="2"/>
    </font>
    <font>
      <b/>
      <sz val="10"/>
      <color indexed="10"/>
      <name val="Arial"/>
      <family val="2"/>
    </font>
    <font>
      <b/>
      <sz val="10"/>
      <color indexed="33"/>
      <name val="Arial"/>
      <family val="2"/>
    </font>
    <font>
      <sz val="11"/>
      <color indexed="14"/>
      <name val="Calibri"/>
      <family val="2"/>
    </font>
    <font>
      <sz val="10"/>
      <color indexed="10"/>
      <name val="Arial"/>
      <family val="2"/>
    </font>
    <font>
      <sz val="8"/>
      <name val="Arial Narrow"/>
      <family val="2"/>
    </font>
    <font>
      <sz val="8"/>
      <color theme="1"/>
      <name val="Calibri"/>
      <family val="2"/>
      <scheme val="minor"/>
    </font>
    <font>
      <sz val="8"/>
      <color theme="1"/>
      <name val="Tahoma"/>
      <family val="2"/>
    </font>
    <font>
      <sz val="8"/>
      <name val="Tahoma"/>
      <family val="2"/>
    </font>
    <font>
      <b/>
      <sz val="8"/>
      <name val="Tahoma"/>
      <family val="2"/>
    </font>
    <font>
      <b/>
      <sz val="8"/>
      <color indexed="60"/>
      <name val="Tahoma"/>
      <family val="2"/>
    </font>
    <font>
      <b/>
      <sz val="8"/>
      <color rgb="FFFF0000"/>
      <name val="Tahoma"/>
      <family val="2"/>
    </font>
    <font>
      <b/>
      <sz val="8"/>
      <color indexed="9"/>
      <name val="Tahoma"/>
      <family val="2"/>
    </font>
    <font>
      <sz val="8"/>
      <color indexed="18"/>
      <name val="Tahoma"/>
      <family val="2"/>
    </font>
    <font>
      <sz val="8"/>
      <color rgb="FFFF0000"/>
      <name val="Tahoma"/>
      <family val="2"/>
    </font>
    <font>
      <sz val="10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9"/>
      <color rgb="FFFFFFFF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sz val="12"/>
      <color rgb="FF000000"/>
      <name val="Arial"/>
      <family val="2"/>
    </font>
  </fonts>
  <fills count="1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0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9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54"/>
      </patternFill>
    </fill>
    <fill>
      <patternFill patternType="solid">
        <fgColor indexed="57"/>
      </patternFill>
    </fill>
    <fill>
      <patternFill patternType="solid">
        <fgColor indexed="22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62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10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23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53"/>
      </patternFill>
    </fill>
    <fill>
      <patternFill patternType="solid">
        <fgColor indexed="22"/>
        <bgColor indexed="64"/>
      </patternFill>
    </fill>
    <fill>
      <patternFill patternType="solid">
        <fgColor rgb="FF439539"/>
        <bgColor indexed="64"/>
      </patternFill>
    </fill>
    <fill>
      <patternFill patternType="solid">
        <fgColor rgb="FF8CC63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5"/>
        <bgColor indexed="35"/>
      </patternFill>
    </fill>
    <fill>
      <patternFill patternType="solid">
        <fgColor indexed="44"/>
        <bgColor indexed="31"/>
      </patternFill>
    </fill>
    <fill>
      <patternFill patternType="solid">
        <fgColor indexed="5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50"/>
      </patternFill>
    </fill>
    <fill>
      <patternFill patternType="solid">
        <fgColor indexed="8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3"/>
      </patternFill>
    </fill>
    <fill>
      <patternFill patternType="solid">
        <fgColor indexed="60"/>
      </patternFill>
    </fill>
    <fill>
      <patternFill patternType="solid">
        <fgColor indexed="15"/>
        <bgColor indexed="15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2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54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indexed="3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5175B9"/>
        <bgColor rgb="FFFFFFFF"/>
      </patternFill>
    </fill>
    <fill>
      <patternFill patternType="solid">
        <fgColor rgb="FFF0F0F4"/>
        <bgColor rgb="FFFFFFFF"/>
      </patternFill>
    </fill>
    <fill>
      <patternFill patternType="solid">
        <fgColor rgb="FFFFFFFF"/>
        <bgColor rgb="FFFFFFFF"/>
      </patternFill>
    </fill>
  </fills>
  <borders count="5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indexed="1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58"/>
      </bottom>
      <diagonal/>
    </border>
    <border>
      <left/>
      <right/>
      <top/>
      <bottom style="medium">
        <color indexed="5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double">
        <color indexed="17"/>
      </bottom>
      <diagonal/>
    </border>
    <border>
      <left/>
      <right/>
      <top/>
      <bottom style="double">
        <color indexed="53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/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ck">
        <color indexed="8"/>
      </left>
      <right/>
      <top style="thick">
        <color indexed="8"/>
      </top>
      <bottom/>
      <diagonal/>
    </border>
    <border>
      <left/>
      <right/>
      <top style="thick">
        <color indexed="8"/>
      </top>
      <bottom/>
      <diagonal/>
    </border>
    <border>
      <left style="medium">
        <color auto="1"/>
      </left>
      <right style="medium">
        <color indexed="64"/>
      </right>
      <top style="medium">
        <color indexed="64"/>
      </top>
      <bottom/>
      <diagonal/>
    </border>
    <border>
      <left style="thick">
        <color indexed="8"/>
      </left>
      <right/>
      <top/>
      <bottom/>
      <diagonal/>
    </border>
    <border>
      <left/>
      <right style="dashed">
        <color indexed="18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CACAD9"/>
      </left>
      <right style="thin">
        <color rgb="FFCACAD9"/>
      </right>
      <top style="thin">
        <color rgb="FFCACAD9"/>
      </top>
      <bottom style="thin">
        <color rgb="FFCACAD9"/>
      </bottom>
      <diagonal/>
    </border>
    <border>
      <left style="thin">
        <color rgb="FFCAC9D9"/>
      </left>
      <right style="thin">
        <color rgb="FFCAC9D9"/>
      </right>
      <top style="thin">
        <color rgb="FFCAC9D9"/>
      </top>
      <bottom style="thin">
        <color rgb="FFCAC9D9"/>
      </bottom>
      <diagonal/>
    </border>
  </borders>
  <cellStyleXfs count="52528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5" borderId="4" applyNumberFormat="0" applyAlignment="0" applyProtection="0"/>
    <xf numFmtId="38" fontId="19" fillId="0" borderId="0">
      <alignment vertical="center"/>
    </xf>
    <xf numFmtId="164" fontId="20" fillId="34" borderId="10">
      <alignment vertical="center"/>
    </xf>
    <xf numFmtId="164" fontId="20" fillId="34" borderId="10">
      <alignment vertical="center"/>
    </xf>
    <xf numFmtId="164" fontId="20" fillId="34" borderId="10">
      <alignment vertical="center"/>
    </xf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41" fontId="20" fillId="0" borderId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166" fontId="21" fillId="0" borderId="0" applyFont="0" applyFill="0" applyBorder="0" applyAlignment="0" applyProtection="0"/>
    <xf numFmtId="167" fontId="22" fillId="0" borderId="0"/>
    <xf numFmtId="0" fontId="23" fillId="0" borderId="11" applyNumberFormat="0" applyFill="0" applyProtection="0">
      <alignment horizontal="center"/>
    </xf>
    <xf numFmtId="0" fontId="23" fillId="0" borderId="11" applyNumberFormat="0" applyFill="0" applyProtection="0">
      <alignment horizontal="center"/>
    </xf>
    <xf numFmtId="0" fontId="23" fillId="0" borderId="11" applyNumberFormat="0" applyFill="0" applyProtection="0">
      <alignment horizontal="center"/>
    </xf>
    <xf numFmtId="0" fontId="23" fillId="0" borderId="11" applyNumberFormat="0" applyFill="0" applyProtection="0">
      <alignment horizontal="center"/>
    </xf>
    <xf numFmtId="0" fontId="23" fillId="0" borderId="11" applyNumberFormat="0" applyFill="0" applyProtection="0">
      <alignment horizontal="center"/>
    </xf>
    <xf numFmtId="0" fontId="24" fillId="35" borderId="0" applyNumberFormat="0" applyBorder="0" applyAlignment="0" applyProtection="0"/>
    <xf numFmtId="0" fontId="24" fillId="36" borderId="0" applyNumberFormat="0" applyBorder="0" applyAlignment="0" applyProtection="0"/>
    <xf numFmtId="0" fontId="24" fillId="37" borderId="0" applyNumberFormat="0" applyBorder="0" applyAlignment="0" applyProtection="0"/>
    <xf numFmtId="0" fontId="24" fillId="38" borderId="0" applyNumberFormat="0" applyBorder="0" applyAlignment="0" applyProtection="0"/>
    <xf numFmtId="0" fontId="24" fillId="39" borderId="0" applyNumberFormat="0" applyBorder="0" applyAlignment="0" applyProtection="0"/>
    <xf numFmtId="0" fontId="24" fillId="4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4" fillId="41" borderId="0" applyNumberFormat="0" applyBorder="0" applyAlignment="0" applyProtection="0"/>
    <xf numFmtId="0" fontId="1" fillId="10" borderId="0" applyNumberFormat="0" applyBorder="0" applyAlignment="0" applyProtection="0"/>
    <xf numFmtId="0" fontId="25" fillId="35" borderId="0" applyNumberFormat="0" applyBorder="0" applyAlignment="0" applyProtection="0"/>
    <xf numFmtId="0" fontId="24" fillId="35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4" fillId="35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4" fillId="42" borderId="0" applyNumberFormat="0" applyBorder="0" applyAlignment="0" applyProtection="0"/>
    <xf numFmtId="0" fontId="1" fillId="14" borderId="0" applyNumberFormat="0" applyBorder="0" applyAlignment="0" applyProtection="0"/>
    <xf numFmtId="0" fontId="25" fillId="36" borderId="0" applyNumberFormat="0" applyBorder="0" applyAlignment="0" applyProtection="0"/>
    <xf numFmtId="0" fontId="24" fillId="36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4" fillId="36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4" fillId="43" borderId="0" applyNumberFormat="0" applyBorder="0" applyAlignment="0" applyProtection="0"/>
    <xf numFmtId="0" fontId="1" fillId="18" borderId="0" applyNumberFormat="0" applyBorder="0" applyAlignment="0" applyProtection="0"/>
    <xf numFmtId="0" fontId="25" fillId="37" borderId="0" applyNumberFormat="0" applyBorder="0" applyAlignment="0" applyProtection="0"/>
    <xf numFmtId="0" fontId="24" fillId="37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4" fillId="37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4" fillId="44" borderId="0" applyNumberFormat="0" applyBorder="0" applyAlignment="0" applyProtection="0"/>
    <xf numFmtId="0" fontId="1" fillId="22" borderId="0" applyNumberFormat="0" applyBorder="0" applyAlignment="0" applyProtection="0"/>
    <xf numFmtId="0" fontId="25" fillId="38" borderId="0" applyNumberFormat="0" applyBorder="0" applyAlignment="0" applyProtection="0"/>
    <xf numFmtId="0" fontId="24" fillId="3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4" fillId="3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4" fillId="45" borderId="0" applyNumberFormat="0" applyBorder="0" applyAlignment="0" applyProtection="0"/>
    <xf numFmtId="0" fontId="1" fillId="26" borderId="0" applyNumberFormat="0" applyBorder="0" applyAlignment="0" applyProtection="0"/>
    <xf numFmtId="0" fontId="25" fillId="39" borderId="0" applyNumberFormat="0" applyBorder="0" applyAlignment="0" applyProtection="0"/>
    <xf numFmtId="0" fontId="24" fillId="39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4" fillId="39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4" fillId="36" borderId="0" applyNumberFormat="0" applyBorder="0" applyAlignment="0" applyProtection="0"/>
    <xf numFmtId="0" fontId="1" fillId="30" borderId="0" applyNumberFormat="0" applyBorder="0" applyAlignment="0" applyProtection="0"/>
    <xf numFmtId="0" fontId="25" fillId="40" borderId="0" applyNumberFormat="0" applyBorder="0" applyAlignment="0" applyProtection="0"/>
    <xf numFmtId="0" fontId="24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4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4" fillId="35" borderId="0" applyNumberFormat="0" applyBorder="0" applyAlignment="0" applyProtection="0"/>
    <xf numFmtId="0" fontId="24" fillId="36" borderId="0" applyNumberFormat="0" applyBorder="0" applyAlignment="0" applyProtection="0"/>
    <xf numFmtId="0" fontId="24" fillId="37" borderId="0" applyNumberFormat="0" applyBorder="0" applyAlignment="0" applyProtection="0"/>
    <xf numFmtId="0" fontId="24" fillId="38" borderId="0" applyNumberFormat="0" applyBorder="0" applyAlignment="0" applyProtection="0"/>
    <xf numFmtId="0" fontId="24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5" borderId="0" applyNumberFormat="0" applyBorder="0" applyAlignment="0" applyProtection="0"/>
    <xf numFmtId="0" fontId="24" fillId="42" borderId="0" applyNumberFormat="0" applyBorder="0" applyAlignment="0" applyProtection="0"/>
    <xf numFmtId="0" fontId="24" fillId="46" borderId="0" applyNumberFormat="0" applyBorder="0" applyAlignment="0" applyProtection="0"/>
    <xf numFmtId="0" fontId="24" fillId="38" borderId="0" applyNumberFormat="0" applyBorder="0" applyAlignment="0" applyProtection="0"/>
    <xf numFmtId="0" fontId="24" fillId="45" borderId="0" applyNumberFormat="0" applyBorder="0" applyAlignment="0" applyProtection="0"/>
    <xf numFmtId="0" fontId="24" fillId="47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4" fillId="48" borderId="0" applyNumberFormat="0" applyBorder="0" applyAlignment="0" applyProtection="0"/>
    <xf numFmtId="0" fontId="1" fillId="11" borderId="0" applyNumberFormat="0" applyBorder="0" applyAlignment="0" applyProtection="0"/>
    <xf numFmtId="0" fontId="25" fillId="45" borderId="0" applyNumberFormat="0" applyBorder="0" applyAlignment="0" applyProtection="0"/>
    <xf numFmtId="0" fontId="24" fillId="45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4" fillId="45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4" fillId="42" borderId="0" applyNumberFormat="0" applyBorder="0" applyAlignment="0" applyProtection="0"/>
    <xf numFmtId="0" fontId="1" fillId="15" borderId="0" applyNumberFormat="0" applyBorder="0" applyAlignment="0" applyProtection="0"/>
    <xf numFmtId="0" fontId="25" fillId="42" borderId="0" applyNumberFormat="0" applyBorder="0" applyAlignment="0" applyProtection="0"/>
    <xf numFmtId="0" fontId="24" fillId="42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4" fillId="42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4" fillId="49" borderId="0" applyNumberFormat="0" applyBorder="0" applyAlignment="0" applyProtection="0"/>
    <xf numFmtId="0" fontId="1" fillId="19" borderId="0" applyNumberFormat="0" applyBorder="0" applyAlignment="0" applyProtection="0"/>
    <xf numFmtId="0" fontId="25" fillId="46" borderId="0" applyNumberFormat="0" applyBorder="0" applyAlignment="0" applyProtection="0"/>
    <xf numFmtId="0" fontId="24" fillId="46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4" fillId="46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4" fillId="50" borderId="0" applyNumberFormat="0" applyBorder="0" applyAlignment="0" applyProtection="0"/>
    <xf numFmtId="0" fontId="1" fillId="23" borderId="0" applyNumberFormat="0" applyBorder="0" applyAlignment="0" applyProtection="0"/>
    <xf numFmtId="0" fontId="25" fillId="38" borderId="0" applyNumberFormat="0" applyBorder="0" applyAlignment="0" applyProtection="0"/>
    <xf numFmtId="0" fontId="24" fillId="38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4" fillId="38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4" fillId="48" borderId="0" applyNumberFormat="0" applyBorder="0" applyAlignment="0" applyProtection="0"/>
    <xf numFmtId="0" fontId="1" fillId="27" borderId="0" applyNumberFormat="0" applyBorder="0" applyAlignment="0" applyProtection="0"/>
    <xf numFmtId="0" fontId="25" fillId="45" borderId="0" applyNumberFormat="0" applyBorder="0" applyAlignment="0" applyProtection="0"/>
    <xf numFmtId="0" fontId="24" fillId="45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4" fillId="45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4" fillId="40" borderId="0" applyNumberFormat="0" applyBorder="0" applyAlignment="0" applyProtection="0"/>
    <xf numFmtId="0" fontId="1" fillId="31" borderId="0" applyNumberFormat="0" applyBorder="0" applyAlignment="0" applyProtection="0"/>
    <xf numFmtId="0" fontId="25" fillId="47" borderId="0" applyNumberFormat="0" applyBorder="0" applyAlignment="0" applyProtection="0"/>
    <xf numFmtId="0" fontId="24" fillId="4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4" fillId="4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4" fillId="45" borderId="0" applyNumberFormat="0" applyBorder="0" applyAlignment="0" applyProtection="0"/>
    <xf numFmtId="0" fontId="24" fillId="42" borderId="0" applyNumberFormat="0" applyBorder="0" applyAlignment="0" applyProtection="0"/>
    <xf numFmtId="0" fontId="24" fillId="46" borderId="0" applyNumberFormat="0" applyBorder="0" applyAlignment="0" applyProtection="0"/>
    <xf numFmtId="0" fontId="24" fillId="38" borderId="0" applyNumberFormat="0" applyBorder="0" applyAlignment="0" applyProtection="0"/>
    <xf numFmtId="0" fontId="24" fillId="45" borderId="0" applyNumberFormat="0" applyBorder="0" applyAlignment="0" applyProtection="0"/>
    <xf numFmtId="0" fontId="24" fillId="47" borderId="0" applyNumberFormat="0" applyBorder="0" applyAlignment="0" applyProtection="0"/>
    <xf numFmtId="0" fontId="26" fillId="51" borderId="0" applyNumberFormat="0" applyBorder="0" applyAlignment="0" applyProtection="0"/>
    <xf numFmtId="0" fontId="26" fillId="42" borderId="0" applyNumberFormat="0" applyBorder="0" applyAlignment="0" applyProtection="0"/>
    <xf numFmtId="0" fontId="26" fillId="46" borderId="0" applyNumberFormat="0" applyBorder="0" applyAlignment="0" applyProtection="0"/>
    <xf numFmtId="0" fontId="26" fillId="52" borderId="0" applyNumberFormat="0" applyBorder="0" applyAlignment="0" applyProtection="0"/>
    <xf numFmtId="0" fontId="26" fillId="53" borderId="0" applyNumberFormat="0" applyBorder="0" applyAlignment="0" applyProtection="0"/>
    <xf numFmtId="0" fontId="26" fillId="54" borderId="0" applyNumberFormat="0" applyBorder="0" applyAlignment="0" applyProtection="0"/>
    <xf numFmtId="0" fontId="17" fillId="12" borderId="0" applyNumberFormat="0" applyBorder="0" applyAlignment="0" applyProtection="0"/>
    <xf numFmtId="0" fontId="26" fillId="48" borderId="0" applyNumberFormat="0" applyBorder="0" applyAlignment="0" applyProtection="0"/>
    <xf numFmtId="0" fontId="17" fillId="12" borderId="0" applyNumberFormat="0" applyBorder="0" applyAlignment="0" applyProtection="0"/>
    <xf numFmtId="0" fontId="27" fillId="51" borderId="0" applyNumberFormat="0" applyBorder="0" applyAlignment="0" applyProtection="0"/>
    <xf numFmtId="0" fontId="26" fillId="51" borderId="0" applyNumberFormat="0" applyBorder="0" applyAlignment="0" applyProtection="0"/>
    <xf numFmtId="0" fontId="17" fillId="12" borderId="0" applyNumberFormat="0" applyBorder="0" applyAlignment="0" applyProtection="0"/>
    <xf numFmtId="0" fontId="26" fillId="5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6" borderId="0" applyNumberFormat="0" applyBorder="0" applyAlignment="0" applyProtection="0"/>
    <xf numFmtId="0" fontId="26" fillId="42" borderId="0" applyNumberFormat="0" applyBorder="0" applyAlignment="0" applyProtection="0"/>
    <xf numFmtId="0" fontId="17" fillId="16" borderId="0" applyNumberFormat="0" applyBorder="0" applyAlignment="0" applyProtection="0"/>
    <xf numFmtId="0" fontId="27" fillId="42" borderId="0" applyNumberFormat="0" applyBorder="0" applyAlignment="0" applyProtection="0"/>
    <xf numFmtId="0" fontId="26" fillId="42" borderId="0" applyNumberFormat="0" applyBorder="0" applyAlignment="0" applyProtection="0"/>
    <xf numFmtId="0" fontId="17" fillId="16" borderId="0" applyNumberFormat="0" applyBorder="0" applyAlignment="0" applyProtection="0"/>
    <xf numFmtId="0" fontId="26" fillId="42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20" borderId="0" applyNumberFormat="0" applyBorder="0" applyAlignment="0" applyProtection="0"/>
    <xf numFmtId="0" fontId="26" fillId="49" borderId="0" applyNumberFormat="0" applyBorder="0" applyAlignment="0" applyProtection="0"/>
    <xf numFmtId="0" fontId="17" fillId="20" borderId="0" applyNumberFormat="0" applyBorder="0" applyAlignment="0" applyProtection="0"/>
    <xf numFmtId="0" fontId="27" fillId="46" borderId="0" applyNumberFormat="0" applyBorder="0" applyAlignment="0" applyProtection="0"/>
    <xf numFmtId="0" fontId="26" fillId="46" borderId="0" applyNumberFormat="0" applyBorder="0" applyAlignment="0" applyProtection="0"/>
    <xf numFmtId="0" fontId="17" fillId="20" borderId="0" applyNumberFormat="0" applyBorder="0" applyAlignment="0" applyProtection="0"/>
    <xf numFmtId="0" fontId="26" fillId="46" borderId="0" applyNumberFormat="0" applyBorder="0" applyAlignment="0" applyProtection="0"/>
    <xf numFmtId="0" fontId="17" fillId="20" borderId="0" applyNumberFormat="0" applyBorder="0" applyAlignment="0" applyProtection="0"/>
    <xf numFmtId="0" fontId="17" fillId="20" borderId="0" applyNumberFormat="0" applyBorder="0" applyAlignment="0" applyProtection="0"/>
    <xf numFmtId="0" fontId="17" fillId="20" borderId="0" applyNumberFormat="0" applyBorder="0" applyAlignment="0" applyProtection="0"/>
    <xf numFmtId="0" fontId="17" fillId="20" borderId="0" applyNumberFormat="0" applyBorder="0" applyAlignment="0" applyProtection="0"/>
    <xf numFmtId="0" fontId="17" fillId="20" borderId="0" applyNumberFormat="0" applyBorder="0" applyAlignment="0" applyProtection="0"/>
    <xf numFmtId="0" fontId="17" fillId="24" borderId="0" applyNumberFormat="0" applyBorder="0" applyAlignment="0" applyProtection="0"/>
    <xf numFmtId="0" fontId="26" fillId="50" borderId="0" applyNumberFormat="0" applyBorder="0" applyAlignment="0" applyProtection="0"/>
    <xf numFmtId="0" fontId="17" fillId="24" borderId="0" applyNumberFormat="0" applyBorder="0" applyAlignment="0" applyProtection="0"/>
    <xf numFmtId="0" fontId="27" fillId="52" borderId="0" applyNumberFormat="0" applyBorder="0" applyAlignment="0" applyProtection="0"/>
    <xf numFmtId="0" fontId="26" fillId="52" borderId="0" applyNumberFormat="0" applyBorder="0" applyAlignment="0" applyProtection="0"/>
    <xf numFmtId="0" fontId="17" fillId="24" borderId="0" applyNumberFormat="0" applyBorder="0" applyAlignment="0" applyProtection="0"/>
    <xf numFmtId="0" fontId="26" fillId="52" borderId="0" applyNumberFormat="0" applyBorder="0" applyAlignment="0" applyProtection="0"/>
    <xf numFmtId="0" fontId="17" fillId="24" borderId="0" applyNumberFormat="0" applyBorder="0" applyAlignment="0" applyProtection="0"/>
    <xf numFmtId="0" fontId="17" fillId="24" borderId="0" applyNumberFormat="0" applyBorder="0" applyAlignment="0" applyProtection="0"/>
    <xf numFmtId="0" fontId="17" fillId="24" borderId="0" applyNumberFormat="0" applyBorder="0" applyAlignment="0" applyProtection="0"/>
    <xf numFmtId="0" fontId="17" fillId="24" borderId="0" applyNumberFormat="0" applyBorder="0" applyAlignment="0" applyProtection="0"/>
    <xf numFmtId="0" fontId="17" fillId="24" borderId="0" applyNumberFormat="0" applyBorder="0" applyAlignment="0" applyProtection="0"/>
    <xf numFmtId="0" fontId="17" fillId="28" borderId="0" applyNumberFormat="0" applyBorder="0" applyAlignment="0" applyProtection="0"/>
    <xf numFmtId="0" fontId="26" fillId="48" borderId="0" applyNumberFormat="0" applyBorder="0" applyAlignment="0" applyProtection="0"/>
    <xf numFmtId="0" fontId="17" fillId="28" borderId="0" applyNumberFormat="0" applyBorder="0" applyAlignment="0" applyProtection="0"/>
    <xf numFmtId="0" fontId="27" fillId="53" borderId="0" applyNumberFormat="0" applyBorder="0" applyAlignment="0" applyProtection="0"/>
    <xf numFmtId="0" fontId="26" fillId="53" borderId="0" applyNumberFormat="0" applyBorder="0" applyAlignment="0" applyProtection="0"/>
    <xf numFmtId="0" fontId="17" fillId="28" borderId="0" applyNumberFormat="0" applyBorder="0" applyAlignment="0" applyProtection="0"/>
    <xf numFmtId="0" fontId="26" fillId="53" borderId="0" applyNumberFormat="0" applyBorder="0" applyAlignment="0" applyProtection="0"/>
    <xf numFmtId="0" fontId="17" fillId="28" borderId="0" applyNumberFormat="0" applyBorder="0" applyAlignment="0" applyProtection="0"/>
    <xf numFmtId="0" fontId="17" fillId="28" borderId="0" applyNumberFormat="0" applyBorder="0" applyAlignment="0" applyProtection="0"/>
    <xf numFmtId="0" fontId="17" fillId="28" borderId="0" applyNumberFormat="0" applyBorder="0" applyAlignment="0" applyProtection="0"/>
    <xf numFmtId="0" fontId="17" fillId="28" borderId="0" applyNumberFormat="0" applyBorder="0" applyAlignment="0" applyProtection="0"/>
    <xf numFmtId="0" fontId="17" fillId="28" borderId="0" applyNumberFormat="0" applyBorder="0" applyAlignment="0" applyProtection="0"/>
    <xf numFmtId="0" fontId="17" fillId="32" borderId="0" applyNumberFormat="0" applyBorder="0" applyAlignment="0" applyProtection="0"/>
    <xf numFmtId="0" fontId="26" fillId="40" borderId="0" applyNumberFormat="0" applyBorder="0" applyAlignment="0" applyProtection="0"/>
    <xf numFmtId="0" fontId="17" fillId="32" borderId="0" applyNumberFormat="0" applyBorder="0" applyAlignment="0" applyProtection="0"/>
    <xf numFmtId="0" fontId="27" fillId="54" borderId="0" applyNumberFormat="0" applyBorder="0" applyAlignment="0" applyProtection="0"/>
    <xf numFmtId="0" fontId="26" fillId="54" borderId="0" applyNumberFormat="0" applyBorder="0" applyAlignment="0" applyProtection="0"/>
    <xf numFmtId="0" fontId="17" fillId="32" borderId="0" applyNumberFormat="0" applyBorder="0" applyAlignment="0" applyProtection="0"/>
    <xf numFmtId="0" fontId="26" fillId="54" borderId="0" applyNumberFormat="0" applyBorder="0" applyAlignment="0" applyProtection="0"/>
    <xf numFmtId="0" fontId="17" fillId="32" borderId="0" applyNumberFormat="0" applyBorder="0" applyAlignment="0" applyProtection="0"/>
    <xf numFmtId="0" fontId="17" fillId="32" borderId="0" applyNumberFormat="0" applyBorder="0" applyAlignment="0" applyProtection="0"/>
    <xf numFmtId="0" fontId="17" fillId="32" borderId="0" applyNumberFormat="0" applyBorder="0" applyAlignment="0" applyProtection="0"/>
    <xf numFmtId="0" fontId="17" fillId="32" borderId="0" applyNumberFormat="0" applyBorder="0" applyAlignment="0" applyProtection="0"/>
    <xf numFmtId="0" fontId="17" fillId="32" borderId="0" applyNumberFormat="0" applyBorder="0" applyAlignment="0" applyProtection="0"/>
    <xf numFmtId="0" fontId="26" fillId="51" borderId="0" applyNumberFormat="0" applyBorder="0" applyAlignment="0" applyProtection="0"/>
    <xf numFmtId="0" fontId="26" fillId="42" borderId="0" applyNumberFormat="0" applyBorder="0" applyAlignment="0" applyProtection="0"/>
    <xf numFmtId="0" fontId="26" fillId="46" borderId="0" applyNumberFormat="0" applyBorder="0" applyAlignment="0" applyProtection="0"/>
    <xf numFmtId="0" fontId="26" fillId="52" borderId="0" applyNumberFormat="0" applyBorder="0" applyAlignment="0" applyProtection="0"/>
    <xf numFmtId="0" fontId="26" fillId="53" borderId="0" applyNumberFormat="0" applyBorder="0" applyAlignment="0" applyProtection="0"/>
    <xf numFmtId="0" fontId="26" fillId="54" borderId="0" applyNumberFormat="0" applyBorder="0" applyAlignment="0" applyProtection="0"/>
    <xf numFmtId="0" fontId="20" fillId="0" borderId="0"/>
    <xf numFmtId="0" fontId="20" fillId="0" borderId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6" borderId="0" applyNumberFormat="0" applyBorder="0" applyAlignment="0" applyProtection="0"/>
    <xf numFmtId="0" fontId="24" fillId="56" borderId="0" applyNumberFormat="0" applyBorder="0" applyAlignment="0" applyProtection="0"/>
    <xf numFmtId="0" fontId="24" fillId="56" borderId="0" applyNumberFormat="0" applyBorder="0" applyAlignment="0" applyProtection="0"/>
    <xf numFmtId="0" fontId="24" fillId="56" borderId="0" applyNumberFormat="0" applyBorder="0" applyAlignment="0" applyProtection="0"/>
    <xf numFmtId="0" fontId="24" fillId="56" borderId="0" applyNumberFormat="0" applyBorder="0" applyAlignment="0" applyProtection="0"/>
    <xf numFmtId="0" fontId="24" fillId="56" borderId="0" applyNumberFormat="0" applyBorder="0" applyAlignment="0" applyProtection="0"/>
    <xf numFmtId="0" fontId="26" fillId="57" borderId="0" applyNumberFormat="0" applyBorder="0" applyAlignment="0" applyProtection="0"/>
    <xf numFmtId="0" fontId="17" fillId="9" borderId="0" applyNumberFormat="0" applyBorder="0" applyAlignment="0" applyProtection="0"/>
    <xf numFmtId="0" fontId="26" fillId="58" borderId="0" applyNumberFormat="0" applyBorder="0" applyAlignment="0" applyProtection="0"/>
    <xf numFmtId="0" fontId="26" fillId="58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26" fillId="58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26" fillId="58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26" fillId="58" borderId="0" applyNumberFormat="0" applyBorder="0" applyAlignment="0" applyProtection="0"/>
    <xf numFmtId="0" fontId="26" fillId="58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26" fillId="58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26" fillId="58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26" fillId="58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26" fillId="58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26" fillId="58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26" fillId="58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26" fillId="58" borderId="0" applyNumberFormat="0" applyBorder="0" applyAlignment="0" applyProtection="0"/>
    <xf numFmtId="0" fontId="26" fillId="53" borderId="0" applyNumberFormat="0" applyBorder="0" applyAlignment="0" applyProtection="0"/>
    <xf numFmtId="0" fontId="17" fillId="9" borderId="0" applyNumberFormat="0" applyBorder="0" applyAlignment="0" applyProtection="0"/>
    <xf numFmtId="0" fontId="26" fillId="58" borderId="0" applyNumberFormat="0" applyBorder="0" applyAlignment="0" applyProtection="0"/>
    <xf numFmtId="0" fontId="26" fillId="5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26" fillId="58" borderId="0" applyNumberFormat="0" applyBorder="0" applyAlignment="0" applyProtection="0"/>
    <xf numFmtId="0" fontId="17" fillId="9" borderId="0" applyNumberFormat="0" applyBorder="0" applyAlignment="0" applyProtection="0"/>
    <xf numFmtId="0" fontId="26" fillId="5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26" fillId="58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26" fillId="58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26" fillId="5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26" fillId="58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26" fillId="59" borderId="0" applyNumberFormat="0" applyBorder="0" applyAlignment="0" applyProtection="0"/>
    <xf numFmtId="0" fontId="17" fillId="9" borderId="0" applyNumberFormat="0" applyBorder="0" applyAlignment="0" applyProtection="0"/>
    <xf numFmtId="0" fontId="26" fillId="58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8" borderId="0" applyNumberFormat="0" applyBorder="0" applyAlignment="0" applyProtection="0"/>
    <xf numFmtId="0" fontId="26" fillId="58" borderId="0" applyNumberFormat="0" applyBorder="0" applyAlignment="0" applyProtection="0"/>
    <xf numFmtId="0" fontId="26" fillId="58" borderId="0" applyNumberFormat="0" applyBorder="0" applyAlignment="0" applyProtection="0"/>
    <xf numFmtId="0" fontId="26" fillId="58" borderId="0" applyNumberFormat="0" applyBorder="0" applyAlignment="0" applyProtection="0"/>
    <xf numFmtId="0" fontId="26" fillId="58" borderId="0" applyNumberFormat="0" applyBorder="0" applyAlignment="0" applyProtection="0"/>
    <xf numFmtId="0" fontId="26" fillId="58" borderId="0" applyNumberFormat="0" applyBorder="0" applyAlignment="0" applyProtection="0"/>
    <xf numFmtId="0" fontId="26" fillId="58" borderId="0" applyNumberFormat="0" applyBorder="0" applyAlignment="0" applyProtection="0"/>
    <xf numFmtId="0" fontId="26" fillId="58" borderId="0" applyNumberFormat="0" applyBorder="0" applyAlignment="0" applyProtection="0"/>
    <xf numFmtId="0" fontId="17" fillId="9" borderId="0" applyNumberFormat="0" applyBorder="0" applyAlignment="0" applyProtection="0"/>
    <xf numFmtId="0" fontId="26" fillId="58" borderId="0" applyNumberFormat="0" applyBorder="0" applyAlignment="0" applyProtection="0"/>
    <xf numFmtId="0" fontId="17" fillId="9" borderId="0" applyNumberFormat="0" applyBorder="0" applyAlignment="0" applyProtection="0"/>
    <xf numFmtId="0" fontId="26" fillId="58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26" fillId="58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26" fillId="58" borderId="0" applyNumberFormat="0" applyBorder="0" applyAlignment="0" applyProtection="0"/>
    <xf numFmtId="0" fontId="26" fillId="58" borderId="0" applyNumberFormat="0" applyBorder="0" applyAlignment="0" applyProtection="0"/>
    <xf numFmtId="0" fontId="26" fillId="58" borderId="0" applyNumberFormat="0" applyBorder="0" applyAlignment="0" applyProtection="0"/>
    <xf numFmtId="0" fontId="26" fillId="58" borderId="0" applyNumberFormat="0" applyBorder="0" applyAlignment="0" applyProtection="0"/>
    <xf numFmtId="0" fontId="26" fillId="58" borderId="0" applyNumberFormat="0" applyBorder="0" applyAlignment="0" applyProtection="0"/>
    <xf numFmtId="0" fontId="26" fillId="58" borderId="0" applyNumberFormat="0" applyBorder="0" applyAlignment="0" applyProtection="0"/>
    <xf numFmtId="0" fontId="26" fillId="58" borderId="0" applyNumberFormat="0" applyBorder="0" applyAlignment="0" applyProtection="0"/>
    <xf numFmtId="0" fontId="26" fillId="58" borderId="0" applyNumberFormat="0" applyBorder="0" applyAlignment="0" applyProtection="0"/>
    <xf numFmtId="0" fontId="26" fillId="58" borderId="0" applyNumberFormat="0" applyBorder="0" applyAlignment="0" applyProtection="0"/>
    <xf numFmtId="0" fontId="26" fillId="58" borderId="0" applyNumberFormat="0" applyBorder="0" applyAlignment="0" applyProtection="0"/>
    <xf numFmtId="0" fontId="17" fillId="9" borderId="0" applyNumberFormat="0" applyBorder="0" applyAlignment="0" applyProtection="0"/>
    <xf numFmtId="0" fontId="26" fillId="58" borderId="0" applyNumberFormat="0" applyBorder="0" applyAlignment="0" applyProtection="0"/>
    <xf numFmtId="0" fontId="17" fillId="9" borderId="0" applyNumberFormat="0" applyBorder="0" applyAlignment="0" applyProtection="0"/>
    <xf numFmtId="0" fontId="26" fillId="58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26" fillId="58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26" fillId="58" borderId="0" applyNumberFormat="0" applyBorder="0" applyAlignment="0" applyProtection="0"/>
    <xf numFmtId="0" fontId="26" fillId="58" borderId="0" applyNumberFormat="0" applyBorder="0" applyAlignment="0" applyProtection="0"/>
    <xf numFmtId="0" fontId="26" fillId="58" borderId="0" applyNumberFormat="0" applyBorder="0" applyAlignment="0" applyProtection="0"/>
    <xf numFmtId="0" fontId="26" fillId="58" borderId="0" applyNumberFormat="0" applyBorder="0" applyAlignment="0" applyProtection="0"/>
    <xf numFmtId="0" fontId="26" fillId="58" borderId="0" applyNumberFormat="0" applyBorder="0" applyAlignment="0" applyProtection="0"/>
    <xf numFmtId="0" fontId="26" fillId="58" borderId="0" applyNumberFormat="0" applyBorder="0" applyAlignment="0" applyProtection="0"/>
    <xf numFmtId="0" fontId="24" fillId="60" borderId="0" applyNumberFormat="0" applyBorder="0" applyAlignment="0" applyProtection="0"/>
    <xf numFmtId="0" fontId="24" fillId="60" borderId="0" applyNumberFormat="0" applyBorder="0" applyAlignment="0" applyProtection="0"/>
    <xf numFmtId="0" fontId="24" fillId="60" borderId="0" applyNumberFormat="0" applyBorder="0" applyAlignment="0" applyProtection="0"/>
    <xf numFmtId="0" fontId="24" fillId="60" borderId="0" applyNumberFormat="0" applyBorder="0" applyAlignment="0" applyProtection="0"/>
    <xf numFmtId="0" fontId="24" fillId="60" borderId="0" applyNumberFormat="0" applyBorder="0" applyAlignment="0" applyProtection="0"/>
    <xf numFmtId="0" fontId="24" fillId="60" borderId="0" applyNumberFormat="0" applyBorder="0" applyAlignment="0" applyProtection="0"/>
    <xf numFmtId="0" fontId="24" fillId="61" borderId="0" applyNumberFormat="0" applyBorder="0" applyAlignment="0" applyProtection="0"/>
    <xf numFmtId="0" fontId="24" fillId="61" borderId="0" applyNumberFormat="0" applyBorder="0" applyAlignment="0" applyProtection="0"/>
    <xf numFmtId="0" fontId="24" fillId="61" borderId="0" applyNumberFormat="0" applyBorder="0" applyAlignment="0" applyProtection="0"/>
    <xf numFmtId="0" fontId="24" fillId="61" borderId="0" applyNumberFormat="0" applyBorder="0" applyAlignment="0" applyProtection="0"/>
    <xf numFmtId="0" fontId="24" fillId="61" borderId="0" applyNumberFormat="0" applyBorder="0" applyAlignment="0" applyProtection="0"/>
    <xf numFmtId="0" fontId="24" fillId="61" borderId="0" applyNumberFormat="0" applyBorder="0" applyAlignment="0" applyProtection="0"/>
    <xf numFmtId="0" fontId="26" fillId="62" borderId="0" applyNumberFormat="0" applyBorder="0" applyAlignment="0" applyProtection="0"/>
    <xf numFmtId="0" fontId="17" fillId="1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26" fillId="6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26" fillId="6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26" fillId="6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26" fillId="6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26" fillId="6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26" fillId="6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26" fillId="6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26" fillId="6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26" fillId="63" borderId="0" applyNumberFormat="0" applyBorder="0" applyAlignment="0" applyProtection="0"/>
    <xf numFmtId="0" fontId="26" fillId="64" borderId="0" applyNumberFormat="0" applyBorder="0" applyAlignment="0" applyProtection="0"/>
    <xf numFmtId="0" fontId="17" fillId="13" borderId="0" applyNumberFormat="0" applyBorder="0" applyAlignment="0" applyProtection="0"/>
    <xf numFmtId="0" fontId="26" fillId="6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26" fillId="63" borderId="0" applyNumberFormat="0" applyBorder="0" applyAlignment="0" applyProtection="0"/>
    <xf numFmtId="0" fontId="17" fillId="13" borderId="0" applyNumberFormat="0" applyBorder="0" applyAlignment="0" applyProtection="0"/>
    <xf numFmtId="0" fontId="26" fillId="64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26" fillId="6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26" fillId="6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26" fillId="64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26" fillId="6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26" fillId="64" borderId="0" applyNumberFormat="0" applyBorder="0" applyAlignment="0" applyProtection="0"/>
    <xf numFmtId="0" fontId="17" fillId="13" borderId="0" applyNumberFormat="0" applyBorder="0" applyAlignment="0" applyProtection="0"/>
    <xf numFmtId="0" fontId="26" fillId="6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17" fillId="13" borderId="0" applyNumberFormat="0" applyBorder="0" applyAlignment="0" applyProtection="0"/>
    <xf numFmtId="0" fontId="26" fillId="63" borderId="0" applyNumberFormat="0" applyBorder="0" applyAlignment="0" applyProtection="0"/>
    <xf numFmtId="0" fontId="17" fillId="13" borderId="0" applyNumberFormat="0" applyBorder="0" applyAlignment="0" applyProtection="0"/>
    <xf numFmtId="0" fontId="26" fillId="6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26" fillId="6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17" fillId="13" borderId="0" applyNumberFormat="0" applyBorder="0" applyAlignment="0" applyProtection="0"/>
    <xf numFmtId="0" fontId="26" fillId="63" borderId="0" applyNumberFormat="0" applyBorder="0" applyAlignment="0" applyProtection="0"/>
    <xf numFmtId="0" fontId="17" fillId="13" borderId="0" applyNumberFormat="0" applyBorder="0" applyAlignment="0" applyProtection="0"/>
    <xf numFmtId="0" fontId="26" fillId="6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26" fillId="6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4" fillId="65" borderId="0" applyNumberFormat="0" applyBorder="0" applyAlignment="0" applyProtection="0"/>
    <xf numFmtId="0" fontId="24" fillId="65" borderId="0" applyNumberFormat="0" applyBorder="0" applyAlignment="0" applyProtection="0"/>
    <xf numFmtId="0" fontId="24" fillId="65" borderId="0" applyNumberFormat="0" applyBorder="0" applyAlignment="0" applyProtection="0"/>
    <xf numFmtId="0" fontId="24" fillId="65" borderId="0" applyNumberFormat="0" applyBorder="0" applyAlignment="0" applyProtection="0"/>
    <xf numFmtId="0" fontId="24" fillId="65" borderId="0" applyNumberFormat="0" applyBorder="0" applyAlignment="0" applyProtection="0"/>
    <xf numFmtId="0" fontId="24" fillId="65" borderId="0" applyNumberFormat="0" applyBorder="0" applyAlignment="0" applyProtection="0"/>
    <xf numFmtId="0" fontId="24" fillId="66" borderId="0" applyNumberFormat="0" applyBorder="0" applyAlignment="0" applyProtection="0"/>
    <xf numFmtId="0" fontId="24" fillId="66" borderId="0" applyNumberFormat="0" applyBorder="0" applyAlignment="0" applyProtection="0"/>
    <xf numFmtId="0" fontId="24" fillId="66" borderId="0" applyNumberFormat="0" applyBorder="0" applyAlignment="0" applyProtection="0"/>
    <xf numFmtId="0" fontId="24" fillId="66" borderId="0" applyNumberFormat="0" applyBorder="0" applyAlignment="0" applyProtection="0"/>
    <xf numFmtId="0" fontId="24" fillId="66" borderId="0" applyNumberFormat="0" applyBorder="0" applyAlignment="0" applyProtection="0"/>
    <xf numFmtId="0" fontId="24" fillId="66" borderId="0" applyNumberFormat="0" applyBorder="0" applyAlignment="0" applyProtection="0"/>
    <xf numFmtId="0" fontId="26" fillId="67" borderId="0" applyNumberFormat="0" applyBorder="0" applyAlignment="0" applyProtection="0"/>
    <xf numFmtId="0" fontId="17" fillId="17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26" fillId="68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26" fillId="68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26" fillId="68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26" fillId="68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26" fillId="68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26" fillId="68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26" fillId="68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26" fillId="68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26" fillId="68" borderId="0" applyNumberFormat="0" applyBorder="0" applyAlignment="0" applyProtection="0"/>
    <xf numFmtId="0" fontId="26" fillId="49" borderId="0" applyNumberFormat="0" applyBorder="0" applyAlignment="0" applyProtection="0"/>
    <xf numFmtId="0" fontId="17" fillId="17" borderId="0" applyNumberFormat="0" applyBorder="0" applyAlignment="0" applyProtection="0"/>
    <xf numFmtId="0" fontId="26" fillId="68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26" fillId="68" borderId="0" applyNumberFormat="0" applyBorder="0" applyAlignment="0" applyProtection="0"/>
    <xf numFmtId="0" fontId="17" fillId="17" borderId="0" applyNumberFormat="0" applyBorder="0" applyAlignment="0" applyProtection="0"/>
    <xf numFmtId="0" fontId="26" fillId="49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26" fillId="68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26" fillId="68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26" fillId="49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26" fillId="68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26" fillId="49" borderId="0" applyNumberFormat="0" applyBorder="0" applyAlignment="0" applyProtection="0"/>
    <xf numFmtId="0" fontId="17" fillId="17" borderId="0" applyNumberFormat="0" applyBorder="0" applyAlignment="0" applyProtection="0"/>
    <xf numFmtId="0" fontId="26" fillId="68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26" fillId="49" borderId="0" applyNumberFormat="0" applyBorder="0" applyAlignment="0" applyProtection="0"/>
    <xf numFmtId="0" fontId="26" fillId="49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17" fillId="17" borderId="0" applyNumberFormat="0" applyBorder="0" applyAlignment="0" applyProtection="0"/>
    <xf numFmtId="0" fontId="26" fillId="68" borderId="0" applyNumberFormat="0" applyBorder="0" applyAlignment="0" applyProtection="0"/>
    <xf numFmtId="0" fontId="17" fillId="17" borderId="0" applyNumberFormat="0" applyBorder="0" applyAlignment="0" applyProtection="0"/>
    <xf numFmtId="0" fontId="26" fillId="68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26" fillId="68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17" fillId="17" borderId="0" applyNumberFormat="0" applyBorder="0" applyAlignment="0" applyProtection="0"/>
    <xf numFmtId="0" fontId="26" fillId="68" borderId="0" applyNumberFormat="0" applyBorder="0" applyAlignment="0" applyProtection="0"/>
    <xf numFmtId="0" fontId="17" fillId="17" borderId="0" applyNumberFormat="0" applyBorder="0" applyAlignment="0" applyProtection="0"/>
    <xf numFmtId="0" fontId="26" fillId="68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26" fillId="68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4" fillId="60" borderId="0" applyNumberFormat="0" applyBorder="0" applyAlignment="0" applyProtection="0"/>
    <xf numFmtId="0" fontId="24" fillId="60" borderId="0" applyNumberFormat="0" applyBorder="0" applyAlignment="0" applyProtection="0"/>
    <xf numFmtId="0" fontId="24" fillId="60" borderId="0" applyNumberFormat="0" applyBorder="0" applyAlignment="0" applyProtection="0"/>
    <xf numFmtId="0" fontId="24" fillId="60" borderId="0" applyNumberFormat="0" applyBorder="0" applyAlignment="0" applyProtection="0"/>
    <xf numFmtId="0" fontId="24" fillId="60" borderId="0" applyNumberFormat="0" applyBorder="0" applyAlignment="0" applyProtection="0"/>
    <xf numFmtId="0" fontId="24" fillId="60" borderId="0" applyNumberFormat="0" applyBorder="0" applyAlignment="0" applyProtection="0"/>
    <xf numFmtId="0" fontId="24" fillId="69" borderId="0" applyNumberFormat="0" applyBorder="0" applyAlignment="0" applyProtection="0"/>
    <xf numFmtId="0" fontId="24" fillId="69" borderId="0" applyNumberFormat="0" applyBorder="0" applyAlignment="0" applyProtection="0"/>
    <xf numFmtId="0" fontId="24" fillId="69" borderId="0" applyNumberFormat="0" applyBorder="0" applyAlignment="0" applyProtection="0"/>
    <xf numFmtId="0" fontId="24" fillId="69" borderId="0" applyNumberFormat="0" applyBorder="0" applyAlignment="0" applyProtection="0"/>
    <xf numFmtId="0" fontId="24" fillId="69" borderId="0" applyNumberFormat="0" applyBorder="0" applyAlignment="0" applyProtection="0"/>
    <xf numFmtId="0" fontId="24" fillId="69" borderId="0" applyNumberFormat="0" applyBorder="0" applyAlignment="0" applyProtection="0"/>
    <xf numFmtId="0" fontId="26" fillId="61" borderId="0" applyNumberFormat="0" applyBorder="0" applyAlignment="0" applyProtection="0"/>
    <xf numFmtId="0" fontId="17" fillId="21" borderId="0" applyNumberFormat="0" applyBorder="0" applyAlignment="0" applyProtection="0"/>
    <xf numFmtId="0" fontId="26" fillId="70" borderId="0" applyNumberFormat="0" applyBorder="0" applyAlignment="0" applyProtection="0"/>
    <xf numFmtId="0" fontId="26" fillId="70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26" fillId="70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26" fillId="70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26" fillId="70" borderId="0" applyNumberFormat="0" applyBorder="0" applyAlignment="0" applyProtection="0"/>
    <xf numFmtId="0" fontId="26" fillId="70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26" fillId="70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26" fillId="70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26" fillId="70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26" fillId="70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26" fillId="70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26" fillId="70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26" fillId="70" borderId="0" applyNumberFormat="0" applyBorder="0" applyAlignment="0" applyProtection="0"/>
    <xf numFmtId="0" fontId="26" fillId="71" borderId="0" applyNumberFormat="0" applyBorder="0" applyAlignment="0" applyProtection="0"/>
    <xf numFmtId="0" fontId="17" fillId="21" borderId="0" applyNumberFormat="0" applyBorder="0" applyAlignment="0" applyProtection="0"/>
    <xf numFmtId="0" fontId="26" fillId="70" borderId="0" applyNumberFormat="0" applyBorder="0" applyAlignment="0" applyProtection="0"/>
    <xf numFmtId="0" fontId="26" fillId="52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26" fillId="70" borderId="0" applyNumberFormat="0" applyBorder="0" applyAlignment="0" applyProtection="0"/>
    <xf numFmtId="0" fontId="17" fillId="21" borderId="0" applyNumberFormat="0" applyBorder="0" applyAlignment="0" applyProtection="0"/>
    <xf numFmtId="0" fontId="26" fillId="52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26" fillId="70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26" fillId="70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26" fillId="52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26" fillId="70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26" fillId="52" borderId="0" applyNumberFormat="0" applyBorder="0" applyAlignment="0" applyProtection="0"/>
    <xf numFmtId="0" fontId="17" fillId="21" borderId="0" applyNumberFormat="0" applyBorder="0" applyAlignment="0" applyProtection="0"/>
    <xf numFmtId="0" fontId="26" fillId="70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70" borderId="0" applyNumberFormat="0" applyBorder="0" applyAlignment="0" applyProtection="0"/>
    <xf numFmtId="0" fontId="26" fillId="70" borderId="0" applyNumberFormat="0" applyBorder="0" applyAlignment="0" applyProtection="0"/>
    <xf numFmtId="0" fontId="26" fillId="70" borderId="0" applyNumberFormat="0" applyBorder="0" applyAlignment="0" applyProtection="0"/>
    <xf numFmtId="0" fontId="26" fillId="70" borderId="0" applyNumberFormat="0" applyBorder="0" applyAlignment="0" applyProtection="0"/>
    <xf numFmtId="0" fontId="26" fillId="70" borderId="0" applyNumberFormat="0" applyBorder="0" applyAlignment="0" applyProtection="0"/>
    <xf numFmtId="0" fontId="26" fillId="70" borderId="0" applyNumberFormat="0" applyBorder="0" applyAlignment="0" applyProtection="0"/>
    <xf numFmtId="0" fontId="26" fillId="70" borderId="0" applyNumberFormat="0" applyBorder="0" applyAlignment="0" applyProtection="0"/>
    <xf numFmtId="0" fontId="26" fillId="70" borderId="0" applyNumberFormat="0" applyBorder="0" applyAlignment="0" applyProtection="0"/>
    <xf numFmtId="0" fontId="17" fillId="21" borderId="0" applyNumberFormat="0" applyBorder="0" applyAlignment="0" applyProtection="0"/>
    <xf numFmtId="0" fontId="26" fillId="70" borderId="0" applyNumberFormat="0" applyBorder="0" applyAlignment="0" applyProtection="0"/>
    <xf numFmtId="0" fontId="17" fillId="21" borderId="0" applyNumberFormat="0" applyBorder="0" applyAlignment="0" applyProtection="0"/>
    <xf numFmtId="0" fontId="26" fillId="70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26" fillId="70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26" fillId="70" borderId="0" applyNumberFormat="0" applyBorder="0" applyAlignment="0" applyProtection="0"/>
    <xf numFmtId="0" fontId="26" fillId="70" borderId="0" applyNumberFormat="0" applyBorder="0" applyAlignment="0" applyProtection="0"/>
    <xf numFmtId="0" fontId="26" fillId="70" borderId="0" applyNumberFormat="0" applyBorder="0" applyAlignment="0" applyProtection="0"/>
    <xf numFmtId="0" fontId="26" fillId="70" borderId="0" applyNumberFormat="0" applyBorder="0" applyAlignment="0" applyProtection="0"/>
    <xf numFmtId="0" fontId="26" fillId="70" borderId="0" applyNumberFormat="0" applyBorder="0" applyAlignment="0" applyProtection="0"/>
    <xf numFmtId="0" fontId="26" fillId="70" borderId="0" applyNumberFormat="0" applyBorder="0" applyAlignment="0" applyProtection="0"/>
    <xf numFmtId="0" fontId="26" fillId="70" borderId="0" applyNumberFormat="0" applyBorder="0" applyAlignment="0" applyProtection="0"/>
    <xf numFmtId="0" fontId="26" fillId="70" borderId="0" applyNumberFormat="0" applyBorder="0" applyAlignment="0" applyProtection="0"/>
    <xf numFmtId="0" fontId="26" fillId="70" borderId="0" applyNumberFormat="0" applyBorder="0" applyAlignment="0" applyProtection="0"/>
    <xf numFmtId="0" fontId="26" fillId="70" borderId="0" applyNumberFormat="0" applyBorder="0" applyAlignment="0" applyProtection="0"/>
    <xf numFmtId="0" fontId="17" fillId="21" borderId="0" applyNumberFormat="0" applyBorder="0" applyAlignment="0" applyProtection="0"/>
    <xf numFmtId="0" fontId="26" fillId="70" borderId="0" applyNumberFormat="0" applyBorder="0" applyAlignment="0" applyProtection="0"/>
    <xf numFmtId="0" fontId="17" fillId="21" borderId="0" applyNumberFormat="0" applyBorder="0" applyAlignment="0" applyProtection="0"/>
    <xf numFmtId="0" fontId="26" fillId="70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26" fillId="70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26" fillId="70" borderId="0" applyNumberFormat="0" applyBorder="0" applyAlignment="0" applyProtection="0"/>
    <xf numFmtId="0" fontId="26" fillId="70" borderId="0" applyNumberFormat="0" applyBorder="0" applyAlignment="0" applyProtection="0"/>
    <xf numFmtId="0" fontId="26" fillId="70" borderId="0" applyNumberFormat="0" applyBorder="0" applyAlignment="0" applyProtection="0"/>
    <xf numFmtId="0" fontId="26" fillId="70" borderId="0" applyNumberFormat="0" applyBorder="0" applyAlignment="0" applyProtection="0"/>
    <xf numFmtId="0" fontId="26" fillId="70" borderId="0" applyNumberFormat="0" applyBorder="0" applyAlignment="0" applyProtection="0"/>
    <xf numFmtId="0" fontId="26" fillId="70" borderId="0" applyNumberFormat="0" applyBorder="0" applyAlignment="0" applyProtection="0"/>
    <xf numFmtId="0" fontId="24" fillId="72" borderId="0" applyNumberFormat="0" applyBorder="0" applyAlignment="0" applyProtection="0"/>
    <xf numFmtId="0" fontId="24" fillId="72" borderId="0" applyNumberFormat="0" applyBorder="0" applyAlignment="0" applyProtection="0"/>
    <xf numFmtId="0" fontId="24" fillId="72" borderId="0" applyNumberFormat="0" applyBorder="0" applyAlignment="0" applyProtection="0"/>
    <xf numFmtId="0" fontId="24" fillId="72" borderId="0" applyNumberFormat="0" applyBorder="0" applyAlignment="0" applyProtection="0"/>
    <xf numFmtId="0" fontId="24" fillId="72" borderId="0" applyNumberFormat="0" applyBorder="0" applyAlignment="0" applyProtection="0"/>
    <xf numFmtId="0" fontId="24" fillId="72" borderId="0" applyNumberFormat="0" applyBorder="0" applyAlignment="0" applyProtection="0"/>
    <xf numFmtId="0" fontId="24" fillId="73" borderId="0" applyNumberFormat="0" applyBorder="0" applyAlignment="0" applyProtection="0"/>
    <xf numFmtId="0" fontId="24" fillId="73" borderId="0" applyNumberFormat="0" applyBorder="0" applyAlignment="0" applyProtection="0"/>
    <xf numFmtId="0" fontId="24" fillId="73" borderId="0" applyNumberFormat="0" applyBorder="0" applyAlignment="0" applyProtection="0"/>
    <xf numFmtId="0" fontId="24" fillId="73" borderId="0" applyNumberFormat="0" applyBorder="0" applyAlignment="0" applyProtection="0"/>
    <xf numFmtId="0" fontId="24" fillId="73" borderId="0" applyNumberFormat="0" applyBorder="0" applyAlignment="0" applyProtection="0"/>
    <xf numFmtId="0" fontId="24" fillId="73" borderId="0" applyNumberFormat="0" applyBorder="0" applyAlignment="0" applyProtection="0"/>
    <xf numFmtId="0" fontId="26" fillId="57" borderId="0" applyNumberFormat="0" applyBorder="0" applyAlignment="0" applyProtection="0"/>
    <xf numFmtId="0" fontId="17" fillId="25" borderId="0" applyNumberFormat="0" applyBorder="0" applyAlignment="0" applyProtection="0"/>
    <xf numFmtId="0" fontId="26" fillId="57" borderId="0" applyNumberFormat="0" applyBorder="0" applyAlignment="0" applyProtection="0"/>
    <xf numFmtId="0" fontId="26" fillId="57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26" fillId="57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26" fillId="57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26" fillId="57" borderId="0" applyNumberFormat="0" applyBorder="0" applyAlignment="0" applyProtection="0"/>
    <xf numFmtId="0" fontId="26" fillId="57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26" fillId="57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26" fillId="57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26" fillId="57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26" fillId="57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26" fillId="57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26" fillId="57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26" fillId="57" borderId="0" applyNumberFormat="0" applyBorder="0" applyAlignment="0" applyProtection="0"/>
    <xf numFmtId="0" fontId="26" fillId="53" borderId="0" applyNumberFormat="0" applyBorder="0" applyAlignment="0" applyProtection="0"/>
    <xf numFmtId="0" fontId="17" fillId="25" borderId="0" applyNumberFormat="0" applyBorder="0" applyAlignment="0" applyProtection="0"/>
    <xf numFmtId="0" fontId="26" fillId="57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26" fillId="57" borderId="0" applyNumberFormat="0" applyBorder="0" applyAlignment="0" applyProtection="0"/>
    <xf numFmtId="0" fontId="17" fillId="25" borderId="0" applyNumberFormat="0" applyBorder="0" applyAlignment="0" applyProtection="0"/>
    <xf numFmtId="0" fontId="26" fillId="53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26" fillId="57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26" fillId="57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26" fillId="53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26" fillId="57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26" fillId="53" borderId="0" applyNumberFormat="0" applyBorder="0" applyAlignment="0" applyProtection="0"/>
    <xf numFmtId="0" fontId="17" fillId="25" borderId="0" applyNumberFormat="0" applyBorder="0" applyAlignment="0" applyProtection="0"/>
    <xf numFmtId="0" fontId="26" fillId="57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26" fillId="53" borderId="0" applyNumberFormat="0" applyBorder="0" applyAlignment="0" applyProtection="0"/>
    <xf numFmtId="0" fontId="26" fillId="53" borderId="0" applyNumberFormat="0" applyBorder="0" applyAlignment="0" applyProtection="0"/>
    <xf numFmtId="0" fontId="26" fillId="57" borderId="0" applyNumberFormat="0" applyBorder="0" applyAlignment="0" applyProtection="0"/>
    <xf numFmtId="0" fontId="26" fillId="57" borderId="0" applyNumberFormat="0" applyBorder="0" applyAlignment="0" applyProtection="0"/>
    <xf numFmtId="0" fontId="26" fillId="57" borderId="0" applyNumberFormat="0" applyBorder="0" applyAlignment="0" applyProtection="0"/>
    <xf numFmtId="0" fontId="26" fillId="57" borderId="0" applyNumberFormat="0" applyBorder="0" applyAlignment="0" applyProtection="0"/>
    <xf numFmtId="0" fontId="26" fillId="57" borderId="0" applyNumberFormat="0" applyBorder="0" applyAlignment="0" applyProtection="0"/>
    <xf numFmtId="0" fontId="26" fillId="57" borderId="0" applyNumberFormat="0" applyBorder="0" applyAlignment="0" applyProtection="0"/>
    <xf numFmtId="0" fontId="26" fillId="57" borderId="0" applyNumberFormat="0" applyBorder="0" applyAlignment="0" applyProtection="0"/>
    <xf numFmtId="0" fontId="26" fillId="57" borderId="0" applyNumberFormat="0" applyBorder="0" applyAlignment="0" applyProtection="0"/>
    <xf numFmtId="0" fontId="17" fillId="25" borderId="0" applyNumberFormat="0" applyBorder="0" applyAlignment="0" applyProtection="0"/>
    <xf numFmtId="0" fontId="26" fillId="57" borderId="0" applyNumberFormat="0" applyBorder="0" applyAlignment="0" applyProtection="0"/>
    <xf numFmtId="0" fontId="17" fillId="25" borderId="0" applyNumberFormat="0" applyBorder="0" applyAlignment="0" applyProtection="0"/>
    <xf numFmtId="0" fontId="26" fillId="57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26" fillId="57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26" fillId="57" borderId="0" applyNumberFormat="0" applyBorder="0" applyAlignment="0" applyProtection="0"/>
    <xf numFmtId="0" fontId="26" fillId="57" borderId="0" applyNumberFormat="0" applyBorder="0" applyAlignment="0" applyProtection="0"/>
    <xf numFmtId="0" fontId="26" fillId="57" borderId="0" applyNumberFormat="0" applyBorder="0" applyAlignment="0" applyProtection="0"/>
    <xf numFmtId="0" fontId="26" fillId="57" borderId="0" applyNumberFormat="0" applyBorder="0" applyAlignment="0" applyProtection="0"/>
    <xf numFmtId="0" fontId="26" fillId="57" borderId="0" applyNumberFormat="0" applyBorder="0" applyAlignment="0" applyProtection="0"/>
    <xf numFmtId="0" fontId="26" fillId="57" borderId="0" applyNumberFormat="0" applyBorder="0" applyAlignment="0" applyProtection="0"/>
    <xf numFmtId="0" fontId="26" fillId="57" borderId="0" applyNumberFormat="0" applyBorder="0" applyAlignment="0" applyProtection="0"/>
    <xf numFmtId="0" fontId="26" fillId="57" borderId="0" applyNumberFormat="0" applyBorder="0" applyAlignment="0" applyProtection="0"/>
    <xf numFmtId="0" fontId="26" fillId="57" borderId="0" applyNumberFormat="0" applyBorder="0" applyAlignment="0" applyProtection="0"/>
    <xf numFmtId="0" fontId="26" fillId="57" borderId="0" applyNumberFormat="0" applyBorder="0" applyAlignment="0" applyProtection="0"/>
    <xf numFmtId="0" fontId="17" fillId="25" borderId="0" applyNumberFormat="0" applyBorder="0" applyAlignment="0" applyProtection="0"/>
    <xf numFmtId="0" fontId="26" fillId="57" borderId="0" applyNumberFormat="0" applyBorder="0" applyAlignment="0" applyProtection="0"/>
    <xf numFmtId="0" fontId="17" fillId="25" borderId="0" applyNumberFormat="0" applyBorder="0" applyAlignment="0" applyProtection="0"/>
    <xf numFmtId="0" fontId="26" fillId="57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26" fillId="57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26" fillId="57" borderId="0" applyNumberFormat="0" applyBorder="0" applyAlignment="0" applyProtection="0"/>
    <xf numFmtId="0" fontId="26" fillId="57" borderId="0" applyNumberFormat="0" applyBorder="0" applyAlignment="0" applyProtection="0"/>
    <xf numFmtId="0" fontId="26" fillId="57" borderId="0" applyNumberFormat="0" applyBorder="0" applyAlignment="0" applyProtection="0"/>
    <xf numFmtId="0" fontId="26" fillId="57" borderId="0" applyNumberFormat="0" applyBorder="0" applyAlignment="0" applyProtection="0"/>
    <xf numFmtId="0" fontId="26" fillId="57" borderId="0" applyNumberFormat="0" applyBorder="0" applyAlignment="0" applyProtection="0"/>
    <xf numFmtId="0" fontId="26" fillId="57" borderId="0" applyNumberFormat="0" applyBorder="0" applyAlignment="0" applyProtection="0"/>
    <xf numFmtId="0" fontId="24" fillId="74" borderId="0" applyNumberFormat="0" applyBorder="0" applyAlignment="0" applyProtection="0"/>
    <xf numFmtId="0" fontId="24" fillId="74" borderId="0" applyNumberFormat="0" applyBorder="0" applyAlignment="0" applyProtection="0"/>
    <xf numFmtId="0" fontId="24" fillId="74" borderId="0" applyNumberFormat="0" applyBorder="0" applyAlignment="0" applyProtection="0"/>
    <xf numFmtId="0" fontId="24" fillId="74" borderId="0" applyNumberFormat="0" applyBorder="0" applyAlignment="0" applyProtection="0"/>
    <xf numFmtId="0" fontId="24" fillId="74" borderId="0" applyNumberFormat="0" applyBorder="0" applyAlignment="0" applyProtection="0"/>
    <xf numFmtId="0" fontId="24" fillId="74" borderId="0" applyNumberFormat="0" applyBorder="0" applyAlignment="0" applyProtection="0"/>
    <xf numFmtId="0" fontId="24" fillId="75" borderId="0" applyNumberFormat="0" applyBorder="0" applyAlignment="0" applyProtection="0"/>
    <xf numFmtId="0" fontId="24" fillId="75" borderId="0" applyNumberFormat="0" applyBorder="0" applyAlignment="0" applyProtection="0"/>
    <xf numFmtId="0" fontId="24" fillId="75" borderId="0" applyNumberFormat="0" applyBorder="0" applyAlignment="0" applyProtection="0"/>
    <xf numFmtId="0" fontId="24" fillId="75" borderId="0" applyNumberFormat="0" applyBorder="0" applyAlignment="0" applyProtection="0"/>
    <xf numFmtId="0" fontId="24" fillId="75" borderId="0" applyNumberFormat="0" applyBorder="0" applyAlignment="0" applyProtection="0"/>
    <xf numFmtId="0" fontId="24" fillId="75" borderId="0" applyNumberFormat="0" applyBorder="0" applyAlignment="0" applyProtection="0"/>
    <xf numFmtId="0" fontId="26" fillId="76" borderId="0" applyNumberFormat="0" applyBorder="0" applyAlignment="0" applyProtection="0"/>
    <xf numFmtId="0" fontId="17" fillId="29" borderId="0" applyNumberFormat="0" applyBorder="0" applyAlignment="0" applyProtection="0"/>
    <xf numFmtId="0" fontId="26" fillId="77" borderId="0" applyNumberFormat="0" applyBorder="0" applyAlignment="0" applyProtection="0"/>
    <xf numFmtId="0" fontId="26" fillId="77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26" fillId="77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26" fillId="77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26" fillId="77" borderId="0" applyNumberFormat="0" applyBorder="0" applyAlignment="0" applyProtection="0"/>
    <xf numFmtId="0" fontId="26" fillId="77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26" fillId="77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26" fillId="77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26" fillId="77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26" fillId="77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26" fillId="77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26" fillId="77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26" fillId="77" borderId="0" applyNumberFormat="0" applyBorder="0" applyAlignment="0" applyProtection="0"/>
    <xf numFmtId="0" fontId="26" fillId="47" borderId="0" applyNumberFormat="0" applyBorder="0" applyAlignment="0" applyProtection="0"/>
    <xf numFmtId="0" fontId="17" fillId="29" borderId="0" applyNumberFormat="0" applyBorder="0" applyAlignment="0" applyProtection="0"/>
    <xf numFmtId="0" fontId="26" fillId="77" borderId="0" applyNumberFormat="0" applyBorder="0" applyAlignment="0" applyProtection="0"/>
    <xf numFmtId="0" fontId="26" fillId="78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26" fillId="77" borderId="0" applyNumberFormat="0" applyBorder="0" applyAlignment="0" applyProtection="0"/>
    <xf numFmtId="0" fontId="17" fillId="29" borderId="0" applyNumberFormat="0" applyBorder="0" applyAlignment="0" applyProtection="0"/>
    <xf numFmtId="0" fontId="26" fillId="78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26" fillId="77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26" fillId="77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26" fillId="78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26" fillId="77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26" fillId="78" borderId="0" applyNumberFormat="0" applyBorder="0" applyAlignment="0" applyProtection="0"/>
    <xf numFmtId="0" fontId="17" fillId="29" borderId="0" applyNumberFormat="0" applyBorder="0" applyAlignment="0" applyProtection="0"/>
    <xf numFmtId="0" fontId="26" fillId="77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26" fillId="78" borderId="0" applyNumberFormat="0" applyBorder="0" applyAlignment="0" applyProtection="0"/>
    <xf numFmtId="0" fontId="26" fillId="78" borderId="0" applyNumberFormat="0" applyBorder="0" applyAlignment="0" applyProtection="0"/>
    <xf numFmtId="0" fontId="26" fillId="77" borderId="0" applyNumberFormat="0" applyBorder="0" applyAlignment="0" applyProtection="0"/>
    <xf numFmtId="0" fontId="26" fillId="77" borderId="0" applyNumberFormat="0" applyBorder="0" applyAlignment="0" applyProtection="0"/>
    <xf numFmtId="0" fontId="26" fillId="77" borderId="0" applyNumberFormat="0" applyBorder="0" applyAlignment="0" applyProtection="0"/>
    <xf numFmtId="0" fontId="26" fillId="77" borderId="0" applyNumberFormat="0" applyBorder="0" applyAlignment="0" applyProtection="0"/>
    <xf numFmtId="0" fontId="26" fillId="77" borderId="0" applyNumberFormat="0" applyBorder="0" applyAlignment="0" applyProtection="0"/>
    <xf numFmtId="0" fontId="26" fillId="77" borderId="0" applyNumberFormat="0" applyBorder="0" applyAlignment="0" applyProtection="0"/>
    <xf numFmtId="0" fontId="26" fillId="77" borderId="0" applyNumberFormat="0" applyBorder="0" applyAlignment="0" applyProtection="0"/>
    <xf numFmtId="0" fontId="26" fillId="77" borderId="0" applyNumberFormat="0" applyBorder="0" applyAlignment="0" applyProtection="0"/>
    <xf numFmtId="0" fontId="17" fillId="29" borderId="0" applyNumberFormat="0" applyBorder="0" applyAlignment="0" applyProtection="0"/>
    <xf numFmtId="0" fontId="26" fillId="77" borderId="0" applyNumberFormat="0" applyBorder="0" applyAlignment="0" applyProtection="0"/>
    <xf numFmtId="0" fontId="17" fillId="29" borderId="0" applyNumberFormat="0" applyBorder="0" applyAlignment="0" applyProtection="0"/>
    <xf numFmtId="0" fontId="26" fillId="77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26" fillId="77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26" fillId="77" borderId="0" applyNumberFormat="0" applyBorder="0" applyAlignment="0" applyProtection="0"/>
    <xf numFmtId="0" fontId="26" fillId="77" borderId="0" applyNumberFormat="0" applyBorder="0" applyAlignment="0" applyProtection="0"/>
    <xf numFmtId="0" fontId="26" fillId="77" borderId="0" applyNumberFormat="0" applyBorder="0" applyAlignment="0" applyProtection="0"/>
    <xf numFmtId="0" fontId="26" fillId="77" borderId="0" applyNumberFormat="0" applyBorder="0" applyAlignment="0" applyProtection="0"/>
    <xf numFmtId="0" fontId="26" fillId="77" borderId="0" applyNumberFormat="0" applyBorder="0" applyAlignment="0" applyProtection="0"/>
    <xf numFmtId="0" fontId="26" fillId="77" borderId="0" applyNumberFormat="0" applyBorder="0" applyAlignment="0" applyProtection="0"/>
    <xf numFmtId="0" fontId="26" fillId="77" borderId="0" applyNumberFormat="0" applyBorder="0" applyAlignment="0" applyProtection="0"/>
    <xf numFmtId="0" fontId="26" fillId="77" borderId="0" applyNumberFormat="0" applyBorder="0" applyAlignment="0" applyProtection="0"/>
    <xf numFmtId="0" fontId="26" fillId="77" borderId="0" applyNumberFormat="0" applyBorder="0" applyAlignment="0" applyProtection="0"/>
    <xf numFmtId="0" fontId="26" fillId="77" borderId="0" applyNumberFormat="0" applyBorder="0" applyAlignment="0" applyProtection="0"/>
    <xf numFmtId="0" fontId="17" fillId="29" borderId="0" applyNumberFormat="0" applyBorder="0" applyAlignment="0" applyProtection="0"/>
    <xf numFmtId="0" fontId="26" fillId="77" borderId="0" applyNumberFormat="0" applyBorder="0" applyAlignment="0" applyProtection="0"/>
    <xf numFmtId="0" fontId="17" fillId="29" borderId="0" applyNumberFormat="0" applyBorder="0" applyAlignment="0" applyProtection="0"/>
    <xf numFmtId="0" fontId="26" fillId="77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26" fillId="77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26" fillId="77" borderId="0" applyNumberFormat="0" applyBorder="0" applyAlignment="0" applyProtection="0"/>
    <xf numFmtId="0" fontId="26" fillId="77" borderId="0" applyNumberFormat="0" applyBorder="0" applyAlignment="0" applyProtection="0"/>
    <xf numFmtId="0" fontId="26" fillId="77" borderId="0" applyNumberFormat="0" applyBorder="0" applyAlignment="0" applyProtection="0"/>
    <xf numFmtId="0" fontId="26" fillId="77" borderId="0" applyNumberFormat="0" applyBorder="0" applyAlignment="0" applyProtection="0"/>
    <xf numFmtId="0" fontId="26" fillId="77" borderId="0" applyNumberFormat="0" applyBorder="0" applyAlignment="0" applyProtection="0"/>
    <xf numFmtId="0" fontId="26" fillId="77" borderId="0" applyNumberFormat="0" applyBorder="0" applyAlignment="0" applyProtection="0"/>
    <xf numFmtId="3" fontId="28" fillId="79" borderId="0"/>
    <xf numFmtId="0" fontId="20" fillId="0" borderId="0" applyNumberFormat="0" applyFont="0" applyFill="0" applyBorder="0" applyAlignment="0">
      <protection locked="0"/>
    </xf>
    <xf numFmtId="0" fontId="20" fillId="0" borderId="0" applyNumberFormat="0" applyFont="0" applyFill="0" applyBorder="0" applyAlignment="0">
      <protection locked="0"/>
    </xf>
    <xf numFmtId="0" fontId="20" fillId="0" borderId="0" applyNumberFormat="0" applyFont="0" applyFill="0" applyBorder="0" applyAlignment="0">
      <protection locked="0"/>
    </xf>
    <xf numFmtId="0" fontId="20" fillId="0" borderId="0" applyNumberFormat="0" applyFont="0" applyFill="0" applyBorder="0" applyAlignment="0">
      <protection locked="0"/>
    </xf>
    <xf numFmtId="0" fontId="20" fillId="0" borderId="0" applyNumberFormat="0" applyFont="0" applyFill="0" applyBorder="0" applyAlignment="0">
      <protection locked="0"/>
    </xf>
    <xf numFmtId="0" fontId="20" fillId="0" borderId="0" applyNumberFormat="0" applyFont="0" applyFill="0" applyBorder="0" applyAlignment="0">
      <protection locked="0"/>
    </xf>
    <xf numFmtId="0" fontId="29" fillId="43" borderId="12" applyNumberFormat="0" applyFont="0" applyAlignment="0" applyProtection="0"/>
    <xf numFmtId="0" fontId="30" fillId="0" borderId="0" applyNumberFormat="0" applyFill="0" applyBorder="0" applyAlignment="0" applyProtection="0"/>
    <xf numFmtId="168" fontId="31" fillId="80" borderId="0">
      <alignment horizontal="center" vertical="center"/>
    </xf>
    <xf numFmtId="0" fontId="32" fillId="81" borderId="0">
      <alignment horizontal="center" vertical="center"/>
    </xf>
    <xf numFmtId="169" fontId="33" fillId="82" borderId="0"/>
    <xf numFmtId="0" fontId="34" fillId="74" borderId="0" applyNumberFormat="0" applyBorder="0" applyAlignment="0" applyProtection="0"/>
    <xf numFmtId="0" fontId="35" fillId="38" borderId="0" applyNumberFormat="0" applyBorder="0" applyAlignment="0" applyProtection="0"/>
    <xf numFmtId="0" fontId="7" fillId="3" borderId="0" applyNumberFormat="0" applyBorder="0" applyAlignment="0" applyProtection="0"/>
    <xf numFmtId="0" fontId="34" fillId="74" borderId="0" applyNumberFormat="0" applyBorder="0" applyAlignment="0" applyProtection="0"/>
    <xf numFmtId="0" fontId="36" fillId="36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35" fillId="36" borderId="0" applyNumberFormat="0" applyBorder="0" applyAlignment="0" applyProtection="0"/>
    <xf numFmtId="0" fontId="35" fillId="36" borderId="0" applyNumberFormat="0" applyBorder="0" applyAlignment="0" applyProtection="0"/>
    <xf numFmtId="0" fontId="7" fillId="3" borderId="0" applyNumberFormat="0" applyBorder="0" applyAlignment="0" applyProtection="0"/>
    <xf numFmtId="0" fontId="35" fillId="36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37" fillId="50" borderId="13" applyNumberFormat="0" applyAlignment="0" applyProtection="0"/>
    <xf numFmtId="0" fontId="20" fillId="45" borderId="0" applyNumberFormat="0" applyBorder="0" applyAlignment="0">
      <protection locked="0"/>
    </xf>
    <xf numFmtId="0" fontId="20" fillId="45" borderId="0" applyNumberFormat="0" applyBorder="0" applyAlignment="0">
      <protection locked="0"/>
    </xf>
    <xf numFmtId="0" fontId="20" fillId="45" borderId="0" applyNumberFormat="0" applyBorder="0" applyAlignment="0">
      <protection locked="0"/>
    </xf>
    <xf numFmtId="0" fontId="20" fillId="45" borderId="0" applyNumberFormat="0" applyBorder="0" applyAlignment="0">
      <protection locked="0"/>
    </xf>
    <xf numFmtId="0" fontId="20" fillId="45" borderId="0" applyNumberFormat="0" applyBorder="0" applyAlignment="0">
      <protection locked="0"/>
    </xf>
    <xf numFmtId="0" fontId="20" fillId="45" borderId="0" applyNumberFormat="0" applyBorder="0" applyAlignment="0">
      <protection locked="0"/>
    </xf>
    <xf numFmtId="0" fontId="38" fillId="0" borderId="0" applyNumberFormat="0" applyFill="0" applyBorder="0" applyAlignment="0" applyProtection="0">
      <alignment vertical="top"/>
      <protection locked="0"/>
    </xf>
    <xf numFmtId="0" fontId="38" fillId="0" borderId="0" applyNumberFormat="0" applyFill="0" applyBorder="0" applyAlignment="0" applyProtection="0">
      <alignment vertical="top"/>
      <protection locked="0"/>
    </xf>
    <xf numFmtId="0" fontId="38" fillId="0" borderId="0" applyNumberFormat="0" applyFill="0" applyBorder="0" applyAlignment="0" applyProtection="0">
      <alignment vertical="top"/>
      <protection locked="0"/>
    </xf>
    <xf numFmtId="0" fontId="39" fillId="0" borderId="0" applyFill="0" applyBorder="0" applyAlignment="0" applyProtection="0"/>
    <xf numFmtId="3" fontId="28" fillId="83" borderId="0"/>
    <xf numFmtId="2" fontId="40" fillId="0" borderId="0" applyNumberFormat="0" applyFill="0" applyBorder="0" applyAlignment="0" applyProtection="0"/>
    <xf numFmtId="0" fontId="41" fillId="37" borderId="0" applyNumberFormat="0" applyBorder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170" fontId="20" fillId="85" borderId="10">
      <alignment horizontal="center" vertical="center"/>
    </xf>
    <xf numFmtId="170" fontId="20" fillId="85" borderId="10">
      <alignment horizontal="center" vertical="center"/>
    </xf>
    <xf numFmtId="170" fontId="20" fillId="85" borderId="10">
      <alignment horizontal="center" vertical="center"/>
    </xf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3" fillId="44" borderId="13" applyNumberFormat="0" applyAlignment="0" applyProtection="0"/>
    <xf numFmtId="0" fontId="43" fillId="44" borderId="13" applyNumberFormat="0" applyAlignment="0" applyProtection="0"/>
    <xf numFmtId="0" fontId="43" fillId="44" borderId="13" applyNumberFormat="0" applyAlignment="0" applyProtection="0"/>
    <xf numFmtId="0" fontId="43" fillId="44" borderId="13" applyNumberFormat="0" applyAlignment="0" applyProtection="0"/>
    <xf numFmtId="0" fontId="43" fillId="44" borderId="13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170" fontId="20" fillId="85" borderId="10">
      <alignment horizontal="center" vertical="center"/>
    </xf>
    <xf numFmtId="170" fontId="20" fillId="85" borderId="10">
      <alignment horizontal="center" vertical="center"/>
    </xf>
    <xf numFmtId="170" fontId="20" fillId="85" borderId="10">
      <alignment horizontal="center" vertical="center"/>
    </xf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4" fillId="50" borderId="13" applyNumberFormat="0" applyAlignment="0" applyProtection="0"/>
    <xf numFmtId="0" fontId="44" fillId="50" borderId="13" applyNumberFormat="0" applyAlignment="0" applyProtection="0"/>
    <xf numFmtId="0" fontId="44" fillId="50" borderId="13" applyNumberFormat="0" applyAlignment="0" applyProtection="0"/>
    <xf numFmtId="0" fontId="44" fillId="50" borderId="13" applyNumberFormat="0" applyAlignment="0" applyProtection="0"/>
    <xf numFmtId="0" fontId="44" fillId="50" borderId="13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42" fillId="84" borderId="14" applyNumberFormat="0" applyAlignment="0" applyProtection="0"/>
    <xf numFmtId="0" fontId="11" fillId="6" borderId="4" applyNumberFormat="0" applyAlignment="0" applyProtection="0"/>
    <xf numFmtId="0" fontId="11" fillId="6" borderId="4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11" fillId="6" borderId="4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11" fillId="6" borderId="4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11" fillId="6" borderId="4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11" fillId="6" borderId="4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37" fillId="50" borderId="13" applyNumberFormat="0" applyAlignment="0" applyProtection="0"/>
    <xf numFmtId="0" fontId="11" fillId="6" borderId="4" applyNumberFormat="0" applyAlignment="0" applyProtection="0"/>
    <xf numFmtId="0" fontId="11" fillId="6" borderId="4" applyNumberFormat="0" applyAlignment="0" applyProtection="0"/>
    <xf numFmtId="0" fontId="45" fillId="0" borderId="15" applyNumberFormat="0" applyFill="0" applyAlignment="0" applyProtection="0"/>
    <xf numFmtId="0" fontId="46" fillId="0" borderId="0" applyFill="0" applyBorder="0" applyProtection="0">
      <alignment horizontal="center" vertical="center"/>
    </xf>
    <xf numFmtId="0" fontId="47" fillId="70" borderId="16" applyNumberFormat="0" applyAlignment="0" applyProtection="0"/>
    <xf numFmtId="0" fontId="47" fillId="86" borderId="16" applyNumberFormat="0" applyAlignment="0" applyProtection="0"/>
    <xf numFmtId="0" fontId="13" fillId="7" borderId="7" applyNumberFormat="0" applyAlignment="0" applyProtection="0"/>
    <xf numFmtId="0" fontId="47" fillId="70" borderId="16" applyNumberFormat="0" applyAlignment="0" applyProtection="0"/>
    <xf numFmtId="0" fontId="32" fillId="86" borderId="16" applyNumberFormat="0" applyAlignment="0" applyProtection="0"/>
    <xf numFmtId="0" fontId="13" fillId="7" borderId="7" applyNumberFormat="0" applyAlignment="0" applyProtection="0"/>
    <xf numFmtId="0" fontId="13" fillId="7" borderId="7" applyNumberFormat="0" applyAlignment="0" applyProtection="0"/>
    <xf numFmtId="0" fontId="47" fillId="86" borderId="16" applyNumberFormat="0" applyAlignment="0" applyProtection="0"/>
    <xf numFmtId="0" fontId="47" fillId="86" borderId="16" applyNumberFormat="0" applyAlignment="0" applyProtection="0"/>
    <xf numFmtId="0" fontId="13" fillId="7" borderId="7" applyNumberFormat="0" applyAlignment="0" applyProtection="0"/>
    <xf numFmtId="0" fontId="47" fillId="86" borderId="16" applyNumberFormat="0" applyAlignment="0" applyProtection="0"/>
    <xf numFmtId="0" fontId="13" fillId="7" borderId="7" applyNumberFormat="0" applyAlignment="0" applyProtection="0"/>
    <xf numFmtId="0" fontId="13" fillId="7" borderId="7" applyNumberFormat="0" applyAlignment="0" applyProtection="0"/>
    <xf numFmtId="0" fontId="13" fillId="7" borderId="7" applyNumberFormat="0" applyAlignment="0" applyProtection="0"/>
    <xf numFmtId="0" fontId="13" fillId="7" borderId="7" applyNumberFormat="0" applyAlignment="0" applyProtection="0"/>
    <xf numFmtId="0" fontId="46" fillId="0" borderId="10">
      <alignment horizontal="left" wrapText="1"/>
    </xf>
    <xf numFmtId="0" fontId="46" fillId="0" borderId="10">
      <alignment horizontal="left" wrapText="1"/>
    </xf>
    <xf numFmtId="0" fontId="46" fillId="0" borderId="10">
      <alignment horizontal="left" wrapText="1"/>
    </xf>
    <xf numFmtId="171" fontId="48" fillId="0" borderId="0" applyFont="0" applyFill="0" applyBorder="0" applyAlignment="0" applyProtection="0"/>
    <xf numFmtId="172" fontId="48" fillId="0" borderId="0" applyFont="0" applyFill="0" applyBorder="0" applyAlignment="0" applyProtection="0"/>
    <xf numFmtId="173" fontId="48" fillId="0" borderId="0" applyFont="0" applyFill="0" applyBorder="0" applyAlignment="0" applyProtection="0"/>
    <xf numFmtId="174" fontId="48" fillId="0" borderId="0" applyFont="0" applyFill="0" applyBorder="0" applyAlignment="0" applyProtection="0"/>
    <xf numFmtId="175" fontId="24" fillId="0" borderId="0" applyFont="0" applyFill="0" applyBorder="0" applyAlignment="0" applyProtection="0"/>
    <xf numFmtId="175" fontId="1" fillId="0" borderId="0" applyFont="0" applyFill="0" applyBorder="0" applyAlignment="0" applyProtection="0"/>
    <xf numFmtId="176" fontId="2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176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1" fillId="0" borderId="0" applyFont="0" applyFill="0" applyBorder="0" applyAlignment="0" applyProtection="0"/>
    <xf numFmtId="176" fontId="20" fillId="0" borderId="0" applyFont="0" applyFill="0" applyBorder="0" applyAlignment="0" applyProtection="0"/>
    <xf numFmtId="43" fontId="1" fillId="0" borderId="0" applyFont="0" applyFill="0" applyBorder="0" applyAlignment="0" applyProtection="0"/>
    <xf numFmtId="176" fontId="20" fillId="0" borderId="0" applyFont="0" applyFill="0" applyBorder="0" applyAlignment="0" applyProtection="0"/>
    <xf numFmtId="176" fontId="20" fillId="0" borderId="0" applyFont="0" applyFill="0" applyBorder="0" applyAlignment="0" applyProtection="0"/>
    <xf numFmtId="176" fontId="20" fillId="0" borderId="0" applyFont="0" applyFill="0" applyBorder="0" applyAlignment="0" applyProtection="0"/>
    <xf numFmtId="176" fontId="20" fillId="0" borderId="0" applyFont="0" applyFill="0" applyBorder="0" applyAlignment="0" applyProtection="0"/>
    <xf numFmtId="176" fontId="20" fillId="0" borderId="0" applyFont="0" applyFill="0" applyBorder="0" applyAlignment="0" applyProtection="0"/>
    <xf numFmtId="176" fontId="20" fillId="0" borderId="0" applyFont="0" applyFill="0" applyBorder="0" applyAlignment="0" applyProtection="0"/>
    <xf numFmtId="176" fontId="20" fillId="0" borderId="0" applyFont="0" applyFill="0" applyBorder="0" applyAlignment="0" applyProtection="0"/>
    <xf numFmtId="177" fontId="49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176" fontId="50" fillId="0" borderId="0" applyFont="0" applyFill="0" applyBorder="0" applyAlignment="0" applyProtection="0"/>
    <xf numFmtId="43" fontId="1" fillId="0" borderId="0" applyFont="0" applyFill="0" applyBorder="0" applyAlignment="0" applyProtection="0"/>
    <xf numFmtId="176" fontId="20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176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175" fontId="20" fillId="0" borderId="0" applyFont="0" applyFill="0" applyBorder="0" applyAlignment="0" applyProtection="0"/>
    <xf numFmtId="177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76" fontId="20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20" fillId="0" borderId="0" applyFont="0" applyFill="0" applyBorder="0" applyAlignment="0" applyProtection="0"/>
    <xf numFmtId="176" fontId="20" fillId="0" borderId="0" applyFont="0" applyFill="0" applyBorder="0" applyAlignment="0" applyProtection="0"/>
    <xf numFmtId="176" fontId="20" fillId="0" borderId="0" applyFont="0" applyFill="0" applyBorder="0" applyAlignment="0" applyProtection="0"/>
    <xf numFmtId="176" fontId="20" fillId="0" borderId="0" applyFont="0" applyFill="0" applyBorder="0" applyAlignment="0" applyProtection="0"/>
    <xf numFmtId="176" fontId="20" fillId="0" borderId="0" applyFont="0" applyFill="0" applyBorder="0" applyAlignment="0" applyProtection="0"/>
    <xf numFmtId="176" fontId="20" fillId="0" borderId="0" applyFont="0" applyFill="0" applyBorder="0" applyAlignment="0" applyProtection="0"/>
    <xf numFmtId="176" fontId="20" fillId="0" borderId="0" applyFont="0" applyFill="0" applyBorder="0" applyAlignment="0" applyProtection="0"/>
    <xf numFmtId="176" fontId="20" fillId="0" borderId="0" applyFont="0" applyFill="0" applyBorder="0" applyAlignment="0" applyProtection="0"/>
    <xf numFmtId="176" fontId="20" fillId="0" borderId="0" applyFont="0" applyFill="0" applyBorder="0" applyAlignment="0" applyProtection="0"/>
    <xf numFmtId="176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176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176" fontId="20" fillId="0" borderId="0" applyFont="0" applyFill="0" applyBorder="0" applyAlignment="0" applyProtection="0"/>
    <xf numFmtId="177" fontId="2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6" fontId="20" fillId="0" borderId="0" applyFont="0" applyFill="0" applyBorder="0" applyAlignment="0" applyProtection="0"/>
    <xf numFmtId="176" fontId="20" fillId="0" borderId="0" applyFont="0" applyFill="0" applyBorder="0" applyAlignment="0" applyProtection="0"/>
    <xf numFmtId="176" fontId="20" fillId="0" borderId="0" applyFont="0" applyFill="0" applyBorder="0" applyAlignment="0" applyProtection="0"/>
    <xf numFmtId="176" fontId="20" fillId="0" borderId="0" applyFont="0" applyFill="0" applyBorder="0" applyAlignment="0" applyProtection="0"/>
    <xf numFmtId="176" fontId="20" fillId="0" borderId="0" applyFont="0" applyFill="0" applyBorder="0" applyAlignment="0" applyProtection="0"/>
    <xf numFmtId="176" fontId="20" fillId="0" borderId="0" applyFont="0" applyFill="0" applyBorder="0" applyAlignment="0" applyProtection="0"/>
    <xf numFmtId="176" fontId="20" fillId="0" borderId="0" applyFont="0" applyFill="0" applyBorder="0" applyAlignment="0" applyProtection="0"/>
    <xf numFmtId="176" fontId="20" fillId="0" borderId="0" applyFont="0" applyFill="0" applyBorder="0" applyAlignment="0" applyProtection="0"/>
    <xf numFmtId="176" fontId="2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4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20" fillId="0" borderId="0" applyFont="0" applyFill="0" applyBorder="0" applyAlignment="0" applyProtection="0"/>
    <xf numFmtId="43" fontId="24" fillId="0" borderId="0" applyFont="0" applyFill="0" applyBorder="0" applyAlignment="0" applyProtection="0"/>
    <xf numFmtId="176" fontId="1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176" fontId="20" fillId="0" borderId="0" applyFont="0" applyFill="0" applyBorder="0" applyAlignment="0" applyProtection="0"/>
    <xf numFmtId="177" fontId="20" fillId="0" borderId="0" applyFont="0" applyFill="0" applyBorder="0" applyAlignment="0" applyProtection="0"/>
    <xf numFmtId="177" fontId="20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178" fontId="20" fillId="0" borderId="0" applyFont="0" applyFill="0" applyBorder="0" applyAlignment="0" applyProtection="0"/>
    <xf numFmtId="177" fontId="20" fillId="0" borderId="0" applyFont="0" applyFill="0" applyBorder="0" applyAlignment="0" applyProtection="0"/>
    <xf numFmtId="177" fontId="20" fillId="0" borderId="0" applyFont="0" applyFill="0" applyBorder="0" applyAlignment="0" applyProtection="0"/>
    <xf numFmtId="177" fontId="20" fillId="0" borderId="0" applyFont="0" applyFill="0" applyBorder="0" applyAlignment="0" applyProtection="0"/>
    <xf numFmtId="177" fontId="20" fillId="0" borderId="0" applyFont="0" applyFill="0" applyBorder="0" applyAlignment="0" applyProtection="0"/>
    <xf numFmtId="177" fontId="20" fillId="0" borderId="0" applyFont="0" applyFill="0" applyBorder="0" applyAlignment="0" applyProtection="0"/>
    <xf numFmtId="177" fontId="20" fillId="0" borderId="0" applyFont="0" applyFill="0" applyBorder="0" applyAlignment="0" applyProtection="0"/>
    <xf numFmtId="177" fontId="20" fillId="0" borderId="0" applyFont="0" applyFill="0" applyBorder="0" applyAlignment="0" applyProtection="0"/>
    <xf numFmtId="177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176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6" fontId="20" fillId="0" borderId="0" applyFont="0" applyFill="0" applyBorder="0" applyAlignment="0" applyProtection="0"/>
    <xf numFmtId="176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7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76" fontId="20" fillId="0" borderId="0" applyFont="0" applyFill="0" applyBorder="0" applyAlignment="0" applyProtection="0"/>
    <xf numFmtId="176" fontId="20" fillId="0" borderId="0" applyFont="0" applyFill="0" applyBorder="0" applyAlignment="0" applyProtection="0"/>
    <xf numFmtId="176" fontId="24" fillId="0" borderId="0" applyFont="0" applyFill="0" applyBorder="0" applyAlignment="0" applyProtection="0"/>
    <xf numFmtId="176" fontId="2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52" fillId="0" borderId="0" applyFont="0" applyFill="0" applyBorder="0" applyAlignment="0" applyProtection="0"/>
    <xf numFmtId="176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76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76" fontId="20" fillId="0" borderId="0" applyFont="0" applyFill="0" applyBorder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53" fillId="0" borderId="0" applyFill="0" applyBorder="0" applyAlignment="0" applyProtection="0"/>
    <xf numFmtId="179" fontId="48" fillId="0" borderId="0" applyFont="0" applyFill="0" applyBorder="0" applyAlignment="0" applyProtection="0"/>
    <xf numFmtId="180" fontId="48" fillId="0" borderId="0" applyFont="0" applyFill="0" applyBorder="0" applyAlignment="0" applyProtection="0"/>
    <xf numFmtId="181" fontId="48" fillId="0" borderId="0" applyFont="0" applyFill="0" applyBorder="0" applyAlignment="0" applyProtection="0"/>
    <xf numFmtId="182" fontId="48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5" fillId="0" borderId="0" applyFont="0" applyFill="0" applyBorder="0" applyAlignment="0" applyProtection="0"/>
    <xf numFmtId="183" fontId="20" fillId="0" borderId="0" applyFont="0" applyFill="0" applyBorder="0" applyAlignment="0" applyProtection="0"/>
    <xf numFmtId="183" fontId="20" fillId="0" borderId="0" applyFont="0" applyFill="0" applyBorder="0" applyAlignment="0" applyProtection="0"/>
    <xf numFmtId="183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0" fontId="35" fillId="36" borderId="0" applyNumberFormat="0" applyBorder="0" applyAlignment="0" applyProtection="0"/>
    <xf numFmtId="184" fontId="54" fillId="0" borderId="0" applyFont="0" applyFill="0" applyBorder="0" applyAlignment="0" applyProtection="0"/>
    <xf numFmtId="185" fontId="20" fillId="0" borderId="0">
      <alignment horizontal="right"/>
    </xf>
    <xf numFmtId="0" fontId="55" fillId="87" borderId="0" applyNumberFormat="0" applyBorder="0" applyAlignment="0" applyProtection="0"/>
    <xf numFmtId="0" fontId="55" fillId="88" borderId="0" applyNumberFormat="0" applyBorder="0" applyAlignment="0" applyProtection="0"/>
    <xf numFmtId="0" fontId="55" fillId="89" borderId="0" applyNumberFormat="0" applyBorder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43" fontId="20" fillId="0" borderId="0" applyFont="0" applyFill="0" applyBorder="0" applyAlignment="0" applyProtection="0"/>
    <xf numFmtId="0" fontId="57" fillId="0" borderId="0"/>
    <xf numFmtId="0" fontId="15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6" fillId="59" borderId="0" applyNumberFormat="0" applyBorder="0" applyAlignment="0" applyProtection="0"/>
    <xf numFmtId="0" fontId="26" fillId="64" borderId="0" applyNumberFormat="0" applyBorder="0" applyAlignment="0" applyProtection="0"/>
    <xf numFmtId="0" fontId="26" fillId="49" borderId="0" applyNumberFormat="0" applyBorder="0" applyAlignment="0" applyProtection="0"/>
    <xf numFmtId="0" fontId="26" fillId="52" borderId="0" applyNumberFormat="0" applyBorder="0" applyAlignment="0" applyProtection="0"/>
    <xf numFmtId="0" fontId="26" fillId="53" borderId="0" applyNumberFormat="0" applyBorder="0" applyAlignment="0" applyProtection="0"/>
    <xf numFmtId="0" fontId="26" fillId="78" borderId="0" applyNumberFormat="0" applyBorder="0" applyAlignment="0" applyProtection="0"/>
    <xf numFmtId="0" fontId="58" fillId="0" borderId="0" applyNumberFormat="0" applyFill="0" applyBorder="0" applyAlignment="0" applyProtection="0"/>
    <xf numFmtId="0" fontId="24" fillId="66" borderId="0" applyNumberFormat="0" applyBorder="0" applyAlignment="0" applyProtection="0"/>
    <xf numFmtId="0" fontId="24" fillId="66" borderId="0" applyNumberFormat="0" applyBorder="0" applyAlignment="0" applyProtection="0"/>
    <xf numFmtId="0" fontId="6" fillId="2" borderId="0" applyNumberFormat="0" applyBorder="0" applyAlignment="0" applyProtection="0"/>
    <xf numFmtId="0" fontId="41" fillId="90" borderId="0" applyNumberFormat="0" applyBorder="0" applyAlignment="0" applyProtection="0"/>
    <xf numFmtId="0" fontId="24" fillId="66" borderId="0" applyNumberFormat="0" applyBorder="0" applyAlignment="0" applyProtection="0"/>
    <xf numFmtId="0" fontId="24" fillId="66" borderId="0" applyNumberFormat="0" applyBorder="0" applyAlignment="0" applyProtection="0"/>
    <xf numFmtId="0" fontId="60" fillId="37" borderId="0" applyNumberFormat="0" applyBorder="0" applyAlignment="0" applyProtection="0"/>
    <xf numFmtId="0" fontId="24" fillId="66" borderId="0" applyNumberFormat="0" applyBorder="0" applyAlignment="0" applyProtection="0"/>
    <xf numFmtId="0" fontId="24" fillId="66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41" fillId="37" borderId="0" applyNumberFormat="0" applyBorder="0" applyAlignment="0" applyProtection="0"/>
    <xf numFmtId="0" fontId="41" fillId="37" borderId="0" applyNumberFormat="0" applyBorder="0" applyAlignment="0" applyProtection="0"/>
    <xf numFmtId="0" fontId="6" fillId="2" borderId="0" applyNumberFormat="0" applyBorder="0" applyAlignment="0" applyProtection="0"/>
    <xf numFmtId="0" fontId="41" fillId="37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3" fontId="28" fillId="79" borderId="17"/>
    <xf numFmtId="2" fontId="20" fillId="1" borderId="0" applyNumberFormat="0" applyFont="0" applyBorder="0" applyAlignment="0" applyProtection="0"/>
    <xf numFmtId="2" fontId="20" fillId="1" borderId="0" applyNumberFormat="0" applyFont="0" applyBorder="0" applyAlignment="0" applyProtection="0"/>
    <xf numFmtId="2" fontId="20" fillId="1" borderId="0" applyNumberFormat="0" applyFont="0" applyBorder="0" applyAlignment="0" applyProtection="0"/>
    <xf numFmtId="0" fontId="32" fillId="91" borderId="18">
      <alignment vertical="center"/>
    </xf>
    <xf numFmtId="0" fontId="61" fillId="0" borderId="19" applyNumberFormat="0" applyFill="0" applyAlignment="0" applyProtection="0"/>
    <xf numFmtId="0" fontId="61" fillId="0" borderId="20" applyNumberFormat="0" applyFill="0" applyAlignment="0" applyProtection="0"/>
    <xf numFmtId="0" fontId="3" fillId="0" borderId="1" applyNumberFormat="0" applyFill="0" applyAlignment="0" applyProtection="0"/>
    <xf numFmtId="0" fontId="61" fillId="0" borderId="19" applyNumberFormat="0" applyFill="0" applyAlignment="0" applyProtection="0"/>
    <xf numFmtId="0" fontId="62" fillId="0" borderId="21" applyNumberFormat="0" applyFill="0" applyAlignment="0" applyProtection="0"/>
    <xf numFmtId="0" fontId="3" fillId="0" borderId="1" applyNumberFormat="0" applyFill="0" applyAlignment="0" applyProtection="0"/>
    <xf numFmtId="0" fontId="3" fillId="0" borderId="1" applyNumberFormat="0" applyFill="0" applyAlignment="0" applyProtection="0"/>
    <xf numFmtId="0" fontId="63" fillId="0" borderId="21" applyNumberFormat="0" applyFill="0" applyAlignment="0" applyProtection="0"/>
    <xf numFmtId="0" fontId="63" fillId="0" borderId="21" applyNumberFormat="0" applyFill="0" applyAlignment="0" applyProtection="0"/>
    <xf numFmtId="0" fontId="3" fillId="0" borderId="1" applyNumberFormat="0" applyFill="0" applyAlignment="0" applyProtection="0"/>
    <xf numFmtId="0" fontId="63" fillId="0" borderId="21" applyNumberFormat="0" applyFill="0" applyAlignment="0" applyProtection="0"/>
    <xf numFmtId="0" fontId="3" fillId="0" borderId="1" applyNumberFormat="0" applyFill="0" applyAlignment="0" applyProtection="0"/>
    <xf numFmtId="0" fontId="3" fillId="0" borderId="1" applyNumberFormat="0" applyFill="0" applyAlignment="0" applyProtection="0"/>
    <xf numFmtId="0" fontId="3" fillId="0" borderId="1" applyNumberFormat="0" applyFill="0" applyAlignment="0" applyProtection="0"/>
    <xf numFmtId="0" fontId="3" fillId="0" borderId="1" applyNumberFormat="0" applyFill="0" applyAlignment="0" applyProtection="0"/>
    <xf numFmtId="0" fontId="64" fillId="0" borderId="22" applyNumberFormat="0" applyFill="0" applyAlignment="0" applyProtection="0"/>
    <xf numFmtId="0" fontId="64" fillId="0" borderId="23" applyNumberFormat="0" applyFill="0" applyAlignment="0" applyProtection="0"/>
    <xf numFmtId="0" fontId="4" fillId="0" borderId="2" applyNumberFormat="0" applyFill="0" applyAlignment="0" applyProtection="0"/>
    <xf numFmtId="0" fontId="64" fillId="0" borderId="22" applyNumberFormat="0" applyFill="0" applyAlignment="0" applyProtection="0"/>
    <xf numFmtId="0" fontId="65" fillId="0" borderId="24" applyNumberFormat="0" applyFill="0" applyAlignment="0" applyProtection="0"/>
    <xf numFmtId="0" fontId="4" fillId="0" borderId="2" applyNumberFormat="0" applyFill="0" applyAlignment="0" applyProtection="0"/>
    <xf numFmtId="0" fontId="4" fillId="0" borderId="2" applyNumberFormat="0" applyFill="0" applyAlignment="0" applyProtection="0"/>
    <xf numFmtId="0" fontId="66" fillId="0" borderId="24" applyNumberFormat="0" applyFill="0" applyAlignment="0" applyProtection="0"/>
    <xf numFmtId="0" fontId="66" fillId="0" borderId="24" applyNumberFormat="0" applyFill="0" applyAlignment="0" applyProtection="0"/>
    <xf numFmtId="0" fontId="4" fillId="0" borderId="2" applyNumberFormat="0" applyFill="0" applyAlignment="0" applyProtection="0"/>
    <xf numFmtId="0" fontId="66" fillId="0" borderId="24" applyNumberFormat="0" applyFill="0" applyAlignment="0" applyProtection="0"/>
    <xf numFmtId="0" fontId="4" fillId="0" borderId="2" applyNumberFormat="0" applyFill="0" applyAlignment="0" applyProtection="0"/>
    <xf numFmtId="0" fontId="4" fillId="0" borderId="2" applyNumberFormat="0" applyFill="0" applyAlignment="0" applyProtection="0"/>
    <xf numFmtId="0" fontId="4" fillId="0" borderId="2" applyNumberFormat="0" applyFill="0" applyAlignment="0" applyProtection="0"/>
    <xf numFmtId="0" fontId="4" fillId="0" borderId="2" applyNumberFormat="0" applyFill="0" applyAlignment="0" applyProtection="0"/>
    <xf numFmtId="0" fontId="67" fillId="0" borderId="25" applyNumberFormat="0" applyFill="0" applyAlignment="0" applyProtection="0"/>
    <xf numFmtId="0" fontId="67" fillId="0" borderId="25" applyNumberFormat="0" applyFill="0" applyAlignment="0" applyProtection="0"/>
    <xf numFmtId="0" fontId="5" fillId="0" borderId="3" applyNumberFormat="0" applyFill="0" applyAlignment="0" applyProtection="0"/>
    <xf numFmtId="0" fontId="67" fillId="0" borderId="26" applyNumberFormat="0" applyFill="0" applyAlignment="0" applyProtection="0"/>
    <xf numFmtId="0" fontId="67" fillId="0" borderId="25" applyNumberFormat="0" applyFill="0" applyAlignment="0" applyProtection="0"/>
    <xf numFmtId="0" fontId="68" fillId="0" borderId="27" applyNumberFormat="0" applyFill="0" applyAlignment="0" applyProtection="0"/>
    <xf numFmtId="0" fontId="67" fillId="0" borderId="25" applyNumberFormat="0" applyFill="0" applyAlignment="0" applyProtection="0"/>
    <xf numFmtId="0" fontId="67" fillId="0" borderId="25" applyNumberFormat="0" applyFill="0" applyAlignment="0" applyProtection="0"/>
    <xf numFmtId="0" fontId="5" fillId="0" borderId="3" applyNumberFormat="0" applyFill="0" applyAlignment="0" applyProtection="0"/>
    <xf numFmtId="0" fontId="5" fillId="0" borderId="3" applyNumberFormat="0" applyFill="0" applyAlignment="0" applyProtection="0"/>
    <xf numFmtId="0" fontId="69" fillId="0" borderId="27" applyNumberFormat="0" applyFill="0" applyAlignment="0" applyProtection="0"/>
    <xf numFmtId="0" fontId="69" fillId="0" borderId="27" applyNumberFormat="0" applyFill="0" applyAlignment="0" applyProtection="0"/>
    <xf numFmtId="0" fontId="69" fillId="0" borderId="27" applyNumberFormat="0" applyFill="0" applyAlignment="0" applyProtection="0"/>
    <xf numFmtId="0" fontId="5" fillId="0" borderId="3" applyNumberFormat="0" applyFill="0" applyAlignment="0" applyProtection="0"/>
    <xf numFmtId="0" fontId="69" fillId="0" borderId="27" applyNumberFormat="0" applyFill="0" applyAlignment="0" applyProtection="0"/>
    <xf numFmtId="0" fontId="69" fillId="0" borderId="27" applyNumberFormat="0" applyFill="0" applyAlignment="0" applyProtection="0"/>
    <xf numFmtId="0" fontId="5" fillId="0" borderId="3" applyNumberFormat="0" applyFill="0" applyAlignment="0" applyProtection="0"/>
    <xf numFmtId="0" fontId="5" fillId="0" borderId="3" applyNumberFormat="0" applyFill="0" applyAlignment="0" applyProtection="0"/>
    <xf numFmtId="0" fontId="5" fillId="0" borderId="3" applyNumberFormat="0" applyFill="0" applyAlignment="0" applyProtection="0"/>
    <xf numFmtId="0" fontId="5" fillId="0" borderId="3" applyNumberFormat="0" applyFill="0" applyAlignment="0" applyProtection="0"/>
    <xf numFmtId="0" fontId="67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6" fillId="0" borderId="0" applyFill="0" applyAlignment="0" applyProtection="0"/>
    <xf numFmtId="0" fontId="46" fillId="0" borderId="28" applyFill="0" applyAlignment="0" applyProtection="0"/>
    <xf numFmtId="0" fontId="46" fillId="0" borderId="28" applyFill="0" applyAlignment="0" applyProtection="0"/>
    <xf numFmtId="0" fontId="70" fillId="0" borderId="0" applyFill="0" applyAlignment="0" applyProtection="0"/>
    <xf numFmtId="0" fontId="56" fillId="40" borderId="13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9" fillId="5" borderId="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2" fillId="40" borderId="13" applyNumberFormat="0" applyAlignment="0" applyProtection="0"/>
    <xf numFmtId="0" fontId="72" fillId="40" borderId="13" applyNumberFormat="0" applyAlignment="0" applyProtection="0"/>
    <xf numFmtId="0" fontId="72" fillId="40" borderId="13" applyNumberFormat="0" applyAlignment="0" applyProtection="0"/>
    <xf numFmtId="0" fontId="72" fillId="40" borderId="13" applyNumberFormat="0" applyAlignment="0" applyProtection="0"/>
    <xf numFmtId="0" fontId="72" fillId="40" borderId="13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71" fillId="75" borderId="1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9" fillId="5" borderId="4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9" fillId="5" borderId="4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9" fillId="5" borderId="4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9" fillId="5" borderId="4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56" fillId="40" borderId="13" applyNumberFormat="0" applyAlignment="0" applyProtection="0"/>
    <xf numFmtId="0" fontId="9" fillId="5" borderId="4" applyNumberFormat="0" applyAlignment="0" applyProtection="0"/>
    <xf numFmtId="186" fontId="20" fillId="92" borderId="10">
      <alignment horizontal="center" vertical="center"/>
      <protection locked="0"/>
    </xf>
    <xf numFmtId="186" fontId="20" fillId="92" borderId="10">
      <alignment horizontal="center" vertical="center"/>
      <protection locked="0"/>
    </xf>
    <xf numFmtId="186" fontId="20" fillId="92" borderId="10">
      <alignment horizontal="center" vertical="center"/>
      <protection locked="0"/>
    </xf>
    <xf numFmtId="186" fontId="20" fillId="92" borderId="10">
      <alignment horizontal="center" vertical="center"/>
      <protection locked="0"/>
    </xf>
    <xf numFmtId="186" fontId="20" fillId="92" borderId="10">
      <alignment horizontal="center" vertical="center"/>
      <protection locked="0"/>
    </xf>
    <xf numFmtId="186" fontId="20" fillId="92" borderId="10">
      <alignment horizontal="center" vertical="center"/>
      <protection locked="0"/>
    </xf>
    <xf numFmtId="186" fontId="20" fillId="92" borderId="10">
      <alignment horizontal="center" vertical="center"/>
      <protection locked="0"/>
    </xf>
    <xf numFmtId="186" fontId="20" fillId="92" borderId="10">
      <alignment horizontal="center" vertical="center"/>
      <protection locked="0"/>
    </xf>
    <xf numFmtId="186" fontId="20" fillId="92" borderId="10">
      <alignment horizontal="center" vertical="center"/>
      <protection locked="0"/>
    </xf>
    <xf numFmtId="49" fontId="20" fillId="92" borderId="10">
      <alignment horizontal="center" vertical="center"/>
      <protection locked="0"/>
    </xf>
    <xf numFmtId="49" fontId="20" fillId="92" borderId="10">
      <alignment horizontal="center" vertical="center"/>
      <protection locked="0"/>
    </xf>
    <xf numFmtId="49" fontId="20" fillId="92" borderId="10">
      <alignment horizontal="center" vertical="center"/>
      <protection locked="0"/>
    </xf>
    <xf numFmtId="49" fontId="20" fillId="92" borderId="10">
      <alignment horizontal="center" vertical="center"/>
      <protection locked="0"/>
    </xf>
    <xf numFmtId="49" fontId="20" fillId="92" borderId="10">
      <alignment horizontal="center" vertical="center"/>
      <protection locked="0"/>
    </xf>
    <xf numFmtId="49" fontId="20" fillId="92" borderId="10">
      <alignment horizontal="center" vertical="center"/>
      <protection locked="0"/>
    </xf>
    <xf numFmtId="49" fontId="20" fillId="92" borderId="10">
      <alignment horizontal="center" vertical="center"/>
      <protection locked="0"/>
    </xf>
    <xf numFmtId="49" fontId="20" fillId="92" borderId="10">
      <alignment horizontal="center" vertical="center"/>
      <protection locked="0"/>
    </xf>
    <xf numFmtId="49" fontId="20" fillId="92" borderId="10">
      <alignment horizontal="center" vertical="center"/>
      <protection locked="0"/>
    </xf>
    <xf numFmtId="0" fontId="35" fillId="36" borderId="0" applyNumberFormat="0" applyBorder="0" applyAlignment="0" applyProtection="0"/>
    <xf numFmtId="0" fontId="73" fillId="0" borderId="0"/>
    <xf numFmtId="0" fontId="47" fillId="86" borderId="16" applyNumberFormat="0" applyAlignment="0" applyProtection="0"/>
    <xf numFmtId="0" fontId="45" fillId="0" borderId="15" applyNumberFormat="0" applyFill="0" applyAlignment="0" applyProtection="0"/>
    <xf numFmtId="1" fontId="28" fillId="93" borderId="0"/>
    <xf numFmtId="0" fontId="41" fillId="0" borderId="29" applyNumberFormat="0" applyFill="0" applyAlignment="0" applyProtection="0"/>
    <xf numFmtId="0" fontId="74" fillId="0" borderId="30" applyNumberFormat="0" applyFill="0" applyAlignment="0" applyProtection="0"/>
    <xf numFmtId="0" fontId="12" fillId="0" borderId="6" applyNumberFormat="0" applyFill="0" applyAlignment="0" applyProtection="0"/>
    <xf numFmtId="0" fontId="41" fillId="0" borderId="29" applyNumberFormat="0" applyFill="0" applyAlignment="0" applyProtection="0"/>
    <xf numFmtId="0" fontId="75" fillId="0" borderId="15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45" fillId="0" borderId="15" applyNumberFormat="0" applyFill="0" applyAlignment="0" applyProtection="0"/>
    <xf numFmtId="0" fontId="45" fillId="0" borderId="15" applyNumberFormat="0" applyFill="0" applyAlignment="0" applyProtection="0"/>
    <xf numFmtId="0" fontId="12" fillId="0" borderId="6" applyNumberFormat="0" applyFill="0" applyAlignment="0" applyProtection="0"/>
    <xf numFmtId="0" fontId="45" fillId="0" borderId="15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20" fillId="50" borderId="0" applyNumberFormat="0" applyFont="0" applyBorder="0" applyAlignment="0" applyProtection="0"/>
    <xf numFmtId="0" fontId="76" fillId="0" borderId="0"/>
    <xf numFmtId="1" fontId="20" fillId="0" borderId="0" applyFont="0" applyFill="0" applyBorder="0" applyAlignment="0" applyProtection="0"/>
    <xf numFmtId="1" fontId="20" fillId="0" borderId="0" applyFont="0" applyFill="0" applyBorder="0" applyAlignment="0" applyProtection="0"/>
    <xf numFmtId="1" fontId="20" fillId="0" borderId="0" applyFont="0" applyFill="0" applyBorder="0" applyAlignment="0" applyProtection="0"/>
    <xf numFmtId="2" fontId="20" fillId="0" borderId="0" applyFont="0" applyFill="0" applyBorder="0" applyAlignment="0" applyProtection="0"/>
    <xf numFmtId="2" fontId="20" fillId="0" borderId="0" applyFont="0" applyFill="0" applyBorder="0" applyAlignment="0" applyProtection="0"/>
    <xf numFmtId="2" fontId="20" fillId="0" borderId="0" applyFont="0" applyFill="0" applyBorder="0" applyAlignment="0" applyProtection="0"/>
    <xf numFmtId="187" fontId="20" fillId="0" borderId="0" applyFont="0" applyFill="0" applyBorder="0" applyAlignment="0" applyProtection="0"/>
    <xf numFmtId="0" fontId="41" fillId="75" borderId="0" applyNumberFormat="0" applyBorder="0" applyAlignment="0" applyProtection="0"/>
    <xf numFmtId="0" fontId="77" fillId="40" borderId="0" applyNumberFormat="0" applyBorder="0" applyAlignment="0" applyProtection="0"/>
    <xf numFmtId="0" fontId="8" fillId="4" borderId="0" applyNumberFormat="0" applyBorder="0" applyAlignment="0" applyProtection="0"/>
    <xf numFmtId="0" fontId="41" fillId="75" borderId="0" applyNumberFormat="0" applyBorder="0" applyAlignment="0" applyProtection="0"/>
    <xf numFmtId="0" fontId="78" fillId="94" borderId="0" applyNumberFormat="0" applyBorder="0" applyAlignment="0" applyProtection="0"/>
    <xf numFmtId="0" fontId="77" fillId="9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77" fillId="94" borderId="0" applyNumberFormat="0" applyBorder="0" applyAlignment="0" applyProtection="0"/>
    <xf numFmtId="0" fontId="77" fillId="94" borderId="0" applyNumberFormat="0" applyBorder="0" applyAlignment="0" applyProtection="0"/>
    <xf numFmtId="0" fontId="8" fillId="4" borderId="0" applyNumberFormat="0" applyBorder="0" applyAlignment="0" applyProtection="0"/>
    <xf numFmtId="0" fontId="77" fillId="9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77" fillId="94" borderId="0" applyNumberFormat="0" applyBorder="0" applyAlignment="0" applyProtection="0"/>
    <xf numFmtId="37" fontId="7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52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0" fillId="0" borderId="0"/>
    <xf numFmtId="0" fontId="1" fillId="0" borderId="0"/>
    <xf numFmtId="0" fontId="20" fillId="0" borderId="0"/>
    <xf numFmtId="1" fontId="49" fillId="0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0" fillId="0" borderId="0"/>
    <xf numFmtId="0" fontId="28" fillId="95" borderId="0"/>
    <xf numFmtId="0" fontId="28" fillId="95" borderId="0"/>
    <xf numFmtId="0" fontId="28" fillId="95" borderId="0"/>
    <xf numFmtId="0" fontId="20" fillId="0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8" fillId="95" borderId="0"/>
    <xf numFmtId="0" fontId="28" fillId="95" borderId="0"/>
    <xf numFmtId="0" fontId="28" fillId="95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8" fillId="95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8" fillId="95" borderId="0"/>
    <xf numFmtId="0" fontId="28" fillId="95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8" fillId="95" borderId="0"/>
    <xf numFmtId="0" fontId="28" fillId="95" borderId="0"/>
    <xf numFmtId="0" fontId="28" fillId="95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8" fillId="95" borderId="0"/>
    <xf numFmtId="0" fontId="20" fillId="0" borderId="0"/>
    <xf numFmtId="0" fontId="28" fillId="95" borderId="0"/>
    <xf numFmtId="0" fontId="1" fillId="0" borderId="0"/>
    <xf numFmtId="0" fontId="1" fillId="0" borderId="0"/>
    <xf numFmtId="0" fontId="1" fillId="0" borderId="0"/>
    <xf numFmtId="0" fontId="1" fillId="0" borderId="0"/>
    <xf numFmtId="0" fontId="25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8" fillId="95" borderId="0"/>
    <xf numFmtId="0" fontId="28" fillId="95" borderId="0"/>
    <xf numFmtId="0" fontId="28" fillId="95" borderId="0"/>
    <xf numFmtId="0" fontId="1" fillId="0" borderId="0"/>
    <xf numFmtId="0" fontId="1" fillId="0" borderId="0"/>
    <xf numFmtId="0" fontId="1" fillId="0" borderId="0"/>
    <xf numFmtId="0" fontId="1" fillId="0" borderId="0"/>
    <xf numFmtId="0" fontId="28" fillId="95" borderId="0"/>
    <xf numFmtId="0" fontId="1" fillId="0" borderId="0"/>
    <xf numFmtId="0" fontId="1" fillId="0" borderId="0"/>
    <xf numFmtId="0" fontId="1" fillId="0" borderId="0"/>
    <xf numFmtId="0" fontId="20" fillId="0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0" fillId="0" borderId="0"/>
    <xf numFmtId="0" fontId="20" fillId="0" borderId="0"/>
    <xf numFmtId="0" fontId="20" fillId="0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8" fillId="95" borderId="0"/>
    <xf numFmtId="0" fontId="28" fillId="95" borderId="0"/>
    <xf numFmtId="0" fontId="20" fillId="0" borderId="0"/>
    <xf numFmtId="0" fontId="20" fillId="0" borderId="0"/>
    <xf numFmtId="0" fontId="28" fillId="95" borderId="0"/>
    <xf numFmtId="0" fontId="28" fillId="95" borderId="0"/>
    <xf numFmtId="0" fontId="28" fillId="95" borderId="0"/>
    <xf numFmtId="0" fontId="20" fillId="0" borderId="0"/>
    <xf numFmtId="0" fontId="20" fillId="0" borderId="0"/>
    <xf numFmtId="0" fontId="28" fillId="95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8" fillId="95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1" fillId="0" borderId="0"/>
    <xf numFmtId="0" fontId="1" fillId="0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1" fillId="0" borderId="0"/>
    <xf numFmtId="0" fontId="1" fillId="0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1" fillId="0" borderId="0"/>
    <xf numFmtId="0" fontId="1" fillId="0" borderId="0"/>
    <xf numFmtId="0" fontId="1" fillId="0" borderId="0"/>
    <xf numFmtId="0" fontId="28" fillId="95" borderId="0"/>
    <xf numFmtId="0" fontId="28" fillId="95" borderId="0"/>
    <xf numFmtId="0" fontId="28" fillId="95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8" fillId="95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20" fillId="0" borderId="0"/>
    <xf numFmtId="1" fontId="29" fillId="0" borderId="0"/>
    <xf numFmtId="1" fontId="29" fillId="0" borderId="0"/>
    <xf numFmtId="1" fontId="2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3" fillId="0" borderId="0"/>
    <xf numFmtId="0" fontId="1" fillId="0" borderId="0"/>
    <xf numFmtId="0" fontId="28" fillId="95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8" fillId="95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9" fontId="20" fillId="0" borderId="0"/>
    <xf numFmtId="49" fontId="20" fillId="0" borderId="0"/>
    <xf numFmtId="0" fontId="28" fillId="95" borderId="0"/>
    <xf numFmtId="0" fontId="28" fillId="95" borderId="0"/>
    <xf numFmtId="0" fontId="28" fillId="95" borderId="0"/>
    <xf numFmtId="0" fontId="28" fillId="95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8" fillId="95" borderId="0"/>
    <xf numFmtId="0" fontId="1" fillId="0" borderId="0"/>
    <xf numFmtId="0" fontId="1" fillId="0" borderId="0"/>
    <xf numFmtId="0" fontId="28" fillId="95" borderId="0"/>
    <xf numFmtId="0" fontId="1" fillId="0" borderId="0"/>
    <xf numFmtId="0" fontId="1" fillId="0" borderId="0"/>
    <xf numFmtId="0" fontId="28" fillId="95" borderId="0"/>
    <xf numFmtId="0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" fontId="2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8" fillId="95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20" fillId="0" borderId="0"/>
    <xf numFmtId="0" fontId="28" fillId="95" borderId="0"/>
    <xf numFmtId="0" fontId="28" fillId="95" borderId="0"/>
    <xf numFmtId="0" fontId="1" fillId="0" borderId="0"/>
    <xf numFmtId="0" fontId="1" fillId="0" borderId="0"/>
    <xf numFmtId="0" fontId="28" fillId="95" borderId="0"/>
    <xf numFmtId="0" fontId="1" fillId="0" borderId="0"/>
    <xf numFmtId="0" fontId="1" fillId="0" borderId="0"/>
    <xf numFmtId="0" fontId="28" fillId="95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8" fillId="95" borderId="0"/>
    <xf numFmtId="0" fontId="28" fillId="95" borderId="0"/>
    <xf numFmtId="0" fontId="1" fillId="0" borderId="0"/>
    <xf numFmtId="0" fontId="1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28" fillId="95" borderId="0"/>
    <xf numFmtId="0" fontId="20" fillId="0" borderId="0"/>
    <xf numFmtId="0" fontId="1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28" fillId="95" borderId="0"/>
    <xf numFmtId="0" fontId="20" fillId="0" borderId="0"/>
    <xf numFmtId="0" fontId="1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20" fillId="0" borderId="0"/>
    <xf numFmtId="0" fontId="20" fillId="0" borderId="0"/>
    <xf numFmtId="0" fontId="20" fillId="0" borderId="0"/>
    <xf numFmtId="0" fontId="8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20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5" fillId="0" borderId="0">
      <alignment vertical="top"/>
    </xf>
    <xf numFmtId="49" fontId="20" fillId="0" borderId="0"/>
    <xf numFmtId="49" fontId="20" fillId="0" borderId="0"/>
    <xf numFmtId="49" fontId="20" fillId="0" borderId="0"/>
    <xf numFmtId="49" fontId="20" fillId="0" borderId="0"/>
    <xf numFmtId="0" fontId="1" fillId="0" borderId="0"/>
    <xf numFmtId="0" fontId="20" fillId="0" borderId="0"/>
    <xf numFmtId="0" fontId="81" fillId="0" borderId="0" applyFill="0" applyBorder="0" applyAlignment="0" applyProtection="0"/>
    <xf numFmtId="0" fontId="82" fillId="0" borderId="0" applyFill="0" applyBorder="0" applyAlignment="0" applyProtection="0"/>
    <xf numFmtId="0" fontId="83" fillId="0" borderId="0" applyFill="0" applyBorder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1" fillId="8" borderId="8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4" fillId="8" borderId="8" applyNumberFormat="0" applyFont="0" applyAlignment="0" applyProtection="0"/>
    <xf numFmtId="0" fontId="1" fillId="8" borderId="8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50" fillId="43" borderId="12" applyNumberFormat="0" applyFont="0" applyAlignment="0" applyProtection="0"/>
    <xf numFmtId="0" fontId="50" fillId="43" borderId="12" applyNumberFormat="0" applyFont="0" applyAlignment="0" applyProtection="0"/>
    <xf numFmtId="0" fontId="50" fillId="43" borderId="12" applyNumberFormat="0" applyFont="0" applyAlignment="0" applyProtection="0"/>
    <xf numFmtId="0" fontId="50" fillId="43" borderId="12" applyNumberFormat="0" applyFont="0" applyAlignment="0" applyProtection="0"/>
    <xf numFmtId="0" fontId="50" fillId="43" borderId="12" applyNumberFormat="0" applyFont="0" applyAlignment="0" applyProtection="0"/>
    <xf numFmtId="0" fontId="28" fillId="74" borderId="14" applyNumberFormat="0" applyFont="0" applyAlignment="0" applyProtection="0"/>
    <xf numFmtId="0" fontId="24" fillId="8" borderId="8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4" fillId="8" borderId="8" applyNumberFormat="0" applyFont="0" applyAlignment="0" applyProtection="0"/>
    <xf numFmtId="0" fontId="1" fillId="8" borderId="8" applyNumberFormat="0" applyFont="0" applyAlignment="0" applyProtection="0"/>
    <xf numFmtId="0" fontId="24" fillId="8" borderId="8" applyNumberFormat="0" applyFont="0" applyAlignment="0" applyProtection="0"/>
    <xf numFmtId="0" fontId="24" fillId="8" borderId="8" applyNumberFormat="0" applyFont="0" applyAlignment="0" applyProtection="0"/>
    <xf numFmtId="0" fontId="1" fillId="8" borderId="8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1" fillId="8" borderId="8" applyNumberFormat="0" applyFont="0" applyAlignment="0" applyProtection="0"/>
    <xf numFmtId="0" fontId="24" fillId="8" borderId="8" applyNumberFormat="0" applyFont="0" applyAlignment="0" applyProtection="0"/>
    <xf numFmtId="0" fontId="24" fillId="8" borderId="8" applyNumberFormat="0" applyFont="0" applyAlignment="0" applyProtection="0"/>
    <xf numFmtId="0" fontId="1" fillId="8" borderId="8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1" fillId="8" borderId="8" applyNumberFormat="0" applyFont="0" applyAlignment="0" applyProtection="0"/>
    <xf numFmtId="0" fontId="24" fillId="8" borderId="8" applyNumberFormat="0" applyFont="0" applyAlignment="0" applyProtection="0"/>
    <xf numFmtId="0" fontId="1" fillId="8" borderId="8" applyNumberFormat="0" applyFont="0" applyAlignment="0" applyProtection="0"/>
    <xf numFmtId="0" fontId="24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1" fillId="8" borderId="8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4" fillId="8" borderId="8" applyNumberFormat="0" applyFont="0" applyAlignment="0" applyProtection="0"/>
    <xf numFmtId="0" fontId="1" fillId="8" borderId="8" applyNumberFormat="0" applyFont="0" applyAlignment="0" applyProtection="0"/>
    <xf numFmtId="0" fontId="24" fillId="8" borderId="8" applyNumberFormat="0" applyFont="0" applyAlignment="0" applyProtection="0"/>
    <xf numFmtId="0" fontId="24" fillId="8" borderId="8" applyNumberFormat="0" applyFont="0" applyAlignment="0" applyProtection="0"/>
    <xf numFmtId="0" fontId="1" fillId="8" borderId="8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1" fillId="8" borderId="8" applyNumberFormat="0" applyFont="0" applyAlignment="0" applyProtection="0"/>
    <xf numFmtId="0" fontId="24" fillId="8" borderId="8" applyNumberFormat="0" applyFont="0" applyAlignment="0" applyProtection="0"/>
    <xf numFmtId="0" fontId="24" fillId="8" borderId="8" applyNumberFormat="0" applyFont="0" applyAlignment="0" applyProtection="0"/>
    <xf numFmtId="0" fontId="1" fillId="8" borderId="8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1" fillId="8" borderId="8" applyNumberFormat="0" applyFont="0" applyAlignment="0" applyProtection="0"/>
    <xf numFmtId="0" fontId="24" fillId="8" borderId="8" applyNumberFormat="0" applyFont="0" applyAlignment="0" applyProtection="0"/>
    <xf numFmtId="0" fontId="1" fillId="8" borderId="8" applyNumberFormat="0" applyFont="0" applyAlignment="0" applyProtection="0"/>
    <xf numFmtId="0" fontId="24" fillId="8" borderId="8" applyNumberFormat="0" applyFont="0" applyAlignment="0" applyProtection="0"/>
    <xf numFmtId="0" fontId="1" fillId="8" borderId="8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1" fillId="8" borderId="8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4" fillId="8" borderId="8" applyNumberFormat="0" applyFont="0" applyAlignment="0" applyProtection="0"/>
    <xf numFmtId="0" fontId="24" fillId="43" borderId="12" applyNumberFormat="0" applyFont="0" applyAlignment="0" applyProtection="0"/>
    <xf numFmtId="0" fontId="24" fillId="43" borderId="12" applyNumberFormat="0" applyFont="0" applyAlignment="0" applyProtection="0"/>
    <xf numFmtId="0" fontId="24" fillId="43" borderId="12" applyNumberFormat="0" applyFont="0" applyAlignment="0" applyProtection="0"/>
    <xf numFmtId="0" fontId="24" fillId="43" borderId="12" applyNumberFormat="0" applyFont="0" applyAlignment="0" applyProtection="0"/>
    <xf numFmtId="0" fontId="24" fillId="43" borderId="12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1" fillId="8" borderId="8" applyNumberFormat="0" applyFont="0" applyAlignment="0" applyProtection="0"/>
    <xf numFmtId="0" fontId="24" fillId="8" borderId="8" applyNumberFormat="0" applyFont="0" applyAlignment="0" applyProtection="0"/>
    <xf numFmtId="0" fontId="1" fillId="8" borderId="8" applyNumberFormat="0" applyFont="0" applyAlignment="0" applyProtection="0"/>
    <xf numFmtId="0" fontId="24" fillId="8" borderId="8" applyNumberFormat="0" applyFont="0" applyAlignment="0" applyProtection="0"/>
    <xf numFmtId="0" fontId="1" fillId="8" borderId="8" applyNumberFormat="0" applyFont="0" applyAlignment="0" applyProtection="0"/>
    <xf numFmtId="0" fontId="24" fillId="8" borderId="8" applyNumberFormat="0" applyFont="0" applyAlignment="0" applyProtection="0"/>
    <xf numFmtId="0" fontId="24" fillId="8" borderId="8" applyNumberFormat="0" applyFont="0" applyAlignment="0" applyProtection="0"/>
    <xf numFmtId="0" fontId="1" fillId="8" borderId="8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1" fillId="8" borderId="8" applyNumberFormat="0" applyFont="0" applyAlignment="0" applyProtection="0"/>
    <xf numFmtId="0" fontId="24" fillId="8" borderId="8" applyNumberFormat="0" applyFont="0" applyAlignment="0" applyProtection="0"/>
    <xf numFmtId="0" fontId="1" fillId="8" borderId="8" applyNumberFormat="0" applyFont="0" applyAlignment="0" applyProtection="0"/>
    <xf numFmtId="0" fontId="24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28" fillId="74" borderId="14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1" fillId="8" borderId="8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8" fillId="74" borderId="14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1" fillId="8" borderId="8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1" fillId="8" borderId="8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0" fontId="20" fillId="43" borderId="12" applyNumberFormat="0" applyFont="0" applyAlignment="0" applyProtection="0"/>
    <xf numFmtId="3" fontId="28" fillId="79" borderId="31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44" borderId="32" applyNumberFormat="0" applyAlignment="0" applyProtection="0"/>
    <xf numFmtId="0" fontId="84" fillId="84" borderId="32" applyNumberFormat="0" applyAlignment="0" applyProtection="0"/>
    <xf numFmtId="0" fontId="10" fillId="6" borderId="5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44" borderId="32" applyNumberFormat="0" applyAlignment="0" applyProtection="0"/>
    <xf numFmtId="0" fontId="84" fillId="44" borderId="32" applyNumberFormat="0" applyAlignment="0" applyProtection="0"/>
    <xf numFmtId="0" fontId="84" fillId="44" borderId="32" applyNumberFormat="0" applyAlignment="0" applyProtection="0"/>
    <xf numFmtId="0" fontId="84" fillId="44" borderId="32" applyNumberFormat="0" applyAlignment="0" applyProtection="0"/>
    <xf numFmtId="0" fontId="84" fillId="4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5" fillId="50" borderId="32" applyNumberFormat="0" applyAlignment="0" applyProtection="0"/>
    <xf numFmtId="0" fontId="85" fillId="50" borderId="32" applyNumberFormat="0" applyAlignment="0" applyProtection="0"/>
    <xf numFmtId="0" fontId="85" fillId="50" borderId="32" applyNumberFormat="0" applyAlignment="0" applyProtection="0"/>
    <xf numFmtId="0" fontId="85" fillId="50" borderId="32" applyNumberFormat="0" applyAlignment="0" applyProtection="0"/>
    <xf numFmtId="0" fontId="85" fillId="50" borderId="32" applyNumberFormat="0" applyAlignment="0" applyProtection="0"/>
    <xf numFmtId="0" fontId="85" fillId="50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84" fillId="84" borderId="32" applyNumberFormat="0" applyAlignment="0" applyProtection="0"/>
    <xf numFmtId="0" fontId="10" fillId="6" borderId="5" applyNumberFormat="0" applyAlignment="0" applyProtection="0"/>
    <xf numFmtId="0" fontId="10" fillId="6" borderId="5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10" fillId="6" borderId="5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10" fillId="6" borderId="5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10" fillId="6" borderId="5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10" fillId="6" borderId="5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10" fillId="6" borderId="5" applyNumberFormat="0" applyAlignment="0" applyProtection="0"/>
    <xf numFmtId="0" fontId="70" fillId="0" borderId="0" applyFill="0" applyBorder="0" applyAlignment="0" applyProtection="0"/>
    <xf numFmtId="9" fontId="48" fillId="0" borderId="0" applyFont="0" applyFill="0" applyBorder="0" applyAlignment="0" applyProtection="0"/>
    <xf numFmtId="188" fontId="48" fillId="0" borderId="0" applyFont="0" applyFill="0" applyBorder="0" applyAlignment="0" applyProtection="0"/>
    <xf numFmtId="189" fontId="48" fillId="0" borderId="0" applyFont="0" applyFill="0" applyBorder="0" applyAlignment="0" applyProtection="0"/>
    <xf numFmtId="190" fontId="48" fillId="0" borderId="0" applyFont="0" applyFill="0" applyBorder="0" applyAlignment="0" applyProtection="0"/>
    <xf numFmtId="191" fontId="48" fillId="0" borderId="0" applyFont="0" applyFill="0" applyBorder="0" applyAlignment="0" applyProtection="0"/>
    <xf numFmtId="192" fontId="48" fillId="0" borderId="0" applyFont="0" applyFill="0" applyBorder="0" applyAlignment="0" applyProtection="0"/>
    <xf numFmtId="193" fontId="48" fillId="0" borderId="0" applyFont="0" applyFill="0" applyBorder="0" applyAlignment="0" applyProtection="0"/>
    <xf numFmtId="194" fontId="48" fillId="0" borderId="0" applyFont="0" applyFill="0" applyBorder="0" applyAlignment="0" applyProtection="0"/>
    <xf numFmtId="195" fontId="48" fillId="0" borderId="0" applyFont="0" applyFill="0" applyBorder="0" applyAlignment="0" applyProtection="0"/>
    <xf numFmtId="196" fontId="48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52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52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176" fontId="20" fillId="0" borderId="0" applyFont="0" applyFill="0" applyBorder="0" applyAlignment="0" applyProtection="0"/>
    <xf numFmtId="3" fontId="28" fillId="79" borderId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86" fillId="0" borderId="0" applyNumberFormat="0" applyFont="0" applyFill="0" applyBorder="0" applyAlignment="0" applyProtection="0">
      <alignment horizontal="left"/>
    </xf>
    <xf numFmtId="0" fontId="87" fillId="0" borderId="0" applyNumberFormat="0" applyFill="0" applyBorder="0" applyAlignment="0" applyProtection="0"/>
    <xf numFmtId="0" fontId="63" fillId="0" borderId="21" applyNumberFormat="0" applyFill="0" applyAlignment="0" applyProtection="0"/>
    <xf numFmtId="0" fontId="66" fillId="0" borderId="24" applyNumberFormat="0" applyFill="0" applyAlignment="0" applyProtection="0"/>
    <xf numFmtId="0" fontId="69" fillId="0" borderId="27" applyNumberFormat="0" applyFill="0" applyAlignment="0" applyProtection="0"/>
    <xf numFmtId="0" fontId="69" fillId="0" borderId="0" applyNumberFormat="0" applyFill="0" applyBorder="0" applyAlignment="0" applyProtection="0"/>
    <xf numFmtId="0" fontId="20" fillId="96" borderId="33" applyNumberFormat="0" applyFont="0" applyBorder="0" applyAlignment="0">
      <protection locked="0"/>
    </xf>
    <xf numFmtId="0" fontId="20" fillId="96" borderId="33" applyNumberFormat="0" applyFont="0" applyBorder="0" applyAlignment="0">
      <protection locked="0"/>
    </xf>
    <xf numFmtId="0" fontId="20" fillId="96" borderId="33" applyNumberFormat="0" applyFont="0" applyBorder="0" applyAlignment="0">
      <protection locked="0"/>
    </xf>
    <xf numFmtId="4" fontId="25" fillId="97" borderId="32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5" fillId="97" borderId="32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28" fillId="94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88" fillId="97" borderId="14" applyNumberFormat="0" applyProtection="0">
      <alignment vertical="center"/>
    </xf>
    <xf numFmtId="4" fontId="25" fillId="97" borderId="32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5" fillId="97" borderId="32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4" fontId="28" fillId="97" borderId="14" applyNumberFormat="0" applyProtection="0">
      <alignment horizontal="left" vertical="center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89" fillId="94" borderId="34" applyNumberFormat="0" applyProtection="0">
      <alignment horizontal="left" vertical="top" indent="1"/>
    </xf>
    <xf numFmtId="0" fontId="20" fillId="98" borderId="32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5" fillId="36" borderId="34" applyNumberFormat="0" applyProtection="0">
      <alignment horizontal="right" vertical="center"/>
    </xf>
    <xf numFmtId="4" fontId="25" fillId="36" borderId="34" applyNumberFormat="0" applyProtection="0">
      <alignment horizontal="right" vertical="center"/>
    </xf>
    <xf numFmtId="4" fontId="25" fillId="36" borderId="34" applyNumberFormat="0" applyProtection="0">
      <alignment horizontal="right" vertical="center"/>
    </xf>
    <xf numFmtId="4" fontId="25" fillId="36" borderId="34" applyNumberFormat="0" applyProtection="0">
      <alignment horizontal="right" vertical="center"/>
    </xf>
    <xf numFmtId="4" fontId="25" fillId="36" borderId="34" applyNumberFormat="0" applyProtection="0">
      <alignment horizontal="right" vertical="center"/>
    </xf>
    <xf numFmtId="4" fontId="25" fillId="36" borderId="3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5" fillId="36" borderId="34" applyNumberFormat="0" applyProtection="0">
      <alignment horizontal="right" vertical="center"/>
    </xf>
    <xf numFmtId="4" fontId="25" fillId="36" borderId="34" applyNumberFormat="0" applyProtection="0">
      <alignment horizontal="right" vertical="center"/>
    </xf>
    <xf numFmtId="4" fontId="25" fillId="36" borderId="34" applyNumberFormat="0" applyProtection="0">
      <alignment horizontal="right" vertical="center"/>
    </xf>
    <xf numFmtId="4" fontId="25" fillId="36" borderId="3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5" fillId="36" borderId="34" applyNumberFormat="0" applyProtection="0">
      <alignment horizontal="right" vertical="center"/>
    </xf>
    <xf numFmtId="4" fontId="25" fillId="36" borderId="3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36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5" fillId="42" borderId="34" applyNumberFormat="0" applyProtection="0">
      <alignment horizontal="right" vertical="center"/>
    </xf>
    <xf numFmtId="4" fontId="25" fillId="42" borderId="34" applyNumberFormat="0" applyProtection="0">
      <alignment horizontal="right" vertical="center"/>
    </xf>
    <xf numFmtId="4" fontId="25" fillId="42" borderId="34" applyNumberFormat="0" applyProtection="0">
      <alignment horizontal="right" vertical="center"/>
    </xf>
    <xf numFmtId="4" fontId="25" fillId="42" borderId="34" applyNumberFormat="0" applyProtection="0">
      <alignment horizontal="right" vertical="center"/>
    </xf>
    <xf numFmtId="4" fontId="25" fillId="42" borderId="34" applyNumberFormat="0" applyProtection="0">
      <alignment horizontal="right" vertical="center"/>
    </xf>
    <xf numFmtId="4" fontId="25" fillId="42" borderId="3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5" fillId="42" borderId="34" applyNumberFormat="0" applyProtection="0">
      <alignment horizontal="right" vertical="center"/>
    </xf>
    <xf numFmtId="4" fontId="25" fillId="42" borderId="34" applyNumberFormat="0" applyProtection="0">
      <alignment horizontal="right" vertical="center"/>
    </xf>
    <xf numFmtId="4" fontId="25" fillId="42" borderId="34" applyNumberFormat="0" applyProtection="0">
      <alignment horizontal="right" vertical="center"/>
    </xf>
    <xf numFmtId="4" fontId="25" fillId="42" borderId="3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5" fillId="42" borderId="34" applyNumberFormat="0" applyProtection="0">
      <alignment horizontal="right" vertical="center"/>
    </xf>
    <xf numFmtId="4" fontId="25" fillId="42" borderId="3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99" borderId="14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5" fillId="64" borderId="34" applyNumberFormat="0" applyProtection="0">
      <alignment horizontal="right" vertical="center"/>
    </xf>
    <xf numFmtId="4" fontId="25" fillId="64" borderId="34" applyNumberFormat="0" applyProtection="0">
      <alignment horizontal="right" vertical="center"/>
    </xf>
    <xf numFmtId="4" fontId="25" fillId="64" borderId="34" applyNumberFormat="0" applyProtection="0">
      <alignment horizontal="right" vertical="center"/>
    </xf>
    <xf numFmtId="4" fontId="25" fillId="64" borderId="34" applyNumberFormat="0" applyProtection="0">
      <alignment horizontal="right" vertical="center"/>
    </xf>
    <xf numFmtId="4" fontId="25" fillId="64" borderId="34" applyNumberFormat="0" applyProtection="0">
      <alignment horizontal="right" vertical="center"/>
    </xf>
    <xf numFmtId="4" fontId="25" fillId="64" borderId="34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5" fillId="64" borderId="34" applyNumberFormat="0" applyProtection="0">
      <alignment horizontal="right" vertical="center"/>
    </xf>
    <xf numFmtId="4" fontId="25" fillId="64" borderId="34" applyNumberFormat="0" applyProtection="0">
      <alignment horizontal="right" vertical="center"/>
    </xf>
    <xf numFmtId="4" fontId="25" fillId="64" borderId="34" applyNumberFormat="0" applyProtection="0">
      <alignment horizontal="right" vertical="center"/>
    </xf>
    <xf numFmtId="4" fontId="25" fillId="64" borderId="34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5" fillId="64" borderId="34" applyNumberFormat="0" applyProtection="0">
      <alignment horizontal="right" vertical="center"/>
    </xf>
    <xf numFmtId="4" fontId="25" fillId="64" borderId="34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64" borderId="35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5" fillId="47" borderId="34" applyNumberFormat="0" applyProtection="0">
      <alignment horizontal="right" vertical="center"/>
    </xf>
    <xf numFmtId="4" fontId="25" fillId="47" borderId="34" applyNumberFormat="0" applyProtection="0">
      <alignment horizontal="right" vertical="center"/>
    </xf>
    <xf numFmtId="4" fontId="25" fillId="47" borderId="34" applyNumberFormat="0" applyProtection="0">
      <alignment horizontal="right" vertical="center"/>
    </xf>
    <xf numFmtId="4" fontId="25" fillId="47" borderId="34" applyNumberFormat="0" applyProtection="0">
      <alignment horizontal="right" vertical="center"/>
    </xf>
    <xf numFmtId="4" fontId="25" fillId="47" borderId="34" applyNumberFormat="0" applyProtection="0">
      <alignment horizontal="right" vertical="center"/>
    </xf>
    <xf numFmtId="4" fontId="25" fillId="47" borderId="3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5" fillId="47" borderId="34" applyNumberFormat="0" applyProtection="0">
      <alignment horizontal="right" vertical="center"/>
    </xf>
    <xf numFmtId="4" fontId="25" fillId="47" borderId="34" applyNumberFormat="0" applyProtection="0">
      <alignment horizontal="right" vertical="center"/>
    </xf>
    <xf numFmtId="4" fontId="25" fillId="47" borderId="34" applyNumberFormat="0" applyProtection="0">
      <alignment horizontal="right" vertical="center"/>
    </xf>
    <xf numFmtId="4" fontId="25" fillId="47" borderId="3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5" fillId="47" borderId="34" applyNumberFormat="0" applyProtection="0">
      <alignment horizontal="right" vertical="center"/>
    </xf>
    <xf numFmtId="4" fontId="25" fillId="47" borderId="3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47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5" fillId="54" borderId="34" applyNumberFormat="0" applyProtection="0">
      <alignment horizontal="right" vertical="center"/>
    </xf>
    <xf numFmtId="4" fontId="25" fillId="54" borderId="34" applyNumberFormat="0" applyProtection="0">
      <alignment horizontal="right" vertical="center"/>
    </xf>
    <xf numFmtId="4" fontId="25" fillId="54" borderId="34" applyNumberFormat="0" applyProtection="0">
      <alignment horizontal="right" vertical="center"/>
    </xf>
    <xf numFmtId="4" fontId="25" fillId="54" borderId="34" applyNumberFormat="0" applyProtection="0">
      <alignment horizontal="right" vertical="center"/>
    </xf>
    <xf numFmtId="4" fontId="25" fillId="54" borderId="34" applyNumberFormat="0" applyProtection="0">
      <alignment horizontal="right" vertical="center"/>
    </xf>
    <xf numFmtId="4" fontId="25" fillId="54" borderId="3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5" fillId="54" borderId="34" applyNumberFormat="0" applyProtection="0">
      <alignment horizontal="right" vertical="center"/>
    </xf>
    <xf numFmtId="4" fontId="25" fillId="54" borderId="34" applyNumberFormat="0" applyProtection="0">
      <alignment horizontal="right" vertical="center"/>
    </xf>
    <xf numFmtId="4" fontId="25" fillId="54" borderId="34" applyNumberFormat="0" applyProtection="0">
      <alignment horizontal="right" vertical="center"/>
    </xf>
    <xf numFmtId="4" fontId="25" fillId="54" borderId="3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5" fillId="54" borderId="34" applyNumberFormat="0" applyProtection="0">
      <alignment horizontal="right" vertical="center"/>
    </xf>
    <xf numFmtId="4" fontId="25" fillId="54" borderId="3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54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5" fillId="78" borderId="34" applyNumberFormat="0" applyProtection="0">
      <alignment horizontal="right" vertical="center"/>
    </xf>
    <xf numFmtId="4" fontId="25" fillId="78" borderId="34" applyNumberFormat="0" applyProtection="0">
      <alignment horizontal="right" vertical="center"/>
    </xf>
    <xf numFmtId="4" fontId="25" fillId="78" borderId="34" applyNumberFormat="0" applyProtection="0">
      <alignment horizontal="right" vertical="center"/>
    </xf>
    <xf numFmtId="4" fontId="25" fillId="78" borderId="34" applyNumberFormat="0" applyProtection="0">
      <alignment horizontal="right" vertical="center"/>
    </xf>
    <xf numFmtId="4" fontId="25" fillId="78" borderId="34" applyNumberFormat="0" applyProtection="0">
      <alignment horizontal="right" vertical="center"/>
    </xf>
    <xf numFmtId="4" fontId="25" fillId="78" borderId="3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5" fillId="78" borderId="34" applyNumberFormat="0" applyProtection="0">
      <alignment horizontal="right" vertical="center"/>
    </xf>
    <xf numFmtId="4" fontId="25" fillId="78" borderId="34" applyNumberFormat="0" applyProtection="0">
      <alignment horizontal="right" vertical="center"/>
    </xf>
    <xf numFmtId="4" fontId="25" fillId="78" borderId="34" applyNumberFormat="0" applyProtection="0">
      <alignment horizontal="right" vertical="center"/>
    </xf>
    <xf numFmtId="4" fontId="25" fillId="78" borderId="3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5" fillId="78" borderId="34" applyNumberFormat="0" applyProtection="0">
      <alignment horizontal="right" vertical="center"/>
    </xf>
    <xf numFmtId="4" fontId="25" fillId="78" borderId="3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78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5" fillId="49" borderId="34" applyNumberFormat="0" applyProtection="0">
      <alignment horizontal="right" vertical="center"/>
    </xf>
    <xf numFmtId="4" fontId="25" fillId="49" borderId="34" applyNumberFormat="0" applyProtection="0">
      <alignment horizontal="right" vertical="center"/>
    </xf>
    <xf numFmtId="4" fontId="25" fillId="49" borderId="34" applyNumberFormat="0" applyProtection="0">
      <alignment horizontal="right" vertical="center"/>
    </xf>
    <xf numFmtId="4" fontId="25" fillId="49" borderId="34" applyNumberFormat="0" applyProtection="0">
      <alignment horizontal="right" vertical="center"/>
    </xf>
    <xf numFmtId="4" fontId="25" fillId="49" borderId="34" applyNumberFormat="0" applyProtection="0">
      <alignment horizontal="right" vertical="center"/>
    </xf>
    <xf numFmtId="4" fontId="25" fillId="49" borderId="3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5" fillId="49" borderId="34" applyNumberFormat="0" applyProtection="0">
      <alignment horizontal="right" vertical="center"/>
    </xf>
    <xf numFmtId="4" fontId="25" fillId="49" borderId="34" applyNumberFormat="0" applyProtection="0">
      <alignment horizontal="right" vertical="center"/>
    </xf>
    <xf numFmtId="4" fontId="25" fillId="49" borderId="34" applyNumberFormat="0" applyProtection="0">
      <alignment horizontal="right" vertical="center"/>
    </xf>
    <xf numFmtId="4" fontId="25" fillId="49" borderId="3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5" fillId="49" borderId="34" applyNumberFormat="0" applyProtection="0">
      <alignment horizontal="right" vertical="center"/>
    </xf>
    <xf numFmtId="4" fontId="25" fillId="49" borderId="3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49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5" fillId="90" borderId="34" applyNumberFormat="0" applyProtection="0">
      <alignment horizontal="right" vertical="center"/>
    </xf>
    <xf numFmtId="4" fontId="25" fillId="90" borderId="34" applyNumberFormat="0" applyProtection="0">
      <alignment horizontal="right" vertical="center"/>
    </xf>
    <xf numFmtId="4" fontId="25" fillId="90" borderId="34" applyNumberFormat="0" applyProtection="0">
      <alignment horizontal="right" vertical="center"/>
    </xf>
    <xf numFmtId="4" fontId="25" fillId="90" borderId="34" applyNumberFormat="0" applyProtection="0">
      <alignment horizontal="right" vertical="center"/>
    </xf>
    <xf numFmtId="4" fontId="25" fillId="90" borderId="34" applyNumberFormat="0" applyProtection="0">
      <alignment horizontal="right" vertical="center"/>
    </xf>
    <xf numFmtId="4" fontId="25" fillId="90" borderId="3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5" fillId="90" borderId="34" applyNumberFormat="0" applyProtection="0">
      <alignment horizontal="right" vertical="center"/>
    </xf>
    <xf numFmtId="4" fontId="25" fillId="90" borderId="34" applyNumberFormat="0" applyProtection="0">
      <alignment horizontal="right" vertical="center"/>
    </xf>
    <xf numFmtId="4" fontId="25" fillId="90" borderId="34" applyNumberFormat="0" applyProtection="0">
      <alignment horizontal="right" vertical="center"/>
    </xf>
    <xf numFmtId="4" fontId="25" fillId="90" borderId="3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5" fillId="90" borderId="34" applyNumberFormat="0" applyProtection="0">
      <alignment horizontal="right" vertical="center"/>
    </xf>
    <xf numFmtId="4" fontId="25" fillId="90" borderId="3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90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5" fillId="46" borderId="34" applyNumberFormat="0" applyProtection="0">
      <alignment horizontal="right" vertical="center"/>
    </xf>
    <xf numFmtId="4" fontId="25" fillId="46" borderId="34" applyNumberFormat="0" applyProtection="0">
      <alignment horizontal="right" vertical="center"/>
    </xf>
    <xf numFmtId="4" fontId="25" fillId="46" borderId="34" applyNumberFormat="0" applyProtection="0">
      <alignment horizontal="right" vertical="center"/>
    </xf>
    <xf numFmtId="4" fontId="25" fillId="46" borderId="34" applyNumberFormat="0" applyProtection="0">
      <alignment horizontal="right" vertical="center"/>
    </xf>
    <xf numFmtId="4" fontId="25" fillId="46" borderId="34" applyNumberFormat="0" applyProtection="0">
      <alignment horizontal="right" vertical="center"/>
    </xf>
    <xf numFmtId="4" fontId="25" fillId="46" borderId="3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5" fillId="46" borderId="34" applyNumberFormat="0" applyProtection="0">
      <alignment horizontal="right" vertical="center"/>
    </xf>
    <xf numFmtId="4" fontId="25" fillId="46" borderId="34" applyNumberFormat="0" applyProtection="0">
      <alignment horizontal="right" vertical="center"/>
    </xf>
    <xf numFmtId="4" fontId="25" fillId="46" borderId="34" applyNumberFormat="0" applyProtection="0">
      <alignment horizontal="right" vertical="center"/>
    </xf>
    <xf numFmtId="4" fontId="25" fillId="46" borderId="3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5" fillId="46" borderId="34" applyNumberFormat="0" applyProtection="0">
      <alignment horizontal="right" vertical="center"/>
    </xf>
    <xf numFmtId="4" fontId="25" fillId="46" borderId="3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46" borderId="14" applyNumberFormat="0" applyProtection="0">
      <alignment horizontal="right" vertical="center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8" fillId="100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5" fillId="101" borderId="0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5" fillId="101" borderId="0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90" fillId="102" borderId="0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90" fillId="102" borderId="0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4" fontId="20" fillId="48" borderId="35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5" fillId="41" borderId="34" applyNumberFormat="0" applyProtection="0">
      <alignment horizontal="right" vertical="center"/>
    </xf>
    <xf numFmtId="4" fontId="25" fillId="41" borderId="34" applyNumberFormat="0" applyProtection="0">
      <alignment horizontal="right" vertical="center"/>
    </xf>
    <xf numFmtId="4" fontId="25" fillId="41" borderId="34" applyNumberFormat="0" applyProtection="0">
      <alignment horizontal="right" vertical="center"/>
    </xf>
    <xf numFmtId="4" fontId="25" fillId="41" borderId="34" applyNumberFormat="0" applyProtection="0">
      <alignment horizontal="right" vertical="center"/>
    </xf>
    <xf numFmtId="4" fontId="25" fillId="41" borderId="34" applyNumberFormat="0" applyProtection="0">
      <alignment horizontal="right" vertical="center"/>
    </xf>
    <xf numFmtId="4" fontId="25" fillId="41" borderId="3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4" fontId="25" fillId="41" borderId="34" applyNumberFormat="0" applyProtection="0">
      <alignment horizontal="right" vertical="center"/>
    </xf>
    <xf numFmtId="4" fontId="25" fillId="41" borderId="34" applyNumberFormat="0" applyProtection="0">
      <alignment horizontal="right" vertical="center"/>
    </xf>
    <xf numFmtId="4" fontId="25" fillId="41" borderId="34" applyNumberFormat="0" applyProtection="0">
      <alignment horizontal="right" vertical="center"/>
    </xf>
    <xf numFmtId="4" fontId="25" fillId="41" borderId="34" applyNumberFormat="0" applyProtection="0">
      <alignment horizontal="right" vertical="center"/>
    </xf>
    <xf numFmtId="4" fontId="25" fillId="41" borderId="34" applyNumberFormat="0" applyProtection="0">
      <alignment horizontal="right" vertical="center"/>
    </xf>
    <xf numFmtId="4" fontId="25" fillId="41" borderId="34" applyNumberFormat="0" applyProtection="0">
      <alignment horizontal="right" vertical="center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0" fontId="20" fillId="98" borderId="32" applyNumberFormat="0" applyProtection="0">
      <alignment horizontal="left" vertical="center" indent="1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41" borderId="14" applyNumberFormat="0" applyProtection="0">
      <alignment horizontal="right" vertical="center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5" fillId="101" borderId="0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5" fillId="101" borderId="0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5" fillId="101" borderId="0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10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5" fillId="103" borderId="0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5" fillId="103" borderId="0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5" fillId="103" borderId="0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4" fontId="28" fillId="41" borderId="35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50" borderId="14" applyNumberFormat="0" applyProtection="0">
      <alignment horizontal="left" vertical="center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48" borderId="34" applyNumberFormat="0" applyProtection="0">
      <alignment horizontal="left" vertical="top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71" borderId="14" applyNumberFormat="0" applyProtection="0">
      <alignment horizontal="left" vertical="center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1" borderId="34" applyNumberFormat="0" applyProtection="0">
      <alignment horizontal="left" vertical="top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14" applyNumberFormat="0" applyProtection="0">
      <alignment horizontal="left" vertical="center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45" borderId="34" applyNumberFormat="0" applyProtection="0">
      <alignment horizontal="left" vertical="top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14" applyNumberFormat="0" applyProtection="0">
      <alignment horizontal="left" vertical="center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101" borderId="34" applyNumberFormat="0" applyProtection="0">
      <alignment horizontal="left" vertical="top" indent="1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28" fillId="44" borderId="36" applyNumberFormat="0">
      <protection locked="0"/>
    </xf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0" fontId="91" fillId="48" borderId="37" applyBorder="0"/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25" fillId="92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25" fillId="92" borderId="34" applyNumberFormat="0" applyProtection="0">
      <alignment vertical="center"/>
    </xf>
    <xf numFmtId="4" fontId="25" fillId="92" borderId="34" applyNumberFormat="0" applyProtection="0">
      <alignment vertical="center"/>
    </xf>
    <xf numFmtId="4" fontId="25" fillId="92" borderId="34" applyNumberFormat="0" applyProtection="0">
      <alignment vertical="center"/>
    </xf>
    <xf numFmtId="4" fontId="25" fillId="92" borderId="34" applyNumberFormat="0" applyProtection="0">
      <alignment vertical="center"/>
    </xf>
    <xf numFmtId="4" fontId="25" fillId="92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25" fillId="92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25" fillId="92" borderId="34" applyNumberFormat="0" applyProtection="0">
      <alignment vertical="center"/>
    </xf>
    <xf numFmtId="4" fontId="25" fillId="92" borderId="34" applyNumberFormat="0" applyProtection="0">
      <alignment vertical="center"/>
    </xf>
    <xf numFmtId="4" fontId="25" fillId="92" borderId="34" applyNumberFormat="0" applyProtection="0">
      <alignment vertical="center"/>
    </xf>
    <xf numFmtId="4" fontId="25" fillId="92" borderId="34" applyNumberFormat="0" applyProtection="0">
      <alignment vertical="center"/>
    </xf>
    <xf numFmtId="4" fontId="25" fillId="92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92" fillId="43" borderId="34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88" fillId="92" borderId="38" applyNumberFormat="0" applyProtection="0">
      <alignment vertical="center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25" fillId="92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25" fillId="92" borderId="34" applyNumberFormat="0" applyProtection="0">
      <alignment horizontal="left" vertical="center" indent="1"/>
    </xf>
    <xf numFmtId="4" fontId="25" fillId="92" borderId="34" applyNumberFormat="0" applyProtection="0">
      <alignment horizontal="left" vertical="center" indent="1"/>
    </xf>
    <xf numFmtId="4" fontId="25" fillId="92" borderId="34" applyNumberFormat="0" applyProtection="0">
      <alignment horizontal="left" vertical="center" indent="1"/>
    </xf>
    <xf numFmtId="4" fontId="25" fillId="92" borderId="34" applyNumberFormat="0" applyProtection="0">
      <alignment horizontal="left" vertical="center" indent="1"/>
    </xf>
    <xf numFmtId="4" fontId="25" fillId="92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25" fillId="92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25" fillId="92" borderId="34" applyNumberFormat="0" applyProtection="0">
      <alignment horizontal="left" vertical="center" indent="1"/>
    </xf>
    <xf numFmtId="4" fontId="25" fillId="92" borderId="34" applyNumberFormat="0" applyProtection="0">
      <alignment horizontal="left" vertical="center" indent="1"/>
    </xf>
    <xf numFmtId="4" fontId="25" fillId="92" borderId="34" applyNumberFormat="0" applyProtection="0">
      <alignment horizontal="left" vertical="center" indent="1"/>
    </xf>
    <xf numFmtId="4" fontId="25" fillId="92" borderId="34" applyNumberFormat="0" applyProtection="0">
      <alignment horizontal="left" vertical="center" indent="1"/>
    </xf>
    <xf numFmtId="4" fontId="25" fillId="92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4" fontId="92" fillId="50" borderId="34" applyNumberFormat="0" applyProtection="0">
      <alignment horizontal="left" vertical="center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25" fillId="92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25" fillId="92" borderId="34" applyNumberFormat="0" applyProtection="0">
      <alignment horizontal="left" vertical="top" indent="1"/>
    </xf>
    <xf numFmtId="0" fontId="25" fillId="92" borderId="34" applyNumberFormat="0" applyProtection="0">
      <alignment horizontal="left" vertical="top" indent="1"/>
    </xf>
    <xf numFmtId="0" fontId="25" fillId="92" borderId="34" applyNumberFormat="0" applyProtection="0">
      <alignment horizontal="left" vertical="top" indent="1"/>
    </xf>
    <xf numFmtId="0" fontId="25" fillId="92" borderId="34" applyNumberFormat="0" applyProtection="0">
      <alignment horizontal="left" vertical="top" indent="1"/>
    </xf>
    <xf numFmtId="0" fontId="25" fillId="92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25" fillId="92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25" fillId="92" borderId="34" applyNumberFormat="0" applyProtection="0">
      <alignment horizontal="left" vertical="top" indent="1"/>
    </xf>
    <xf numFmtId="0" fontId="25" fillId="92" borderId="34" applyNumberFormat="0" applyProtection="0">
      <alignment horizontal="left" vertical="top" indent="1"/>
    </xf>
    <xf numFmtId="0" fontId="25" fillId="92" borderId="34" applyNumberFormat="0" applyProtection="0">
      <alignment horizontal="left" vertical="top" indent="1"/>
    </xf>
    <xf numFmtId="0" fontId="25" fillId="92" borderId="34" applyNumberFormat="0" applyProtection="0">
      <alignment horizontal="left" vertical="top" indent="1"/>
    </xf>
    <xf numFmtId="0" fontId="25" fillId="92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0" fontId="92" fillId="43" borderId="34" applyNumberFormat="0" applyProtection="0">
      <alignment horizontal="left" vertical="top" indent="1"/>
    </xf>
    <xf numFmtId="4" fontId="25" fillId="93" borderId="32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93" fillId="104" borderId="34" applyNumberFormat="0" applyProtection="0">
      <alignment horizontal="right" vertical="center"/>
    </xf>
    <xf numFmtId="4" fontId="93" fillId="104" borderId="34" applyNumberFormat="0" applyProtection="0">
      <alignment horizontal="right" vertical="center"/>
    </xf>
    <xf numFmtId="4" fontId="93" fillId="104" borderId="34" applyNumberFormat="0" applyProtection="0">
      <alignment horizontal="right" vertical="center"/>
    </xf>
    <xf numFmtId="4" fontId="93" fillId="104" borderId="34" applyNumberFormat="0" applyProtection="0">
      <alignment horizontal="right" vertical="center"/>
    </xf>
    <xf numFmtId="4" fontId="93" fillId="104" borderId="34" applyNumberFormat="0" applyProtection="0">
      <alignment horizontal="right" vertical="center"/>
    </xf>
    <xf numFmtId="4" fontId="93" fillId="104" borderId="3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101" borderId="34" applyNumberFormat="0" applyProtection="0">
      <alignment horizontal="right" vertical="center"/>
    </xf>
    <xf numFmtId="4" fontId="25" fillId="101" borderId="34" applyNumberFormat="0" applyProtection="0">
      <alignment horizontal="right" vertical="center"/>
    </xf>
    <xf numFmtId="4" fontId="25" fillId="101" borderId="34" applyNumberFormat="0" applyProtection="0">
      <alignment horizontal="right" vertical="center"/>
    </xf>
    <xf numFmtId="4" fontId="25" fillId="101" borderId="34" applyNumberFormat="0" applyProtection="0">
      <alignment horizontal="right" vertical="center"/>
    </xf>
    <xf numFmtId="4" fontId="25" fillId="101" borderId="34" applyNumberFormat="0" applyProtection="0">
      <alignment horizontal="right" vertical="center"/>
    </xf>
    <xf numFmtId="4" fontId="25" fillId="101" borderId="34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101" borderId="34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101" borderId="34" applyNumberFormat="0" applyProtection="0">
      <alignment horizontal="right" vertical="center"/>
    </xf>
    <xf numFmtId="4" fontId="25" fillId="101" borderId="34" applyNumberFormat="0" applyProtection="0">
      <alignment horizontal="right" vertical="center"/>
    </xf>
    <xf numFmtId="4" fontId="25" fillId="101" borderId="34" applyNumberFormat="0" applyProtection="0">
      <alignment horizontal="right" vertical="center"/>
    </xf>
    <xf numFmtId="4" fontId="25" fillId="101" borderId="34" applyNumberFormat="0" applyProtection="0">
      <alignment horizontal="right" vertical="center"/>
    </xf>
    <xf numFmtId="4" fontId="25" fillId="101" borderId="34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5" fillId="93" borderId="32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28" fillId="0" borderId="14" applyNumberFormat="0" applyProtection="0">
      <alignment horizontal="right" vertical="center"/>
    </xf>
    <xf numFmtId="4" fontId="93" fillId="104" borderId="3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4" fontId="88" fillId="82" borderId="14" applyNumberFormat="0" applyProtection="0">
      <alignment horizontal="right" vertical="center"/>
    </xf>
    <xf numFmtId="0" fontId="20" fillId="98" borderId="32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5" fillId="41" borderId="34" applyNumberFormat="0" applyProtection="0">
      <alignment horizontal="left" vertical="center" indent="1"/>
    </xf>
    <xf numFmtId="4" fontId="25" fillId="41" borderId="34" applyNumberFormat="0" applyProtection="0">
      <alignment horizontal="left" vertical="center" indent="1"/>
    </xf>
    <xf numFmtId="4" fontId="25" fillId="41" borderId="34" applyNumberFormat="0" applyProtection="0">
      <alignment horizontal="left" vertical="center" indent="1"/>
    </xf>
    <xf numFmtId="4" fontId="25" fillId="41" borderId="34" applyNumberFormat="0" applyProtection="0">
      <alignment horizontal="left" vertical="center" indent="1"/>
    </xf>
    <xf numFmtId="4" fontId="25" fillId="41" borderId="34" applyNumberFormat="0" applyProtection="0">
      <alignment horizontal="left" vertical="center" indent="1"/>
    </xf>
    <xf numFmtId="4" fontId="25" fillId="41" borderId="3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4" fontId="25" fillId="41" borderId="34" applyNumberFormat="0" applyProtection="0">
      <alignment horizontal="left" vertical="center" indent="1"/>
    </xf>
    <xf numFmtId="4" fontId="25" fillId="41" borderId="34" applyNumberFormat="0" applyProtection="0">
      <alignment horizontal="left" vertical="center" indent="1"/>
    </xf>
    <xf numFmtId="4" fontId="25" fillId="41" borderId="34" applyNumberFormat="0" applyProtection="0">
      <alignment horizontal="left" vertical="center" indent="1"/>
    </xf>
    <xf numFmtId="4" fontId="25" fillId="41" borderId="34" applyNumberFormat="0" applyProtection="0">
      <alignment horizontal="left" vertical="center" indent="1"/>
    </xf>
    <xf numFmtId="4" fontId="25" fillId="41" borderId="34" applyNumberFormat="0" applyProtection="0">
      <alignment horizontal="left" vertical="center" indent="1"/>
    </xf>
    <xf numFmtId="4" fontId="25" fillId="41" borderId="34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8" fillId="53" borderId="14" applyNumberFormat="0" applyProtection="0">
      <alignment horizontal="left" vertical="center" indent="1"/>
    </xf>
    <xf numFmtId="4" fontId="25" fillId="41" borderId="34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25" fillId="103" borderId="34" applyNumberFormat="0" applyProtection="0">
      <alignment horizontal="left" vertical="top" indent="1"/>
    </xf>
    <xf numFmtId="0" fontId="25" fillId="103" borderId="34" applyNumberFormat="0" applyProtection="0">
      <alignment horizontal="left" vertical="top" indent="1"/>
    </xf>
    <xf numFmtId="0" fontId="25" fillId="103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25" fillId="103" borderId="34" applyNumberFormat="0" applyProtection="0">
      <alignment horizontal="left" vertical="top" indent="1"/>
    </xf>
    <xf numFmtId="0" fontId="25" fillId="103" borderId="34" applyNumberFormat="0" applyProtection="0">
      <alignment horizontal="left" vertical="top" indent="1"/>
    </xf>
    <xf numFmtId="0" fontId="25" fillId="103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20" fillId="98" borderId="32" applyNumberFormat="0" applyProtection="0">
      <alignment horizontal="left" vertical="center" indent="1"/>
    </xf>
    <xf numFmtId="0" fontId="25" fillId="103" borderId="34" applyNumberFormat="0" applyProtection="0">
      <alignment horizontal="left" vertical="top" indent="1"/>
    </xf>
    <xf numFmtId="0" fontId="25" fillId="103" borderId="34" applyNumberFormat="0" applyProtection="0">
      <alignment horizontal="left" vertical="top" indent="1"/>
    </xf>
    <xf numFmtId="0" fontId="25" fillId="103" borderId="34" applyNumberFormat="0" applyProtection="0">
      <alignment horizontal="left" vertical="top" indent="1"/>
    </xf>
    <xf numFmtId="0" fontId="25" fillId="103" borderId="34" applyNumberFormat="0" applyProtection="0">
      <alignment horizontal="left" vertical="top" indent="1"/>
    </xf>
    <xf numFmtId="0" fontId="25" fillId="103" borderId="34" applyNumberFormat="0" applyProtection="0">
      <alignment horizontal="left" vertical="top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5" fillId="103" borderId="34" applyNumberFormat="0" applyProtection="0">
      <alignment horizontal="left" vertical="top" indent="1"/>
    </xf>
    <xf numFmtId="0" fontId="20" fillId="98" borderId="32" applyNumberFormat="0" applyProtection="0">
      <alignment horizontal="left" vertical="center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20" fillId="98" borderId="32" applyNumberFormat="0" applyProtection="0">
      <alignment horizontal="left" vertical="center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0" fontId="92" fillId="41" borderId="34" applyNumberFormat="0" applyProtection="0">
      <alignment horizontal="left" vertical="top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5" fillId="105" borderId="0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5" fillId="105" borderId="0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4" fontId="94" fillId="105" borderId="35" applyNumberFormat="0" applyProtection="0">
      <alignment horizontal="left" vertical="center" indent="1"/>
    </xf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0" fontId="28" fillId="106" borderId="38"/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4" fontId="96" fillId="44" borderId="14" applyNumberFormat="0" applyProtection="0">
      <alignment horizontal="right" vertical="center"/>
    </xf>
    <xf numFmtId="0" fontId="41" fillId="37" borderId="0" applyNumberFormat="0" applyBorder="0" applyAlignment="0" applyProtection="0"/>
    <xf numFmtId="0" fontId="97" fillId="0" borderId="0" applyNumberFormat="0" applyFill="0" applyBorder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84" fillId="50" borderId="32" applyNumberFormat="0" applyAlignment="0" applyProtection="0"/>
    <xf numFmtId="0" fontId="20" fillId="0" borderId="0"/>
    <xf numFmtId="0" fontId="20" fillId="0" borderId="0"/>
    <xf numFmtId="0" fontId="20" fillId="0" borderId="0"/>
    <xf numFmtId="0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92" fillId="0" borderId="0" applyNumberFormat="0" applyFill="0" applyBorder="0" applyProtection="0">
      <alignment horizontal="center"/>
    </xf>
    <xf numFmtId="0" fontId="92" fillId="0" borderId="0" applyNumberFormat="0" applyFill="0" applyBorder="0" applyProtection="0">
      <alignment horizontal="center"/>
    </xf>
    <xf numFmtId="0" fontId="92" fillId="0" borderId="0" applyNumberFormat="0" applyFill="0" applyBorder="0" applyProtection="0">
      <alignment horizontal="center"/>
    </xf>
    <xf numFmtId="0" fontId="92" fillId="0" borderId="0" applyNumberFormat="0" applyFill="0" applyBorder="0" applyProtection="0">
      <alignment horizontal="center"/>
    </xf>
    <xf numFmtId="0" fontId="92" fillId="0" borderId="0" applyNumberFormat="0" applyFill="0" applyBorder="0" applyProtection="0">
      <alignment horizontal="center"/>
    </xf>
    <xf numFmtId="0" fontId="92" fillId="0" borderId="0" applyNumberFormat="0" applyFill="0" applyBorder="0" applyProtection="0">
      <alignment horizontal="center"/>
    </xf>
    <xf numFmtId="0" fontId="89" fillId="0" borderId="0" applyNumberFormat="0" applyFill="0" applyBorder="0" applyProtection="0">
      <alignment horizontal="center"/>
    </xf>
    <xf numFmtId="0" fontId="89" fillId="107" borderId="0" applyNumberFormat="0" applyBorder="0" applyAlignment="0" applyProtection="0"/>
    <xf numFmtId="4" fontId="92" fillId="0" borderId="0" applyFill="0" applyBorder="0" applyAlignment="0" applyProtection="0"/>
    <xf numFmtId="4" fontId="92" fillId="0" borderId="0" applyFill="0" applyBorder="0" applyAlignment="0" applyProtection="0"/>
    <xf numFmtId="4" fontId="92" fillId="0" borderId="0" applyFill="0" applyBorder="0" applyAlignment="0" applyProtection="0"/>
    <xf numFmtId="4" fontId="92" fillId="0" borderId="0" applyFill="0" applyBorder="0" applyAlignment="0" applyProtection="0"/>
    <xf numFmtId="4" fontId="92" fillId="0" borderId="0" applyFill="0" applyBorder="0" applyAlignment="0" applyProtection="0"/>
    <xf numFmtId="4" fontId="98" fillId="0" borderId="0" applyFill="0" applyBorder="0" applyAlignment="0" applyProtection="0"/>
    <xf numFmtId="4" fontId="99" fillId="108" borderId="0" applyBorder="0" applyAlignment="0" applyProtection="0"/>
    <xf numFmtId="4" fontId="100" fillId="0" borderId="0" applyFill="0" applyBorder="0" applyAlignment="0" applyProtection="0"/>
    <xf numFmtId="0" fontId="101" fillId="91" borderId="0" applyNumberFormat="0" applyBorder="0" applyAlignment="0" applyProtection="0"/>
    <xf numFmtId="0" fontId="89" fillId="109" borderId="0" applyNumberFormat="0" applyBorder="0" applyAlignment="0" applyProtection="0"/>
    <xf numFmtId="4" fontId="102" fillId="82" borderId="0" applyProtection="0">
      <alignment horizontal="center" vertical="center"/>
    </xf>
    <xf numFmtId="0" fontId="103" fillId="82" borderId="0" applyNumberFormat="0" applyProtection="0">
      <alignment horizontal="center" vertical="center" wrapText="1"/>
    </xf>
    <xf numFmtId="0" fontId="103" fillId="82" borderId="0" applyNumberFormat="0" applyProtection="0">
      <alignment horizontal="center" vertical="center" wrapText="1"/>
    </xf>
    <xf numFmtId="0" fontId="103" fillId="82" borderId="0" applyNumberFormat="0" applyProtection="0">
      <alignment horizontal="center" vertical="center" wrapText="1"/>
    </xf>
    <xf numFmtId="0" fontId="104" fillId="83" borderId="0" applyNumberFormat="0" applyProtection="0">
      <alignment horizontal="center" vertical="center" wrapText="1"/>
    </xf>
    <xf numFmtId="0" fontId="104" fillId="83" borderId="0" applyNumberFormat="0" applyProtection="0">
      <alignment horizontal="center" vertical="center" wrapText="1"/>
    </xf>
    <xf numFmtId="0" fontId="104" fillId="83" borderId="0" applyNumberFormat="0" applyProtection="0">
      <alignment horizontal="center" vertical="center" wrapText="1"/>
    </xf>
    <xf numFmtId="0" fontId="105" fillId="82" borderId="0" applyNumberFormat="0" applyProtection="0">
      <alignment horizontal="center" vertical="center" wrapText="1"/>
    </xf>
    <xf numFmtId="0" fontId="32" fillId="91" borderId="0" applyNumberFormat="0" applyProtection="0">
      <alignment horizontal="center" vertical="center" wrapText="1"/>
    </xf>
    <xf numFmtId="0" fontId="32" fillId="91" borderId="0" applyNumberFormat="0" applyProtection="0">
      <alignment horizontal="center" vertical="center" wrapText="1"/>
    </xf>
    <xf numFmtId="0" fontId="32" fillId="91" borderId="0" applyNumberFormat="0" applyProtection="0">
      <alignment horizontal="center" vertical="center" wrapText="1"/>
    </xf>
    <xf numFmtId="3" fontId="28" fillId="79" borderId="39"/>
    <xf numFmtId="0" fontId="55" fillId="0" borderId="40" applyNumberFormat="0" applyFill="0" applyAlignment="0" applyProtection="0"/>
    <xf numFmtId="0" fontId="58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63" fillId="0" borderId="21" applyNumberFormat="0" applyFill="0" applyAlignment="0" applyProtection="0"/>
    <xf numFmtId="0" fontId="66" fillId="0" borderId="24" applyNumberFormat="0" applyFill="0" applyAlignment="0" applyProtection="0"/>
    <xf numFmtId="0" fontId="69" fillId="0" borderId="27" applyNumberFormat="0" applyFill="0" applyAlignment="0" applyProtection="0"/>
    <xf numFmtId="0" fontId="69" fillId="0" borderId="0" applyNumberFormat="0" applyFill="0" applyBorder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2" applyNumberFormat="0" applyFill="0" applyAlignment="0" applyProtection="0"/>
    <xf numFmtId="0" fontId="55" fillId="0" borderId="41" applyNumberFormat="0" applyFill="0" applyAlignment="0" applyProtection="0"/>
    <xf numFmtId="0" fontId="16" fillId="0" borderId="9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2" applyNumberFormat="0" applyFill="0" applyAlignment="0" applyProtection="0"/>
    <xf numFmtId="0" fontId="55" fillId="0" borderId="42" applyNumberFormat="0" applyFill="0" applyAlignment="0" applyProtection="0"/>
    <xf numFmtId="0" fontId="55" fillId="0" borderId="42" applyNumberFormat="0" applyFill="0" applyAlignment="0" applyProtection="0"/>
    <xf numFmtId="0" fontId="55" fillId="0" borderId="42" applyNumberFormat="0" applyFill="0" applyAlignment="0" applyProtection="0"/>
    <xf numFmtId="0" fontId="55" fillId="0" borderId="42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55" fillId="0" borderId="41" applyNumberFormat="0" applyFill="0" applyAlignment="0" applyProtection="0"/>
    <xf numFmtId="0" fontId="16" fillId="0" borderId="9" applyNumberFormat="0" applyFill="0" applyAlignment="0" applyProtection="0"/>
    <xf numFmtId="0" fontId="16" fillId="0" borderId="9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16" fillId="0" borderId="9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16" fillId="0" borderId="9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55" fillId="0" borderId="40" applyNumberFormat="0" applyFill="0" applyAlignment="0" applyProtection="0"/>
    <xf numFmtId="0" fontId="16" fillId="0" borderId="9" applyNumberFormat="0" applyFill="0" applyAlignment="0" applyProtection="0"/>
    <xf numFmtId="0" fontId="16" fillId="0" borderId="9" applyNumberFormat="0" applyFill="0" applyAlignment="0" applyProtection="0"/>
    <xf numFmtId="0" fontId="16" fillId="0" borderId="9" applyNumberFormat="0" applyFill="0" applyAlignment="0" applyProtection="0"/>
    <xf numFmtId="0" fontId="84" fillId="50" borderId="32" applyNumberFormat="0" applyAlignment="0" applyProtection="0"/>
    <xf numFmtId="0" fontId="30" fillId="0" borderId="0" applyNumberFormat="0" applyFill="0" applyBorder="0" applyAlignment="0" applyProtection="0"/>
    <xf numFmtId="0" fontId="47" fillId="86" borderId="16" applyNumberFormat="0" applyAlignment="0" applyProtection="0"/>
    <xf numFmtId="3" fontId="28" fillId="110" borderId="43"/>
    <xf numFmtId="0" fontId="106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06" fillId="0" borderId="0" applyNumberFormat="0" applyFill="0" applyBorder="0" applyAlignment="0" applyProtection="0"/>
    <xf numFmtId="0" fontId="107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49" fontId="108" fillId="0" borderId="0" applyFill="0" applyBorder="0" applyProtection="0">
      <alignment horizontal="left" vertical="top" wrapText="1"/>
    </xf>
    <xf numFmtId="197" fontId="48" fillId="0" borderId="0" applyFont="0" applyFill="0" applyBorder="0" applyAlignment="0" applyProtection="0"/>
    <xf numFmtId="198" fontId="48" fillId="0" borderId="0" applyFont="0" applyFill="0" applyBorder="0" applyAlignment="0" applyProtection="0"/>
    <xf numFmtId="199" fontId="48" fillId="0" borderId="0" applyFont="0" applyFill="0" applyBorder="0" applyAlignment="0" applyProtection="0"/>
    <xf numFmtId="200" fontId="48" fillId="0" borderId="0" applyFont="0" applyFill="0" applyBorder="0" applyAlignment="0" applyProtection="0"/>
    <xf numFmtId="201" fontId="48" fillId="0" borderId="0" applyFont="0" applyFill="0" applyBorder="0" applyAlignment="0" applyProtection="0"/>
    <xf numFmtId="202" fontId="48" fillId="0" borderId="0" applyFont="0" applyFill="0" applyBorder="0" applyAlignment="0" applyProtection="0"/>
    <xf numFmtId="203" fontId="48" fillId="0" borderId="0" applyFont="0" applyFill="0" applyBorder="0" applyAlignment="0" applyProtection="0"/>
    <xf numFmtId="204" fontId="48" fillId="0" borderId="0" applyFont="0" applyFill="0" applyBorder="0" applyAlignment="0" applyProtection="0"/>
    <xf numFmtId="205" fontId="48" fillId="0" borderId="0" applyFont="0" applyFill="0" applyBorder="0" applyAlignment="0" applyProtection="0"/>
    <xf numFmtId="206" fontId="48" fillId="0" borderId="0" applyFont="0" applyFill="0" applyBorder="0" applyAlignment="0" applyProtection="0"/>
    <xf numFmtId="0" fontId="46" fillId="0" borderId="10">
      <alignment horizontal="center"/>
    </xf>
    <xf numFmtId="0" fontId="46" fillId="0" borderId="10">
      <alignment horizontal="center"/>
    </xf>
    <xf numFmtId="0" fontId="46" fillId="0" borderId="10">
      <alignment horizontal="center"/>
    </xf>
    <xf numFmtId="0" fontId="46" fillId="0" borderId="10">
      <alignment horizontal="center"/>
    </xf>
    <xf numFmtId="0" fontId="46" fillId="0" borderId="10">
      <alignment horizontal="center"/>
    </xf>
    <xf numFmtId="0" fontId="46" fillId="0" borderId="10">
      <alignment horizontal="center"/>
    </xf>
    <xf numFmtId="0" fontId="46" fillId="0" borderId="10">
      <alignment horizontal="center"/>
    </xf>
    <xf numFmtId="0" fontId="46" fillId="0" borderId="10">
      <alignment horizontal="center"/>
    </xf>
    <xf numFmtId="0" fontId="46" fillId="0" borderId="10">
      <alignment horizontal="center"/>
    </xf>
    <xf numFmtId="41" fontId="20" fillId="0" borderId="0" applyFont="0" applyFill="0" applyBorder="0" applyAlignment="0" applyProtection="0"/>
    <xf numFmtId="0" fontId="20" fillId="0" borderId="0"/>
  </cellStyleXfs>
  <cellXfs count="147">
    <xf numFmtId="0" fontId="0" fillId="0" borderId="0" xfId="0"/>
    <xf numFmtId="0" fontId="18" fillId="33" borderId="10" xfId="0" applyFont="1" applyFill="1" applyBorder="1" applyAlignment="1">
      <alignment horizontal="left"/>
    </xf>
    <xf numFmtId="1" fontId="0" fillId="0" borderId="0" xfId="0" applyNumberFormat="1"/>
    <xf numFmtId="9" fontId="0" fillId="0" borderId="0" xfId="2" applyFont="1"/>
    <xf numFmtId="43" fontId="0" fillId="0" borderId="0" xfId="1" applyFont="1"/>
    <xf numFmtId="2" fontId="0" fillId="0" borderId="0" xfId="0" applyNumberFormat="1"/>
    <xf numFmtId="9" fontId="0" fillId="0" borderId="0" xfId="0" applyNumberFormat="1"/>
    <xf numFmtId="0" fontId="109" fillId="0" borderId="0" xfId="0" applyFont="1"/>
    <xf numFmtId="3" fontId="109" fillId="0" borderId="0" xfId="0" applyNumberFormat="1" applyFont="1"/>
    <xf numFmtId="207" fontId="109" fillId="0" borderId="0" xfId="0" applyNumberFormat="1" applyFont="1"/>
    <xf numFmtId="207" fontId="110" fillId="0" borderId="0" xfId="0" applyNumberFormat="1" applyFont="1"/>
    <xf numFmtId="3" fontId="110" fillId="0" borderId="0" xfId="0" applyNumberFormat="1" applyFont="1"/>
    <xf numFmtId="9" fontId="110" fillId="0" borderId="0" xfId="0" applyNumberFormat="1" applyFont="1"/>
    <xf numFmtId="9" fontId="109" fillId="0" borderId="0" xfId="0" applyNumberFormat="1" applyFont="1"/>
    <xf numFmtId="0" fontId="111" fillId="0" borderId="44" xfId="0" applyNumberFormat="1" applyFont="1" applyBorder="1" applyAlignment="1">
      <alignment vertical="center"/>
    </xf>
    <xf numFmtId="3" fontId="109" fillId="0" borderId="0" xfId="2147" applyNumberFormat="1" applyFont="1" applyAlignment="1">
      <alignment horizontal="center"/>
    </xf>
    <xf numFmtId="207" fontId="28" fillId="0" borderId="0" xfId="3081" applyNumberFormat="1" applyFont="1" applyAlignment="1">
      <alignment horizontal="center"/>
    </xf>
    <xf numFmtId="207" fontId="111" fillId="0" borderId="0" xfId="3081" applyNumberFormat="1" applyFont="1" applyAlignment="1">
      <alignment horizontal="center"/>
    </xf>
    <xf numFmtId="3" fontId="111" fillId="0" borderId="0" xfId="3081" applyNumberFormat="1" applyFont="1" applyAlignment="1">
      <alignment horizontal="center"/>
    </xf>
    <xf numFmtId="9" fontId="111" fillId="0" borderId="0" xfId="3081" applyNumberFormat="1" applyFont="1" applyAlignment="1">
      <alignment horizontal="center"/>
    </xf>
    <xf numFmtId="9" fontId="111" fillId="0" borderId="0" xfId="9807" applyFont="1" applyAlignment="1">
      <alignment horizontal="center"/>
    </xf>
    <xf numFmtId="207" fontId="110" fillId="0" borderId="0" xfId="9807" applyNumberFormat="1" applyFont="1" applyAlignment="1">
      <alignment horizontal="center"/>
    </xf>
    <xf numFmtId="9" fontId="110" fillId="0" borderId="0" xfId="9807" applyFont="1"/>
    <xf numFmtId="3" fontId="111" fillId="0" borderId="0" xfId="3081" applyNumberFormat="1" applyFont="1"/>
    <xf numFmtId="3" fontId="111" fillId="0" borderId="0" xfId="3081" applyNumberFormat="1" applyFont="1" applyAlignment="1">
      <alignment vertical="center"/>
    </xf>
    <xf numFmtId="3" fontId="28" fillId="0" borderId="0" xfId="3081" applyNumberFormat="1" applyFont="1" applyAlignment="1">
      <alignment horizontal="center"/>
    </xf>
    <xf numFmtId="9" fontId="28" fillId="0" borderId="0" xfId="3081" applyNumberFormat="1" applyFont="1" applyAlignment="1">
      <alignment horizontal="center"/>
    </xf>
    <xf numFmtId="9" fontId="28" fillId="0" borderId="0" xfId="9807" applyFont="1" applyAlignment="1">
      <alignment horizontal="center"/>
    </xf>
    <xf numFmtId="207" fontId="109" fillId="0" borderId="0" xfId="9807" applyNumberFormat="1" applyFont="1" applyAlignment="1">
      <alignment horizontal="center"/>
    </xf>
    <xf numFmtId="9" fontId="109" fillId="0" borderId="0" xfId="9807" applyFont="1"/>
    <xf numFmtId="3" fontId="28" fillId="0" borderId="0" xfId="3081" applyNumberFormat="1" applyFont="1"/>
    <xf numFmtId="207" fontId="91" fillId="0" borderId="0" xfId="3081" applyNumberFormat="1" applyFont="1" applyAlignment="1">
      <alignment horizontal="left"/>
    </xf>
    <xf numFmtId="207" fontId="112" fillId="0" borderId="0" xfId="3081" applyNumberFormat="1" applyFont="1" applyAlignment="1">
      <alignment horizontal="left"/>
    </xf>
    <xf numFmtId="2" fontId="111" fillId="0" borderId="44" xfId="0" applyNumberFormat="1" applyFont="1" applyBorder="1" applyAlignment="1">
      <alignment vertical="center" wrapText="1"/>
    </xf>
    <xf numFmtId="4" fontId="111" fillId="0" borderId="0" xfId="3081" applyNumberFormat="1" applyFont="1" applyAlignment="1">
      <alignment horizontal="center"/>
    </xf>
    <xf numFmtId="9" fontId="111" fillId="0" borderId="0" xfId="9807" applyFont="1" applyAlignment="1">
      <alignment horizontal="center" vertical="top"/>
    </xf>
    <xf numFmtId="4" fontId="28" fillId="0" borderId="0" xfId="3081" applyNumberFormat="1" applyFont="1" applyAlignment="1">
      <alignment horizontal="center"/>
    </xf>
    <xf numFmtId="9" fontId="28" fillId="0" borderId="0" xfId="9807" applyFont="1" applyAlignment="1">
      <alignment horizontal="center" vertical="top"/>
    </xf>
    <xf numFmtId="0" fontId="109" fillId="0" borderId="0" xfId="0" applyFont="1" applyAlignment="1">
      <alignment horizontal="center"/>
    </xf>
    <xf numFmtId="0" fontId="110" fillId="0" borderId="0" xfId="0" applyFont="1" applyAlignment="1">
      <alignment horizontal="center"/>
    </xf>
    <xf numFmtId="208" fontId="110" fillId="0" borderId="0" xfId="0" applyNumberFormat="1" applyFont="1" applyAlignment="1">
      <alignment horizontal="center"/>
    </xf>
    <xf numFmtId="207" fontId="110" fillId="0" borderId="0" xfId="0" applyNumberFormat="1" applyFont="1" applyAlignment="1">
      <alignment horizontal="center"/>
    </xf>
    <xf numFmtId="0" fontId="110" fillId="0" borderId="0" xfId="0" applyFont="1"/>
    <xf numFmtId="4" fontId="109" fillId="0" borderId="0" xfId="0" applyNumberFormat="1" applyFont="1" applyAlignment="1">
      <alignment horizontal="center"/>
    </xf>
    <xf numFmtId="208" fontId="109" fillId="0" borderId="0" xfId="0" applyNumberFormat="1" applyFont="1" applyAlignment="1">
      <alignment horizontal="center"/>
    </xf>
    <xf numFmtId="207" fontId="109" fillId="0" borderId="0" xfId="0" applyNumberFormat="1" applyFont="1" applyAlignment="1">
      <alignment horizontal="center"/>
    </xf>
    <xf numFmtId="2" fontId="109" fillId="0" borderId="0" xfId="0" applyNumberFormat="1" applyFont="1"/>
    <xf numFmtId="0" fontId="113" fillId="0" borderId="45" xfId="0" applyNumberFormat="1" applyFont="1" applyBorder="1" applyAlignment="1">
      <alignment vertical="center"/>
    </xf>
    <xf numFmtId="0" fontId="113" fillId="0" borderId="46" xfId="0" applyNumberFormat="1" applyFont="1" applyBorder="1" applyAlignment="1">
      <alignment vertical="center"/>
    </xf>
    <xf numFmtId="3" fontId="113" fillId="0" borderId="46" xfId="0" applyNumberFormat="1" applyFont="1" applyBorder="1" applyAlignment="1">
      <alignment vertical="center"/>
    </xf>
    <xf numFmtId="0" fontId="114" fillId="0" borderId="47" xfId="0" applyFont="1" applyBorder="1" applyAlignment="1">
      <alignment horizontal="center"/>
    </xf>
    <xf numFmtId="0" fontId="113" fillId="0" borderId="48" xfId="0" applyNumberFormat="1" applyFont="1" applyBorder="1" applyAlignment="1">
      <alignment vertical="center"/>
    </xf>
    <xf numFmtId="0" fontId="113" fillId="0" borderId="0" xfId="0" applyNumberFormat="1" applyFont="1" applyAlignment="1">
      <alignment vertical="center"/>
    </xf>
    <xf numFmtId="17" fontId="113" fillId="33" borderId="0" xfId="0" applyNumberFormat="1" applyFont="1" applyFill="1" applyAlignment="1">
      <alignment horizontal="right" vertical="center"/>
    </xf>
    <xf numFmtId="17" fontId="113" fillId="111" borderId="0" xfId="0" applyNumberFormat="1" applyFont="1" applyFill="1" applyAlignment="1">
      <alignment horizontal="right" vertical="center"/>
    </xf>
    <xf numFmtId="17" fontId="113" fillId="111" borderId="31" xfId="0" applyNumberFormat="1" applyFont="1" applyFill="1" applyBorder="1" applyAlignment="1">
      <alignment horizontal="right" vertical="center"/>
    </xf>
    <xf numFmtId="3" fontId="113" fillId="0" borderId="0" xfId="0" applyNumberFormat="1" applyFont="1" applyAlignment="1">
      <alignment vertical="center"/>
    </xf>
    <xf numFmtId="0" fontId="115" fillId="112" borderId="48" xfId="0" applyNumberFormat="1" applyFont="1" applyFill="1" applyBorder="1" applyAlignment="1">
      <alignment horizontal="left" vertical="center"/>
    </xf>
    <xf numFmtId="17" fontId="115" fillId="112" borderId="48" xfId="0" applyNumberFormat="1" applyFont="1" applyFill="1" applyBorder="1" applyAlignment="1">
      <alignment horizontal="left" vertical="center"/>
    </xf>
    <xf numFmtId="17" fontId="115" fillId="112" borderId="31" xfId="0" applyNumberFormat="1" applyFont="1" applyFill="1" applyBorder="1" applyAlignment="1">
      <alignment horizontal="left" vertical="center"/>
    </xf>
    <xf numFmtId="17" fontId="115" fillId="112" borderId="0" xfId="0" applyNumberFormat="1" applyFont="1" applyFill="1" applyBorder="1" applyAlignment="1">
      <alignment horizontal="right" vertical="center"/>
    </xf>
    <xf numFmtId="17" fontId="115" fillId="112" borderId="48" xfId="0" applyNumberFormat="1" applyFont="1" applyFill="1" applyBorder="1" applyAlignment="1">
      <alignment horizontal="right" vertical="center"/>
    </xf>
    <xf numFmtId="3" fontId="115" fillId="112" borderId="0" xfId="0" applyNumberFormat="1" applyFont="1" applyFill="1" applyAlignment="1">
      <alignment horizontal="center" vertical="center"/>
    </xf>
    <xf numFmtId="0" fontId="111" fillId="0" borderId="48" xfId="0" applyNumberFormat="1" applyFont="1" applyBorder="1" applyAlignment="1">
      <alignment horizontal="left" vertical="center"/>
    </xf>
    <xf numFmtId="4" fontId="116" fillId="0" borderId="0" xfId="0" applyNumberFormat="1" applyFont="1" applyAlignment="1">
      <alignment horizontal="center" vertical="center"/>
    </xf>
    <xf numFmtId="4" fontId="116" fillId="0" borderId="31" xfId="0" applyNumberFormat="1" applyFont="1" applyBorder="1" applyAlignment="1">
      <alignment horizontal="center" vertical="center"/>
    </xf>
    <xf numFmtId="3" fontId="116" fillId="0" borderId="49" xfId="0" applyNumberFormat="1" applyFont="1" applyBorder="1" applyAlignment="1">
      <alignment horizontal="center" vertical="center"/>
    </xf>
    <xf numFmtId="0" fontId="111" fillId="33" borderId="48" xfId="0" applyNumberFormat="1" applyFont="1" applyFill="1" applyBorder="1" applyAlignment="1">
      <alignment horizontal="left" vertical="center"/>
    </xf>
    <xf numFmtId="0" fontId="111" fillId="0" borderId="0" xfId="0" applyNumberFormat="1" applyFont="1" applyAlignment="1">
      <alignment horizontal="left" vertical="center"/>
    </xf>
    <xf numFmtId="0" fontId="116" fillId="0" borderId="0" xfId="0" applyNumberFormat="1" applyFont="1" applyBorder="1" applyAlignment="1">
      <alignment horizontal="left" vertical="center"/>
    </xf>
    <xf numFmtId="9" fontId="116" fillId="0" borderId="0" xfId="2" applyFont="1" applyAlignment="1">
      <alignment horizontal="center" vertical="center"/>
    </xf>
    <xf numFmtId="9" fontId="116" fillId="0" borderId="50" xfId="2" applyFont="1" applyBorder="1" applyAlignment="1">
      <alignment horizontal="center" vertical="center"/>
    </xf>
    <xf numFmtId="9" fontId="117" fillId="111" borderId="0" xfId="2" applyFont="1" applyFill="1" applyAlignment="1">
      <alignment horizontal="center" vertical="center"/>
    </xf>
    <xf numFmtId="3" fontId="116" fillId="0" borderId="0" xfId="0" applyNumberFormat="1" applyFont="1" applyBorder="1" applyAlignment="1">
      <alignment horizontal="center" vertical="center"/>
    </xf>
    <xf numFmtId="3" fontId="116" fillId="0" borderId="0" xfId="0" applyNumberFormat="1" applyFont="1" applyAlignment="1">
      <alignment horizontal="center" vertical="center"/>
    </xf>
    <xf numFmtId="9" fontId="116" fillId="0" borderId="31" xfId="2" applyFont="1" applyBorder="1" applyAlignment="1">
      <alignment horizontal="center" vertical="center"/>
    </xf>
    <xf numFmtId="0" fontId="118" fillId="0" borderId="0" xfId="3" applyNumberFormat="1" applyFont="1" applyFill="1" applyBorder="1" applyAlignment="1">
      <alignment horizontal="left"/>
    </xf>
    <xf numFmtId="43" fontId="117" fillId="111" borderId="0" xfId="1" applyFont="1" applyFill="1" applyAlignment="1">
      <alignment horizontal="center" vertical="center"/>
    </xf>
    <xf numFmtId="0" fontId="111" fillId="0" borderId="0" xfId="0" applyNumberFormat="1" applyFont="1" applyBorder="1" applyAlignment="1">
      <alignment horizontal="left" vertical="center"/>
    </xf>
    <xf numFmtId="4" fontId="116" fillId="0" borderId="0" xfId="0" applyNumberFormat="1" applyFont="1" applyBorder="1" applyAlignment="1">
      <alignment horizontal="center" vertical="center"/>
    </xf>
    <xf numFmtId="0" fontId="0" fillId="113" borderId="51" xfId="0" applyFill="1" applyBorder="1" applyAlignment="1">
      <alignment horizontal="left" vertical="center"/>
    </xf>
    <xf numFmtId="0" fontId="110" fillId="113" borderId="10" xfId="0" applyFont="1" applyFill="1" applyBorder="1" applyAlignment="1">
      <alignment horizontal="center" vertical="center" wrapText="1"/>
    </xf>
    <xf numFmtId="0" fontId="110" fillId="113" borderId="52" xfId="0" applyFont="1" applyFill="1" applyBorder="1" applyAlignment="1">
      <alignment horizontal="center" vertical="center" wrapText="1"/>
    </xf>
    <xf numFmtId="209" fontId="110" fillId="113" borderId="10" xfId="0" applyNumberFormat="1" applyFont="1" applyFill="1" applyBorder="1" applyAlignment="1">
      <alignment horizontal="center" vertical="center" wrapText="1"/>
    </xf>
    <xf numFmtId="209" fontId="110" fillId="114" borderId="10" xfId="0" applyNumberFormat="1" applyFont="1" applyFill="1" applyBorder="1" applyAlignment="1">
      <alignment horizontal="center" vertical="center" wrapText="1"/>
    </xf>
    <xf numFmtId="3" fontId="0" fillId="0" borderId="0" xfId="0" applyNumberFormat="1"/>
    <xf numFmtId="0" fontId="111" fillId="0" borderId="48" xfId="0" applyNumberFormat="1" applyFont="1" applyFill="1" applyBorder="1" applyAlignment="1">
      <alignment horizontal="left" vertical="center"/>
    </xf>
    <xf numFmtId="4" fontId="116" fillId="0" borderId="31" xfId="0" applyNumberFormat="1" applyFont="1" applyFill="1" applyBorder="1" applyAlignment="1">
      <alignment horizontal="center" vertical="center"/>
    </xf>
    <xf numFmtId="3" fontId="115" fillId="108" borderId="0" xfId="0" applyNumberFormat="1" applyFont="1" applyFill="1" applyAlignment="1">
      <alignment horizontal="center" vertical="center"/>
    </xf>
    <xf numFmtId="0" fontId="0" fillId="0" borderId="0" xfId="0" applyAlignment="1">
      <alignment wrapText="1"/>
    </xf>
    <xf numFmtId="168" fontId="0" fillId="0" borderId="0" xfId="1" applyNumberFormat="1" applyFont="1"/>
    <xf numFmtId="168" fontId="17" fillId="0" borderId="0" xfId="1" applyNumberFormat="1" applyFont="1"/>
    <xf numFmtId="0" fontId="0" fillId="0" borderId="51" xfId="0" applyBorder="1"/>
    <xf numFmtId="0" fontId="0" fillId="0" borderId="53" xfId="0" applyBorder="1"/>
    <xf numFmtId="0" fontId="0" fillId="0" borderId="52" xfId="0" applyBorder="1"/>
    <xf numFmtId="0" fontId="0" fillId="0" borderId="10" xfId="0" applyBorder="1"/>
    <xf numFmtId="9" fontId="0" fillId="0" borderId="10" xfId="2" applyFont="1" applyBorder="1"/>
    <xf numFmtId="0" fontId="0" fillId="0" borderId="0" xfId="0" applyBorder="1"/>
    <xf numFmtId="1" fontId="0" fillId="0" borderId="10" xfId="0" applyNumberFormat="1" applyBorder="1"/>
    <xf numFmtId="1" fontId="0" fillId="0" borderId="10" xfId="0" applyNumberFormat="1" applyFill="1" applyBorder="1"/>
    <xf numFmtId="1" fontId="0" fillId="33" borderId="10" xfId="0" applyNumberFormat="1" applyFill="1" applyBorder="1"/>
    <xf numFmtId="210" fontId="0" fillId="33" borderId="18" xfId="0" applyNumberFormat="1" applyFill="1" applyBorder="1"/>
    <xf numFmtId="0" fontId="0" fillId="0" borderId="43" xfId="0" applyFill="1" applyBorder="1"/>
    <xf numFmtId="0" fontId="0" fillId="0" borderId="43" xfId="0" applyBorder="1"/>
    <xf numFmtId="9" fontId="0" fillId="0" borderId="0" xfId="2" applyFont="1" applyBorder="1"/>
    <xf numFmtId="43" fontId="0" fillId="0" borderId="0" xfId="1" applyFont="1" applyBorder="1"/>
    <xf numFmtId="43" fontId="0" fillId="0" borderId="43" xfId="1" applyFont="1" applyBorder="1"/>
    <xf numFmtId="0" fontId="18" fillId="33" borderId="38" xfId="0" applyFont="1" applyFill="1" applyBorder="1" applyAlignment="1">
      <alignment horizontal="left"/>
    </xf>
    <xf numFmtId="1" fontId="0" fillId="0" borderId="38" xfId="0" applyNumberFormat="1" applyBorder="1"/>
    <xf numFmtId="0" fontId="0" fillId="0" borderId="38" xfId="0" applyBorder="1"/>
    <xf numFmtId="1" fontId="0" fillId="0" borderId="38" xfId="0" applyNumberFormat="1" applyFill="1" applyBorder="1"/>
    <xf numFmtId="9" fontId="0" fillId="0" borderId="38" xfId="2" applyFont="1" applyBorder="1"/>
    <xf numFmtId="1" fontId="14" fillId="0" borderId="0" xfId="0" applyNumberFormat="1" applyFont="1"/>
    <xf numFmtId="9" fontId="0" fillId="0" borderId="18" xfId="2" applyFont="1" applyBorder="1"/>
    <xf numFmtId="211" fontId="0" fillId="0" borderId="38" xfId="0" applyNumberFormat="1" applyBorder="1"/>
    <xf numFmtId="0" fontId="0" fillId="0" borderId="38" xfId="0" applyFill="1" applyBorder="1"/>
    <xf numFmtId="211" fontId="0" fillId="0" borderId="38" xfId="0" applyNumberFormat="1" applyFill="1" applyBorder="1"/>
    <xf numFmtId="9" fontId="0" fillId="0" borderId="38" xfId="2" applyFont="1" applyFill="1" applyBorder="1"/>
    <xf numFmtId="0" fontId="0" fillId="33" borderId="38" xfId="0" applyFill="1" applyBorder="1"/>
    <xf numFmtId="0" fontId="0" fillId="115" borderId="38" xfId="0" applyFill="1" applyBorder="1"/>
    <xf numFmtId="9" fontId="0" fillId="0" borderId="0" xfId="1" applyNumberFormat="1" applyFont="1" applyBorder="1"/>
    <xf numFmtId="168" fontId="120" fillId="0" borderId="0" xfId="1" applyNumberFormat="1" applyFont="1"/>
    <xf numFmtId="49" fontId="121" fillId="116" borderId="54" xfId="0" applyNumberFormat="1" applyFont="1" applyFill="1" applyBorder="1" applyAlignment="1">
      <alignment horizontal="left" wrapText="1"/>
    </xf>
    <xf numFmtId="0" fontId="122" fillId="117" borderId="55" xfId="0" applyNumberFormat="1" applyFont="1" applyFill="1" applyBorder="1" applyAlignment="1">
      <alignment horizontal="left" wrapText="1"/>
    </xf>
    <xf numFmtId="49" fontId="122" fillId="117" borderId="55" xfId="0" applyNumberFormat="1" applyFont="1" applyFill="1" applyBorder="1" applyAlignment="1">
      <alignment horizontal="left" wrapText="1"/>
    </xf>
    <xf numFmtId="49" fontId="123" fillId="117" borderId="55" xfId="0" applyNumberFormat="1" applyFont="1" applyFill="1" applyBorder="1" applyAlignment="1">
      <alignment horizontal="left" wrapText="1"/>
    </xf>
    <xf numFmtId="0" fontId="123" fillId="117" borderId="55" xfId="0" applyFont="1" applyFill="1" applyBorder="1" applyAlignment="1">
      <alignment horizontal="right" wrapText="1"/>
    </xf>
    <xf numFmtId="1" fontId="122" fillId="118" borderId="55" xfId="0" applyNumberFormat="1" applyFont="1" applyFill="1" applyBorder="1" applyAlignment="1">
      <alignment horizontal="left" wrapText="1"/>
    </xf>
    <xf numFmtId="0" fontId="122" fillId="118" borderId="55" xfId="0" applyFont="1" applyFill="1" applyBorder="1" applyAlignment="1">
      <alignment horizontal="left" wrapText="1"/>
    </xf>
    <xf numFmtId="49" fontId="123" fillId="118" borderId="55" xfId="0" applyNumberFormat="1" applyFont="1" applyFill="1" applyBorder="1" applyAlignment="1">
      <alignment horizontal="left" wrapText="1"/>
    </xf>
    <xf numFmtId="0" fontId="123" fillId="118" borderId="55" xfId="0" applyFont="1" applyFill="1" applyBorder="1" applyAlignment="1">
      <alignment horizontal="right" wrapText="1"/>
    </xf>
    <xf numFmtId="1" fontId="122" fillId="117" borderId="55" xfId="0" applyNumberFormat="1" applyFont="1" applyFill="1" applyBorder="1" applyAlignment="1">
      <alignment horizontal="left" wrapText="1"/>
    </xf>
    <xf numFmtId="0" fontId="122" fillId="117" borderId="55" xfId="0" applyFont="1" applyFill="1" applyBorder="1" applyAlignment="1">
      <alignment horizontal="left" wrapText="1"/>
    </xf>
    <xf numFmtId="1" fontId="123" fillId="118" borderId="55" xfId="0" applyNumberFormat="1" applyFont="1" applyFill="1" applyBorder="1" applyAlignment="1">
      <alignment horizontal="left" vertical="center"/>
    </xf>
    <xf numFmtId="49" fontId="122" fillId="118" borderId="55" xfId="0" applyNumberFormat="1" applyFont="1" applyFill="1" applyBorder="1" applyAlignment="1">
      <alignment horizontal="left" vertical="center"/>
    </xf>
    <xf numFmtId="0" fontId="123" fillId="118" borderId="55" xfId="0" applyFont="1" applyFill="1" applyBorder="1" applyAlignment="1">
      <alignment horizontal="left" vertical="center"/>
    </xf>
    <xf numFmtId="0" fontId="123" fillId="118" borderId="55" xfId="0" applyFont="1" applyFill="1" applyBorder="1" applyAlignment="1">
      <alignment horizontal="right" vertical="center"/>
    </xf>
    <xf numFmtId="1" fontId="124" fillId="118" borderId="0" xfId="0" applyNumberFormat="1" applyFont="1" applyFill="1" applyAlignment="1">
      <alignment horizontal="left"/>
    </xf>
    <xf numFmtId="0" fontId="124" fillId="118" borderId="0" xfId="0" applyFont="1" applyFill="1" applyAlignment="1">
      <alignment horizontal="left"/>
    </xf>
    <xf numFmtId="0" fontId="122" fillId="118" borderId="55" xfId="0" applyNumberFormat="1" applyFont="1" applyFill="1" applyBorder="1" applyAlignment="1">
      <alignment horizontal="left" wrapText="1"/>
    </xf>
    <xf numFmtId="49" fontId="122" fillId="118" borderId="55" xfId="0" applyNumberFormat="1" applyFont="1" applyFill="1" applyBorder="1" applyAlignment="1">
      <alignment horizontal="left" wrapText="1"/>
    </xf>
    <xf numFmtId="0" fontId="122" fillId="118" borderId="55" xfId="0" applyFont="1" applyFill="1" applyBorder="1" applyAlignment="1">
      <alignment horizontal="left" vertical="center"/>
    </xf>
    <xf numFmtId="49" fontId="123" fillId="118" borderId="55" xfId="0" applyNumberFormat="1" applyFont="1" applyFill="1" applyBorder="1" applyAlignment="1">
      <alignment horizontal="right" vertical="center"/>
    </xf>
    <xf numFmtId="165" fontId="0" fillId="0" borderId="0" xfId="2" applyNumberFormat="1" applyFont="1"/>
    <xf numFmtId="0" fontId="16" fillId="0" borderId="51" xfId="0" applyFont="1" applyBorder="1" applyAlignment="1">
      <alignment horizontal="center"/>
    </xf>
    <xf numFmtId="0" fontId="16" fillId="0" borderId="53" xfId="0" applyFont="1" applyBorder="1" applyAlignment="1">
      <alignment horizontal="center"/>
    </xf>
    <xf numFmtId="0" fontId="16" fillId="0" borderId="52" xfId="0" applyFont="1" applyBorder="1" applyAlignment="1">
      <alignment horizontal="center"/>
    </xf>
  </cellXfs>
  <cellStyles count="52528">
    <cellStyle name=" 1" xfId="4" xr:uid="{00000000-0005-0000-0000-000000000000}"/>
    <cellStyle name="# Output" xfId="5" xr:uid="{00000000-0005-0000-0000-000001000000}"/>
    <cellStyle name="# Output 2" xfId="6" xr:uid="{00000000-0005-0000-0000-000002000000}"/>
    <cellStyle name="# Output 3" xfId="7" xr:uid="{00000000-0005-0000-0000-000003000000}"/>
    <cellStyle name="% 0" xfId="8" xr:uid="{00000000-0005-0000-0000-000004000000}"/>
    <cellStyle name="% 0 2" xfId="9" xr:uid="{00000000-0005-0000-0000-000005000000}"/>
    <cellStyle name="% 0 3" xfId="10" xr:uid="{00000000-0005-0000-0000-000006000000}"/>
    <cellStyle name="% 0.0" xfId="11" xr:uid="{00000000-0005-0000-0000-000007000000}"/>
    <cellStyle name="% 0.0 2" xfId="12" xr:uid="{00000000-0005-0000-0000-000008000000}"/>
    <cellStyle name="% 0.0 3" xfId="13" xr:uid="{00000000-0005-0000-0000-000009000000}"/>
    <cellStyle name="% 0.00" xfId="14" xr:uid="{00000000-0005-0000-0000-00000A000000}"/>
    <cellStyle name="% 0.00 2" xfId="15" xr:uid="{00000000-0005-0000-0000-00000B000000}"/>
    <cellStyle name="% 0.00 3" xfId="16" xr:uid="{00000000-0005-0000-0000-00000C000000}"/>
    <cellStyle name="????_Nonene" xfId="17" xr:uid="{00000000-0005-0000-0000-00000D000000}"/>
    <cellStyle name="??_Nonene" xfId="18" xr:uid="{00000000-0005-0000-0000-00000E000000}"/>
    <cellStyle name="?_x001d_?w_x0009__x001a_??_x000c_??U_x0001_%_x0013_|)_x0007__x0001__x0001_" xfId="19" xr:uid="{00000000-0005-0000-0000-00000F000000}"/>
    <cellStyle name="?_x001d_?w_x0009__x001a_??_x000c_??U_x0001_%_x0013_|)_x0007__x0001__x0001_ 2" xfId="20" xr:uid="{00000000-0005-0000-0000-000010000000}"/>
    <cellStyle name="?_x001d_?w_x0009__x001a_??_x000c_??U_x0001_%_x0013_|)_x0007__x0001__x0001_ 3" xfId="21" xr:uid="{00000000-0005-0000-0000-000011000000}"/>
    <cellStyle name="_Currency" xfId="22" xr:uid="{00000000-0005-0000-0000-000012000000}"/>
    <cellStyle name="_OFFICIAL 1 PASS - Land Storage and Railcar BP 20104" xfId="23" xr:uid="{00000000-0005-0000-0000-000013000000}"/>
    <cellStyle name="_TableHead" xfId="24" xr:uid="{00000000-0005-0000-0000-000014000000}"/>
    <cellStyle name="_TableHead 2" xfId="25" xr:uid="{00000000-0005-0000-0000-000015000000}"/>
    <cellStyle name="_TableHead_Capacity Utilization - April 2011" xfId="26" xr:uid="{00000000-0005-0000-0000-000016000000}"/>
    <cellStyle name="_TableHead_Capacity Utilization - April 2011 2" xfId="27" xr:uid="{00000000-0005-0000-0000-000017000000}"/>
    <cellStyle name="_TableHead_Operations Package - March" xfId="28" xr:uid="{00000000-0005-0000-0000-000018000000}"/>
    <cellStyle name="20 % - Accent1" xfId="29" xr:uid="{00000000-0005-0000-0000-000019000000}"/>
    <cellStyle name="20 % - Accent2" xfId="30" xr:uid="{00000000-0005-0000-0000-00001A000000}"/>
    <cellStyle name="20 % - Accent3" xfId="31" xr:uid="{00000000-0005-0000-0000-00001B000000}"/>
    <cellStyle name="20 % - Accent4" xfId="32" xr:uid="{00000000-0005-0000-0000-00001C000000}"/>
    <cellStyle name="20 % - Accent5" xfId="33" xr:uid="{00000000-0005-0000-0000-00001D000000}"/>
    <cellStyle name="20 % - Accent6" xfId="34" xr:uid="{00000000-0005-0000-0000-00001E000000}"/>
    <cellStyle name="20% - Accent1 2" xfId="35" xr:uid="{00000000-0005-0000-0000-00001F000000}"/>
    <cellStyle name="20% - Accent1 2 2" xfId="36" xr:uid="{00000000-0005-0000-0000-000020000000}"/>
    <cellStyle name="20% - Accent1 2 2 2" xfId="37" xr:uid="{00000000-0005-0000-0000-000021000000}"/>
    <cellStyle name="20% - Accent1 2 2 3" xfId="38" xr:uid="{00000000-0005-0000-0000-000022000000}"/>
    <cellStyle name="20% - Accent1 2 3" xfId="39" xr:uid="{00000000-0005-0000-0000-000023000000}"/>
    <cellStyle name="20% - Accent1 2 4" xfId="40" xr:uid="{00000000-0005-0000-0000-000024000000}"/>
    <cellStyle name="20% - Accent1 3" xfId="41" xr:uid="{00000000-0005-0000-0000-000025000000}"/>
    <cellStyle name="20% - Accent1 3 2" xfId="42" xr:uid="{00000000-0005-0000-0000-000026000000}"/>
    <cellStyle name="20% - Accent1 4" xfId="43" xr:uid="{00000000-0005-0000-0000-000027000000}"/>
    <cellStyle name="20% - Accent1 4 2" xfId="44" xr:uid="{00000000-0005-0000-0000-000028000000}"/>
    <cellStyle name="20% - Accent1 5" xfId="45" xr:uid="{00000000-0005-0000-0000-000029000000}"/>
    <cellStyle name="20% - Accent1 5 2" xfId="46" xr:uid="{00000000-0005-0000-0000-00002A000000}"/>
    <cellStyle name="20% - Accent1 6 2" xfId="47" xr:uid="{00000000-0005-0000-0000-00002B000000}"/>
    <cellStyle name="20% - Accent1 7 2" xfId="48" xr:uid="{00000000-0005-0000-0000-00002C000000}"/>
    <cellStyle name="20% - Accent1 8 2" xfId="49" xr:uid="{00000000-0005-0000-0000-00002D000000}"/>
    <cellStyle name="20% - Accent2 2" xfId="50" xr:uid="{00000000-0005-0000-0000-00002E000000}"/>
    <cellStyle name="20% - Accent2 2 2" xfId="51" xr:uid="{00000000-0005-0000-0000-00002F000000}"/>
    <cellStyle name="20% - Accent2 2 2 2" xfId="52" xr:uid="{00000000-0005-0000-0000-000030000000}"/>
    <cellStyle name="20% - Accent2 2 2 3" xfId="53" xr:uid="{00000000-0005-0000-0000-000031000000}"/>
    <cellStyle name="20% - Accent2 2 3" xfId="54" xr:uid="{00000000-0005-0000-0000-000032000000}"/>
    <cellStyle name="20% - Accent2 2 4" xfId="55" xr:uid="{00000000-0005-0000-0000-000033000000}"/>
    <cellStyle name="20% - Accent2 3" xfId="56" xr:uid="{00000000-0005-0000-0000-000034000000}"/>
    <cellStyle name="20% - Accent2 3 2" xfId="57" xr:uid="{00000000-0005-0000-0000-000035000000}"/>
    <cellStyle name="20% - Accent2 4" xfId="58" xr:uid="{00000000-0005-0000-0000-000036000000}"/>
    <cellStyle name="20% - Accent2 4 2" xfId="59" xr:uid="{00000000-0005-0000-0000-000037000000}"/>
    <cellStyle name="20% - Accent2 5" xfId="60" xr:uid="{00000000-0005-0000-0000-000038000000}"/>
    <cellStyle name="20% - Accent2 5 2" xfId="61" xr:uid="{00000000-0005-0000-0000-000039000000}"/>
    <cellStyle name="20% - Accent2 6 2" xfId="62" xr:uid="{00000000-0005-0000-0000-00003A000000}"/>
    <cellStyle name="20% - Accent2 7 2" xfId="63" xr:uid="{00000000-0005-0000-0000-00003B000000}"/>
    <cellStyle name="20% - Accent2 8 2" xfId="64" xr:uid="{00000000-0005-0000-0000-00003C000000}"/>
    <cellStyle name="20% - Accent3 2" xfId="65" xr:uid="{00000000-0005-0000-0000-00003D000000}"/>
    <cellStyle name="20% - Accent3 2 2" xfId="66" xr:uid="{00000000-0005-0000-0000-00003E000000}"/>
    <cellStyle name="20% - Accent3 2 2 2" xfId="67" xr:uid="{00000000-0005-0000-0000-00003F000000}"/>
    <cellStyle name="20% - Accent3 2 2 3" xfId="68" xr:uid="{00000000-0005-0000-0000-000040000000}"/>
    <cellStyle name="20% - Accent3 2 3" xfId="69" xr:uid="{00000000-0005-0000-0000-000041000000}"/>
    <cellStyle name="20% - Accent3 2 4" xfId="70" xr:uid="{00000000-0005-0000-0000-000042000000}"/>
    <cellStyle name="20% - Accent3 3" xfId="71" xr:uid="{00000000-0005-0000-0000-000043000000}"/>
    <cellStyle name="20% - Accent3 3 2" xfId="72" xr:uid="{00000000-0005-0000-0000-000044000000}"/>
    <cellStyle name="20% - Accent3 4" xfId="73" xr:uid="{00000000-0005-0000-0000-000045000000}"/>
    <cellStyle name="20% - Accent3 4 2" xfId="74" xr:uid="{00000000-0005-0000-0000-000046000000}"/>
    <cellStyle name="20% - Accent3 5" xfId="75" xr:uid="{00000000-0005-0000-0000-000047000000}"/>
    <cellStyle name="20% - Accent3 5 2" xfId="76" xr:uid="{00000000-0005-0000-0000-000048000000}"/>
    <cellStyle name="20% - Accent3 6 2" xfId="77" xr:uid="{00000000-0005-0000-0000-000049000000}"/>
    <cellStyle name="20% - Accent3 7 2" xfId="78" xr:uid="{00000000-0005-0000-0000-00004A000000}"/>
    <cellStyle name="20% - Accent3 8 2" xfId="79" xr:uid="{00000000-0005-0000-0000-00004B000000}"/>
    <cellStyle name="20% - Accent4 2" xfId="80" xr:uid="{00000000-0005-0000-0000-00004C000000}"/>
    <cellStyle name="20% - Accent4 2 2" xfId="81" xr:uid="{00000000-0005-0000-0000-00004D000000}"/>
    <cellStyle name="20% - Accent4 2 2 2" xfId="82" xr:uid="{00000000-0005-0000-0000-00004E000000}"/>
    <cellStyle name="20% - Accent4 2 2 3" xfId="83" xr:uid="{00000000-0005-0000-0000-00004F000000}"/>
    <cellStyle name="20% - Accent4 2 3" xfId="84" xr:uid="{00000000-0005-0000-0000-000050000000}"/>
    <cellStyle name="20% - Accent4 2 4" xfId="85" xr:uid="{00000000-0005-0000-0000-000051000000}"/>
    <cellStyle name="20% - Accent4 3" xfId="86" xr:uid="{00000000-0005-0000-0000-000052000000}"/>
    <cellStyle name="20% - Accent4 3 2" xfId="87" xr:uid="{00000000-0005-0000-0000-000053000000}"/>
    <cellStyle name="20% - Accent4 4" xfId="88" xr:uid="{00000000-0005-0000-0000-000054000000}"/>
    <cellStyle name="20% - Accent4 4 2" xfId="89" xr:uid="{00000000-0005-0000-0000-000055000000}"/>
    <cellStyle name="20% - Accent4 5" xfId="90" xr:uid="{00000000-0005-0000-0000-000056000000}"/>
    <cellStyle name="20% - Accent4 5 2" xfId="91" xr:uid="{00000000-0005-0000-0000-000057000000}"/>
    <cellStyle name="20% - Accent4 6 2" xfId="92" xr:uid="{00000000-0005-0000-0000-000058000000}"/>
    <cellStyle name="20% - Accent4 7 2" xfId="93" xr:uid="{00000000-0005-0000-0000-000059000000}"/>
    <cellStyle name="20% - Accent4 8 2" xfId="94" xr:uid="{00000000-0005-0000-0000-00005A000000}"/>
    <cellStyle name="20% - Accent5 2" xfId="95" xr:uid="{00000000-0005-0000-0000-00005B000000}"/>
    <cellStyle name="20% - Accent5 2 2" xfId="96" xr:uid="{00000000-0005-0000-0000-00005C000000}"/>
    <cellStyle name="20% - Accent5 2 2 2" xfId="97" xr:uid="{00000000-0005-0000-0000-00005D000000}"/>
    <cellStyle name="20% - Accent5 2 2 3" xfId="98" xr:uid="{00000000-0005-0000-0000-00005E000000}"/>
    <cellStyle name="20% - Accent5 2 3" xfId="99" xr:uid="{00000000-0005-0000-0000-00005F000000}"/>
    <cellStyle name="20% - Accent5 2 4" xfId="100" xr:uid="{00000000-0005-0000-0000-000060000000}"/>
    <cellStyle name="20% - Accent5 3" xfId="101" xr:uid="{00000000-0005-0000-0000-000061000000}"/>
    <cellStyle name="20% - Accent5 3 2" xfId="102" xr:uid="{00000000-0005-0000-0000-000062000000}"/>
    <cellStyle name="20% - Accent5 4" xfId="103" xr:uid="{00000000-0005-0000-0000-000063000000}"/>
    <cellStyle name="20% - Accent5 4 2" xfId="104" xr:uid="{00000000-0005-0000-0000-000064000000}"/>
    <cellStyle name="20% - Accent5 5" xfId="105" xr:uid="{00000000-0005-0000-0000-000065000000}"/>
    <cellStyle name="20% - Accent5 5 2" xfId="106" xr:uid="{00000000-0005-0000-0000-000066000000}"/>
    <cellStyle name="20% - Accent5 6 2" xfId="107" xr:uid="{00000000-0005-0000-0000-000067000000}"/>
    <cellStyle name="20% - Accent5 7 2" xfId="108" xr:uid="{00000000-0005-0000-0000-000068000000}"/>
    <cellStyle name="20% - Accent5 8 2" xfId="109" xr:uid="{00000000-0005-0000-0000-000069000000}"/>
    <cellStyle name="20% - Accent6 2" xfId="110" xr:uid="{00000000-0005-0000-0000-00006A000000}"/>
    <cellStyle name="20% - Accent6 2 2" xfId="111" xr:uid="{00000000-0005-0000-0000-00006B000000}"/>
    <cellStyle name="20% - Accent6 2 2 2" xfId="112" xr:uid="{00000000-0005-0000-0000-00006C000000}"/>
    <cellStyle name="20% - Accent6 2 2 3" xfId="113" xr:uid="{00000000-0005-0000-0000-00006D000000}"/>
    <cellStyle name="20% - Accent6 2 3" xfId="114" xr:uid="{00000000-0005-0000-0000-00006E000000}"/>
    <cellStyle name="20% - Accent6 2 4" xfId="115" xr:uid="{00000000-0005-0000-0000-00006F000000}"/>
    <cellStyle name="20% - Accent6 3" xfId="116" xr:uid="{00000000-0005-0000-0000-000070000000}"/>
    <cellStyle name="20% - Accent6 3 2" xfId="117" xr:uid="{00000000-0005-0000-0000-000071000000}"/>
    <cellStyle name="20% - Accent6 4" xfId="118" xr:uid="{00000000-0005-0000-0000-000072000000}"/>
    <cellStyle name="20% - Accent6 4 2" xfId="119" xr:uid="{00000000-0005-0000-0000-000073000000}"/>
    <cellStyle name="20% - Accent6 5" xfId="120" xr:uid="{00000000-0005-0000-0000-000074000000}"/>
    <cellStyle name="20% - Accent6 5 2" xfId="121" xr:uid="{00000000-0005-0000-0000-000075000000}"/>
    <cellStyle name="20% - Accent6 6 2" xfId="122" xr:uid="{00000000-0005-0000-0000-000076000000}"/>
    <cellStyle name="20% - Accent6 7 2" xfId="123" xr:uid="{00000000-0005-0000-0000-000077000000}"/>
    <cellStyle name="20% - Accent6 8 2" xfId="124" xr:uid="{00000000-0005-0000-0000-000078000000}"/>
    <cellStyle name="20% - Dekorfärg1" xfId="125" xr:uid="{00000000-0005-0000-0000-000079000000}"/>
    <cellStyle name="20% - Dekorfärg2" xfId="126" xr:uid="{00000000-0005-0000-0000-00007A000000}"/>
    <cellStyle name="20% - Dekorfärg3" xfId="127" xr:uid="{00000000-0005-0000-0000-00007B000000}"/>
    <cellStyle name="20% - Dekorfärg4" xfId="128" xr:uid="{00000000-0005-0000-0000-00007C000000}"/>
    <cellStyle name="20% - Dekorfärg5" xfId="129" xr:uid="{00000000-0005-0000-0000-00007D000000}"/>
    <cellStyle name="20% - Dekorfärg6" xfId="130" xr:uid="{00000000-0005-0000-0000-00007E000000}"/>
    <cellStyle name="40 % - Accent1" xfId="131" xr:uid="{00000000-0005-0000-0000-00007F000000}"/>
    <cellStyle name="40 % - Accent2" xfId="132" xr:uid="{00000000-0005-0000-0000-000080000000}"/>
    <cellStyle name="40 % - Accent3" xfId="133" xr:uid="{00000000-0005-0000-0000-000081000000}"/>
    <cellStyle name="40 % - Accent4" xfId="134" xr:uid="{00000000-0005-0000-0000-000082000000}"/>
    <cellStyle name="40 % - Accent5" xfId="135" xr:uid="{00000000-0005-0000-0000-000083000000}"/>
    <cellStyle name="40 % - Accent6" xfId="136" xr:uid="{00000000-0005-0000-0000-000084000000}"/>
    <cellStyle name="40% - Accent1 2" xfId="137" xr:uid="{00000000-0005-0000-0000-000085000000}"/>
    <cellStyle name="40% - Accent1 2 2" xfId="138" xr:uid="{00000000-0005-0000-0000-000086000000}"/>
    <cellStyle name="40% - Accent1 2 2 2" xfId="139" xr:uid="{00000000-0005-0000-0000-000087000000}"/>
    <cellStyle name="40% - Accent1 2 2 3" xfId="140" xr:uid="{00000000-0005-0000-0000-000088000000}"/>
    <cellStyle name="40% - Accent1 2 3" xfId="141" xr:uid="{00000000-0005-0000-0000-000089000000}"/>
    <cellStyle name="40% - Accent1 2 4" xfId="142" xr:uid="{00000000-0005-0000-0000-00008A000000}"/>
    <cellStyle name="40% - Accent1 3" xfId="143" xr:uid="{00000000-0005-0000-0000-00008B000000}"/>
    <cellStyle name="40% - Accent1 3 2" xfId="144" xr:uid="{00000000-0005-0000-0000-00008C000000}"/>
    <cellStyle name="40% - Accent1 4" xfId="145" xr:uid="{00000000-0005-0000-0000-00008D000000}"/>
    <cellStyle name="40% - Accent1 4 2" xfId="146" xr:uid="{00000000-0005-0000-0000-00008E000000}"/>
    <cellStyle name="40% - Accent1 5" xfId="147" xr:uid="{00000000-0005-0000-0000-00008F000000}"/>
    <cellStyle name="40% - Accent1 5 2" xfId="148" xr:uid="{00000000-0005-0000-0000-000090000000}"/>
    <cellStyle name="40% - Accent1 6 2" xfId="149" xr:uid="{00000000-0005-0000-0000-000091000000}"/>
    <cellStyle name="40% - Accent1 7 2" xfId="150" xr:uid="{00000000-0005-0000-0000-000092000000}"/>
    <cellStyle name="40% - Accent1 8 2" xfId="151" xr:uid="{00000000-0005-0000-0000-000093000000}"/>
    <cellStyle name="40% - Accent2 2" xfId="152" xr:uid="{00000000-0005-0000-0000-000094000000}"/>
    <cellStyle name="40% - Accent2 2 2" xfId="153" xr:uid="{00000000-0005-0000-0000-000095000000}"/>
    <cellStyle name="40% - Accent2 2 2 2" xfId="154" xr:uid="{00000000-0005-0000-0000-000096000000}"/>
    <cellStyle name="40% - Accent2 2 2 3" xfId="155" xr:uid="{00000000-0005-0000-0000-000097000000}"/>
    <cellStyle name="40% - Accent2 2 3" xfId="156" xr:uid="{00000000-0005-0000-0000-000098000000}"/>
    <cellStyle name="40% - Accent2 2 4" xfId="157" xr:uid="{00000000-0005-0000-0000-000099000000}"/>
    <cellStyle name="40% - Accent2 3" xfId="158" xr:uid="{00000000-0005-0000-0000-00009A000000}"/>
    <cellStyle name="40% - Accent2 3 2" xfId="159" xr:uid="{00000000-0005-0000-0000-00009B000000}"/>
    <cellStyle name="40% - Accent2 4" xfId="160" xr:uid="{00000000-0005-0000-0000-00009C000000}"/>
    <cellStyle name="40% - Accent2 4 2" xfId="161" xr:uid="{00000000-0005-0000-0000-00009D000000}"/>
    <cellStyle name="40% - Accent2 5" xfId="162" xr:uid="{00000000-0005-0000-0000-00009E000000}"/>
    <cellStyle name="40% - Accent2 5 2" xfId="163" xr:uid="{00000000-0005-0000-0000-00009F000000}"/>
    <cellStyle name="40% - Accent2 6 2" xfId="164" xr:uid="{00000000-0005-0000-0000-0000A0000000}"/>
    <cellStyle name="40% - Accent2 7 2" xfId="165" xr:uid="{00000000-0005-0000-0000-0000A1000000}"/>
    <cellStyle name="40% - Accent2 8 2" xfId="166" xr:uid="{00000000-0005-0000-0000-0000A2000000}"/>
    <cellStyle name="40% - Accent3 2" xfId="167" xr:uid="{00000000-0005-0000-0000-0000A3000000}"/>
    <cellStyle name="40% - Accent3 2 2" xfId="168" xr:uid="{00000000-0005-0000-0000-0000A4000000}"/>
    <cellStyle name="40% - Accent3 2 2 2" xfId="169" xr:uid="{00000000-0005-0000-0000-0000A5000000}"/>
    <cellStyle name="40% - Accent3 2 2 3" xfId="170" xr:uid="{00000000-0005-0000-0000-0000A6000000}"/>
    <cellStyle name="40% - Accent3 2 3" xfId="171" xr:uid="{00000000-0005-0000-0000-0000A7000000}"/>
    <cellStyle name="40% - Accent3 2 4" xfId="172" xr:uid="{00000000-0005-0000-0000-0000A8000000}"/>
    <cellStyle name="40% - Accent3 3" xfId="173" xr:uid="{00000000-0005-0000-0000-0000A9000000}"/>
    <cellStyle name="40% - Accent3 3 2" xfId="174" xr:uid="{00000000-0005-0000-0000-0000AA000000}"/>
    <cellStyle name="40% - Accent3 4" xfId="175" xr:uid="{00000000-0005-0000-0000-0000AB000000}"/>
    <cellStyle name="40% - Accent3 4 2" xfId="176" xr:uid="{00000000-0005-0000-0000-0000AC000000}"/>
    <cellStyle name="40% - Accent3 5" xfId="177" xr:uid="{00000000-0005-0000-0000-0000AD000000}"/>
    <cellStyle name="40% - Accent3 5 2" xfId="178" xr:uid="{00000000-0005-0000-0000-0000AE000000}"/>
    <cellStyle name="40% - Accent3 6 2" xfId="179" xr:uid="{00000000-0005-0000-0000-0000AF000000}"/>
    <cellStyle name="40% - Accent3 7 2" xfId="180" xr:uid="{00000000-0005-0000-0000-0000B0000000}"/>
    <cellStyle name="40% - Accent3 8 2" xfId="181" xr:uid="{00000000-0005-0000-0000-0000B1000000}"/>
    <cellStyle name="40% - Accent4 2" xfId="182" xr:uid="{00000000-0005-0000-0000-0000B2000000}"/>
    <cellStyle name="40% - Accent4 2 2" xfId="183" xr:uid="{00000000-0005-0000-0000-0000B3000000}"/>
    <cellStyle name="40% - Accent4 2 2 2" xfId="184" xr:uid="{00000000-0005-0000-0000-0000B4000000}"/>
    <cellStyle name="40% - Accent4 2 2 3" xfId="185" xr:uid="{00000000-0005-0000-0000-0000B5000000}"/>
    <cellStyle name="40% - Accent4 2 3" xfId="186" xr:uid="{00000000-0005-0000-0000-0000B6000000}"/>
    <cellStyle name="40% - Accent4 2 4" xfId="187" xr:uid="{00000000-0005-0000-0000-0000B7000000}"/>
    <cellStyle name="40% - Accent4 3" xfId="188" xr:uid="{00000000-0005-0000-0000-0000B8000000}"/>
    <cellStyle name="40% - Accent4 3 2" xfId="189" xr:uid="{00000000-0005-0000-0000-0000B9000000}"/>
    <cellStyle name="40% - Accent4 4" xfId="190" xr:uid="{00000000-0005-0000-0000-0000BA000000}"/>
    <cellStyle name="40% - Accent4 4 2" xfId="191" xr:uid="{00000000-0005-0000-0000-0000BB000000}"/>
    <cellStyle name="40% - Accent4 5" xfId="192" xr:uid="{00000000-0005-0000-0000-0000BC000000}"/>
    <cellStyle name="40% - Accent4 5 2" xfId="193" xr:uid="{00000000-0005-0000-0000-0000BD000000}"/>
    <cellStyle name="40% - Accent4 6 2" xfId="194" xr:uid="{00000000-0005-0000-0000-0000BE000000}"/>
    <cellStyle name="40% - Accent4 7 2" xfId="195" xr:uid="{00000000-0005-0000-0000-0000BF000000}"/>
    <cellStyle name="40% - Accent4 8 2" xfId="196" xr:uid="{00000000-0005-0000-0000-0000C0000000}"/>
    <cellStyle name="40% - Accent5 2" xfId="197" xr:uid="{00000000-0005-0000-0000-0000C1000000}"/>
    <cellStyle name="40% - Accent5 2 2" xfId="198" xr:uid="{00000000-0005-0000-0000-0000C2000000}"/>
    <cellStyle name="40% - Accent5 2 2 2" xfId="199" xr:uid="{00000000-0005-0000-0000-0000C3000000}"/>
    <cellStyle name="40% - Accent5 2 2 3" xfId="200" xr:uid="{00000000-0005-0000-0000-0000C4000000}"/>
    <cellStyle name="40% - Accent5 2 3" xfId="201" xr:uid="{00000000-0005-0000-0000-0000C5000000}"/>
    <cellStyle name="40% - Accent5 2 4" xfId="202" xr:uid="{00000000-0005-0000-0000-0000C6000000}"/>
    <cellStyle name="40% - Accent5 3" xfId="203" xr:uid="{00000000-0005-0000-0000-0000C7000000}"/>
    <cellStyle name="40% - Accent5 3 2" xfId="204" xr:uid="{00000000-0005-0000-0000-0000C8000000}"/>
    <cellStyle name="40% - Accent5 4" xfId="205" xr:uid="{00000000-0005-0000-0000-0000C9000000}"/>
    <cellStyle name="40% - Accent5 4 2" xfId="206" xr:uid="{00000000-0005-0000-0000-0000CA000000}"/>
    <cellStyle name="40% - Accent5 5" xfId="207" xr:uid="{00000000-0005-0000-0000-0000CB000000}"/>
    <cellStyle name="40% - Accent5 5 2" xfId="208" xr:uid="{00000000-0005-0000-0000-0000CC000000}"/>
    <cellStyle name="40% - Accent5 6 2" xfId="209" xr:uid="{00000000-0005-0000-0000-0000CD000000}"/>
    <cellStyle name="40% - Accent5 7 2" xfId="210" xr:uid="{00000000-0005-0000-0000-0000CE000000}"/>
    <cellStyle name="40% - Accent5 8 2" xfId="211" xr:uid="{00000000-0005-0000-0000-0000CF000000}"/>
    <cellStyle name="40% - Accent6 2" xfId="212" xr:uid="{00000000-0005-0000-0000-0000D0000000}"/>
    <cellStyle name="40% - Accent6 2 2" xfId="213" xr:uid="{00000000-0005-0000-0000-0000D1000000}"/>
    <cellStyle name="40% - Accent6 2 2 2" xfId="214" xr:uid="{00000000-0005-0000-0000-0000D2000000}"/>
    <cellStyle name="40% - Accent6 2 2 3" xfId="215" xr:uid="{00000000-0005-0000-0000-0000D3000000}"/>
    <cellStyle name="40% - Accent6 2 3" xfId="216" xr:uid="{00000000-0005-0000-0000-0000D4000000}"/>
    <cellStyle name="40% - Accent6 2 4" xfId="217" xr:uid="{00000000-0005-0000-0000-0000D5000000}"/>
    <cellStyle name="40% - Accent6 3" xfId="218" xr:uid="{00000000-0005-0000-0000-0000D6000000}"/>
    <cellStyle name="40% - Accent6 3 2" xfId="219" xr:uid="{00000000-0005-0000-0000-0000D7000000}"/>
    <cellStyle name="40% - Accent6 4" xfId="220" xr:uid="{00000000-0005-0000-0000-0000D8000000}"/>
    <cellStyle name="40% - Accent6 4 2" xfId="221" xr:uid="{00000000-0005-0000-0000-0000D9000000}"/>
    <cellStyle name="40% - Accent6 5" xfId="222" xr:uid="{00000000-0005-0000-0000-0000DA000000}"/>
    <cellStyle name="40% - Accent6 5 2" xfId="223" xr:uid="{00000000-0005-0000-0000-0000DB000000}"/>
    <cellStyle name="40% - Accent6 6 2" xfId="224" xr:uid="{00000000-0005-0000-0000-0000DC000000}"/>
    <cellStyle name="40% - Accent6 7 2" xfId="225" xr:uid="{00000000-0005-0000-0000-0000DD000000}"/>
    <cellStyle name="40% - Accent6 8 2" xfId="226" xr:uid="{00000000-0005-0000-0000-0000DE000000}"/>
    <cellStyle name="40% - Dekorfärg1" xfId="227" xr:uid="{00000000-0005-0000-0000-0000DF000000}"/>
    <cellStyle name="40% - Dekorfärg2" xfId="228" xr:uid="{00000000-0005-0000-0000-0000E0000000}"/>
    <cellStyle name="40% - Dekorfärg3" xfId="229" xr:uid="{00000000-0005-0000-0000-0000E1000000}"/>
    <cellStyle name="40% - Dekorfärg4" xfId="230" xr:uid="{00000000-0005-0000-0000-0000E2000000}"/>
    <cellStyle name="40% - Dekorfärg5" xfId="231" xr:uid="{00000000-0005-0000-0000-0000E3000000}"/>
    <cellStyle name="40% - Dekorfärg6" xfId="232" xr:uid="{00000000-0005-0000-0000-0000E4000000}"/>
    <cellStyle name="60 % - Accent1" xfId="233" xr:uid="{00000000-0005-0000-0000-0000E5000000}"/>
    <cellStyle name="60 % - Accent2" xfId="234" xr:uid="{00000000-0005-0000-0000-0000E6000000}"/>
    <cellStyle name="60 % - Accent3" xfId="235" xr:uid="{00000000-0005-0000-0000-0000E7000000}"/>
    <cellStyle name="60 % - Accent4" xfId="236" xr:uid="{00000000-0005-0000-0000-0000E8000000}"/>
    <cellStyle name="60 % - Accent5" xfId="237" xr:uid="{00000000-0005-0000-0000-0000E9000000}"/>
    <cellStyle name="60 % - Accent6" xfId="238" xr:uid="{00000000-0005-0000-0000-0000EA000000}"/>
    <cellStyle name="60% - Accent1 2" xfId="239" xr:uid="{00000000-0005-0000-0000-0000EB000000}"/>
    <cellStyle name="60% - Accent1 2 2" xfId="240" xr:uid="{00000000-0005-0000-0000-0000EC000000}"/>
    <cellStyle name="60% - Accent1 2 2 2" xfId="241" xr:uid="{00000000-0005-0000-0000-0000ED000000}"/>
    <cellStyle name="60% - Accent1 2 3" xfId="242" xr:uid="{00000000-0005-0000-0000-0000EE000000}"/>
    <cellStyle name="60% - Accent1 3" xfId="243" xr:uid="{00000000-0005-0000-0000-0000EF000000}"/>
    <cellStyle name="60% - Accent1 3 2" xfId="244" xr:uid="{00000000-0005-0000-0000-0000F0000000}"/>
    <cellStyle name="60% - Accent1 4" xfId="245" xr:uid="{00000000-0005-0000-0000-0000F1000000}"/>
    <cellStyle name="60% - Accent1 4 2" xfId="246" xr:uid="{00000000-0005-0000-0000-0000F2000000}"/>
    <cellStyle name="60% - Accent1 5 2" xfId="247" xr:uid="{00000000-0005-0000-0000-0000F3000000}"/>
    <cellStyle name="60% - Accent1 6 2" xfId="248" xr:uid="{00000000-0005-0000-0000-0000F4000000}"/>
    <cellStyle name="60% - Accent1 7 2" xfId="249" xr:uid="{00000000-0005-0000-0000-0000F5000000}"/>
    <cellStyle name="60% - Accent1 8 2" xfId="250" xr:uid="{00000000-0005-0000-0000-0000F6000000}"/>
    <cellStyle name="60% - Accent2 2" xfId="251" xr:uid="{00000000-0005-0000-0000-0000F7000000}"/>
    <cellStyle name="60% - Accent2 2 2" xfId="252" xr:uid="{00000000-0005-0000-0000-0000F8000000}"/>
    <cellStyle name="60% - Accent2 2 2 2" xfId="253" xr:uid="{00000000-0005-0000-0000-0000F9000000}"/>
    <cellStyle name="60% - Accent2 2 3" xfId="254" xr:uid="{00000000-0005-0000-0000-0000FA000000}"/>
    <cellStyle name="60% - Accent2 3" xfId="255" xr:uid="{00000000-0005-0000-0000-0000FB000000}"/>
    <cellStyle name="60% - Accent2 3 2" xfId="256" xr:uid="{00000000-0005-0000-0000-0000FC000000}"/>
    <cellStyle name="60% - Accent2 4" xfId="257" xr:uid="{00000000-0005-0000-0000-0000FD000000}"/>
    <cellStyle name="60% - Accent2 4 2" xfId="258" xr:uid="{00000000-0005-0000-0000-0000FE000000}"/>
    <cellStyle name="60% - Accent2 5 2" xfId="259" xr:uid="{00000000-0005-0000-0000-0000FF000000}"/>
    <cellStyle name="60% - Accent2 6 2" xfId="260" xr:uid="{00000000-0005-0000-0000-000000010000}"/>
    <cellStyle name="60% - Accent2 7 2" xfId="261" xr:uid="{00000000-0005-0000-0000-000001010000}"/>
    <cellStyle name="60% - Accent2 8 2" xfId="262" xr:uid="{00000000-0005-0000-0000-000002010000}"/>
    <cellStyle name="60% - Accent3 2" xfId="263" xr:uid="{00000000-0005-0000-0000-000003010000}"/>
    <cellStyle name="60% - Accent3 2 2" xfId="264" xr:uid="{00000000-0005-0000-0000-000004010000}"/>
    <cellStyle name="60% - Accent3 2 2 2" xfId="265" xr:uid="{00000000-0005-0000-0000-000005010000}"/>
    <cellStyle name="60% - Accent3 2 3" xfId="266" xr:uid="{00000000-0005-0000-0000-000006010000}"/>
    <cellStyle name="60% - Accent3 3" xfId="267" xr:uid="{00000000-0005-0000-0000-000007010000}"/>
    <cellStyle name="60% - Accent3 3 2" xfId="268" xr:uid="{00000000-0005-0000-0000-000008010000}"/>
    <cellStyle name="60% - Accent3 4" xfId="269" xr:uid="{00000000-0005-0000-0000-000009010000}"/>
    <cellStyle name="60% - Accent3 4 2" xfId="270" xr:uid="{00000000-0005-0000-0000-00000A010000}"/>
    <cellStyle name="60% - Accent3 5 2" xfId="271" xr:uid="{00000000-0005-0000-0000-00000B010000}"/>
    <cellStyle name="60% - Accent3 6 2" xfId="272" xr:uid="{00000000-0005-0000-0000-00000C010000}"/>
    <cellStyle name="60% - Accent3 7 2" xfId="273" xr:uid="{00000000-0005-0000-0000-00000D010000}"/>
    <cellStyle name="60% - Accent3 8 2" xfId="274" xr:uid="{00000000-0005-0000-0000-00000E010000}"/>
    <cellStyle name="60% - Accent4 2" xfId="275" xr:uid="{00000000-0005-0000-0000-00000F010000}"/>
    <cellStyle name="60% - Accent4 2 2" xfId="276" xr:uid="{00000000-0005-0000-0000-000010010000}"/>
    <cellStyle name="60% - Accent4 2 2 2" xfId="277" xr:uid="{00000000-0005-0000-0000-000011010000}"/>
    <cellStyle name="60% - Accent4 2 3" xfId="278" xr:uid="{00000000-0005-0000-0000-000012010000}"/>
    <cellStyle name="60% - Accent4 3" xfId="279" xr:uid="{00000000-0005-0000-0000-000013010000}"/>
    <cellStyle name="60% - Accent4 3 2" xfId="280" xr:uid="{00000000-0005-0000-0000-000014010000}"/>
    <cellStyle name="60% - Accent4 4" xfId="281" xr:uid="{00000000-0005-0000-0000-000015010000}"/>
    <cellStyle name="60% - Accent4 4 2" xfId="282" xr:uid="{00000000-0005-0000-0000-000016010000}"/>
    <cellStyle name="60% - Accent4 5 2" xfId="283" xr:uid="{00000000-0005-0000-0000-000017010000}"/>
    <cellStyle name="60% - Accent4 6 2" xfId="284" xr:uid="{00000000-0005-0000-0000-000018010000}"/>
    <cellStyle name="60% - Accent4 7 2" xfId="285" xr:uid="{00000000-0005-0000-0000-000019010000}"/>
    <cellStyle name="60% - Accent4 8 2" xfId="286" xr:uid="{00000000-0005-0000-0000-00001A010000}"/>
    <cellStyle name="60% - Accent5 2" xfId="287" xr:uid="{00000000-0005-0000-0000-00001B010000}"/>
    <cellStyle name="60% - Accent5 2 2" xfId="288" xr:uid="{00000000-0005-0000-0000-00001C010000}"/>
    <cellStyle name="60% - Accent5 2 2 2" xfId="289" xr:uid="{00000000-0005-0000-0000-00001D010000}"/>
    <cellStyle name="60% - Accent5 2 3" xfId="290" xr:uid="{00000000-0005-0000-0000-00001E010000}"/>
    <cellStyle name="60% - Accent5 3" xfId="291" xr:uid="{00000000-0005-0000-0000-00001F010000}"/>
    <cellStyle name="60% - Accent5 3 2" xfId="292" xr:uid="{00000000-0005-0000-0000-000020010000}"/>
    <cellStyle name="60% - Accent5 4" xfId="293" xr:uid="{00000000-0005-0000-0000-000021010000}"/>
    <cellStyle name="60% - Accent5 4 2" xfId="294" xr:uid="{00000000-0005-0000-0000-000022010000}"/>
    <cellStyle name="60% - Accent5 5 2" xfId="295" xr:uid="{00000000-0005-0000-0000-000023010000}"/>
    <cellStyle name="60% - Accent5 6 2" xfId="296" xr:uid="{00000000-0005-0000-0000-000024010000}"/>
    <cellStyle name="60% - Accent5 7 2" xfId="297" xr:uid="{00000000-0005-0000-0000-000025010000}"/>
    <cellStyle name="60% - Accent5 8 2" xfId="298" xr:uid="{00000000-0005-0000-0000-000026010000}"/>
    <cellStyle name="60% - Accent6 2" xfId="299" xr:uid="{00000000-0005-0000-0000-000027010000}"/>
    <cellStyle name="60% - Accent6 2 2" xfId="300" xr:uid="{00000000-0005-0000-0000-000028010000}"/>
    <cellStyle name="60% - Accent6 2 2 2" xfId="301" xr:uid="{00000000-0005-0000-0000-000029010000}"/>
    <cellStyle name="60% - Accent6 2 3" xfId="302" xr:uid="{00000000-0005-0000-0000-00002A010000}"/>
    <cellStyle name="60% - Accent6 3" xfId="303" xr:uid="{00000000-0005-0000-0000-00002B010000}"/>
    <cellStyle name="60% - Accent6 3 2" xfId="304" xr:uid="{00000000-0005-0000-0000-00002C010000}"/>
    <cellStyle name="60% - Accent6 4" xfId="305" xr:uid="{00000000-0005-0000-0000-00002D010000}"/>
    <cellStyle name="60% - Accent6 4 2" xfId="306" xr:uid="{00000000-0005-0000-0000-00002E010000}"/>
    <cellStyle name="60% - Accent6 5 2" xfId="307" xr:uid="{00000000-0005-0000-0000-00002F010000}"/>
    <cellStyle name="60% - Accent6 6 2" xfId="308" xr:uid="{00000000-0005-0000-0000-000030010000}"/>
    <cellStyle name="60% - Accent6 7 2" xfId="309" xr:uid="{00000000-0005-0000-0000-000031010000}"/>
    <cellStyle name="60% - Accent6 8 2" xfId="310" xr:uid="{00000000-0005-0000-0000-000032010000}"/>
    <cellStyle name="60% - Dekorfärg1" xfId="311" xr:uid="{00000000-0005-0000-0000-000033010000}"/>
    <cellStyle name="60% - Dekorfärg2" xfId="312" xr:uid="{00000000-0005-0000-0000-000034010000}"/>
    <cellStyle name="60% - Dekorfärg3" xfId="313" xr:uid="{00000000-0005-0000-0000-000035010000}"/>
    <cellStyle name="60% - Dekorfärg4" xfId="314" xr:uid="{00000000-0005-0000-0000-000036010000}"/>
    <cellStyle name="60% - Dekorfärg5" xfId="315" xr:uid="{00000000-0005-0000-0000-000037010000}"/>
    <cellStyle name="60% - Dekorfärg6" xfId="316" xr:uid="{00000000-0005-0000-0000-000038010000}"/>
    <cellStyle name="À‰" xfId="317" xr:uid="{00000000-0005-0000-0000-000039010000}"/>
    <cellStyle name="À‰ 2" xfId="318" xr:uid="{00000000-0005-0000-0000-00003A010000}"/>
    <cellStyle name="Accent1 - 20%" xfId="319" xr:uid="{00000000-0005-0000-0000-00003B010000}"/>
    <cellStyle name="Accent1 - 20% 2" xfId="320" xr:uid="{00000000-0005-0000-0000-00003C010000}"/>
    <cellStyle name="Accent1 - 20% 3" xfId="321" xr:uid="{00000000-0005-0000-0000-00003D010000}"/>
    <cellStyle name="Accent1 - 20% 4" xfId="322" xr:uid="{00000000-0005-0000-0000-00003E010000}"/>
    <cellStyle name="Accent1 - 20% 5" xfId="323" xr:uid="{00000000-0005-0000-0000-00003F010000}"/>
    <cellStyle name="Accent1 - 20% 6" xfId="324" xr:uid="{00000000-0005-0000-0000-000040010000}"/>
    <cellStyle name="Accent1 - 40%" xfId="325" xr:uid="{00000000-0005-0000-0000-000041010000}"/>
    <cellStyle name="Accent1 - 40% 2" xfId="326" xr:uid="{00000000-0005-0000-0000-000042010000}"/>
    <cellStyle name="Accent1 - 40% 3" xfId="327" xr:uid="{00000000-0005-0000-0000-000043010000}"/>
    <cellStyle name="Accent1 - 40% 4" xfId="328" xr:uid="{00000000-0005-0000-0000-000044010000}"/>
    <cellStyle name="Accent1 - 40% 5" xfId="329" xr:uid="{00000000-0005-0000-0000-000045010000}"/>
    <cellStyle name="Accent1 - 40% 6" xfId="330" xr:uid="{00000000-0005-0000-0000-000046010000}"/>
    <cellStyle name="Accent1 - 60%" xfId="331" xr:uid="{00000000-0005-0000-0000-000047010000}"/>
    <cellStyle name="Accent1 10" xfId="332" xr:uid="{00000000-0005-0000-0000-000048010000}"/>
    <cellStyle name="Accent1 10 2" xfId="333" xr:uid="{00000000-0005-0000-0000-000049010000}"/>
    <cellStyle name="Accent1 10 2 2" xfId="334" xr:uid="{00000000-0005-0000-0000-00004A010000}"/>
    <cellStyle name="Accent1 10 2 3" xfId="335" xr:uid="{00000000-0005-0000-0000-00004B010000}"/>
    <cellStyle name="Accent1 10 3" xfId="336" xr:uid="{00000000-0005-0000-0000-00004C010000}"/>
    <cellStyle name="Accent1 10 3 2" xfId="337" xr:uid="{00000000-0005-0000-0000-00004D010000}"/>
    <cellStyle name="Accent1 10 3 3" xfId="338" xr:uid="{00000000-0005-0000-0000-00004E010000}"/>
    <cellStyle name="Accent1 10 4" xfId="339" xr:uid="{00000000-0005-0000-0000-00004F010000}"/>
    <cellStyle name="Accent1 10 4 2" xfId="340" xr:uid="{00000000-0005-0000-0000-000050010000}"/>
    <cellStyle name="Accent1 10 4 3" xfId="341" xr:uid="{00000000-0005-0000-0000-000051010000}"/>
    <cellStyle name="Accent1 10 5" xfId="342" xr:uid="{00000000-0005-0000-0000-000052010000}"/>
    <cellStyle name="Accent1 10 6" xfId="343" xr:uid="{00000000-0005-0000-0000-000053010000}"/>
    <cellStyle name="Accent1 10 7" xfId="344" xr:uid="{00000000-0005-0000-0000-000054010000}"/>
    <cellStyle name="Accent1 11" xfId="345" xr:uid="{00000000-0005-0000-0000-000055010000}"/>
    <cellStyle name="Accent1 11 2" xfId="346" xr:uid="{00000000-0005-0000-0000-000056010000}"/>
    <cellStyle name="Accent1 11 2 2" xfId="347" xr:uid="{00000000-0005-0000-0000-000057010000}"/>
    <cellStyle name="Accent1 11 2 3" xfId="348" xr:uid="{00000000-0005-0000-0000-000058010000}"/>
    <cellStyle name="Accent1 11 3" xfId="349" xr:uid="{00000000-0005-0000-0000-000059010000}"/>
    <cellStyle name="Accent1 11 3 2" xfId="350" xr:uid="{00000000-0005-0000-0000-00005A010000}"/>
    <cellStyle name="Accent1 11 3 3" xfId="351" xr:uid="{00000000-0005-0000-0000-00005B010000}"/>
    <cellStyle name="Accent1 11 4" xfId="352" xr:uid="{00000000-0005-0000-0000-00005C010000}"/>
    <cellStyle name="Accent1 11 4 2" xfId="353" xr:uid="{00000000-0005-0000-0000-00005D010000}"/>
    <cellStyle name="Accent1 11 4 3" xfId="354" xr:uid="{00000000-0005-0000-0000-00005E010000}"/>
    <cellStyle name="Accent1 11 5" xfId="355" xr:uid="{00000000-0005-0000-0000-00005F010000}"/>
    <cellStyle name="Accent1 11 6" xfId="356" xr:uid="{00000000-0005-0000-0000-000060010000}"/>
    <cellStyle name="Accent1 11 7" xfId="357" xr:uid="{00000000-0005-0000-0000-000061010000}"/>
    <cellStyle name="Accent1 12" xfId="358" xr:uid="{00000000-0005-0000-0000-000062010000}"/>
    <cellStyle name="Accent1 12 2" xfId="359" xr:uid="{00000000-0005-0000-0000-000063010000}"/>
    <cellStyle name="Accent1 12 3" xfId="360" xr:uid="{00000000-0005-0000-0000-000064010000}"/>
    <cellStyle name="Accent1 12 4" xfId="361" xr:uid="{00000000-0005-0000-0000-000065010000}"/>
    <cellStyle name="Accent1 12 5" xfId="362" xr:uid="{00000000-0005-0000-0000-000066010000}"/>
    <cellStyle name="Accent1 12 6" xfId="363" xr:uid="{00000000-0005-0000-0000-000067010000}"/>
    <cellStyle name="Accent1 12 7" xfId="364" xr:uid="{00000000-0005-0000-0000-000068010000}"/>
    <cellStyle name="Accent1 13" xfId="365" xr:uid="{00000000-0005-0000-0000-000069010000}"/>
    <cellStyle name="Accent1 13 2" xfId="366" xr:uid="{00000000-0005-0000-0000-00006A010000}"/>
    <cellStyle name="Accent1 13 3" xfId="367" xr:uid="{00000000-0005-0000-0000-00006B010000}"/>
    <cellStyle name="Accent1 13 4" xfId="368" xr:uid="{00000000-0005-0000-0000-00006C010000}"/>
    <cellStyle name="Accent1 13 5" xfId="369" xr:uid="{00000000-0005-0000-0000-00006D010000}"/>
    <cellStyle name="Accent1 13 6" xfId="370" xr:uid="{00000000-0005-0000-0000-00006E010000}"/>
    <cellStyle name="Accent1 13 7" xfId="371" xr:uid="{00000000-0005-0000-0000-00006F010000}"/>
    <cellStyle name="Accent1 14" xfId="372" xr:uid="{00000000-0005-0000-0000-000070010000}"/>
    <cellStyle name="Accent1 14 2" xfId="373" xr:uid="{00000000-0005-0000-0000-000071010000}"/>
    <cellStyle name="Accent1 14 3" xfId="374" xr:uid="{00000000-0005-0000-0000-000072010000}"/>
    <cellStyle name="Accent1 14 4" xfId="375" xr:uid="{00000000-0005-0000-0000-000073010000}"/>
    <cellStyle name="Accent1 14 5" xfId="376" xr:uid="{00000000-0005-0000-0000-000074010000}"/>
    <cellStyle name="Accent1 14 6" xfId="377" xr:uid="{00000000-0005-0000-0000-000075010000}"/>
    <cellStyle name="Accent1 14 7" xfId="378" xr:uid="{00000000-0005-0000-0000-000076010000}"/>
    <cellStyle name="Accent1 15" xfId="379" xr:uid="{00000000-0005-0000-0000-000077010000}"/>
    <cellStyle name="Accent1 15 2" xfId="380" xr:uid="{00000000-0005-0000-0000-000078010000}"/>
    <cellStyle name="Accent1 15 3" xfId="381" xr:uid="{00000000-0005-0000-0000-000079010000}"/>
    <cellStyle name="Accent1 15 4" xfId="382" xr:uid="{00000000-0005-0000-0000-00007A010000}"/>
    <cellStyle name="Accent1 15 5" xfId="383" xr:uid="{00000000-0005-0000-0000-00007B010000}"/>
    <cellStyle name="Accent1 15 6" xfId="384" xr:uid="{00000000-0005-0000-0000-00007C010000}"/>
    <cellStyle name="Accent1 15 7" xfId="385" xr:uid="{00000000-0005-0000-0000-00007D010000}"/>
    <cellStyle name="Accent1 16" xfId="386" xr:uid="{00000000-0005-0000-0000-00007E010000}"/>
    <cellStyle name="Accent1 17" xfId="387" xr:uid="{00000000-0005-0000-0000-00007F010000}"/>
    <cellStyle name="Accent1 18" xfId="388" xr:uid="{00000000-0005-0000-0000-000080010000}"/>
    <cellStyle name="Accent1 19" xfId="389" xr:uid="{00000000-0005-0000-0000-000081010000}"/>
    <cellStyle name="Accent1 2" xfId="390" xr:uid="{00000000-0005-0000-0000-000082010000}"/>
    <cellStyle name="Accent1 2 2" xfId="391" xr:uid="{00000000-0005-0000-0000-000083010000}"/>
    <cellStyle name="Accent1 2 2 2" xfId="392" xr:uid="{00000000-0005-0000-0000-000084010000}"/>
    <cellStyle name="Accent1 2 3" xfId="393" xr:uid="{00000000-0005-0000-0000-000085010000}"/>
    <cellStyle name="Accent1 2 4" xfId="394" xr:uid="{00000000-0005-0000-0000-000086010000}"/>
    <cellStyle name="Accent1 20" xfId="395" xr:uid="{00000000-0005-0000-0000-000087010000}"/>
    <cellStyle name="Accent1 21" xfId="396" xr:uid="{00000000-0005-0000-0000-000088010000}"/>
    <cellStyle name="Accent1 22" xfId="397" xr:uid="{00000000-0005-0000-0000-000089010000}"/>
    <cellStyle name="Accent1 23" xfId="398" xr:uid="{00000000-0005-0000-0000-00008A010000}"/>
    <cellStyle name="Accent1 24" xfId="399" xr:uid="{00000000-0005-0000-0000-00008B010000}"/>
    <cellStyle name="Accent1 25" xfId="400" xr:uid="{00000000-0005-0000-0000-00008C010000}"/>
    <cellStyle name="Accent1 26" xfId="401" xr:uid="{00000000-0005-0000-0000-00008D010000}"/>
    <cellStyle name="Accent1 27" xfId="402" xr:uid="{00000000-0005-0000-0000-00008E010000}"/>
    <cellStyle name="Accent1 28" xfId="403" xr:uid="{00000000-0005-0000-0000-00008F010000}"/>
    <cellStyle name="Accent1 29" xfId="404" xr:uid="{00000000-0005-0000-0000-000090010000}"/>
    <cellStyle name="Accent1 3" xfId="405" xr:uid="{00000000-0005-0000-0000-000091010000}"/>
    <cellStyle name="Accent1 3 2" xfId="406" xr:uid="{00000000-0005-0000-0000-000092010000}"/>
    <cellStyle name="Accent1 3 3" xfId="407" xr:uid="{00000000-0005-0000-0000-000093010000}"/>
    <cellStyle name="Accent1 30" xfId="408" xr:uid="{00000000-0005-0000-0000-000094010000}"/>
    <cellStyle name="Accent1 31" xfId="409" xr:uid="{00000000-0005-0000-0000-000095010000}"/>
    <cellStyle name="Accent1 32" xfId="410" xr:uid="{00000000-0005-0000-0000-000096010000}"/>
    <cellStyle name="Accent1 33" xfId="411" xr:uid="{00000000-0005-0000-0000-000097010000}"/>
    <cellStyle name="Accent1 34" xfId="412" xr:uid="{00000000-0005-0000-0000-000098010000}"/>
    <cellStyle name="Accent1 35" xfId="413" xr:uid="{00000000-0005-0000-0000-000099010000}"/>
    <cellStyle name="Accent1 36" xfId="414" xr:uid="{00000000-0005-0000-0000-00009A010000}"/>
    <cellStyle name="Accent1 37" xfId="415" xr:uid="{00000000-0005-0000-0000-00009B010000}"/>
    <cellStyle name="Accent1 38" xfId="416" xr:uid="{00000000-0005-0000-0000-00009C010000}"/>
    <cellStyle name="Accent1 39" xfId="417" xr:uid="{00000000-0005-0000-0000-00009D010000}"/>
    <cellStyle name="Accent1 4" xfId="418" xr:uid="{00000000-0005-0000-0000-00009E010000}"/>
    <cellStyle name="Accent1 4 2" xfId="419" xr:uid="{00000000-0005-0000-0000-00009F010000}"/>
    <cellStyle name="Accent1 40" xfId="420" xr:uid="{00000000-0005-0000-0000-0000A0010000}"/>
    <cellStyle name="Accent1 41" xfId="421" xr:uid="{00000000-0005-0000-0000-0000A1010000}"/>
    <cellStyle name="Accent1 42" xfId="422" xr:uid="{00000000-0005-0000-0000-0000A2010000}"/>
    <cellStyle name="Accent1 43" xfId="423" xr:uid="{00000000-0005-0000-0000-0000A3010000}"/>
    <cellStyle name="Accent1 44" xfId="424" xr:uid="{00000000-0005-0000-0000-0000A4010000}"/>
    <cellStyle name="Accent1 45" xfId="425" xr:uid="{00000000-0005-0000-0000-0000A5010000}"/>
    <cellStyle name="Accent1 46" xfId="426" xr:uid="{00000000-0005-0000-0000-0000A6010000}"/>
    <cellStyle name="Accent1 47" xfId="427" xr:uid="{00000000-0005-0000-0000-0000A7010000}"/>
    <cellStyle name="Accent1 48" xfId="428" xr:uid="{00000000-0005-0000-0000-0000A8010000}"/>
    <cellStyle name="Accent1 49" xfId="429" xr:uid="{00000000-0005-0000-0000-0000A9010000}"/>
    <cellStyle name="Accent1 5" xfId="430" xr:uid="{00000000-0005-0000-0000-0000AA010000}"/>
    <cellStyle name="Accent1 5 2" xfId="431" xr:uid="{00000000-0005-0000-0000-0000AB010000}"/>
    <cellStyle name="Accent1 5 2 2" xfId="432" xr:uid="{00000000-0005-0000-0000-0000AC010000}"/>
    <cellStyle name="Accent1 5 3" xfId="433" xr:uid="{00000000-0005-0000-0000-0000AD010000}"/>
    <cellStyle name="Accent1 5 4" xfId="434" xr:uid="{00000000-0005-0000-0000-0000AE010000}"/>
    <cellStyle name="Accent1 5 5" xfId="435" xr:uid="{00000000-0005-0000-0000-0000AF010000}"/>
    <cellStyle name="Accent1 5 6" xfId="436" xr:uid="{00000000-0005-0000-0000-0000B0010000}"/>
    <cellStyle name="Accent1 5 7" xfId="437" xr:uid="{00000000-0005-0000-0000-0000B1010000}"/>
    <cellStyle name="Accent1 50" xfId="438" xr:uid="{00000000-0005-0000-0000-0000B2010000}"/>
    <cellStyle name="Accent1 51" xfId="439" xr:uid="{00000000-0005-0000-0000-0000B3010000}"/>
    <cellStyle name="Accent1 52" xfId="440" xr:uid="{00000000-0005-0000-0000-0000B4010000}"/>
    <cellStyle name="Accent1 53" xfId="441" xr:uid="{00000000-0005-0000-0000-0000B5010000}"/>
    <cellStyle name="Accent1 54" xfId="442" xr:uid="{00000000-0005-0000-0000-0000B6010000}"/>
    <cellStyle name="Accent1 55" xfId="443" xr:uid="{00000000-0005-0000-0000-0000B7010000}"/>
    <cellStyle name="Accent1 56" xfId="444" xr:uid="{00000000-0005-0000-0000-0000B8010000}"/>
    <cellStyle name="Accent1 57" xfId="445" xr:uid="{00000000-0005-0000-0000-0000B9010000}"/>
    <cellStyle name="Accent1 58" xfId="446" xr:uid="{00000000-0005-0000-0000-0000BA010000}"/>
    <cellStyle name="Accent1 59" xfId="447" xr:uid="{00000000-0005-0000-0000-0000BB010000}"/>
    <cellStyle name="Accent1 6" xfId="448" xr:uid="{00000000-0005-0000-0000-0000BC010000}"/>
    <cellStyle name="Accent1 6 2" xfId="449" xr:uid="{00000000-0005-0000-0000-0000BD010000}"/>
    <cellStyle name="Accent1 6 2 2" xfId="450" xr:uid="{00000000-0005-0000-0000-0000BE010000}"/>
    <cellStyle name="Accent1 6 3" xfId="451" xr:uid="{00000000-0005-0000-0000-0000BF010000}"/>
    <cellStyle name="Accent1 6 4" xfId="452" xr:uid="{00000000-0005-0000-0000-0000C0010000}"/>
    <cellStyle name="Accent1 6 5" xfId="453" xr:uid="{00000000-0005-0000-0000-0000C1010000}"/>
    <cellStyle name="Accent1 6 6" xfId="454" xr:uid="{00000000-0005-0000-0000-0000C2010000}"/>
    <cellStyle name="Accent1 6 7" xfId="455" xr:uid="{00000000-0005-0000-0000-0000C3010000}"/>
    <cellStyle name="Accent1 60" xfId="456" xr:uid="{00000000-0005-0000-0000-0000C4010000}"/>
    <cellStyle name="Accent1 61" xfId="457" xr:uid="{00000000-0005-0000-0000-0000C5010000}"/>
    <cellStyle name="Accent1 62" xfId="458" xr:uid="{00000000-0005-0000-0000-0000C6010000}"/>
    <cellStyle name="Accent1 63" xfId="459" xr:uid="{00000000-0005-0000-0000-0000C7010000}"/>
    <cellStyle name="Accent1 64" xfId="460" xr:uid="{00000000-0005-0000-0000-0000C8010000}"/>
    <cellStyle name="Accent1 65" xfId="461" xr:uid="{00000000-0005-0000-0000-0000C9010000}"/>
    <cellStyle name="Accent1 66" xfId="462" xr:uid="{00000000-0005-0000-0000-0000CA010000}"/>
    <cellStyle name="Accent1 67" xfId="463" xr:uid="{00000000-0005-0000-0000-0000CB010000}"/>
    <cellStyle name="Accent1 68" xfId="464" xr:uid="{00000000-0005-0000-0000-0000CC010000}"/>
    <cellStyle name="Accent1 69" xfId="465" xr:uid="{00000000-0005-0000-0000-0000CD010000}"/>
    <cellStyle name="Accent1 7" xfId="466" xr:uid="{00000000-0005-0000-0000-0000CE010000}"/>
    <cellStyle name="Accent1 7 2" xfId="467" xr:uid="{00000000-0005-0000-0000-0000CF010000}"/>
    <cellStyle name="Accent1 7 2 2" xfId="468" xr:uid="{00000000-0005-0000-0000-0000D0010000}"/>
    <cellStyle name="Accent1 7 3" xfId="469" xr:uid="{00000000-0005-0000-0000-0000D1010000}"/>
    <cellStyle name="Accent1 7 4" xfId="470" xr:uid="{00000000-0005-0000-0000-0000D2010000}"/>
    <cellStyle name="Accent1 7 5" xfId="471" xr:uid="{00000000-0005-0000-0000-0000D3010000}"/>
    <cellStyle name="Accent1 7 6" xfId="472" xr:uid="{00000000-0005-0000-0000-0000D4010000}"/>
    <cellStyle name="Accent1 7 7" xfId="473" xr:uid="{00000000-0005-0000-0000-0000D5010000}"/>
    <cellStyle name="Accent1 70" xfId="474" xr:uid="{00000000-0005-0000-0000-0000D6010000}"/>
    <cellStyle name="Accent1 71" xfId="475" xr:uid="{00000000-0005-0000-0000-0000D7010000}"/>
    <cellStyle name="Accent1 72" xfId="476" xr:uid="{00000000-0005-0000-0000-0000D8010000}"/>
    <cellStyle name="Accent1 73" xfId="477" xr:uid="{00000000-0005-0000-0000-0000D9010000}"/>
    <cellStyle name="Accent1 74" xfId="478" xr:uid="{00000000-0005-0000-0000-0000DA010000}"/>
    <cellStyle name="Accent1 75" xfId="479" xr:uid="{00000000-0005-0000-0000-0000DB010000}"/>
    <cellStyle name="Accent1 76" xfId="480" xr:uid="{00000000-0005-0000-0000-0000DC010000}"/>
    <cellStyle name="Accent1 77" xfId="481" xr:uid="{00000000-0005-0000-0000-0000DD010000}"/>
    <cellStyle name="Accent1 78" xfId="482" xr:uid="{00000000-0005-0000-0000-0000DE010000}"/>
    <cellStyle name="Accent1 79" xfId="483" xr:uid="{00000000-0005-0000-0000-0000DF010000}"/>
    <cellStyle name="Accent1 8" xfId="484" xr:uid="{00000000-0005-0000-0000-0000E0010000}"/>
    <cellStyle name="Accent1 8 2" xfId="485" xr:uid="{00000000-0005-0000-0000-0000E1010000}"/>
    <cellStyle name="Accent1 8 2 2" xfId="486" xr:uid="{00000000-0005-0000-0000-0000E2010000}"/>
    <cellStyle name="Accent1 8 2 3" xfId="487" xr:uid="{00000000-0005-0000-0000-0000E3010000}"/>
    <cellStyle name="Accent1 8 2 4" xfId="488" xr:uid="{00000000-0005-0000-0000-0000E4010000}"/>
    <cellStyle name="Accent1 8 3" xfId="489" xr:uid="{00000000-0005-0000-0000-0000E5010000}"/>
    <cellStyle name="Accent1 8 3 2" xfId="490" xr:uid="{00000000-0005-0000-0000-0000E6010000}"/>
    <cellStyle name="Accent1 8 3 3" xfId="491" xr:uid="{00000000-0005-0000-0000-0000E7010000}"/>
    <cellStyle name="Accent1 8 4" xfId="492" xr:uid="{00000000-0005-0000-0000-0000E8010000}"/>
    <cellStyle name="Accent1 8 5" xfId="493" xr:uid="{00000000-0005-0000-0000-0000E9010000}"/>
    <cellStyle name="Accent1 8 6" xfId="494" xr:uid="{00000000-0005-0000-0000-0000EA010000}"/>
    <cellStyle name="Accent1 8 7" xfId="495" xr:uid="{00000000-0005-0000-0000-0000EB010000}"/>
    <cellStyle name="Accent1 80" xfId="496" xr:uid="{00000000-0005-0000-0000-0000EC010000}"/>
    <cellStyle name="Accent1 81" xfId="497" xr:uid="{00000000-0005-0000-0000-0000ED010000}"/>
    <cellStyle name="Accent1 82" xfId="498" xr:uid="{00000000-0005-0000-0000-0000EE010000}"/>
    <cellStyle name="Accent1 83" xfId="499" xr:uid="{00000000-0005-0000-0000-0000EF010000}"/>
    <cellStyle name="Accent1 84" xfId="500" xr:uid="{00000000-0005-0000-0000-0000F0010000}"/>
    <cellStyle name="Accent1 85" xfId="501" xr:uid="{00000000-0005-0000-0000-0000F1010000}"/>
    <cellStyle name="Accent1 86" xfId="502" xr:uid="{00000000-0005-0000-0000-0000F2010000}"/>
    <cellStyle name="Accent1 87" xfId="503" xr:uid="{00000000-0005-0000-0000-0000F3010000}"/>
    <cellStyle name="Accent1 88" xfId="504" xr:uid="{00000000-0005-0000-0000-0000F4010000}"/>
    <cellStyle name="Accent1 89" xfId="505" xr:uid="{00000000-0005-0000-0000-0000F5010000}"/>
    <cellStyle name="Accent1 9" xfId="506" xr:uid="{00000000-0005-0000-0000-0000F6010000}"/>
    <cellStyle name="Accent1 9 2" xfId="507" xr:uid="{00000000-0005-0000-0000-0000F7010000}"/>
    <cellStyle name="Accent1 9 2 2" xfId="508" xr:uid="{00000000-0005-0000-0000-0000F8010000}"/>
    <cellStyle name="Accent1 9 2 3" xfId="509" xr:uid="{00000000-0005-0000-0000-0000F9010000}"/>
    <cellStyle name="Accent1 9 2 4" xfId="510" xr:uid="{00000000-0005-0000-0000-0000FA010000}"/>
    <cellStyle name="Accent1 9 3" xfId="511" xr:uid="{00000000-0005-0000-0000-0000FB010000}"/>
    <cellStyle name="Accent1 9 3 2" xfId="512" xr:uid="{00000000-0005-0000-0000-0000FC010000}"/>
    <cellStyle name="Accent1 9 3 3" xfId="513" xr:uid="{00000000-0005-0000-0000-0000FD010000}"/>
    <cellStyle name="Accent1 9 4" xfId="514" xr:uid="{00000000-0005-0000-0000-0000FE010000}"/>
    <cellStyle name="Accent1 9 5" xfId="515" xr:uid="{00000000-0005-0000-0000-0000FF010000}"/>
    <cellStyle name="Accent1 9 6" xfId="516" xr:uid="{00000000-0005-0000-0000-000000020000}"/>
    <cellStyle name="Accent1 9 7" xfId="517" xr:uid="{00000000-0005-0000-0000-000001020000}"/>
    <cellStyle name="Accent1 90" xfId="518" xr:uid="{00000000-0005-0000-0000-000002020000}"/>
    <cellStyle name="Accent1 91" xfId="519" xr:uid="{00000000-0005-0000-0000-000003020000}"/>
    <cellStyle name="Accent1 92" xfId="520" xr:uid="{00000000-0005-0000-0000-000004020000}"/>
    <cellStyle name="Accent1 93" xfId="521" xr:uid="{00000000-0005-0000-0000-000005020000}"/>
    <cellStyle name="Accent1 94" xfId="522" xr:uid="{00000000-0005-0000-0000-000006020000}"/>
    <cellStyle name="Accent1 95" xfId="523" xr:uid="{00000000-0005-0000-0000-000007020000}"/>
    <cellStyle name="Accent2 - 20%" xfId="524" xr:uid="{00000000-0005-0000-0000-000008020000}"/>
    <cellStyle name="Accent2 - 20% 2" xfId="525" xr:uid="{00000000-0005-0000-0000-000009020000}"/>
    <cellStyle name="Accent2 - 20% 3" xfId="526" xr:uid="{00000000-0005-0000-0000-00000A020000}"/>
    <cellStyle name="Accent2 - 20% 4" xfId="527" xr:uid="{00000000-0005-0000-0000-00000B020000}"/>
    <cellStyle name="Accent2 - 20% 5" xfId="528" xr:uid="{00000000-0005-0000-0000-00000C020000}"/>
    <cellStyle name="Accent2 - 20% 6" xfId="529" xr:uid="{00000000-0005-0000-0000-00000D020000}"/>
    <cellStyle name="Accent2 - 40%" xfId="530" xr:uid="{00000000-0005-0000-0000-00000E020000}"/>
    <cellStyle name="Accent2 - 40% 2" xfId="531" xr:uid="{00000000-0005-0000-0000-00000F020000}"/>
    <cellStyle name="Accent2 - 40% 3" xfId="532" xr:uid="{00000000-0005-0000-0000-000010020000}"/>
    <cellStyle name="Accent2 - 40% 4" xfId="533" xr:uid="{00000000-0005-0000-0000-000011020000}"/>
    <cellStyle name="Accent2 - 40% 5" xfId="534" xr:uid="{00000000-0005-0000-0000-000012020000}"/>
    <cellStyle name="Accent2 - 40% 6" xfId="535" xr:uid="{00000000-0005-0000-0000-000013020000}"/>
    <cellStyle name="Accent2 - 60%" xfId="536" xr:uid="{00000000-0005-0000-0000-000014020000}"/>
    <cellStyle name="Accent2 10" xfId="537" xr:uid="{00000000-0005-0000-0000-000015020000}"/>
    <cellStyle name="Accent2 10 2" xfId="538" xr:uid="{00000000-0005-0000-0000-000016020000}"/>
    <cellStyle name="Accent2 10 2 2" xfId="539" xr:uid="{00000000-0005-0000-0000-000017020000}"/>
    <cellStyle name="Accent2 10 2 3" xfId="540" xr:uid="{00000000-0005-0000-0000-000018020000}"/>
    <cellStyle name="Accent2 10 3" xfId="541" xr:uid="{00000000-0005-0000-0000-000019020000}"/>
    <cellStyle name="Accent2 10 3 2" xfId="542" xr:uid="{00000000-0005-0000-0000-00001A020000}"/>
    <cellStyle name="Accent2 10 3 3" xfId="543" xr:uid="{00000000-0005-0000-0000-00001B020000}"/>
    <cellStyle name="Accent2 10 4" xfId="544" xr:uid="{00000000-0005-0000-0000-00001C020000}"/>
    <cellStyle name="Accent2 10 4 2" xfId="545" xr:uid="{00000000-0005-0000-0000-00001D020000}"/>
    <cellStyle name="Accent2 10 4 3" xfId="546" xr:uid="{00000000-0005-0000-0000-00001E020000}"/>
    <cellStyle name="Accent2 10 5" xfId="547" xr:uid="{00000000-0005-0000-0000-00001F020000}"/>
    <cellStyle name="Accent2 10 6" xfId="548" xr:uid="{00000000-0005-0000-0000-000020020000}"/>
    <cellStyle name="Accent2 10 7" xfId="549" xr:uid="{00000000-0005-0000-0000-000021020000}"/>
    <cellStyle name="Accent2 11" xfId="550" xr:uid="{00000000-0005-0000-0000-000022020000}"/>
    <cellStyle name="Accent2 11 2" xfId="551" xr:uid="{00000000-0005-0000-0000-000023020000}"/>
    <cellStyle name="Accent2 11 2 2" xfId="552" xr:uid="{00000000-0005-0000-0000-000024020000}"/>
    <cellStyle name="Accent2 11 2 3" xfId="553" xr:uid="{00000000-0005-0000-0000-000025020000}"/>
    <cellStyle name="Accent2 11 3" xfId="554" xr:uid="{00000000-0005-0000-0000-000026020000}"/>
    <cellStyle name="Accent2 11 3 2" xfId="555" xr:uid="{00000000-0005-0000-0000-000027020000}"/>
    <cellStyle name="Accent2 11 3 3" xfId="556" xr:uid="{00000000-0005-0000-0000-000028020000}"/>
    <cellStyle name="Accent2 11 4" xfId="557" xr:uid="{00000000-0005-0000-0000-000029020000}"/>
    <cellStyle name="Accent2 11 4 2" xfId="558" xr:uid="{00000000-0005-0000-0000-00002A020000}"/>
    <cellStyle name="Accent2 11 4 3" xfId="559" xr:uid="{00000000-0005-0000-0000-00002B020000}"/>
    <cellStyle name="Accent2 11 5" xfId="560" xr:uid="{00000000-0005-0000-0000-00002C020000}"/>
    <cellStyle name="Accent2 11 6" xfId="561" xr:uid="{00000000-0005-0000-0000-00002D020000}"/>
    <cellStyle name="Accent2 11 7" xfId="562" xr:uid="{00000000-0005-0000-0000-00002E020000}"/>
    <cellStyle name="Accent2 12" xfId="563" xr:uid="{00000000-0005-0000-0000-00002F020000}"/>
    <cellStyle name="Accent2 12 2" xfId="564" xr:uid="{00000000-0005-0000-0000-000030020000}"/>
    <cellStyle name="Accent2 12 3" xfId="565" xr:uid="{00000000-0005-0000-0000-000031020000}"/>
    <cellStyle name="Accent2 12 4" xfId="566" xr:uid="{00000000-0005-0000-0000-000032020000}"/>
    <cellStyle name="Accent2 12 5" xfId="567" xr:uid="{00000000-0005-0000-0000-000033020000}"/>
    <cellStyle name="Accent2 12 6" xfId="568" xr:uid="{00000000-0005-0000-0000-000034020000}"/>
    <cellStyle name="Accent2 12 7" xfId="569" xr:uid="{00000000-0005-0000-0000-000035020000}"/>
    <cellStyle name="Accent2 13" xfId="570" xr:uid="{00000000-0005-0000-0000-000036020000}"/>
    <cellStyle name="Accent2 13 2" xfId="571" xr:uid="{00000000-0005-0000-0000-000037020000}"/>
    <cellStyle name="Accent2 13 3" xfId="572" xr:uid="{00000000-0005-0000-0000-000038020000}"/>
    <cellStyle name="Accent2 13 4" xfId="573" xr:uid="{00000000-0005-0000-0000-000039020000}"/>
    <cellStyle name="Accent2 13 5" xfId="574" xr:uid="{00000000-0005-0000-0000-00003A020000}"/>
    <cellStyle name="Accent2 13 6" xfId="575" xr:uid="{00000000-0005-0000-0000-00003B020000}"/>
    <cellStyle name="Accent2 13 7" xfId="576" xr:uid="{00000000-0005-0000-0000-00003C020000}"/>
    <cellStyle name="Accent2 14" xfId="577" xr:uid="{00000000-0005-0000-0000-00003D020000}"/>
    <cellStyle name="Accent2 14 2" xfId="578" xr:uid="{00000000-0005-0000-0000-00003E020000}"/>
    <cellStyle name="Accent2 14 3" xfId="579" xr:uid="{00000000-0005-0000-0000-00003F020000}"/>
    <cellStyle name="Accent2 14 4" xfId="580" xr:uid="{00000000-0005-0000-0000-000040020000}"/>
    <cellStyle name="Accent2 14 5" xfId="581" xr:uid="{00000000-0005-0000-0000-000041020000}"/>
    <cellStyle name="Accent2 14 6" xfId="582" xr:uid="{00000000-0005-0000-0000-000042020000}"/>
    <cellStyle name="Accent2 14 7" xfId="583" xr:uid="{00000000-0005-0000-0000-000043020000}"/>
    <cellStyle name="Accent2 15" xfId="584" xr:uid="{00000000-0005-0000-0000-000044020000}"/>
    <cellStyle name="Accent2 15 2" xfId="585" xr:uid="{00000000-0005-0000-0000-000045020000}"/>
    <cellStyle name="Accent2 15 3" xfId="586" xr:uid="{00000000-0005-0000-0000-000046020000}"/>
    <cellStyle name="Accent2 15 4" xfId="587" xr:uid="{00000000-0005-0000-0000-000047020000}"/>
    <cellStyle name="Accent2 15 5" xfId="588" xr:uid="{00000000-0005-0000-0000-000048020000}"/>
    <cellStyle name="Accent2 15 6" xfId="589" xr:uid="{00000000-0005-0000-0000-000049020000}"/>
    <cellStyle name="Accent2 15 7" xfId="590" xr:uid="{00000000-0005-0000-0000-00004A020000}"/>
    <cellStyle name="Accent2 16" xfId="591" xr:uid="{00000000-0005-0000-0000-00004B020000}"/>
    <cellStyle name="Accent2 17" xfId="592" xr:uid="{00000000-0005-0000-0000-00004C020000}"/>
    <cellStyle name="Accent2 18" xfId="593" xr:uid="{00000000-0005-0000-0000-00004D020000}"/>
    <cellStyle name="Accent2 19" xfId="594" xr:uid="{00000000-0005-0000-0000-00004E020000}"/>
    <cellStyle name="Accent2 2" xfId="595" xr:uid="{00000000-0005-0000-0000-00004F020000}"/>
    <cellStyle name="Accent2 2 2" xfId="596" xr:uid="{00000000-0005-0000-0000-000050020000}"/>
    <cellStyle name="Accent2 2 2 2" xfId="597" xr:uid="{00000000-0005-0000-0000-000051020000}"/>
    <cellStyle name="Accent2 2 3" xfId="598" xr:uid="{00000000-0005-0000-0000-000052020000}"/>
    <cellStyle name="Accent2 20" xfId="599" xr:uid="{00000000-0005-0000-0000-000053020000}"/>
    <cellStyle name="Accent2 21" xfId="600" xr:uid="{00000000-0005-0000-0000-000054020000}"/>
    <cellStyle name="Accent2 22" xfId="601" xr:uid="{00000000-0005-0000-0000-000055020000}"/>
    <cellStyle name="Accent2 23" xfId="602" xr:uid="{00000000-0005-0000-0000-000056020000}"/>
    <cellStyle name="Accent2 24" xfId="603" xr:uid="{00000000-0005-0000-0000-000057020000}"/>
    <cellStyle name="Accent2 25" xfId="604" xr:uid="{00000000-0005-0000-0000-000058020000}"/>
    <cellStyle name="Accent2 26" xfId="605" xr:uid="{00000000-0005-0000-0000-000059020000}"/>
    <cellStyle name="Accent2 27" xfId="606" xr:uid="{00000000-0005-0000-0000-00005A020000}"/>
    <cellStyle name="Accent2 28" xfId="607" xr:uid="{00000000-0005-0000-0000-00005B020000}"/>
    <cellStyle name="Accent2 29" xfId="608" xr:uid="{00000000-0005-0000-0000-00005C020000}"/>
    <cellStyle name="Accent2 3" xfId="609" xr:uid="{00000000-0005-0000-0000-00005D020000}"/>
    <cellStyle name="Accent2 3 2" xfId="610" xr:uid="{00000000-0005-0000-0000-00005E020000}"/>
    <cellStyle name="Accent2 3 3" xfId="611" xr:uid="{00000000-0005-0000-0000-00005F020000}"/>
    <cellStyle name="Accent2 30" xfId="612" xr:uid="{00000000-0005-0000-0000-000060020000}"/>
    <cellStyle name="Accent2 31" xfId="613" xr:uid="{00000000-0005-0000-0000-000061020000}"/>
    <cellStyle name="Accent2 32" xfId="614" xr:uid="{00000000-0005-0000-0000-000062020000}"/>
    <cellStyle name="Accent2 33" xfId="615" xr:uid="{00000000-0005-0000-0000-000063020000}"/>
    <cellStyle name="Accent2 34" xfId="616" xr:uid="{00000000-0005-0000-0000-000064020000}"/>
    <cellStyle name="Accent2 35" xfId="617" xr:uid="{00000000-0005-0000-0000-000065020000}"/>
    <cellStyle name="Accent2 36" xfId="618" xr:uid="{00000000-0005-0000-0000-000066020000}"/>
    <cellStyle name="Accent2 37" xfId="619" xr:uid="{00000000-0005-0000-0000-000067020000}"/>
    <cellStyle name="Accent2 38" xfId="620" xr:uid="{00000000-0005-0000-0000-000068020000}"/>
    <cellStyle name="Accent2 39" xfId="621" xr:uid="{00000000-0005-0000-0000-000069020000}"/>
    <cellStyle name="Accent2 4" xfId="622" xr:uid="{00000000-0005-0000-0000-00006A020000}"/>
    <cellStyle name="Accent2 4 2" xfId="623" xr:uid="{00000000-0005-0000-0000-00006B020000}"/>
    <cellStyle name="Accent2 40" xfId="624" xr:uid="{00000000-0005-0000-0000-00006C020000}"/>
    <cellStyle name="Accent2 41" xfId="625" xr:uid="{00000000-0005-0000-0000-00006D020000}"/>
    <cellStyle name="Accent2 42" xfId="626" xr:uid="{00000000-0005-0000-0000-00006E020000}"/>
    <cellStyle name="Accent2 43" xfId="627" xr:uid="{00000000-0005-0000-0000-00006F020000}"/>
    <cellStyle name="Accent2 44" xfId="628" xr:uid="{00000000-0005-0000-0000-000070020000}"/>
    <cellStyle name="Accent2 45" xfId="629" xr:uid="{00000000-0005-0000-0000-000071020000}"/>
    <cellStyle name="Accent2 46" xfId="630" xr:uid="{00000000-0005-0000-0000-000072020000}"/>
    <cellStyle name="Accent2 47" xfId="631" xr:uid="{00000000-0005-0000-0000-000073020000}"/>
    <cellStyle name="Accent2 48" xfId="632" xr:uid="{00000000-0005-0000-0000-000074020000}"/>
    <cellStyle name="Accent2 49" xfId="633" xr:uid="{00000000-0005-0000-0000-000075020000}"/>
    <cellStyle name="Accent2 5" xfId="634" xr:uid="{00000000-0005-0000-0000-000076020000}"/>
    <cellStyle name="Accent2 5 2" xfId="635" xr:uid="{00000000-0005-0000-0000-000077020000}"/>
    <cellStyle name="Accent2 5 2 2" xfId="636" xr:uid="{00000000-0005-0000-0000-000078020000}"/>
    <cellStyle name="Accent2 5 3" xfId="637" xr:uid="{00000000-0005-0000-0000-000079020000}"/>
    <cellStyle name="Accent2 5 4" xfId="638" xr:uid="{00000000-0005-0000-0000-00007A020000}"/>
    <cellStyle name="Accent2 5 5" xfId="639" xr:uid="{00000000-0005-0000-0000-00007B020000}"/>
    <cellStyle name="Accent2 5 6" xfId="640" xr:uid="{00000000-0005-0000-0000-00007C020000}"/>
    <cellStyle name="Accent2 5 7" xfId="641" xr:uid="{00000000-0005-0000-0000-00007D020000}"/>
    <cellStyle name="Accent2 50" xfId="642" xr:uid="{00000000-0005-0000-0000-00007E020000}"/>
    <cellStyle name="Accent2 51" xfId="643" xr:uid="{00000000-0005-0000-0000-00007F020000}"/>
    <cellStyle name="Accent2 52" xfId="644" xr:uid="{00000000-0005-0000-0000-000080020000}"/>
    <cellStyle name="Accent2 53" xfId="645" xr:uid="{00000000-0005-0000-0000-000081020000}"/>
    <cellStyle name="Accent2 54" xfId="646" xr:uid="{00000000-0005-0000-0000-000082020000}"/>
    <cellStyle name="Accent2 55" xfId="647" xr:uid="{00000000-0005-0000-0000-000083020000}"/>
    <cellStyle name="Accent2 56" xfId="648" xr:uid="{00000000-0005-0000-0000-000084020000}"/>
    <cellStyle name="Accent2 57" xfId="649" xr:uid="{00000000-0005-0000-0000-000085020000}"/>
    <cellStyle name="Accent2 58" xfId="650" xr:uid="{00000000-0005-0000-0000-000086020000}"/>
    <cellStyle name="Accent2 59" xfId="651" xr:uid="{00000000-0005-0000-0000-000087020000}"/>
    <cellStyle name="Accent2 6" xfId="652" xr:uid="{00000000-0005-0000-0000-000088020000}"/>
    <cellStyle name="Accent2 6 2" xfId="653" xr:uid="{00000000-0005-0000-0000-000089020000}"/>
    <cellStyle name="Accent2 6 2 2" xfId="654" xr:uid="{00000000-0005-0000-0000-00008A020000}"/>
    <cellStyle name="Accent2 6 3" xfId="655" xr:uid="{00000000-0005-0000-0000-00008B020000}"/>
    <cellStyle name="Accent2 6 4" xfId="656" xr:uid="{00000000-0005-0000-0000-00008C020000}"/>
    <cellStyle name="Accent2 6 5" xfId="657" xr:uid="{00000000-0005-0000-0000-00008D020000}"/>
    <cellStyle name="Accent2 6 6" xfId="658" xr:uid="{00000000-0005-0000-0000-00008E020000}"/>
    <cellStyle name="Accent2 6 7" xfId="659" xr:uid="{00000000-0005-0000-0000-00008F020000}"/>
    <cellStyle name="Accent2 60" xfId="660" xr:uid="{00000000-0005-0000-0000-000090020000}"/>
    <cellStyle name="Accent2 61" xfId="661" xr:uid="{00000000-0005-0000-0000-000091020000}"/>
    <cellStyle name="Accent2 62" xfId="662" xr:uid="{00000000-0005-0000-0000-000092020000}"/>
    <cellStyle name="Accent2 63" xfId="663" xr:uid="{00000000-0005-0000-0000-000093020000}"/>
    <cellStyle name="Accent2 64" xfId="664" xr:uid="{00000000-0005-0000-0000-000094020000}"/>
    <cellStyle name="Accent2 65" xfId="665" xr:uid="{00000000-0005-0000-0000-000095020000}"/>
    <cellStyle name="Accent2 66" xfId="666" xr:uid="{00000000-0005-0000-0000-000096020000}"/>
    <cellStyle name="Accent2 67" xfId="667" xr:uid="{00000000-0005-0000-0000-000097020000}"/>
    <cellStyle name="Accent2 68" xfId="668" xr:uid="{00000000-0005-0000-0000-000098020000}"/>
    <cellStyle name="Accent2 69" xfId="669" xr:uid="{00000000-0005-0000-0000-000099020000}"/>
    <cellStyle name="Accent2 7" xfId="670" xr:uid="{00000000-0005-0000-0000-00009A020000}"/>
    <cellStyle name="Accent2 7 2" xfId="671" xr:uid="{00000000-0005-0000-0000-00009B020000}"/>
    <cellStyle name="Accent2 7 2 2" xfId="672" xr:uid="{00000000-0005-0000-0000-00009C020000}"/>
    <cellStyle name="Accent2 7 3" xfId="673" xr:uid="{00000000-0005-0000-0000-00009D020000}"/>
    <cellStyle name="Accent2 7 4" xfId="674" xr:uid="{00000000-0005-0000-0000-00009E020000}"/>
    <cellStyle name="Accent2 7 5" xfId="675" xr:uid="{00000000-0005-0000-0000-00009F020000}"/>
    <cellStyle name="Accent2 7 6" xfId="676" xr:uid="{00000000-0005-0000-0000-0000A0020000}"/>
    <cellStyle name="Accent2 7 7" xfId="677" xr:uid="{00000000-0005-0000-0000-0000A1020000}"/>
    <cellStyle name="Accent2 70" xfId="678" xr:uid="{00000000-0005-0000-0000-0000A2020000}"/>
    <cellStyle name="Accent2 71" xfId="679" xr:uid="{00000000-0005-0000-0000-0000A3020000}"/>
    <cellStyle name="Accent2 72" xfId="680" xr:uid="{00000000-0005-0000-0000-0000A4020000}"/>
    <cellStyle name="Accent2 73" xfId="681" xr:uid="{00000000-0005-0000-0000-0000A5020000}"/>
    <cellStyle name="Accent2 74" xfId="682" xr:uid="{00000000-0005-0000-0000-0000A6020000}"/>
    <cellStyle name="Accent2 75" xfId="683" xr:uid="{00000000-0005-0000-0000-0000A7020000}"/>
    <cellStyle name="Accent2 76" xfId="684" xr:uid="{00000000-0005-0000-0000-0000A8020000}"/>
    <cellStyle name="Accent2 77" xfId="685" xr:uid="{00000000-0005-0000-0000-0000A9020000}"/>
    <cellStyle name="Accent2 78" xfId="686" xr:uid="{00000000-0005-0000-0000-0000AA020000}"/>
    <cellStyle name="Accent2 79" xfId="687" xr:uid="{00000000-0005-0000-0000-0000AB020000}"/>
    <cellStyle name="Accent2 8" xfId="688" xr:uid="{00000000-0005-0000-0000-0000AC020000}"/>
    <cellStyle name="Accent2 8 2" xfId="689" xr:uid="{00000000-0005-0000-0000-0000AD020000}"/>
    <cellStyle name="Accent2 8 2 2" xfId="690" xr:uid="{00000000-0005-0000-0000-0000AE020000}"/>
    <cellStyle name="Accent2 8 2 3" xfId="691" xr:uid="{00000000-0005-0000-0000-0000AF020000}"/>
    <cellStyle name="Accent2 8 2 4" xfId="692" xr:uid="{00000000-0005-0000-0000-0000B0020000}"/>
    <cellStyle name="Accent2 8 3" xfId="693" xr:uid="{00000000-0005-0000-0000-0000B1020000}"/>
    <cellStyle name="Accent2 8 3 2" xfId="694" xr:uid="{00000000-0005-0000-0000-0000B2020000}"/>
    <cellStyle name="Accent2 8 3 3" xfId="695" xr:uid="{00000000-0005-0000-0000-0000B3020000}"/>
    <cellStyle name="Accent2 8 4" xfId="696" xr:uid="{00000000-0005-0000-0000-0000B4020000}"/>
    <cellStyle name="Accent2 8 5" xfId="697" xr:uid="{00000000-0005-0000-0000-0000B5020000}"/>
    <cellStyle name="Accent2 8 6" xfId="698" xr:uid="{00000000-0005-0000-0000-0000B6020000}"/>
    <cellStyle name="Accent2 8 7" xfId="699" xr:uid="{00000000-0005-0000-0000-0000B7020000}"/>
    <cellStyle name="Accent2 80" xfId="700" xr:uid="{00000000-0005-0000-0000-0000B8020000}"/>
    <cellStyle name="Accent2 81" xfId="701" xr:uid="{00000000-0005-0000-0000-0000B9020000}"/>
    <cellStyle name="Accent2 82" xfId="702" xr:uid="{00000000-0005-0000-0000-0000BA020000}"/>
    <cellStyle name="Accent2 83" xfId="703" xr:uid="{00000000-0005-0000-0000-0000BB020000}"/>
    <cellStyle name="Accent2 84" xfId="704" xr:uid="{00000000-0005-0000-0000-0000BC020000}"/>
    <cellStyle name="Accent2 85" xfId="705" xr:uid="{00000000-0005-0000-0000-0000BD020000}"/>
    <cellStyle name="Accent2 86" xfId="706" xr:uid="{00000000-0005-0000-0000-0000BE020000}"/>
    <cellStyle name="Accent2 87" xfId="707" xr:uid="{00000000-0005-0000-0000-0000BF020000}"/>
    <cellStyle name="Accent2 88" xfId="708" xr:uid="{00000000-0005-0000-0000-0000C0020000}"/>
    <cellStyle name="Accent2 89" xfId="709" xr:uid="{00000000-0005-0000-0000-0000C1020000}"/>
    <cellStyle name="Accent2 9" xfId="710" xr:uid="{00000000-0005-0000-0000-0000C2020000}"/>
    <cellStyle name="Accent2 9 2" xfId="711" xr:uid="{00000000-0005-0000-0000-0000C3020000}"/>
    <cellStyle name="Accent2 9 2 2" xfId="712" xr:uid="{00000000-0005-0000-0000-0000C4020000}"/>
    <cellStyle name="Accent2 9 2 3" xfId="713" xr:uid="{00000000-0005-0000-0000-0000C5020000}"/>
    <cellStyle name="Accent2 9 2 4" xfId="714" xr:uid="{00000000-0005-0000-0000-0000C6020000}"/>
    <cellStyle name="Accent2 9 3" xfId="715" xr:uid="{00000000-0005-0000-0000-0000C7020000}"/>
    <cellStyle name="Accent2 9 3 2" xfId="716" xr:uid="{00000000-0005-0000-0000-0000C8020000}"/>
    <cellStyle name="Accent2 9 3 3" xfId="717" xr:uid="{00000000-0005-0000-0000-0000C9020000}"/>
    <cellStyle name="Accent2 9 4" xfId="718" xr:uid="{00000000-0005-0000-0000-0000CA020000}"/>
    <cellStyle name="Accent2 9 5" xfId="719" xr:uid="{00000000-0005-0000-0000-0000CB020000}"/>
    <cellStyle name="Accent2 9 6" xfId="720" xr:uid="{00000000-0005-0000-0000-0000CC020000}"/>
    <cellStyle name="Accent2 9 7" xfId="721" xr:uid="{00000000-0005-0000-0000-0000CD020000}"/>
    <cellStyle name="Accent2 90" xfId="722" xr:uid="{00000000-0005-0000-0000-0000CE020000}"/>
    <cellStyle name="Accent2 91" xfId="723" xr:uid="{00000000-0005-0000-0000-0000CF020000}"/>
    <cellStyle name="Accent2 92" xfId="724" xr:uid="{00000000-0005-0000-0000-0000D0020000}"/>
    <cellStyle name="Accent2 93" xfId="725" xr:uid="{00000000-0005-0000-0000-0000D1020000}"/>
    <cellStyle name="Accent2 94" xfId="726" xr:uid="{00000000-0005-0000-0000-0000D2020000}"/>
    <cellStyle name="Accent2 95" xfId="727" xr:uid="{00000000-0005-0000-0000-0000D3020000}"/>
    <cellStyle name="Accent3 - 20%" xfId="728" xr:uid="{00000000-0005-0000-0000-0000D4020000}"/>
    <cellStyle name="Accent3 - 20% 2" xfId="729" xr:uid="{00000000-0005-0000-0000-0000D5020000}"/>
    <cellStyle name="Accent3 - 20% 3" xfId="730" xr:uid="{00000000-0005-0000-0000-0000D6020000}"/>
    <cellStyle name="Accent3 - 20% 4" xfId="731" xr:uid="{00000000-0005-0000-0000-0000D7020000}"/>
    <cellStyle name="Accent3 - 20% 5" xfId="732" xr:uid="{00000000-0005-0000-0000-0000D8020000}"/>
    <cellStyle name="Accent3 - 20% 6" xfId="733" xr:uid="{00000000-0005-0000-0000-0000D9020000}"/>
    <cellStyle name="Accent3 - 40%" xfId="734" xr:uid="{00000000-0005-0000-0000-0000DA020000}"/>
    <cellStyle name="Accent3 - 40% 2" xfId="735" xr:uid="{00000000-0005-0000-0000-0000DB020000}"/>
    <cellStyle name="Accent3 - 40% 3" xfId="736" xr:uid="{00000000-0005-0000-0000-0000DC020000}"/>
    <cellStyle name="Accent3 - 40% 4" xfId="737" xr:uid="{00000000-0005-0000-0000-0000DD020000}"/>
    <cellStyle name="Accent3 - 40% 5" xfId="738" xr:uid="{00000000-0005-0000-0000-0000DE020000}"/>
    <cellStyle name="Accent3 - 40% 6" xfId="739" xr:uid="{00000000-0005-0000-0000-0000DF020000}"/>
    <cellStyle name="Accent3 - 60%" xfId="740" xr:uid="{00000000-0005-0000-0000-0000E0020000}"/>
    <cellStyle name="Accent3 10" xfId="741" xr:uid="{00000000-0005-0000-0000-0000E1020000}"/>
    <cellStyle name="Accent3 10 2" xfId="742" xr:uid="{00000000-0005-0000-0000-0000E2020000}"/>
    <cellStyle name="Accent3 10 2 2" xfId="743" xr:uid="{00000000-0005-0000-0000-0000E3020000}"/>
    <cellStyle name="Accent3 10 2 3" xfId="744" xr:uid="{00000000-0005-0000-0000-0000E4020000}"/>
    <cellStyle name="Accent3 10 3" xfId="745" xr:uid="{00000000-0005-0000-0000-0000E5020000}"/>
    <cellStyle name="Accent3 10 3 2" xfId="746" xr:uid="{00000000-0005-0000-0000-0000E6020000}"/>
    <cellStyle name="Accent3 10 3 3" xfId="747" xr:uid="{00000000-0005-0000-0000-0000E7020000}"/>
    <cellStyle name="Accent3 10 4" xfId="748" xr:uid="{00000000-0005-0000-0000-0000E8020000}"/>
    <cellStyle name="Accent3 10 4 2" xfId="749" xr:uid="{00000000-0005-0000-0000-0000E9020000}"/>
    <cellStyle name="Accent3 10 4 3" xfId="750" xr:uid="{00000000-0005-0000-0000-0000EA020000}"/>
    <cellStyle name="Accent3 10 5" xfId="751" xr:uid="{00000000-0005-0000-0000-0000EB020000}"/>
    <cellStyle name="Accent3 10 6" xfId="752" xr:uid="{00000000-0005-0000-0000-0000EC020000}"/>
    <cellStyle name="Accent3 10 7" xfId="753" xr:uid="{00000000-0005-0000-0000-0000ED020000}"/>
    <cellStyle name="Accent3 11" xfId="754" xr:uid="{00000000-0005-0000-0000-0000EE020000}"/>
    <cellStyle name="Accent3 11 2" xfId="755" xr:uid="{00000000-0005-0000-0000-0000EF020000}"/>
    <cellStyle name="Accent3 11 2 2" xfId="756" xr:uid="{00000000-0005-0000-0000-0000F0020000}"/>
    <cellStyle name="Accent3 11 2 3" xfId="757" xr:uid="{00000000-0005-0000-0000-0000F1020000}"/>
    <cellStyle name="Accent3 11 3" xfId="758" xr:uid="{00000000-0005-0000-0000-0000F2020000}"/>
    <cellStyle name="Accent3 11 3 2" xfId="759" xr:uid="{00000000-0005-0000-0000-0000F3020000}"/>
    <cellStyle name="Accent3 11 3 3" xfId="760" xr:uid="{00000000-0005-0000-0000-0000F4020000}"/>
    <cellStyle name="Accent3 11 4" xfId="761" xr:uid="{00000000-0005-0000-0000-0000F5020000}"/>
    <cellStyle name="Accent3 11 4 2" xfId="762" xr:uid="{00000000-0005-0000-0000-0000F6020000}"/>
    <cellStyle name="Accent3 11 4 3" xfId="763" xr:uid="{00000000-0005-0000-0000-0000F7020000}"/>
    <cellStyle name="Accent3 11 5" xfId="764" xr:uid="{00000000-0005-0000-0000-0000F8020000}"/>
    <cellStyle name="Accent3 11 6" xfId="765" xr:uid="{00000000-0005-0000-0000-0000F9020000}"/>
    <cellStyle name="Accent3 11 7" xfId="766" xr:uid="{00000000-0005-0000-0000-0000FA020000}"/>
    <cellStyle name="Accent3 12" xfId="767" xr:uid="{00000000-0005-0000-0000-0000FB020000}"/>
    <cellStyle name="Accent3 12 2" xfId="768" xr:uid="{00000000-0005-0000-0000-0000FC020000}"/>
    <cellStyle name="Accent3 12 3" xfId="769" xr:uid="{00000000-0005-0000-0000-0000FD020000}"/>
    <cellStyle name="Accent3 12 4" xfId="770" xr:uid="{00000000-0005-0000-0000-0000FE020000}"/>
    <cellStyle name="Accent3 12 5" xfId="771" xr:uid="{00000000-0005-0000-0000-0000FF020000}"/>
    <cellStyle name="Accent3 12 6" xfId="772" xr:uid="{00000000-0005-0000-0000-000000030000}"/>
    <cellStyle name="Accent3 12 7" xfId="773" xr:uid="{00000000-0005-0000-0000-000001030000}"/>
    <cellStyle name="Accent3 13" xfId="774" xr:uid="{00000000-0005-0000-0000-000002030000}"/>
    <cellStyle name="Accent3 13 2" xfId="775" xr:uid="{00000000-0005-0000-0000-000003030000}"/>
    <cellStyle name="Accent3 13 3" xfId="776" xr:uid="{00000000-0005-0000-0000-000004030000}"/>
    <cellStyle name="Accent3 13 4" xfId="777" xr:uid="{00000000-0005-0000-0000-000005030000}"/>
    <cellStyle name="Accent3 13 5" xfId="778" xr:uid="{00000000-0005-0000-0000-000006030000}"/>
    <cellStyle name="Accent3 13 6" xfId="779" xr:uid="{00000000-0005-0000-0000-000007030000}"/>
    <cellStyle name="Accent3 13 7" xfId="780" xr:uid="{00000000-0005-0000-0000-000008030000}"/>
    <cellStyle name="Accent3 14" xfId="781" xr:uid="{00000000-0005-0000-0000-000009030000}"/>
    <cellStyle name="Accent3 14 2" xfId="782" xr:uid="{00000000-0005-0000-0000-00000A030000}"/>
    <cellStyle name="Accent3 14 3" xfId="783" xr:uid="{00000000-0005-0000-0000-00000B030000}"/>
    <cellStyle name="Accent3 14 4" xfId="784" xr:uid="{00000000-0005-0000-0000-00000C030000}"/>
    <cellStyle name="Accent3 14 5" xfId="785" xr:uid="{00000000-0005-0000-0000-00000D030000}"/>
    <cellStyle name="Accent3 14 6" xfId="786" xr:uid="{00000000-0005-0000-0000-00000E030000}"/>
    <cellStyle name="Accent3 14 7" xfId="787" xr:uid="{00000000-0005-0000-0000-00000F030000}"/>
    <cellStyle name="Accent3 15" xfId="788" xr:uid="{00000000-0005-0000-0000-000010030000}"/>
    <cellStyle name="Accent3 15 2" xfId="789" xr:uid="{00000000-0005-0000-0000-000011030000}"/>
    <cellStyle name="Accent3 15 3" xfId="790" xr:uid="{00000000-0005-0000-0000-000012030000}"/>
    <cellStyle name="Accent3 15 4" xfId="791" xr:uid="{00000000-0005-0000-0000-000013030000}"/>
    <cellStyle name="Accent3 15 5" xfId="792" xr:uid="{00000000-0005-0000-0000-000014030000}"/>
    <cellStyle name="Accent3 15 6" xfId="793" xr:uid="{00000000-0005-0000-0000-000015030000}"/>
    <cellStyle name="Accent3 15 7" xfId="794" xr:uid="{00000000-0005-0000-0000-000016030000}"/>
    <cellStyle name="Accent3 16" xfId="795" xr:uid="{00000000-0005-0000-0000-000017030000}"/>
    <cellStyle name="Accent3 17" xfId="796" xr:uid="{00000000-0005-0000-0000-000018030000}"/>
    <cellStyle name="Accent3 18" xfId="797" xr:uid="{00000000-0005-0000-0000-000019030000}"/>
    <cellStyle name="Accent3 19" xfId="798" xr:uid="{00000000-0005-0000-0000-00001A030000}"/>
    <cellStyle name="Accent3 2" xfId="799" xr:uid="{00000000-0005-0000-0000-00001B030000}"/>
    <cellStyle name="Accent3 2 2" xfId="800" xr:uid="{00000000-0005-0000-0000-00001C030000}"/>
    <cellStyle name="Accent3 2 2 2" xfId="801" xr:uid="{00000000-0005-0000-0000-00001D030000}"/>
    <cellStyle name="Accent3 2 3" xfId="802" xr:uid="{00000000-0005-0000-0000-00001E030000}"/>
    <cellStyle name="Accent3 20" xfId="803" xr:uid="{00000000-0005-0000-0000-00001F030000}"/>
    <cellStyle name="Accent3 21" xfId="804" xr:uid="{00000000-0005-0000-0000-000020030000}"/>
    <cellStyle name="Accent3 22" xfId="805" xr:uid="{00000000-0005-0000-0000-000021030000}"/>
    <cellStyle name="Accent3 23" xfId="806" xr:uid="{00000000-0005-0000-0000-000022030000}"/>
    <cellStyle name="Accent3 24" xfId="807" xr:uid="{00000000-0005-0000-0000-000023030000}"/>
    <cellStyle name="Accent3 25" xfId="808" xr:uid="{00000000-0005-0000-0000-000024030000}"/>
    <cellStyle name="Accent3 26" xfId="809" xr:uid="{00000000-0005-0000-0000-000025030000}"/>
    <cellStyle name="Accent3 27" xfId="810" xr:uid="{00000000-0005-0000-0000-000026030000}"/>
    <cellStyle name="Accent3 28" xfId="811" xr:uid="{00000000-0005-0000-0000-000027030000}"/>
    <cellStyle name="Accent3 29" xfId="812" xr:uid="{00000000-0005-0000-0000-000028030000}"/>
    <cellStyle name="Accent3 3" xfId="813" xr:uid="{00000000-0005-0000-0000-000029030000}"/>
    <cellStyle name="Accent3 3 2" xfId="814" xr:uid="{00000000-0005-0000-0000-00002A030000}"/>
    <cellStyle name="Accent3 3 3" xfId="815" xr:uid="{00000000-0005-0000-0000-00002B030000}"/>
    <cellStyle name="Accent3 30" xfId="816" xr:uid="{00000000-0005-0000-0000-00002C030000}"/>
    <cellStyle name="Accent3 31" xfId="817" xr:uid="{00000000-0005-0000-0000-00002D030000}"/>
    <cellStyle name="Accent3 32" xfId="818" xr:uid="{00000000-0005-0000-0000-00002E030000}"/>
    <cellStyle name="Accent3 33" xfId="819" xr:uid="{00000000-0005-0000-0000-00002F030000}"/>
    <cellStyle name="Accent3 34" xfId="820" xr:uid="{00000000-0005-0000-0000-000030030000}"/>
    <cellStyle name="Accent3 35" xfId="821" xr:uid="{00000000-0005-0000-0000-000031030000}"/>
    <cellStyle name="Accent3 36" xfId="822" xr:uid="{00000000-0005-0000-0000-000032030000}"/>
    <cellStyle name="Accent3 37" xfId="823" xr:uid="{00000000-0005-0000-0000-000033030000}"/>
    <cellStyle name="Accent3 38" xfId="824" xr:uid="{00000000-0005-0000-0000-000034030000}"/>
    <cellStyle name="Accent3 39" xfId="825" xr:uid="{00000000-0005-0000-0000-000035030000}"/>
    <cellStyle name="Accent3 4" xfId="826" xr:uid="{00000000-0005-0000-0000-000036030000}"/>
    <cellStyle name="Accent3 4 2" xfId="827" xr:uid="{00000000-0005-0000-0000-000037030000}"/>
    <cellStyle name="Accent3 40" xfId="828" xr:uid="{00000000-0005-0000-0000-000038030000}"/>
    <cellStyle name="Accent3 41" xfId="829" xr:uid="{00000000-0005-0000-0000-000039030000}"/>
    <cellStyle name="Accent3 42" xfId="830" xr:uid="{00000000-0005-0000-0000-00003A030000}"/>
    <cellStyle name="Accent3 43" xfId="831" xr:uid="{00000000-0005-0000-0000-00003B030000}"/>
    <cellStyle name="Accent3 44" xfId="832" xr:uid="{00000000-0005-0000-0000-00003C030000}"/>
    <cellStyle name="Accent3 45" xfId="833" xr:uid="{00000000-0005-0000-0000-00003D030000}"/>
    <cellStyle name="Accent3 46" xfId="834" xr:uid="{00000000-0005-0000-0000-00003E030000}"/>
    <cellStyle name="Accent3 47" xfId="835" xr:uid="{00000000-0005-0000-0000-00003F030000}"/>
    <cellStyle name="Accent3 48" xfId="836" xr:uid="{00000000-0005-0000-0000-000040030000}"/>
    <cellStyle name="Accent3 49" xfId="837" xr:uid="{00000000-0005-0000-0000-000041030000}"/>
    <cellStyle name="Accent3 5" xfId="838" xr:uid="{00000000-0005-0000-0000-000042030000}"/>
    <cellStyle name="Accent3 5 2" xfId="839" xr:uid="{00000000-0005-0000-0000-000043030000}"/>
    <cellStyle name="Accent3 5 2 2" xfId="840" xr:uid="{00000000-0005-0000-0000-000044030000}"/>
    <cellStyle name="Accent3 5 3" xfId="841" xr:uid="{00000000-0005-0000-0000-000045030000}"/>
    <cellStyle name="Accent3 5 4" xfId="842" xr:uid="{00000000-0005-0000-0000-000046030000}"/>
    <cellStyle name="Accent3 5 5" xfId="843" xr:uid="{00000000-0005-0000-0000-000047030000}"/>
    <cellStyle name="Accent3 5 6" xfId="844" xr:uid="{00000000-0005-0000-0000-000048030000}"/>
    <cellStyle name="Accent3 5 7" xfId="845" xr:uid="{00000000-0005-0000-0000-000049030000}"/>
    <cellStyle name="Accent3 50" xfId="846" xr:uid="{00000000-0005-0000-0000-00004A030000}"/>
    <cellStyle name="Accent3 51" xfId="847" xr:uid="{00000000-0005-0000-0000-00004B030000}"/>
    <cellStyle name="Accent3 52" xfId="848" xr:uid="{00000000-0005-0000-0000-00004C030000}"/>
    <cellStyle name="Accent3 53" xfId="849" xr:uid="{00000000-0005-0000-0000-00004D030000}"/>
    <cellStyle name="Accent3 54" xfId="850" xr:uid="{00000000-0005-0000-0000-00004E030000}"/>
    <cellStyle name="Accent3 55" xfId="851" xr:uid="{00000000-0005-0000-0000-00004F030000}"/>
    <cellStyle name="Accent3 56" xfId="852" xr:uid="{00000000-0005-0000-0000-000050030000}"/>
    <cellStyle name="Accent3 57" xfId="853" xr:uid="{00000000-0005-0000-0000-000051030000}"/>
    <cellStyle name="Accent3 58" xfId="854" xr:uid="{00000000-0005-0000-0000-000052030000}"/>
    <cellStyle name="Accent3 59" xfId="855" xr:uid="{00000000-0005-0000-0000-000053030000}"/>
    <cellStyle name="Accent3 6" xfId="856" xr:uid="{00000000-0005-0000-0000-000054030000}"/>
    <cellStyle name="Accent3 6 2" xfId="857" xr:uid="{00000000-0005-0000-0000-000055030000}"/>
    <cellStyle name="Accent3 6 2 2" xfId="858" xr:uid="{00000000-0005-0000-0000-000056030000}"/>
    <cellStyle name="Accent3 6 3" xfId="859" xr:uid="{00000000-0005-0000-0000-000057030000}"/>
    <cellStyle name="Accent3 6 4" xfId="860" xr:uid="{00000000-0005-0000-0000-000058030000}"/>
    <cellStyle name="Accent3 6 5" xfId="861" xr:uid="{00000000-0005-0000-0000-000059030000}"/>
    <cellStyle name="Accent3 6 6" xfId="862" xr:uid="{00000000-0005-0000-0000-00005A030000}"/>
    <cellStyle name="Accent3 6 7" xfId="863" xr:uid="{00000000-0005-0000-0000-00005B030000}"/>
    <cellStyle name="Accent3 60" xfId="864" xr:uid="{00000000-0005-0000-0000-00005C030000}"/>
    <cellStyle name="Accent3 61" xfId="865" xr:uid="{00000000-0005-0000-0000-00005D030000}"/>
    <cellStyle name="Accent3 62" xfId="866" xr:uid="{00000000-0005-0000-0000-00005E030000}"/>
    <cellStyle name="Accent3 63" xfId="867" xr:uid="{00000000-0005-0000-0000-00005F030000}"/>
    <cellStyle name="Accent3 64" xfId="868" xr:uid="{00000000-0005-0000-0000-000060030000}"/>
    <cellStyle name="Accent3 65" xfId="869" xr:uid="{00000000-0005-0000-0000-000061030000}"/>
    <cellStyle name="Accent3 66" xfId="870" xr:uid="{00000000-0005-0000-0000-000062030000}"/>
    <cellStyle name="Accent3 67" xfId="871" xr:uid="{00000000-0005-0000-0000-000063030000}"/>
    <cellStyle name="Accent3 68" xfId="872" xr:uid="{00000000-0005-0000-0000-000064030000}"/>
    <cellStyle name="Accent3 69" xfId="873" xr:uid="{00000000-0005-0000-0000-000065030000}"/>
    <cellStyle name="Accent3 7" xfId="874" xr:uid="{00000000-0005-0000-0000-000066030000}"/>
    <cellStyle name="Accent3 7 2" xfId="875" xr:uid="{00000000-0005-0000-0000-000067030000}"/>
    <cellStyle name="Accent3 7 2 2" xfId="876" xr:uid="{00000000-0005-0000-0000-000068030000}"/>
    <cellStyle name="Accent3 7 3" xfId="877" xr:uid="{00000000-0005-0000-0000-000069030000}"/>
    <cellStyle name="Accent3 7 4" xfId="878" xr:uid="{00000000-0005-0000-0000-00006A030000}"/>
    <cellStyle name="Accent3 7 5" xfId="879" xr:uid="{00000000-0005-0000-0000-00006B030000}"/>
    <cellStyle name="Accent3 7 6" xfId="880" xr:uid="{00000000-0005-0000-0000-00006C030000}"/>
    <cellStyle name="Accent3 7 7" xfId="881" xr:uid="{00000000-0005-0000-0000-00006D030000}"/>
    <cellStyle name="Accent3 70" xfId="882" xr:uid="{00000000-0005-0000-0000-00006E030000}"/>
    <cellStyle name="Accent3 71" xfId="883" xr:uid="{00000000-0005-0000-0000-00006F030000}"/>
    <cellStyle name="Accent3 72" xfId="884" xr:uid="{00000000-0005-0000-0000-000070030000}"/>
    <cellStyle name="Accent3 73" xfId="885" xr:uid="{00000000-0005-0000-0000-000071030000}"/>
    <cellStyle name="Accent3 74" xfId="886" xr:uid="{00000000-0005-0000-0000-000072030000}"/>
    <cellStyle name="Accent3 75" xfId="887" xr:uid="{00000000-0005-0000-0000-000073030000}"/>
    <cellStyle name="Accent3 76" xfId="888" xr:uid="{00000000-0005-0000-0000-000074030000}"/>
    <cellStyle name="Accent3 77" xfId="889" xr:uid="{00000000-0005-0000-0000-000075030000}"/>
    <cellStyle name="Accent3 78" xfId="890" xr:uid="{00000000-0005-0000-0000-000076030000}"/>
    <cellStyle name="Accent3 79" xfId="891" xr:uid="{00000000-0005-0000-0000-000077030000}"/>
    <cellStyle name="Accent3 8" xfId="892" xr:uid="{00000000-0005-0000-0000-000078030000}"/>
    <cellStyle name="Accent3 8 2" xfId="893" xr:uid="{00000000-0005-0000-0000-000079030000}"/>
    <cellStyle name="Accent3 8 2 2" xfId="894" xr:uid="{00000000-0005-0000-0000-00007A030000}"/>
    <cellStyle name="Accent3 8 2 3" xfId="895" xr:uid="{00000000-0005-0000-0000-00007B030000}"/>
    <cellStyle name="Accent3 8 2 4" xfId="896" xr:uid="{00000000-0005-0000-0000-00007C030000}"/>
    <cellStyle name="Accent3 8 3" xfId="897" xr:uid="{00000000-0005-0000-0000-00007D030000}"/>
    <cellStyle name="Accent3 8 3 2" xfId="898" xr:uid="{00000000-0005-0000-0000-00007E030000}"/>
    <cellStyle name="Accent3 8 3 3" xfId="899" xr:uid="{00000000-0005-0000-0000-00007F030000}"/>
    <cellStyle name="Accent3 8 4" xfId="900" xr:uid="{00000000-0005-0000-0000-000080030000}"/>
    <cellStyle name="Accent3 8 5" xfId="901" xr:uid="{00000000-0005-0000-0000-000081030000}"/>
    <cellStyle name="Accent3 8 6" xfId="902" xr:uid="{00000000-0005-0000-0000-000082030000}"/>
    <cellStyle name="Accent3 8 7" xfId="903" xr:uid="{00000000-0005-0000-0000-000083030000}"/>
    <cellStyle name="Accent3 80" xfId="904" xr:uid="{00000000-0005-0000-0000-000084030000}"/>
    <cellStyle name="Accent3 81" xfId="905" xr:uid="{00000000-0005-0000-0000-000085030000}"/>
    <cellStyle name="Accent3 82" xfId="906" xr:uid="{00000000-0005-0000-0000-000086030000}"/>
    <cellStyle name="Accent3 83" xfId="907" xr:uid="{00000000-0005-0000-0000-000087030000}"/>
    <cellStyle name="Accent3 84" xfId="908" xr:uid="{00000000-0005-0000-0000-000088030000}"/>
    <cellStyle name="Accent3 85" xfId="909" xr:uid="{00000000-0005-0000-0000-000089030000}"/>
    <cellStyle name="Accent3 86" xfId="910" xr:uid="{00000000-0005-0000-0000-00008A030000}"/>
    <cellStyle name="Accent3 87" xfId="911" xr:uid="{00000000-0005-0000-0000-00008B030000}"/>
    <cellStyle name="Accent3 88" xfId="912" xr:uid="{00000000-0005-0000-0000-00008C030000}"/>
    <cellStyle name="Accent3 89" xfId="913" xr:uid="{00000000-0005-0000-0000-00008D030000}"/>
    <cellStyle name="Accent3 9" xfId="914" xr:uid="{00000000-0005-0000-0000-00008E030000}"/>
    <cellStyle name="Accent3 9 2" xfId="915" xr:uid="{00000000-0005-0000-0000-00008F030000}"/>
    <cellStyle name="Accent3 9 2 2" xfId="916" xr:uid="{00000000-0005-0000-0000-000090030000}"/>
    <cellStyle name="Accent3 9 2 3" xfId="917" xr:uid="{00000000-0005-0000-0000-000091030000}"/>
    <cellStyle name="Accent3 9 2 4" xfId="918" xr:uid="{00000000-0005-0000-0000-000092030000}"/>
    <cellStyle name="Accent3 9 3" xfId="919" xr:uid="{00000000-0005-0000-0000-000093030000}"/>
    <cellStyle name="Accent3 9 3 2" xfId="920" xr:uid="{00000000-0005-0000-0000-000094030000}"/>
    <cellStyle name="Accent3 9 3 3" xfId="921" xr:uid="{00000000-0005-0000-0000-000095030000}"/>
    <cellStyle name="Accent3 9 4" xfId="922" xr:uid="{00000000-0005-0000-0000-000096030000}"/>
    <cellStyle name="Accent3 9 5" xfId="923" xr:uid="{00000000-0005-0000-0000-000097030000}"/>
    <cellStyle name="Accent3 9 6" xfId="924" xr:uid="{00000000-0005-0000-0000-000098030000}"/>
    <cellStyle name="Accent3 9 7" xfId="925" xr:uid="{00000000-0005-0000-0000-000099030000}"/>
    <cellStyle name="Accent3 90" xfId="926" xr:uid="{00000000-0005-0000-0000-00009A030000}"/>
    <cellStyle name="Accent3 91" xfId="927" xr:uid="{00000000-0005-0000-0000-00009B030000}"/>
    <cellStyle name="Accent3 92" xfId="928" xr:uid="{00000000-0005-0000-0000-00009C030000}"/>
    <cellStyle name="Accent3 93" xfId="929" xr:uid="{00000000-0005-0000-0000-00009D030000}"/>
    <cellStyle name="Accent3 94" xfId="930" xr:uid="{00000000-0005-0000-0000-00009E030000}"/>
    <cellStyle name="Accent3 95" xfId="931" xr:uid="{00000000-0005-0000-0000-00009F030000}"/>
    <cellStyle name="Accent4 - 20%" xfId="932" xr:uid="{00000000-0005-0000-0000-0000A0030000}"/>
    <cellStyle name="Accent4 - 20% 2" xfId="933" xr:uid="{00000000-0005-0000-0000-0000A1030000}"/>
    <cellStyle name="Accent4 - 20% 3" xfId="934" xr:uid="{00000000-0005-0000-0000-0000A2030000}"/>
    <cellStyle name="Accent4 - 20% 4" xfId="935" xr:uid="{00000000-0005-0000-0000-0000A3030000}"/>
    <cellStyle name="Accent4 - 20% 5" xfId="936" xr:uid="{00000000-0005-0000-0000-0000A4030000}"/>
    <cellStyle name="Accent4 - 20% 6" xfId="937" xr:uid="{00000000-0005-0000-0000-0000A5030000}"/>
    <cellStyle name="Accent4 - 40%" xfId="938" xr:uid="{00000000-0005-0000-0000-0000A6030000}"/>
    <cellStyle name="Accent4 - 40% 2" xfId="939" xr:uid="{00000000-0005-0000-0000-0000A7030000}"/>
    <cellStyle name="Accent4 - 40% 3" xfId="940" xr:uid="{00000000-0005-0000-0000-0000A8030000}"/>
    <cellStyle name="Accent4 - 40% 4" xfId="941" xr:uid="{00000000-0005-0000-0000-0000A9030000}"/>
    <cellStyle name="Accent4 - 40% 5" xfId="942" xr:uid="{00000000-0005-0000-0000-0000AA030000}"/>
    <cellStyle name="Accent4 - 40% 6" xfId="943" xr:uid="{00000000-0005-0000-0000-0000AB030000}"/>
    <cellStyle name="Accent4 - 60%" xfId="944" xr:uid="{00000000-0005-0000-0000-0000AC030000}"/>
    <cellStyle name="Accent4 10" xfId="945" xr:uid="{00000000-0005-0000-0000-0000AD030000}"/>
    <cellStyle name="Accent4 10 2" xfId="946" xr:uid="{00000000-0005-0000-0000-0000AE030000}"/>
    <cellStyle name="Accent4 10 2 2" xfId="947" xr:uid="{00000000-0005-0000-0000-0000AF030000}"/>
    <cellStyle name="Accent4 10 2 3" xfId="948" xr:uid="{00000000-0005-0000-0000-0000B0030000}"/>
    <cellStyle name="Accent4 10 3" xfId="949" xr:uid="{00000000-0005-0000-0000-0000B1030000}"/>
    <cellStyle name="Accent4 10 3 2" xfId="950" xr:uid="{00000000-0005-0000-0000-0000B2030000}"/>
    <cellStyle name="Accent4 10 3 3" xfId="951" xr:uid="{00000000-0005-0000-0000-0000B3030000}"/>
    <cellStyle name="Accent4 10 4" xfId="952" xr:uid="{00000000-0005-0000-0000-0000B4030000}"/>
    <cellStyle name="Accent4 10 4 2" xfId="953" xr:uid="{00000000-0005-0000-0000-0000B5030000}"/>
    <cellStyle name="Accent4 10 4 3" xfId="954" xr:uid="{00000000-0005-0000-0000-0000B6030000}"/>
    <cellStyle name="Accent4 10 5" xfId="955" xr:uid="{00000000-0005-0000-0000-0000B7030000}"/>
    <cellStyle name="Accent4 10 6" xfId="956" xr:uid="{00000000-0005-0000-0000-0000B8030000}"/>
    <cellStyle name="Accent4 10 7" xfId="957" xr:uid="{00000000-0005-0000-0000-0000B9030000}"/>
    <cellStyle name="Accent4 11" xfId="958" xr:uid="{00000000-0005-0000-0000-0000BA030000}"/>
    <cellStyle name="Accent4 11 2" xfId="959" xr:uid="{00000000-0005-0000-0000-0000BB030000}"/>
    <cellStyle name="Accent4 11 2 2" xfId="960" xr:uid="{00000000-0005-0000-0000-0000BC030000}"/>
    <cellStyle name="Accent4 11 2 3" xfId="961" xr:uid="{00000000-0005-0000-0000-0000BD030000}"/>
    <cellStyle name="Accent4 11 3" xfId="962" xr:uid="{00000000-0005-0000-0000-0000BE030000}"/>
    <cellStyle name="Accent4 11 3 2" xfId="963" xr:uid="{00000000-0005-0000-0000-0000BF030000}"/>
    <cellStyle name="Accent4 11 3 3" xfId="964" xr:uid="{00000000-0005-0000-0000-0000C0030000}"/>
    <cellStyle name="Accent4 11 4" xfId="965" xr:uid="{00000000-0005-0000-0000-0000C1030000}"/>
    <cellStyle name="Accent4 11 4 2" xfId="966" xr:uid="{00000000-0005-0000-0000-0000C2030000}"/>
    <cellStyle name="Accent4 11 4 3" xfId="967" xr:uid="{00000000-0005-0000-0000-0000C3030000}"/>
    <cellStyle name="Accent4 11 5" xfId="968" xr:uid="{00000000-0005-0000-0000-0000C4030000}"/>
    <cellStyle name="Accent4 11 6" xfId="969" xr:uid="{00000000-0005-0000-0000-0000C5030000}"/>
    <cellStyle name="Accent4 11 7" xfId="970" xr:uid="{00000000-0005-0000-0000-0000C6030000}"/>
    <cellStyle name="Accent4 12" xfId="971" xr:uid="{00000000-0005-0000-0000-0000C7030000}"/>
    <cellStyle name="Accent4 12 2" xfId="972" xr:uid="{00000000-0005-0000-0000-0000C8030000}"/>
    <cellStyle name="Accent4 12 3" xfId="973" xr:uid="{00000000-0005-0000-0000-0000C9030000}"/>
    <cellStyle name="Accent4 12 4" xfId="974" xr:uid="{00000000-0005-0000-0000-0000CA030000}"/>
    <cellStyle name="Accent4 12 5" xfId="975" xr:uid="{00000000-0005-0000-0000-0000CB030000}"/>
    <cellStyle name="Accent4 12 6" xfId="976" xr:uid="{00000000-0005-0000-0000-0000CC030000}"/>
    <cellStyle name="Accent4 12 7" xfId="977" xr:uid="{00000000-0005-0000-0000-0000CD030000}"/>
    <cellStyle name="Accent4 13" xfId="978" xr:uid="{00000000-0005-0000-0000-0000CE030000}"/>
    <cellStyle name="Accent4 13 2" xfId="979" xr:uid="{00000000-0005-0000-0000-0000CF030000}"/>
    <cellStyle name="Accent4 13 3" xfId="980" xr:uid="{00000000-0005-0000-0000-0000D0030000}"/>
    <cellStyle name="Accent4 13 4" xfId="981" xr:uid="{00000000-0005-0000-0000-0000D1030000}"/>
    <cellStyle name="Accent4 13 5" xfId="982" xr:uid="{00000000-0005-0000-0000-0000D2030000}"/>
    <cellStyle name="Accent4 13 6" xfId="983" xr:uid="{00000000-0005-0000-0000-0000D3030000}"/>
    <cellStyle name="Accent4 13 7" xfId="984" xr:uid="{00000000-0005-0000-0000-0000D4030000}"/>
    <cellStyle name="Accent4 14" xfId="985" xr:uid="{00000000-0005-0000-0000-0000D5030000}"/>
    <cellStyle name="Accent4 14 2" xfId="986" xr:uid="{00000000-0005-0000-0000-0000D6030000}"/>
    <cellStyle name="Accent4 14 3" xfId="987" xr:uid="{00000000-0005-0000-0000-0000D7030000}"/>
    <cellStyle name="Accent4 14 4" xfId="988" xr:uid="{00000000-0005-0000-0000-0000D8030000}"/>
    <cellStyle name="Accent4 14 5" xfId="989" xr:uid="{00000000-0005-0000-0000-0000D9030000}"/>
    <cellStyle name="Accent4 14 6" xfId="990" xr:uid="{00000000-0005-0000-0000-0000DA030000}"/>
    <cellStyle name="Accent4 14 7" xfId="991" xr:uid="{00000000-0005-0000-0000-0000DB030000}"/>
    <cellStyle name="Accent4 15" xfId="992" xr:uid="{00000000-0005-0000-0000-0000DC030000}"/>
    <cellStyle name="Accent4 15 2" xfId="993" xr:uid="{00000000-0005-0000-0000-0000DD030000}"/>
    <cellStyle name="Accent4 15 3" xfId="994" xr:uid="{00000000-0005-0000-0000-0000DE030000}"/>
    <cellStyle name="Accent4 15 4" xfId="995" xr:uid="{00000000-0005-0000-0000-0000DF030000}"/>
    <cellStyle name="Accent4 15 5" xfId="996" xr:uid="{00000000-0005-0000-0000-0000E0030000}"/>
    <cellStyle name="Accent4 15 6" xfId="997" xr:uid="{00000000-0005-0000-0000-0000E1030000}"/>
    <cellStyle name="Accent4 15 7" xfId="998" xr:uid="{00000000-0005-0000-0000-0000E2030000}"/>
    <cellStyle name="Accent4 16" xfId="999" xr:uid="{00000000-0005-0000-0000-0000E3030000}"/>
    <cellStyle name="Accent4 17" xfId="1000" xr:uid="{00000000-0005-0000-0000-0000E4030000}"/>
    <cellStyle name="Accent4 18" xfId="1001" xr:uid="{00000000-0005-0000-0000-0000E5030000}"/>
    <cellStyle name="Accent4 19" xfId="1002" xr:uid="{00000000-0005-0000-0000-0000E6030000}"/>
    <cellStyle name="Accent4 2" xfId="1003" xr:uid="{00000000-0005-0000-0000-0000E7030000}"/>
    <cellStyle name="Accent4 2 2" xfId="1004" xr:uid="{00000000-0005-0000-0000-0000E8030000}"/>
    <cellStyle name="Accent4 2 2 2" xfId="1005" xr:uid="{00000000-0005-0000-0000-0000E9030000}"/>
    <cellStyle name="Accent4 2 3" xfId="1006" xr:uid="{00000000-0005-0000-0000-0000EA030000}"/>
    <cellStyle name="Accent4 2 4" xfId="1007" xr:uid="{00000000-0005-0000-0000-0000EB030000}"/>
    <cellStyle name="Accent4 20" xfId="1008" xr:uid="{00000000-0005-0000-0000-0000EC030000}"/>
    <cellStyle name="Accent4 21" xfId="1009" xr:uid="{00000000-0005-0000-0000-0000ED030000}"/>
    <cellStyle name="Accent4 22" xfId="1010" xr:uid="{00000000-0005-0000-0000-0000EE030000}"/>
    <cellStyle name="Accent4 23" xfId="1011" xr:uid="{00000000-0005-0000-0000-0000EF030000}"/>
    <cellStyle name="Accent4 24" xfId="1012" xr:uid="{00000000-0005-0000-0000-0000F0030000}"/>
    <cellStyle name="Accent4 25" xfId="1013" xr:uid="{00000000-0005-0000-0000-0000F1030000}"/>
    <cellStyle name="Accent4 26" xfId="1014" xr:uid="{00000000-0005-0000-0000-0000F2030000}"/>
    <cellStyle name="Accent4 27" xfId="1015" xr:uid="{00000000-0005-0000-0000-0000F3030000}"/>
    <cellStyle name="Accent4 28" xfId="1016" xr:uid="{00000000-0005-0000-0000-0000F4030000}"/>
    <cellStyle name="Accent4 29" xfId="1017" xr:uid="{00000000-0005-0000-0000-0000F5030000}"/>
    <cellStyle name="Accent4 3" xfId="1018" xr:uid="{00000000-0005-0000-0000-0000F6030000}"/>
    <cellStyle name="Accent4 3 2" xfId="1019" xr:uid="{00000000-0005-0000-0000-0000F7030000}"/>
    <cellStyle name="Accent4 3 3" xfId="1020" xr:uid="{00000000-0005-0000-0000-0000F8030000}"/>
    <cellStyle name="Accent4 30" xfId="1021" xr:uid="{00000000-0005-0000-0000-0000F9030000}"/>
    <cellStyle name="Accent4 31" xfId="1022" xr:uid="{00000000-0005-0000-0000-0000FA030000}"/>
    <cellStyle name="Accent4 32" xfId="1023" xr:uid="{00000000-0005-0000-0000-0000FB030000}"/>
    <cellStyle name="Accent4 33" xfId="1024" xr:uid="{00000000-0005-0000-0000-0000FC030000}"/>
    <cellStyle name="Accent4 34" xfId="1025" xr:uid="{00000000-0005-0000-0000-0000FD030000}"/>
    <cellStyle name="Accent4 35" xfId="1026" xr:uid="{00000000-0005-0000-0000-0000FE030000}"/>
    <cellStyle name="Accent4 36" xfId="1027" xr:uid="{00000000-0005-0000-0000-0000FF030000}"/>
    <cellStyle name="Accent4 37" xfId="1028" xr:uid="{00000000-0005-0000-0000-000000040000}"/>
    <cellStyle name="Accent4 38" xfId="1029" xr:uid="{00000000-0005-0000-0000-000001040000}"/>
    <cellStyle name="Accent4 39" xfId="1030" xr:uid="{00000000-0005-0000-0000-000002040000}"/>
    <cellStyle name="Accent4 4" xfId="1031" xr:uid="{00000000-0005-0000-0000-000003040000}"/>
    <cellStyle name="Accent4 4 2" xfId="1032" xr:uid="{00000000-0005-0000-0000-000004040000}"/>
    <cellStyle name="Accent4 40" xfId="1033" xr:uid="{00000000-0005-0000-0000-000005040000}"/>
    <cellStyle name="Accent4 41" xfId="1034" xr:uid="{00000000-0005-0000-0000-000006040000}"/>
    <cellStyle name="Accent4 42" xfId="1035" xr:uid="{00000000-0005-0000-0000-000007040000}"/>
    <cellStyle name="Accent4 43" xfId="1036" xr:uid="{00000000-0005-0000-0000-000008040000}"/>
    <cellStyle name="Accent4 44" xfId="1037" xr:uid="{00000000-0005-0000-0000-000009040000}"/>
    <cellStyle name="Accent4 45" xfId="1038" xr:uid="{00000000-0005-0000-0000-00000A040000}"/>
    <cellStyle name="Accent4 46" xfId="1039" xr:uid="{00000000-0005-0000-0000-00000B040000}"/>
    <cellStyle name="Accent4 47" xfId="1040" xr:uid="{00000000-0005-0000-0000-00000C040000}"/>
    <cellStyle name="Accent4 48" xfId="1041" xr:uid="{00000000-0005-0000-0000-00000D040000}"/>
    <cellStyle name="Accent4 49" xfId="1042" xr:uid="{00000000-0005-0000-0000-00000E040000}"/>
    <cellStyle name="Accent4 5" xfId="1043" xr:uid="{00000000-0005-0000-0000-00000F040000}"/>
    <cellStyle name="Accent4 5 2" xfId="1044" xr:uid="{00000000-0005-0000-0000-000010040000}"/>
    <cellStyle name="Accent4 5 2 2" xfId="1045" xr:uid="{00000000-0005-0000-0000-000011040000}"/>
    <cellStyle name="Accent4 5 3" xfId="1046" xr:uid="{00000000-0005-0000-0000-000012040000}"/>
    <cellStyle name="Accent4 5 4" xfId="1047" xr:uid="{00000000-0005-0000-0000-000013040000}"/>
    <cellStyle name="Accent4 5 5" xfId="1048" xr:uid="{00000000-0005-0000-0000-000014040000}"/>
    <cellStyle name="Accent4 5 6" xfId="1049" xr:uid="{00000000-0005-0000-0000-000015040000}"/>
    <cellStyle name="Accent4 5 7" xfId="1050" xr:uid="{00000000-0005-0000-0000-000016040000}"/>
    <cellStyle name="Accent4 50" xfId="1051" xr:uid="{00000000-0005-0000-0000-000017040000}"/>
    <cellStyle name="Accent4 51" xfId="1052" xr:uid="{00000000-0005-0000-0000-000018040000}"/>
    <cellStyle name="Accent4 52" xfId="1053" xr:uid="{00000000-0005-0000-0000-000019040000}"/>
    <cellStyle name="Accent4 53" xfId="1054" xr:uid="{00000000-0005-0000-0000-00001A040000}"/>
    <cellStyle name="Accent4 54" xfId="1055" xr:uid="{00000000-0005-0000-0000-00001B040000}"/>
    <cellStyle name="Accent4 55" xfId="1056" xr:uid="{00000000-0005-0000-0000-00001C040000}"/>
    <cellStyle name="Accent4 56" xfId="1057" xr:uid="{00000000-0005-0000-0000-00001D040000}"/>
    <cellStyle name="Accent4 57" xfId="1058" xr:uid="{00000000-0005-0000-0000-00001E040000}"/>
    <cellStyle name="Accent4 58" xfId="1059" xr:uid="{00000000-0005-0000-0000-00001F040000}"/>
    <cellStyle name="Accent4 59" xfId="1060" xr:uid="{00000000-0005-0000-0000-000020040000}"/>
    <cellStyle name="Accent4 6" xfId="1061" xr:uid="{00000000-0005-0000-0000-000021040000}"/>
    <cellStyle name="Accent4 6 2" xfId="1062" xr:uid="{00000000-0005-0000-0000-000022040000}"/>
    <cellStyle name="Accent4 6 2 2" xfId="1063" xr:uid="{00000000-0005-0000-0000-000023040000}"/>
    <cellStyle name="Accent4 6 3" xfId="1064" xr:uid="{00000000-0005-0000-0000-000024040000}"/>
    <cellStyle name="Accent4 6 4" xfId="1065" xr:uid="{00000000-0005-0000-0000-000025040000}"/>
    <cellStyle name="Accent4 6 5" xfId="1066" xr:uid="{00000000-0005-0000-0000-000026040000}"/>
    <cellStyle name="Accent4 6 6" xfId="1067" xr:uid="{00000000-0005-0000-0000-000027040000}"/>
    <cellStyle name="Accent4 6 7" xfId="1068" xr:uid="{00000000-0005-0000-0000-000028040000}"/>
    <cellStyle name="Accent4 60" xfId="1069" xr:uid="{00000000-0005-0000-0000-000029040000}"/>
    <cellStyle name="Accent4 61" xfId="1070" xr:uid="{00000000-0005-0000-0000-00002A040000}"/>
    <cellStyle name="Accent4 62" xfId="1071" xr:uid="{00000000-0005-0000-0000-00002B040000}"/>
    <cellStyle name="Accent4 63" xfId="1072" xr:uid="{00000000-0005-0000-0000-00002C040000}"/>
    <cellStyle name="Accent4 64" xfId="1073" xr:uid="{00000000-0005-0000-0000-00002D040000}"/>
    <cellStyle name="Accent4 65" xfId="1074" xr:uid="{00000000-0005-0000-0000-00002E040000}"/>
    <cellStyle name="Accent4 66" xfId="1075" xr:uid="{00000000-0005-0000-0000-00002F040000}"/>
    <cellStyle name="Accent4 67" xfId="1076" xr:uid="{00000000-0005-0000-0000-000030040000}"/>
    <cellStyle name="Accent4 68" xfId="1077" xr:uid="{00000000-0005-0000-0000-000031040000}"/>
    <cellStyle name="Accent4 69" xfId="1078" xr:uid="{00000000-0005-0000-0000-000032040000}"/>
    <cellStyle name="Accent4 7" xfId="1079" xr:uid="{00000000-0005-0000-0000-000033040000}"/>
    <cellStyle name="Accent4 7 2" xfId="1080" xr:uid="{00000000-0005-0000-0000-000034040000}"/>
    <cellStyle name="Accent4 7 2 2" xfId="1081" xr:uid="{00000000-0005-0000-0000-000035040000}"/>
    <cellStyle name="Accent4 7 3" xfId="1082" xr:uid="{00000000-0005-0000-0000-000036040000}"/>
    <cellStyle name="Accent4 7 4" xfId="1083" xr:uid="{00000000-0005-0000-0000-000037040000}"/>
    <cellStyle name="Accent4 7 5" xfId="1084" xr:uid="{00000000-0005-0000-0000-000038040000}"/>
    <cellStyle name="Accent4 7 6" xfId="1085" xr:uid="{00000000-0005-0000-0000-000039040000}"/>
    <cellStyle name="Accent4 7 7" xfId="1086" xr:uid="{00000000-0005-0000-0000-00003A040000}"/>
    <cellStyle name="Accent4 70" xfId="1087" xr:uid="{00000000-0005-0000-0000-00003B040000}"/>
    <cellStyle name="Accent4 71" xfId="1088" xr:uid="{00000000-0005-0000-0000-00003C040000}"/>
    <cellStyle name="Accent4 72" xfId="1089" xr:uid="{00000000-0005-0000-0000-00003D040000}"/>
    <cellStyle name="Accent4 73" xfId="1090" xr:uid="{00000000-0005-0000-0000-00003E040000}"/>
    <cellStyle name="Accent4 74" xfId="1091" xr:uid="{00000000-0005-0000-0000-00003F040000}"/>
    <cellStyle name="Accent4 75" xfId="1092" xr:uid="{00000000-0005-0000-0000-000040040000}"/>
    <cellStyle name="Accent4 76" xfId="1093" xr:uid="{00000000-0005-0000-0000-000041040000}"/>
    <cellStyle name="Accent4 77" xfId="1094" xr:uid="{00000000-0005-0000-0000-000042040000}"/>
    <cellStyle name="Accent4 78" xfId="1095" xr:uid="{00000000-0005-0000-0000-000043040000}"/>
    <cellStyle name="Accent4 79" xfId="1096" xr:uid="{00000000-0005-0000-0000-000044040000}"/>
    <cellStyle name="Accent4 8" xfId="1097" xr:uid="{00000000-0005-0000-0000-000045040000}"/>
    <cellStyle name="Accent4 8 2" xfId="1098" xr:uid="{00000000-0005-0000-0000-000046040000}"/>
    <cellStyle name="Accent4 8 2 2" xfId="1099" xr:uid="{00000000-0005-0000-0000-000047040000}"/>
    <cellStyle name="Accent4 8 2 3" xfId="1100" xr:uid="{00000000-0005-0000-0000-000048040000}"/>
    <cellStyle name="Accent4 8 2 4" xfId="1101" xr:uid="{00000000-0005-0000-0000-000049040000}"/>
    <cellStyle name="Accent4 8 3" xfId="1102" xr:uid="{00000000-0005-0000-0000-00004A040000}"/>
    <cellStyle name="Accent4 8 3 2" xfId="1103" xr:uid="{00000000-0005-0000-0000-00004B040000}"/>
    <cellStyle name="Accent4 8 3 3" xfId="1104" xr:uid="{00000000-0005-0000-0000-00004C040000}"/>
    <cellStyle name="Accent4 8 4" xfId="1105" xr:uid="{00000000-0005-0000-0000-00004D040000}"/>
    <cellStyle name="Accent4 8 5" xfId="1106" xr:uid="{00000000-0005-0000-0000-00004E040000}"/>
    <cellStyle name="Accent4 8 6" xfId="1107" xr:uid="{00000000-0005-0000-0000-00004F040000}"/>
    <cellStyle name="Accent4 8 7" xfId="1108" xr:uid="{00000000-0005-0000-0000-000050040000}"/>
    <cellStyle name="Accent4 80" xfId="1109" xr:uid="{00000000-0005-0000-0000-000051040000}"/>
    <cellStyle name="Accent4 81" xfId="1110" xr:uid="{00000000-0005-0000-0000-000052040000}"/>
    <cellStyle name="Accent4 82" xfId="1111" xr:uid="{00000000-0005-0000-0000-000053040000}"/>
    <cellStyle name="Accent4 83" xfId="1112" xr:uid="{00000000-0005-0000-0000-000054040000}"/>
    <cellStyle name="Accent4 84" xfId="1113" xr:uid="{00000000-0005-0000-0000-000055040000}"/>
    <cellStyle name="Accent4 85" xfId="1114" xr:uid="{00000000-0005-0000-0000-000056040000}"/>
    <cellStyle name="Accent4 86" xfId="1115" xr:uid="{00000000-0005-0000-0000-000057040000}"/>
    <cellStyle name="Accent4 87" xfId="1116" xr:uid="{00000000-0005-0000-0000-000058040000}"/>
    <cellStyle name="Accent4 88" xfId="1117" xr:uid="{00000000-0005-0000-0000-000059040000}"/>
    <cellStyle name="Accent4 89" xfId="1118" xr:uid="{00000000-0005-0000-0000-00005A040000}"/>
    <cellStyle name="Accent4 9" xfId="1119" xr:uid="{00000000-0005-0000-0000-00005B040000}"/>
    <cellStyle name="Accent4 9 2" xfId="1120" xr:uid="{00000000-0005-0000-0000-00005C040000}"/>
    <cellStyle name="Accent4 9 2 2" xfId="1121" xr:uid="{00000000-0005-0000-0000-00005D040000}"/>
    <cellStyle name="Accent4 9 2 3" xfId="1122" xr:uid="{00000000-0005-0000-0000-00005E040000}"/>
    <cellStyle name="Accent4 9 2 4" xfId="1123" xr:uid="{00000000-0005-0000-0000-00005F040000}"/>
    <cellStyle name="Accent4 9 3" xfId="1124" xr:uid="{00000000-0005-0000-0000-000060040000}"/>
    <cellStyle name="Accent4 9 3 2" xfId="1125" xr:uid="{00000000-0005-0000-0000-000061040000}"/>
    <cellStyle name="Accent4 9 3 3" xfId="1126" xr:uid="{00000000-0005-0000-0000-000062040000}"/>
    <cellStyle name="Accent4 9 4" xfId="1127" xr:uid="{00000000-0005-0000-0000-000063040000}"/>
    <cellStyle name="Accent4 9 5" xfId="1128" xr:uid="{00000000-0005-0000-0000-000064040000}"/>
    <cellStyle name="Accent4 9 6" xfId="1129" xr:uid="{00000000-0005-0000-0000-000065040000}"/>
    <cellStyle name="Accent4 9 7" xfId="1130" xr:uid="{00000000-0005-0000-0000-000066040000}"/>
    <cellStyle name="Accent4 90" xfId="1131" xr:uid="{00000000-0005-0000-0000-000067040000}"/>
    <cellStyle name="Accent4 91" xfId="1132" xr:uid="{00000000-0005-0000-0000-000068040000}"/>
    <cellStyle name="Accent4 92" xfId="1133" xr:uid="{00000000-0005-0000-0000-000069040000}"/>
    <cellStyle name="Accent4 93" xfId="1134" xr:uid="{00000000-0005-0000-0000-00006A040000}"/>
    <cellStyle name="Accent4 94" xfId="1135" xr:uid="{00000000-0005-0000-0000-00006B040000}"/>
    <cellStyle name="Accent4 95" xfId="1136" xr:uid="{00000000-0005-0000-0000-00006C040000}"/>
    <cellStyle name="Accent5 - 20%" xfId="1137" xr:uid="{00000000-0005-0000-0000-00006D040000}"/>
    <cellStyle name="Accent5 - 20% 2" xfId="1138" xr:uid="{00000000-0005-0000-0000-00006E040000}"/>
    <cellStyle name="Accent5 - 20% 3" xfId="1139" xr:uid="{00000000-0005-0000-0000-00006F040000}"/>
    <cellStyle name="Accent5 - 20% 4" xfId="1140" xr:uid="{00000000-0005-0000-0000-000070040000}"/>
    <cellStyle name="Accent5 - 20% 5" xfId="1141" xr:uid="{00000000-0005-0000-0000-000071040000}"/>
    <cellStyle name="Accent5 - 20% 6" xfId="1142" xr:uid="{00000000-0005-0000-0000-000072040000}"/>
    <cellStyle name="Accent5 - 40%" xfId="1143" xr:uid="{00000000-0005-0000-0000-000073040000}"/>
    <cellStyle name="Accent5 - 40% 2" xfId="1144" xr:uid="{00000000-0005-0000-0000-000074040000}"/>
    <cellStyle name="Accent5 - 40% 3" xfId="1145" xr:uid="{00000000-0005-0000-0000-000075040000}"/>
    <cellStyle name="Accent5 - 40% 4" xfId="1146" xr:uid="{00000000-0005-0000-0000-000076040000}"/>
    <cellStyle name="Accent5 - 40% 5" xfId="1147" xr:uid="{00000000-0005-0000-0000-000077040000}"/>
    <cellStyle name="Accent5 - 40% 6" xfId="1148" xr:uid="{00000000-0005-0000-0000-000078040000}"/>
    <cellStyle name="Accent5 - 60%" xfId="1149" xr:uid="{00000000-0005-0000-0000-000079040000}"/>
    <cellStyle name="Accent5 10" xfId="1150" xr:uid="{00000000-0005-0000-0000-00007A040000}"/>
    <cellStyle name="Accent5 10 2" xfId="1151" xr:uid="{00000000-0005-0000-0000-00007B040000}"/>
    <cellStyle name="Accent5 10 2 2" xfId="1152" xr:uid="{00000000-0005-0000-0000-00007C040000}"/>
    <cellStyle name="Accent5 10 2 3" xfId="1153" xr:uid="{00000000-0005-0000-0000-00007D040000}"/>
    <cellStyle name="Accent5 10 3" xfId="1154" xr:uid="{00000000-0005-0000-0000-00007E040000}"/>
    <cellStyle name="Accent5 10 3 2" xfId="1155" xr:uid="{00000000-0005-0000-0000-00007F040000}"/>
    <cellStyle name="Accent5 10 3 3" xfId="1156" xr:uid="{00000000-0005-0000-0000-000080040000}"/>
    <cellStyle name="Accent5 10 4" xfId="1157" xr:uid="{00000000-0005-0000-0000-000081040000}"/>
    <cellStyle name="Accent5 10 4 2" xfId="1158" xr:uid="{00000000-0005-0000-0000-000082040000}"/>
    <cellStyle name="Accent5 10 4 3" xfId="1159" xr:uid="{00000000-0005-0000-0000-000083040000}"/>
    <cellStyle name="Accent5 10 5" xfId="1160" xr:uid="{00000000-0005-0000-0000-000084040000}"/>
    <cellStyle name="Accent5 10 6" xfId="1161" xr:uid="{00000000-0005-0000-0000-000085040000}"/>
    <cellStyle name="Accent5 10 7" xfId="1162" xr:uid="{00000000-0005-0000-0000-000086040000}"/>
    <cellStyle name="Accent5 11" xfId="1163" xr:uid="{00000000-0005-0000-0000-000087040000}"/>
    <cellStyle name="Accent5 11 2" xfId="1164" xr:uid="{00000000-0005-0000-0000-000088040000}"/>
    <cellStyle name="Accent5 11 2 2" xfId="1165" xr:uid="{00000000-0005-0000-0000-000089040000}"/>
    <cellStyle name="Accent5 11 2 3" xfId="1166" xr:uid="{00000000-0005-0000-0000-00008A040000}"/>
    <cellStyle name="Accent5 11 3" xfId="1167" xr:uid="{00000000-0005-0000-0000-00008B040000}"/>
    <cellStyle name="Accent5 11 3 2" xfId="1168" xr:uid="{00000000-0005-0000-0000-00008C040000}"/>
    <cellStyle name="Accent5 11 3 3" xfId="1169" xr:uid="{00000000-0005-0000-0000-00008D040000}"/>
    <cellStyle name="Accent5 11 4" xfId="1170" xr:uid="{00000000-0005-0000-0000-00008E040000}"/>
    <cellStyle name="Accent5 11 4 2" xfId="1171" xr:uid="{00000000-0005-0000-0000-00008F040000}"/>
    <cellStyle name="Accent5 11 4 3" xfId="1172" xr:uid="{00000000-0005-0000-0000-000090040000}"/>
    <cellStyle name="Accent5 11 5" xfId="1173" xr:uid="{00000000-0005-0000-0000-000091040000}"/>
    <cellStyle name="Accent5 11 6" xfId="1174" xr:uid="{00000000-0005-0000-0000-000092040000}"/>
    <cellStyle name="Accent5 11 7" xfId="1175" xr:uid="{00000000-0005-0000-0000-000093040000}"/>
    <cellStyle name="Accent5 12" xfId="1176" xr:uid="{00000000-0005-0000-0000-000094040000}"/>
    <cellStyle name="Accent5 12 2" xfId="1177" xr:uid="{00000000-0005-0000-0000-000095040000}"/>
    <cellStyle name="Accent5 12 3" xfId="1178" xr:uid="{00000000-0005-0000-0000-000096040000}"/>
    <cellStyle name="Accent5 12 4" xfId="1179" xr:uid="{00000000-0005-0000-0000-000097040000}"/>
    <cellStyle name="Accent5 12 5" xfId="1180" xr:uid="{00000000-0005-0000-0000-000098040000}"/>
    <cellStyle name="Accent5 12 6" xfId="1181" xr:uid="{00000000-0005-0000-0000-000099040000}"/>
    <cellStyle name="Accent5 12 7" xfId="1182" xr:uid="{00000000-0005-0000-0000-00009A040000}"/>
    <cellStyle name="Accent5 13" xfId="1183" xr:uid="{00000000-0005-0000-0000-00009B040000}"/>
    <cellStyle name="Accent5 13 2" xfId="1184" xr:uid="{00000000-0005-0000-0000-00009C040000}"/>
    <cellStyle name="Accent5 13 3" xfId="1185" xr:uid="{00000000-0005-0000-0000-00009D040000}"/>
    <cellStyle name="Accent5 13 4" xfId="1186" xr:uid="{00000000-0005-0000-0000-00009E040000}"/>
    <cellStyle name="Accent5 13 5" xfId="1187" xr:uid="{00000000-0005-0000-0000-00009F040000}"/>
    <cellStyle name="Accent5 13 6" xfId="1188" xr:uid="{00000000-0005-0000-0000-0000A0040000}"/>
    <cellStyle name="Accent5 13 7" xfId="1189" xr:uid="{00000000-0005-0000-0000-0000A1040000}"/>
    <cellStyle name="Accent5 14" xfId="1190" xr:uid="{00000000-0005-0000-0000-0000A2040000}"/>
    <cellStyle name="Accent5 14 2" xfId="1191" xr:uid="{00000000-0005-0000-0000-0000A3040000}"/>
    <cellStyle name="Accent5 14 3" xfId="1192" xr:uid="{00000000-0005-0000-0000-0000A4040000}"/>
    <cellStyle name="Accent5 14 4" xfId="1193" xr:uid="{00000000-0005-0000-0000-0000A5040000}"/>
    <cellStyle name="Accent5 14 5" xfId="1194" xr:uid="{00000000-0005-0000-0000-0000A6040000}"/>
    <cellStyle name="Accent5 14 6" xfId="1195" xr:uid="{00000000-0005-0000-0000-0000A7040000}"/>
    <cellStyle name="Accent5 14 7" xfId="1196" xr:uid="{00000000-0005-0000-0000-0000A8040000}"/>
    <cellStyle name="Accent5 15" xfId="1197" xr:uid="{00000000-0005-0000-0000-0000A9040000}"/>
    <cellStyle name="Accent5 15 2" xfId="1198" xr:uid="{00000000-0005-0000-0000-0000AA040000}"/>
    <cellStyle name="Accent5 15 3" xfId="1199" xr:uid="{00000000-0005-0000-0000-0000AB040000}"/>
    <cellStyle name="Accent5 15 4" xfId="1200" xr:uid="{00000000-0005-0000-0000-0000AC040000}"/>
    <cellStyle name="Accent5 15 5" xfId="1201" xr:uid="{00000000-0005-0000-0000-0000AD040000}"/>
    <cellStyle name="Accent5 15 6" xfId="1202" xr:uid="{00000000-0005-0000-0000-0000AE040000}"/>
    <cellStyle name="Accent5 15 7" xfId="1203" xr:uid="{00000000-0005-0000-0000-0000AF040000}"/>
    <cellStyle name="Accent5 16" xfId="1204" xr:uid="{00000000-0005-0000-0000-0000B0040000}"/>
    <cellStyle name="Accent5 17" xfId="1205" xr:uid="{00000000-0005-0000-0000-0000B1040000}"/>
    <cellStyle name="Accent5 18" xfId="1206" xr:uid="{00000000-0005-0000-0000-0000B2040000}"/>
    <cellStyle name="Accent5 19" xfId="1207" xr:uid="{00000000-0005-0000-0000-0000B3040000}"/>
    <cellStyle name="Accent5 2" xfId="1208" xr:uid="{00000000-0005-0000-0000-0000B4040000}"/>
    <cellStyle name="Accent5 2 2" xfId="1209" xr:uid="{00000000-0005-0000-0000-0000B5040000}"/>
    <cellStyle name="Accent5 2 2 2" xfId="1210" xr:uid="{00000000-0005-0000-0000-0000B6040000}"/>
    <cellStyle name="Accent5 2 3" xfId="1211" xr:uid="{00000000-0005-0000-0000-0000B7040000}"/>
    <cellStyle name="Accent5 20" xfId="1212" xr:uid="{00000000-0005-0000-0000-0000B8040000}"/>
    <cellStyle name="Accent5 21" xfId="1213" xr:uid="{00000000-0005-0000-0000-0000B9040000}"/>
    <cellStyle name="Accent5 22" xfId="1214" xr:uid="{00000000-0005-0000-0000-0000BA040000}"/>
    <cellStyle name="Accent5 23" xfId="1215" xr:uid="{00000000-0005-0000-0000-0000BB040000}"/>
    <cellStyle name="Accent5 24" xfId="1216" xr:uid="{00000000-0005-0000-0000-0000BC040000}"/>
    <cellStyle name="Accent5 25" xfId="1217" xr:uid="{00000000-0005-0000-0000-0000BD040000}"/>
    <cellStyle name="Accent5 26" xfId="1218" xr:uid="{00000000-0005-0000-0000-0000BE040000}"/>
    <cellStyle name="Accent5 27" xfId="1219" xr:uid="{00000000-0005-0000-0000-0000BF040000}"/>
    <cellStyle name="Accent5 28" xfId="1220" xr:uid="{00000000-0005-0000-0000-0000C0040000}"/>
    <cellStyle name="Accent5 29" xfId="1221" xr:uid="{00000000-0005-0000-0000-0000C1040000}"/>
    <cellStyle name="Accent5 3" xfId="1222" xr:uid="{00000000-0005-0000-0000-0000C2040000}"/>
    <cellStyle name="Accent5 3 2" xfId="1223" xr:uid="{00000000-0005-0000-0000-0000C3040000}"/>
    <cellStyle name="Accent5 3 3" xfId="1224" xr:uid="{00000000-0005-0000-0000-0000C4040000}"/>
    <cellStyle name="Accent5 30" xfId="1225" xr:uid="{00000000-0005-0000-0000-0000C5040000}"/>
    <cellStyle name="Accent5 31" xfId="1226" xr:uid="{00000000-0005-0000-0000-0000C6040000}"/>
    <cellStyle name="Accent5 32" xfId="1227" xr:uid="{00000000-0005-0000-0000-0000C7040000}"/>
    <cellStyle name="Accent5 33" xfId="1228" xr:uid="{00000000-0005-0000-0000-0000C8040000}"/>
    <cellStyle name="Accent5 34" xfId="1229" xr:uid="{00000000-0005-0000-0000-0000C9040000}"/>
    <cellStyle name="Accent5 35" xfId="1230" xr:uid="{00000000-0005-0000-0000-0000CA040000}"/>
    <cellStyle name="Accent5 36" xfId="1231" xr:uid="{00000000-0005-0000-0000-0000CB040000}"/>
    <cellStyle name="Accent5 37" xfId="1232" xr:uid="{00000000-0005-0000-0000-0000CC040000}"/>
    <cellStyle name="Accent5 38" xfId="1233" xr:uid="{00000000-0005-0000-0000-0000CD040000}"/>
    <cellStyle name="Accent5 39" xfId="1234" xr:uid="{00000000-0005-0000-0000-0000CE040000}"/>
    <cellStyle name="Accent5 4" xfId="1235" xr:uid="{00000000-0005-0000-0000-0000CF040000}"/>
    <cellStyle name="Accent5 4 2" xfId="1236" xr:uid="{00000000-0005-0000-0000-0000D0040000}"/>
    <cellStyle name="Accent5 40" xfId="1237" xr:uid="{00000000-0005-0000-0000-0000D1040000}"/>
    <cellStyle name="Accent5 41" xfId="1238" xr:uid="{00000000-0005-0000-0000-0000D2040000}"/>
    <cellStyle name="Accent5 42" xfId="1239" xr:uid="{00000000-0005-0000-0000-0000D3040000}"/>
    <cellStyle name="Accent5 43" xfId="1240" xr:uid="{00000000-0005-0000-0000-0000D4040000}"/>
    <cellStyle name="Accent5 44" xfId="1241" xr:uid="{00000000-0005-0000-0000-0000D5040000}"/>
    <cellStyle name="Accent5 45" xfId="1242" xr:uid="{00000000-0005-0000-0000-0000D6040000}"/>
    <cellStyle name="Accent5 46" xfId="1243" xr:uid="{00000000-0005-0000-0000-0000D7040000}"/>
    <cellStyle name="Accent5 47" xfId="1244" xr:uid="{00000000-0005-0000-0000-0000D8040000}"/>
    <cellStyle name="Accent5 48" xfId="1245" xr:uid="{00000000-0005-0000-0000-0000D9040000}"/>
    <cellStyle name="Accent5 49" xfId="1246" xr:uid="{00000000-0005-0000-0000-0000DA040000}"/>
    <cellStyle name="Accent5 5" xfId="1247" xr:uid="{00000000-0005-0000-0000-0000DB040000}"/>
    <cellStyle name="Accent5 5 2" xfId="1248" xr:uid="{00000000-0005-0000-0000-0000DC040000}"/>
    <cellStyle name="Accent5 5 2 2" xfId="1249" xr:uid="{00000000-0005-0000-0000-0000DD040000}"/>
    <cellStyle name="Accent5 5 3" xfId="1250" xr:uid="{00000000-0005-0000-0000-0000DE040000}"/>
    <cellStyle name="Accent5 5 4" xfId="1251" xr:uid="{00000000-0005-0000-0000-0000DF040000}"/>
    <cellStyle name="Accent5 5 5" xfId="1252" xr:uid="{00000000-0005-0000-0000-0000E0040000}"/>
    <cellStyle name="Accent5 5 6" xfId="1253" xr:uid="{00000000-0005-0000-0000-0000E1040000}"/>
    <cellStyle name="Accent5 5 7" xfId="1254" xr:uid="{00000000-0005-0000-0000-0000E2040000}"/>
    <cellStyle name="Accent5 50" xfId="1255" xr:uid="{00000000-0005-0000-0000-0000E3040000}"/>
    <cellStyle name="Accent5 51" xfId="1256" xr:uid="{00000000-0005-0000-0000-0000E4040000}"/>
    <cellStyle name="Accent5 52" xfId="1257" xr:uid="{00000000-0005-0000-0000-0000E5040000}"/>
    <cellStyle name="Accent5 53" xfId="1258" xr:uid="{00000000-0005-0000-0000-0000E6040000}"/>
    <cellStyle name="Accent5 54" xfId="1259" xr:uid="{00000000-0005-0000-0000-0000E7040000}"/>
    <cellStyle name="Accent5 55" xfId="1260" xr:uid="{00000000-0005-0000-0000-0000E8040000}"/>
    <cellStyle name="Accent5 56" xfId="1261" xr:uid="{00000000-0005-0000-0000-0000E9040000}"/>
    <cellStyle name="Accent5 57" xfId="1262" xr:uid="{00000000-0005-0000-0000-0000EA040000}"/>
    <cellStyle name="Accent5 58" xfId="1263" xr:uid="{00000000-0005-0000-0000-0000EB040000}"/>
    <cellStyle name="Accent5 59" xfId="1264" xr:uid="{00000000-0005-0000-0000-0000EC040000}"/>
    <cellStyle name="Accent5 6" xfId="1265" xr:uid="{00000000-0005-0000-0000-0000ED040000}"/>
    <cellStyle name="Accent5 6 2" xfId="1266" xr:uid="{00000000-0005-0000-0000-0000EE040000}"/>
    <cellStyle name="Accent5 6 2 2" xfId="1267" xr:uid="{00000000-0005-0000-0000-0000EF040000}"/>
    <cellStyle name="Accent5 6 3" xfId="1268" xr:uid="{00000000-0005-0000-0000-0000F0040000}"/>
    <cellStyle name="Accent5 6 4" xfId="1269" xr:uid="{00000000-0005-0000-0000-0000F1040000}"/>
    <cellStyle name="Accent5 6 5" xfId="1270" xr:uid="{00000000-0005-0000-0000-0000F2040000}"/>
    <cellStyle name="Accent5 6 6" xfId="1271" xr:uid="{00000000-0005-0000-0000-0000F3040000}"/>
    <cellStyle name="Accent5 6 7" xfId="1272" xr:uid="{00000000-0005-0000-0000-0000F4040000}"/>
    <cellStyle name="Accent5 60" xfId="1273" xr:uid="{00000000-0005-0000-0000-0000F5040000}"/>
    <cellStyle name="Accent5 61" xfId="1274" xr:uid="{00000000-0005-0000-0000-0000F6040000}"/>
    <cellStyle name="Accent5 62" xfId="1275" xr:uid="{00000000-0005-0000-0000-0000F7040000}"/>
    <cellStyle name="Accent5 63" xfId="1276" xr:uid="{00000000-0005-0000-0000-0000F8040000}"/>
    <cellStyle name="Accent5 64" xfId="1277" xr:uid="{00000000-0005-0000-0000-0000F9040000}"/>
    <cellStyle name="Accent5 65" xfId="1278" xr:uid="{00000000-0005-0000-0000-0000FA040000}"/>
    <cellStyle name="Accent5 66" xfId="1279" xr:uid="{00000000-0005-0000-0000-0000FB040000}"/>
    <cellStyle name="Accent5 67" xfId="1280" xr:uid="{00000000-0005-0000-0000-0000FC040000}"/>
    <cellStyle name="Accent5 68" xfId="1281" xr:uid="{00000000-0005-0000-0000-0000FD040000}"/>
    <cellStyle name="Accent5 69" xfId="1282" xr:uid="{00000000-0005-0000-0000-0000FE040000}"/>
    <cellStyle name="Accent5 7" xfId="1283" xr:uid="{00000000-0005-0000-0000-0000FF040000}"/>
    <cellStyle name="Accent5 7 2" xfId="1284" xr:uid="{00000000-0005-0000-0000-000000050000}"/>
    <cellStyle name="Accent5 7 2 2" xfId="1285" xr:uid="{00000000-0005-0000-0000-000001050000}"/>
    <cellStyle name="Accent5 7 3" xfId="1286" xr:uid="{00000000-0005-0000-0000-000002050000}"/>
    <cellStyle name="Accent5 7 4" xfId="1287" xr:uid="{00000000-0005-0000-0000-000003050000}"/>
    <cellStyle name="Accent5 7 5" xfId="1288" xr:uid="{00000000-0005-0000-0000-000004050000}"/>
    <cellStyle name="Accent5 7 6" xfId="1289" xr:uid="{00000000-0005-0000-0000-000005050000}"/>
    <cellStyle name="Accent5 7 7" xfId="1290" xr:uid="{00000000-0005-0000-0000-000006050000}"/>
    <cellStyle name="Accent5 70" xfId="1291" xr:uid="{00000000-0005-0000-0000-000007050000}"/>
    <cellStyle name="Accent5 71" xfId="1292" xr:uid="{00000000-0005-0000-0000-000008050000}"/>
    <cellStyle name="Accent5 72" xfId="1293" xr:uid="{00000000-0005-0000-0000-000009050000}"/>
    <cellStyle name="Accent5 73" xfId="1294" xr:uid="{00000000-0005-0000-0000-00000A050000}"/>
    <cellStyle name="Accent5 74" xfId="1295" xr:uid="{00000000-0005-0000-0000-00000B050000}"/>
    <cellStyle name="Accent5 75" xfId="1296" xr:uid="{00000000-0005-0000-0000-00000C050000}"/>
    <cellStyle name="Accent5 76" xfId="1297" xr:uid="{00000000-0005-0000-0000-00000D050000}"/>
    <cellStyle name="Accent5 77" xfId="1298" xr:uid="{00000000-0005-0000-0000-00000E050000}"/>
    <cellStyle name="Accent5 78" xfId="1299" xr:uid="{00000000-0005-0000-0000-00000F050000}"/>
    <cellStyle name="Accent5 79" xfId="1300" xr:uid="{00000000-0005-0000-0000-000010050000}"/>
    <cellStyle name="Accent5 8" xfId="1301" xr:uid="{00000000-0005-0000-0000-000011050000}"/>
    <cellStyle name="Accent5 8 2" xfId="1302" xr:uid="{00000000-0005-0000-0000-000012050000}"/>
    <cellStyle name="Accent5 8 2 2" xfId="1303" xr:uid="{00000000-0005-0000-0000-000013050000}"/>
    <cellStyle name="Accent5 8 2 3" xfId="1304" xr:uid="{00000000-0005-0000-0000-000014050000}"/>
    <cellStyle name="Accent5 8 2 4" xfId="1305" xr:uid="{00000000-0005-0000-0000-000015050000}"/>
    <cellStyle name="Accent5 8 3" xfId="1306" xr:uid="{00000000-0005-0000-0000-000016050000}"/>
    <cellStyle name="Accent5 8 3 2" xfId="1307" xr:uid="{00000000-0005-0000-0000-000017050000}"/>
    <cellStyle name="Accent5 8 3 3" xfId="1308" xr:uid="{00000000-0005-0000-0000-000018050000}"/>
    <cellStyle name="Accent5 8 4" xfId="1309" xr:uid="{00000000-0005-0000-0000-000019050000}"/>
    <cellStyle name="Accent5 8 5" xfId="1310" xr:uid="{00000000-0005-0000-0000-00001A050000}"/>
    <cellStyle name="Accent5 8 6" xfId="1311" xr:uid="{00000000-0005-0000-0000-00001B050000}"/>
    <cellStyle name="Accent5 8 7" xfId="1312" xr:uid="{00000000-0005-0000-0000-00001C050000}"/>
    <cellStyle name="Accent5 80" xfId="1313" xr:uid="{00000000-0005-0000-0000-00001D050000}"/>
    <cellStyle name="Accent5 81" xfId="1314" xr:uid="{00000000-0005-0000-0000-00001E050000}"/>
    <cellStyle name="Accent5 82" xfId="1315" xr:uid="{00000000-0005-0000-0000-00001F050000}"/>
    <cellStyle name="Accent5 83" xfId="1316" xr:uid="{00000000-0005-0000-0000-000020050000}"/>
    <cellStyle name="Accent5 84" xfId="1317" xr:uid="{00000000-0005-0000-0000-000021050000}"/>
    <cellStyle name="Accent5 85" xfId="1318" xr:uid="{00000000-0005-0000-0000-000022050000}"/>
    <cellStyle name="Accent5 86" xfId="1319" xr:uid="{00000000-0005-0000-0000-000023050000}"/>
    <cellStyle name="Accent5 87" xfId="1320" xr:uid="{00000000-0005-0000-0000-000024050000}"/>
    <cellStyle name="Accent5 88" xfId="1321" xr:uid="{00000000-0005-0000-0000-000025050000}"/>
    <cellStyle name="Accent5 89" xfId="1322" xr:uid="{00000000-0005-0000-0000-000026050000}"/>
    <cellStyle name="Accent5 9" xfId="1323" xr:uid="{00000000-0005-0000-0000-000027050000}"/>
    <cellStyle name="Accent5 9 2" xfId="1324" xr:uid="{00000000-0005-0000-0000-000028050000}"/>
    <cellStyle name="Accent5 9 2 2" xfId="1325" xr:uid="{00000000-0005-0000-0000-000029050000}"/>
    <cellStyle name="Accent5 9 2 3" xfId="1326" xr:uid="{00000000-0005-0000-0000-00002A050000}"/>
    <cellStyle name="Accent5 9 2 4" xfId="1327" xr:uid="{00000000-0005-0000-0000-00002B050000}"/>
    <cellStyle name="Accent5 9 3" xfId="1328" xr:uid="{00000000-0005-0000-0000-00002C050000}"/>
    <cellStyle name="Accent5 9 3 2" xfId="1329" xr:uid="{00000000-0005-0000-0000-00002D050000}"/>
    <cellStyle name="Accent5 9 3 3" xfId="1330" xr:uid="{00000000-0005-0000-0000-00002E050000}"/>
    <cellStyle name="Accent5 9 4" xfId="1331" xr:uid="{00000000-0005-0000-0000-00002F050000}"/>
    <cellStyle name="Accent5 9 5" xfId="1332" xr:uid="{00000000-0005-0000-0000-000030050000}"/>
    <cellStyle name="Accent5 9 6" xfId="1333" xr:uid="{00000000-0005-0000-0000-000031050000}"/>
    <cellStyle name="Accent5 9 7" xfId="1334" xr:uid="{00000000-0005-0000-0000-000032050000}"/>
    <cellStyle name="Accent5 90" xfId="1335" xr:uid="{00000000-0005-0000-0000-000033050000}"/>
    <cellStyle name="Accent5 91" xfId="1336" xr:uid="{00000000-0005-0000-0000-000034050000}"/>
    <cellStyle name="Accent5 92" xfId="1337" xr:uid="{00000000-0005-0000-0000-000035050000}"/>
    <cellStyle name="Accent5 93" xfId="1338" xr:uid="{00000000-0005-0000-0000-000036050000}"/>
    <cellStyle name="Accent5 94" xfId="1339" xr:uid="{00000000-0005-0000-0000-000037050000}"/>
    <cellStyle name="Accent5 95" xfId="1340" xr:uid="{00000000-0005-0000-0000-000038050000}"/>
    <cellStyle name="Accent6 - 20%" xfId="1341" xr:uid="{00000000-0005-0000-0000-000039050000}"/>
    <cellStyle name="Accent6 - 20% 2" xfId="1342" xr:uid="{00000000-0005-0000-0000-00003A050000}"/>
    <cellStyle name="Accent6 - 20% 3" xfId="1343" xr:uid="{00000000-0005-0000-0000-00003B050000}"/>
    <cellStyle name="Accent6 - 20% 4" xfId="1344" xr:uid="{00000000-0005-0000-0000-00003C050000}"/>
    <cellStyle name="Accent6 - 20% 5" xfId="1345" xr:uid="{00000000-0005-0000-0000-00003D050000}"/>
    <cellStyle name="Accent6 - 20% 6" xfId="1346" xr:uid="{00000000-0005-0000-0000-00003E050000}"/>
    <cellStyle name="Accent6 - 40%" xfId="1347" xr:uid="{00000000-0005-0000-0000-00003F050000}"/>
    <cellStyle name="Accent6 - 40% 2" xfId="1348" xr:uid="{00000000-0005-0000-0000-000040050000}"/>
    <cellStyle name="Accent6 - 40% 3" xfId="1349" xr:uid="{00000000-0005-0000-0000-000041050000}"/>
    <cellStyle name="Accent6 - 40% 4" xfId="1350" xr:uid="{00000000-0005-0000-0000-000042050000}"/>
    <cellStyle name="Accent6 - 40% 5" xfId="1351" xr:uid="{00000000-0005-0000-0000-000043050000}"/>
    <cellStyle name="Accent6 - 40% 6" xfId="1352" xr:uid="{00000000-0005-0000-0000-000044050000}"/>
    <cellStyle name="Accent6 - 60%" xfId="1353" xr:uid="{00000000-0005-0000-0000-000045050000}"/>
    <cellStyle name="Accent6 10" xfId="1354" xr:uid="{00000000-0005-0000-0000-000046050000}"/>
    <cellStyle name="Accent6 10 2" xfId="1355" xr:uid="{00000000-0005-0000-0000-000047050000}"/>
    <cellStyle name="Accent6 10 2 2" xfId="1356" xr:uid="{00000000-0005-0000-0000-000048050000}"/>
    <cellStyle name="Accent6 10 2 3" xfId="1357" xr:uid="{00000000-0005-0000-0000-000049050000}"/>
    <cellStyle name="Accent6 10 3" xfId="1358" xr:uid="{00000000-0005-0000-0000-00004A050000}"/>
    <cellStyle name="Accent6 10 3 2" xfId="1359" xr:uid="{00000000-0005-0000-0000-00004B050000}"/>
    <cellStyle name="Accent6 10 3 3" xfId="1360" xr:uid="{00000000-0005-0000-0000-00004C050000}"/>
    <cellStyle name="Accent6 10 4" xfId="1361" xr:uid="{00000000-0005-0000-0000-00004D050000}"/>
    <cellStyle name="Accent6 10 4 2" xfId="1362" xr:uid="{00000000-0005-0000-0000-00004E050000}"/>
    <cellStyle name="Accent6 10 4 3" xfId="1363" xr:uid="{00000000-0005-0000-0000-00004F050000}"/>
    <cellStyle name="Accent6 10 5" xfId="1364" xr:uid="{00000000-0005-0000-0000-000050050000}"/>
    <cellStyle name="Accent6 10 6" xfId="1365" xr:uid="{00000000-0005-0000-0000-000051050000}"/>
    <cellStyle name="Accent6 10 7" xfId="1366" xr:uid="{00000000-0005-0000-0000-000052050000}"/>
    <cellStyle name="Accent6 11" xfId="1367" xr:uid="{00000000-0005-0000-0000-000053050000}"/>
    <cellStyle name="Accent6 11 2" xfId="1368" xr:uid="{00000000-0005-0000-0000-000054050000}"/>
    <cellStyle name="Accent6 11 2 2" xfId="1369" xr:uid="{00000000-0005-0000-0000-000055050000}"/>
    <cellStyle name="Accent6 11 2 3" xfId="1370" xr:uid="{00000000-0005-0000-0000-000056050000}"/>
    <cellStyle name="Accent6 11 3" xfId="1371" xr:uid="{00000000-0005-0000-0000-000057050000}"/>
    <cellStyle name="Accent6 11 3 2" xfId="1372" xr:uid="{00000000-0005-0000-0000-000058050000}"/>
    <cellStyle name="Accent6 11 3 3" xfId="1373" xr:uid="{00000000-0005-0000-0000-000059050000}"/>
    <cellStyle name="Accent6 11 4" xfId="1374" xr:uid="{00000000-0005-0000-0000-00005A050000}"/>
    <cellStyle name="Accent6 11 4 2" xfId="1375" xr:uid="{00000000-0005-0000-0000-00005B050000}"/>
    <cellStyle name="Accent6 11 4 3" xfId="1376" xr:uid="{00000000-0005-0000-0000-00005C050000}"/>
    <cellStyle name="Accent6 11 5" xfId="1377" xr:uid="{00000000-0005-0000-0000-00005D050000}"/>
    <cellStyle name="Accent6 11 6" xfId="1378" xr:uid="{00000000-0005-0000-0000-00005E050000}"/>
    <cellStyle name="Accent6 11 7" xfId="1379" xr:uid="{00000000-0005-0000-0000-00005F050000}"/>
    <cellStyle name="Accent6 12" xfId="1380" xr:uid="{00000000-0005-0000-0000-000060050000}"/>
    <cellStyle name="Accent6 12 2" xfId="1381" xr:uid="{00000000-0005-0000-0000-000061050000}"/>
    <cellStyle name="Accent6 12 3" xfId="1382" xr:uid="{00000000-0005-0000-0000-000062050000}"/>
    <cellStyle name="Accent6 12 4" xfId="1383" xr:uid="{00000000-0005-0000-0000-000063050000}"/>
    <cellStyle name="Accent6 12 5" xfId="1384" xr:uid="{00000000-0005-0000-0000-000064050000}"/>
    <cellStyle name="Accent6 12 6" xfId="1385" xr:uid="{00000000-0005-0000-0000-000065050000}"/>
    <cellStyle name="Accent6 12 7" xfId="1386" xr:uid="{00000000-0005-0000-0000-000066050000}"/>
    <cellStyle name="Accent6 13" xfId="1387" xr:uid="{00000000-0005-0000-0000-000067050000}"/>
    <cellStyle name="Accent6 13 2" xfId="1388" xr:uid="{00000000-0005-0000-0000-000068050000}"/>
    <cellStyle name="Accent6 13 3" xfId="1389" xr:uid="{00000000-0005-0000-0000-000069050000}"/>
    <cellStyle name="Accent6 13 4" xfId="1390" xr:uid="{00000000-0005-0000-0000-00006A050000}"/>
    <cellStyle name="Accent6 13 5" xfId="1391" xr:uid="{00000000-0005-0000-0000-00006B050000}"/>
    <cellStyle name="Accent6 13 6" xfId="1392" xr:uid="{00000000-0005-0000-0000-00006C050000}"/>
    <cellStyle name="Accent6 13 7" xfId="1393" xr:uid="{00000000-0005-0000-0000-00006D050000}"/>
    <cellStyle name="Accent6 14" xfId="1394" xr:uid="{00000000-0005-0000-0000-00006E050000}"/>
    <cellStyle name="Accent6 14 2" xfId="1395" xr:uid="{00000000-0005-0000-0000-00006F050000}"/>
    <cellStyle name="Accent6 14 3" xfId="1396" xr:uid="{00000000-0005-0000-0000-000070050000}"/>
    <cellStyle name="Accent6 14 4" xfId="1397" xr:uid="{00000000-0005-0000-0000-000071050000}"/>
    <cellStyle name="Accent6 14 5" xfId="1398" xr:uid="{00000000-0005-0000-0000-000072050000}"/>
    <cellStyle name="Accent6 14 6" xfId="1399" xr:uid="{00000000-0005-0000-0000-000073050000}"/>
    <cellStyle name="Accent6 14 7" xfId="1400" xr:uid="{00000000-0005-0000-0000-000074050000}"/>
    <cellStyle name="Accent6 15" xfId="1401" xr:uid="{00000000-0005-0000-0000-000075050000}"/>
    <cellStyle name="Accent6 15 2" xfId="1402" xr:uid="{00000000-0005-0000-0000-000076050000}"/>
    <cellStyle name="Accent6 15 3" xfId="1403" xr:uid="{00000000-0005-0000-0000-000077050000}"/>
    <cellStyle name="Accent6 15 4" xfId="1404" xr:uid="{00000000-0005-0000-0000-000078050000}"/>
    <cellStyle name="Accent6 15 5" xfId="1405" xr:uid="{00000000-0005-0000-0000-000079050000}"/>
    <cellStyle name="Accent6 15 6" xfId="1406" xr:uid="{00000000-0005-0000-0000-00007A050000}"/>
    <cellStyle name="Accent6 15 7" xfId="1407" xr:uid="{00000000-0005-0000-0000-00007B050000}"/>
    <cellStyle name="Accent6 16" xfId="1408" xr:uid="{00000000-0005-0000-0000-00007C050000}"/>
    <cellStyle name="Accent6 17" xfId="1409" xr:uid="{00000000-0005-0000-0000-00007D050000}"/>
    <cellStyle name="Accent6 18" xfId="1410" xr:uid="{00000000-0005-0000-0000-00007E050000}"/>
    <cellStyle name="Accent6 19" xfId="1411" xr:uid="{00000000-0005-0000-0000-00007F050000}"/>
    <cellStyle name="Accent6 2" xfId="1412" xr:uid="{00000000-0005-0000-0000-000080050000}"/>
    <cellStyle name="Accent6 2 2" xfId="1413" xr:uid="{00000000-0005-0000-0000-000081050000}"/>
    <cellStyle name="Accent6 2 2 2" xfId="1414" xr:uid="{00000000-0005-0000-0000-000082050000}"/>
    <cellStyle name="Accent6 2 3" xfId="1415" xr:uid="{00000000-0005-0000-0000-000083050000}"/>
    <cellStyle name="Accent6 2 4" xfId="1416" xr:uid="{00000000-0005-0000-0000-000084050000}"/>
    <cellStyle name="Accent6 20" xfId="1417" xr:uid="{00000000-0005-0000-0000-000085050000}"/>
    <cellStyle name="Accent6 21" xfId="1418" xr:uid="{00000000-0005-0000-0000-000086050000}"/>
    <cellStyle name="Accent6 22" xfId="1419" xr:uid="{00000000-0005-0000-0000-000087050000}"/>
    <cellStyle name="Accent6 23" xfId="1420" xr:uid="{00000000-0005-0000-0000-000088050000}"/>
    <cellStyle name="Accent6 24" xfId="1421" xr:uid="{00000000-0005-0000-0000-000089050000}"/>
    <cellStyle name="Accent6 25" xfId="1422" xr:uid="{00000000-0005-0000-0000-00008A050000}"/>
    <cellStyle name="Accent6 26" xfId="1423" xr:uid="{00000000-0005-0000-0000-00008B050000}"/>
    <cellStyle name="Accent6 27" xfId="1424" xr:uid="{00000000-0005-0000-0000-00008C050000}"/>
    <cellStyle name="Accent6 28" xfId="1425" xr:uid="{00000000-0005-0000-0000-00008D050000}"/>
    <cellStyle name="Accent6 29" xfId="1426" xr:uid="{00000000-0005-0000-0000-00008E050000}"/>
    <cellStyle name="Accent6 3" xfId="1427" xr:uid="{00000000-0005-0000-0000-00008F050000}"/>
    <cellStyle name="Accent6 3 2" xfId="1428" xr:uid="{00000000-0005-0000-0000-000090050000}"/>
    <cellStyle name="Accent6 3 3" xfId="1429" xr:uid="{00000000-0005-0000-0000-000091050000}"/>
    <cellStyle name="Accent6 30" xfId="1430" xr:uid="{00000000-0005-0000-0000-000092050000}"/>
    <cellStyle name="Accent6 31" xfId="1431" xr:uid="{00000000-0005-0000-0000-000093050000}"/>
    <cellStyle name="Accent6 32" xfId="1432" xr:uid="{00000000-0005-0000-0000-000094050000}"/>
    <cellStyle name="Accent6 33" xfId="1433" xr:uid="{00000000-0005-0000-0000-000095050000}"/>
    <cellStyle name="Accent6 34" xfId="1434" xr:uid="{00000000-0005-0000-0000-000096050000}"/>
    <cellStyle name="Accent6 35" xfId="1435" xr:uid="{00000000-0005-0000-0000-000097050000}"/>
    <cellStyle name="Accent6 36" xfId="1436" xr:uid="{00000000-0005-0000-0000-000098050000}"/>
    <cellStyle name="Accent6 37" xfId="1437" xr:uid="{00000000-0005-0000-0000-000099050000}"/>
    <cellStyle name="Accent6 38" xfId="1438" xr:uid="{00000000-0005-0000-0000-00009A050000}"/>
    <cellStyle name="Accent6 39" xfId="1439" xr:uid="{00000000-0005-0000-0000-00009B050000}"/>
    <cellStyle name="Accent6 4" xfId="1440" xr:uid="{00000000-0005-0000-0000-00009C050000}"/>
    <cellStyle name="Accent6 4 2" xfId="1441" xr:uid="{00000000-0005-0000-0000-00009D050000}"/>
    <cellStyle name="Accent6 40" xfId="1442" xr:uid="{00000000-0005-0000-0000-00009E050000}"/>
    <cellStyle name="Accent6 41" xfId="1443" xr:uid="{00000000-0005-0000-0000-00009F050000}"/>
    <cellStyle name="Accent6 42" xfId="1444" xr:uid="{00000000-0005-0000-0000-0000A0050000}"/>
    <cellStyle name="Accent6 43" xfId="1445" xr:uid="{00000000-0005-0000-0000-0000A1050000}"/>
    <cellStyle name="Accent6 44" xfId="1446" xr:uid="{00000000-0005-0000-0000-0000A2050000}"/>
    <cellStyle name="Accent6 45" xfId="1447" xr:uid="{00000000-0005-0000-0000-0000A3050000}"/>
    <cellStyle name="Accent6 46" xfId="1448" xr:uid="{00000000-0005-0000-0000-0000A4050000}"/>
    <cellStyle name="Accent6 47" xfId="1449" xr:uid="{00000000-0005-0000-0000-0000A5050000}"/>
    <cellStyle name="Accent6 48" xfId="1450" xr:uid="{00000000-0005-0000-0000-0000A6050000}"/>
    <cellStyle name="Accent6 49" xfId="1451" xr:uid="{00000000-0005-0000-0000-0000A7050000}"/>
    <cellStyle name="Accent6 5" xfId="1452" xr:uid="{00000000-0005-0000-0000-0000A8050000}"/>
    <cellStyle name="Accent6 5 2" xfId="1453" xr:uid="{00000000-0005-0000-0000-0000A9050000}"/>
    <cellStyle name="Accent6 5 2 2" xfId="1454" xr:uid="{00000000-0005-0000-0000-0000AA050000}"/>
    <cellStyle name="Accent6 5 3" xfId="1455" xr:uid="{00000000-0005-0000-0000-0000AB050000}"/>
    <cellStyle name="Accent6 5 4" xfId="1456" xr:uid="{00000000-0005-0000-0000-0000AC050000}"/>
    <cellStyle name="Accent6 5 5" xfId="1457" xr:uid="{00000000-0005-0000-0000-0000AD050000}"/>
    <cellStyle name="Accent6 5 6" xfId="1458" xr:uid="{00000000-0005-0000-0000-0000AE050000}"/>
    <cellStyle name="Accent6 5 7" xfId="1459" xr:uid="{00000000-0005-0000-0000-0000AF050000}"/>
    <cellStyle name="Accent6 50" xfId="1460" xr:uid="{00000000-0005-0000-0000-0000B0050000}"/>
    <cellStyle name="Accent6 51" xfId="1461" xr:uid="{00000000-0005-0000-0000-0000B1050000}"/>
    <cellStyle name="Accent6 52" xfId="1462" xr:uid="{00000000-0005-0000-0000-0000B2050000}"/>
    <cellStyle name="Accent6 53" xfId="1463" xr:uid="{00000000-0005-0000-0000-0000B3050000}"/>
    <cellStyle name="Accent6 54" xfId="1464" xr:uid="{00000000-0005-0000-0000-0000B4050000}"/>
    <cellStyle name="Accent6 55" xfId="1465" xr:uid="{00000000-0005-0000-0000-0000B5050000}"/>
    <cellStyle name="Accent6 56" xfId="1466" xr:uid="{00000000-0005-0000-0000-0000B6050000}"/>
    <cellStyle name="Accent6 57" xfId="1467" xr:uid="{00000000-0005-0000-0000-0000B7050000}"/>
    <cellStyle name="Accent6 58" xfId="1468" xr:uid="{00000000-0005-0000-0000-0000B8050000}"/>
    <cellStyle name="Accent6 59" xfId="1469" xr:uid="{00000000-0005-0000-0000-0000B9050000}"/>
    <cellStyle name="Accent6 6" xfId="1470" xr:uid="{00000000-0005-0000-0000-0000BA050000}"/>
    <cellStyle name="Accent6 6 2" xfId="1471" xr:uid="{00000000-0005-0000-0000-0000BB050000}"/>
    <cellStyle name="Accent6 6 2 2" xfId="1472" xr:uid="{00000000-0005-0000-0000-0000BC050000}"/>
    <cellStyle name="Accent6 6 3" xfId="1473" xr:uid="{00000000-0005-0000-0000-0000BD050000}"/>
    <cellStyle name="Accent6 6 4" xfId="1474" xr:uid="{00000000-0005-0000-0000-0000BE050000}"/>
    <cellStyle name="Accent6 6 5" xfId="1475" xr:uid="{00000000-0005-0000-0000-0000BF050000}"/>
    <cellStyle name="Accent6 6 6" xfId="1476" xr:uid="{00000000-0005-0000-0000-0000C0050000}"/>
    <cellStyle name="Accent6 6 7" xfId="1477" xr:uid="{00000000-0005-0000-0000-0000C1050000}"/>
    <cellStyle name="Accent6 60" xfId="1478" xr:uid="{00000000-0005-0000-0000-0000C2050000}"/>
    <cellStyle name="Accent6 61" xfId="1479" xr:uid="{00000000-0005-0000-0000-0000C3050000}"/>
    <cellStyle name="Accent6 62" xfId="1480" xr:uid="{00000000-0005-0000-0000-0000C4050000}"/>
    <cellStyle name="Accent6 63" xfId="1481" xr:uid="{00000000-0005-0000-0000-0000C5050000}"/>
    <cellStyle name="Accent6 64" xfId="1482" xr:uid="{00000000-0005-0000-0000-0000C6050000}"/>
    <cellStyle name="Accent6 65" xfId="1483" xr:uid="{00000000-0005-0000-0000-0000C7050000}"/>
    <cellStyle name="Accent6 66" xfId="1484" xr:uid="{00000000-0005-0000-0000-0000C8050000}"/>
    <cellStyle name="Accent6 67" xfId="1485" xr:uid="{00000000-0005-0000-0000-0000C9050000}"/>
    <cellStyle name="Accent6 68" xfId="1486" xr:uid="{00000000-0005-0000-0000-0000CA050000}"/>
    <cellStyle name="Accent6 69" xfId="1487" xr:uid="{00000000-0005-0000-0000-0000CB050000}"/>
    <cellStyle name="Accent6 7" xfId="1488" xr:uid="{00000000-0005-0000-0000-0000CC050000}"/>
    <cellStyle name="Accent6 7 2" xfId="1489" xr:uid="{00000000-0005-0000-0000-0000CD050000}"/>
    <cellStyle name="Accent6 7 2 2" xfId="1490" xr:uid="{00000000-0005-0000-0000-0000CE050000}"/>
    <cellStyle name="Accent6 7 3" xfId="1491" xr:uid="{00000000-0005-0000-0000-0000CF050000}"/>
    <cellStyle name="Accent6 7 4" xfId="1492" xr:uid="{00000000-0005-0000-0000-0000D0050000}"/>
    <cellStyle name="Accent6 7 5" xfId="1493" xr:uid="{00000000-0005-0000-0000-0000D1050000}"/>
    <cellStyle name="Accent6 7 6" xfId="1494" xr:uid="{00000000-0005-0000-0000-0000D2050000}"/>
    <cellStyle name="Accent6 7 7" xfId="1495" xr:uid="{00000000-0005-0000-0000-0000D3050000}"/>
    <cellStyle name="Accent6 70" xfId="1496" xr:uid="{00000000-0005-0000-0000-0000D4050000}"/>
    <cellStyle name="Accent6 71" xfId="1497" xr:uid="{00000000-0005-0000-0000-0000D5050000}"/>
    <cellStyle name="Accent6 72" xfId="1498" xr:uid="{00000000-0005-0000-0000-0000D6050000}"/>
    <cellStyle name="Accent6 73" xfId="1499" xr:uid="{00000000-0005-0000-0000-0000D7050000}"/>
    <cellStyle name="Accent6 74" xfId="1500" xr:uid="{00000000-0005-0000-0000-0000D8050000}"/>
    <cellStyle name="Accent6 75" xfId="1501" xr:uid="{00000000-0005-0000-0000-0000D9050000}"/>
    <cellStyle name="Accent6 76" xfId="1502" xr:uid="{00000000-0005-0000-0000-0000DA050000}"/>
    <cellStyle name="Accent6 77" xfId="1503" xr:uid="{00000000-0005-0000-0000-0000DB050000}"/>
    <cellStyle name="Accent6 78" xfId="1504" xr:uid="{00000000-0005-0000-0000-0000DC050000}"/>
    <cellStyle name="Accent6 79" xfId="1505" xr:uid="{00000000-0005-0000-0000-0000DD050000}"/>
    <cellStyle name="Accent6 8" xfId="1506" xr:uid="{00000000-0005-0000-0000-0000DE050000}"/>
    <cellStyle name="Accent6 8 2" xfId="1507" xr:uid="{00000000-0005-0000-0000-0000DF050000}"/>
    <cellStyle name="Accent6 8 2 2" xfId="1508" xr:uid="{00000000-0005-0000-0000-0000E0050000}"/>
    <cellStyle name="Accent6 8 2 3" xfId="1509" xr:uid="{00000000-0005-0000-0000-0000E1050000}"/>
    <cellStyle name="Accent6 8 2 4" xfId="1510" xr:uid="{00000000-0005-0000-0000-0000E2050000}"/>
    <cellStyle name="Accent6 8 3" xfId="1511" xr:uid="{00000000-0005-0000-0000-0000E3050000}"/>
    <cellStyle name="Accent6 8 3 2" xfId="1512" xr:uid="{00000000-0005-0000-0000-0000E4050000}"/>
    <cellStyle name="Accent6 8 3 3" xfId="1513" xr:uid="{00000000-0005-0000-0000-0000E5050000}"/>
    <cellStyle name="Accent6 8 4" xfId="1514" xr:uid="{00000000-0005-0000-0000-0000E6050000}"/>
    <cellStyle name="Accent6 8 5" xfId="1515" xr:uid="{00000000-0005-0000-0000-0000E7050000}"/>
    <cellStyle name="Accent6 8 6" xfId="1516" xr:uid="{00000000-0005-0000-0000-0000E8050000}"/>
    <cellStyle name="Accent6 8 7" xfId="1517" xr:uid="{00000000-0005-0000-0000-0000E9050000}"/>
    <cellStyle name="Accent6 80" xfId="1518" xr:uid="{00000000-0005-0000-0000-0000EA050000}"/>
    <cellStyle name="Accent6 81" xfId="1519" xr:uid="{00000000-0005-0000-0000-0000EB050000}"/>
    <cellStyle name="Accent6 82" xfId="1520" xr:uid="{00000000-0005-0000-0000-0000EC050000}"/>
    <cellStyle name="Accent6 83" xfId="1521" xr:uid="{00000000-0005-0000-0000-0000ED050000}"/>
    <cellStyle name="Accent6 84" xfId="1522" xr:uid="{00000000-0005-0000-0000-0000EE050000}"/>
    <cellStyle name="Accent6 85" xfId="1523" xr:uid="{00000000-0005-0000-0000-0000EF050000}"/>
    <cellStyle name="Accent6 86" xfId="1524" xr:uid="{00000000-0005-0000-0000-0000F0050000}"/>
    <cellStyle name="Accent6 87" xfId="1525" xr:uid="{00000000-0005-0000-0000-0000F1050000}"/>
    <cellStyle name="Accent6 88" xfId="1526" xr:uid="{00000000-0005-0000-0000-0000F2050000}"/>
    <cellStyle name="Accent6 89" xfId="1527" xr:uid="{00000000-0005-0000-0000-0000F3050000}"/>
    <cellStyle name="Accent6 9" xfId="1528" xr:uid="{00000000-0005-0000-0000-0000F4050000}"/>
    <cellStyle name="Accent6 9 2" xfId="1529" xr:uid="{00000000-0005-0000-0000-0000F5050000}"/>
    <cellStyle name="Accent6 9 2 2" xfId="1530" xr:uid="{00000000-0005-0000-0000-0000F6050000}"/>
    <cellStyle name="Accent6 9 2 3" xfId="1531" xr:uid="{00000000-0005-0000-0000-0000F7050000}"/>
    <cellStyle name="Accent6 9 2 4" xfId="1532" xr:uid="{00000000-0005-0000-0000-0000F8050000}"/>
    <cellStyle name="Accent6 9 3" xfId="1533" xr:uid="{00000000-0005-0000-0000-0000F9050000}"/>
    <cellStyle name="Accent6 9 3 2" xfId="1534" xr:uid="{00000000-0005-0000-0000-0000FA050000}"/>
    <cellStyle name="Accent6 9 3 3" xfId="1535" xr:uid="{00000000-0005-0000-0000-0000FB050000}"/>
    <cellStyle name="Accent6 9 4" xfId="1536" xr:uid="{00000000-0005-0000-0000-0000FC050000}"/>
    <cellStyle name="Accent6 9 5" xfId="1537" xr:uid="{00000000-0005-0000-0000-0000FD050000}"/>
    <cellStyle name="Accent6 9 6" xfId="1538" xr:uid="{00000000-0005-0000-0000-0000FE050000}"/>
    <cellStyle name="Accent6 9 7" xfId="1539" xr:uid="{00000000-0005-0000-0000-0000FF050000}"/>
    <cellStyle name="Accent6 90" xfId="1540" xr:uid="{00000000-0005-0000-0000-000000060000}"/>
    <cellStyle name="Accent6 91" xfId="1541" xr:uid="{00000000-0005-0000-0000-000001060000}"/>
    <cellStyle name="Accent6 92" xfId="1542" xr:uid="{00000000-0005-0000-0000-000002060000}"/>
    <cellStyle name="Accent6 93" xfId="1543" xr:uid="{00000000-0005-0000-0000-000003060000}"/>
    <cellStyle name="Accent6 94" xfId="1544" xr:uid="{00000000-0005-0000-0000-000004060000}"/>
    <cellStyle name="Accent6 95" xfId="1545" xr:uid="{00000000-0005-0000-0000-000005060000}"/>
    <cellStyle name="Actuals" xfId="1546" xr:uid="{00000000-0005-0000-0000-000006060000}"/>
    <cellStyle name="Adjustable" xfId="1547" xr:uid="{00000000-0005-0000-0000-000007060000}"/>
    <cellStyle name="Adjustable 2" xfId="1548" xr:uid="{00000000-0005-0000-0000-000008060000}"/>
    <cellStyle name="Adjustable 2 2" xfId="1549" xr:uid="{00000000-0005-0000-0000-000009060000}"/>
    <cellStyle name="Adjustable 2 2 2" xfId="1550" xr:uid="{00000000-0005-0000-0000-00000A060000}"/>
    <cellStyle name="Adjustable 2 3" xfId="1551" xr:uid="{00000000-0005-0000-0000-00000B060000}"/>
    <cellStyle name="Adjustable 3" xfId="1552" xr:uid="{00000000-0005-0000-0000-00000C060000}"/>
    <cellStyle name="Anteckning" xfId="1553" xr:uid="{00000000-0005-0000-0000-00000D060000}"/>
    <cellStyle name="Avertissement" xfId="1554" xr:uid="{00000000-0005-0000-0000-00000E060000}"/>
    <cellStyle name="AZC dark green" xfId="1555" xr:uid="{00000000-0005-0000-0000-00000F060000}"/>
    <cellStyle name="AZC light green" xfId="1556" xr:uid="{00000000-0005-0000-0000-000010060000}"/>
    <cellStyle name="AZC Mln's" xfId="1557" xr:uid="{00000000-0005-0000-0000-000011060000}"/>
    <cellStyle name="Bad 2" xfId="1558" xr:uid="{00000000-0005-0000-0000-000012060000}"/>
    <cellStyle name="Bad 2 2" xfId="1559" xr:uid="{00000000-0005-0000-0000-000013060000}"/>
    <cellStyle name="Bad 2 2 2" xfId="1560" xr:uid="{00000000-0005-0000-0000-000014060000}"/>
    <cellStyle name="Bad 2 3" xfId="1561" xr:uid="{00000000-0005-0000-0000-000015060000}"/>
    <cellStyle name="Bad 2 4" xfId="1562" xr:uid="{00000000-0005-0000-0000-000016060000}"/>
    <cellStyle name="Bad 3" xfId="1563" xr:uid="{00000000-0005-0000-0000-000017060000}"/>
    <cellStyle name="Bad 3 2" xfId="1564" xr:uid="{00000000-0005-0000-0000-000018060000}"/>
    <cellStyle name="Bad 3 3" xfId="1565" xr:uid="{00000000-0005-0000-0000-000019060000}"/>
    <cellStyle name="Bad 4" xfId="1566" xr:uid="{00000000-0005-0000-0000-00001A060000}"/>
    <cellStyle name="Bad 4 2" xfId="1567" xr:uid="{00000000-0005-0000-0000-00001B060000}"/>
    <cellStyle name="Bad 5" xfId="1568" xr:uid="{00000000-0005-0000-0000-00001C060000}"/>
    <cellStyle name="Bad 5 2" xfId="1569" xr:uid="{00000000-0005-0000-0000-00001D060000}"/>
    <cellStyle name="Bad 6 2" xfId="1570" xr:uid="{00000000-0005-0000-0000-00001E060000}"/>
    <cellStyle name="Bad 7 2" xfId="1571" xr:uid="{00000000-0005-0000-0000-00001F060000}"/>
    <cellStyle name="Bad 8 2" xfId="1572" xr:uid="{00000000-0005-0000-0000-000020060000}"/>
    <cellStyle name="Beräkning" xfId="1573" xr:uid="{00000000-0005-0000-0000-000021060000}"/>
    <cellStyle name="Best" xfId="1574" xr:uid="{00000000-0005-0000-0000-000022060000}"/>
    <cellStyle name="Best 2" xfId="1575" xr:uid="{00000000-0005-0000-0000-000023060000}"/>
    <cellStyle name="Best 2 2" xfId="1576" xr:uid="{00000000-0005-0000-0000-000024060000}"/>
    <cellStyle name="Best 2 2 2" xfId="1577" xr:uid="{00000000-0005-0000-0000-000025060000}"/>
    <cellStyle name="Best 2 3" xfId="1578" xr:uid="{00000000-0005-0000-0000-000026060000}"/>
    <cellStyle name="Best 3" xfId="1579" xr:uid="{00000000-0005-0000-0000-000027060000}"/>
    <cellStyle name="Besuchter Hyperlink" xfId="1580" xr:uid="{00000000-0005-0000-0000-000028060000}"/>
    <cellStyle name="Besuchter Hyperlink 2" xfId="1581" xr:uid="{00000000-0005-0000-0000-000029060000}"/>
    <cellStyle name="Besuchter Hyperlink 3" xfId="1582" xr:uid="{00000000-0005-0000-0000-00002A060000}"/>
    <cellStyle name="Blank" xfId="1583" xr:uid="{00000000-0005-0000-0000-00002B060000}"/>
    <cellStyle name="Blanked" xfId="1584" xr:uid="{00000000-0005-0000-0000-00002C060000}"/>
    <cellStyle name="Bleu" xfId="1585" xr:uid="{00000000-0005-0000-0000-00002D060000}"/>
    <cellStyle name="Bra" xfId="1586" xr:uid="{00000000-0005-0000-0000-00002E060000}"/>
    <cellStyle name="Calcul" xfId="1587" xr:uid="{00000000-0005-0000-0000-00002F060000}"/>
    <cellStyle name="Calcul 2" xfId="1588" xr:uid="{00000000-0005-0000-0000-000030060000}"/>
    <cellStyle name="Calcul 3" xfId="1589" xr:uid="{00000000-0005-0000-0000-000031060000}"/>
    <cellStyle name="Calcul 4" xfId="1590" xr:uid="{00000000-0005-0000-0000-000032060000}"/>
    <cellStyle name="Calcul 5" xfId="1591" xr:uid="{00000000-0005-0000-0000-000033060000}"/>
    <cellStyle name="Calculation 2" xfId="1592" xr:uid="{00000000-0005-0000-0000-000034060000}"/>
    <cellStyle name="Calculation 2 10" xfId="1593" xr:uid="{00000000-0005-0000-0000-000035060000}"/>
    <cellStyle name="Calculation 2 11" xfId="1594" xr:uid="{00000000-0005-0000-0000-000036060000}"/>
    <cellStyle name="Calculation 2 12" xfId="1595" xr:uid="{00000000-0005-0000-0000-000037060000}"/>
    <cellStyle name="Calculation 2 13" xfId="1596" xr:uid="{00000000-0005-0000-0000-000038060000}"/>
    <cellStyle name="Calculation 2 14" xfId="1597" xr:uid="{00000000-0005-0000-0000-000039060000}"/>
    <cellStyle name="Calculation 2 15" xfId="1598" xr:uid="{00000000-0005-0000-0000-00003A060000}"/>
    <cellStyle name="Calculation 2 16" xfId="1599" xr:uid="{00000000-0005-0000-0000-00003B060000}"/>
    <cellStyle name="Calculation 2 17" xfId="1600" xr:uid="{00000000-0005-0000-0000-00003C060000}"/>
    <cellStyle name="Calculation 2 2" xfId="1601" xr:uid="{00000000-0005-0000-0000-00003D060000}"/>
    <cellStyle name="Calculation 2 2 2" xfId="1602" xr:uid="{00000000-0005-0000-0000-00003E060000}"/>
    <cellStyle name="Calculation 2 2 2 10" xfId="1603" xr:uid="{00000000-0005-0000-0000-00003F060000}"/>
    <cellStyle name="Calculation 2 2 2 11" xfId="1604" xr:uid="{00000000-0005-0000-0000-000040060000}"/>
    <cellStyle name="Calculation 2 2 2 12" xfId="1605" xr:uid="{00000000-0005-0000-0000-000041060000}"/>
    <cellStyle name="Calculation 2 2 2 2" xfId="1606" xr:uid="{00000000-0005-0000-0000-000042060000}"/>
    <cellStyle name="Calculation 2 2 2 3" xfId="1607" xr:uid="{00000000-0005-0000-0000-000043060000}"/>
    <cellStyle name="Calculation 2 2 2 4" xfId="1608" xr:uid="{00000000-0005-0000-0000-000044060000}"/>
    <cellStyle name="Calculation 2 2 2 5" xfId="1609" xr:uid="{00000000-0005-0000-0000-000045060000}"/>
    <cellStyle name="Calculation 2 2 2 6" xfId="1610" xr:uid="{00000000-0005-0000-0000-000046060000}"/>
    <cellStyle name="Calculation 2 2 2 7" xfId="1611" xr:uid="{00000000-0005-0000-0000-000047060000}"/>
    <cellStyle name="Calculation 2 2 2 8" xfId="1612" xr:uid="{00000000-0005-0000-0000-000048060000}"/>
    <cellStyle name="Calculation 2 2 2 9" xfId="1613" xr:uid="{00000000-0005-0000-0000-000049060000}"/>
    <cellStyle name="Calculation 2 2 3" xfId="1614" xr:uid="{00000000-0005-0000-0000-00004A060000}"/>
    <cellStyle name="Calculation 2 2 3 2" xfId="1615" xr:uid="{00000000-0005-0000-0000-00004B060000}"/>
    <cellStyle name="Calculation 2 2 3 3" xfId="1616" xr:uid="{00000000-0005-0000-0000-00004C060000}"/>
    <cellStyle name="Calculation 2 2 3 4" xfId="1617" xr:uid="{00000000-0005-0000-0000-00004D060000}"/>
    <cellStyle name="Calculation 2 2 3 5" xfId="1618" xr:uid="{00000000-0005-0000-0000-00004E060000}"/>
    <cellStyle name="Calculation 2 2 3 6" xfId="1619" xr:uid="{00000000-0005-0000-0000-00004F060000}"/>
    <cellStyle name="Calculation 2 2 3 7" xfId="1620" xr:uid="{00000000-0005-0000-0000-000050060000}"/>
    <cellStyle name="Calculation 2 2 3 8" xfId="1621" xr:uid="{00000000-0005-0000-0000-000051060000}"/>
    <cellStyle name="Calculation 2 2 3 9" xfId="1622" xr:uid="{00000000-0005-0000-0000-000052060000}"/>
    <cellStyle name="Calculation 2 2 4" xfId="1623" xr:uid="{00000000-0005-0000-0000-000053060000}"/>
    <cellStyle name="Calculation 2 2 4 2" xfId="1624" xr:uid="{00000000-0005-0000-0000-000054060000}"/>
    <cellStyle name="Calculation 2 2 4 3" xfId="1625" xr:uid="{00000000-0005-0000-0000-000055060000}"/>
    <cellStyle name="Calculation 2 2 4 4" xfId="1626" xr:uid="{00000000-0005-0000-0000-000056060000}"/>
    <cellStyle name="Calculation 2 2 4 5" xfId="1627" xr:uid="{00000000-0005-0000-0000-000057060000}"/>
    <cellStyle name="Calculation 2 2 4 6" xfId="1628" xr:uid="{00000000-0005-0000-0000-000058060000}"/>
    <cellStyle name="Calculation 2 2 4 7" xfId="1629" xr:uid="{00000000-0005-0000-0000-000059060000}"/>
    <cellStyle name="Calculation 2 2 4 8" xfId="1630" xr:uid="{00000000-0005-0000-0000-00005A060000}"/>
    <cellStyle name="Calculation 2 2 4 9" xfId="1631" xr:uid="{00000000-0005-0000-0000-00005B060000}"/>
    <cellStyle name="Calculation 2 2 5" xfId="1632" xr:uid="{00000000-0005-0000-0000-00005C060000}"/>
    <cellStyle name="Calculation 2 2 6" xfId="1633" xr:uid="{00000000-0005-0000-0000-00005D060000}"/>
    <cellStyle name="Calculation 2 2 7" xfId="1634" xr:uid="{00000000-0005-0000-0000-00005E060000}"/>
    <cellStyle name="Calculation 2 2 8" xfId="1635" xr:uid="{00000000-0005-0000-0000-00005F060000}"/>
    <cellStyle name="Calculation 2 2 9" xfId="1636" xr:uid="{00000000-0005-0000-0000-000060060000}"/>
    <cellStyle name="Calculation 2 3" xfId="1637" xr:uid="{00000000-0005-0000-0000-000061060000}"/>
    <cellStyle name="Calculation 2 3 2" xfId="1638" xr:uid="{00000000-0005-0000-0000-000062060000}"/>
    <cellStyle name="Calculation 2 3 2 2" xfId="1639" xr:uid="{00000000-0005-0000-0000-000063060000}"/>
    <cellStyle name="Calculation 2 3 2 3" xfId="1640" xr:uid="{00000000-0005-0000-0000-000064060000}"/>
    <cellStyle name="Calculation 2 3 2 4" xfId="1641" xr:uid="{00000000-0005-0000-0000-000065060000}"/>
    <cellStyle name="Calculation 2 3 2 5" xfId="1642" xr:uid="{00000000-0005-0000-0000-000066060000}"/>
    <cellStyle name="Calculation 2 3 2 6" xfId="1643" xr:uid="{00000000-0005-0000-0000-000067060000}"/>
    <cellStyle name="Calculation 2 3 2 7" xfId="1644" xr:uid="{00000000-0005-0000-0000-000068060000}"/>
    <cellStyle name="Calculation 2 3 2 8" xfId="1645" xr:uid="{00000000-0005-0000-0000-000069060000}"/>
    <cellStyle name="Calculation 2 3 2 9" xfId="1646" xr:uid="{00000000-0005-0000-0000-00006A060000}"/>
    <cellStyle name="Calculation 2 3 3" xfId="1647" xr:uid="{00000000-0005-0000-0000-00006B060000}"/>
    <cellStyle name="Calculation 2 3 3 2" xfId="1648" xr:uid="{00000000-0005-0000-0000-00006C060000}"/>
    <cellStyle name="Calculation 2 3 3 3" xfId="1649" xr:uid="{00000000-0005-0000-0000-00006D060000}"/>
    <cellStyle name="Calculation 2 3 3 4" xfId="1650" xr:uid="{00000000-0005-0000-0000-00006E060000}"/>
    <cellStyle name="Calculation 2 3 3 5" xfId="1651" xr:uid="{00000000-0005-0000-0000-00006F060000}"/>
    <cellStyle name="Calculation 2 3 3 6" xfId="1652" xr:uid="{00000000-0005-0000-0000-000070060000}"/>
    <cellStyle name="Calculation 2 3 3 7" xfId="1653" xr:uid="{00000000-0005-0000-0000-000071060000}"/>
    <cellStyle name="Calculation 2 3 3 8" xfId="1654" xr:uid="{00000000-0005-0000-0000-000072060000}"/>
    <cellStyle name="Calculation 2 3 3 9" xfId="1655" xr:uid="{00000000-0005-0000-0000-000073060000}"/>
    <cellStyle name="Calculation 2 3 4" xfId="1656" xr:uid="{00000000-0005-0000-0000-000074060000}"/>
    <cellStyle name="Calculation 2 3 4 2" xfId="1657" xr:uid="{00000000-0005-0000-0000-000075060000}"/>
    <cellStyle name="Calculation 2 3 4 3" xfId="1658" xr:uid="{00000000-0005-0000-0000-000076060000}"/>
    <cellStyle name="Calculation 2 3 4 4" xfId="1659" xr:uid="{00000000-0005-0000-0000-000077060000}"/>
    <cellStyle name="Calculation 2 3 4 5" xfId="1660" xr:uid="{00000000-0005-0000-0000-000078060000}"/>
    <cellStyle name="Calculation 2 3 4 6" xfId="1661" xr:uid="{00000000-0005-0000-0000-000079060000}"/>
    <cellStyle name="Calculation 2 3 4 7" xfId="1662" xr:uid="{00000000-0005-0000-0000-00007A060000}"/>
    <cellStyle name="Calculation 2 3 4 8" xfId="1663" xr:uid="{00000000-0005-0000-0000-00007B060000}"/>
    <cellStyle name="Calculation 2 3 4 9" xfId="1664" xr:uid="{00000000-0005-0000-0000-00007C060000}"/>
    <cellStyle name="Calculation 2 3 5" xfId="1665" xr:uid="{00000000-0005-0000-0000-00007D060000}"/>
    <cellStyle name="Calculation 2 3 6" xfId="1666" xr:uid="{00000000-0005-0000-0000-00007E060000}"/>
    <cellStyle name="Calculation 2 3 7" xfId="1667" xr:uid="{00000000-0005-0000-0000-00007F060000}"/>
    <cellStyle name="Calculation 2 4" xfId="1668" xr:uid="{00000000-0005-0000-0000-000080060000}"/>
    <cellStyle name="Calculation 2 4 10" xfId="1669" xr:uid="{00000000-0005-0000-0000-000081060000}"/>
    <cellStyle name="Calculation 2 4 11" xfId="1670" xr:uid="{00000000-0005-0000-0000-000082060000}"/>
    <cellStyle name="Calculation 2 4 12" xfId="1671" xr:uid="{00000000-0005-0000-0000-000083060000}"/>
    <cellStyle name="Calculation 2 4 13" xfId="1672" xr:uid="{00000000-0005-0000-0000-000084060000}"/>
    <cellStyle name="Calculation 2 4 14" xfId="1673" xr:uid="{00000000-0005-0000-0000-000085060000}"/>
    <cellStyle name="Calculation 2 4 15" xfId="1674" xr:uid="{00000000-0005-0000-0000-000086060000}"/>
    <cellStyle name="Calculation 2 4 2" xfId="1675" xr:uid="{00000000-0005-0000-0000-000087060000}"/>
    <cellStyle name="Calculation 2 4 3" xfId="1676" xr:uid="{00000000-0005-0000-0000-000088060000}"/>
    <cellStyle name="Calculation 2 4 4" xfId="1677" xr:uid="{00000000-0005-0000-0000-000089060000}"/>
    <cellStyle name="Calculation 2 4 5" xfId="1678" xr:uid="{00000000-0005-0000-0000-00008A060000}"/>
    <cellStyle name="Calculation 2 4 6" xfId="1679" xr:uid="{00000000-0005-0000-0000-00008B060000}"/>
    <cellStyle name="Calculation 2 4 7" xfId="1680" xr:uid="{00000000-0005-0000-0000-00008C060000}"/>
    <cellStyle name="Calculation 2 4 8" xfId="1681" xr:uid="{00000000-0005-0000-0000-00008D060000}"/>
    <cellStyle name="Calculation 2 4 9" xfId="1682" xr:uid="{00000000-0005-0000-0000-00008E060000}"/>
    <cellStyle name="Calculation 2 5" xfId="1683" xr:uid="{00000000-0005-0000-0000-00008F060000}"/>
    <cellStyle name="Calculation 2 5 10" xfId="1684" xr:uid="{00000000-0005-0000-0000-000090060000}"/>
    <cellStyle name="Calculation 2 5 11" xfId="1685" xr:uid="{00000000-0005-0000-0000-000091060000}"/>
    <cellStyle name="Calculation 2 5 12" xfId="1686" xr:uid="{00000000-0005-0000-0000-000092060000}"/>
    <cellStyle name="Calculation 2 5 13" xfId="1687" xr:uid="{00000000-0005-0000-0000-000093060000}"/>
    <cellStyle name="Calculation 2 5 14" xfId="1688" xr:uid="{00000000-0005-0000-0000-000094060000}"/>
    <cellStyle name="Calculation 2 5 2" xfId="1689" xr:uid="{00000000-0005-0000-0000-000095060000}"/>
    <cellStyle name="Calculation 2 5 3" xfId="1690" xr:uid="{00000000-0005-0000-0000-000096060000}"/>
    <cellStyle name="Calculation 2 5 4" xfId="1691" xr:uid="{00000000-0005-0000-0000-000097060000}"/>
    <cellStyle name="Calculation 2 5 5" xfId="1692" xr:uid="{00000000-0005-0000-0000-000098060000}"/>
    <cellStyle name="Calculation 2 5 6" xfId="1693" xr:uid="{00000000-0005-0000-0000-000099060000}"/>
    <cellStyle name="Calculation 2 5 7" xfId="1694" xr:uid="{00000000-0005-0000-0000-00009A060000}"/>
    <cellStyle name="Calculation 2 5 8" xfId="1695" xr:uid="{00000000-0005-0000-0000-00009B060000}"/>
    <cellStyle name="Calculation 2 5 9" xfId="1696" xr:uid="{00000000-0005-0000-0000-00009C060000}"/>
    <cellStyle name="Calculation 2 6" xfId="1697" xr:uid="{00000000-0005-0000-0000-00009D060000}"/>
    <cellStyle name="Calculation 2 6 2" xfId="1698" xr:uid="{00000000-0005-0000-0000-00009E060000}"/>
    <cellStyle name="Calculation 2 6 3" xfId="1699" xr:uid="{00000000-0005-0000-0000-00009F060000}"/>
    <cellStyle name="Calculation 2 6 4" xfId="1700" xr:uid="{00000000-0005-0000-0000-0000A0060000}"/>
    <cellStyle name="Calculation 2 6 5" xfId="1701" xr:uid="{00000000-0005-0000-0000-0000A1060000}"/>
    <cellStyle name="Calculation 2 6 6" xfId="1702" xr:uid="{00000000-0005-0000-0000-0000A2060000}"/>
    <cellStyle name="Calculation 2 6 7" xfId="1703" xr:uid="{00000000-0005-0000-0000-0000A3060000}"/>
    <cellStyle name="Calculation 2 6 8" xfId="1704" xr:uid="{00000000-0005-0000-0000-0000A4060000}"/>
    <cellStyle name="Calculation 2 6 9" xfId="1705" xr:uid="{00000000-0005-0000-0000-0000A5060000}"/>
    <cellStyle name="Calculation 2 7" xfId="1706" xr:uid="{00000000-0005-0000-0000-0000A6060000}"/>
    <cellStyle name="Calculation 2 8" xfId="1707" xr:uid="{00000000-0005-0000-0000-0000A7060000}"/>
    <cellStyle name="Calculation 2 9" xfId="1708" xr:uid="{00000000-0005-0000-0000-0000A8060000}"/>
    <cellStyle name="Calculation 3" xfId="1709" xr:uid="{00000000-0005-0000-0000-0000A9060000}"/>
    <cellStyle name="Calculation 3 2" xfId="1710" xr:uid="{00000000-0005-0000-0000-0000AA060000}"/>
    <cellStyle name="Calculation 3 3" xfId="1711" xr:uid="{00000000-0005-0000-0000-0000AB060000}"/>
    <cellStyle name="Calculation 3 4" xfId="1712" xr:uid="{00000000-0005-0000-0000-0000AC060000}"/>
    <cellStyle name="Calculation 3 5" xfId="1713" xr:uid="{00000000-0005-0000-0000-0000AD060000}"/>
    <cellStyle name="Calculation 3 6" xfId="1714" xr:uid="{00000000-0005-0000-0000-0000AE060000}"/>
    <cellStyle name="Calculation 3 7" xfId="1715" xr:uid="{00000000-0005-0000-0000-0000AF060000}"/>
    <cellStyle name="Calculation 4" xfId="1716" xr:uid="{00000000-0005-0000-0000-0000B0060000}"/>
    <cellStyle name="Calculation 4 2" xfId="1717" xr:uid="{00000000-0005-0000-0000-0000B1060000}"/>
    <cellStyle name="Calculation 4 2 2" xfId="1718" xr:uid="{00000000-0005-0000-0000-0000B2060000}"/>
    <cellStyle name="Calculation 4 2 2 2" xfId="1719" xr:uid="{00000000-0005-0000-0000-0000B3060000}"/>
    <cellStyle name="Calculation 4 2 2 3" xfId="1720" xr:uid="{00000000-0005-0000-0000-0000B4060000}"/>
    <cellStyle name="Calculation 4 2 2 4" xfId="1721" xr:uid="{00000000-0005-0000-0000-0000B5060000}"/>
    <cellStyle name="Calculation 4 2 2 5" xfId="1722" xr:uid="{00000000-0005-0000-0000-0000B6060000}"/>
    <cellStyle name="Calculation 4 2 2 6" xfId="1723" xr:uid="{00000000-0005-0000-0000-0000B7060000}"/>
    <cellStyle name="Calculation 4 2 2 7" xfId="1724" xr:uid="{00000000-0005-0000-0000-0000B8060000}"/>
    <cellStyle name="Calculation 4 2 2 8" xfId="1725" xr:uid="{00000000-0005-0000-0000-0000B9060000}"/>
    <cellStyle name="Calculation 4 2 2 9" xfId="1726" xr:uid="{00000000-0005-0000-0000-0000BA060000}"/>
    <cellStyle name="Calculation 4 2 3" xfId="1727" xr:uid="{00000000-0005-0000-0000-0000BB060000}"/>
    <cellStyle name="Calculation 4 2 3 2" xfId="1728" xr:uid="{00000000-0005-0000-0000-0000BC060000}"/>
    <cellStyle name="Calculation 4 2 3 3" xfId="1729" xr:uid="{00000000-0005-0000-0000-0000BD060000}"/>
    <cellStyle name="Calculation 4 2 3 4" xfId="1730" xr:uid="{00000000-0005-0000-0000-0000BE060000}"/>
    <cellStyle name="Calculation 4 2 3 5" xfId="1731" xr:uid="{00000000-0005-0000-0000-0000BF060000}"/>
    <cellStyle name="Calculation 4 2 3 6" xfId="1732" xr:uid="{00000000-0005-0000-0000-0000C0060000}"/>
    <cellStyle name="Calculation 4 2 3 7" xfId="1733" xr:uid="{00000000-0005-0000-0000-0000C1060000}"/>
    <cellStyle name="Calculation 4 2 3 8" xfId="1734" xr:uid="{00000000-0005-0000-0000-0000C2060000}"/>
    <cellStyle name="Calculation 4 2 3 9" xfId="1735" xr:uid="{00000000-0005-0000-0000-0000C3060000}"/>
    <cellStyle name="Calculation 4 2 4" xfId="1736" xr:uid="{00000000-0005-0000-0000-0000C4060000}"/>
    <cellStyle name="Calculation 4 2 4 2" xfId="1737" xr:uid="{00000000-0005-0000-0000-0000C5060000}"/>
    <cellStyle name="Calculation 4 2 4 3" xfId="1738" xr:uid="{00000000-0005-0000-0000-0000C6060000}"/>
    <cellStyle name="Calculation 4 2 4 4" xfId="1739" xr:uid="{00000000-0005-0000-0000-0000C7060000}"/>
    <cellStyle name="Calculation 4 2 4 5" xfId="1740" xr:uid="{00000000-0005-0000-0000-0000C8060000}"/>
    <cellStyle name="Calculation 4 2 4 6" xfId="1741" xr:uid="{00000000-0005-0000-0000-0000C9060000}"/>
    <cellStyle name="Calculation 4 2 4 7" xfId="1742" xr:uid="{00000000-0005-0000-0000-0000CA060000}"/>
    <cellStyle name="Calculation 4 2 4 8" xfId="1743" xr:uid="{00000000-0005-0000-0000-0000CB060000}"/>
    <cellStyle name="Calculation 4 2 4 9" xfId="1744" xr:uid="{00000000-0005-0000-0000-0000CC060000}"/>
    <cellStyle name="Calculation 4 2 5" xfId="1745" xr:uid="{00000000-0005-0000-0000-0000CD060000}"/>
    <cellStyle name="Calculation 4 3" xfId="1746" xr:uid="{00000000-0005-0000-0000-0000CE060000}"/>
    <cellStyle name="Calculation 4 3 2" xfId="1747" xr:uid="{00000000-0005-0000-0000-0000CF060000}"/>
    <cellStyle name="Calculation 4 3 2 2" xfId="1748" xr:uid="{00000000-0005-0000-0000-0000D0060000}"/>
    <cellStyle name="Calculation 4 3 2 3" xfId="1749" xr:uid="{00000000-0005-0000-0000-0000D1060000}"/>
    <cellStyle name="Calculation 4 3 2 4" xfId="1750" xr:uid="{00000000-0005-0000-0000-0000D2060000}"/>
    <cellStyle name="Calculation 4 3 2 5" xfId="1751" xr:uid="{00000000-0005-0000-0000-0000D3060000}"/>
    <cellStyle name="Calculation 4 3 2 6" xfId="1752" xr:uid="{00000000-0005-0000-0000-0000D4060000}"/>
    <cellStyle name="Calculation 4 3 2 7" xfId="1753" xr:uid="{00000000-0005-0000-0000-0000D5060000}"/>
    <cellStyle name="Calculation 4 3 2 8" xfId="1754" xr:uid="{00000000-0005-0000-0000-0000D6060000}"/>
    <cellStyle name="Calculation 4 3 2 9" xfId="1755" xr:uid="{00000000-0005-0000-0000-0000D7060000}"/>
    <cellStyle name="Calculation 4 3 3" xfId="1756" xr:uid="{00000000-0005-0000-0000-0000D8060000}"/>
    <cellStyle name="Calculation 4 3 3 2" xfId="1757" xr:uid="{00000000-0005-0000-0000-0000D9060000}"/>
    <cellStyle name="Calculation 4 3 3 3" xfId="1758" xr:uid="{00000000-0005-0000-0000-0000DA060000}"/>
    <cellStyle name="Calculation 4 3 3 4" xfId="1759" xr:uid="{00000000-0005-0000-0000-0000DB060000}"/>
    <cellStyle name="Calculation 4 3 3 5" xfId="1760" xr:uid="{00000000-0005-0000-0000-0000DC060000}"/>
    <cellStyle name="Calculation 4 3 3 6" xfId="1761" xr:uid="{00000000-0005-0000-0000-0000DD060000}"/>
    <cellStyle name="Calculation 4 3 3 7" xfId="1762" xr:uid="{00000000-0005-0000-0000-0000DE060000}"/>
    <cellStyle name="Calculation 4 3 3 8" xfId="1763" xr:uid="{00000000-0005-0000-0000-0000DF060000}"/>
    <cellStyle name="Calculation 4 3 3 9" xfId="1764" xr:uid="{00000000-0005-0000-0000-0000E0060000}"/>
    <cellStyle name="Calculation 4 3 4" xfId="1765" xr:uid="{00000000-0005-0000-0000-0000E1060000}"/>
    <cellStyle name="Calculation 4 3 4 2" xfId="1766" xr:uid="{00000000-0005-0000-0000-0000E2060000}"/>
    <cellStyle name="Calculation 4 3 4 3" xfId="1767" xr:uid="{00000000-0005-0000-0000-0000E3060000}"/>
    <cellStyle name="Calculation 4 3 4 4" xfId="1768" xr:uid="{00000000-0005-0000-0000-0000E4060000}"/>
    <cellStyle name="Calculation 4 3 4 5" xfId="1769" xr:uid="{00000000-0005-0000-0000-0000E5060000}"/>
    <cellStyle name="Calculation 4 3 4 6" xfId="1770" xr:uid="{00000000-0005-0000-0000-0000E6060000}"/>
    <cellStyle name="Calculation 4 3 4 7" xfId="1771" xr:uid="{00000000-0005-0000-0000-0000E7060000}"/>
    <cellStyle name="Calculation 4 3 4 8" xfId="1772" xr:uid="{00000000-0005-0000-0000-0000E8060000}"/>
    <cellStyle name="Calculation 4 3 4 9" xfId="1773" xr:uid="{00000000-0005-0000-0000-0000E9060000}"/>
    <cellStyle name="Calculation 4 4" xfId="1774" xr:uid="{00000000-0005-0000-0000-0000EA060000}"/>
    <cellStyle name="Calculation 4 4 2" xfId="1775" xr:uid="{00000000-0005-0000-0000-0000EB060000}"/>
    <cellStyle name="Calculation 4 4 3" xfId="1776" xr:uid="{00000000-0005-0000-0000-0000EC060000}"/>
    <cellStyle name="Calculation 4 4 4" xfId="1777" xr:uid="{00000000-0005-0000-0000-0000ED060000}"/>
    <cellStyle name="Calculation 4 4 5" xfId="1778" xr:uid="{00000000-0005-0000-0000-0000EE060000}"/>
    <cellStyle name="Calculation 4 4 6" xfId="1779" xr:uid="{00000000-0005-0000-0000-0000EF060000}"/>
    <cellStyle name="Calculation 4 4 7" xfId="1780" xr:uid="{00000000-0005-0000-0000-0000F0060000}"/>
    <cellStyle name="Calculation 4 4 8" xfId="1781" xr:uid="{00000000-0005-0000-0000-0000F1060000}"/>
    <cellStyle name="Calculation 4 4 9" xfId="1782" xr:uid="{00000000-0005-0000-0000-0000F2060000}"/>
    <cellStyle name="Calculation 4 5" xfId="1783" xr:uid="{00000000-0005-0000-0000-0000F3060000}"/>
    <cellStyle name="Calculation 4 5 2" xfId="1784" xr:uid="{00000000-0005-0000-0000-0000F4060000}"/>
    <cellStyle name="Calculation 4 5 3" xfId="1785" xr:uid="{00000000-0005-0000-0000-0000F5060000}"/>
    <cellStyle name="Calculation 4 5 4" xfId="1786" xr:uid="{00000000-0005-0000-0000-0000F6060000}"/>
    <cellStyle name="Calculation 4 5 5" xfId="1787" xr:uid="{00000000-0005-0000-0000-0000F7060000}"/>
    <cellStyle name="Calculation 4 5 6" xfId="1788" xr:uid="{00000000-0005-0000-0000-0000F8060000}"/>
    <cellStyle name="Calculation 4 5 7" xfId="1789" xr:uid="{00000000-0005-0000-0000-0000F9060000}"/>
    <cellStyle name="Calculation 4 5 8" xfId="1790" xr:uid="{00000000-0005-0000-0000-0000FA060000}"/>
    <cellStyle name="Calculation 4 5 9" xfId="1791" xr:uid="{00000000-0005-0000-0000-0000FB060000}"/>
    <cellStyle name="Calculation 4 6" xfId="1792" xr:uid="{00000000-0005-0000-0000-0000FC060000}"/>
    <cellStyle name="Calculation 4 6 2" xfId="1793" xr:uid="{00000000-0005-0000-0000-0000FD060000}"/>
    <cellStyle name="Calculation 4 6 3" xfId="1794" xr:uid="{00000000-0005-0000-0000-0000FE060000}"/>
    <cellStyle name="Calculation 4 6 4" xfId="1795" xr:uid="{00000000-0005-0000-0000-0000FF060000}"/>
    <cellStyle name="Calculation 4 6 5" xfId="1796" xr:uid="{00000000-0005-0000-0000-000000070000}"/>
    <cellStyle name="Calculation 4 6 6" xfId="1797" xr:uid="{00000000-0005-0000-0000-000001070000}"/>
    <cellStyle name="Calculation 4 6 7" xfId="1798" xr:uid="{00000000-0005-0000-0000-000002070000}"/>
    <cellStyle name="Calculation 4 6 8" xfId="1799" xr:uid="{00000000-0005-0000-0000-000003070000}"/>
    <cellStyle name="Calculation 4 6 9" xfId="1800" xr:uid="{00000000-0005-0000-0000-000004070000}"/>
    <cellStyle name="Calculation 5" xfId="1801" xr:uid="{00000000-0005-0000-0000-000005070000}"/>
    <cellStyle name="Calculation 5 2" xfId="1802" xr:uid="{00000000-0005-0000-0000-000006070000}"/>
    <cellStyle name="Calculation 5 2 10" xfId="1803" xr:uid="{00000000-0005-0000-0000-000007070000}"/>
    <cellStyle name="Calculation 5 2 2" xfId="1804" xr:uid="{00000000-0005-0000-0000-000008070000}"/>
    <cellStyle name="Calculation 5 2 3" xfId="1805" xr:uid="{00000000-0005-0000-0000-000009070000}"/>
    <cellStyle name="Calculation 5 2 4" xfId="1806" xr:uid="{00000000-0005-0000-0000-00000A070000}"/>
    <cellStyle name="Calculation 5 2 5" xfId="1807" xr:uid="{00000000-0005-0000-0000-00000B070000}"/>
    <cellStyle name="Calculation 5 2 6" xfId="1808" xr:uid="{00000000-0005-0000-0000-00000C070000}"/>
    <cellStyle name="Calculation 5 2 7" xfId="1809" xr:uid="{00000000-0005-0000-0000-00000D070000}"/>
    <cellStyle name="Calculation 5 2 8" xfId="1810" xr:uid="{00000000-0005-0000-0000-00000E070000}"/>
    <cellStyle name="Calculation 5 2 9" xfId="1811" xr:uid="{00000000-0005-0000-0000-00000F070000}"/>
    <cellStyle name="Calculation 5 3" xfId="1812" xr:uid="{00000000-0005-0000-0000-000010070000}"/>
    <cellStyle name="Calculation 5 3 2" xfId="1813" xr:uid="{00000000-0005-0000-0000-000011070000}"/>
    <cellStyle name="Calculation 5 3 3" xfId="1814" xr:uid="{00000000-0005-0000-0000-000012070000}"/>
    <cellStyle name="Calculation 5 3 4" xfId="1815" xr:uid="{00000000-0005-0000-0000-000013070000}"/>
    <cellStyle name="Calculation 5 3 5" xfId="1816" xr:uid="{00000000-0005-0000-0000-000014070000}"/>
    <cellStyle name="Calculation 5 3 6" xfId="1817" xr:uid="{00000000-0005-0000-0000-000015070000}"/>
    <cellStyle name="Calculation 5 3 7" xfId="1818" xr:uid="{00000000-0005-0000-0000-000016070000}"/>
    <cellStyle name="Calculation 5 3 8" xfId="1819" xr:uid="{00000000-0005-0000-0000-000017070000}"/>
    <cellStyle name="Calculation 5 3 9" xfId="1820" xr:uid="{00000000-0005-0000-0000-000018070000}"/>
    <cellStyle name="Calculation 5 4" xfId="1821" xr:uid="{00000000-0005-0000-0000-000019070000}"/>
    <cellStyle name="Calculation 5 4 2" xfId="1822" xr:uid="{00000000-0005-0000-0000-00001A070000}"/>
    <cellStyle name="Calculation 5 4 3" xfId="1823" xr:uid="{00000000-0005-0000-0000-00001B070000}"/>
    <cellStyle name="Calculation 5 4 4" xfId="1824" xr:uid="{00000000-0005-0000-0000-00001C070000}"/>
    <cellStyle name="Calculation 5 4 5" xfId="1825" xr:uid="{00000000-0005-0000-0000-00001D070000}"/>
    <cellStyle name="Calculation 5 4 6" xfId="1826" xr:uid="{00000000-0005-0000-0000-00001E070000}"/>
    <cellStyle name="Calculation 5 4 7" xfId="1827" xr:uid="{00000000-0005-0000-0000-00001F070000}"/>
    <cellStyle name="Calculation 5 4 8" xfId="1828" xr:uid="{00000000-0005-0000-0000-000020070000}"/>
    <cellStyle name="Calculation 5 4 9" xfId="1829" xr:uid="{00000000-0005-0000-0000-000021070000}"/>
    <cellStyle name="Calculation 6" xfId="1830" xr:uid="{00000000-0005-0000-0000-000022070000}"/>
    <cellStyle name="Calculation 6 2" xfId="1831" xr:uid="{00000000-0005-0000-0000-000023070000}"/>
    <cellStyle name="Calculation 6 2 10" xfId="1832" xr:uid="{00000000-0005-0000-0000-000024070000}"/>
    <cellStyle name="Calculation 6 2 2" xfId="1833" xr:uid="{00000000-0005-0000-0000-000025070000}"/>
    <cellStyle name="Calculation 6 2 3" xfId="1834" xr:uid="{00000000-0005-0000-0000-000026070000}"/>
    <cellStyle name="Calculation 6 2 4" xfId="1835" xr:uid="{00000000-0005-0000-0000-000027070000}"/>
    <cellStyle name="Calculation 6 2 5" xfId="1836" xr:uid="{00000000-0005-0000-0000-000028070000}"/>
    <cellStyle name="Calculation 6 2 6" xfId="1837" xr:uid="{00000000-0005-0000-0000-000029070000}"/>
    <cellStyle name="Calculation 6 2 7" xfId="1838" xr:uid="{00000000-0005-0000-0000-00002A070000}"/>
    <cellStyle name="Calculation 6 2 8" xfId="1839" xr:uid="{00000000-0005-0000-0000-00002B070000}"/>
    <cellStyle name="Calculation 6 2 9" xfId="1840" xr:uid="{00000000-0005-0000-0000-00002C070000}"/>
    <cellStyle name="Calculation 6 3" xfId="1841" xr:uid="{00000000-0005-0000-0000-00002D070000}"/>
    <cellStyle name="Calculation 6 3 2" xfId="1842" xr:uid="{00000000-0005-0000-0000-00002E070000}"/>
    <cellStyle name="Calculation 6 3 3" xfId="1843" xr:uid="{00000000-0005-0000-0000-00002F070000}"/>
    <cellStyle name="Calculation 6 3 4" xfId="1844" xr:uid="{00000000-0005-0000-0000-000030070000}"/>
    <cellStyle name="Calculation 6 3 5" xfId="1845" xr:uid="{00000000-0005-0000-0000-000031070000}"/>
    <cellStyle name="Calculation 6 3 6" xfId="1846" xr:uid="{00000000-0005-0000-0000-000032070000}"/>
    <cellStyle name="Calculation 6 3 7" xfId="1847" xr:uid="{00000000-0005-0000-0000-000033070000}"/>
    <cellStyle name="Calculation 6 3 8" xfId="1848" xr:uid="{00000000-0005-0000-0000-000034070000}"/>
    <cellStyle name="Calculation 6 3 9" xfId="1849" xr:uid="{00000000-0005-0000-0000-000035070000}"/>
    <cellStyle name="Calculation 6 4" xfId="1850" xr:uid="{00000000-0005-0000-0000-000036070000}"/>
    <cellStyle name="Calculation 6 4 2" xfId="1851" xr:uid="{00000000-0005-0000-0000-000037070000}"/>
    <cellStyle name="Calculation 6 4 3" xfId="1852" xr:uid="{00000000-0005-0000-0000-000038070000}"/>
    <cellStyle name="Calculation 6 4 4" xfId="1853" xr:uid="{00000000-0005-0000-0000-000039070000}"/>
    <cellStyle name="Calculation 6 4 5" xfId="1854" xr:uid="{00000000-0005-0000-0000-00003A070000}"/>
    <cellStyle name="Calculation 6 4 6" xfId="1855" xr:uid="{00000000-0005-0000-0000-00003B070000}"/>
    <cellStyle name="Calculation 6 4 7" xfId="1856" xr:uid="{00000000-0005-0000-0000-00003C070000}"/>
    <cellStyle name="Calculation 6 4 8" xfId="1857" xr:uid="{00000000-0005-0000-0000-00003D070000}"/>
    <cellStyle name="Calculation 6 4 9" xfId="1858" xr:uid="{00000000-0005-0000-0000-00003E070000}"/>
    <cellStyle name="Calculation 7" xfId="1859" xr:uid="{00000000-0005-0000-0000-00003F070000}"/>
    <cellStyle name="Calculation 7 2" xfId="1860" xr:uid="{00000000-0005-0000-0000-000040070000}"/>
    <cellStyle name="Calculation 7 2 10" xfId="1861" xr:uid="{00000000-0005-0000-0000-000041070000}"/>
    <cellStyle name="Calculation 7 2 2" xfId="1862" xr:uid="{00000000-0005-0000-0000-000042070000}"/>
    <cellStyle name="Calculation 7 2 3" xfId="1863" xr:uid="{00000000-0005-0000-0000-000043070000}"/>
    <cellStyle name="Calculation 7 2 4" xfId="1864" xr:uid="{00000000-0005-0000-0000-000044070000}"/>
    <cellStyle name="Calculation 7 2 5" xfId="1865" xr:uid="{00000000-0005-0000-0000-000045070000}"/>
    <cellStyle name="Calculation 7 2 6" xfId="1866" xr:uid="{00000000-0005-0000-0000-000046070000}"/>
    <cellStyle name="Calculation 7 2 7" xfId="1867" xr:uid="{00000000-0005-0000-0000-000047070000}"/>
    <cellStyle name="Calculation 7 2 8" xfId="1868" xr:uid="{00000000-0005-0000-0000-000048070000}"/>
    <cellStyle name="Calculation 7 2 9" xfId="1869" xr:uid="{00000000-0005-0000-0000-000049070000}"/>
    <cellStyle name="Calculation 7 3" xfId="1870" xr:uid="{00000000-0005-0000-0000-00004A070000}"/>
    <cellStyle name="Calculation 7 3 2" xfId="1871" xr:uid="{00000000-0005-0000-0000-00004B070000}"/>
    <cellStyle name="Calculation 7 3 3" xfId="1872" xr:uid="{00000000-0005-0000-0000-00004C070000}"/>
    <cellStyle name="Calculation 7 3 4" xfId="1873" xr:uid="{00000000-0005-0000-0000-00004D070000}"/>
    <cellStyle name="Calculation 7 3 5" xfId="1874" xr:uid="{00000000-0005-0000-0000-00004E070000}"/>
    <cellStyle name="Calculation 7 3 6" xfId="1875" xr:uid="{00000000-0005-0000-0000-00004F070000}"/>
    <cellStyle name="Calculation 7 3 7" xfId="1876" xr:uid="{00000000-0005-0000-0000-000050070000}"/>
    <cellStyle name="Calculation 7 3 8" xfId="1877" xr:uid="{00000000-0005-0000-0000-000051070000}"/>
    <cellStyle name="Calculation 7 3 9" xfId="1878" xr:uid="{00000000-0005-0000-0000-000052070000}"/>
    <cellStyle name="Calculation 7 4" xfId="1879" xr:uid="{00000000-0005-0000-0000-000053070000}"/>
    <cellStyle name="Calculation 7 4 2" xfId="1880" xr:uid="{00000000-0005-0000-0000-000054070000}"/>
    <cellStyle name="Calculation 7 4 3" xfId="1881" xr:uid="{00000000-0005-0000-0000-000055070000}"/>
    <cellStyle name="Calculation 7 4 4" xfId="1882" xr:uid="{00000000-0005-0000-0000-000056070000}"/>
    <cellStyle name="Calculation 7 4 5" xfId="1883" xr:uid="{00000000-0005-0000-0000-000057070000}"/>
    <cellStyle name="Calculation 7 4 6" xfId="1884" xr:uid="{00000000-0005-0000-0000-000058070000}"/>
    <cellStyle name="Calculation 7 4 7" xfId="1885" xr:uid="{00000000-0005-0000-0000-000059070000}"/>
    <cellStyle name="Calculation 7 4 8" xfId="1886" xr:uid="{00000000-0005-0000-0000-00005A070000}"/>
    <cellStyle name="Calculation 7 4 9" xfId="1887" xr:uid="{00000000-0005-0000-0000-00005B070000}"/>
    <cellStyle name="Calculation 8 2" xfId="1888" xr:uid="{00000000-0005-0000-0000-00005C070000}"/>
    <cellStyle name="Calculation 9 2" xfId="1889" xr:uid="{00000000-0005-0000-0000-00005D070000}"/>
    <cellStyle name="Cellule liée" xfId="1890" xr:uid="{00000000-0005-0000-0000-00005E070000}"/>
    <cellStyle name="Centered Heading" xfId="1891" xr:uid="{00000000-0005-0000-0000-00005F070000}"/>
    <cellStyle name="Check Cell 2" xfId="1892" xr:uid="{00000000-0005-0000-0000-000060070000}"/>
    <cellStyle name="Check Cell 2 2" xfId="1893" xr:uid="{00000000-0005-0000-0000-000061070000}"/>
    <cellStyle name="Check Cell 2 2 2" xfId="1894" xr:uid="{00000000-0005-0000-0000-000062070000}"/>
    <cellStyle name="Check Cell 2 3" xfId="1895" xr:uid="{00000000-0005-0000-0000-000063070000}"/>
    <cellStyle name="Check Cell 2 4" xfId="1896" xr:uid="{00000000-0005-0000-0000-000064070000}"/>
    <cellStyle name="Check Cell 3" xfId="1897" xr:uid="{00000000-0005-0000-0000-000065070000}"/>
    <cellStyle name="Check Cell 3 2" xfId="1898" xr:uid="{00000000-0005-0000-0000-000066070000}"/>
    <cellStyle name="Check Cell 3 3" xfId="1899" xr:uid="{00000000-0005-0000-0000-000067070000}"/>
    <cellStyle name="Check Cell 4" xfId="1900" xr:uid="{00000000-0005-0000-0000-000068070000}"/>
    <cellStyle name="Check Cell 4 2" xfId="1901" xr:uid="{00000000-0005-0000-0000-000069070000}"/>
    <cellStyle name="Check Cell 5" xfId="1902" xr:uid="{00000000-0005-0000-0000-00006A070000}"/>
    <cellStyle name="Check Cell 5 2" xfId="1903" xr:uid="{00000000-0005-0000-0000-00006B070000}"/>
    <cellStyle name="Check Cell 6 2" xfId="1904" xr:uid="{00000000-0005-0000-0000-00006C070000}"/>
    <cellStyle name="Check Cell 7 2" xfId="1905" xr:uid="{00000000-0005-0000-0000-00006D070000}"/>
    <cellStyle name="Check Cell 8 2" xfId="1906" xr:uid="{00000000-0005-0000-0000-00006E070000}"/>
    <cellStyle name="ColumnHeading" xfId="1907" xr:uid="{00000000-0005-0000-0000-00006F070000}"/>
    <cellStyle name="ColumnHeading 2" xfId="1908" xr:uid="{00000000-0005-0000-0000-000070070000}"/>
    <cellStyle name="ColumnHeading 3" xfId="1909" xr:uid="{00000000-0005-0000-0000-000071070000}"/>
    <cellStyle name="Comma" xfId="1" builtinId="3"/>
    <cellStyle name="Comma 0.0" xfId="1910" xr:uid="{00000000-0005-0000-0000-000073070000}"/>
    <cellStyle name="Comma 0.00" xfId="1911" xr:uid="{00000000-0005-0000-0000-000074070000}"/>
    <cellStyle name="Comma 0.000" xfId="1912" xr:uid="{00000000-0005-0000-0000-000075070000}"/>
    <cellStyle name="Comma 0.0000" xfId="1913" xr:uid="{00000000-0005-0000-0000-000076070000}"/>
    <cellStyle name="Comma 10" xfId="1914" xr:uid="{00000000-0005-0000-0000-000077070000}"/>
    <cellStyle name="Comma 10 2" xfId="1915" xr:uid="{00000000-0005-0000-0000-000078070000}"/>
    <cellStyle name="Comma 10 3" xfId="1916" xr:uid="{00000000-0005-0000-0000-000079070000}"/>
    <cellStyle name="Comma 11" xfId="1917" xr:uid="{00000000-0005-0000-0000-00007A070000}"/>
    <cellStyle name="Comma 11 2" xfId="1918" xr:uid="{00000000-0005-0000-0000-00007B070000}"/>
    <cellStyle name="Comma 11 3" xfId="1919" xr:uid="{00000000-0005-0000-0000-00007C070000}"/>
    <cellStyle name="Comma 12" xfId="1920" xr:uid="{00000000-0005-0000-0000-00007D070000}"/>
    <cellStyle name="Comma 12 2" xfId="1921" xr:uid="{00000000-0005-0000-0000-00007E070000}"/>
    <cellStyle name="Comma 12 3" xfId="1922" xr:uid="{00000000-0005-0000-0000-00007F070000}"/>
    <cellStyle name="Comma 13" xfId="1923" xr:uid="{00000000-0005-0000-0000-000080070000}"/>
    <cellStyle name="Comma 13 2" xfId="1924" xr:uid="{00000000-0005-0000-0000-000081070000}"/>
    <cellStyle name="Comma 14" xfId="1925" xr:uid="{00000000-0005-0000-0000-000082070000}"/>
    <cellStyle name="Comma 15" xfId="1926" xr:uid="{00000000-0005-0000-0000-000083070000}"/>
    <cellStyle name="Comma 16" xfId="1927" xr:uid="{00000000-0005-0000-0000-000084070000}"/>
    <cellStyle name="Comma 17" xfId="1928" xr:uid="{00000000-0005-0000-0000-000085070000}"/>
    <cellStyle name="Comma 18" xfId="1929" xr:uid="{00000000-0005-0000-0000-000086070000}"/>
    <cellStyle name="Comma 19" xfId="1930" xr:uid="{00000000-0005-0000-0000-000087070000}"/>
    <cellStyle name="Comma 2" xfId="1931" xr:uid="{00000000-0005-0000-0000-000088070000}"/>
    <cellStyle name="Comma 2 2" xfId="1932" xr:uid="{00000000-0005-0000-0000-000089070000}"/>
    <cellStyle name="Comma 2 2 2" xfId="1933" xr:uid="{00000000-0005-0000-0000-00008A070000}"/>
    <cellStyle name="Comma 2 2 2 2" xfId="1934" xr:uid="{00000000-0005-0000-0000-00008B070000}"/>
    <cellStyle name="Comma 2 2 2 3" xfId="1935" xr:uid="{00000000-0005-0000-0000-00008C070000}"/>
    <cellStyle name="Comma 2 2 3" xfId="1936" xr:uid="{00000000-0005-0000-0000-00008D070000}"/>
    <cellStyle name="Comma 2 2 3 2" xfId="1937" xr:uid="{00000000-0005-0000-0000-00008E070000}"/>
    <cellStyle name="Comma 2 2 4" xfId="1938" xr:uid="{00000000-0005-0000-0000-00008F070000}"/>
    <cellStyle name="Comma 2 3" xfId="1939" xr:uid="{00000000-0005-0000-0000-000090070000}"/>
    <cellStyle name="Comma 2 3 2" xfId="1940" xr:uid="{00000000-0005-0000-0000-000091070000}"/>
    <cellStyle name="Comma 2 3 3" xfId="1941" xr:uid="{00000000-0005-0000-0000-000092070000}"/>
    <cellStyle name="Comma 2 4" xfId="1942" xr:uid="{00000000-0005-0000-0000-000093070000}"/>
    <cellStyle name="Comma 2 4 2" xfId="1943" xr:uid="{00000000-0005-0000-0000-000094070000}"/>
    <cellStyle name="Comma 2 4 3" xfId="1944" xr:uid="{00000000-0005-0000-0000-000095070000}"/>
    <cellStyle name="Comma 2 5" xfId="1945" xr:uid="{00000000-0005-0000-0000-000096070000}"/>
    <cellStyle name="Comma 2 5 2" xfId="1946" xr:uid="{00000000-0005-0000-0000-000097070000}"/>
    <cellStyle name="Comma 2 5 3" xfId="1947" xr:uid="{00000000-0005-0000-0000-000098070000}"/>
    <cellStyle name="Comma 2 6" xfId="1948" xr:uid="{00000000-0005-0000-0000-000099070000}"/>
    <cellStyle name="Comma 2 6 2" xfId="1949" xr:uid="{00000000-0005-0000-0000-00009A070000}"/>
    <cellStyle name="Comma 2 7" xfId="1950" xr:uid="{00000000-0005-0000-0000-00009B070000}"/>
    <cellStyle name="Comma 2 8" xfId="1951" xr:uid="{00000000-0005-0000-0000-00009C070000}"/>
    <cellStyle name="Comma 20" xfId="1952" xr:uid="{00000000-0005-0000-0000-00009D070000}"/>
    <cellStyle name="Comma 21" xfId="1953" xr:uid="{00000000-0005-0000-0000-00009E070000}"/>
    <cellStyle name="Comma 22" xfId="1954" xr:uid="{00000000-0005-0000-0000-00009F070000}"/>
    <cellStyle name="Comma 23" xfId="1955" xr:uid="{00000000-0005-0000-0000-0000A0070000}"/>
    <cellStyle name="Comma 24" xfId="1956" xr:uid="{00000000-0005-0000-0000-0000A1070000}"/>
    <cellStyle name="Comma 25" xfId="1957" xr:uid="{00000000-0005-0000-0000-0000A2070000}"/>
    <cellStyle name="Comma 26" xfId="1958" xr:uid="{00000000-0005-0000-0000-0000A3070000}"/>
    <cellStyle name="Comma 27" xfId="1959" xr:uid="{00000000-0005-0000-0000-0000A4070000}"/>
    <cellStyle name="Comma 28" xfId="1960" xr:uid="{00000000-0005-0000-0000-0000A5070000}"/>
    <cellStyle name="Comma 29" xfId="1961" xr:uid="{00000000-0005-0000-0000-0000A6070000}"/>
    <cellStyle name="Comma 3" xfId="1962" xr:uid="{00000000-0005-0000-0000-0000A7070000}"/>
    <cellStyle name="Comma 3 10" xfId="1963" xr:uid="{00000000-0005-0000-0000-0000A8070000}"/>
    <cellStyle name="Comma 3 10 2" xfId="1964" xr:uid="{00000000-0005-0000-0000-0000A9070000}"/>
    <cellStyle name="Comma 3 11" xfId="1965" xr:uid="{00000000-0005-0000-0000-0000AA070000}"/>
    <cellStyle name="Comma 3 12" xfId="1966" xr:uid="{00000000-0005-0000-0000-0000AB070000}"/>
    <cellStyle name="Comma 3 13" xfId="1967" xr:uid="{00000000-0005-0000-0000-0000AC070000}"/>
    <cellStyle name="Comma 3 2" xfId="1968" xr:uid="{00000000-0005-0000-0000-0000AD070000}"/>
    <cellStyle name="Comma 3 2 10" xfId="1969" xr:uid="{00000000-0005-0000-0000-0000AE070000}"/>
    <cellStyle name="Comma 3 2 2" xfId="1970" xr:uid="{00000000-0005-0000-0000-0000AF070000}"/>
    <cellStyle name="Comma 3 2 2 2" xfId="1971" xr:uid="{00000000-0005-0000-0000-0000B0070000}"/>
    <cellStyle name="Comma 3 2 2 2 2" xfId="1972" xr:uid="{00000000-0005-0000-0000-0000B1070000}"/>
    <cellStyle name="Comma 3 2 2 3" xfId="1973" xr:uid="{00000000-0005-0000-0000-0000B2070000}"/>
    <cellStyle name="Comma 3 2 2 3 2" xfId="1974" xr:uid="{00000000-0005-0000-0000-0000B3070000}"/>
    <cellStyle name="Comma 3 2 2 4" xfId="1975" xr:uid="{00000000-0005-0000-0000-0000B4070000}"/>
    <cellStyle name="Comma 3 2 2 4 2" xfId="1976" xr:uid="{00000000-0005-0000-0000-0000B5070000}"/>
    <cellStyle name="Comma 3 2 2 5" xfId="1977" xr:uid="{00000000-0005-0000-0000-0000B6070000}"/>
    <cellStyle name="Comma 3 2 2 5 2" xfId="1978" xr:uid="{00000000-0005-0000-0000-0000B7070000}"/>
    <cellStyle name="Comma 3 2 2 6" xfId="1979" xr:uid="{00000000-0005-0000-0000-0000B8070000}"/>
    <cellStyle name="Comma 3 2 2 6 2" xfId="1980" xr:uid="{00000000-0005-0000-0000-0000B9070000}"/>
    <cellStyle name="Comma 3 2 2 7" xfId="1981" xr:uid="{00000000-0005-0000-0000-0000BA070000}"/>
    <cellStyle name="Comma 3 2 2 7 2" xfId="1982" xr:uid="{00000000-0005-0000-0000-0000BB070000}"/>
    <cellStyle name="Comma 3 2 2 8" xfId="1983" xr:uid="{00000000-0005-0000-0000-0000BC070000}"/>
    <cellStyle name="Comma 3 2 2 9" xfId="1984" xr:uid="{00000000-0005-0000-0000-0000BD070000}"/>
    <cellStyle name="Comma 3 2 3" xfId="1985" xr:uid="{00000000-0005-0000-0000-0000BE070000}"/>
    <cellStyle name="Comma 3 2 3 2" xfId="1986" xr:uid="{00000000-0005-0000-0000-0000BF070000}"/>
    <cellStyle name="Comma 3 2 4" xfId="1987" xr:uid="{00000000-0005-0000-0000-0000C0070000}"/>
    <cellStyle name="Comma 3 2 4 2" xfId="1988" xr:uid="{00000000-0005-0000-0000-0000C1070000}"/>
    <cellStyle name="Comma 3 2 5" xfId="1989" xr:uid="{00000000-0005-0000-0000-0000C2070000}"/>
    <cellStyle name="Comma 3 2 5 2" xfId="1990" xr:uid="{00000000-0005-0000-0000-0000C3070000}"/>
    <cellStyle name="Comma 3 2 6" xfId="1991" xr:uid="{00000000-0005-0000-0000-0000C4070000}"/>
    <cellStyle name="Comma 3 2 6 2" xfId="1992" xr:uid="{00000000-0005-0000-0000-0000C5070000}"/>
    <cellStyle name="Comma 3 2 7" xfId="1993" xr:uid="{00000000-0005-0000-0000-0000C6070000}"/>
    <cellStyle name="Comma 3 2 7 2" xfId="1994" xr:uid="{00000000-0005-0000-0000-0000C7070000}"/>
    <cellStyle name="Comma 3 2 8" xfId="1995" xr:uid="{00000000-0005-0000-0000-0000C8070000}"/>
    <cellStyle name="Comma 3 2 8 2" xfId="1996" xr:uid="{00000000-0005-0000-0000-0000C9070000}"/>
    <cellStyle name="Comma 3 2 9" xfId="1997" xr:uid="{00000000-0005-0000-0000-0000CA070000}"/>
    <cellStyle name="Comma 3 3" xfId="1998" xr:uid="{00000000-0005-0000-0000-0000CB070000}"/>
    <cellStyle name="Comma 3 3 2" xfId="1999" xr:uid="{00000000-0005-0000-0000-0000CC070000}"/>
    <cellStyle name="Comma 3 4" xfId="2000" xr:uid="{00000000-0005-0000-0000-0000CD070000}"/>
    <cellStyle name="Comma 3 4 2" xfId="2001" xr:uid="{00000000-0005-0000-0000-0000CE070000}"/>
    <cellStyle name="Comma 3 4 2 2" xfId="2002" xr:uid="{00000000-0005-0000-0000-0000CF070000}"/>
    <cellStyle name="Comma 3 4 3" xfId="2003" xr:uid="{00000000-0005-0000-0000-0000D0070000}"/>
    <cellStyle name="Comma 3 4 3 2" xfId="2004" xr:uid="{00000000-0005-0000-0000-0000D1070000}"/>
    <cellStyle name="Comma 3 4 4" xfId="2005" xr:uid="{00000000-0005-0000-0000-0000D2070000}"/>
    <cellStyle name="Comma 3 4 4 2" xfId="2006" xr:uid="{00000000-0005-0000-0000-0000D3070000}"/>
    <cellStyle name="Comma 3 4 5" xfId="2007" xr:uid="{00000000-0005-0000-0000-0000D4070000}"/>
    <cellStyle name="Comma 3 4 5 2" xfId="2008" xr:uid="{00000000-0005-0000-0000-0000D5070000}"/>
    <cellStyle name="Comma 3 4 6" xfId="2009" xr:uid="{00000000-0005-0000-0000-0000D6070000}"/>
    <cellStyle name="Comma 3 4 6 2" xfId="2010" xr:uid="{00000000-0005-0000-0000-0000D7070000}"/>
    <cellStyle name="Comma 3 4 7" xfId="2011" xr:uid="{00000000-0005-0000-0000-0000D8070000}"/>
    <cellStyle name="Comma 3 4 7 2" xfId="2012" xr:uid="{00000000-0005-0000-0000-0000D9070000}"/>
    <cellStyle name="Comma 3 4 8" xfId="2013" xr:uid="{00000000-0005-0000-0000-0000DA070000}"/>
    <cellStyle name="Comma 3 4 9" xfId="2014" xr:uid="{00000000-0005-0000-0000-0000DB070000}"/>
    <cellStyle name="Comma 3 5" xfId="2015" xr:uid="{00000000-0005-0000-0000-0000DC070000}"/>
    <cellStyle name="Comma 3 5 2" xfId="2016" xr:uid="{00000000-0005-0000-0000-0000DD070000}"/>
    <cellStyle name="Comma 3 6" xfId="2017" xr:uid="{00000000-0005-0000-0000-0000DE070000}"/>
    <cellStyle name="Comma 3 6 2" xfId="2018" xr:uid="{00000000-0005-0000-0000-0000DF070000}"/>
    <cellStyle name="Comma 3 7" xfId="2019" xr:uid="{00000000-0005-0000-0000-0000E0070000}"/>
    <cellStyle name="Comma 3 7 2" xfId="2020" xr:uid="{00000000-0005-0000-0000-0000E1070000}"/>
    <cellStyle name="Comma 3 8" xfId="2021" xr:uid="{00000000-0005-0000-0000-0000E2070000}"/>
    <cellStyle name="Comma 3 8 2" xfId="2022" xr:uid="{00000000-0005-0000-0000-0000E3070000}"/>
    <cellStyle name="Comma 3 9" xfId="2023" xr:uid="{00000000-0005-0000-0000-0000E4070000}"/>
    <cellStyle name="Comma 3 9 2" xfId="2024" xr:uid="{00000000-0005-0000-0000-0000E5070000}"/>
    <cellStyle name="Comma 30" xfId="2025" xr:uid="{00000000-0005-0000-0000-0000E6070000}"/>
    <cellStyle name="Comma 31" xfId="2026" xr:uid="{00000000-0005-0000-0000-0000E7070000}"/>
    <cellStyle name="Comma 32" xfId="2027" xr:uid="{00000000-0005-0000-0000-0000E8070000}"/>
    <cellStyle name="Comma 33" xfId="2028" xr:uid="{00000000-0005-0000-0000-0000E9070000}"/>
    <cellStyle name="Comma 34" xfId="2029" xr:uid="{00000000-0005-0000-0000-0000EA070000}"/>
    <cellStyle name="Comma 35" xfId="2030" xr:uid="{00000000-0005-0000-0000-0000EB070000}"/>
    <cellStyle name="Comma 36" xfId="2031" xr:uid="{00000000-0005-0000-0000-0000EC070000}"/>
    <cellStyle name="Comma 37" xfId="2032" xr:uid="{00000000-0005-0000-0000-0000ED070000}"/>
    <cellStyle name="Comma 38" xfId="2033" xr:uid="{00000000-0005-0000-0000-0000EE070000}"/>
    <cellStyle name="Comma 39" xfId="2034" xr:uid="{00000000-0005-0000-0000-0000EF070000}"/>
    <cellStyle name="Comma 39 2" xfId="2035" xr:uid="{00000000-0005-0000-0000-0000F0070000}"/>
    <cellStyle name="Comma 4" xfId="2036" xr:uid="{00000000-0005-0000-0000-0000F1070000}"/>
    <cellStyle name="Comma 4 10" xfId="2037" xr:uid="{00000000-0005-0000-0000-0000F2070000}"/>
    <cellStyle name="Comma 4 10 2" xfId="2038" xr:uid="{00000000-0005-0000-0000-0000F3070000}"/>
    <cellStyle name="Comma 4 11" xfId="2039" xr:uid="{00000000-0005-0000-0000-0000F4070000}"/>
    <cellStyle name="Comma 4 2" xfId="2040" xr:uid="{00000000-0005-0000-0000-0000F5070000}"/>
    <cellStyle name="Comma 4 2 10" xfId="2041" xr:uid="{00000000-0005-0000-0000-0000F6070000}"/>
    <cellStyle name="Comma 4 2 2" xfId="2042" xr:uid="{00000000-0005-0000-0000-0000F7070000}"/>
    <cellStyle name="Comma 4 2 2 2" xfId="2043" xr:uid="{00000000-0005-0000-0000-0000F8070000}"/>
    <cellStyle name="Comma 4 2 2 2 2" xfId="2044" xr:uid="{00000000-0005-0000-0000-0000F9070000}"/>
    <cellStyle name="Comma 4 2 2 2 3" xfId="2045" xr:uid="{00000000-0005-0000-0000-0000FA070000}"/>
    <cellStyle name="Comma 4 2 2 3" xfId="2046" xr:uid="{00000000-0005-0000-0000-0000FB070000}"/>
    <cellStyle name="Comma 4 2 2 3 2" xfId="2047" xr:uid="{00000000-0005-0000-0000-0000FC070000}"/>
    <cellStyle name="Comma 4 2 2 4" xfId="2048" xr:uid="{00000000-0005-0000-0000-0000FD070000}"/>
    <cellStyle name="Comma 4 2 2 4 2" xfId="2049" xr:uid="{00000000-0005-0000-0000-0000FE070000}"/>
    <cellStyle name="Comma 4 2 2 5" xfId="2050" xr:uid="{00000000-0005-0000-0000-0000FF070000}"/>
    <cellStyle name="Comma 4 2 2 5 2" xfId="2051" xr:uid="{00000000-0005-0000-0000-000000080000}"/>
    <cellStyle name="Comma 4 2 2 6" xfId="2052" xr:uid="{00000000-0005-0000-0000-000001080000}"/>
    <cellStyle name="Comma 4 2 2 6 2" xfId="2053" xr:uid="{00000000-0005-0000-0000-000002080000}"/>
    <cellStyle name="Comma 4 2 2 7" xfId="2054" xr:uid="{00000000-0005-0000-0000-000003080000}"/>
    <cellStyle name="Comma 4 2 2 7 2" xfId="2055" xr:uid="{00000000-0005-0000-0000-000004080000}"/>
    <cellStyle name="Comma 4 2 2 8" xfId="2056" xr:uid="{00000000-0005-0000-0000-000005080000}"/>
    <cellStyle name="Comma 4 2 2 9" xfId="2057" xr:uid="{00000000-0005-0000-0000-000006080000}"/>
    <cellStyle name="Comma 4 2 3" xfId="2058" xr:uid="{00000000-0005-0000-0000-000007080000}"/>
    <cellStyle name="Comma 4 2 3 2" xfId="2059" xr:uid="{00000000-0005-0000-0000-000008080000}"/>
    <cellStyle name="Comma 4 2 3 3" xfId="2060" xr:uid="{00000000-0005-0000-0000-000009080000}"/>
    <cellStyle name="Comma 4 2 4" xfId="2061" xr:uid="{00000000-0005-0000-0000-00000A080000}"/>
    <cellStyle name="Comma 4 2 4 2" xfId="2062" xr:uid="{00000000-0005-0000-0000-00000B080000}"/>
    <cellStyle name="Comma 4 2 5" xfId="2063" xr:uid="{00000000-0005-0000-0000-00000C080000}"/>
    <cellStyle name="Comma 4 2 5 2" xfId="2064" xr:uid="{00000000-0005-0000-0000-00000D080000}"/>
    <cellStyle name="Comma 4 2 6" xfId="2065" xr:uid="{00000000-0005-0000-0000-00000E080000}"/>
    <cellStyle name="Comma 4 2 6 2" xfId="2066" xr:uid="{00000000-0005-0000-0000-00000F080000}"/>
    <cellStyle name="Comma 4 2 7" xfId="2067" xr:uid="{00000000-0005-0000-0000-000010080000}"/>
    <cellStyle name="Comma 4 2 7 2" xfId="2068" xr:uid="{00000000-0005-0000-0000-000011080000}"/>
    <cellStyle name="Comma 4 2 8" xfId="2069" xr:uid="{00000000-0005-0000-0000-000012080000}"/>
    <cellStyle name="Comma 4 2 8 2" xfId="2070" xr:uid="{00000000-0005-0000-0000-000013080000}"/>
    <cellStyle name="Comma 4 2 9" xfId="2071" xr:uid="{00000000-0005-0000-0000-000014080000}"/>
    <cellStyle name="Comma 4 3" xfId="2072" xr:uid="{00000000-0005-0000-0000-000015080000}"/>
    <cellStyle name="Comma 4 3 2" xfId="2073" xr:uid="{00000000-0005-0000-0000-000016080000}"/>
    <cellStyle name="Comma 4 3 3" xfId="2074" xr:uid="{00000000-0005-0000-0000-000017080000}"/>
    <cellStyle name="Comma 4 4" xfId="2075" xr:uid="{00000000-0005-0000-0000-000018080000}"/>
    <cellStyle name="Comma 4 4 2" xfId="2076" xr:uid="{00000000-0005-0000-0000-000019080000}"/>
    <cellStyle name="Comma 4 4 2 2" xfId="2077" xr:uid="{00000000-0005-0000-0000-00001A080000}"/>
    <cellStyle name="Comma 4 4 2 3" xfId="2078" xr:uid="{00000000-0005-0000-0000-00001B080000}"/>
    <cellStyle name="Comma 4 4 3" xfId="2079" xr:uid="{00000000-0005-0000-0000-00001C080000}"/>
    <cellStyle name="Comma 4 4 3 2" xfId="2080" xr:uid="{00000000-0005-0000-0000-00001D080000}"/>
    <cellStyle name="Comma 4 4 4" xfId="2081" xr:uid="{00000000-0005-0000-0000-00001E080000}"/>
    <cellStyle name="Comma 4 4 4 2" xfId="2082" xr:uid="{00000000-0005-0000-0000-00001F080000}"/>
    <cellStyle name="Comma 4 4 5" xfId="2083" xr:uid="{00000000-0005-0000-0000-000020080000}"/>
    <cellStyle name="Comma 4 4 5 2" xfId="2084" xr:uid="{00000000-0005-0000-0000-000021080000}"/>
    <cellStyle name="Comma 4 4 6" xfId="2085" xr:uid="{00000000-0005-0000-0000-000022080000}"/>
    <cellStyle name="Comma 4 4 6 2" xfId="2086" xr:uid="{00000000-0005-0000-0000-000023080000}"/>
    <cellStyle name="Comma 4 4 7" xfId="2087" xr:uid="{00000000-0005-0000-0000-000024080000}"/>
    <cellStyle name="Comma 4 4 7 2" xfId="2088" xr:uid="{00000000-0005-0000-0000-000025080000}"/>
    <cellStyle name="Comma 4 4 8" xfId="2089" xr:uid="{00000000-0005-0000-0000-000026080000}"/>
    <cellStyle name="Comma 4 4 9" xfId="2090" xr:uid="{00000000-0005-0000-0000-000027080000}"/>
    <cellStyle name="Comma 4 5" xfId="2091" xr:uid="{00000000-0005-0000-0000-000028080000}"/>
    <cellStyle name="Comma 4 5 2" xfId="2092" xr:uid="{00000000-0005-0000-0000-000029080000}"/>
    <cellStyle name="Comma 4 5 3" xfId="2093" xr:uid="{00000000-0005-0000-0000-00002A080000}"/>
    <cellStyle name="Comma 4 6" xfId="2094" xr:uid="{00000000-0005-0000-0000-00002B080000}"/>
    <cellStyle name="Comma 4 6 2" xfId="2095" xr:uid="{00000000-0005-0000-0000-00002C080000}"/>
    <cellStyle name="Comma 4 7" xfId="2096" xr:uid="{00000000-0005-0000-0000-00002D080000}"/>
    <cellStyle name="Comma 4 7 2" xfId="2097" xr:uid="{00000000-0005-0000-0000-00002E080000}"/>
    <cellStyle name="Comma 4 8" xfId="2098" xr:uid="{00000000-0005-0000-0000-00002F080000}"/>
    <cellStyle name="Comma 4 8 2" xfId="2099" xr:uid="{00000000-0005-0000-0000-000030080000}"/>
    <cellStyle name="Comma 4 9" xfId="2100" xr:uid="{00000000-0005-0000-0000-000031080000}"/>
    <cellStyle name="Comma 4 9 2" xfId="2101" xr:uid="{00000000-0005-0000-0000-000032080000}"/>
    <cellStyle name="Comma 40" xfId="2102" xr:uid="{00000000-0005-0000-0000-000033080000}"/>
    <cellStyle name="Comma 41" xfId="2103" xr:uid="{00000000-0005-0000-0000-000034080000}"/>
    <cellStyle name="Comma 42" xfId="2104" xr:uid="{00000000-0005-0000-0000-000035080000}"/>
    <cellStyle name="Comma 43" xfId="2105" xr:uid="{00000000-0005-0000-0000-000036080000}"/>
    <cellStyle name="Comma 44" xfId="2106" xr:uid="{00000000-0005-0000-0000-000037080000}"/>
    <cellStyle name="Comma 45" xfId="2107" xr:uid="{00000000-0005-0000-0000-000038080000}"/>
    <cellStyle name="Comma 46" xfId="2108" xr:uid="{00000000-0005-0000-0000-000039080000}"/>
    <cellStyle name="Comma 47" xfId="2109" xr:uid="{00000000-0005-0000-0000-00003A080000}"/>
    <cellStyle name="Comma 48" xfId="2110" xr:uid="{00000000-0005-0000-0000-00003B080000}"/>
    <cellStyle name="Comma 49" xfId="2111" xr:uid="{00000000-0005-0000-0000-00003C080000}"/>
    <cellStyle name="Comma 5" xfId="2112" xr:uid="{00000000-0005-0000-0000-00003D080000}"/>
    <cellStyle name="Comma 5 10" xfId="2113" xr:uid="{00000000-0005-0000-0000-00003E080000}"/>
    <cellStyle name="Comma 5 10 2" xfId="2114" xr:uid="{00000000-0005-0000-0000-00003F080000}"/>
    <cellStyle name="Comma 5 11" xfId="2115" xr:uid="{00000000-0005-0000-0000-000040080000}"/>
    <cellStyle name="Comma 5 12" xfId="2116" xr:uid="{00000000-0005-0000-0000-000041080000}"/>
    <cellStyle name="Comma 5 2" xfId="2117" xr:uid="{00000000-0005-0000-0000-000042080000}"/>
    <cellStyle name="Comma 5 2 10" xfId="2118" xr:uid="{00000000-0005-0000-0000-000043080000}"/>
    <cellStyle name="Comma 5 2 2" xfId="2119" xr:uid="{00000000-0005-0000-0000-000044080000}"/>
    <cellStyle name="Comma 5 2 2 2" xfId="2120" xr:uid="{00000000-0005-0000-0000-000045080000}"/>
    <cellStyle name="Comma 5 2 2 2 2" xfId="2121" xr:uid="{00000000-0005-0000-0000-000046080000}"/>
    <cellStyle name="Comma 5 2 2 3" xfId="2122" xr:uid="{00000000-0005-0000-0000-000047080000}"/>
    <cellStyle name="Comma 5 2 2 3 2" xfId="2123" xr:uid="{00000000-0005-0000-0000-000048080000}"/>
    <cellStyle name="Comma 5 2 2 4" xfId="2124" xr:uid="{00000000-0005-0000-0000-000049080000}"/>
    <cellStyle name="Comma 5 2 2 4 2" xfId="2125" xr:uid="{00000000-0005-0000-0000-00004A080000}"/>
    <cellStyle name="Comma 5 2 2 5" xfId="2126" xr:uid="{00000000-0005-0000-0000-00004B080000}"/>
    <cellStyle name="Comma 5 2 2 5 2" xfId="2127" xr:uid="{00000000-0005-0000-0000-00004C080000}"/>
    <cellStyle name="Comma 5 2 2 6" xfId="2128" xr:uid="{00000000-0005-0000-0000-00004D080000}"/>
    <cellStyle name="Comma 5 2 2 6 2" xfId="2129" xr:uid="{00000000-0005-0000-0000-00004E080000}"/>
    <cellStyle name="Comma 5 2 2 7" xfId="2130" xr:uid="{00000000-0005-0000-0000-00004F080000}"/>
    <cellStyle name="Comma 5 2 2 7 2" xfId="2131" xr:uid="{00000000-0005-0000-0000-000050080000}"/>
    <cellStyle name="Comma 5 2 2 8" xfId="2132" xr:uid="{00000000-0005-0000-0000-000051080000}"/>
    <cellStyle name="Comma 5 2 2 9" xfId="2133" xr:uid="{00000000-0005-0000-0000-000052080000}"/>
    <cellStyle name="Comma 5 2 3" xfId="2134" xr:uid="{00000000-0005-0000-0000-000053080000}"/>
    <cellStyle name="Comma 5 2 3 2" xfId="2135" xr:uid="{00000000-0005-0000-0000-000054080000}"/>
    <cellStyle name="Comma 5 2 4" xfId="2136" xr:uid="{00000000-0005-0000-0000-000055080000}"/>
    <cellStyle name="Comma 5 2 4 2" xfId="2137" xr:uid="{00000000-0005-0000-0000-000056080000}"/>
    <cellStyle name="Comma 5 2 5" xfId="2138" xr:uid="{00000000-0005-0000-0000-000057080000}"/>
    <cellStyle name="Comma 5 2 5 2" xfId="2139" xr:uid="{00000000-0005-0000-0000-000058080000}"/>
    <cellStyle name="Comma 5 2 6" xfId="2140" xr:uid="{00000000-0005-0000-0000-000059080000}"/>
    <cellStyle name="Comma 5 2 6 2" xfId="2141" xr:uid="{00000000-0005-0000-0000-00005A080000}"/>
    <cellStyle name="Comma 5 2 7" xfId="2142" xr:uid="{00000000-0005-0000-0000-00005B080000}"/>
    <cellStyle name="Comma 5 2 7 2" xfId="2143" xr:uid="{00000000-0005-0000-0000-00005C080000}"/>
    <cellStyle name="Comma 5 2 8" xfId="2144" xr:uid="{00000000-0005-0000-0000-00005D080000}"/>
    <cellStyle name="Comma 5 2 8 2" xfId="2145" xr:uid="{00000000-0005-0000-0000-00005E080000}"/>
    <cellStyle name="Comma 5 2 9" xfId="2146" xr:uid="{00000000-0005-0000-0000-00005F080000}"/>
    <cellStyle name="Comma 5 3" xfId="2147" xr:uid="{00000000-0005-0000-0000-000060080000}"/>
    <cellStyle name="Comma 5 3 2" xfId="2148" xr:uid="{00000000-0005-0000-0000-000061080000}"/>
    <cellStyle name="Comma 5 4" xfId="2149" xr:uid="{00000000-0005-0000-0000-000062080000}"/>
    <cellStyle name="Comma 5 4 2" xfId="2150" xr:uid="{00000000-0005-0000-0000-000063080000}"/>
    <cellStyle name="Comma 5 4 2 2" xfId="2151" xr:uid="{00000000-0005-0000-0000-000064080000}"/>
    <cellStyle name="Comma 5 4 3" xfId="2152" xr:uid="{00000000-0005-0000-0000-000065080000}"/>
    <cellStyle name="Comma 5 4 3 2" xfId="2153" xr:uid="{00000000-0005-0000-0000-000066080000}"/>
    <cellStyle name="Comma 5 4 4" xfId="2154" xr:uid="{00000000-0005-0000-0000-000067080000}"/>
    <cellStyle name="Comma 5 4 4 2" xfId="2155" xr:uid="{00000000-0005-0000-0000-000068080000}"/>
    <cellStyle name="Comma 5 4 5" xfId="2156" xr:uid="{00000000-0005-0000-0000-000069080000}"/>
    <cellStyle name="Comma 5 4 5 2" xfId="2157" xr:uid="{00000000-0005-0000-0000-00006A080000}"/>
    <cellStyle name="Comma 5 4 6" xfId="2158" xr:uid="{00000000-0005-0000-0000-00006B080000}"/>
    <cellStyle name="Comma 5 4 6 2" xfId="2159" xr:uid="{00000000-0005-0000-0000-00006C080000}"/>
    <cellStyle name="Comma 5 4 7" xfId="2160" xr:uid="{00000000-0005-0000-0000-00006D080000}"/>
    <cellStyle name="Comma 5 4 7 2" xfId="2161" xr:uid="{00000000-0005-0000-0000-00006E080000}"/>
    <cellStyle name="Comma 5 4 8" xfId="2162" xr:uid="{00000000-0005-0000-0000-00006F080000}"/>
    <cellStyle name="Comma 5 4 9" xfId="2163" xr:uid="{00000000-0005-0000-0000-000070080000}"/>
    <cellStyle name="Comma 5 5" xfId="2164" xr:uid="{00000000-0005-0000-0000-000071080000}"/>
    <cellStyle name="Comma 5 5 2" xfId="2165" xr:uid="{00000000-0005-0000-0000-000072080000}"/>
    <cellStyle name="Comma 5 6" xfId="2166" xr:uid="{00000000-0005-0000-0000-000073080000}"/>
    <cellStyle name="Comma 5 6 2" xfId="2167" xr:uid="{00000000-0005-0000-0000-000074080000}"/>
    <cellStyle name="Comma 5 7" xfId="2168" xr:uid="{00000000-0005-0000-0000-000075080000}"/>
    <cellStyle name="Comma 5 7 2" xfId="2169" xr:uid="{00000000-0005-0000-0000-000076080000}"/>
    <cellStyle name="Comma 5 8" xfId="2170" xr:uid="{00000000-0005-0000-0000-000077080000}"/>
    <cellStyle name="Comma 5 8 2" xfId="2171" xr:uid="{00000000-0005-0000-0000-000078080000}"/>
    <cellStyle name="Comma 5 9" xfId="2172" xr:uid="{00000000-0005-0000-0000-000079080000}"/>
    <cellStyle name="Comma 5 9 2" xfId="2173" xr:uid="{00000000-0005-0000-0000-00007A080000}"/>
    <cellStyle name="Comma 50" xfId="2174" xr:uid="{00000000-0005-0000-0000-00007B080000}"/>
    <cellStyle name="Comma 6" xfId="2175" xr:uid="{00000000-0005-0000-0000-00007C080000}"/>
    <cellStyle name="Comma 6 2" xfId="2176" xr:uid="{00000000-0005-0000-0000-00007D080000}"/>
    <cellStyle name="Comma 6 2 2" xfId="2177" xr:uid="{00000000-0005-0000-0000-00007E080000}"/>
    <cellStyle name="Comma 6 3" xfId="2178" xr:uid="{00000000-0005-0000-0000-00007F080000}"/>
    <cellStyle name="Comma 6 4" xfId="2179" xr:uid="{00000000-0005-0000-0000-000080080000}"/>
    <cellStyle name="Comma 6 5" xfId="2180" xr:uid="{00000000-0005-0000-0000-000081080000}"/>
    <cellStyle name="Comma 7" xfId="2181" xr:uid="{00000000-0005-0000-0000-000082080000}"/>
    <cellStyle name="Comma 7 2" xfId="2182" xr:uid="{00000000-0005-0000-0000-000083080000}"/>
    <cellStyle name="Comma 7 3" xfId="2183" xr:uid="{00000000-0005-0000-0000-000084080000}"/>
    <cellStyle name="Comma 8" xfId="2184" xr:uid="{00000000-0005-0000-0000-000085080000}"/>
    <cellStyle name="Comma 8 2" xfId="2185" xr:uid="{00000000-0005-0000-0000-000086080000}"/>
    <cellStyle name="Comma 8 3" xfId="2186" xr:uid="{00000000-0005-0000-0000-000087080000}"/>
    <cellStyle name="Comma 9" xfId="2187" xr:uid="{00000000-0005-0000-0000-000088080000}"/>
    <cellStyle name="Comma 9 2" xfId="2188" xr:uid="{00000000-0005-0000-0000-000089080000}"/>
    <cellStyle name="Comma 9 3" xfId="2189" xr:uid="{00000000-0005-0000-0000-00008A080000}"/>
    <cellStyle name="Commentaire" xfId="2190" xr:uid="{00000000-0005-0000-0000-00008B080000}"/>
    <cellStyle name="Commentaire 2" xfId="2191" xr:uid="{00000000-0005-0000-0000-00008C080000}"/>
    <cellStyle name="Commentaire 2 2" xfId="2192" xr:uid="{00000000-0005-0000-0000-00008D080000}"/>
    <cellStyle name="Commentaire 2 3" xfId="2193" xr:uid="{00000000-0005-0000-0000-00008E080000}"/>
    <cellStyle name="Commentaire 2 4" xfId="2194" xr:uid="{00000000-0005-0000-0000-00008F080000}"/>
    <cellStyle name="Commentaire 2 5" xfId="2195" xr:uid="{00000000-0005-0000-0000-000090080000}"/>
    <cellStyle name="Commentaire 3" xfId="2196" xr:uid="{00000000-0005-0000-0000-000091080000}"/>
    <cellStyle name="Commentaire 4" xfId="2197" xr:uid="{00000000-0005-0000-0000-000092080000}"/>
    <cellStyle name="Commentaire 5" xfId="2198" xr:uid="{00000000-0005-0000-0000-000093080000}"/>
    <cellStyle name="Commentaire 6" xfId="2199" xr:uid="{00000000-0005-0000-0000-000094080000}"/>
    <cellStyle name="Company Name" xfId="2200" xr:uid="{00000000-0005-0000-0000-000095080000}"/>
    <cellStyle name="Currency 0.0" xfId="2201" xr:uid="{00000000-0005-0000-0000-000096080000}"/>
    <cellStyle name="Currency 0.00" xfId="2202" xr:uid="{00000000-0005-0000-0000-000097080000}"/>
    <cellStyle name="Currency 0.000" xfId="2203" xr:uid="{00000000-0005-0000-0000-000098080000}"/>
    <cellStyle name="Currency 0.0000" xfId="2204" xr:uid="{00000000-0005-0000-0000-000099080000}"/>
    <cellStyle name="Currency 10" xfId="2205" xr:uid="{00000000-0005-0000-0000-00009A080000}"/>
    <cellStyle name="Currency 11" xfId="2206" xr:uid="{00000000-0005-0000-0000-00009B080000}"/>
    <cellStyle name="Currency 11 2" xfId="2207" xr:uid="{00000000-0005-0000-0000-00009C080000}"/>
    <cellStyle name="Currency 2" xfId="2208" xr:uid="{00000000-0005-0000-0000-00009D080000}"/>
    <cellStyle name="Currency 2 2" xfId="2209" xr:uid="{00000000-0005-0000-0000-00009E080000}"/>
    <cellStyle name="Currency 2 3" xfId="2210" xr:uid="{00000000-0005-0000-0000-00009F080000}"/>
    <cellStyle name="Currency 3" xfId="2211" xr:uid="{00000000-0005-0000-0000-0000A0080000}"/>
    <cellStyle name="Currency 3 2" xfId="2212" xr:uid="{00000000-0005-0000-0000-0000A1080000}"/>
    <cellStyle name="Currency 4" xfId="2213" xr:uid="{00000000-0005-0000-0000-0000A2080000}"/>
    <cellStyle name="Currency 5" xfId="2214" xr:uid="{00000000-0005-0000-0000-0000A3080000}"/>
    <cellStyle name="Currency 6" xfId="2215" xr:uid="{00000000-0005-0000-0000-0000A4080000}"/>
    <cellStyle name="Currency 7" xfId="2216" xr:uid="{00000000-0005-0000-0000-0000A5080000}"/>
    <cellStyle name="Currency 8" xfId="2217" xr:uid="{00000000-0005-0000-0000-0000A6080000}"/>
    <cellStyle name="Currency 9" xfId="2218" xr:uid="{00000000-0005-0000-0000-0000A7080000}"/>
    <cellStyle name="Dålig" xfId="2219" xr:uid="{00000000-0005-0000-0000-0000A8080000}"/>
    <cellStyle name="Date" xfId="2220" xr:uid="{00000000-0005-0000-0000-0000A9080000}"/>
    <cellStyle name="Dollar - Style2" xfId="2221" xr:uid="{00000000-0005-0000-0000-0000AA080000}"/>
    <cellStyle name="Emphasis 1" xfId="2222" xr:uid="{00000000-0005-0000-0000-0000AB080000}"/>
    <cellStyle name="Emphasis 2" xfId="2223" xr:uid="{00000000-0005-0000-0000-0000AC080000}"/>
    <cellStyle name="Emphasis 3" xfId="2224" xr:uid="{00000000-0005-0000-0000-0000AD080000}"/>
    <cellStyle name="Entrée" xfId="2225" xr:uid="{00000000-0005-0000-0000-0000AE080000}"/>
    <cellStyle name="Entrée 2" xfId="2226" xr:uid="{00000000-0005-0000-0000-0000AF080000}"/>
    <cellStyle name="Entrée 3" xfId="2227" xr:uid="{00000000-0005-0000-0000-0000B0080000}"/>
    <cellStyle name="Entrée 4" xfId="2228" xr:uid="{00000000-0005-0000-0000-0000B1080000}"/>
    <cellStyle name="Entrée 5" xfId="2229" xr:uid="{00000000-0005-0000-0000-0000B2080000}"/>
    <cellStyle name="Erotin_10-2010 YTD US Mfg Opstats" xfId="2230" xr:uid="{00000000-0005-0000-0000-0000B3080000}"/>
    <cellStyle name="Excel Built-in Normal" xfId="2231" xr:uid="{00000000-0005-0000-0000-0000B4080000}"/>
    <cellStyle name="Explanatory Text 2" xfId="2232" xr:uid="{00000000-0005-0000-0000-0000B5080000}"/>
    <cellStyle name="Explanatory Text 2 2" xfId="2233" xr:uid="{00000000-0005-0000-0000-0000B6080000}"/>
    <cellStyle name="Explanatory Text 2 2 2" xfId="2234" xr:uid="{00000000-0005-0000-0000-0000B7080000}"/>
    <cellStyle name="Explanatory Text 2 3" xfId="2235" xr:uid="{00000000-0005-0000-0000-0000B8080000}"/>
    <cellStyle name="Explanatory Text 3" xfId="2236" xr:uid="{00000000-0005-0000-0000-0000B9080000}"/>
    <cellStyle name="Explanatory Text 3 2" xfId="2237" xr:uid="{00000000-0005-0000-0000-0000BA080000}"/>
    <cellStyle name="Explanatory Text 4" xfId="2238" xr:uid="{00000000-0005-0000-0000-0000BB080000}"/>
    <cellStyle name="Explanatory Text 4 2" xfId="2239" xr:uid="{00000000-0005-0000-0000-0000BC080000}"/>
    <cellStyle name="Explanatory Text 5 2" xfId="2240" xr:uid="{00000000-0005-0000-0000-0000BD080000}"/>
    <cellStyle name="Explanatory Text 6 2" xfId="2241" xr:uid="{00000000-0005-0000-0000-0000BE080000}"/>
    <cellStyle name="Explanatory Text 7 2" xfId="2242" xr:uid="{00000000-0005-0000-0000-0000BF080000}"/>
    <cellStyle name="Explanatory Text 8 2" xfId="2243" xr:uid="{00000000-0005-0000-0000-0000C0080000}"/>
    <cellStyle name="Färg1" xfId="2244" xr:uid="{00000000-0005-0000-0000-0000C1080000}"/>
    <cellStyle name="Färg2" xfId="2245" xr:uid="{00000000-0005-0000-0000-0000C2080000}"/>
    <cellStyle name="Färg3" xfId="2246" xr:uid="{00000000-0005-0000-0000-0000C3080000}"/>
    <cellStyle name="Färg4" xfId="2247" xr:uid="{00000000-0005-0000-0000-0000C4080000}"/>
    <cellStyle name="Färg5" xfId="2248" xr:uid="{00000000-0005-0000-0000-0000C5080000}"/>
    <cellStyle name="Färg6" xfId="2249" xr:uid="{00000000-0005-0000-0000-0000C6080000}"/>
    <cellStyle name="Förklarande text" xfId="2250" xr:uid="{00000000-0005-0000-0000-0000C7080000}"/>
    <cellStyle name="Good 2" xfId="2251" xr:uid="{00000000-0005-0000-0000-0000C8080000}"/>
    <cellStyle name="Good 2 2" xfId="2252" xr:uid="{00000000-0005-0000-0000-0000C9080000}"/>
    <cellStyle name="Good 2 2 2" xfId="2253" xr:uid="{00000000-0005-0000-0000-0000CA080000}"/>
    <cellStyle name="Good 2 2 3" xfId="2254" xr:uid="{00000000-0005-0000-0000-0000CB080000}"/>
    <cellStyle name="Good 2 3" xfId="2255" xr:uid="{00000000-0005-0000-0000-0000CC080000}"/>
    <cellStyle name="Good 2 4" xfId="2256" xr:uid="{00000000-0005-0000-0000-0000CD080000}"/>
    <cellStyle name="Good 2 4 2" xfId="2257" xr:uid="{00000000-0005-0000-0000-0000CE080000}"/>
    <cellStyle name="Good 2 5" xfId="2258" xr:uid="{00000000-0005-0000-0000-0000CF080000}"/>
    <cellStyle name="Good 2 6" xfId="2259" xr:uid="{00000000-0005-0000-0000-0000D0080000}"/>
    <cellStyle name="Good 3" xfId="2260" xr:uid="{00000000-0005-0000-0000-0000D1080000}"/>
    <cellStyle name="Good 3 2" xfId="2261" xr:uid="{00000000-0005-0000-0000-0000D2080000}"/>
    <cellStyle name="Good 3 3" xfId="2262" xr:uid="{00000000-0005-0000-0000-0000D3080000}"/>
    <cellStyle name="Good 4" xfId="2263" xr:uid="{00000000-0005-0000-0000-0000D4080000}"/>
    <cellStyle name="Good 4 2" xfId="2264" xr:uid="{00000000-0005-0000-0000-0000D5080000}"/>
    <cellStyle name="Good 5" xfId="2265" xr:uid="{00000000-0005-0000-0000-0000D6080000}"/>
    <cellStyle name="Good 5 2" xfId="2266" xr:uid="{00000000-0005-0000-0000-0000D7080000}"/>
    <cellStyle name="Good 6 2" xfId="2267" xr:uid="{00000000-0005-0000-0000-0000D8080000}"/>
    <cellStyle name="Good 7 2" xfId="2268" xr:uid="{00000000-0005-0000-0000-0000D9080000}"/>
    <cellStyle name="Good 8 2" xfId="2269" xr:uid="{00000000-0005-0000-0000-0000DA080000}"/>
    <cellStyle name="Grand_Subtotal_Actuals" xfId="2270" xr:uid="{00000000-0005-0000-0000-0000DB080000}"/>
    <cellStyle name="Gris" xfId="2271" xr:uid="{00000000-0005-0000-0000-0000DC080000}"/>
    <cellStyle name="Gris 2" xfId="2272" xr:uid="{00000000-0005-0000-0000-0000DD080000}"/>
    <cellStyle name="Gris 3" xfId="2273" xr:uid="{00000000-0005-0000-0000-0000DE080000}"/>
    <cellStyle name="Heading | L 1" xfId="2274" xr:uid="{00000000-0005-0000-0000-0000DF080000}"/>
    <cellStyle name="Heading 1 2" xfId="2275" xr:uid="{00000000-0005-0000-0000-0000E0080000}"/>
    <cellStyle name="Heading 1 2 2" xfId="2276" xr:uid="{00000000-0005-0000-0000-0000E1080000}"/>
    <cellStyle name="Heading 1 2 2 2" xfId="2277" xr:uid="{00000000-0005-0000-0000-0000E2080000}"/>
    <cellStyle name="Heading 1 2 3" xfId="2278" xr:uid="{00000000-0005-0000-0000-0000E3080000}"/>
    <cellStyle name="Heading 1 2 4" xfId="2279" xr:uid="{00000000-0005-0000-0000-0000E4080000}"/>
    <cellStyle name="Heading 1 3" xfId="2280" xr:uid="{00000000-0005-0000-0000-0000E5080000}"/>
    <cellStyle name="Heading 1 3 2" xfId="2281" xr:uid="{00000000-0005-0000-0000-0000E6080000}"/>
    <cellStyle name="Heading 1 3 3" xfId="2282" xr:uid="{00000000-0005-0000-0000-0000E7080000}"/>
    <cellStyle name="Heading 1 4" xfId="2283" xr:uid="{00000000-0005-0000-0000-0000E8080000}"/>
    <cellStyle name="Heading 1 4 2" xfId="2284" xr:uid="{00000000-0005-0000-0000-0000E9080000}"/>
    <cellStyle name="Heading 1 5" xfId="2285" xr:uid="{00000000-0005-0000-0000-0000EA080000}"/>
    <cellStyle name="Heading 1 5 2" xfId="2286" xr:uid="{00000000-0005-0000-0000-0000EB080000}"/>
    <cellStyle name="Heading 1 6 2" xfId="2287" xr:uid="{00000000-0005-0000-0000-0000EC080000}"/>
    <cellStyle name="Heading 1 7 2" xfId="2288" xr:uid="{00000000-0005-0000-0000-0000ED080000}"/>
    <cellStyle name="Heading 1 8 2" xfId="2289" xr:uid="{00000000-0005-0000-0000-0000EE080000}"/>
    <cellStyle name="Heading 2 2" xfId="2290" xr:uid="{00000000-0005-0000-0000-0000EF080000}"/>
    <cellStyle name="Heading 2 2 2" xfId="2291" xr:uid="{00000000-0005-0000-0000-0000F0080000}"/>
    <cellStyle name="Heading 2 2 2 2" xfId="2292" xr:uid="{00000000-0005-0000-0000-0000F1080000}"/>
    <cellStyle name="Heading 2 2 3" xfId="2293" xr:uid="{00000000-0005-0000-0000-0000F2080000}"/>
    <cellStyle name="Heading 2 2 4" xfId="2294" xr:uid="{00000000-0005-0000-0000-0000F3080000}"/>
    <cellStyle name="Heading 2 3" xfId="2295" xr:uid="{00000000-0005-0000-0000-0000F4080000}"/>
    <cellStyle name="Heading 2 3 2" xfId="2296" xr:uid="{00000000-0005-0000-0000-0000F5080000}"/>
    <cellStyle name="Heading 2 3 3" xfId="2297" xr:uid="{00000000-0005-0000-0000-0000F6080000}"/>
    <cellStyle name="Heading 2 4" xfId="2298" xr:uid="{00000000-0005-0000-0000-0000F7080000}"/>
    <cellStyle name="Heading 2 4 2" xfId="2299" xr:uid="{00000000-0005-0000-0000-0000F8080000}"/>
    <cellStyle name="Heading 2 5" xfId="2300" xr:uid="{00000000-0005-0000-0000-0000F9080000}"/>
    <cellStyle name="Heading 2 5 2" xfId="2301" xr:uid="{00000000-0005-0000-0000-0000FA080000}"/>
    <cellStyle name="Heading 2 6 2" xfId="2302" xr:uid="{00000000-0005-0000-0000-0000FB080000}"/>
    <cellStyle name="Heading 2 7 2" xfId="2303" xr:uid="{00000000-0005-0000-0000-0000FC080000}"/>
    <cellStyle name="Heading 2 8 2" xfId="2304" xr:uid="{00000000-0005-0000-0000-0000FD080000}"/>
    <cellStyle name="Heading 3 2" xfId="2305" xr:uid="{00000000-0005-0000-0000-0000FE080000}"/>
    <cellStyle name="Heading 3 2 2" xfId="2306" xr:uid="{00000000-0005-0000-0000-0000FF080000}"/>
    <cellStyle name="Heading 3 2 2 2" xfId="2307" xr:uid="{00000000-0005-0000-0000-000000090000}"/>
    <cellStyle name="Heading 3 2 2 3" xfId="2308" xr:uid="{00000000-0005-0000-0000-000001090000}"/>
    <cellStyle name="Heading 3 2 3" xfId="2309" xr:uid="{00000000-0005-0000-0000-000002090000}"/>
    <cellStyle name="Heading 3 2 4" xfId="2310" xr:uid="{00000000-0005-0000-0000-000003090000}"/>
    <cellStyle name="Heading 3 2 5" xfId="2311" xr:uid="{00000000-0005-0000-0000-000004090000}"/>
    <cellStyle name="Heading 3 2 6" xfId="2312" xr:uid="{00000000-0005-0000-0000-000005090000}"/>
    <cellStyle name="Heading 3 3" xfId="2313" xr:uid="{00000000-0005-0000-0000-000006090000}"/>
    <cellStyle name="Heading 3 3 2" xfId="2314" xr:uid="{00000000-0005-0000-0000-000007090000}"/>
    <cellStyle name="Heading 3 3 3" xfId="2315" xr:uid="{00000000-0005-0000-0000-000008090000}"/>
    <cellStyle name="Heading 3 4" xfId="2316" xr:uid="{00000000-0005-0000-0000-000009090000}"/>
    <cellStyle name="Heading 3 4 2" xfId="2317" xr:uid="{00000000-0005-0000-0000-00000A090000}"/>
    <cellStyle name="Heading 3 4 2 2" xfId="2318" xr:uid="{00000000-0005-0000-0000-00000B090000}"/>
    <cellStyle name="Heading 3 5" xfId="2319" xr:uid="{00000000-0005-0000-0000-00000C090000}"/>
    <cellStyle name="Heading 3 5 2" xfId="2320" xr:uid="{00000000-0005-0000-0000-00000D090000}"/>
    <cellStyle name="Heading 3 5 2 2" xfId="2321" xr:uid="{00000000-0005-0000-0000-00000E090000}"/>
    <cellStyle name="Heading 3 6 2" xfId="2322" xr:uid="{00000000-0005-0000-0000-00000F090000}"/>
    <cellStyle name="Heading 3 7 2" xfId="2323" xr:uid="{00000000-0005-0000-0000-000010090000}"/>
    <cellStyle name="Heading 3 8 2" xfId="2324" xr:uid="{00000000-0005-0000-0000-000011090000}"/>
    <cellStyle name="Heading 4 2" xfId="2325" xr:uid="{00000000-0005-0000-0000-000012090000}"/>
    <cellStyle name="Heading 4 2 2" xfId="2326" xr:uid="{00000000-0005-0000-0000-000013090000}"/>
    <cellStyle name="Heading 4 2 2 2" xfId="2327" xr:uid="{00000000-0005-0000-0000-000014090000}"/>
    <cellStyle name="Heading 4 2 3" xfId="2328" xr:uid="{00000000-0005-0000-0000-000015090000}"/>
    <cellStyle name="Heading 4 3" xfId="2329" xr:uid="{00000000-0005-0000-0000-000016090000}"/>
    <cellStyle name="Heading 4 3 2" xfId="2330" xr:uid="{00000000-0005-0000-0000-000017090000}"/>
    <cellStyle name="Heading 4 3 3" xfId="2331" xr:uid="{00000000-0005-0000-0000-000018090000}"/>
    <cellStyle name="Heading 4 4" xfId="2332" xr:uid="{00000000-0005-0000-0000-000019090000}"/>
    <cellStyle name="Heading 4 4 2" xfId="2333" xr:uid="{00000000-0005-0000-0000-00001A090000}"/>
    <cellStyle name="Heading 4 5" xfId="2334" xr:uid="{00000000-0005-0000-0000-00001B090000}"/>
    <cellStyle name="Heading 4 5 2" xfId="2335" xr:uid="{00000000-0005-0000-0000-00001C090000}"/>
    <cellStyle name="Heading 4 6 2" xfId="2336" xr:uid="{00000000-0005-0000-0000-00001D090000}"/>
    <cellStyle name="Heading 4 7 2" xfId="2337" xr:uid="{00000000-0005-0000-0000-00001E090000}"/>
    <cellStyle name="Heading 4 8 2" xfId="2338" xr:uid="{00000000-0005-0000-0000-00001F090000}"/>
    <cellStyle name="Heading No Underline" xfId="2339" xr:uid="{00000000-0005-0000-0000-000020090000}"/>
    <cellStyle name="Heading With Underline" xfId="2340" xr:uid="{00000000-0005-0000-0000-000021090000}"/>
    <cellStyle name="Heading With Underline 2" xfId="2341" xr:uid="{00000000-0005-0000-0000-000022090000}"/>
    <cellStyle name="HNU" xfId="2342" xr:uid="{00000000-0005-0000-0000-000023090000}"/>
    <cellStyle name="Indata" xfId="2343" xr:uid="{00000000-0005-0000-0000-000024090000}"/>
    <cellStyle name="Input" xfId="3" builtinId="20"/>
    <cellStyle name="Input 2" xfId="2344" xr:uid="{00000000-0005-0000-0000-000026090000}"/>
    <cellStyle name="Input 2 10" xfId="2345" xr:uid="{00000000-0005-0000-0000-000027090000}"/>
    <cellStyle name="Input 2 11" xfId="2346" xr:uid="{00000000-0005-0000-0000-000028090000}"/>
    <cellStyle name="Input 2 12" xfId="2347" xr:uid="{00000000-0005-0000-0000-000029090000}"/>
    <cellStyle name="Input 2 13" xfId="2348" xr:uid="{00000000-0005-0000-0000-00002A090000}"/>
    <cellStyle name="Input 2 14" xfId="2349" xr:uid="{00000000-0005-0000-0000-00002B090000}"/>
    <cellStyle name="Input 2 15" xfId="2350" xr:uid="{00000000-0005-0000-0000-00002C090000}"/>
    <cellStyle name="Input 2 16" xfId="2351" xr:uid="{00000000-0005-0000-0000-00002D090000}"/>
    <cellStyle name="Input 2 17" xfId="2352" xr:uid="{00000000-0005-0000-0000-00002E090000}"/>
    <cellStyle name="Input 2 2" xfId="2353" xr:uid="{00000000-0005-0000-0000-00002F090000}"/>
    <cellStyle name="Input 2 2 2" xfId="2354" xr:uid="{00000000-0005-0000-0000-000030090000}"/>
    <cellStyle name="Input 2 2 2 10" xfId="2355" xr:uid="{00000000-0005-0000-0000-000031090000}"/>
    <cellStyle name="Input 2 2 2 2" xfId="2356" xr:uid="{00000000-0005-0000-0000-000032090000}"/>
    <cellStyle name="Input 2 2 2 3" xfId="2357" xr:uid="{00000000-0005-0000-0000-000033090000}"/>
    <cellStyle name="Input 2 2 2 4" xfId="2358" xr:uid="{00000000-0005-0000-0000-000034090000}"/>
    <cellStyle name="Input 2 2 2 5" xfId="2359" xr:uid="{00000000-0005-0000-0000-000035090000}"/>
    <cellStyle name="Input 2 2 2 6" xfId="2360" xr:uid="{00000000-0005-0000-0000-000036090000}"/>
    <cellStyle name="Input 2 2 2 7" xfId="2361" xr:uid="{00000000-0005-0000-0000-000037090000}"/>
    <cellStyle name="Input 2 2 2 8" xfId="2362" xr:uid="{00000000-0005-0000-0000-000038090000}"/>
    <cellStyle name="Input 2 2 2 9" xfId="2363" xr:uid="{00000000-0005-0000-0000-000039090000}"/>
    <cellStyle name="Input 2 2 3" xfId="2364" xr:uid="{00000000-0005-0000-0000-00003A090000}"/>
    <cellStyle name="Input 2 2 3 2" xfId="2365" xr:uid="{00000000-0005-0000-0000-00003B090000}"/>
    <cellStyle name="Input 2 2 3 3" xfId="2366" xr:uid="{00000000-0005-0000-0000-00003C090000}"/>
    <cellStyle name="Input 2 2 3 4" xfId="2367" xr:uid="{00000000-0005-0000-0000-00003D090000}"/>
    <cellStyle name="Input 2 2 3 5" xfId="2368" xr:uid="{00000000-0005-0000-0000-00003E090000}"/>
    <cellStyle name="Input 2 2 3 6" xfId="2369" xr:uid="{00000000-0005-0000-0000-00003F090000}"/>
    <cellStyle name="Input 2 2 3 7" xfId="2370" xr:uid="{00000000-0005-0000-0000-000040090000}"/>
    <cellStyle name="Input 2 2 3 8" xfId="2371" xr:uid="{00000000-0005-0000-0000-000041090000}"/>
    <cellStyle name="Input 2 2 3 9" xfId="2372" xr:uid="{00000000-0005-0000-0000-000042090000}"/>
    <cellStyle name="Input 2 2 4" xfId="2373" xr:uid="{00000000-0005-0000-0000-000043090000}"/>
    <cellStyle name="Input 2 2 4 2" xfId="2374" xr:uid="{00000000-0005-0000-0000-000044090000}"/>
    <cellStyle name="Input 2 2 4 3" xfId="2375" xr:uid="{00000000-0005-0000-0000-000045090000}"/>
    <cellStyle name="Input 2 2 4 4" xfId="2376" xr:uid="{00000000-0005-0000-0000-000046090000}"/>
    <cellStyle name="Input 2 2 4 5" xfId="2377" xr:uid="{00000000-0005-0000-0000-000047090000}"/>
    <cellStyle name="Input 2 2 4 6" xfId="2378" xr:uid="{00000000-0005-0000-0000-000048090000}"/>
    <cellStyle name="Input 2 2 4 7" xfId="2379" xr:uid="{00000000-0005-0000-0000-000049090000}"/>
    <cellStyle name="Input 2 2 4 8" xfId="2380" xr:uid="{00000000-0005-0000-0000-00004A090000}"/>
    <cellStyle name="Input 2 2 4 9" xfId="2381" xr:uid="{00000000-0005-0000-0000-00004B090000}"/>
    <cellStyle name="Input 2 2 5" xfId="2382" xr:uid="{00000000-0005-0000-0000-00004C090000}"/>
    <cellStyle name="Input 2 2 6" xfId="2383" xr:uid="{00000000-0005-0000-0000-00004D090000}"/>
    <cellStyle name="Input 2 2 7" xfId="2384" xr:uid="{00000000-0005-0000-0000-00004E090000}"/>
    <cellStyle name="Input 2 2 8" xfId="2385" xr:uid="{00000000-0005-0000-0000-00004F090000}"/>
    <cellStyle name="Input 2 2 9" xfId="2386" xr:uid="{00000000-0005-0000-0000-000050090000}"/>
    <cellStyle name="Input 2 3" xfId="2387" xr:uid="{00000000-0005-0000-0000-000051090000}"/>
    <cellStyle name="Input 2 3 10" xfId="2388" xr:uid="{00000000-0005-0000-0000-000052090000}"/>
    <cellStyle name="Input 2 3 2" xfId="2389" xr:uid="{00000000-0005-0000-0000-000053090000}"/>
    <cellStyle name="Input 2 3 2 2" xfId="2390" xr:uid="{00000000-0005-0000-0000-000054090000}"/>
    <cellStyle name="Input 2 3 2 3" xfId="2391" xr:uid="{00000000-0005-0000-0000-000055090000}"/>
    <cellStyle name="Input 2 3 2 4" xfId="2392" xr:uid="{00000000-0005-0000-0000-000056090000}"/>
    <cellStyle name="Input 2 3 2 5" xfId="2393" xr:uid="{00000000-0005-0000-0000-000057090000}"/>
    <cellStyle name="Input 2 3 2 6" xfId="2394" xr:uid="{00000000-0005-0000-0000-000058090000}"/>
    <cellStyle name="Input 2 3 2 7" xfId="2395" xr:uid="{00000000-0005-0000-0000-000059090000}"/>
    <cellStyle name="Input 2 3 2 8" xfId="2396" xr:uid="{00000000-0005-0000-0000-00005A090000}"/>
    <cellStyle name="Input 2 3 2 9" xfId="2397" xr:uid="{00000000-0005-0000-0000-00005B090000}"/>
    <cellStyle name="Input 2 3 3" xfId="2398" xr:uid="{00000000-0005-0000-0000-00005C090000}"/>
    <cellStyle name="Input 2 3 3 2" xfId="2399" xr:uid="{00000000-0005-0000-0000-00005D090000}"/>
    <cellStyle name="Input 2 3 3 3" xfId="2400" xr:uid="{00000000-0005-0000-0000-00005E090000}"/>
    <cellStyle name="Input 2 3 3 4" xfId="2401" xr:uid="{00000000-0005-0000-0000-00005F090000}"/>
    <cellStyle name="Input 2 3 3 5" xfId="2402" xr:uid="{00000000-0005-0000-0000-000060090000}"/>
    <cellStyle name="Input 2 3 3 6" xfId="2403" xr:uid="{00000000-0005-0000-0000-000061090000}"/>
    <cellStyle name="Input 2 3 3 7" xfId="2404" xr:uid="{00000000-0005-0000-0000-000062090000}"/>
    <cellStyle name="Input 2 3 3 8" xfId="2405" xr:uid="{00000000-0005-0000-0000-000063090000}"/>
    <cellStyle name="Input 2 3 3 9" xfId="2406" xr:uid="{00000000-0005-0000-0000-000064090000}"/>
    <cellStyle name="Input 2 3 4" xfId="2407" xr:uid="{00000000-0005-0000-0000-000065090000}"/>
    <cellStyle name="Input 2 3 4 2" xfId="2408" xr:uid="{00000000-0005-0000-0000-000066090000}"/>
    <cellStyle name="Input 2 3 4 3" xfId="2409" xr:uid="{00000000-0005-0000-0000-000067090000}"/>
    <cellStyle name="Input 2 3 4 4" xfId="2410" xr:uid="{00000000-0005-0000-0000-000068090000}"/>
    <cellStyle name="Input 2 3 4 5" xfId="2411" xr:uid="{00000000-0005-0000-0000-000069090000}"/>
    <cellStyle name="Input 2 3 4 6" xfId="2412" xr:uid="{00000000-0005-0000-0000-00006A090000}"/>
    <cellStyle name="Input 2 3 4 7" xfId="2413" xr:uid="{00000000-0005-0000-0000-00006B090000}"/>
    <cellStyle name="Input 2 3 4 8" xfId="2414" xr:uid="{00000000-0005-0000-0000-00006C090000}"/>
    <cellStyle name="Input 2 3 4 9" xfId="2415" xr:uid="{00000000-0005-0000-0000-00006D090000}"/>
    <cellStyle name="Input 2 3 5" xfId="2416" xr:uid="{00000000-0005-0000-0000-00006E090000}"/>
    <cellStyle name="Input 2 3 6" xfId="2417" xr:uid="{00000000-0005-0000-0000-00006F090000}"/>
    <cellStyle name="Input 2 3 7" xfId="2418" xr:uid="{00000000-0005-0000-0000-000070090000}"/>
    <cellStyle name="Input 2 3 8" xfId="2419" xr:uid="{00000000-0005-0000-0000-000071090000}"/>
    <cellStyle name="Input 2 3 9" xfId="2420" xr:uid="{00000000-0005-0000-0000-000072090000}"/>
    <cellStyle name="Input 2 4" xfId="2421" xr:uid="{00000000-0005-0000-0000-000073090000}"/>
    <cellStyle name="Input 2 4 10" xfId="2422" xr:uid="{00000000-0005-0000-0000-000074090000}"/>
    <cellStyle name="Input 2 4 11" xfId="2423" xr:uid="{00000000-0005-0000-0000-000075090000}"/>
    <cellStyle name="Input 2 4 12" xfId="2424" xr:uid="{00000000-0005-0000-0000-000076090000}"/>
    <cellStyle name="Input 2 4 13" xfId="2425" xr:uid="{00000000-0005-0000-0000-000077090000}"/>
    <cellStyle name="Input 2 4 14" xfId="2426" xr:uid="{00000000-0005-0000-0000-000078090000}"/>
    <cellStyle name="Input 2 4 2" xfId="2427" xr:uid="{00000000-0005-0000-0000-000079090000}"/>
    <cellStyle name="Input 2 4 3" xfId="2428" xr:uid="{00000000-0005-0000-0000-00007A090000}"/>
    <cellStyle name="Input 2 4 4" xfId="2429" xr:uid="{00000000-0005-0000-0000-00007B090000}"/>
    <cellStyle name="Input 2 4 5" xfId="2430" xr:uid="{00000000-0005-0000-0000-00007C090000}"/>
    <cellStyle name="Input 2 4 6" xfId="2431" xr:uid="{00000000-0005-0000-0000-00007D090000}"/>
    <cellStyle name="Input 2 4 7" xfId="2432" xr:uid="{00000000-0005-0000-0000-00007E090000}"/>
    <cellStyle name="Input 2 4 8" xfId="2433" xr:uid="{00000000-0005-0000-0000-00007F090000}"/>
    <cellStyle name="Input 2 4 9" xfId="2434" xr:uid="{00000000-0005-0000-0000-000080090000}"/>
    <cellStyle name="Input 2 5" xfId="2435" xr:uid="{00000000-0005-0000-0000-000081090000}"/>
    <cellStyle name="Input 2 5 2" xfId="2436" xr:uid="{00000000-0005-0000-0000-000082090000}"/>
    <cellStyle name="Input 2 5 3" xfId="2437" xr:uid="{00000000-0005-0000-0000-000083090000}"/>
    <cellStyle name="Input 2 5 4" xfId="2438" xr:uid="{00000000-0005-0000-0000-000084090000}"/>
    <cellStyle name="Input 2 5 5" xfId="2439" xr:uid="{00000000-0005-0000-0000-000085090000}"/>
    <cellStyle name="Input 2 5 6" xfId="2440" xr:uid="{00000000-0005-0000-0000-000086090000}"/>
    <cellStyle name="Input 2 5 7" xfId="2441" xr:uid="{00000000-0005-0000-0000-000087090000}"/>
    <cellStyle name="Input 2 5 8" xfId="2442" xr:uid="{00000000-0005-0000-0000-000088090000}"/>
    <cellStyle name="Input 2 5 9" xfId="2443" xr:uid="{00000000-0005-0000-0000-000089090000}"/>
    <cellStyle name="Input 2 6" xfId="2444" xr:uid="{00000000-0005-0000-0000-00008A090000}"/>
    <cellStyle name="Input 2 6 2" xfId="2445" xr:uid="{00000000-0005-0000-0000-00008B090000}"/>
    <cellStyle name="Input 2 6 3" xfId="2446" xr:uid="{00000000-0005-0000-0000-00008C090000}"/>
    <cellStyle name="Input 2 6 4" xfId="2447" xr:uid="{00000000-0005-0000-0000-00008D090000}"/>
    <cellStyle name="Input 2 6 5" xfId="2448" xr:uid="{00000000-0005-0000-0000-00008E090000}"/>
    <cellStyle name="Input 2 6 6" xfId="2449" xr:uid="{00000000-0005-0000-0000-00008F090000}"/>
    <cellStyle name="Input 2 6 7" xfId="2450" xr:uid="{00000000-0005-0000-0000-000090090000}"/>
    <cellStyle name="Input 2 6 8" xfId="2451" xr:uid="{00000000-0005-0000-0000-000091090000}"/>
    <cellStyle name="Input 2 6 9" xfId="2452" xr:uid="{00000000-0005-0000-0000-000092090000}"/>
    <cellStyle name="Input 2 7" xfId="2453" xr:uid="{00000000-0005-0000-0000-000093090000}"/>
    <cellStyle name="Input 2 8" xfId="2454" xr:uid="{00000000-0005-0000-0000-000094090000}"/>
    <cellStyle name="Input 2 9" xfId="2455" xr:uid="{00000000-0005-0000-0000-000095090000}"/>
    <cellStyle name="Input 3" xfId="2456" xr:uid="{00000000-0005-0000-0000-000096090000}"/>
    <cellStyle name="Input 3 2" xfId="2457" xr:uid="{00000000-0005-0000-0000-000097090000}"/>
    <cellStyle name="Input 3 3" xfId="2458" xr:uid="{00000000-0005-0000-0000-000098090000}"/>
    <cellStyle name="Input 3 4" xfId="2459" xr:uid="{00000000-0005-0000-0000-000099090000}"/>
    <cellStyle name="Input 3 5" xfId="2460" xr:uid="{00000000-0005-0000-0000-00009A090000}"/>
    <cellStyle name="Input 3 6" xfId="2461" xr:uid="{00000000-0005-0000-0000-00009B090000}"/>
    <cellStyle name="Input 3 7" xfId="2462" xr:uid="{00000000-0005-0000-0000-00009C090000}"/>
    <cellStyle name="Input 4" xfId="2463" xr:uid="{00000000-0005-0000-0000-00009D090000}"/>
    <cellStyle name="Input 4 2" xfId="2464" xr:uid="{00000000-0005-0000-0000-00009E090000}"/>
    <cellStyle name="Input 4 2 2" xfId="2465" xr:uid="{00000000-0005-0000-0000-00009F090000}"/>
    <cellStyle name="Input 4 2 2 2" xfId="2466" xr:uid="{00000000-0005-0000-0000-0000A0090000}"/>
    <cellStyle name="Input 4 2 2 3" xfId="2467" xr:uid="{00000000-0005-0000-0000-0000A1090000}"/>
    <cellStyle name="Input 4 2 2 4" xfId="2468" xr:uid="{00000000-0005-0000-0000-0000A2090000}"/>
    <cellStyle name="Input 4 2 2 5" xfId="2469" xr:uid="{00000000-0005-0000-0000-0000A3090000}"/>
    <cellStyle name="Input 4 2 2 6" xfId="2470" xr:uid="{00000000-0005-0000-0000-0000A4090000}"/>
    <cellStyle name="Input 4 2 2 7" xfId="2471" xr:uid="{00000000-0005-0000-0000-0000A5090000}"/>
    <cellStyle name="Input 4 2 2 8" xfId="2472" xr:uid="{00000000-0005-0000-0000-0000A6090000}"/>
    <cellStyle name="Input 4 2 2 9" xfId="2473" xr:uid="{00000000-0005-0000-0000-0000A7090000}"/>
    <cellStyle name="Input 4 2 3" xfId="2474" xr:uid="{00000000-0005-0000-0000-0000A8090000}"/>
    <cellStyle name="Input 4 2 3 2" xfId="2475" xr:uid="{00000000-0005-0000-0000-0000A9090000}"/>
    <cellStyle name="Input 4 2 3 3" xfId="2476" xr:uid="{00000000-0005-0000-0000-0000AA090000}"/>
    <cellStyle name="Input 4 2 3 4" xfId="2477" xr:uid="{00000000-0005-0000-0000-0000AB090000}"/>
    <cellStyle name="Input 4 2 3 5" xfId="2478" xr:uid="{00000000-0005-0000-0000-0000AC090000}"/>
    <cellStyle name="Input 4 2 3 6" xfId="2479" xr:uid="{00000000-0005-0000-0000-0000AD090000}"/>
    <cellStyle name="Input 4 2 3 7" xfId="2480" xr:uid="{00000000-0005-0000-0000-0000AE090000}"/>
    <cellStyle name="Input 4 2 3 8" xfId="2481" xr:uid="{00000000-0005-0000-0000-0000AF090000}"/>
    <cellStyle name="Input 4 2 3 9" xfId="2482" xr:uid="{00000000-0005-0000-0000-0000B0090000}"/>
    <cellStyle name="Input 4 2 4" xfId="2483" xr:uid="{00000000-0005-0000-0000-0000B1090000}"/>
    <cellStyle name="Input 4 2 4 2" xfId="2484" xr:uid="{00000000-0005-0000-0000-0000B2090000}"/>
    <cellStyle name="Input 4 2 4 3" xfId="2485" xr:uid="{00000000-0005-0000-0000-0000B3090000}"/>
    <cellStyle name="Input 4 2 4 4" xfId="2486" xr:uid="{00000000-0005-0000-0000-0000B4090000}"/>
    <cellStyle name="Input 4 2 4 5" xfId="2487" xr:uid="{00000000-0005-0000-0000-0000B5090000}"/>
    <cellStyle name="Input 4 2 4 6" xfId="2488" xr:uid="{00000000-0005-0000-0000-0000B6090000}"/>
    <cellStyle name="Input 4 2 4 7" xfId="2489" xr:uid="{00000000-0005-0000-0000-0000B7090000}"/>
    <cellStyle name="Input 4 2 4 8" xfId="2490" xr:uid="{00000000-0005-0000-0000-0000B8090000}"/>
    <cellStyle name="Input 4 2 4 9" xfId="2491" xr:uid="{00000000-0005-0000-0000-0000B9090000}"/>
    <cellStyle name="Input 4 2 5" xfId="2492" xr:uid="{00000000-0005-0000-0000-0000BA090000}"/>
    <cellStyle name="Input 4 3" xfId="2493" xr:uid="{00000000-0005-0000-0000-0000BB090000}"/>
    <cellStyle name="Input 4 3 2" xfId="2494" xr:uid="{00000000-0005-0000-0000-0000BC090000}"/>
    <cellStyle name="Input 4 3 2 2" xfId="2495" xr:uid="{00000000-0005-0000-0000-0000BD090000}"/>
    <cellStyle name="Input 4 3 2 3" xfId="2496" xr:uid="{00000000-0005-0000-0000-0000BE090000}"/>
    <cellStyle name="Input 4 3 2 4" xfId="2497" xr:uid="{00000000-0005-0000-0000-0000BF090000}"/>
    <cellStyle name="Input 4 3 2 5" xfId="2498" xr:uid="{00000000-0005-0000-0000-0000C0090000}"/>
    <cellStyle name="Input 4 3 2 6" xfId="2499" xr:uid="{00000000-0005-0000-0000-0000C1090000}"/>
    <cellStyle name="Input 4 3 2 7" xfId="2500" xr:uid="{00000000-0005-0000-0000-0000C2090000}"/>
    <cellStyle name="Input 4 3 2 8" xfId="2501" xr:uid="{00000000-0005-0000-0000-0000C3090000}"/>
    <cellStyle name="Input 4 3 2 9" xfId="2502" xr:uid="{00000000-0005-0000-0000-0000C4090000}"/>
    <cellStyle name="Input 4 3 3" xfId="2503" xr:uid="{00000000-0005-0000-0000-0000C5090000}"/>
    <cellStyle name="Input 4 3 3 2" xfId="2504" xr:uid="{00000000-0005-0000-0000-0000C6090000}"/>
    <cellStyle name="Input 4 3 3 3" xfId="2505" xr:uid="{00000000-0005-0000-0000-0000C7090000}"/>
    <cellStyle name="Input 4 3 3 4" xfId="2506" xr:uid="{00000000-0005-0000-0000-0000C8090000}"/>
    <cellStyle name="Input 4 3 3 5" xfId="2507" xr:uid="{00000000-0005-0000-0000-0000C9090000}"/>
    <cellStyle name="Input 4 3 3 6" xfId="2508" xr:uid="{00000000-0005-0000-0000-0000CA090000}"/>
    <cellStyle name="Input 4 3 3 7" xfId="2509" xr:uid="{00000000-0005-0000-0000-0000CB090000}"/>
    <cellStyle name="Input 4 3 3 8" xfId="2510" xr:uid="{00000000-0005-0000-0000-0000CC090000}"/>
    <cellStyle name="Input 4 3 3 9" xfId="2511" xr:uid="{00000000-0005-0000-0000-0000CD090000}"/>
    <cellStyle name="Input 4 3 4" xfId="2512" xr:uid="{00000000-0005-0000-0000-0000CE090000}"/>
    <cellStyle name="Input 4 3 4 2" xfId="2513" xr:uid="{00000000-0005-0000-0000-0000CF090000}"/>
    <cellStyle name="Input 4 3 4 3" xfId="2514" xr:uid="{00000000-0005-0000-0000-0000D0090000}"/>
    <cellStyle name="Input 4 3 4 4" xfId="2515" xr:uid="{00000000-0005-0000-0000-0000D1090000}"/>
    <cellStyle name="Input 4 3 4 5" xfId="2516" xr:uid="{00000000-0005-0000-0000-0000D2090000}"/>
    <cellStyle name="Input 4 3 4 6" xfId="2517" xr:uid="{00000000-0005-0000-0000-0000D3090000}"/>
    <cellStyle name="Input 4 3 4 7" xfId="2518" xr:uid="{00000000-0005-0000-0000-0000D4090000}"/>
    <cellStyle name="Input 4 3 4 8" xfId="2519" xr:uid="{00000000-0005-0000-0000-0000D5090000}"/>
    <cellStyle name="Input 4 3 4 9" xfId="2520" xr:uid="{00000000-0005-0000-0000-0000D6090000}"/>
    <cellStyle name="Input 4 4" xfId="2521" xr:uid="{00000000-0005-0000-0000-0000D7090000}"/>
    <cellStyle name="Input 4 4 2" xfId="2522" xr:uid="{00000000-0005-0000-0000-0000D8090000}"/>
    <cellStyle name="Input 4 4 3" xfId="2523" xr:uid="{00000000-0005-0000-0000-0000D9090000}"/>
    <cellStyle name="Input 4 4 4" xfId="2524" xr:uid="{00000000-0005-0000-0000-0000DA090000}"/>
    <cellStyle name="Input 4 4 5" xfId="2525" xr:uid="{00000000-0005-0000-0000-0000DB090000}"/>
    <cellStyle name="Input 4 4 6" xfId="2526" xr:uid="{00000000-0005-0000-0000-0000DC090000}"/>
    <cellStyle name="Input 4 4 7" xfId="2527" xr:uid="{00000000-0005-0000-0000-0000DD090000}"/>
    <cellStyle name="Input 4 4 8" xfId="2528" xr:uid="{00000000-0005-0000-0000-0000DE090000}"/>
    <cellStyle name="Input 4 4 9" xfId="2529" xr:uid="{00000000-0005-0000-0000-0000DF090000}"/>
    <cellStyle name="Input 4 5" xfId="2530" xr:uid="{00000000-0005-0000-0000-0000E0090000}"/>
    <cellStyle name="Input 4 5 2" xfId="2531" xr:uid="{00000000-0005-0000-0000-0000E1090000}"/>
    <cellStyle name="Input 4 5 3" xfId="2532" xr:uid="{00000000-0005-0000-0000-0000E2090000}"/>
    <cellStyle name="Input 4 5 4" xfId="2533" xr:uid="{00000000-0005-0000-0000-0000E3090000}"/>
    <cellStyle name="Input 4 5 5" xfId="2534" xr:uid="{00000000-0005-0000-0000-0000E4090000}"/>
    <cellStyle name="Input 4 5 6" xfId="2535" xr:uid="{00000000-0005-0000-0000-0000E5090000}"/>
    <cellStyle name="Input 4 5 7" xfId="2536" xr:uid="{00000000-0005-0000-0000-0000E6090000}"/>
    <cellStyle name="Input 4 5 8" xfId="2537" xr:uid="{00000000-0005-0000-0000-0000E7090000}"/>
    <cellStyle name="Input 4 5 9" xfId="2538" xr:uid="{00000000-0005-0000-0000-0000E8090000}"/>
    <cellStyle name="Input 4 6" xfId="2539" xr:uid="{00000000-0005-0000-0000-0000E9090000}"/>
    <cellStyle name="Input 4 6 2" xfId="2540" xr:uid="{00000000-0005-0000-0000-0000EA090000}"/>
    <cellStyle name="Input 4 6 3" xfId="2541" xr:uid="{00000000-0005-0000-0000-0000EB090000}"/>
    <cellStyle name="Input 4 6 4" xfId="2542" xr:uid="{00000000-0005-0000-0000-0000EC090000}"/>
    <cellStyle name="Input 4 6 5" xfId="2543" xr:uid="{00000000-0005-0000-0000-0000ED090000}"/>
    <cellStyle name="Input 4 6 6" xfId="2544" xr:uid="{00000000-0005-0000-0000-0000EE090000}"/>
    <cellStyle name="Input 4 6 7" xfId="2545" xr:uid="{00000000-0005-0000-0000-0000EF090000}"/>
    <cellStyle name="Input 4 6 8" xfId="2546" xr:uid="{00000000-0005-0000-0000-0000F0090000}"/>
    <cellStyle name="Input 4 6 9" xfId="2547" xr:uid="{00000000-0005-0000-0000-0000F1090000}"/>
    <cellStyle name="Input 5" xfId="2548" xr:uid="{00000000-0005-0000-0000-0000F2090000}"/>
    <cellStyle name="Input 5 2" xfId="2549" xr:uid="{00000000-0005-0000-0000-0000F3090000}"/>
    <cellStyle name="Input 5 2 10" xfId="2550" xr:uid="{00000000-0005-0000-0000-0000F4090000}"/>
    <cellStyle name="Input 5 2 2" xfId="2551" xr:uid="{00000000-0005-0000-0000-0000F5090000}"/>
    <cellStyle name="Input 5 2 3" xfId="2552" xr:uid="{00000000-0005-0000-0000-0000F6090000}"/>
    <cellStyle name="Input 5 2 4" xfId="2553" xr:uid="{00000000-0005-0000-0000-0000F7090000}"/>
    <cellStyle name="Input 5 2 5" xfId="2554" xr:uid="{00000000-0005-0000-0000-0000F8090000}"/>
    <cellStyle name="Input 5 2 6" xfId="2555" xr:uid="{00000000-0005-0000-0000-0000F9090000}"/>
    <cellStyle name="Input 5 2 7" xfId="2556" xr:uid="{00000000-0005-0000-0000-0000FA090000}"/>
    <cellStyle name="Input 5 2 8" xfId="2557" xr:uid="{00000000-0005-0000-0000-0000FB090000}"/>
    <cellStyle name="Input 5 2 9" xfId="2558" xr:uid="{00000000-0005-0000-0000-0000FC090000}"/>
    <cellStyle name="Input 5 3" xfId="2559" xr:uid="{00000000-0005-0000-0000-0000FD090000}"/>
    <cellStyle name="Input 5 3 2" xfId="2560" xr:uid="{00000000-0005-0000-0000-0000FE090000}"/>
    <cellStyle name="Input 5 3 3" xfId="2561" xr:uid="{00000000-0005-0000-0000-0000FF090000}"/>
    <cellStyle name="Input 5 3 4" xfId="2562" xr:uid="{00000000-0005-0000-0000-0000000A0000}"/>
    <cellStyle name="Input 5 3 5" xfId="2563" xr:uid="{00000000-0005-0000-0000-0000010A0000}"/>
    <cellStyle name="Input 5 3 6" xfId="2564" xr:uid="{00000000-0005-0000-0000-0000020A0000}"/>
    <cellStyle name="Input 5 3 7" xfId="2565" xr:uid="{00000000-0005-0000-0000-0000030A0000}"/>
    <cellStyle name="Input 5 3 8" xfId="2566" xr:uid="{00000000-0005-0000-0000-0000040A0000}"/>
    <cellStyle name="Input 5 3 9" xfId="2567" xr:uid="{00000000-0005-0000-0000-0000050A0000}"/>
    <cellStyle name="Input 5 4" xfId="2568" xr:uid="{00000000-0005-0000-0000-0000060A0000}"/>
    <cellStyle name="Input 5 4 2" xfId="2569" xr:uid="{00000000-0005-0000-0000-0000070A0000}"/>
    <cellStyle name="Input 5 4 3" xfId="2570" xr:uid="{00000000-0005-0000-0000-0000080A0000}"/>
    <cellStyle name="Input 5 4 4" xfId="2571" xr:uid="{00000000-0005-0000-0000-0000090A0000}"/>
    <cellStyle name="Input 5 4 5" xfId="2572" xr:uid="{00000000-0005-0000-0000-00000A0A0000}"/>
    <cellStyle name="Input 5 4 6" xfId="2573" xr:uid="{00000000-0005-0000-0000-00000B0A0000}"/>
    <cellStyle name="Input 5 4 7" xfId="2574" xr:uid="{00000000-0005-0000-0000-00000C0A0000}"/>
    <cellStyle name="Input 5 4 8" xfId="2575" xr:uid="{00000000-0005-0000-0000-00000D0A0000}"/>
    <cellStyle name="Input 5 4 9" xfId="2576" xr:uid="{00000000-0005-0000-0000-00000E0A0000}"/>
    <cellStyle name="Input 6" xfId="2577" xr:uid="{00000000-0005-0000-0000-00000F0A0000}"/>
    <cellStyle name="Input 6 2" xfId="2578" xr:uid="{00000000-0005-0000-0000-0000100A0000}"/>
    <cellStyle name="Input 6 2 10" xfId="2579" xr:uid="{00000000-0005-0000-0000-0000110A0000}"/>
    <cellStyle name="Input 6 2 2" xfId="2580" xr:uid="{00000000-0005-0000-0000-0000120A0000}"/>
    <cellStyle name="Input 6 2 3" xfId="2581" xr:uid="{00000000-0005-0000-0000-0000130A0000}"/>
    <cellStyle name="Input 6 2 4" xfId="2582" xr:uid="{00000000-0005-0000-0000-0000140A0000}"/>
    <cellStyle name="Input 6 2 5" xfId="2583" xr:uid="{00000000-0005-0000-0000-0000150A0000}"/>
    <cellStyle name="Input 6 2 6" xfId="2584" xr:uid="{00000000-0005-0000-0000-0000160A0000}"/>
    <cellStyle name="Input 6 2 7" xfId="2585" xr:uid="{00000000-0005-0000-0000-0000170A0000}"/>
    <cellStyle name="Input 6 2 8" xfId="2586" xr:uid="{00000000-0005-0000-0000-0000180A0000}"/>
    <cellStyle name="Input 6 2 9" xfId="2587" xr:uid="{00000000-0005-0000-0000-0000190A0000}"/>
    <cellStyle name="Input 6 3" xfId="2588" xr:uid="{00000000-0005-0000-0000-00001A0A0000}"/>
    <cellStyle name="Input 6 3 2" xfId="2589" xr:uid="{00000000-0005-0000-0000-00001B0A0000}"/>
    <cellStyle name="Input 6 3 3" xfId="2590" xr:uid="{00000000-0005-0000-0000-00001C0A0000}"/>
    <cellStyle name="Input 6 3 4" xfId="2591" xr:uid="{00000000-0005-0000-0000-00001D0A0000}"/>
    <cellStyle name="Input 6 3 5" xfId="2592" xr:uid="{00000000-0005-0000-0000-00001E0A0000}"/>
    <cellStyle name="Input 6 3 6" xfId="2593" xr:uid="{00000000-0005-0000-0000-00001F0A0000}"/>
    <cellStyle name="Input 6 3 7" xfId="2594" xr:uid="{00000000-0005-0000-0000-0000200A0000}"/>
    <cellStyle name="Input 6 3 8" xfId="2595" xr:uid="{00000000-0005-0000-0000-0000210A0000}"/>
    <cellStyle name="Input 6 3 9" xfId="2596" xr:uid="{00000000-0005-0000-0000-0000220A0000}"/>
    <cellStyle name="Input 6 4" xfId="2597" xr:uid="{00000000-0005-0000-0000-0000230A0000}"/>
    <cellStyle name="Input 6 4 2" xfId="2598" xr:uid="{00000000-0005-0000-0000-0000240A0000}"/>
    <cellStyle name="Input 6 4 3" xfId="2599" xr:uid="{00000000-0005-0000-0000-0000250A0000}"/>
    <cellStyle name="Input 6 4 4" xfId="2600" xr:uid="{00000000-0005-0000-0000-0000260A0000}"/>
    <cellStyle name="Input 6 4 5" xfId="2601" xr:uid="{00000000-0005-0000-0000-0000270A0000}"/>
    <cellStyle name="Input 6 4 6" xfId="2602" xr:uid="{00000000-0005-0000-0000-0000280A0000}"/>
    <cellStyle name="Input 6 4 7" xfId="2603" xr:uid="{00000000-0005-0000-0000-0000290A0000}"/>
    <cellStyle name="Input 6 4 8" xfId="2604" xr:uid="{00000000-0005-0000-0000-00002A0A0000}"/>
    <cellStyle name="Input 6 4 9" xfId="2605" xr:uid="{00000000-0005-0000-0000-00002B0A0000}"/>
    <cellStyle name="Input 7" xfId="2606" xr:uid="{00000000-0005-0000-0000-00002C0A0000}"/>
    <cellStyle name="Input 7 2" xfId="2607" xr:uid="{00000000-0005-0000-0000-00002D0A0000}"/>
    <cellStyle name="Input 7 2 10" xfId="2608" xr:uid="{00000000-0005-0000-0000-00002E0A0000}"/>
    <cellStyle name="Input 7 2 2" xfId="2609" xr:uid="{00000000-0005-0000-0000-00002F0A0000}"/>
    <cellStyle name="Input 7 2 3" xfId="2610" xr:uid="{00000000-0005-0000-0000-0000300A0000}"/>
    <cellStyle name="Input 7 2 4" xfId="2611" xr:uid="{00000000-0005-0000-0000-0000310A0000}"/>
    <cellStyle name="Input 7 2 5" xfId="2612" xr:uid="{00000000-0005-0000-0000-0000320A0000}"/>
    <cellStyle name="Input 7 2 6" xfId="2613" xr:uid="{00000000-0005-0000-0000-0000330A0000}"/>
    <cellStyle name="Input 7 2 7" xfId="2614" xr:uid="{00000000-0005-0000-0000-0000340A0000}"/>
    <cellStyle name="Input 7 2 8" xfId="2615" xr:uid="{00000000-0005-0000-0000-0000350A0000}"/>
    <cellStyle name="Input 7 2 9" xfId="2616" xr:uid="{00000000-0005-0000-0000-0000360A0000}"/>
    <cellStyle name="Input 7 3" xfId="2617" xr:uid="{00000000-0005-0000-0000-0000370A0000}"/>
    <cellStyle name="Input 7 3 2" xfId="2618" xr:uid="{00000000-0005-0000-0000-0000380A0000}"/>
    <cellStyle name="Input 7 3 3" xfId="2619" xr:uid="{00000000-0005-0000-0000-0000390A0000}"/>
    <cellStyle name="Input 7 3 4" xfId="2620" xr:uid="{00000000-0005-0000-0000-00003A0A0000}"/>
    <cellStyle name="Input 7 3 5" xfId="2621" xr:uid="{00000000-0005-0000-0000-00003B0A0000}"/>
    <cellStyle name="Input 7 3 6" xfId="2622" xr:uid="{00000000-0005-0000-0000-00003C0A0000}"/>
    <cellStyle name="Input 7 3 7" xfId="2623" xr:uid="{00000000-0005-0000-0000-00003D0A0000}"/>
    <cellStyle name="Input 7 3 8" xfId="2624" xr:uid="{00000000-0005-0000-0000-00003E0A0000}"/>
    <cellStyle name="Input 7 3 9" xfId="2625" xr:uid="{00000000-0005-0000-0000-00003F0A0000}"/>
    <cellStyle name="Input 7 4" xfId="2626" xr:uid="{00000000-0005-0000-0000-0000400A0000}"/>
    <cellStyle name="Input 7 4 2" xfId="2627" xr:uid="{00000000-0005-0000-0000-0000410A0000}"/>
    <cellStyle name="Input 7 4 3" xfId="2628" xr:uid="{00000000-0005-0000-0000-0000420A0000}"/>
    <cellStyle name="Input 7 4 4" xfId="2629" xr:uid="{00000000-0005-0000-0000-0000430A0000}"/>
    <cellStyle name="Input 7 4 5" xfId="2630" xr:uid="{00000000-0005-0000-0000-0000440A0000}"/>
    <cellStyle name="Input 7 4 6" xfId="2631" xr:uid="{00000000-0005-0000-0000-0000450A0000}"/>
    <cellStyle name="Input 7 4 7" xfId="2632" xr:uid="{00000000-0005-0000-0000-0000460A0000}"/>
    <cellStyle name="Input 7 4 8" xfId="2633" xr:uid="{00000000-0005-0000-0000-0000470A0000}"/>
    <cellStyle name="Input 7 4 9" xfId="2634" xr:uid="{00000000-0005-0000-0000-0000480A0000}"/>
    <cellStyle name="Input 8 2" xfId="2635" xr:uid="{00000000-0005-0000-0000-0000490A0000}"/>
    <cellStyle name="Input Percent 1" xfId="2636" xr:uid="{00000000-0005-0000-0000-00004A0A0000}"/>
    <cellStyle name="Input Percent 1 2" xfId="2637" xr:uid="{00000000-0005-0000-0000-00004B0A0000}"/>
    <cellStyle name="Input Percent 1 2 2" xfId="2638" xr:uid="{00000000-0005-0000-0000-00004C0A0000}"/>
    <cellStyle name="Input Percent 1 2 3" xfId="2639" xr:uid="{00000000-0005-0000-0000-00004D0A0000}"/>
    <cellStyle name="Input Percent 1 3" xfId="2640" xr:uid="{00000000-0005-0000-0000-00004E0A0000}"/>
    <cellStyle name="Input Percent 1 3 2" xfId="2641" xr:uid="{00000000-0005-0000-0000-00004F0A0000}"/>
    <cellStyle name="Input Percent 1 3 3" xfId="2642" xr:uid="{00000000-0005-0000-0000-0000500A0000}"/>
    <cellStyle name="Input Percent 1 4" xfId="2643" xr:uid="{00000000-0005-0000-0000-0000510A0000}"/>
    <cellStyle name="Input Percent 1 5" xfId="2644" xr:uid="{00000000-0005-0000-0000-0000520A0000}"/>
    <cellStyle name="Input Text" xfId="2645" xr:uid="{00000000-0005-0000-0000-0000530A0000}"/>
    <cellStyle name="Input Text 2" xfId="2646" xr:uid="{00000000-0005-0000-0000-0000540A0000}"/>
    <cellStyle name="Input Text 2 2" xfId="2647" xr:uid="{00000000-0005-0000-0000-0000550A0000}"/>
    <cellStyle name="Input Text 2 3" xfId="2648" xr:uid="{00000000-0005-0000-0000-0000560A0000}"/>
    <cellStyle name="Input Text 3" xfId="2649" xr:uid="{00000000-0005-0000-0000-0000570A0000}"/>
    <cellStyle name="Input Text 3 2" xfId="2650" xr:uid="{00000000-0005-0000-0000-0000580A0000}"/>
    <cellStyle name="Input Text 3 3" xfId="2651" xr:uid="{00000000-0005-0000-0000-0000590A0000}"/>
    <cellStyle name="Input Text 4" xfId="2652" xr:uid="{00000000-0005-0000-0000-00005A0A0000}"/>
    <cellStyle name="Input Text 5" xfId="2653" xr:uid="{00000000-0005-0000-0000-00005B0A0000}"/>
    <cellStyle name="Insatisfaisant" xfId="2654" xr:uid="{00000000-0005-0000-0000-00005C0A0000}"/>
    <cellStyle name="Invisible" xfId="2655" xr:uid="{00000000-0005-0000-0000-00005D0A0000}"/>
    <cellStyle name="Kontrollcell" xfId="2656" xr:uid="{00000000-0005-0000-0000-00005E0A0000}"/>
    <cellStyle name="Länkad cell" xfId="2657" xr:uid="{00000000-0005-0000-0000-00005F0A0000}"/>
    <cellStyle name="Link" xfId="2658" xr:uid="{00000000-0005-0000-0000-0000600A0000}"/>
    <cellStyle name="Linked Cell 2" xfId="2659" xr:uid="{00000000-0005-0000-0000-0000610A0000}"/>
    <cellStyle name="Linked Cell 2 2" xfId="2660" xr:uid="{00000000-0005-0000-0000-0000620A0000}"/>
    <cellStyle name="Linked Cell 2 2 2" xfId="2661" xr:uid="{00000000-0005-0000-0000-0000630A0000}"/>
    <cellStyle name="Linked Cell 2 3" xfId="2662" xr:uid="{00000000-0005-0000-0000-0000640A0000}"/>
    <cellStyle name="Linked Cell 2 4" xfId="2663" xr:uid="{00000000-0005-0000-0000-0000650A0000}"/>
    <cellStyle name="Linked Cell 3" xfId="2664" xr:uid="{00000000-0005-0000-0000-0000660A0000}"/>
    <cellStyle name="Linked Cell 3 2" xfId="2665" xr:uid="{00000000-0005-0000-0000-0000670A0000}"/>
    <cellStyle name="Linked Cell 3 3" xfId="2666" xr:uid="{00000000-0005-0000-0000-0000680A0000}"/>
    <cellStyle name="Linked Cell 4" xfId="2667" xr:uid="{00000000-0005-0000-0000-0000690A0000}"/>
    <cellStyle name="Linked Cell 4 2" xfId="2668" xr:uid="{00000000-0005-0000-0000-00006A0A0000}"/>
    <cellStyle name="Linked Cell 5" xfId="2669" xr:uid="{00000000-0005-0000-0000-00006B0A0000}"/>
    <cellStyle name="Linked Cell 5 2" xfId="2670" xr:uid="{00000000-0005-0000-0000-00006C0A0000}"/>
    <cellStyle name="Linked Cell 6 2" xfId="2671" xr:uid="{00000000-0005-0000-0000-00006D0A0000}"/>
    <cellStyle name="Linked Cell 7 2" xfId="2672" xr:uid="{00000000-0005-0000-0000-00006E0A0000}"/>
    <cellStyle name="Linked Cell 8 2" xfId="2673" xr:uid="{00000000-0005-0000-0000-00006F0A0000}"/>
    <cellStyle name="Model_Calculation" xfId="2674" xr:uid="{00000000-0005-0000-0000-0000700A0000}"/>
    <cellStyle name="Name" xfId="2675" xr:uid="{00000000-0005-0000-0000-0000710A0000}"/>
    <cellStyle name="Nb 0" xfId="2676" xr:uid="{00000000-0005-0000-0000-0000720A0000}"/>
    <cellStyle name="Nb 0 2" xfId="2677" xr:uid="{00000000-0005-0000-0000-0000730A0000}"/>
    <cellStyle name="Nb 0 3" xfId="2678" xr:uid="{00000000-0005-0000-0000-0000740A0000}"/>
    <cellStyle name="Nb 0.00" xfId="2679" xr:uid="{00000000-0005-0000-0000-0000750A0000}"/>
    <cellStyle name="Nb 0.00 2" xfId="2680" xr:uid="{00000000-0005-0000-0000-0000760A0000}"/>
    <cellStyle name="Nb 0.00 3" xfId="2681" xr:uid="{00000000-0005-0000-0000-0000770A0000}"/>
    <cellStyle name="Nb 0_)" xfId="2682" xr:uid="{00000000-0005-0000-0000-0000780A0000}"/>
    <cellStyle name="Neutral 2" xfId="2683" xr:uid="{00000000-0005-0000-0000-0000790A0000}"/>
    <cellStyle name="Neutral 2 2" xfId="2684" xr:uid="{00000000-0005-0000-0000-00007A0A0000}"/>
    <cellStyle name="Neutral 2 2 2" xfId="2685" xr:uid="{00000000-0005-0000-0000-00007B0A0000}"/>
    <cellStyle name="Neutral 2 3" xfId="2686" xr:uid="{00000000-0005-0000-0000-00007C0A0000}"/>
    <cellStyle name="Neutral 2 4" xfId="2687" xr:uid="{00000000-0005-0000-0000-00007D0A0000}"/>
    <cellStyle name="Neutral 2 5" xfId="2688" xr:uid="{00000000-0005-0000-0000-00007E0A0000}"/>
    <cellStyle name="Neutral 3" xfId="2689" xr:uid="{00000000-0005-0000-0000-00007F0A0000}"/>
    <cellStyle name="Neutral 3 2" xfId="2690" xr:uid="{00000000-0005-0000-0000-0000800A0000}"/>
    <cellStyle name="Neutral 3 3" xfId="2691" xr:uid="{00000000-0005-0000-0000-0000810A0000}"/>
    <cellStyle name="Neutral 4" xfId="2692" xr:uid="{00000000-0005-0000-0000-0000820A0000}"/>
    <cellStyle name="Neutral 4 2" xfId="2693" xr:uid="{00000000-0005-0000-0000-0000830A0000}"/>
    <cellStyle name="Neutral 5" xfId="2694" xr:uid="{00000000-0005-0000-0000-0000840A0000}"/>
    <cellStyle name="Neutral 5 2" xfId="2695" xr:uid="{00000000-0005-0000-0000-0000850A0000}"/>
    <cellStyle name="Neutral 6 2" xfId="2696" xr:uid="{00000000-0005-0000-0000-0000860A0000}"/>
    <cellStyle name="Neutral 7 2" xfId="2697" xr:uid="{00000000-0005-0000-0000-0000870A0000}"/>
    <cellStyle name="Neutral 8 2" xfId="2698" xr:uid="{00000000-0005-0000-0000-0000880A0000}"/>
    <cellStyle name="Neutre" xfId="2699" xr:uid="{00000000-0005-0000-0000-0000890A0000}"/>
    <cellStyle name="no dec" xfId="2700" xr:uid="{00000000-0005-0000-0000-00008A0A0000}"/>
    <cellStyle name="Normaali 2" xfId="2701" xr:uid="{00000000-0005-0000-0000-00008B0A0000}"/>
    <cellStyle name="Normaali 3" xfId="2702" xr:uid="{00000000-0005-0000-0000-00008C0A0000}"/>
    <cellStyle name="Normaali 3 2" xfId="2703" xr:uid="{00000000-0005-0000-0000-00008D0A0000}"/>
    <cellStyle name="Normaali 4" xfId="2704" xr:uid="{00000000-0005-0000-0000-00008E0A0000}"/>
    <cellStyle name="Normaali 4 2" xfId="2705" xr:uid="{00000000-0005-0000-0000-00008F0A0000}"/>
    <cellStyle name="Normal" xfId="0" builtinId="0"/>
    <cellStyle name="Normal 10" xfId="2706" xr:uid="{00000000-0005-0000-0000-0000910A0000}"/>
    <cellStyle name="Normal 10 2" xfId="2707" xr:uid="{00000000-0005-0000-0000-0000920A0000}"/>
    <cellStyle name="Normal 10 2 2" xfId="2708" xr:uid="{00000000-0005-0000-0000-0000930A0000}"/>
    <cellStyle name="Normal 10 2 3" xfId="2709" xr:uid="{00000000-0005-0000-0000-0000940A0000}"/>
    <cellStyle name="Normal 10 3" xfId="2710" xr:uid="{00000000-0005-0000-0000-0000950A0000}"/>
    <cellStyle name="Normal 10 4" xfId="2711" xr:uid="{00000000-0005-0000-0000-0000960A0000}"/>
    <cellStyle name="Normal 11" xfId="2712" xr:uid="{00000000-0005-0000-0000-0000970A0000}"/>
    <cellStyle name="Normal 11 2" xfId="2713" xr:uid="{00000000-0005-0000-0000-0000980A0000}"/>
    <cellStyle name="Normal 11 2 2" xfId="2714" xr:uid="{00000000-0005-0000-0000-0000990A0000}"/>
    <cellStyle name="Normal 12" xfId="2715" xr:uid="{00000000-0005-0000-0000-00009A0A0000}"/>
    <cellStyle name="Normal 12 2" xfId="2716" xr:uid="{00000000-0005-0000-0000-00009B0A0000}"/>
    <cellStyle name="Normal 12 3" xfId="2717" xr:uid="{00000000-0005-0000-0000-00009C0A0000}"/>
    <cellStyle name="Normal 13" xfId="2718" xr:uid="{00000000-0005-0000-0000-00009D0A0000}"/>
    <cellStyle name="Normal 13 2" xfId="2719" xr:uid="{00000000-0005-0000-0000-00009E0A0000}"/>
    <cellStyle name="Normal 14" xfId="2720" xr:uid="{00000000-0005-0000-0000-00009F0A0000}"/>
    <cellStyle name="Normal 15" xfId="2721" xr:uid="{00000000-0005-0000-0000-0000A00A0000}"/>
    <cellStyle name="Normal 15 2" xfId="2722" xr:uid="{00000000-0005-0000-0000-0000A10A0000}"/>
    <cellStyle name="Normal 16" xfId="2723" xr:uid="{00000000-0005-0000-0000-0000A20A0000}"/>
    <cellStyle name="Normal 16 2" xfId="2724" xr:uid="{00000000-0005-0000-0000-0000A30A0000}"/>
    <cellStyle name="Normal 17" xfId="2725" xr:uid="{00000000-0005-0000-0000-0000A40A0000}"/>
    <cellStyle name="Normal 17 2" xfId="2726" xr:uid="{00000000-0005-0000-0000-0000A50A0000}"/>
    <cellStyle name="Normal 17 2 2" xfId="2727" xr:uid="{00000000-0005-0000-0000-0000A60A0000}"/>
    <cellStyle name="Normal 17 2 2 2" xfId="2728" xr:uid="{00000000-0005-0000-0000-0000A70A0000}"/>
    <cellStyle name="Normal 17 2 3" xfId="2729" xr:uid="{00000000-0005-0000-0000-0000A80A0000}"/>
    <cellStyle name="Normal 17 3" xfId="2730" xr:uid="{00000000-0005-0000-0000-0000A90A0000}"/>
    <cellStyle name="Normal 17 3 2" xfId="2731" xr:uid="{00000000-0005-0000-0000-0000AA0A0000}"/>
    <cellStyle name="Normal 17 3 2 2" xfId="2732" xr:uid="{00000000-0005-0000-0000-0000AB0A0000}"/>
    <cellStyle name="Normal 17 3 3" xfId="2733" xr:uid="{00000000-0005-0000-0000-0000AC0A0000}"/>
    <cellStyle name="Normal 17 4" xfId="2734" xr:uid="{00000000-0005-0000-0000-0000AD0A0000}"/>
    <cellStyle name="Normal 17 4 2" xfId="2735" xr:uid="{00000000-0005-0000-0000-0000AE0A0000}"/>
    <cellStyle name="Normal 17 5" xfId="2736" xr:uid="{00000000-0005-0000-0000-0000AF0A0000}"/>
    <cellStyle name="Normal 18" xfId="2737" xr:uid="{00000000-0005-0000-0000-0000B00A0000}"/>
    <cellStyle name="Normal 18 2" xfId="2738" xr:uid="{00000000-0005-0000-0000-0000B10A0000}"/>
    <cellStyle name="Normal 19" xfId="2739" xr:uid="{00000000-0005-0000-0000-0000B20A0000}"/>
    <cellStyle name="Normal 2" xfId="2740" xr:uid="{00000000-0005-0000-0000-0000B30A0000}"/>
    <cellStyle name="Normal 2 10" xfId="2741" xr:uid="{00000000-0005-0000-0000-0000B40A0000}"/>
    <cellStyle name="Normal 2 10 2" xfId="2742" xr:uid="{00000000-0005-0000-0000-0000B50A0000}"/>
    <cellStyle name="Normal 2 10 2 2" xfId="2743" xr:uid="{00000000-0005-0000-0000-0000B60A0000}"/>
    <cellStyle name="Normal 2 10 2 2 2" xfId="2744" xr:uid="{00000000-0005-0000-0000-0000B70A0000}"/>
    <cellStyle name="Normal 2 10 2 3" xfId="2745" xr:uid="{00000000-0005-0000-0000-0000B80A0000}"/>
    <cellStyle name="Normal 2 10 3" xfId="2746" xr:uid="{00000000-0005-0000-0000-0000B90A0000}"/>
    <cellStyle name="Normal 2 10 3 2" xfId="2747" xr:uid="{00000000-0005-0000-0000-0000BA0A0000}"/>
    <cellStyle name="Normal 2 10 3 2 2" xfId="2748" xr:uid="{00000000-0005-0000-0000-0000BB0A0000}"/>
    <cellStyle name="Normal 2 10 3 3" xfId="2749" xr:uid="{00000000-0005-0000-0000-0000BC0A0000}"/>
    <cellStyle name="Normal 2 10 4" xfId="2750" xr:uid="{00000000-0005-0000-0000-0000BD0A0000}"/>
    <cellStyle name="Normal 2 10 4 2" xfId="2751" xr:uid="{00000000-0005-0000-0000-0000BE0A0000}"/>
    <cellStyle name="Normal 2 10 4 2 2" xfId="2752" xr:uid="{00000000-0005-0000-0000-0000BF0A0000}"/>
    <cellStyle name="Normal 2 10 4 3" xfId="2753" xr:uid="{00000000-0005-0000-0000-0000C00A0000}"/>
    <cellStyle name="Normal 2 10 5" xfId="2754" xr:uid="{00000000-0005-0000-0000-0000C10A0000}"/>
    <cellStyle name="Normal 2 10 5 2" xfId="2755" xr:uid="{00000000-0005-0000-0000-0000C20A0000}"/>
    <cellStyle name="Normal 2 10 6" xfId="2756" xr:uid="{00000000-0005-0000-0000-0000C30A0000}"/>
    <cellStyle name="Normal 2 10 7" xfId="2757" xr:uid="{00000000-0005-0000-0000-0000C40A0000}"/>
    <cellStyle name="Normal 2 10 8" xfId="2758" xr:uid="{00000000-0005-0000-0000-0000C50A0000}"/>
    <cellStyle name="Normal 2 10 9" xfId="2759" xr:uid="{00000000-0005-0000-0000-0000C60A0000}"/>
    <cellStyle name="Normal 2 11" xfId="2760" xr:uid="{00000000-0005-0000-0000-0000C70A0000}"/>
    <cellStyle name="Normal 2 11 2" xfId="2761" xr:uid="{00000000-0005-0000-0000-0000C80A0000}"/>
    <cellStyle name="Normal 2 11 2 2" xfId="2762" xr:uid="{00000000-0005-0000-0000-0000C90A0000}"/>
    <cellStyle name="Normal 2 11 2 2 2" xfId="2763" xr:uid="{00000000-0005-0000-0000-0000CA0A0000}"/>
    <cellStyle name="Normal 2 11 2 3" xfId="2764" xr:uid="{00000000-0005-0000-0000-0000CB0A0000}"/>
    <cellStyle name="Normal 2 11 3" xfId="2765" xr:uid="{00000000-0005-0000-0000-0000CC0A0000}"/>
    <cellStyle name="Normal 2 11 3 2" xfId="2766" xr:uid="{00000000-0005-0000-0000-0000CD0A0000}"/>
    <cellStyle name="Normal 2 11 3 2 2" xfId="2767" xr:uid="{00000000-0005-0000-0000-0000CE0A0000}"/>
    <cellStyle name="Normal 2 11 3 3" xfId="2768" xr:uid="{00000000-0005-0000-0000-0000CF0A0000}"/>
    <cellStyle name="Normal 2 11 4" xfId="2769" xr:uid="{00000000-0005-0000-0000-0000D00A0000}"/>
    <cellStyle name="Normal 2 11 4 2" xfId="2770" xr:uid="{00000000-0005-0000-0000-0000D10A0000}"/>
    <cellStyle name="Normal 2 11 5" xfId="2771" xr:uid="{00000000-0005-0000-0000-0000D20A0000}"/>
    <cellStyle name="Normal 2 12" xfId="2772" xr:uid="{00000000-0005-0000-0000-0000D30A0000}"/>
    <cellStyle name="Normal 2 12 2" xfId="2773" xr:uid="{00000000-0005-0000-0000-0000D40A0000}"/>
    <cellStyle name="Normal 2 12 2 2" xfId="2774" xr:uid="{00000000-0005-0000-0000-0000D50A0000}"/>
    <cellStyle name="Normal 2 12 2 2 2" xfId="2775" xr:uid="{00000000-0005-0000-0000-0000D60A0000}"/>
    <cellStyle name="Normal 2 12 2 3" xfId="2776" xr:uid="{00000000-0005-0000-0000-0000D70A0000}"/>
    <cellStyle name="Normal 2 12 3" xfId="2777" xr:uid="{00000000-0005-0000-0000-0000D80A0000}"/>
    <cellStyle name="Normal 2 12 3 2" xfId="2778" xr:uid="{00000000-0005-0000-0000-0000D90A0000}"/>
    <cellStyle name="Normal 2 12 4" xfId="2779" xr:uid="{00000000-0005-0000-0000-0000DA0A0000}"/>
    <cellStyle name="Normal 2 12 5" xfId="2780" xr:uid="{00000000-0005-0000-0000-0000DB0A0000}"/>
    <cellStyle name="Normal 2 13" xfId="2781" xr:uid="{00000000-0005-0000-0000-0000DC0A0000}"/>
    <cellStyle name="Normal 2 13 2" xfId="2782" xr:uid="{00000000-0005-0000-0000-0000DD0A0000}"/>
    <cellStyle name="Normal 2 13 2 2" xfId="2783" xr:uid="{00000000-0005-0000-0000-0000DE0A0000}"/>
    <cellStyle name="Normal 2 13 3" xfId="2784" xr:uid="{00000000-0005-0000-0000-0000DF0A0000}"/>
    <cellStyle name="Normal 2 14" xfId="2785" xr:uid="{00000000-0005-0000-0000-0000E00A0000}"/>
    <cellStyle name="Normal 2 14 2" xfId="2786" xr:uid="{00000000-0005-0000-0000-0000E10A0000}"/>
    <cellStyle name="Normal 2 14 2 2" xfId="2787" xr:uid="{00000000-0005-0000-0000-0000E20A0000}"/>
    <cellStyle name="Normal 2 14 3" xfId="2788" xr:uid="{00000000-0005-0000-0000-0000E30A0000}"/>
    <cellStyle name="Normal 2 15" xfId="2789" xr:uid="{00000000-0005-0000-0000-0000E40A0000}"/>
    <cellStyle name="Normal 2 15 2" xfId="2790" xr:uid="{00000000-0005-0000-0000-0000E50A0000}"/>
    <cellStyle name="Normal 2 15 2 2" xfId="2791" xr:uid="{00000000-0005-0000-0000-0000E60A0000}"/>
    <cellStyle name="Normal 2 15 3" xfId="2792" xr:uid="{00000000-0005-0000-0000-0000E70A0000}"/>
    <cellStyle name="Normal 2 16" xfId="2793" xr:uid="{00000000-0005-0000-0000-0000E80A0000}"/>
    <cellStyle name="Normal 2 16 2" xfId="2794" xr:uid="{00000000-0005-0000-0000-0000E90A0000}"/>
    <cellStyle name="Normal 2 17" xfId="2795" xr:uid="{00000000-0005-0000-0000-0000EA0A0000}"/>
    <cellStyle name="Normal 2 17 2" xfId="2796" xr:uid="{00000000-0005-0000-0000-0000EB0A0000}"/>
    <cellStyle name="Normal 2 17 3" xfId="2797" xr:uid="{00000000-0005-0000-0000-0000EC0A0000}"/>
    <cellStyle name="Normal 2 2" xfId="2798" xr:uid="{00000000-0005-0000-0000-0000ED0A0000}"/>
    <cellStyle name="Normal 2 2 10" xfId="2799" xr:uid="{00000000-0005-0000-0000-0000EE0A0000}"/>
    <cellStyle name="Normal 2 2 2" xfId="2800" xr:uid="{00000000-0005-0000-0000-0000EF0A0000}"/>
    <cellStyle name="Normal 2 2 2 2" xfId="2801" xr:uid="{00000000-0005-0000-0000-0000F00A0000}"/>
    <cellStyle name="Normal 2 2 2 2 2" xfId="2802" xr:uid="{00000000-0005-0000-0000-0000F10A0000}"/>
    <cellStyle name="Normal 2 2 2 2 2 2" xfId="2803" xr:uid="{00000000-0005-0000-0000-0000F20A0000}"/>
    <cellStyle name="Normal 2 2 2 2 3" xfId="2804" xr:uid="{00000000-0005-0000-0000-0000F30A0000}"/>
    <cellStyle name="Normal 2 2 2 3" xfId="2805" xr:uid="{00000000-0005-0000-0000-0000F40A0000}"/>
    <cellStyle name="Normal 2 2 2 3 2" xfId="2806" xr:uid="{00000000-0005-0000-0000-0000F50A0000}"/>
    <cellStyle name="Normal 2 2 2 4" xfId="2807" xr:uid="{00000000-0005-0000-0000-0000F60A0000}"/>
    <cellStyle name="Normal 2 2 3" xfId="2808" xr:uid="{00000000-0005-0000-0000-0000F70A0000}"/>
    <cellStyle name="Normal 2 2 3 2" xfId="2809" xr:uid="{00000000-0005-0000-0000-0000F80A0000}"/>
    <cellStyle name="Normal 2 2 3 2 2" xfId="2810" xr:uid="{00000000-0005-0000-0000-0000F90A0000}"/>
    <cellStyle name="Normal 2 2 3 2 2 2" xfId="2811" xr:uid="{00000000-0005-0000-0000-0000FA0A0000}"/>
    <cellStyle name="Normal 2 2 3 2 3" xfId="2812" xr:uid="{00000000-0005-0000-0000-0000FB0A0000}"/>
    <cellStyle name="Normal 2 2 3 3" xfId="2813" xr:uid="{00000000-0005-0000-0000-0000FC0A0000}"/>
    <cellStyle name="Normal 2 2 3 3 2" xfId="2814" xr:uid="{00000000-0005-0000-0000-0000FD0A0000}"/>
    <cellStyle name="Normal 2 2 3 4" xfId="2815" xr:uid="{00000000-0005-0000-0000-0000FE0A0000}"/>
    <cellStyle name="Normal 2 2 4" xfId="2816" xr:uid="{00000000-0005-0000-0000-0000FF0A0000}"/>
    <cellStyle name="Normal 2 2 4 2" xfId="2817" xr:uid="{00000000-0005-0000-0000-0000000B0000}"/>
    <cellStyle name="Normal 2 2 4 2 2" xfId="2818" xr:uid="{00000000-0005-0000-0000-0000010B0000}"/>
    <cellStyle name="Normal 2 2 4 3" xfId="2819" xr:uid="{00000000-0005-0000-0000-0000020B0000}"/>
    <cellStyle name="Normal 2 2 5" xfId="2820" xr:uid="{00000000-0005-0000-0000-0000030B0000}"/>
    <cellStyle name="Normal 2 2 5 2" xfId="2821" xr:uid="{00000000-0005-0000-0000-0000040B0000}"/>
    <cellStyle name="Normal 2 2 6" xfId="2822" xr:uid="{00000000-0005-0000-0000-0000050B0000}"/>
    <cellStyle name="Normal 2 2 6 2" xfId="2823" xr:uid="{00000000-0005-0000-0000-0000060B0000}"/>
    <cellStyle name="Normal 2 2 6 2 2" xfId="2824" xr:uid="{00000000-0005-0000-0000-0000070B0000}"/>
    <cellStyle name="Normal 2 2 6 3" xfId="2825" xr:uid="{00000000-0005-0000-0000-0000080B0000}"/>
    <cellStyle name="Normal 2 2 6 4" xfId="2826" xr:uid="{00000000-0005-0000-0000-0000090B0000}"/>
    <cellStyle name="Normal 2 2 6 5" xfId="2827" xr:uid="{00000000-0005-0000-0000-00000A0B0000}"/>
    <cellStyle name="Normal 2 2 6 6" xfId="2828" xr:uid="{00000000-0005-0000-0000-00000B0B0000}"/>
    <cellStyle name="Normal 2 2 7" xfId="2829" xr:uid="{00000000-0005-0000-0000-00000C0B0000}"/>
    <cellStyle name="Normal 2 2 7 2" xfId="2830" xr:uid="{00000000-0005-0000-0000-00000D0B0000}"/>
    <cellStyle name="Normal 2 2 7 2 2" xfId="2831" xr:uid="{00000000-0005-0000-0000-00000E0B0000}"/>
    <cellStyle name="Normal 2 2 7 3" xfId="2832" xr:uid="{00000000-0005-0000-0000-00000F0B0000}"/>
    <cellStyle name="Normal 2 2 7 4" xfId="2833" xr:uid="{00000000-0005-0000-0000-0000100B0000}"/>
    <cellStyle name="Normal 2 2 8" xfId="2834" xr:uid="{00000000-0005-0000-0000-0000110B0000}"/>
    <cellStyle name="Normal 2 2 8 2" xfId="2835" xr:uid="{00000000-0005-0000-0000-0000120B0000}"/>
    <cellStyle name="Normal 2 2 9" xfId="2836" xr:uid="{00000000-0005-0000-0000-0000130B0000}"/>
    <cellStyle name="Normal 2 2 9 2" xfId="2837" xr:uid="{00000000-0005-0000-0000-0000140B0000}"/>
    <cellStyle name="Normal 2 2_STOs from US (Nov)" xfId="2838" xr:uid="{00000000-0005-0000-0000-0000150B0000}"/>
    <cellStyle name="Normal 2 3" xfId="2839" xr:uid="{00000000-0005-0000-0000-0000160B0000}"/>
    <cellStyle name="Normal 2 3 10" xfId="2840" xr:uid="{00000000-0005-0000-0000-0000170B0000}"/>
    <cellStyle name="Normal 2 3 10 2" xfId="2841" xr:uid="{00000000-0005-0000-0000-0000180B0000}"/>
    <cellStyle name="Normal 2 3 11" xfId="2842" xr:uid="{00000000-0005-0000-0000-0000190B0000}"/>
    <cellStyle name="Normal 2 3 11 2" xfId="2843" xr:uid="{00000000-0005-0000-0000-00001A0B0000}"/>
    <cellStyle name="Normal 2 3 12" xfId="2844" xr:uid="{00000000-0005-0000-0000-00001B0B0000}"/>
    <cellStyle name="Normal 2 3 2" xfId="2845" xr:uid="{00000000-0005-0000-0000-00001C0B0000}"/>
    <cellStyle name="Normal 2 3 2 2" xfId="2846" xr:uid="{00000000-0005-0000-0000-00001D0B0000}"/>
    <cellStyle name="Normal 2 3 2 2 2" xfId="2847" xr:uid="{00000000-0005-0000-0000-00001E0B0000}"/>
    <cellStyle name="Normal 2 3 2 2 2 2" xfId="2848" xr:uid="{00000000-0005-0000-0000-00001F0B0000}"/>
    <cellStyle name="Normal 2 3 2 2 3" xfId="2849" xr:uid="{00000000-0005-0000-0000-0000200B0000}"/>
    <cellStyle name="Normal 2 3 2 3" xfId="2850" xr:uid="{00000000-0005-0000-0000-0000210B0000}"/>
    <cellStyle name="Normal 2 3 2 3 2" xfId="2851" xr:uid="{00000000-0005-0000-0000-0000220B0000}"/>
    <cellStyle name="Normal 2 3 2 4" xfId="2852" xr:uid="{00000000-0005-0000-0000-0000230B0000}"/>
    <cellStyle name="Normal 2 3 3" xfId="2853" xr:uid="{00000000-0005-0000-0000-0000240B0000}"/>
    <cellStyle name="Normal 2 3 3 2" xfId="2854" xr:uid="{00000000-0005-0000-0000-0000250B0000}"/>
    <cellStyle name="Normal 2 3 3 2 2" xfId="2855" xr:uid="{00000000-0005-0000-0000-0000260B0000}"/>
    <cellStyle name="Normal 2 3 3 3" xfId="2856" xr:uid="{00000000-0005-0000-0000-0000270B0000}"/>
    <cellStyle name="Normal 2 3 4" xfId="2857" xr:uid="{00000000-0005-0000-0000-0000280B0000}"/>
    <cellStyle name="Normal 2 3 4 2" xfId="2858" xr:uid="{00000000-0005-0000-0000-0000290B0000}"/>
    <cellStyle name="Normal 2 3 4 2 2" xfId="2859" xr:uid="{00000000-0005-0000-0000-00002A0B0000}"/>
    <cellStyle name="Normal 2 3 4 3" xfId="2860" xr:uid="{00000000-0005-0000-0000-00002B0B0000}"/>
    <cellStyle name="Normal 2 3 4 3 2" xfId="2861" xr:uid="{00000000-0005-0000-0000-00002C0B0000}"/>
    <cellStyle name="Normal 2 3 4 4" xfId="2862" xr:uid="{00000000-0005-0000-0000-00002D0B0000}"/>
    <cellStyle name="Normal 2 3 5" xfId="2863" xr:uid="{00000000-0005-0000-0000-00002E0B0000}"/>
    <cellStyle name="Normal 2 3 5 2" xfId="2864" xr:uid="{00000000-0005-0000-0000-00002F0B0000}"/>
    <cellStyle name="Normal 2 3 6" xfId="2865" xr:uid="{00000000-0005-0000-0000-0000300B0000}"/>
    <cellStyle name="Normal 2 3 6 2" xfId="2866" xr:uid="{00000000-0005-0000-0000-0000310B0000}"/>
    <cellStyle name="Normal 2 3 7" xfId="2867" xr:uid="{00000000-0005-0000-0000-0000320B0000}"/>
    <cellStyle name="Normal 2 3 7 2" xfId="2868" xr:uid="{00000000-0005-0000-0000-0000330B0000}"/>
    <cellStyle name="Normal 2 3 7 2 2" xfId="2869" xr:uid="{00000000-0005-0000-0000-0000340B0000}"/>
    <cellStyle name="Normal 2 3 7 3" xfId="2870" xr:uid="{00000000-0005-0000-0000-0000350B0000}"/>
    <cellStyle name="Normal 2 3 7 4" xfId="2871" xr:uid="{00000000-0005-0000-0000-0000360B0000}"/>
    <cellStyle name="Normal 2 3 7 5" xfId="2872" xr:uid="{00000000-0005-0000-0000-0000370B0000}"/>
    <cellStyle name="Normal 2 3 7 6" xfId="2873" xr:uid="{00000000-0005-0000-0000-0000380B0000}"/>
    <cellStyle name="Normal 2 3 8" xfId="2874" xr:uid="{00000000-0005-0000-0000-0000390B0000}"/>
    <cellStyle name="Normal 2 3 8 2" xfId="2875" xr:uid="{00000000-0005-0000-0000-00003A0B0000}"/>
    <cellStyle name="Normal 2 3 9" xfId="2876" xr:uid="{00000000-0005-0000-0000-00003B0B0000}"/>
    <cellStyle name="Normal 2 3 9 2" xfId="2877" xr:uid="{00000000-0005-0000-0000-00003C0B0000}"/>
    <cellStyle name="Normal 2 3 9 2 2" xfId="2878" xr:uid="{00000000-0005-0000-0000-00003D0B0000}"/>
    <cellStyle name="Normal 2 3 9 3" xfId="2879" xr:uid="{00000000-0005-0000-0000-00003E0B0000}"/>
    <cellStyle name="Normal 2 3 9 4" xfId="2880" xr:uid="{00000000-0005-0000-0000-00003F0B0000}"/>
    <cellStyle name="Normal 2 3_STOs from US (Nov)" xfId="2881" xr:uid="{00000000-0005-0000-0000-0000400B0000}"/>
    <cellStyle name="Normal 2 4" xfId="2882" xr:uid="{00000000-0005-0000-0000-0000410B0000}"/>
    <cellStyle name="Normal 2 4 10" xfId="2883" xr:uid="{00000000-0005-0000-0000-0000420B0000}"/>
    <cellStyle name="Normal 2 4 10 2" xfId="2884" xr:uid="{00000000-0005-0000-0000-0000430B0000}"/>
    <cellStyle name="Normal 2 4 11" xfId="2885" xr:uid="{00000000-0005-0000-0000-0000440B0000}"/>
    <cellStyle name="Normal 2 4 12" xfId="2886" xr:uid="{00000000-0005-0000-0000-0000450B0000}"/>
    <cellStyle name="Normal 2 4 2" xfId="2887" xr:uid="{00000000-0005-0000-0000-0000460B0000}"/>
    <cellStyle name="Normal 2 4 2 2" xfId="2888" xr:uid="{00000000-0005-0000-0000-0000470B0000}"/>
    <cellStyle name="Normal 2 4 2 2 2" xfId="2889" xr:uid="{00000000-0005-0000-0000-0000480B0000}"/>
    <cellStyle name="Normal 2 4 2 3" xfId="2890" xr:uid="{00000000-0005-0000-0000-0000490B0000}"/>
    <cellStyle name="Normal 2 4 3" xfId="2891" xr:uid="{00000000-0005-0000-0000-00004A0B0000}"/>
    <cellStyle name="Normal 2 4 3 2" xfId="2892" xr:uid="{00000000-0005-0000-0000-00004B0B0000}"/>
    <cellStyle name="Normal 2 4 4" xfId="2893" xr:uid="{00000000-0005-0000-0000-00004C0B0000}"/>
    <cellStyle name="Normal 2 4 4 2" xfId="2894" xr:uid="{00000000-0005-0000-0000-00004D0B0000}"/>
    <cellStyle name="Normal 2 4 4 2 2" xfId="2895" xr:uid="{00000000-0005-0000-0000-00004E0B0000}"/>
    <cellStyle name="Normal 2 4 4 2 2 2" xfId="2896" xr:uid="{00000000-0005-0000-0000-00004F0B0000}"/>
    <cellStyle name="Normal 2 4 4 2 3" xfId="2897" xr:uid="{00000000-0005-0000-0000-0000500B0000}"/>
    <cellStyle name="Normal 2 4 4 3" xfId="2898" xr:uid="{00000000-0005-0000-0000-0000510B0000}"/>
    <cellStyle name="Normal 2 4 4 3 2" xfId="2899" xr:uid="{00000000-0005-0000-0000-0000520B0000}"/>
    <cellStyle name="Normal 2 4 4 4" xfId="2900" xr:uid="{00000000-0005-0000-0000-0000530B0000}"/>
    <cellStyle name="Normal 2 4 5" xfId="2901" xr:uid="{00000000-0005-0000-0000-0000540B0000}"/>
    <cellStyle name="Normal 2 4 5 2" xfId="2902" xr:uid="{00000000-0005-0000-0000-0000550B0000}"/>
    <cellStyle name="Normal 2 4 5 2 2" xfId="2903" xr:uid="{00000000-0005-0000-0000-0000560B0000}"/>
    <cellStyle name="Normal 2 4 5 3" xfId="2904" xr:uid="{00000000-0005-0000-0000-0000570B0000}"/>
    <cellStyle name="Normal 2 4 6" xfId="2905" xr:uid="{00000000-0005-0000-0000-0000580B0000}"/>
    <cellStyle name="Normal 2 4 6 2" xfId="2906" xr:uid="{00000000-0005-0000-0000-0000590B0000}"/>
    <cellStyle name="Normal 2 4 7" xfId="2907" xr:uid="{00000000-0005-0000-0000-00005A0B0000}"/>
    <cellStyle name="Normal 2 4 7 2" xfId="2908" xr:uid="{00000000-0005-0000-0000-00005B0B0000}"/>
    <cellStyle name="Normal 2 4 7 2 2" xfId="2909" xr:uid="{00000000-0005-0000-0000-00005C0B0000}"/>
    <cellStyle name="Normal 2 4 7 3" xfId="2910" xr:uid="{00000000-0005-0000-0000-00005D0B0000}"/>
    <cellStyle name="Normal 2 4 7 4" xfId="2911" xr:uid="{00000000-0005-0000-0000-00005E0B0000}"/>
    <cellStyle name="Normal 2 4 7 5" xfId="2912" xr:uid="{00000000-0005-0000-0000-00005F0B0000}"/>
    <cellStyle name="Normal 2 4 7 6" xfId="2913" xr:uid="{00000000-0005-0000-0000-0000600B0000}"/>
    <cellStyle name="Normal 2 4 8" xfId="2914" xr:uid="{00000000-0005-0000-0000-0000610B0000}"/>
    <cellStyle name="Normal 2 4 8 2" xfId="2915" xr:uid="{00000000-0005-0000-0000-0000620B0000}"/>
    <cellStyle name="Normal 2 4 8 2 2" xfId="2916" xr:uid="{00000000-0005-0000-0000-0000630B0000}"/>
    <cellStyle name="Normal 2 4 8 3" xfId="2917" xr:uid="{00000000-0005-0000-0000-0000640B0000}"/>
    <cellStyle name="Normal 2 4 8 4" xfId="2918" xr:uid="{00000000-0005-0000-0000-0000650B0000}"/>
    <cellStyle name="Normal 2 4 9" xfId="2919" xr:uid="{00000000-0005-0000-0000-0000660B0000}"/>
    <cellStyle name="Normal 2 4 9 2" xfId="2920" xr:uid="{00000000-0005-0000-0000-0000670B0000}"/>
    <cellStyle name="Normal 2 5" xfId="2921" xr:uid="{00000000-0005-0000-0000-0000680B0000}"/>
    <cellStyle name="Normal 2 5 2" xfId="2922" xr:uid="{00000000-0005-0000-0000-0000690B0000}"/>
    <cellStyle name="Normal 2 5 2 2" xfId="2923" xr:uid="{00000000-0005-0000-0000-00006A0B0000}"/>
    <cellStyle name="Normal 2 5 2 2 2" xfId="2924" xr:uid="{00000000-0005-0000-0000-00006B0B0000}"/>
    <cellStyle name="Normal 2 5 2 2 2 2" xfId="2925" xr:uid="{00000000-0005-0000-0000-00006C0B0000}"/>
    <cellStyle name="Normal 2 5 2 2 2 2 2" xfId="2926" xr:uid="{00000000-0005-0000-0000-00006D0B0000}"/>
    <cellStyle name="Normal 2 5 2 2 2 3" xfId="2927" xr:uid="{00000000-0005-0000-0000-00006E0B0000}"/>
    <cellStyle name="Normal 2 5 2 2 3" xfId="2928" xr:uid="{00000000-0005-0000-0000-00006F0B0000}"/>
    <cellStyle name="Normal 2 5 2 2 3 2" xfId="2929" xr:uid="{00000000-0005-0000-0000-0000700B0000}"/>
    <cellStyle name="Normal 2 5 2 2 3 2 2" xfId="2930" xr:uid="{00000000-0005-0000-0000-0000710B0000}"/>
    <cellStyle name="Normal 2 5 2 2 3 3" xfId="2931" xr:uid="{00000000-0005-0000-0000-0000720B0000}"/>
    <cellStyle name="Normal 2 5 2 2 4" xfId="2932" xr:uid="{00000000-0005-0000-0000-0000730B0000}"/>
    <cellStyle name="Normal 2 5 2 2 4 2" xfId="2933" xr:uid="{00000000-0005-0000-0000-0000740B0000}"/>
    <cellStyle name="Normal 2 5 2 2 5" xfId="2934" xr:uid="{00000000-0005-0000-0000-0000750B0000}"/>
    <cellStyle name="Normal 2 5 2 3" xfId="2935" xr:uid="{00000000-0005-0000-0000-0000760B0000}"/>
    <cellStyle name="Normal 2 5 2 3 2" xfId="2936" xr:uid="{00000000-0005-0000-0000-0000770B0000}"/>
    <cellStyle name="Normal 2 5 2 3 2 2" xfId="2937" xr:uid="{00000000-0005-0000-0000-0000780B0000}"/>
    <cellStyle name="Normal 2 5 2 3 3" xfId="2938" xr:uid="{00000000-0005-0000-0000-0000790B0000}"/>
    <cellStyle name="Normal 2 5 2 4" xfId="2939" xr:uid="{00000000-0005-0000-0000-00007A0B0000}"/>
    <cellStyle name="Normal 2 5 2 4 2" xfId="2940" xr:uid="{00000000-0005-0000-0000-00007B0B0000}"/>
    <cellStyle name="Normal 2 5 2 5" xfId="2941" xr:uid="{00000000-0005-0000-0000-00007C0B0000}"/>
    <cellStyle name="Normal 2 5 3" xfId="2942" xr:uid="{00000000-0005-0000-0000-00007D0B0000}"/>
    <cellStyle name="Normal 2 5 3 2" xfId="2943" xr:uid="{00000000-0005-0000-0000-00007E0B0000}"/>
    <cellStyle name="Normal 2 5 4" xfId="2944" xr:uid="{00000000-0005-0000-0000-00007F0B0000}"/>
    <cellStyle name="Normal 2 5 4 2" xfId="2945" xr:uid="{00000000-0005-0000-0000-0000800B0000}"/>
    <cellStyle name="Normal 2 5 4 2 2" xfId="2946" xr:uid="{00000000-0005-0000-0000-0000810B0000}"/>
    <cellStyle name="Normal 2 5 4 2 2 2" xfId="2947" xr:uid="{00000000-0005-0000-0000-0000820B0000}"/>
    <cellStyle name="Normal 2 5 4 2 3" xfId="2948" xr:uid="{00000000-0005-0000-0000-0000830B0000}"/>
    <cellStyle name="Normal 2 5 4 3" xfId="2949" xr:uid="{00000000-0005-0000-0000-0000840B0000}"/>
    <cellStyle name="Normal 2 5 4 3 2" xfId="2950" xr:uid="{00000000-0005-0000-0000-0000850B0000}"/>
    <cellStyle name="Normal 2 5 4 3 3" xfId="2951" xr:uid="{00000000-0005-0000-0000-0000860B0000}"/>
    <cellStyle name="Normal 2 5 4 3 4" xfId="2952" xr:uid="{00000000-0005-0000-0000-0000870B0000}"/>
    <cellStyle name="Normal 2 5 4 3 4 2" xfId="2953" xr:uid="{00000000-0005-0000-0000-0000880B0000}"/>
    <cellStyle name="Normal 2 5 4 4" xfId="2954" xr:uid="{00000000-0005-0000-0000-0000890B0000}"/>
    <cellStyle name="Normal 2 5 4 4 2" xfId="2955" xr:uid="{00000000-0005-0000-0000-00008A0B0000}"/>
    <cellStyle name="Normal 2 5 4 5" xfId="2956" xr:uid="{00000000-0005-0000-0000-00008B0B0000}"/>
    <cellStyle name="Normal 2 5 4 6" xfId="2957" xr:uid="{00000000-0005-0000-0000-00008C0B0000}"/>
    <cellStyle name="Normal 2 5 4 7" xfId="2958" xr:uid="{00000000-0005-0000-0000-00008D0B0000}"/>
    <cellStyle name="Normal 2 5 5" xfId="2959" xr:uid="{00000000-0005-0000-0000-00008E0B0000}"/>
    <cellStyle name="Normal 2 5 5 2" xfId="2960" xr:uid="{00000000-0005-0000-0000-00008F0B0000}"/>
    <cellStyle name="Normal 2 5 5 2 2" xfId="2961" xr:uid="{00000000-0005-0000-0000-0000900B0000}"/>
    <cellStyle name="Normal 2 5 5 3" xfId="2962" xr:uid="{00000000-0005-0000-0000-0000910B0000}"/>
    <cellStyle name="Normal 2 5 5 4" xfId="2963" xr:uid="{00000000-0005-0000-0000-0000920B0000}"/>
    <cellStyle name="Normal 2 5 5 4 2" xfId="2964" xr:uid="{00000000-0005-0000-0000-0000930B0000}"/>
    <cellStyle name="Normal 2 5 5 5" xfId="2965" xr:uid="{00000000-0005-0000-0000-0000940B0000}"/>
    <cellStyle name="Normal 2 5 5 6" xfId="2966" xr:uid="{00000000-0005-0000-0000-0000950B0000}"/>
    <cellStyle name="Normal 2 5 6" xfId="2967" xr:uid="{00000000-0005-0000-0000-0000960B0000}"/>
    <cellStyle name="Normal 2 5 6 2" xfId="2968" xr:uid="{00000000-0005-0000-0000-0000970B0000}"/>
    <cellStyle name="Normal 2 5 6 2 2" xfId="2969" xr:uid="{00000000-0005-0000-0000-0000980B0000}"/>
    <cellStyle name="Normal 2 5 6 3" xfId="2970" xr:uid="{00000000-0005-0000-0000-0000990B0000}"/>
    <cellStyle name="Normal 2 5 6 4" xfId="2971" xr:uid="{00000000-0005-0000-0000-00009A0B0000}"/>
    <cellStyle name="Normal 2 5 7" xfId="2972" xr:uid="{00000000-0005-0000-0000-00009B0B0000}"/>
    <cellStyle name="Normal 2 5 7 2" xfId="2973" xr:uid="{00000000-0005-0000-0000-00009C0B0000}"/>
    <cellStyle name="Normal 2 5 8" xfId="2974" xr:uid="{00000000-0005-0000-0000-00009D0B0000}"/>
    <cellStyle name="Normal 2 6" xfId="2975" xr:uid="{00000000-0005-0000-0000-00009E0B0000}"/>
    <cellStyle name="Normal 2 6 2" xfId="2976" xr:uid="{00000000-0005-0000-0000-00009F0B0000}"/>
    <cellStyle name="Normal 2 6 2 2" xfId="2977" xr:uid="{00000000-0005-0000-0000-0000A00B0000}"/>
    <cellStyle name="Normal 2 6 2 2 2" xfId="2978" xr:uid="{00000000-0005-0000-0000-0000A10B0000}"/>
    <cellStyle name="Normal 2 6 2 2 2 2" xfId="2979" xr:uid="{00000000-0005-0000-0000-0000A20B0000}"/>
    <cellStyle name="Normal 2 6 2 2 3" xfId="2980" xr:uid="{00000000-0005-0000-0000-0000A30B0000}"/>
    <cellStyle name="Normal 2 6 2 2 4" xfId="2981" xr:uid="{00000000-0005-0000-0000-0000A40B0000}"/>
    <cellStyle name="Normal 2 6 2 2 4 2" xfId="2982" xr:uid="{00000000-0005-0000-0000-0000A50B0000}"/>
    <cellStyle name="Normal 2 6 2 3" xfId="2983" xr:uid="{00000000-0005-0000-0000-0000A60B0000}"/>
    <cellStyle name="Normal 2 6 2 3 2" xfId="2984" xr:uid="{00000000-0005-0000-0000-0000A70B0000}"/>
    <cellStyle name="Normal 2 6 2 3 2 2" xfId="2985" xr:uid="{00000000-0005-0000-0000-0000A80B0000}"/>
    <cellStyle name="Normal 2 6 2 3 3" xfId="2986" xr:uid="{00000000-0005-0000-0000-0000A90B0000}"/>
    <cellStyle name="Normal 2 6 2 4" xfId="2987" xr:uid="{00000000-0005-0000-0000-0000AA0B0000}"/>
    <cellStyle name="Normal 2 6 2 5" xfId="2988" xr:uid="{00000000-0005-0000-0000-0000AB0B0000}"/>
    <cellStyle name="Normal 2 6 2 5 2" xfId="2989" xr:uid="{00000000-0005-0000-0000-0000AC0B0000}"/>
    <cellStyle name="Normal 2 6 3" xfId="2990" xr:uid="{00000000-0005-0000-0000-0000AD0B0000}"/>
    <cellStyle name="Normal 2 6 3 2" xfId="2991" xr:uid="{00000000-0005-0000-0000-0000AE0B0000}"/>
    <cellStyle name="Normal 2 6 3 2 2" xfId="2992" xr:uid="{00000000-0005-0000-0000-0000AF0B0000}"/>
    <cellStyle name="Normal 2 6 3 3" xfId="2993" xr:uid="{00000000-0005-0000-0000-0000B00B0000}"/>
    <cellStyle name="Normal 2 6 4" xfId="2994" xr:uid="{00000000-0005-0000-0000-0000B10B0000}"/>
    <cellStyle name="Normal 2 6 4 2" xfId="2995" xr:uid="{00000000-0005-0000-0000-0000B20B0000}"/>
    <cellStyle name="Normal 2 6 4 2 2" xfId="2996" xr:uid="{00000000-0005-0000-0000-0000B30B0000}"/>
    <cellStyle name="Normal 2 6 4 3" xfId="2997" xr:uid="{00000000-0005-0000-0000-0000B40B0000}"/>
    <cellStyle name="Normal 2 6 4 4" xfId="2998" xr:uid="{00000000-0005-0000-0000-0000B50B0000}"/>
    <cellStyle name="Normal 2 6 4 5" xfId="2999" xr:uid="{00000000-0005-0000-0000-0000B60B0000}"/>
    <cellStyle name="Normal 2 6 4 6" xfId="3000" xr:uid="{00000000-0005-0000-0000-0000B70B0000}"/>
    <cellStyle name="Normal 2 6 5" xfId="3001" xr:uid="{00000000-0005-0000-0000-0000B80B0000}"/>
    <cellStyle name="Normal 2 6 5 2" xfId="3002" xr:uid="{00000000-0005-0000-0000-0000B90B0000}"/>
    <cellStyle name="Normal 2 6 6" xfId="3003" xr:uid="{00000000-0005-0000-0000-0000BA0B0000}"/>
    <cellStyle name="Normal 2 6 6 2" xfId="3004" xr:uid="{00000000-0005-0000-0000-0000BB0B0000}"/>
    <cellStyle name="Normal 2 6 6 2 2" xfId="3005" xr:uid="{00000000-0005-0000-0000-0000BC0B0000}"/>
    <cellStyle name="Normal 2 6 6 3" xfId="3006" xr:uid="{00000000-0005-0000-0000-0000BD0B0000}"/>
    <cellStyle name="Normal 2 6 6 4" xfId="3007" xr:uid="{00000000-0005-0000-0000-0000BE0B0000}"/>
    <cellStyle name="Normal 2 6 7" xfId="3008" xr:uid="{00000000-0005-0000-0000-0000BF0B0000}"/>
    <cellStyle name="Normal 2 6 7 2" xfId="3009" xr:uid="{00000000-0005-0000-0000-0000C00B0000}"/>
    <cellStyle name="Normal 2 6 8" xfId="3010" xr:uid="{00000000-0005-0000-0000-0000C10B0000}"/>
    <cellStyle name="Normal 2 6 8 2" xfId="3011" xr:uid="{00000000-0005-0000-0000-0000C20B0000}"/>
    <cellStyle name="Normal 2 6 9" xfId="3012" xr:uid="{00000000-0005-0000-0000-0000C30B0000}"/>
    <cellStyle name="Normal 2 7" xfId="3013" xr:uid="{00000000-0005-0000-0000-0000C40B0000}"/>
    <cellStyle name="Normal 2 7 2" xfId="3014" xr:uid="{00000000-0005-0000-0000-0000C50B0000}"/>
    <cellStyle name="Normal 2 7 2 2" xfId="3015" xr:uid="{00000000-0005-0000-0000-0000C60B0000}"/>
    <cellStyle name="Normal 2 7 2 2 2" xfId="3016" xr:uid="{00000000-0005-0000-0000-0000C70B0000}"/>
    <cellStyle name="Normal 2 7 2 3" xfId="3017" xr:uid="{00000000-0005-0000-0000-0000C80B0000}"/>
    <cellStyle name="Normal 2 7 3" xfId="3018" xr:uid="{00000000-0005-0000-0000-0000C90B0000}"/>
    <cellStyle name="Normal 2 7 3 2" xfId="3019" xr:uid="{00000000-0005-0000-0000-0000CA0B0000}"/>
    <cellStyle name="Normal 2 7 3 2 2" xfId="3020" xr:uid="{00000000-0005-0000-0000-0000CB0B0000}"/>
    <cellStyle name="Normal 2 7 3 3" xfId="3021" xr:uid="{00000000-0005-0000-0000-0000CC0B0000}"/>
    <cellStyle name="Normal 2 7 4" xfId="3022" xr:uid="{00000000-0005-0000-0000-0000CD0B0000}"/>
    <cellStyle name="Normal 2 7 4 2" xfId="3023" xr:uid="{00000000-0005-0000-0000-0000CE0B0000}"/>
    <cellStyle name="Normal 2 7 4 2 2" xfId="3024" xr:uid="{00000000-0005-0000-0000-0000CF0B0000}"/>
    <cellStyle name="Normal 2 7 4 3" xfId="3025" xr:uid="{00000000-0005-0000-0000-0000D00B0000}"/>
    <cellStyle name="Normal 2 7 5" xfId="3026" xr:uid="{00000000-0005-0000-0000-0000D10B0000}"/>
    <cellStyle name="Normal 2 7 5 2" xfId="3027" xr:uid="{00000000-0005-0000-0000-0000D20B0000}"/>
    <cellStyle name="Normal 2 7 6" xfId="3028" xr:uid="{00000000-0005-0000-0000-0000D30B0000}"/>
    <cellStyle name="Normal 2 7 7" xfId="3029" xr:uid="{00000000-0005-0000-0000-0000D40B0000}"/>
    <cellStyle name="Normal 2 7 8" xfId="3030" xr:uid="{00000000-0005-0000-0000-0000D50B0000}"/>
    <cellStyle name="Normal 2 7 9" xfId="3031" xr:uid="{00000000-0005-0000-0000-0000D60B0000}"/>
    <cellStyle name="Normal 2 8" xfId="3032" xr:uid="{00000000-0005-0000-0000-0000D70B0000}"/>
    <cellStyle name="Normal 2 8 2" xfId="3033" xr:uid="{00000000-0005-0000-0000-0000D80B0000}"/>
    <cellStyle name="Normal 2 8 2 2" xfId="3034" xr:uid="{00000000-0005-0000-0000-0000D90B0000}"/>
    <cellStyle name="Normal 2 8 2 2 2" xfId="3035" xr:uid="{00000000-0005-0000-0000-0000DA0B0000}"/>
    <cellStyle name="Normal 2 8 2 3" xfId="3036" xr:uid="{00000000-0005-0000-0000-0000DB0B0000}"/>
    <cellStyle name="Normal 2 8 3" xfId="3037" xr:uid="{00000000-0005-0000-0000-0000DC0B0000}"/>
    <cellStyle name="Normal 2 8 3 2" xfId="3038" xr:uid="{00000000-0005-0000-0000-0000DD0B0000}"/>
    <cellStyle name="Normal 2 8 3 2 2" xfId="3039" xr:uid="{00000000-0005-0000-0000-0000DE0B0000}"/>
    <cellStyle name="Normal 2 8 3 3" xfId="3040" xr:uid="{00000000-0005-0000-0000-0000DF0B0000}"/>
    <cellStyle name="Normal 2 8 4" xfId="3041" xr:uid="{00000000-0005-0000-0000-0000E00B0000}"/>
    <cellStyle name="Normal 2 8 4 2" xfId="3042" xr:uid="{00000000-0005-0000-0000-0000E10B0000}"/>
    <cellStyle name="Normal 2 8 4 2 2" xfId="3043" xr:uid="{00000000-0005-0000-0000-0000E20B0000}"/>
    <cellStyle name="Normal 2 8 4 3" xfId="3044" xr:uid="{00000000-0005-0000-0000-0000E30B0000}"/>
    <cellStyle name="Normal 2 8 5" xfId="3045" xr:uid="{00000000-0005-0000-0000-0000E40B0000}"/>
    <cellStyle name="Normal 2 8 5 2" xfId="3046" xr:uid="{00000000-0005-0000-0000-0000E50B0000}"/>
    <cellStyle name="Normal 2 8 6" xfId="3047" xr:uid="{00000000-0005-0000-0000-0000E60B0000}"/>
    <cellStyle name="Normal 2 8 7" xfId="3048" xr:uid="{00000000-0005-0000-0000-0000E70B0000}"/>
    <cellStyle name="Normal 2 8 8" xfId="3049" xr:uid="{00000000-0005-0000-0000-0000E80B0000}"/>
    <cellStyle name="Normal 2 8 9" xfId="3050" xr:uid="{00000000-0005-0000-0000-0000E90B0000}"/>
    <cellStyle name="Normal 2 9" xfId="3051" xr:uid="{00000000-0005-0000-0000-0000EA0B0000}"/>
    <cellStyle name="Normal 2 9 2" xfId="3052" xr:uid="{00000000-0005-0000-0000-0000EB0B0000}"/>
    <cellStyle name="Normal 2 9 2 2" xfId="3053" xr:uid="{00000000-0005-0000-0000-0000EC0B0000}"/>
    <cellStyle name="Normal 2 9 2 2 2" xfId="3054" xr:uid="{00000000-0005-0000-0000-0000ED0B0000}"/>
    <cellStyle name="Normal 2 9 2 3" xfId="3055" xr:uid="{00000000-0005-0000-0000-0000EE0B0000}"/>
    <cellStyle name="Normal 2 9 3" xfId="3056" xr:uid="{00000000-0005-0000-0000-0000EF0B0000}"/>
    <cellStyle name="Normal 2 9 3 2" xfId="3057" xr:uid="{00000000-0005-0000-0000-0000F00B0000}"/>
    <cellStyle name="Normal 2 9 3 2 2" xfId="3058" xr:uid="{00000000-0005-0000-0000-0000F10B0000}"/>
    <cellStyle name="Normal 2 9 3 3" xfId="3059" xr:uid="{00000000-0005-0000-0000-0000F20B0000}"/>
    <cellStyle name="Normal 2 9 4" xfId="3060" xr:uid="{00000000-0005-0000-0000-0000F30B0000}"/>
    <cellStyle name="Normal 2 9 4 2" xfId="3061" xr:uid="{00000000-0005-0000-0000-0000F40B0000}"/>
    <cellStyle name="Normal 2 9 4 2 2" xfId="3062" xr:uid="{00000000-0005-0000-0000-0000F50B0000}"/>
    <cellStyle name="Normal 2 9 4 3" xfId="3063" xr:uid="{00000000-0005-0000-0000-0000F60B0000}"/>
    <cellStyle name="Normal 2 9 5" xfId="3064" xr:uid="{00000000-0005-0000-0000-0000F70B0000}"/>
    <cellStyle name="Normal 2 9 5 2" xfId="3065" xr:uid="{00000000-0005-0000-0000-0000F80B0000}"/>
    <cellStyle name="Normal 2 9 6" xfId="3066" xr:uid="{00000000-0005-0000-0000-0000F90B0000}"/>
    <cellStyle name="Normal 2 9 7" xfId="3067" xr:uid="{00000000-0005-0000-0000-0000FA0B0000}"/>
    <cellStyle name="Normal 2 9 8" xfId="3068" xr:uid="{00000000-0005-0000-0000-0000FB0B0000}"/>
    <cellStyle name="Normal 2 9 9" xfId="3069" xr:uid="{00000000-0005-0000-0000-0000FC0B0000}"/>
    <cellStyle name="Normal 2_Master Metrics Workbook v3 May" xfId="3070" xr:uid="{00000000-0005-0000-0000-0000FD0B0000}"/>
    <cellStyle name="Normal 20" xfId="3071" xr:uid="{00000000-0005-0000-0000-0000FE0B0000}"/>
    <cellStyle name="Normal 21" xfId="3072" xr:uid="{00000000-0005-0000-0000-0000FF0B0000}"/>
    <cellStyle name="Normal 22" xfId="3073" xr:uid="{00000000-0005-0000-0000-0000000C0000}"/>
    <cellStyle name="Normal 23" xfId="3074" xr:uid="{00000000-0005-0000-0000-0000010C0000}"/>
    <cellStyle name="Normal 24" xfId="3075" xr:uid="{00000000-0005-0000-0000-0000020C0000}"/>
    <cellStyle name="Normal 25" xfId="3076" xr:uid="{00000000-0005-0000-0000-0000030C0000}"/>
    <cellStyle name="Normal 26" xfId="3077" xr:uid="{00000000-0005-0000-0000-0000040C0000}"/>
    <cellStyle name="Normal 27" xfId="3078" xr:uid="{00000000-0005-0000-0000-0000050C0000}"/>
    <cellStyle name="Normal 28" xfId="3079" xr:uid="{00000000-0005-0000-0000-0000060C0000}"/>
    <cellStyle name="Normal 29" xfId="3080" xr:uid="{00000000-0005-0000-0000-0000070C0000}"/>
    <cellStyle name="Normal 3" xfId="3081" xr:uid="{00000000-0005-0000-0000-0000080C0000}"/>
    <cellStyle name="Normal 3 10" xfId="3082" xr:uid="{00000000-0005-0000-0000-0000090C0000}"/>
    <cellStyle name="Normal 3 10 2" xfId="3083" xr:uid="{00000000-0005-0000-0000-00000A0C0000}"/>
    <cellStyle name="Normal 3 10 3" xfId="3084" xr:uid="{00000000-0005-0000-0000-00000B0C0000}"/>
    <cellStyle name="Normal 3 11" xfId="3085" xr:uid="{00000000-0005-0000-0000-00000C0C0000}"/>
    <cellStyle name="Normal 3 12" xfId="3086" xr:uid="{00000000-0005-0000-0000-00000D0C0000}"/>
    <cellStyle name="Normal 3 2" xfId="3087" xr:uid="{00000000-0005-0000-0000-00000E0C0000}"/>
    <cellStyle name="Normal 3 2 2" xfId="3088" xr:uid="{00000000-0005-0000-0000-00000F0C0000}"/>
    <cellStyle name="Normal 3 2 2 2" xfId="3089" xr:uid="{00000000-0005-0000-0000-0000100C0000}"/>
    <cellStyle name="Normal 3 2 3" xfId="3090" xr:uid="{00000000-0005-0000-0000-0000110C0000}"/>
    <cellStyle name="Normal 3 2 4" xfId="3091" xr:uid="{00000000-0005-0000-0000-0000120C0000}"/>
    <cellStyle name="Normal 3 2 5" xfId="3092" xr:uid="{00000000-0005-0000-0000-0000130C0000}"/>
    <cellStyle name="Normal 3 3" xfId="3093" xr:uid="{00000000-0005-0000-0000-0000140C0000}"/>
    <cellStyle name="Normal 3 3 10" xfId="3094" xr:uid="{00000000-0005-0000-0000-0000150C0000}"/>
    <cellStyle name="Normal 3 3 2" xfId="3095" xr:uid="{00000000-0005-0000-0000-0000160C0000}"/>
    <cellStyle name="Normal 3 3 2 2" xfId="3096" xr:uid="{00000000-0005-0000-0000-0000170C0000}"/>
    <cellStyle name="Normal 3 3 2 2 2" xfId="3097" xr:uid="{00000000-0005-0000-0000-0000180C0000}"/>
    <cellStyle name="Normal 3 3 2 3" xfId="3098" xr:uid="{00000000-0005-0000-0000-0000190C0000}"/>
    <cellStyle name="Normal 3 3 2 3 2" xfId="3099" xr:uid="{00000000-0005-0000-0000-00001A0C0000}"/>
    <cellStyle name="Normal 3 3 2 4" xfId="3100" xr:uid="{00000000-0005-0000-0000-00001B0C0000}"/>
    <cellStyle name="Normal 3 3 2 4 2" xfId="3101" xr:uid="{00000000-0005-0000-0000-00001C0C0000}"/>
    <cellStyle name="Normal 3 3 2 5" xfId="3102" xr:uid="{00000000-0005-0000-0000-00001D0C0000}"/>
    <cellStyle name="Normal 3 3 2 5 2" xfId="3103" xr:uid="{00000000-0005-0000-0000-00001E0C0000}"/>
    <cellStyle name="Normal 3 3 2 6" xfId="3104" xr:uid="{00000000-0005-0000-0000-00001F0C0000}"/>
    <cellStyle name="Normal 3 3 2 6 2" xfId="3105" xr:uid="{00000000-0005-0000-0000-0000200C0000}"/>
    <cellStyle name="Normal 3 3 2 7" xfId="3106" xr:uid="{00000000-0005-0000-0000-0000210C0000}"/>
    <cellStyle name="Normal 3 3 2 7 2" xfId="3107" xr:uid="{00000000-0005-0000-0000-0000220C0000}"/>
    <cellStyle name="Normal 3 3 2 8" xfId="3108" xr:uid="{00000000-0005-0000-0000-0000230C0000}"/>
    <cellStyle name="Normal 3 3 3" xfId="3109" xr:uid="{00000000-0005-0000-0000-0000240C0000}"/>
    <cellStyle name="Normal 3 3 3 2" xfId="3110" xr:uid="{00000000-0005-0000-0000-0000250C0000}"/>
    <cellStyle name="Normal 3 3 4" xfId="3111" xr:uid="{00000000-0005-0000-0000-0000260C0000}"/>
    <cellStyle name="Normal 3 3 4 2" xfId="3112" xr:uid="{00000000-0005-0000-0000-0000270C0000}"/>
    <cellStyle name="Normal 3 3 5" xfId="3113" xr:uid="{00000000-0005-0000-0000-0000280C0000}"/>
    <cellStyle name="Normal 3 3 5 2" xfId="3114" xr:uid="{00000000-0005-0000-0000-0000290C0000}"/>
    <cellStyle name="Normal 3 3 6" xfId="3115" xr:uid="{00000000-0005-0000-0000-00002A0C0000}"/>
    <cellStyle name="Normal 3 3 6 2" xfId="3116" xr:uid="{00000000-0005-0000-0000-00002B0C0000}"/>
    <cellStyle name="Normal 3 3 7" xfId="3117" xr:uid="{00000000-0005-0000-0000-00002C0C0000}"/>
    <cellStyle name="Normal 3 3 7 2" xfId="3118" xr:uid="{00000000-0005-0000-0000-00002D0C0000}"/>
    <cellStyle name="Normal 3 3 8" xfId="3119" xr:uid="{00000000-0005-0000-0000-00002E0C0000}"/>
    <cellStyle name="Normal 3 3 8 2" xfId="3120" xr:uid="{00000000-0005-0000-0000-00002F0C0000}"/>
    <cellStyle name="Normal 3 3 9" xfId="3121" xr:uid="{00000000-0005-0000-0000-0000300C0000}"/>
    <cellStyle name="Normal 3 3 9 2" xfId="3122" xr:uid="{00000000-0005-0000-0000-0000310C0000}"/>
    <cellStyle name="Normal 3 3 9 2 2" xfId="3123" xr:uid="{00000000-0005-0000-0000-0000320C0000}"/>
    <cellStyle name="Normal 3 3 9 3" xfId="3124" xr:uid="{00000000-0005-0000-0000-0000330C0000}"/>
    <cellStyle name="Normal 3 3 9 3 2" xfId="3125" xr:uid="{00000000-0005-0000-0000-0000340C0000}"/>
    <cellStyle name="Normal 3 3 9 4" xfId="3126" xr:uid="{00000000-0005-0000-0000-0000350C0000}"/>
    <cellStyle name="Normal 3 4" xfId="3127" xr:uid="{00000000-0005-0000-0000-0000360C0000}"/>
    <cellStyle name="Normal 3 4 2" xfId="3128" xr:uid="{00000000-0005-0000-0000-0000370C0000}"/>
    <cellStyle name="Normal 3 5" xfId="3129" xr:uid="{00000000-0005-0000-0000-0000380C0000}"/>
    <cellStyle name="Normal 3 5 2" xfId="3130" xr:uid="{00000000-0005-0000-0000-0000390C0000}"/>
    <cellStyle name="Normal 3 5 2 2" xfId="3131" xr:uid="{00000000-0005-0000-0000-00003A0C0000}"/>
    <cellStyle name="Normal 3 5 3" xfId="3132" xr:uid="{00000000-0005-0000-0000-00003B0C0000}"/>
    <cellStyle name="Normal 3 6" xfId="3133" xr:uid="{00000000-0005-0000-0000-00003C0C0000}"/>
    <cellStyle name="Normal 3 6 2" xfId="3134" xr:uid="{00000000-0005-0000-0000-00003D0C0000}"/>
    <cellStyle name="Normal 3 7" xfId="3135" xr:uid="{00000000-0005-0000-0000-00003E0C0000}"/>
    <cellStyle name="Normal 3 7 2" xfId="3136" xr:uid="{00000000-0005-0000-0000-00003F0C0000}"/>
    <cellStyle name="Normal 3 8" xfId="3137" xr:uid="{00000000-0005-0000-0000-0000400C0000}"/>
    <cellStyle name="Normal 3 8 2" xfId="3138" xr:uid="{00000000-0005-0000-0000-0000410C0000}"/>
    <cellStyle name="Normal 3 8 2 2" xfId="3139" xr:uid="{00000000-0005-0000-0000-0000420C0000}"/>
    <cellStyle name="Normal 3 8 3" xfId="3140" xr:uid="{00000000-0005-0000-0000-0000430C0000}"/>
    <cellStyle name="Normal 3 8 4" xfId="3141" xr:uid="{00000000-0005-0000-0000-0000440C0000}"/>
    <cellStyle name="Normal 3 9" xfId="3142" xr:uid="{00000000-0005-0000-0000-0000450C0000}"/>
    <cellStyle name="Normal 3 9 2" xfId="3143" xr:uid="{00000000-0005-0000-0000-0000460C0000}"/>
    <cellStyle name="Normal 3 9 2 2" xfId="3144" xr:uid="{00000000-0005-0000-0000-0000470C0000}"/>
    <cellStyle name="Normal 3 9 2 2 2" xfId="3145" xr:uid="{00000000-0005-0000-0000-0000480C0000}"/>
    <cellStyle name="Normal 3 9 3" xfId="3146" xr:uid="{00000000-0005-0000-0000-0000490C0000}"/>
    <cellStyle name="Normal 3 9 4" xfId="3147" xr:uid="{00000000-0005-0000-0000-00004A0C0000}"/>
    <cellStyle name="Normal 30" xfId="3148" xr:uid="{00000000-0005-0000-0000-00004B0C0000}"/>
    <cellStyle name="Normal 31" xfId="3149" xr:uid="{00000000-0005-0000-0000-00004C0C0000}"/>
    <cellStyle name="Normal 32" xfId="3150" xr:uid="{00000000-0005-0000-0000-00004D0C0000}"/>
    <cellStyle name="Normal 33" xfId="3151" xr:uid="{00000000-0005-0000-0000-00004E0C0000}"/>
    <cellStyle name="Normal 34" xfId="3152" xr:uid="{00000000-0005-0000-0000-00004F0C0000}"/>
    <cellStyle name="Normal 35" xfId="3153" xr:uid="{00000000-0005-0000-0000-0000500C0000}"/>
    <cellStyle name="Normal 36" xfId="3154" xr:uid="{00000000-0005-0000-0000-0000510C0000}"/>
    <cellStyle name="Normal 37" xfId="3155" xr:uid="{00000000-0005-0000-0000-0000520C0000}"/>
    <cellStyle name="Normal 38" xfId="3156" xr:uid="{00000000-0005-0000-0000-0000530C0000}"/>
    <cellStyle name="Normal 39" xfId="3157" xr:uid="{00000000-0005-0000-0000-0000540C0000}"/>
    <cellStyle name="Normal 4" xfId="3158" xr:uid="{00000000-0005-0000-0000-0000550C0000}"/>
    <cellStyle name="Normal 4 10" xfId="3159" xr:uid="{00000000-0005-0000-0000-0000560C0000}"/>
    <cellStyle name="Normal 4 10 2" xfId="3160" xr:uid="{00000000-0005-0000-0000-0000570C0000}"/>
    <cellStyle name="Normal 4 10 2 2" xfId="3161" xr:uid="{00000000-0005-0000-0000-0000580C0000}"/>
    <cellStyle name="Normal 4 10 3" xfId="3162" xr:uid="{00000000-0005-0000-0000-0000590C0000}"/>
    <cellStyle name="Normal 4 11" xfId="3163" xr:uid="{00000000-0005-0000-0000-00005A0C0000}"/>
    <cellStyle name="Normal 4 11 2" xfId="3164" xr:uid="{00000000-0005-0000-0000-00005B0C0000}"/>
    <cellStyle name="Normal 4 2" xfId="3165" xr:uid="{00000000-0005-0000-0000-00005C0C0000}"/>
    <cellStyle name="Normal 4 2 2" xfId="3166" xr:uid="{00000000-0005-0000-0000-00005D0C0000}"/>
    <cellStyle name="Normal 4 2 2 2" xfId="3167" xr:uid="{00000000-0005-0000-0000-00005E0C0000}"/>
    <cellStyle name="Normal 4 2 2 2 2" xfId="3168" xr:uid="{00000000-0005-0000-0000-00005F0C0000}"/>
    <cellStyle name="Normal 4 2 2 3" xfId="3169" xr:uid="{00000000-0005-0000-0000-0000600C0000}"/>
    <cellStyle name="Normal 4 2 2 3 2" xfId="3170" xr:uid="{00000000-0005-0000-0000-0000610C0000}"/>
    <cellStyle name="Normal 4 2 2 4" xfId="3171" xr:uid="{00000000-0005-0000-0000-0000620C0000}"/>
    <cellStyle name="Normal 4 2 2 4 2" xfId="3172" xr:uid="{00000000-0005-0000-0000-0000630C0000}"/>
    <cellStyle name="Normal 4 2 2 5" xfId="3173" xr:uid="{00000000-0005-0000-0000-0000640C0000}"/>
    <cellStyle name="Normal 4 2 2 5 2" xfId="3174" xr:uid="{00000000-0005-0000-0000-0000650C0000}"/>
    <cellStyle name="Normal 4 2 2 6" xfId="3175" xr:uid="{00000000-0005-0000-0000-0000660C0000}"/>
    <cellStyle name="Normal 4 2 2 6 2" xfId="3176" xr:uid="{00000000-0005-0000-0000-0000670C0000}"/>
    <cellStyle name="Normal 4 2 2 7" xfId="3177" xr:uid="{00000000-0005-0000-0000-0000680C0000}"/>
    <cellStyle name="Normal 4 2 2 7 2" xfId="3178" xr:uid="{00000000-0005-0000-0000-0000690C0000}"/>
    <cellStyle name="Normal 4 2 2 8" xfId="3179" xr:uid="{00000000-0005-0000-0000-00006A0C0000}"/>
    <cellStyle name="Normal 4 2 3" xfId="3180" xr:uid="{00000000-0005-0000-0000-00006B0C0000}"/>
    <cellStyle name="Normal 4 2 3 2" xfId="3181" xr:uid="{00000000-0005-0000-0000-00006C0C0000}"/>
    <cellStyle name="Normal 4 2 4" xfId="3182" xr:uid="{00000000-0005-0000-0000-00006D0C0000}"/>
    <cellStyle name="Normal 4 2 4 2" xfId="3183" xr:uid="{00000000-0005-0000-0000-00006E0C0000}"/>
    <cellStyle name="Normal 4 2 4 3" xfId="3184" xr:uid="{00000000-0005-0000-0000-00006F0C0000}"/>
    <cellStyle name="Normal 4 2 5" xfId="3185" xr:uid="{00000000-0005-0000-0000-0000700C0000}"/>
    <cellStyle name="Normal 4 2 5 2" xfId="3186" xr:uid="{00000000-0005-0000-0000-0000710C0000}"/>
    <cellStyle name="Normal 4 2 6" xfId="3187" xr:uid="{00000000-0005-0000-0000-0000720C0000}"/>
    <cellStyle name="Normal 4 2 6 2" xfId="3188" xr:uid="{00000000-0005-0000-0000-0000730C0000}"/>
    <cellStyle name="Normal 4 2 7" xfId="3189" xr:uid="{00000000-0005-0000-0000-0000740C0000}"/>
    <cellStyle name="Normal 4 2 7 2" xfId="3190" xr:uid="{00000000-0005-0000-0000-0000750C0000}"/>
    <cellStyle name="Normal 4 2 8" xfId="3191" xr:uid="{00000000-0005-0000-0000-0000760C0000}"/>
    <cellStyle name="Normal 4 2 8 2" xfId="3192" xr:uid="{00000000-0005-0000-0000-0000770C0000}"/>
    <cellStyle name="Normal 4 2 9" xfId="3193" xr:uid="{00000000-0005-0000-0000-0000780C0000}"/>
    <cellStyle name="Normal 4 3" xfId="3194" xr:uid="{00000000-0005-0000-0000-0000790C0000}"/>
    <cellStyle name="Normal 4 3 2" xfId="3195" xr:uid="{00000000-0005-0000-0000-00007A0C0000}"/>
    <cellStyle name="Normal 4 3 3" xfId="3196" xr:uid="{00000000-0005-0000-0000-00007B0C0000}"/>
    <cellStyle name="Normal 4 4" xfId="3197" xr:uid="{00000000-0005-0000-0000-00007C0C0000}"/>
    <cellStyle name="Normal 4 4 2" xfId="3198" xr:uid="{00000000-0005-0000-0000-00007D0C0000}"/>
    <cellStyle name="Normal 4 4 2 2" xfId="3199" xr:uid="{00000000-0005-0000-0000-00007E0C0000}"/>
    <cellStyle name="Normal 4 4 2 2 2" xfId="3200" xr:uid="{00000000-0005-0000-0000-00007F0C0000}"/>
    <cellStyle name="Normal 4 4 2 3" xfId="3201" xr:uid="{00000000-0005-0000-0000-0000800C0000}"/>
    <cellStyle name="Normal 4 4 3" xfId="3202" xr:uid="{00000000-0005-0000-0000-0000810C0000}"/>
    <cellStyle name="Normal 4 4 3 2" xfId="3203" xr:uid="{00000000-0005-0000-0000-0000820C0000}"/>
    <cellStyle name="Normal 4 4 3 3" xfId="3204" xr:uid="{00000000-0005-0000-0000-0000830C0000}"/>
    <cellStyle name="Normal 4 4 4" xfId="3205" xr:uid="{00000000-0005-0000-0000-0000840C0000}"/>
    <cellStyle name="Normal 4 4 4 2" xfId="3206" xr:uid="{00000000-0005-0000-0000-0000850C0000}"/>
    <cellStyle name="Normal 4 4 4 3" xfId="3207" xr:uid="{00000000-0005-0000-0000-0000860C0000}"/>
    <cellStyle name="Normal 4 4 5" xfId="3208" xr:uid="{00000000-0005-0000-0000-0000870C0000}"/>
    <cellStyle name="Normal 4 4 5 2" xfId="3209" xr:uid="{00000000-0005-0000-0000-0000880C0000}"/>
    <cellStyle name="Normal 4 4 6" xfId="3210" xr:uid="{00000000-0005-0000-0000-0000890C0000}"/>
    <cellStyle name="Normal 4 4 6 2" xfId="3211" xr:uid="{00000000-0005-0000-0000-00008A0C0000}"/>
    <cellStyle name="Normal 4 4 7" xfId="3212" xr:uid="{00000000-0005-0000-0000-00008B0C0000}"/>
    <cellStyle name="Normal 4 4 7 2" xfId="3213" xr:uid="{00000000-0005-0000-0000-00008C0C0000}"/>
    <cellStyle name="Normal 4 4 8" xfId="3214" xr:uid="{00000000-0005-0000-0000-00008D0C0000}"/>
    <cellStyle name="Normal 4 4 9" xfId="3215" xr:uid="{00000000-0005-0000-0000-00008E0C0000}"/>
    <cellStyle name="Normal 4 5" xfId="3216" xr:uid="{00000000-0005-0000-0000-00008F0C0000}"/>
    <cellStyle name="Normal 4 5 2" xfId="3217" xr:uid="{00000000-0005-0000-0000-0000900C0000}"/>
    <cellStyle name="Normal 4 5 2 2" xfId="3218" xr:uid="{00000000-0005-0000-0000-0000910C0000}"/>
    <cellStyle name="Normal 4 5 3" xfId="3219" xr:uid="{00000000-0005-0000-0000-0000920C0000}"/>
    <cellStyle name="Normal 4 6" xfId="3220" xr:uid="{00000000-0005-0000-0000-0000930C0000}"/>
    <cellStyle name="Normal 4 6 2" xfId="3221" xr:uid="{00000000-0005-0000-0000-0000940C0000}"/>
    <cellStyle name="Normal 4 6 2 2" xfId="3222" xr:uid="{00000000-0005-0000-0000-0000950C0000}"/>
    <cellStyle name="Normal 4 6 2 3" xfId="3223" xr:uid="{00000000-0005-0000-0000-0000960C0000}"/>
    <cellStyle name="Normal 4 6 3" xfId="3224" xr:uid="{00000000-0005-0000-0000-0000970C0000}"/>
    <cellStyle name="Normal 4 6 4" xfId="3225" xr:uid="{00000000-0005-0000-0000-0000980C0000}"/>
    <cellStyle name="Normal 4 6 5" xfId="3226" xr:uid="{00000000-0005-0000-0000-0000990C0000}"/>
    <cellStyle name="Normal 4 7" xfId="3227" xr:uid="{00000000-0005-0000-0000-00009A0C0000}"/>
    <cellStyle name="Normal 4 7 2" xfId="3228" xr:uid="{00000000-0005-0000-0000-00009B0C0000}"/>
    <cellStyle name="Normal 4 7 2 2" xfId="3229" xr:uid="{00000000-0005-0000-0000-00009C0C0000}"/>
    <cellStyle name="Normal 4 7 3" xfId="3230" xr:uid="{00000000-0005-0000-0000-00009D0C0000}"/>
    <cellStyle name="Normal 4 8" xfId="3231" xr:uid="{00000000-0005-0000-0000-00009E0C0000}"/>
    <cellStyle name="Normal 4 8 2" xfId="3232" xr:uid="{00000000-0005-0000-0000-00009F0C0000}"/>
    <cellStyle name="Normal 4 8 2 2" xfId="3233" xr:uid="{00000000-0005-0000-0000-0000A00C0000}"/>
    <cellStyle name="Normal 4 8 2 3" xfId="3234" xr:uid="{00000000-0005-0000-0000-0000A10C0000}"/>
    <cellStyle name="Normal 4 8 3" xfId="3235" xr:uid="{00000000-0005-0000-0000-0000A20C0000}"/>
    <cellStyle name="Normal 4 8 4" xfId="3236" xr:uid="{00000000-0005-0000-0000-0000A30C0000}"/>
    <cellStyle name="Normal 4 8 5" xfId="3237" xr:uid="{00000000-0005-0000-0000-0000A40C0000}"/>
    <cellStyle name="Normal 4 9" xfId="3238" xr:uid="{00000000-0005-0000-0000-0000A50C0000}"/>
    <cellStyle name="Normal 4 9 2" xfId="3239" xr:uid="{00000000-0005-0000-0000-0000A60C0000}"/>
    <cellStyle name="Normal 4 9 2 2" xfId="3240" xr:uid="{00000000-0005-0000-0000-0000A70C0000}"/>
    <cellStyle name="Normal 4 9 3" xfId="3241" xr:uid="{00000000-0005-0000-0000-0000A80C0000}"/>
    <cellStyle name="Normal 40" xfId="3242" xr:uid="{00000000-0005-0000-0000-0000A90C0000}"/>
    <cellStyle name="Normal 46" xfId="3243" xr:uid="{00000000-0005-0000-0000-0000AA0C0000}"/>
    <cellStyle name="Normal 46 2" xfId="3244" xr:uid="{00000000-0005-0000-0000-0000AB0C0000}"/>
    <cellStyle name="Normal 5" xfId="3245" xr:uid="{00000000-0005-0000-0000-0000AC0C0000}"/>
    <cellStyle name="Normal 5 10" xfId="3246" xr:uid="{00000000-0005-0000-0000-0000AD0C0000}"/>
    <cellStyle name="Normal 5 2" xfId="3247" xr:uid="{00000000-0005-0000-0000-0000AE0C0000}"/>
    <cellStyle name="Normal 5 2 2" xfId="3248" xr:uid="{00000000-0005-0000-0000-0000AF0C0000}"/>
    <cellStyle name="Normal 5 2 2 2" xfId="3249" xr:uid="{00000000-0005-0000-0000-0000B00C0000}"/>
    <cellStyle name="Normal 5 2 2 2 2" xfId="3250" xr:uid="{00000000-0005-0000-0000-0000B10C0000}"/>
    <cellStyle name="Normal 5 2 2 3" xfId="3251" xr:uid="{00000000-0005-0000-0000-0000B20C0000}"/>
    <cellStyle name="Normal 5 2 2 3 2" xfId="3252" xr:uid="{00000000-0005-0000-0000-0000B30C0000}"/>
    <cellStyle name="Normal 5 2 2 4" xfId="3253" xr:uid="{00000000-0005-0000-0000-0000B40C0000}"/>
    <cellStyle name="Normal 5 2 2 4 2" xfId="3254" xr:uid="{00000000-0005-0000-0000-0000B50C0000}"/>
    <cellStyle name="Normal 5 2 2 5" xfId="3255" xr:uid="{00000000-0005-0000-0000-0000B60C0000}"/>
    <cellStyle name="Normal 5 2 2 5 2" xfId="3256" xr:uid="{00000000-0005-0000-0000-0000B70C0000}"/>
    <cellStyle name="Normal 5 2 2 6" xfId="3257" xr:uid="{00000000-0005-0000-0000-0000B80C0000}"/>
    <cellStyle name="Normal 5 2 2 6 2" xfId="3258" xr:uid="{00000000-0005-0000-0000-0000B90C0000}"/>
    <cellStyle name="Normal 5 2 2 7" xfId="3259" xr:uid="{00000000-0005-0000-0000-0000BA0C0000}"/>
    <cellStyle name="Normal 5 2 2 7 2" xfId="3260" xr:uid="{00000000-0005-0000-0000-0000BB0C0000}"/>
    <cellStyle name="Normal 5 2 2 8" xfId="3261" xr:uid="{00000000-0005-0000-0000-0000BC0C0000}"/>
    <cellStyle name="Normal 5 2 3" xfId="3262" xr:uid="{00000000-0005-0000-0000-0000BD0C0000}"/>
    <cellStyle name="Normal 5 2 3 2" xfId="3263" xr:uid="{00000000-0005-0000-0000-0000BE0C0000}"/>
    <cellStyle name="Normal 5 2 4" xfId="3264" xr:uid="{00000000-0005-0000-0000-0000BF0C0000}"/>
    <cellStyle name="Normal 5 2 4 2" xfId="3265" xr:uid="{00000000-0005-0000-0000-0000C00C0000}"/>
    <cellStyle name="Normal 5 2 5" xfId="3266" xr:uid="{00000000-0005-0000-0000-0000C10C0000}"/>
    <cellStyle name="Normal 5 2 5 2" xfId="3267" xr:uid="{00000000-0005-0000-0000-0000C20C0000}"/>
    <cellStyle name="Normal 5 2 6" xfId="3268" xr:uid="{00000000-0005-0000-0000-0000C30C0000}"/>
    <cellStyle name="Normal 5 2 6 2" xfId="3269" xr:uid="{00000000-0005-0000-0000-0000C40C0000}"/>
    <cellStyle name="Normal 5 2 7" xfId="3270" xr:uid="{00000000-0005-0000-0000-0000C50C0000}"/>
    <cellStyle name="Normal 5 2 7 2" xfId="3271" xr:uid="{00000000-0005-0000-0000-0000C60C0000}"/>
    <cellStyle name="Normal 5 2 8" xfId="3272" xr:uid="{00000000-0005-0000-0000-0000C70C0000}"/>
    <cellStyle name="Normal 5 2 8 2" xfId="3273" xr:uid="{00000000-0005-0000-0000-0000C80C0000}"/>
    <cellStyle name="Normal 5 2 9" xfId="3274" xr:uid="{00000000-0005-0000-0000-0000C90C0000}"/>
    <cellStyle name="Normal 5 3" xfId="3275" xr:uid="{00000000-0005-0000-0000-0000CA0C0000}"/>
    <cellStyle name="Normal 5 3 2" xfId="3276" xr:uid="{00000000-0005-0000-0000-0000CB0C0000}"/>
    <cellStyle name="Normal 5 3 2 2" xfId="3277" xr:uid="{00000000-0005-0000-0000-0000CC0C0000}"/>
    <cellStyle name="Normal 5 3 3" xfId="3278" xr:uid="{00000000-0005-0000-0000-0000CD0C0000}"/>
    <cellStyle name="Normal 5 3 3 2" xfId="3279" xr:uid="{00000000-0005-0000-0000-0000CE0C0000}"/>
    <cellStyle name="Normal 5 3 4" xfId="3280" xr:uid="{00000000-0005-0000-0000-0000CF0C0000}"/>
    <cellStyle name="Normal 5 3 4 2" xfId="3281" xr:uid="{00000000-0005-0000-0000-0000D00C0000}"/>
    <cellStyle name="Normal 5 3 5" xfId="3282" xr:uid="{00000000-0005-0000-0000-0000D10C0000}"/>
    <cellStyle name="Normal 5 3 5 2" xfId="3283" xr:uid="{00000000-0005-0000-0000-0000D20C0000}"/>
    <cellStyle name="Normal 5 3 6" xfId="3284" xr:uid="{00000000-0005-0000-0000-0000D30C0000}"/>
    <cellStyle name="Normal 5 3 6 2" xfId="3285" xr:uid="{00000000-0005-0000-0000-0000D40C0000}"/>
    <cellStyle name="Normal 5 3 7" xfId="3286" xr:uid="{00000000-0005-0000-0000-0000D50C0000}"/>
    <cellStyle name="Normal 5 3 7 2" xfId="3287" xr:uid="{00000000-0005-0000-0000-0000D60C0000}"/>
    <cellStyle name="Normal 5 3 8" xfId="3288" xr:uid="{00000000-0005-0000-0000-0000D70C0000}"/>
    <cellStyle name="Normal 5 4" xfId="3289" xr:uid="{00000000-0005-0000-0000-0000D80C0000}"/>
    <cellStyle name="Normal 5 4 2" xfId="3290" xr:uid="{00000000-0005-0000-0000-0000D90C0000}"/>
    <cellStyle name="Normal 5 5" xfId="3291" xr:uid="{00000000-0005-0000-0000-0000DA0C0000}"/>
    <cellStyle name="Normal 5 5 2" xfId="3292" xr:uid="{00000000-0005-0000-0000-0000DB0C0000}"/>
    <cellStyle name="Normal 5 6" xfId="3293" xr:uid="{00000000-0005-0000-0000-0000DC0C0000}"/>
    <cellStyle name="Normal 5 6 2" xfId="3294" xr:uid="{00000000-0005-0000-0000-0000DD0C0000}"/>
    <cellStyle name="Normal 5 7" xfId="3295" xr:uid="{00000000-0005-0000-0000-0000DE0C0000}"/>
    <cellStyle name="Normal 5 7 2" xfId="3296" xr:uid="{00000000-0005-0000-0000-0000DF0C0000}"/>
    <cellStyle name="Normal 5 8" xfId="3297" xr:uid="{00000000-0005-0000-0000-0000E00C0000}"/>
    <cellStyle name="Normal 5 8 2" xfId="3298" xr:uid="{00000000-0005-0000-0000-0000E10C0000}"/>
    <cellStyle name="Normal 5 9" xfId="3299" xr:uid="{00000000-0005-0000-0000-0000E20C0000}"/>
    <cellStyle name="Normal 5 9 2" xfId="3300" xr:uid="{00000000-0005-0000-0000-0000E30C0000}"/>
    <cellStyle name="Normal 51" xfId="3301" xr:uid="{00000000-0005-0000-0000-0000E40C0000}"/>
    <cellStyle name="Normal 51 2" xfId="3302" xr:uid="{00000000-0005-0000-0000-0000E50C0000}"/>
    <cellStyle name="Normal 6" xfId="3303" xr:uid="{00000000-0005-0000-0000-0000E60C0000}"/>
    <cellStyle name="Normal 6 10" xfId="3304" xr:uid="{00000000-0005-0000-0000-0000E70C0000}"/>
    <cellStyle name="Normal 6 2" xfId="3305" xr:uid="{00000000-0005-0000-0000-0000E80C0000}"/>
    <cellStyle name="Normal 6 2 2" xfId="3306" xr:uid="{00000000-0005-0000-0000-0000E90C0000}"/>
    <cellStyle name="Normal 6 2 2 2" xfId="3307" xr:uid="{00000000-0005-0000-0000-0000EA0C0000}"/>
    <cellStyle name="Normal 6 2 3" xfId="3308" xr:uid="{00000000-0005-0000-0000-0000EB0C0000}"/>
    <cellStyle name="Normal 6 2 3 2" xfId="3309" xr:uid="{00000000-0005-0000-0000-0000EC0C0000}"/>
    <cellStyle name="Normal 6 2 4" xfId="3310" xr:uid="{00000000-0005-0000-0000-0000ED0C0000}"/>
    <cellStyle name="Normal 6 2 4 2" xfId="3311" xr:uid="{00000000-0005-0000-0000-0000EE0C0000}"/>
    <cellStyle name="Normal 6 2 5" xfId="3312" xr:uid="{00000000-0005-0000-0000-0000EF0C0000}"/>
    <cellStyle name="Normal 6 2 5 2" xfId="3313" xr:uid="{00000000-0005-0000-0000-0000F00C0000}"/>
    <cellStyle name="Normal 6 2 6" xfId="3314" xr:uid="{00000000-0005-0000-0000-0000F10C0000}"/>
    <cellStyle name="Normal 6 2 6 2" xfId="3315" xr:uid="{00000000-0005-0000-0000-0000F20C0000}"/>
    <cellStyle name="Normal 6 2 7" xfId="3316" xr:uid="{00000000-0005-0000-0000-0000F30C0000}"/>
    <cellStyle name="Normal 6 2 7 2" xfId="3317" xr:uid="{00000000-0005-0000-0000-0000F40C0000}"/>
    <cellStyle name="Normal 6 2 8" xfId="3318" xr:uid="{00000000-0005-0000-0000-0000F50C0000}"/>
    <cellStyle name="Normal 6 3" xfId="3319" xr:uid="{00000000-0005-0000-0000-0000F60C0000}"/>
    <cellStyle name="Normal 6 3 2" xfId="3320" xr:uid="{00000000-0005-0000-0000-0000F70C0000}"/>
    <cellStyle name="Normal 6 4" xfId="3321" xr:uid="{00000000-0005-0000-0000-0000F80C0000}"/>
    <cellStyle name="Normal 6 4 2" xfId="3322" xr:uid="{00000000-0005-0000-0000-0000F90C0000}"/>
    <cellStyle name="Normal 6 5" xfId="3323" xr:uid="{00000000-0005-0000-0000-0000FA0C0000}"/>
    <cellStyle name="Normal 6 5 2" xfId="3324" xr:uid="{00000000-0005-0000-0000-0000FB0C0000}"/>
    <cellStyle name="Normal 6 6" xfId="3325" xr:uid="{00000000-0005-0000-0000-0000FC0C0000}"/>
    <cellStyle name="Normal 6 6 2" xfId="3326" xr:uid="{00000000-0005-0000-0000-0000FD0C0000}"/>
    <cellStyle name="Normal 6 7" xfId="3327" xr:uid="{00000000-0005-0000-0000-0000FE0C0000}"/>
    <cellStyle name="Normal 6 7 2" xfId="3328" xr:uid="{00000000-0005-0000-0000-0000FF0C0000}"/>
    <cellStyle name="Normal 6 8" xfId="3329" xr:uid="{00000000-0005-0000-0000-0000000D0000}"/>
    <cellStyle name="Normal 6 8 2" xfId="3330" xr:uid="{00000000-0005-0000-0000-0000010D0000}"/>
    <cellStyle name="Normal 6 9" xfId="3331" xr:uid="{00000000-0005-0000-0000-0000020D0000}"/>
    <cellStyle name="Normal 7" xfId="3332" xr:uid="{00000000-0005-0000-0000-0000030D0000}"/>
    <cellStyle name="Normal 7 2" xfId="3333" xr:uid="{00000000-0005-0000-0000-0000040D0000}"/>
    <cellStyle name="Normal 7 2 2" xfId="3334" xr:uid="{00000000-0005-0000-0000-0000050D0000}"/>
    <cellStyle name="Normal 7 2 2 2" xfId="3335" xr:uid="{00000000-0005-0000-0000-0000060D0000}"/>
    <cellStyle name="Normal 7 2 3" xfId="3336" xr:uid="{00000000-0005-0000-0000-0000070D0000}"/>
    <cellStyle name="Normal 7 2 3 2" xfId="3337" xr:uid="{00000000-0005-0000-0000-0000080D0000}"/>
    <cellStyle name="Normal 7 2 4" xfId="3338" xr:uid="{00000000-0005-0000-0000-0000090D0000}"/>
    <cellStyle name="Normal 7 2 4 2" xfId="3339" xr:uid="{00000000-0005-0000-0000-00000A0D0000}"/>
    <cellStyle name="Normal 7 2 5" xfId="3340" xr:uid="{00000000-0005-0000-0000-00000B0D0000}"/>
    <cellStyle name="Normal 7 2 5 2" xfId="3341" xr:uid="{00000000-0005-0000-0000-00000C0D0000}"/>
    <cellStyle name="Normal 7 2 6" xfId="3342" xr:uid="{00000000-0005-0000-0000-00000D0D0000}"/>
    <cellStyle name="Normal 7 2 6 2" xfId="3343" xr:uid="{00000000-0005-0000-0000-00000E0D0000}"/>
    <cellStyle name="Normal 7 2 7" xfId="3344" xr:uid="{00000000-0005-0000-0000-00000F0D0000}"/>
    <cellStyle name="Normal 7 2 7 2" xfId="3345" xr:uid="{00000000-0005-0000-0000-0000100D0000}"/>
    <cellStyle name="Normal 7 2 8" xfId="3346" xr:uid="{00000000-0005-0000-0000-0000110D0000}"/>
    <cellStyle name="Normal 7 2 9" xfId="3347" xr:uid="{00000000-0005-0000-0000-0000120D0000}"/>
    <cellStyle name="Normal 7 3" xfId="3348" xr:uid="{00000000-0005-0000-0000-0000130D0000}"/>
    <cellStyle name="Normal 7 3 2" xfId="3349" xr:uid="{00000000-0005-0000-0000-0000140D0000}"/>
    <cellStyle name="Normal 7 4" xfId="3350" xr:uid="{00000000-0005-0000-0000-0000150D0000}"/>
    <cellStyle name="Normal 7 4 2" xfId="3351" xr:uid="{00000000-0005-0000-0000-0000160D0000}"/>
    <cellStyle name="Normal 7 5" xfId="3352" xr:uid="{00000000-0005-0000-0000-0000170D0000}"/>
    <cellStyle name="Normal 7 5 2" xfId="3353" xr:uid="{00000000-0005-0000-0000-0000180D0000}"/>
    <cellStyle name="Normal 7 6" xfId="3354" xr:uid="{00000000-0005-0000-0000-0000190D0000}"/>
    <cellStyle name="Normal 7 6 2" xfId="3355" xr:uid="{00000000-0005-0000-0000-00001A0D0000}"/>
    <cellStyle name="Normal 7 7" xfId="3356" xr:uid="{00000000-0005-0000-0000-00001B0D0000}"/>
    <cellStyle name="Normal 7 7 2" xfId="3357" xr:uid="{00000000-0005-0000-0000-00001C0D0000}"/>
    <cellStyle name="Normal 7 8" xfId="3358" xr:uid="{00000000-0005-0000-0000-00001D0D0000}"/>
    <cellStyle name="Normal 7 8 2" xfId="3359" xr:uid="{00000000-0005-0000-0000-00001E0D0000}"/>
    <cellStyle name="Normal 7 9" xfId="3360" xr:uid="{00000000-0005-0000-0000-00001F0D0000}"/>
    <cellStyle name="Normal 8" xfId="3361" xr:uid="{00000000-0005-0000-0000-0000200D0000}"/>
    <cellStyle name="Normal 8 2" xfId="3362" xr:uid="{00000000-0005-0000-0000-0000210D0000}"/>
    <cellStyle name="Normal 8 2 2" xfId="3363" xr:uid="{00000000-0005-0000-0000-0000220D0000}"/>
    <cellStyle name="Normal 8 2 2 2" xfId="3364" xr:uid="{00000000-0005-0000-0000-0000230D0000}"/>
    <cellStyle name="Normal 8 2 3" xfId="3365" xr:uid="{00000000-0005-0000-0000-0000240D0000}"/>
    <cellStyle name="Normal 8 3" xfId="3366" xr:uid="{00000000-0005-0000-0000-0000250D0000}"/>
    <cellStyle name="Normal 8 3 2" xfId="3367" xr:uid="{00000000-0005-0000-0000-0000260D0000}"/>
    <cellStyle name="Normal 8 4" xfId="3368" xr:uid="{00000000-0005-0000-0000-0000270D0000}"/>
    <cellStyle name="Normal 8 5" xfId="3369" xr:uid="{00000000-0005-0000-0000-0000280D0000}"/>
    <cellStyle name="Normal 9" xfId="3370" xr:uid="{00000000-0005-0000-0000-0000290D0000}"/>
    <cellStyle name="Normal 9 2" xfId="3371" xr:uid="{00000000-0005-0000-0000-00002A0D0000}"/>
    <cellStyle name="Normal 9 2 2" xfId="3372" xr:uid="{00000000-0005-0000-0000-00002B0D0000}"/>
    <cellStyle name="Normal 9 3" xfId="3373" xr:uid="{00000000-0005-0000-0000-00002C0D0000}"/>
    <cellStyle name="Normal 9 4" xfId="3374" xr:uid="{00000000-0005-0000-0000-00002D0D0000}"/>
    <cellStyle name="Normal 9 5" xfId="3375" xr:uid="{00000000-0005-0000-0000-00002E0D0000}"/>
    <cellStyle name="Normal Bold" xfId="3376" xr:uid="{00000000-0005-0000-0000-00002F0D0000}"/>
    <cellStyle name="Normal Bold Italic" xfId="3377" xr:uid="{00000000-0005-0000-0000-0000300D0000}"/>
    <cellStyle name="Normal Italic" xfId="3378" xr:uid="{00000000-0005-0000-0000-0000310D0000}"/>
    <cellStyle name="Note 2" xfId="3379" xr:uid="{00000000-0005-0000-0000-0000320D0000}"/>
    <cellStyle name="Note 2 10" xfId="3380" xr:uid="{00000000-0005-0000-0000-0000330D0000}"/>
    <cellStyle name="Note 2 11" xfId="3381" xr:uid="{00000000-0005-0000-0000-0000340D0000}"/>
    <cellStyle name="Note 2 12" xfId="3382" xr:uid="{00000000-0005-0000-0000-0000350D0000}"/>
    <cellStyle name="Note 2 13" xfId="3383" xr:uid="{00000000-0005-0000-0000-0000360D0000}"/>
    <cellStyle name="Note 2 14" xfId="3384" xr:uid="{00000000-0005-0000-0000-0000370D0000}"/>
    <cellStyle name="Note 2 15" xfId="3385" xr:uid="{00000000-0005-0000-0000-0000380D0000}"/>
    <cellStyle name="Note 2 16" xfId="3386" xr:uid="{00000000-0005-0000-0000-0000390D0000}"/>
    <cellStyle name="Note 2 17" xfId="3387" xr:uid="{00000000-0005-0000-0000-00003A0D0000}"/>
    <cellStyle name="Note 2 18" xfId="3388" xr:uid="{00000000-0005-0000-0000-00003B0D0000}"/>
    <cellStyle name="Note 2 19" xfId="3389" xr:uid="{00000000-0005-0000-0000-00003C0D0000}"/>
    <cellStyle name="Note 2 2" xfId="3390" xr:uid="{00000000-0005-0000-0000-00003D0D0000}"/>
    <cellStyle name="Note 2 2 10" xfId="3391" xr:uid="{00000000-0005-0000-0000-00003E0D0000}"/>
    <cellStyle name="Note 2 2 10 2" xfId="3392" xr:uid="{00000000-0005-0000-0000-00003F0D0000}"/>
    <cellStyle name="Note 2 2 10 3" xfId="3393" xr:uid="{00000000-0005-0000-0000-0000400D0000}"/>
    <cellStyle name="Note 2 2 10 4" xfId="3394" xr:uid="{00000000-0005-0000-0000-0000410D0000}"/>
    <cellStyle name="Note 2 2 10 5" xfId="3395" xr:uid="{00000000-0005-0000-0000-0000420D0000}"/>
    <cellStyle name="Note 2 2 10 6" xfId="3396" xr:uid="{00000000-0005-0000-0000-0000430D0000}"/>
    <cellStyle name="Note 2 2 10 7" xfId="3397" xr:uid="{00000000-0005-0000-0000-0000440D0000}"/>
    <cellStyle name="Note 2 2 10 8" xfId="3398" xr:uid="{00000000-0005-0000-0000-0000450D0000}"/>
    <cellStyle name="Note 2 2 10 9" xfId="3399" xr:uid="{00000000-0005-0000-0000-0000460D0000}"/>
    <cellStyle name="Note 2 2 11" xfId="3400" xr:uid="{00000000-0005-0000-0000-0000470D0000}"/>
    <cellStyle name="Note 2 2 12" xfId="3401" xr:uid="{00000000-0005-0000-0000-0000480D0000}"/>
    <cellStyle name="Note 2 2 13" xfId="3402" xr:uid="{00000000-0005-0000-0000-0000490D0000}"/>
    <cellStyle name="Note 2 2 14" xfId="3403" xr:uid="{00000000-0005-0000-0000-00004A0D0000}"/>
    <cellStyle name="Note 2 2 15" xfId="3404" xr:uid="{00000000-0005-0000-0000-00004B0D0000}"/>
    <cellStyle name="Note 2 2 16" xfId="3405" xr:uid="{00000000-0005-0000-0000-00004C0D0000}"/>
    <cellStyle name="Note 2 2 17" xfId="3406" xr:uid="{00000000-0005-0000-0000-00004D0D0000}"/>
    <cellStyle name="Note 2 2 18" xfId="3407" xr:uid="{00000000-0005-0000-0000-00004E0D0000}"/>
    <cellStyle name="Note 2 2 19" xfId="3408" xr:uid="{00000000-0005-0000-0000-00004F0D0000}"/>
    <cellStyle name="Note 2 2 2" xfId="3409" xr:uid="{00000000-0005-0000-0000-0000500D0000}"/>
    <cellStyle name="Note 2 2 2 10" xfId="3410" xr:uid="{00000000-0005-0000-0000-0000510D0000}"/>
    <cellStyle name="Note 2 2 2 11" xfId="3411" xr:uid="{00000000-0005-0000-0000-0000520D0000}"/>
    <cellStyle name="Note 2 2 2 12" xfId="3412" xr:uid="{00000000-0005-0000-0000-0000530D0000}"/>
    <cellStyle name="Note 2 2 2 2" xfId="3413" xr:uid="{00000000-0005-0000-0000-0000540D0000}"/>
    <cellStyle name="Note 2 2 2 2 2" xfId="3414" xr:uid="{00000000-0005-0000-0000-0000550D0000}"/>
    <cellStyle name="Note 2 2 2 2 2 2" xfId="3415" xr:uid="{00000000-0005-0000-0000-0000560D0000}"/>
    <cellStyle name="Note 2 2 2 2 2 2 2" xfId="3416" xr:uid="{00000000-0005-0000-0000-0000570D0000}"/>
    <cellStyle name="Note 2 2 2 2 2 2 2 2" xfId="3417" xr:uid="{00000000-0005-0000-0000-0000580D0000}"/>
    <cellStyle name="Note 2 2 2 2 2 2 2 2 2" xfId="3418" xr:uid="{00000000-0005-0000-0000-0000590D0000}"/>
    <cellStyle name="Note 2 2 2 2 2 2 2 2 3" xfId="3419" xr:uid="{00000000-0005-0000-0000-00005A0D0000}"/>
    <cellStyle name="Note 2 2 2 2 2 2 2 2 4" xfId="3420" xr:uid="{00000000-0005-0000-0000-00005B0D0000}"/>
    <cellStyle name="Note 2 2 2 2 2 2 2 2 5" xfId="3421" xr:uid="{00000000-0005-0000-0000-00005C0D0000}"/>
    <cellStyle name="Note 2 2 2 2 2 2 2 2 6" xfId="3422" xr:uid="{00000000-0005-0000-0000-00005D0D0000}"/>
    <cellStyle name="Note 2 2 2 2 2 2 2 2 7" xfId="3423" xr:uid="{00000000-0005-0000-0000-00005E0D0000}"/>
    <cellStyle name="Note 2 2 2 2 2 2 2 2 8" xfId="3424" xr:uid="{00000000-0005-0000-0000-00005F0D0000}"/>
    <cellStyle name="Note 2 2 2 2 2 2 2 2 9" xfId="3425" xr:uid="{00000000-0005-0000-0000-0000600D0000}"/>
    <cellStyle name="Note 2 2 2 2 2 2 2 3" xfId="3426" xr:uid="{00000000-0005-0000-0000-0000610D0000}"/>
    <cellStyle name="Note 2 2 2 2 2 2 2 3 2" xfId="3427" xr:uid="{00000000-0005-0000-0000-0000620D0000}"/>
    <cellStyle name="Note 2 2 2 2 2 2 2 3 3" xfId="3428" xr:uid="{00000000-0005-0000-0000-0000630D0000}"/>
    <cellStyle name="Note 2 2 2 2 2 2 2 3 4" xfId="3429" xr:uid="{00000000-0005-0000-0000-0000640D0000}"/>
    <cellStyle name="Note 2 2 2 2 2 2 2 3 5" xfId="3430" xr:uid="{00000000-0005-0000-0000-0000650D0000}"/>
    <cellStyle name="Note 2 2 2 2 2 2 2 3 6" xfId="3431" xr:uid="{00000000-0005-0000-0000-0000660D0000}"/>
    <cellStyle name="Note 2 2 2 2 2 2 2 3 7" xfId="3432" xr:uid="{00000000-0005-0000-0000-0000670D0000}"/>
    <cellStyle name="Note 2 2 2 2 2 2 2 3 8" xfId="3433" xr:uid="{00000000-0005-0000-0000-0000680D0000}"/>
    <cellStyle name="Note 2 2 2 2 2 2 2 3 9" xfId="3434" xr:uid="{00000000-0005-0000-0000-0000690D0000}"/>
    <cellStyle name="Note 2 2 2 2 2 2 2 4" xfId="3435" xr:uid="{00000000-0005-0000-0000-00006A0D0000}"/>
    <cellStyle name="Note 2 2 2 2 2 2 2 4 2" xfId="3436" xr:uid="{00000000-0005-0000-0000-00006B0D0000}"/>
    <cellStyle name="Note 2 2 2 2 2 2 2 4 3" xfId="3437" xr:uid="{00000000-0005-0000-0000-00006C0D0000}"/>
    <cellStyle name="Note 2 2 2 2 2 2 2 4 4" xfId="3438" xr:uid="{00000000-0005-0000-0000-00006D0D0000}"/>
    <cellStyle name="Note 2 2 2 2 2 2 2 4 5" xfId="3439" xr:uid="{00000000-0005-0000-0000-00006E0D0000}"/>
    <cellStyle name="Note 2 2 2 2 2 2 2 4 6" xfId="3440" xr:uid="{00000000-0005-0000-0000-00006F0D0000}"/>
    <cellStyle name="Note 2 2 2 2 2 2 2 4 7" xfId="3441" xr:uid="{00000000-0005-0000-0000-0000700D0000}"/>
    <cellStyle name="Note 2 2 2 2 2 2 2 4 8" xfId="3442" xr:uid="{00000000-0005-0000-0000-0000710D0000}"/>
    <cellStyle name="Note 2 2 2 2 2 2 2 4 9" xfId="3443" xr:uid="{00000000-0005-0000-0000-0000720D0000}"/>
    <cellStyle name="Note 2 2 2 2 2 2 3" xfId="3444" xr:uid="{00000000-0005-0000-0000-0000730D0000}"/>
    <cellStyle name="Note 2 2 2 2 2 2 3 2" xfId="3445" xr:uid="{00000000-0005-0000-0000-0000740D0000}"/>
    <cellStyle name="Note 2 2 2 2 2 2 3 3" xfId="3446" xr:uid="{00000000-0005-0000-0000-0000750D0000}"/>
    <cellStyle name="Note 2 2 2 2 2 2 3 4" xfId="3447" xr:uid="{00000000-0005-0000-0000-0000760D0000}"/>
    <cellStyle name="Note 2 2 2 2 2 2 3 5" xfId="3448" xr:uid="{00000000-0005-0000-0000-0000770D0000}"/>
    <cellStyle name="Note 2 2 2 2 2 2 3 6" xfId="3449" xr:uid="{00000000-0005-0000-0000-0000780D0000}"/>
    <cellStyle name="Note 2 2 2 2 2 2 3 7" xfId="3450" xr:uid="{00000000-0005-0000-0000-0000790D0000}"/>
    <cellStyle name="Note 2 2 2 2 2 2 3 8" xfId="3451" xr:uid="{00000000-0005-0000-0000-00007A0D0000}"/>
    <cellStyle name="Note 2 2 2 2 2 2 3 9" xfId="3452" xr:uid="{00000000-0005-0000-0000-00007B0D0000}"/>
    <cellStyle name="Note 2 2 2 2 2 2 4" xfId="3453" xr:uid="{00000000-0005-0000-0000-00007C0D0000}"/>
    <cellStyle name="Note 2 2 2 2 2 2 4 2" xfId="3454" xr:uid="{00000000-0005-0000-0000-00007D0D0000}"/>
    <cellStyle name="Note 2 2 2 2 2 2 4 3" xfId="3455" xr:uid="{00000000-0005-0000-0000-00007E0D0000}"/>
    <cellStyle name="Note 2 2 2 2 2 2 4 4" xfId="3456" xr:uid="{00000000-0005-0000-0000-00007F0D0000}"/>
    <cellStyle name="Note 2 2 2 2 2 2 4 5" xfId="3457" xr:uid="{00000000-0005-0000-0000-0000800D0000}"/>
    <cellStyle name="Note 2 2 2 2 2 2 4 6" xfId="3458" xr:uid="{00000000-0005-0000-0000-0000810D0000}"/>
    <cellStyle name="Note 2 2 2 2 2 2 4 7" xfId="3459" xr:uid="{00000000-0005-0000-0000-0000820D0000}"/>
    <cellStyle name="Note 2 2 2 2 2 2 4 8" xfId="3460" xr:uid="{00000000-0005-0000-0000-0000830D0000}"/>
    <cellStyle name="Note 2 2 2 2 2 2 4 9" xfId="3461" xr:uid="{00000000-0005-0000-0000-0000840D0000}"/>
    <cellStyle name="Note 2 2 2 2 2 2 5" xfId="3462" xr:uid="{00000000-0005-0000-0000-0000850D0000}"/>
    <cellStyle name="Note 2 2 2 2 2 2 5 2" xfId="3463" xr:uid="{00000000-0005-0000-0000-0000860D0000}"/>
    <cellStyle name="Note 2 2 2 2 2 2 5 3" xfId="3464" xr:uid="{00000000-0005-0000-0000-0000870D0000}"/>
    <cellStyle name="Note 2 2 2 2 2 2 5 4" xfId="3465" xr:uid="{00000000-0005-0000-0000-0000880D0000}"/>
    <cellStyle name="Note 2 2 2 2 2 2 5 5" xfId="3466" xr:uid="{00000000-0005-0000-0000-0000890D0000}"/>
    <cellStyle name="Note 2 2 2 2 2 2 5 6" xfId="3467" xr:uid="{00000000-0005-0000-0000-00008A0D0000}"/>
    <cellStyle name="Note 2 2 2 2 2 2 5 7" xfId="3468" xr:uid="{00000000-0005-0000-0000-00008B0D0000}"/>
    <cellStyle name="Note 2 2 2 2 2 2 5 8" xfId="3469" xr:uid="{00000000-0005-0000-0000-00008C0D0000}"/>
    <cellStyle name="Note 2 2 2 2 2 2 5 9" xfId="3470" xr:uid="{00000000-0005-0000-0000-00008D0D0000}"/>
    <cellStyle name="Note 2 2 2 2 2 3" xfId="3471" xr:uid="{00000000-0005-0000-0000-00008E0D0000}"/>
    <cellStyle name="Note 2 2 2 2 2 3 2" xfId="3472" xr:uid="{00000000-0005-0000-0000-00008F0D0000}"/>
    <cellStyle name="Note 2 2 2 2 2 3 2 2" xfId="3473" xr:uid="{00000000-0005-0000-0000-0000900D0000}"/>
    <cellStyle name="Note 2 2 2 2 2 3 2 3" xfId="3474" xr:uid="{00000000-0005-0000-0000-0000910D0000}"/>
    <cellStyle name="Note 2 2 2 2 2 3 2 4" xfId="3475" xr:uid="{00000000-0005-0000-0000-0000920D0000}"/>
    <cellStyle name="Note 2 2 2 2 2 3 2 5" xfId="3476" xr:uid="{00000000-0005-0000-0000-0000930D0000}"/>
    <cellStyle name="Note 2 2 2 2 2 3 2 6" xfId="3477" xr:uid="{00000000-0005-0000-0000-0000940D0000}"/>
    <cellStyle name="Note 2 2 2 2 2 3 2 7" xfId="3478" xr:uid="{00000000-0005-0000-0000-0000950D0000}"/>
    <cellStyle name="Note 2 2 2 2 2 3 2 8" xfId="3479" xr:uid="{00000000-0005-0000-0000-0000960D0000}"/>
    <cellStyle name="Note 2 2 2 2 2 3 2 9" xfId="3480" xr:uid="{00000000-0005-0000-0000-0000970D0000}"/>
    <cellStyle name="Note 2 2 2 2 2 3 3" xfId="3481" xr:uid="{00000000-0005-0000-0000-0000980D0000}"/>
    <cellStyle name="Note 2 2 2 2 2 3 3 2" xfId="3482" xr:uid="{00000000-0005-0000-0000-0000990D0000}"/>
    <cellStyle name="Note 2 2 2 2 2 3 3 3" xfId="3483" xr:uid="{00000000-0005-0000-0000-00009A0D0000}"/>
    <cellStyle name="Note 2 2 2 2 2 3 3 4" xfId="3484" xr:uid="{00000000-0005-0000-0000-00009B0D0000}"/>
    <cellStyle name="Note 2 2 2 2 2 3 3 5" xfId="3485" xr:uid="{00000000-0005-0000-0000-00009C0D0000}"/>
    <cellStyle name="Note 2 2 2 2 2 3 3 6" xfId="3486" xr:uid="{00000000-0005-0000-0000-00009D0D0000}"/>
    <cellStyle name="Note 2 2 2 2 2 3 3 7" xfId="3487" xr:uid="{00000000-0005-0000-0000-00009E0D0000}"/>
    <cellStyle name="Note 2 2 2 2 2 3 3 8" xfId="3488" xr:uid="{00000000-0005-0000-0000-00009F0D0000}"/>
    <cellStyle name="Note 2 2 2 2 2 3 3 9" xfId="3489" xr:uid="{00000000-0005-0000-0000-0000A00D0000}"/>
    <cellStyle name="Note 2 2 2 2 2 3 4" xfId="3490" xr:uid="{00000000-0005-0000-0000-0000A10D0000}"/>
    <cellStyle name="Note 2 2 2 2 2 3 4 2" xfId="3491" xr:uid="{00000000-0005-0000-0000-0000A20D0000}"/>
    <cellStyle name="Note 2 2 2 2 2 3 4 3" xfId="3492" xr:uid="{00000000-0005-0000-0000-0000A30D0000}"/>
    <cellStyle name="Note 2 2 2 2 2 3 4 4" xfId="3493" xr:uid="{00000000-0005-0000-0000-0000A40D0000}"/>
    <cellStyle name="Note 2 2 2 2 2 3 4 5" xfId="3494" xr:uid="{00000000-0005-0000-0000-0000A50D0000}"/>
    <cellStyle name="Note 2 2 2 2 2 3 4 6" xfId="3495" xr:uid="{00000000-0005-0000-0000-0000A60D0000}"/>
    <cellStyle name="Note 2 2 2 2 2 3 4 7" xfId="3496" xr:uid="{00000000-0005-0000-0000-0000A70D0000}"/>
    <cellStyle name="Note 2 2 2 2 2 3 4 8" xfId="3497" xr:uid="{00000000-0005-0000-0000-0000A80D0000}"/>
    <cellStyle name="Note 2 2 2 2 2 3 4 9" xfId="3498" xr:uid="{00000000-0005-0000-0000-0000A90D0000}"/>
    <cellStyle name="Note 2 2 2 2 2 4" xfId="3499" xr:uid="{00000000-0005-0000-0000-0000AA0D0000}"/>
    <cellStyle name="Note 2 2 2 2 2 4 2" xfId="3500" xr:uid="{00000000-0005-0000-0000-0000AB0D0000}"/>
    <cellStyle name="Note 2 2 2 2 2 4 3" xfId="3501" xr:uid="{00000000-0005-0000-0000-0000AC0D0000}"/>
    <cellStyle name="Note 2 2 2 2 2 4 4" xfId="3502" xr:uid="{00000000-0005-0000-0000-0000AD0D0000}"/>
    <cellStyle name="Note 2 2 2 2 2 4 5" xfId="3503" xr:uid="{00000000-0005-0000-0000-0000AE0D0000}"/>
    <cellStyle name="Note 2 2 2 2 2 4 6" xfId="3504" xr:uid="{00000000-0005-0000-0000-0000AF0D0000}"/>
    <cellStyle name="Note 2 2 2 2 2 4 7" xfId="3505" xr:uid="{00000000-0005-0000-0000-0000B00D0000}"/>
    <cellStyle name="Note 2 2 2 2 2 4 8" xfId="3506" xr:uid="{00000000-0005-0000-0000-0000B10D0000}"/>
    <cellStyle name="Note 2 2 2 2 2 4 9" xfId="3507" xr:uid="{00000000-0005-0000-0000-0000B20D0000}"/>
    <cellStyle name="Note 2 2 2 2 2 5" xfId="3508" xr:uid="{00000000-0005-0000-0000-0000B30D0000}"/>
    <cellStyle name="Note 2 2 2 2 2 5 2" xfId="3509" xr:uid="{00000000-0005-0000-0000-0000B40D0000}"/>
    <cellStyle name="Note 2 2 2 2 2 5 3" xfId="3510" xr:uid="{00000000-0005-0000-0000-0000B50D0000}"/>
    <cellStyle name="Note 2 2 2 2 2 5 4" xfId="3511" xr:uid="{00000000-0005-0000-0000-0000B60D0000}"/>
    <cellStyle name="Note 2 2 2 2 2 5 5" xfId="3512" xr:uid="{00000000-0005-0000-0000-0000B70D0000}"/>
    <cellStyle name="Note 2 2 2 2 2 5 6" xfId="3513" xr:uid="{00000000-0005-0000-0000-0000B80D0000}"/>
    <cellStyle name="Note 2 2 2 2 2 5 7" xfId="3514" xr:uid="{00000000-0005-0000-0000-0000B90D0000}"/>
    <cellStyle name="Note 2 2 2 2 2 5 8" xfId="3515" xr:uid="{00000000-0005-0000-0000-0000BA0D0000}"/>
    <cellStyle name="Note 2 2 2 2 2 5 9" xfId="3516" xr:uid="{00000000-0005-0000-0000-0000BB0D0000}"/>
    <cellStyle name="Note 2 2 2 2 2 6" xfId="3517" xr:uid="{00000000-0005-0000-0000-0000BC0D0000}"/>
    <cellStyle name="Note 2 2 2 2 2 6 2" xfId="3518" xr:uid="{00000000-0005-0000-0000-0000BD0D0000}"/>
    <cellStyle name="Note 2 2 2 2 2 6 3" xfId="3519" xr:uid="{00000000-0005-0000-0000-0000BE0D0000}"/>
    <cellStyle name="Note 2 2 2 2 2 6 4" xfId="3520" xr:uid="{00000000-0005-0000-0000-0000BF0D0000}"/>
    <cellStyle name="Note 2 2 2 2 2 6 5" xfId="3521" xr:uid="{00000000-0005-0000-0000-0000C00D0000}"/>
    <cellStyle name="Note 2 2 2 2 2 6 6" xfId="3522" xr:uid="{00000000-0005-0000-0000-0000C10D0000}"/>
    <cellStyle name="Note 2 2 2 2 2 6 7" xfId="3523" xr:uid="{00000000-0005-0000-0000-0000C20D0000}"/>
    <cellStyle name="Note 2 2 2 2 2 6 8" xfId="3524" xr:uid="{00000000-0005-0000-0000-0000C30D0000}"/>
    <cellStyle name="Note 2 2 2 2 2 6 9" xfId="3525" xr:uid="{00000000-0005-0000-0000-0000C40D0000}"/>
    <cellStyle name="Note 2 2 2 2 3" xfId="3526" xr:uid="{00000000-0005-0000-0000-0000C50D0000}"/>
    <cellStyle name="Note 2 2 2 2 3 2" xfId="3527" xr:uid="{00000000-0005-0000-0000-0000C60D0000}"/>
    <cellStyle name="Note 2 2 2 2 3 2 2" xfId="3528" xr:uid="{00000000-0005-0000-0000-0000C70D0000}"/>
    <cellStyle name="Note 2 2 2 2 3 2 2 2" xfId="3529" xr:uid="{00000000-0005-0000-0000-0000C80D0000}"/>
    <cellStyle name="Note 2 2 2 2 3 2 2 3" xfId="3530" xr:uid="{00000000-0005-0000-0000-0000C90D0000}"/>
    <cellStyle name="Note 2 2 2 2 3 2 2 4" xfId="3531" xr:uid="{00000000-0005-0000-0000-0000CA0D0000}"/>
    <cellStyle name="Note 2 2 2 2 3 2 2 5" xfId="3532" xr:uid="{00000000-0005-0000-0000-0000CB0D0000}"/>
    <cellStyle name="Note 2 2 2 2 3 2 2 6" xfId="3533" xr:uid="{00000000-0005-0000-0000-0000CC0D0000}"/>
    <cellStyle name="Note 2 2 2 2 3 2 2 7" xfId="3534" xr:uid="{00000000-0005-0000-0000-0000CD0D0000}"/>
    <cellStyle name="Note 2 2 2 2 3 2 2 8" xfId="3535" xr:uid="{00000000-0005-0000-0000-0000CE0D0000}"/>
    <cellStyle name="Note 2 2 2 2 3 2 2 9" xfId="3536" xr:uid="{00000000-0005-0000-0000-0000CF0D0000}"/>
    <cellStyle name="Note 2 2 2 2 3 2 3" xfId="3537" xr:uid="{00000000-0005-0000-0000-0000D00D0000}"/>
    <cellStyle name="Note 2 2 2 2 3 2 3 2" xfId="3538" xr:uid="{00000000-0005-0000-0000-0000D10D0000}"/>
    <cellStyle name="Note 2 2 2 2 3 2 3 3" xfId="3539" xr:uid="{00000000-0005-0000-0000-0000D20D0000}"/>
    <cellStyle name="Note 2 2 2 2 3 2 3 4" xfId="3540" xr:uid="{00000000-0005-0000-0000-0000D30D0000}"/>
    <cellStyle name="Note 2 2 2 2 3 2 3 5" xfId="3541" xr:uid="{00000000-0005-0000-0000-0000D40D0000}"/>
    <cellStyle name="Note 2 2 2 2 3 2 3 6" xfId="3542" xr:uid="{00000000-0005-0000-0000-0000D50D0000}"/>
    <cellStyle name="Note 2 2 2 2 3 2 3 7" xfId="3543" xr:uid="{00000000-0005-0000-0000-0000D60D0000}"/>
    <cellStyle name="Note 2 2 2 2 3 2 3 8" xfId="3544" xr:uid="{00000000-0005-0000-0000-0000D70D0000}"/>
    <cellStyle name="Note 2 2 2 2 3 2 3 9" xfId="3545" xr:uid="{00000000-0005-0000-0000-0000D80D0000}"/>
    <cellStyle name="Note 2 2 2 2 3 2 4" xfId="3546" xr:uid="{00000000-0005-0000-0000-0000D90D0000}"/>
    <cellStyle name="Note 2 2 2 2 3 2 4 2" xfId="3547" xr:uid="{00000000-0005-0000-0000-0000DA0D0000}"/>
    <cellStyle name="Note 2 2 2 2 3 2 4 3" xfId="3548" xr:uid="{00000000-0005-0000-0000-0000DB0D0000}"/>
    <cellStyle name="Note 2 2 2 2 3 2 4 4" xfId="3549" xr:uid="{00000000-0005-0000-0000-0000DC0D0000}"/>
    <cellStyle name="Note 2 2 2 2 3 2 4 5" xfId="3550" xr:uid="{00000000-0005-0000-0000-0000DD0D0000}"/>
    <cellStyle name="Note 2 2 2 2 3 2 4 6" xfId="3551" xr:uid="{00000000-0005-0000-0000-0000DE0D0000}"/>
    <cellStyle name="Note 2 2 2 2 3 2 4 7" xfId="3552" xr:uid="{00000000-0005-0000-0000-0000DF0D0000}"/>
    <cellStyle name="Note 2 2 2 2 3 2 4 8" xfId="3553" xr:uid="{00000000-0005-0000-0000-0000E00D0000}"/>
    <cellStyle name="Note 2 2 2 2 3 2 4 9" xfId="3554" xr:uid="{00000000-0005-0000-0000-0000E10D0000}"/>
    <cellStyle name="Note 2 2 2 2 3 3" xfId="3555" xr:uid="{00000000-0005-0000-0000-0000E20D0000}"/>
    <cellStyle name="Note 2 2 2 2 3 3 2" xfId="3556" xr:uid="{00000000-0005-0000-0000-0000E30D0000}"/>
    <cellStyle name="Note 2 2 2 2 3 3 3" xfId="3557" xr:uid="{00000000-0005-0000-0000-0000E40D0000}"/>
    <cellStyle name="Note 2 2 2 2 3 3 4" xfId="3558" xr:uid="{00000000-0005-0000-0000-0000E50D0000}"/>
    <cellStyle name="Note 2 2 2 2 3 3 5" xfId="3559" xr:uid="{00000000-0005-0000-0000-0000E60D0000}"/>
    <cellStyle name="Note 2 2 2 2 3 3 6" xfId="3560" xr:uid="{00000000-0005-0000-0000-0000E70D0000}"/>
    <cellStyle name="Note 2 2 2 2 3 3 7" xfId="3561" xr:uid="{00000000-0005-0000-0000-0000E80D0000}"/>
    <cellStyle name="Note 2 2 2 2 3 3 8" xfId="3562" xr:uid="{00000000-0005-0000-0000-0000E90D0000}"/>
    <cellStyle name="Note 2 2 2 2 3 3 9" xfId="3563" xr:uid="{00000000-0005-0000-0000-0000EA0D0000}"/>
    <cellStyle name="Note 2 2 2 2 3 4" xfId="3564" xr:uid="{00000000-0005-0000-0000-0000EB0D0000}"/>
    <cellStyle name="Note 2 2 2 2 3 4 2" xfId="3565" xr:uid="{00000000-0005-0000-0000-0000EC0D0000}"/>
    <cellStyle name="Note 2 2 2 2 3 4 3" xfId="3566" xr:uid="{00000000-0005-0000-0000-0000ED0D0000}"/>
    <cellStyle name="Note 2 2 2 2 3 4 4" xfId="3567" xr:uid="{00000000-0005-0000-0000-0000EE0D0000}"/>
    <cellStyle name="Note 2 2 2 2 3 4 5" xfId="3568" xr:uid="{00000000-0005-0000-0000-0000EF0D0000}"/>
    <cellStyle name="Note 2 2 2 2 3 4 6" xfId="3569" xr:uid="{00000000-0005-0000-0000-0000F00D0000}"/>
    <cellStyle name="Note 2 2 2 2 3 4 7" xfId="3570" xr:uid="{00000000-0005-0000-0000-0000F10D0000}"/>
    <cellStyle name="Note 2 2 2 2 3 4 8" xfId="3571" xr:uid="{00000000-0005-0000-0000-0000F20D0000}"/>
    <cellStyle name="Note 2 2 2 2 3 4 9" xfId="3572" xr:uid="{00000000-0005-0000-0000-0000F30D0000}"/>
    <cellStyle name="Note 2 2 2 2 3 5" xfId="3573" xr:uid="{00000000-0005-0000-0000-0000F40D0000}"/>
    <cellStyle name="Note 2 2 2 2 3 5 2" xfId="3574" xr:uid="{00000000-0005-0000-0000-0000F50D0000}"/>
    <cellStyle name="Note 2 2 2 2 3 5 3" xfId="3575" xr:uid="{00000000-0005-0000-0000-0000F60D0000}"/>
    <cellStyle name="Note 2 2 2 2 3 5 4" xfId="3576" xr:uid="{00000000-0005-0000-0000-0000F70D0000}"/>
    <cellStyle name="Note 2 2 2 2 3 5 5" xfId="3577" xr:uid="{00000000-0005-0000-0000-0000F80D0000}"/>
    <cellStyle name="Note 2 2 2 2 3 5 6" xfId="3578" xr:uid="{00000000-0005-0000-0000-0000F90D0000}"/>
    <cellStyle name="Note 2 2 2 2 3 5 7" xfId="3579" xr:uid="{00000000-0005-0000-0000-0000FA0D0000}"/>
    <cellStyle name="Note 2 2 2 2 3 5 8" xfId="3580" xr:uid="{00000000-0005-0000-0000-0000FB0D0000}"/>
    <cellStyle name="Note 2 2 2 2 3 5 9" xfId="3581" xr:uid="{00000000-0005-0000-0000-0000FC0D0000}"/>
    <cellStyle name="Note 2 2 2 2 4" xfId="3582" xr:uid="{00000000-0005-0000-0000-0000FD0D0000}"/>
    <cellStyle name="Note 2 2 2 2 4 2" xfId="3583" xr:uid="{00000000-0005-0000-0000-0000FE0D0000}"/>
    <cellStyle name="Note 2 2 2 2 4 2 2" xfId="3584" xr:uid="{00000000-0005-0000-0000-0000FF0D0000}"/>
    <cellStyle name="Note 2 2 2 2 4 2 3" xfId="3585" xr:uid="{00000000-0005-0000-0000-0000000E0000}"/>
    <cellStyle name="Note 2 2 2 2 4 2 4" xfId="3586" xr:uid="{00000000-0005-0000-0000-0000010E0000}"/>
    <cellStyle name="Note 2 2 2 2 4 2 5" xfId="3587" xr:uid="{00000000-0005-0000-0000-0000020E0000}"/>
    <cellStyle name="Note 2 2 2 2 4 2 6" xfId="3588" xr:uid="{00000000-0005-0000-0000-0000030E0000}"/>
    <cellStyle name="Note 2 2 2 2 4 2 7" xfId="3589" xr:uid="{00000000-0005-0000-0000-0000040E0000}"/>
    <cellStyle name="Note 2 2 2 2 4 2 8" xfId="3590" xr:uid="{00000000-0005-0000-0000-0000050E0000}"/>
    <cellStyle name="Note 2 2 2 2 4 2 9" xfId="3591" xr:uid="{00000000-0005-0000-0000-0000060E0000}"/>
    <cellStyle name="Note 2 2 2 2 4 3" xfId="3592" xr:uid="{00000000-0005-0000-0000-0000070E0000}"/>
    <cellStyle name="Note 2 2 2 2 4 3 2" xfId="3593" xr:uid="{00000000-0005-0000-0000-0000080E0000}"/>
    <cellStyle name="Note 2 2 2 2 4 3 3" xfId="3594" xr:uid="{00000000-0005-0000-0000-0000090E0000}"/>
    <cellStyle name="Note 2 2 2 2 4 3 4" xfId="3595" xr:uid="{00000000-0005-0000-0000-00000A0E0000}"/>
    <cellStyle name="Note 2 2 2 2 4 3 5" xfId="3596" xr:uid="{00000000-0005-0000-0000-00000B0E0000}"/>
    <cellStyle name="Note 2 2 2 2 4 3 6" xfId="3597" xr:uid="{00000000-0005-0000-0000-00000C0E0000}"/>
    <cellStyle name="Note 2 2 2 2 4 3 7" xfId="3598" xr:uid="{00000000-0005-0000-0000-00000D0E0000}"/>
    <cellStyle name="Note 2 2 2 2 4 3 8" xfId="3599" xr:uid="{00000000-0005-0000-0000-00000E0E0000}"/>
    <cellStyle name="Note 2 2 2 2 4 3 9" xfId="3600" xr:uid="{00000000-0005-0000-0000-00000F0E0000}"/>
    <cellStyle name="Note 2 2 2 2 4 4" xfId="3601" xr:uid="{00000000-0005-0000-0000-0000100E0000}"/>
    <cellStyle name="Note 2 2 2 2 4 4 2" xfId="3602" xr:uid="{00000000-0005-0000-0000-0000110E0000}"/>
    <cellStyle name="Note 2 2 2 2 4 4 3" xfId="3603" xr:uid="{00000000-0005-0000-0000-0000120E0000}"/>
    <cellStyle name="Note 2 2 2 2 4 4 4" xfId="3604" xr:uid="{00000000-0005-0000-0000-0000130E0000}"/>
    <cellStyle name="Note 2 2 2 2 4 4 5" xfId="3605" xr:uid="{00000000-0005-0000-0000-0000140E0000}"/>
    <cellStyle name="Note 2 2 2 2 4 4 6" xfId="3606" xr:uid="{00000000-0005-0000-0000-0000150E0000}"/>
    <cellStyle name="Note 2 2 2 2 4 4 7" xfId="3607" xr:uid="{00000000-0005-0000-0000-0000160E0000}"/>
    <cellStyle name="Note 2 2 2 2 4 4 8" xfId="3608" xr:uid="{00000000-0005-0000-0000-0000170E0000}"/>
    <cellStyle name="Note 2 2 2 2 4 4 9" xfId="3609" xr:uid="{00000000-0005-0000-0000-0000180E0000}"/>
    <cellStyle name="Note 2 2 2 2 5" xfId="3610" xr:uid="{00000000-0005-0000-0000-0000190E0000}"/>
    <cellStyle name="Note 2 2 2 2 5 2" xfId="3611" xr:uid="{00000000-0005-0000-0000-00001A0E0000}"/>
    <cellStyle name="Note 2 2 2 2 5 3" xfId="3612" xr:uid="{00000000-0005-0000-0000-00001B0E0000}"/>
    <cellStyle name="Note 2 2 2 2 5 4" xfId="3613" xr:uid="{00000000-0005-0000-0000-00001C0E0000}"/>
    <cellStyle name="Note 2 2 2 2 5 5" xfId="3614" xr:uid="{00000000-0005-0000-0000-00001D0E0000}"/>
    <cellStyle name="Note 2 2 2 2 5 6" xfId="3615" xr:uid="{00000000-0005-0000-0000-00001E0E0000}"/>
    <cellStyle name="Note 2 2 2 2 5 7" xfId="3616" xr:uid="{00000000-0005-0000-0000-00001F0E0000}"/>
    <cellStyle name="Note 2 2 2 2 5 8" xfId="3617" xr:uid="{00000000-0005-0000-0000-0000200E0000}"/>
    <cellStyle name="Note 2 2 2 2 5 9" xfId="3618" xr:uid="{00000000-0005-0000-0000-0000210E0000}"/>
    <cellStyle name="Note 2 2 2 2 6" xfId="3619" xr:uid="{00000000-0005-0000-0000-0000220E0000}"/>
    <cellStyle name="Note 2 2 2 2 6 2" xfId="3620" xr:uid="{00000000-0005-0000-0000-0000230E0000}"/>
    <cellStyle name="Note 2 2 2 2 6 3" xfId="3621" xr:uid="{00000000-0005-0000-0000-0000240E0000}"/>
    <cellStyle name="Note 2 2 2 2 6 4" xfId="3622" xr:uid="{00000000-0005-0000-0000-0000250E0000}"/>
    <cellStyle name="Note 2 2 2 2 6 5" xfId="3623" xr:uid="{00000000-0005-0000-0000-0000260E0000}"/>
    <cellStyle name="Note 2 2 2 2 6 6" xfId="3624" xr:uid="{00000000-0005-0000-0000-0000270E0000}"/>
    <cellStyle name="Note 2 2 2 2 6 7" xfId="3625" xr:uid="{00000000-0005-0000-0000-0000280E0000}"/>
    <cellStyle name="Note 2 2 2 2 6 8" xfId="3626" xr:uid="{00000000-0005-0000-0000-0000290E0000}"/>
    <cellStyle name="Note 2 2 2 2 6 9" xfId="3627" xr:uid="{00000000-0005-0000-0000-00002A0E0000}"/>
    <cellStyle name="Note 2 2 2 2 7" xfId="3628" xr:uid="{00000000-0005-0000-0000-00002B0E0000}"/>
    <cellStyle name="Note 2 2 2 2 7 2" xfId="3629" xr:uid="{00000000-0005-0000-0000-00002C0E0000}"/>
    <cellStyle name="Note 2 2 2 2 7 3" xfId="3630" xr:uid="{00000000-0005-0000-0000-00002D0E0000}"/>
    <cellStyle name="Note 2 2 2 2 7 4" xfId="3631" xr:uid="{00000000-0005-0000-0000-00002E0E0000}"/>
    <cellStyle name="Note 2 2 2 2 7 5" xfId="3632" xr:uid="{00000000-0005-0000-0000-00002F0E0000}"/>
    <cellStyle name="Note 2 2 2 2 7 6" xfId="3633" xr:uid="{00000000-0005-0000-0000-0000300E0000}"/>
    <cellStyle name="Note 2 2 2 2 7 7" xfId="3634" xr:uid="{00000000-0005-0000-0000-0000310E0000}"/>
    <cellStyle name="Note 2 2 2 2 7 8" xfId="3635" xr:uid="{00000000-0005-0000-0000-0000320E0000}"/>
    <cellStyle name="Note 2 2 2 2 7 9" xfId="3636" xr:uid="{00000000-0005-0000-0000-0000330E0000}"/>
    <cellStyle name="Note 2 2 2 3" xfId="3637" xr:uid="{00000000-0005-0000-0000-0000340E0000}"/>
    <cellStyle name="Note 2 2 2 3 2" xfId="3638" xr:uid="{00000000-0005-0000-0000-0000350E0000}"/>
    <cellStyle name="Note 2 2 2 3 2 2" xfId="3639" xr:uid="{00000000-0005-0000-0000-0000360E0000}"/>
    <cellStyle name="Note 2 2 2 3 2 2 2" xfId="3640" xr:uid="{00000000-0005-0000-0000-0000370E0000}"/>
    <cellStyle name="Note 2 2 2 3 2 2 2 2" xfId="3641" xr:uid="{00000000-0005-0000-0000-0000380E0000}"/>
    <cellStyle name="Note 2 2 2 3 2 2 2 2 2" xfId="3642" xr:uid="{00000000-0005-0000-0000-0000390E0000}"/>
    <cellStyle name="Note 2 2 2 3 2 2 2 2 3" xfId="3643" xr:uid="{00000000-0005-0000-0000-00003A0E0000}"/>
    <cellStyle name="Note 2 2 2 3 2 2 2 2 4" xfId="3644" xr:uid="{00000000-0005-0000-0000-00003B0E0000}"/>
    <cellStyle name="Note 2 2 2 3 2 2 2 2 5" xfId="3645" xr:uid="{00000000-0005-0000-0000-00003C0E0000}"/>
    <cellStyle name="Note 2 2 2 3 2 2 2 2 6" xfId="3646" xr:uid="{00000000-0005-0000-0000-00003D0E0000}"/>
    <cellStyle name="Note 2 2 2 3 2 2 2 2 7" xfId="3647" xr:uid="{00000000-0005-0000-0000-00003E0E0000}"/>
    <cellStyle name="Note 2 2 2 3 2 2 2 2 8" xfId="3648" xr:uid="{00000000-0005-0000-0000-00003F0E0000}"/>
    <cellStyle name="Note 2 2 2 3 2 2 2 2 9" xfId="3649" xr:uid="{00000000-0005-0000-0000-0000400E0000}"/>
    <cellStyle name="Note 2 2 2 3 2 2 2 3" xfId="3650" xr:uid="{00000000-0005-0000-0000-0000410E0000}"/>
    <cellStyle name="Note 2 2 2 3 2 2 2 3 2" xfId="3651" xr:uid="{00000000-0005-0000-0000-0000420E0000}"/>
    <cellStyle name="Note 2 2 2 3 2 2 2 3 3" xfId="3652" xr:uid="{00000000-0005-0000-0000-0000430E0000}"/>
    <cellStyle name="Note 2 2 2 3 2 2 2 3 4" xfId="3653" xr:uid="{00000000-0005-0000-0000-0000440E0000}"/>
    <cellStyle name="Note 2 2 2 3 2 2 2 3 5" xfId="3654" xr:uid="{00000000-0005-0000-0000-0000450E0000}"/>
    <cellStyle name="Note 2 2 2 3 2 2 2 3 6" xfId="3655" xr:uid="{00000000-0005-0000-0000-0000460E0000}"/>
    <cellStyle name="Note 2 2 2 3 2 2 2 3 7" xfId="3656" xr:uid="{00000000-0005-0000-0000-0000470E0000}"/>
    <cellStyle name="Note 2 2 2 3 2 2 2 3 8" xfId="3657" xr:uid="{00000000-0005-0000-0000-0000480E0000}"/>
    <cellStyle name="Note 2 2 2 3 2 2 2 3 9" xfId="3658" xr:uid="{00000000-0005-0000-0000-0000490E0000}"/>
    <cellStyle name="Note 2 2 2 3 2 2 2 4" xfId="3659" xr:uid="{00000000-0005-0000-0000-00004A0E0000}"/>
    <cellStyle name="Note 2 2 2 3 2 2 2 4 2" xfId="3660" xr:uid="{00000000-0005-0000-0000-00004B0E0000}"/>
    <cellStyle name="Note 2 2 2 3 2 2 2 4 3" xfId="3661" xr:uid="{00000000-0005-0000-0000-00004C0E0000}"/>
    <cellStyle name="Note 2 2 2 3 2 2 2 4 4" xfId="3662" xr:uid="{00000000-0005-0000-0000-00004D0E0000}"/>
    <cellStyle name="Note 2 2 2 3 2 2 2 4 5" xfId="3663" xr:uid="{00000000-0005-0000-0000-00004E0E0000}"/>
    <cellStyle name="Note 2 2 2 3 2 2 2 4 6" xfId="3664" xr:uid="{00000000-0005-0000-0000-00004F0E0000}"/>
    <cellStyle name="Note 2 2 2 3 2 2 2 4 7" xfId="3665" xr:uid="{00000000-0005-0000-0000-0000500E0000}"/>
    <cellStyle name="Note 2 2 2 3 2 2 2 4 8" xfId="3666" xr:uid="{00000000-0005-0000-0000-0000510E0000}"/>
    <cellStyle name="Note 2 2 2 3 2 2 2 4 9" xfId="3667" xr:uid="{00000000-0005-0000-0000-0000520E0000}"/>
    <cellStyle name="Note 2 2 2 3 2 2 3" xfId="3668" xr:uid="{00000000-0005-0000-0000-0000530E0000}"/>
    <cellStyle name="Note 2 2 2 3 2 2 3 2" xfId="3669" xr:uid="{00000000-0005-0000-0000-0000540E0000}"/>
    <cellStyle name="Note 2 2 2 3 2 2 3 3" xfId="3670" xr:uid="{00000000-0005-0000-0000-0000550E0000}"/>
    <cellStyle name="Note 2 2 2 3 2 2 3 4" xfId="3671" xr:uid="{00000000-0005-0000-0000-0000560E0000}"/>
    <cellStyle name="Note 2 2 2 3 2 2 3 5" xfId="3672" xr:uid="{00000000-0005-0000-0000-0000570E0000}"/>
    <cellStyle name="Note 2 2 2 3 2 2 3 6" xfId="3673" xr:uid="{00000000-0005-0000-0000-0000580E0000}"/>
    <cellStyle name="Note 2 2 2 3 2 2 3 7" xfId="3674" xr:uid="{00000000-0005-0000-0000-0000590E0000}"/>
    <cellStyle name="Note 2 2 2 3 2 2 3 8" xfId="3675" xr:uid="{00000000-0005-0000-0000-00005A0E0000}"/>
    <cellStyle name="Note 2 2 2 3 2 2 3 9" xfId="3676" xr:uid="{00000000-0005-0000-0000-00005B0E0000}"/>
    <cellStyle name="Note 2 2 2 3 2 2 4" xfId="3677" xr:uid="{00000000-0005-0000-0000-00005C0E0000}"/>
    <cellStyle name="Note 2 2 2 3 2 2 4 2" xfId="3678" xr:uid="{00000000-0005-0000-0000-00005D0E0000}"/>
    <cellStyle name="Note 2 2 2 3 2 2 4 3" xfId="3679" xr:uid="{00000000-0005-0000-0000-00005E0E0000}"/>
    <cellStyle name="Note 2 2 2 3 2 2 4 4" xfId="3680" xr:uid="{00000000-0005-0000-0000-00005F0E0000}"/>
    <cellStyle name="Note 2 2 2 3 2 2 4 5" xfId="3681" xr:uid="{00000000-0005-0000-0000-0000600E0000}"/>
    <cellStyle name="Note 2 2 2 3 2 2 4 6" xfId="3682" xr:uid="{00000000-0005-0000-0000-0000610E0000}"/>
    <cellStyle name="Note 2 2 2 3 2 2 4 7" xfId="3683" xr:uid="{00000000-0005-0000-0000-0000620E0000}"/>
    <cellStyle name="Note 2 2 2 3 2 2 4 8" xfId="3684" xr:uid="{00000000-0005-0000-0000-0000630E0000}"/>
    <cellStyle name="Note 2 2 2 3 2 2 4 9" xfId="3685" xr:uid="{00000000-0005-0000-0000-0000640E0000}"/>
    <cellStyle name="Note 2 2 2 3 2 2 5" xfId="3686" xr:uid="{00000000-0005-0000-0000-0000650E0000}"/>
    <cellStyle name="Note 2 2 2 3 2 2 5 2" xfId="3687" xr:uid="{00000000-0005-0000-0000-0000660E0000}"/>
    <cellStyle name="Note 2 2 2 3 2 2 5 3" xfId="3688" xr:uid="{00000000-0005-0000-0000-0000670E0000}"/>
    <cellStyle name="Note 2 2 2 3 2 2 5 4" xfId="3689" xr:uid="{00000000-0005-0000-0000-0000680E0000}"/>
    <cellStyle name="Note 2 2 2 3 2 2 5 5" xfId="3690" xr:uid="{00000000-0005-0000-0000-0000690E0000}"/>
    <cellStyle name="Note 2 2 2 3 2 2 5 6" xfId="3691" xr:uid="{00000000-0005-0000-0000-00006A0E0000}"/>
    <cellStyle name="Note 2 2 2 3 2 2 5 7" xfId="3692" xr:uid="{00000000-0005-0000-0000-00006B0E0000}"/>
    <cellStyle name="Note 2 2 2 3 2 2 5 8" xfId="3693" xr:uid="{00000000-0005-0000-0000-00006C0E0000}"/>
    <cellStyle name="Note 2 2 2 3 2 2 5 9" xfId="3694" xr:uid="{00000000-0005-0000-0000-00006D0E0000}"/>
    <cellStyle name="Note 2 2 2 3 2 3" xfId="3695" xr:uid="{00000000-0005-0000-0000-00006E0E0000}"/>
    <cellStyle name="Note 2 2 2 3 2 3 2" xfId="3696" xr:uid="{00000000-0005-0000-0000-00006F0E0000}"/>
    <cellStyle name="Note 2 2 2 3 2 3 2 2" xfId="3697" xr:uid="{00000000-0005-0000-0000-0000700E0000}"/>
    <cellStyle name="Note 2 2 2 3 2 3 2 3" xfId="3698" xr:uid="{00000000-0005-0000-0000-0000710E0000}"/>
    <cellStyle name="Note 2 2 2 3 2 3 2 4" xfId="3699" xr:uid="{00000000-0005-0000-0000-0000720E0000}"/>
    <cellStyle name="Note 2 2 2 3 2 3 2 5" xfId="3700" xr:uid="{00000000-0005-0000-0000-0000730E0000}"/>
    <cellStyle name="Note 2 2 2 3 2 3 2 6" xfId="3701" xr:uid="{00000000-0005-0000-0000-0000740E0000}"/>
    <cellStyle name="Note 2 2 2 3 2 3 2 7" xfId="3702" xr:uid="{00000000-0005-0000-0000-0000750E0000}"/>
    <cellStyle name="Note 2 2 2 3 2 3 2 8" xfId="3703" xr:uid="{00000000-0005-0000-0000-0000760E0000}"/>
    <cellStyle name="Note 2 2 2 3 2 3 2 9" xfId="3704" xr:uid="{00000000-0005-0000-0000-0000770E0000}"/>
    <cellStyle name="Note 2 2 2 3 2 3 3" xfId="3705" xr:uid="{00000000-0005-0000-0000-0000780E0000}"/>
    <cellStyle name="Note 2 2 2 3 2 3 3 2" xfId="3706" xr:uid="{00000000-0005-0000-0000-0000790E0000}"/>
    <cellStyle name="Note 2 2 2 3 2 3 3 3" xfId="3707" xr:uid="{00000000-0005-0000-0000-00007A0E0000}"/>
    <cellStyle name="Note 2 2 2 3 2 3 3 4" xfId="3708" xr:uid="{00000000-0005-0000-0000-00007B0E0000}"/>
    <cellStyle name="Note 2 2 2 3 2 3 3 5" xfId="3709" xr:uid="{00000000-0005-0000-0000-00007C0E0000}"/>
    <cellStyle name="Note 2 2 2 3 2 3 3 6" xfId="3710" xr:uid="{00000000-0005-0000-0000-00007D0E0000}"/>
    <cellStyle name="Note 2 2 2 3 2 3 3 7" xfId="3711" xr:uid="{00000000-0005-0000-0000-00007E0E0000}"/>
    <cellStyle name="Note 2 2 2 3 2 3 3 8" xfId="3712" xr:uid="{00000000-0005-0000-0000-00007F0E0000}"/>
    <cellStyle name="Note 2 2 2 3 2 3 3 9" xfId="3713" xr:uid="{00000000-0005-0000-0000-0000800E0000}"/>
    <cellStyle name="Note 2 2 2 3 2 3 4" xfId="3714" xr:uid="{00000000-0005-0000-0000-0000810E0000}"/>
    <cellStyle name="Note 2 2 2 3 2 3 4 2" xfId="3715" xr:uid="{00000000-0005-0000-0000-0000820E0000}"/>
    <cellStyle name="Note 2 2 2 3 2 3 4 3" xfId="3716" xr:uid="{00000000-0005-0000-0000-0000830E0000}"/>
    <cellStyle name="Note 2 2 2 3 2 3 4 4" xfId="3717" xr:uid="{00000000-0005-0000-0000-0000840E0000}"/>
    <cellStyle name="Note 2 2 2 3 2 3 4 5" xfId="3718" xr:uid="{00000000-0005-0000-0000-0000850E0000}"/>
    <cellStyle name="Note 2 2 2 3 2 3 4 6" xfId="3719" xr:uid="{00000000-0005-0000-0000-0000860E0000}"/>
    <cellStyle name="Note 2 2 2 3 2 3 4 7" xfId="3720" xr:uid="{00000000-0005-0000-0000-0000870E0000}"/>
    <cellStyle name="Note 2 2 2 3 2 3 4 8" xfId="3721" xr:uid="{00000000-0005-0000-0000-0000880E0000}"/>
    <cellStyle name="Note 2 2 2 3 2 3 4 9" xfId="3722" xr:uid="{00000000-0005-0000-0000-0000890E0000}"/>
    <cellStyle name="Note 2 2 2 3 2 4" xfId="3723" xr:uid="{00000000-0005-0000-0000-00008A0E0000}"/>
    <cellStyle name="Note 2 2 2 3 2 4 2" xfId="3724" xr:uid="{00000000-0005-0000-0000-00008B0E0000}"/>
    <cellStyle name="Note 2 2 2 3 2 4 3" xfId="3725" xr:uid="{00000000-0005-0000-0000-00008C0E0000}"/>
    <cellStyle name="Note 2 2 2 3 2 4 4" xfId="3726" xr:uid="{00000000-0005-0000-0000-00008D0E0000}"/>
    <cellStyle name="Note 2 2 2 3 2 4 5" xfId="3727" xr:uid="{00000000-0005-0000-0000-00008E0E0000}"/>
    <cellStyle name="Note 2 2 2 3 2 4 6" xfId="3728" xr:uid="{00000000-0005-0000-0000-00008F0E0000}"/>
    <cellStyle name="Note 2 2 2 3 2 4 7" xfId="3729" xr:uid="{00000000-0005-0000-0000-0000900E0000}"/>
    <cellStyle name="Note 2 2 2 3 2 4 8" xfId="3730" xr:uid="{00000000-0005-0000-0000-0000910E0000}"/>
    <cellStyle name="Note 2 2 2 3 2 4 9" xfId="3731" xr:uid="{00000000-0005-0000-0000-0000920E0000}"/>
    <cellStyle name="Note 2 2 2 3 2 5" xfId="3732" xr:uid="{00000000-0005-0000-0000-0000930E0000}"/>
    <cellStyle name="Note 2 2 2 3 2 5 2" xfId="3733" xr:uid="{00000000-0005-0000-0000-0000940E0000}"/>
    <cellStyle name="Note 2 2 2 3 2 5 3" xfId="3734" xr:uid="{00000000-0005-0000-0000-0000950E0000}"/>
    <cellStyle name="Note 2 2 2 3 2 5 4" xfId="3735" xr:uid="{00000000-0005-0000-0000-0000960E0000}"/>
    <cellStyle name="Note 2 2 2 3 2 5 5" xfId="3736" xr:uid="{00000000-0005-0000-0000-0000970E0000}"/>
    <cellStyle name="Note 2 2 2 3 2 5 6" xfId="3737" xr:uid="{00000000-0005-0000-0000-0000980E0000}"/>
    <cellStyle name="Note 2 2 2 3 2 5 7" xfId="3738" xr:uid="{00000000-0005-0000-0000-0000990E0000}"/>
    <cellStyle name="Note 2 2 2 3 2 5 8" xfId="3739" xr:uid="{00000000-0005-0000-0000-00009A0E0000}"/>
    <cellStyle name="Note 2 2 2 3 2 5 9" xfId="3740" xr:uid="{00000000-0005-0000-0000-00009B0E0000}"/>
    <cellStyle name="Note 2 2 2 3 2 6" xfId="3741" xr:uid="{00000000-0005-0000-0000-00009C0E0000}"/>
    <cellStyle name="Note 2 2 2 3 2 6 2" xfId="3742" xr:uid="{00000000-0005-0000-0000-00009D0E0000}"/>
    <cellStyle name="Note 2 2 2 3 2 6 3" xfId="3743" xr:uid="{00000000-0005-0000-0000-00009E0E0000}"/>
    <cellStyle name="Note 2 2 2 3 2 6 4" xfId="3744" xr:uid="{00000000-0005-0000-0000-00009F0E0000}"/>
    <cellStyle name="Note 2 2 2 3 2 6 5" xfId="3745" xr:uid="{00000000-0005-0000-0000-0000A00E0000}"/>
    <cellStyle name="Note 2 2 2 3 2 6 6" xfId="3746" xr:uid="{00000000-0005-0000-0000-0000A10E0000}"/>
    <cellStyle name="Note 2 2 2 3 2 6 7" xfId="3747" xr:uid="{00000000-0005-0000-0000-0000A20E0000}"/>
    <cellStyle name="Note 2 2 2 3 2 6 8" xfId="3748" xr:uid="{00000000-0005-0000-0000-0000A30E0000}"/>
    <cellStyle name="Note 2 2 2 3 2 6 9" xfId="3749" xr:uid="{00000000-0005-0000-0000-0000A40E0000}"/>
    <cellStyle name="Note 2 2 2 3 3" xfId="3750" xr:uid="{00000000-0005-0000-0000-0000A50E0000}"/>
    <cellStyle name="Note 2 2 2 3 3 2" xfId="3751" xr:uid="{00000000-0005-0000-0000-0000A60E0000}"/>
    <cellStyle name="Note 2 2 2 3 3 2 2" xfId="3752" xr:uid="{00000000-0005-0000-0000-0000A70E0000}"/>
    <cellStyle name="Note 2 2 2 3 3 2 2 2" xfId="3753" xr:uid="{00000000-0005-0000-0000-0000A80E0000}"/>
    <cellStyle name="Note 2 2 2 3 3 2 2 3" xfId="3754" xr:uid="{00000000-0005-0000-0000-0000A90E0000}"/>
    <cellStyle name="Note 2 2 2 3 3 2 2 4" xfId="3755" xr:uid="{00000000-0005-0000-0000-0000AA0E0000}"/>
    <cellStyle name="Note 2 2 2 3 3 2 2 5" xfId="3756" xr:uid="{00000000-0005-0000-0000-0000AB0E0000}"/>
    <cellStyle name="Note 2 2 2 3 3 2 2 6" xfId="3757" xr:uid="{00000000-0005-0000-0000-0000AC0E0000}"/>
    <cellStyle name="Note 2 2 2 3 3 2 2 7" xfId="3758" xr:uid="{00000000-0005-0000-0000-0000AD0E0000}"/>
    <cellStyle name="Note 2 2 2 3 3 2 2 8" xfId="3759" xr:uid="{00000000-0005-0000-0000-0000AE0E0000}"/>
    <cellStyle name="Note 2 2 2 3 3 2 2 9" xfId="3760" xr:uid="{00000000-0005-0000-0000-0000AF0E0000}"/>
    <cellStyle name="Note 2 2 2 3 3 2 3" xfId="3761" xr:uid="{00000000-0005-0000-0000-0000B00E0000}"/>
    <cellStyle name="Note 2 2 2 3 3 2 3 2" xfId="3762" xr:uid="{00000000-0005-0000-0000-0000B10E0000}"/>
    <cellStyle name="Note 2 2 2 3 3 2 3 3" xfId="3763" xr:uid="{00000000-0005-0000-0000-0000B20E0000}"/>
    <cellStyle name="Note 2 2 2 3 3 2 3 4" xfId="3764" xr:uid="{00000000-0005-0000-0000-0000B30E0000}"/>
    <cellStyle name="Note 2 2 2 3 3 2 3 5" xfId="3765" xr:uid="{00000000-0005-0000-0000-0000B40E0000}"/>
    <cellStyle name="Note 2 2 2 3 3 2 3 6" xfId="3766" xr:uid="{00000000-0005-0000-0000-0000B50E0000}"/>
    <cellStyle name="Note 2 2 2 3 3 2 3 7" xfId="3767" xr:uid="{00000000-0005-0000-0000-0000B60E0000}"/>
    <cellStyle name="Note 2 2 2 3 3 2 3 8" xfId="3768" xr:uid="{00000000-0005-0000-0000-0000B70E0000}"/>
    <cellStyle name="Note 2 2 2 3 3 2 3 9" xfId="3769" xr:uid="{00000000-0005-0000-0000-0000B80E0000}"/>
    <cellStyle name="Note 2 2 2 3 3 2 4" xfId="3770" xr:uid="{00000000-0005-0000-0000-0000B90E0000}"/>
    <cellStyle name="Note 2 2 2 3 3 2 4 2" xfId="3771" xr:uid="{00000000-0005-0000-0000-0000BA0E0000}"/>
    <cellStyle name="Note 2 2 2 3 3 2 4 3" xfId="3772" xr:uid="{00000000-0005-0000-0000-0000BB0E0000}"/>
    <cellStyle name="Note 2 2 2 3 3 2 4 4" xfId="3773" xr:uid="{00000000-0005-0000-0000-0000BC0E0000}"/>
    <cellStyle name="Note 2 2 2 3 3 2 4 5" xfId="3774" xr:uid="{00000000-0005-0000-0000-0000BD0E0000}"/>
    <cellStyle name="Note 2 2 2 3 3 2 4 6" xfId="3775" xr:uid="{00000000-0005-0000-0000-0000BE0E0000}"/>
    <cellStyle name="Note 2 2 2 3 3 2 4 7" xfId="3776" xr:uid="{00000000-0005-0000-0000-0000BF0E0000}"/>
    <cellStyle name="Note 2 2 2 3 3 2 4 8" xfId="3777" xr:uid="{00000000-0005-0000-0000-0000C00E0000}"/>
    <cellStyle name="Note 2 2 2 3 3 2 4 9" xfId="3778" xr:uid="{00000000-0005-0000-0000-0000C10E0000}"/>
    <cellStyle name="Note 2 2 2 3 3 3" xfId="3779" xr:uid="{00000000-0005-0000-0000-0000C20E0000}"/>
    <cellStyle name="Note 2 2 2 3 3 3 2" xfId="3780" xr:uid="{00000000-0005-0000-0000-0000C30E0000}"/>
    <cellStyle name="Note 2 2 2 3 3 3 3" xfId="3781" xr:uid="{00000000-0005-0000-0000-0000C40E0000}"/>
    <cellStyle name="Note 2 2 2 3 3 3 4" xfId="3782" xr:uid="{00000000-0005-0000-0000-0000C50E0000}"/>
    <cellStyle name="Note 2 2 2 3 3 3 5" xfId="3783" xr:uid="{00000000-0005-0000-0000-0000C60E0000}"/>
    <cellStyle name="Note 2 2 2 3 3 3 6" xfId="3784" xr:uid="{00000000-0005-0000-0000-0000C70E0000}"/>
    <cellStyle name="Note 2 2 2 3 3 3 7" xfId="3785" xr:uid="{00000000-0005-0000-0000-0000C80E0000}"/>
    <cellStyle name="Note 2 2 2 3 3 3 8" xfId="3786" xr:uid="{00000000-0005-0000-0000-0000C90E0000}"/>
    <cellStyle name="Note 2 2 2 3 3 3 9" xfId="3787" xr:uid="{00000000-0005-0000-0000-0000CA0E0000}"/>
    <cellStyle name="Note 2 2 2 3 3 4" xfId="3788" xr:uid="{00000000-0005-0000-0000-0000CB0E0000}"/>
    <cellStyle name="Note 2 2 2 3 3 4 2" xfId="3789" xr:uid="{00000000-0005-0000-0000-0000CC0E0000}"/>
    <cellStyle name="Note 2 2 2 3 3 4 3" xfId="3790" xr:uid="{00000000-0005-0000-0000-0000CD0E0000}"/>
    <cellStyle name="Note 2 2 2 3 3 4 4" xfId="3791" xr:uid="{00000000-0005-0000-0000-0000CE0E0000}"/>
    <cellStyle name="Note 2 2 2 3 3 4 5" xfId="3792" xr:uid="{00000000-0005-0000-0000-0000CF0E0000}"/>
    <cellStyle name="Note 2 2 2 3 3 4 6" xfId="3793" xr:uid="{00000000-0005-0000-0000-0000D00E0000}"/>
    <cellStyle name="Note 2 2 2 3 3 4 7" xfId="3794" xr:uid="{00000000-0005-0000-0000-0000D10E0000}"/>
    <cellStyle name="Note 2 2 2 3 3 4 8" xfId="3795" xr:uid="{00000000-0005-0000-0000-0000D20E0000}"/>
    <cellStyle name="Note 2 2 2 3 3 4 9" xfId="3796" xr:uid="{00000000-0005-0000-0000-0000D30E0000}"/>
    <cellStyle name="Note 2 2 2 3 3 5" xfId="3797" xr:uid="{00000000-0005-0000-0000-0000D40E0000}"/>
    <cellStyle name="Note 2 2 2 3 3 5 2" xfId="3798" xr:uid="{00000000-0005-0000-0000-0000D50E0000}"/>
    <cellStyle name="Note 2 2 2 3 3 5 3" xfId="3799" xr:uid="{00000000-0005-0000-0000-0000D60E0000}"/>
    <cellStyle name="Note 2 2 2 3 3 5 4" xfId="3800" xr:uid="{00000000-0005-0000-0000-0000D70E0000}"/>
    <cellStyle name="Note 2 2 2 3 3 5 5" xfId="3801" xr:uid="{00000000-0005-0000-0000-0000D80E0000}"/>
    <cellStyle name="Note 2 2 2 3 3 5 6" xfId="3802" xr:uid="{00000000-0005-0000-0000-0000D90E0000}"/>
    <cellStyle name="Note 2 2 2 3 3 5 7" xfId="3803" xr:uid="{00000000-0005-0000-0000-0000DA0E0000}"/>
    <cellStyle name="Note 2 2 2 3 3 5 8" xfId="3804" xr:uid="{00000000-0005-0000-0000-0000DB0E0000}"/>
    <cellStyle name="Note 2 2 2 3 3 5 9" xfId="3805" xr:uid="{00000000-0005-0000-0000-0000DC0E0000}"/>
    <cellStyle name="Note 2 2 2 3 4" xfId="3806" xr:uid="{00000000-0005-0000-0000-0000DD0E0000}"/>
    <cellStyle name="Note 2 2 2 3 4 2" xfId="3807" xr:uid="{00000000-0005-0000-0000-0000DE0E0000}"/>
    <cellStyle name="Note 2 2 2 3 4 2 2" xfId="3808" xr:uid="{00000000-0005-0000-0000-0000DF0E0000}"/>
    <cellStyle name="Note 2 2 2 3 4 2 3" xfId="3809" xr:uid="{00000000-0005-0000-0000-0000E00E0000}"/>
    <cellStyle name="Note 2 2 2 3 4 2 4" xfId="3810" xr:uid="{00000000-0005-0000-0000-0000E10E0000}"/>
    <cellStyle name="Note 2 2 2 3 4 2 5" xfId="3811" xr:uid="{00000000-0005-0000-0000-0000E20E0000}"/>
    <cellStyle name="Note 2 2 2 3 4 2 6" xfId="3812" xr:uid="{00000000-0005-0000-0000-0000E30E0000}"/>
    <cellStyle name="Note 2 2 2 3 4 2 7" xfId="3813" xr:uid="{00000000-0005-0000-0000-0000E40E0000}"/>
    <cellStyle name="Note 2 2 2 3 4 2 8" xfId="3814" xr:uid="{00000000-0005-0000-0000-0000E50E0000}"/>
    <cellStyle name="Note 2 2 2 3 4 2 9" xfId="3815" xr:uid="{00000000-0005-0000-0000-0000E60E0000}"/>
    <cellStyle name="Note 2 2 2 3 4 3" xfId="3816" xr:uid="{00000000-0005-0000-0000-0000E70E0000}"/>
    <cellStyle name="Note 2 2 2 3 4 3 2" xfId="3817" xr:uid="{00000000-0005-0000-0000-0000E80E0000}"/>
    <cellStyle name="Note 2 2 2 3 4 3 3" xfId="3818" xr:uid="{00000000-0005-0000-0000-0000E90E0000}"/>
    <cellStyle name="Note 2 2 2 3 4 3 4" xfId="3819" xr:uid="{00000000-0005-0000-0000-0000EA0E0000}"/>
    <cellStyle name="Note 2 2 2 3 4 3 5" xfId="3820" xr:uid="{00000000-0005-0000-0000-0000EB0E0000}"/>
    <cellStyle name="Note 2 2 2 3 4 3 6" xfId="3821" xr:uid="{00000000-0005-0000-0000-0000EC0E0000}"/>
    <cellStyle name="Note 2 2 2 3 4 3 7" xfId="3822" xr:uid="{00000000-0005-0000-0000-0000ED0E0000}"/>
    <cellStyle name="Note 2 2 2 3 4 3 8" xfId="3823" xr:uid="{00000000-0005-0000-0000-0000EE0E0000}"/>
    <cellStyle name="Note 2 2 2 3 4 3 9" xfId="3824" xr:uid="{00000000-0005-0000-0000-0000EF0E0000}"/>
    <cellStyle name="Note 2 2 2 3 4 4" xfId="3825" xr:uid="{00000000-0005-0000-0000-0000F00E0000}"/>
    <cellStyle name="Note 2 2 2 3 4 4 2" xfId="3826" xr:uid="{00000000-0005-0000-0000-0000F10E0000}"/>
    <cellStyle name="Note 2 2 2 3 4 4 3" xfId="3827" xr:uid="{00000000-0005-0000-0000-0000F20E0000}"/>
    <cellStyle name="Note 2 2 2 3 4 4 4" xfId="3828" xr:uid="{00000000-0005-0000-0000-0000F30E0000}"/>
    <cellStyle name="Note 2 2 2 3 4 4 5" xfId="3829" xr:uid="{00000000-0005-0000-0000-0000F40E0000}"/>
    <cellStyle name="Note 2 2 2 3 4 4 6" xfId="3830" xr:uid="{00000000-0005-0000-0000-0000F50E0000}"/>
    <cellStyle name="Note 2 2 2 3 4 4 7" xfId="3831" xr:uid="{00000000-0005-0000-0000-0000F60E0000}"/>
    <cellStyle name="Note 2 2 2 3 4 4 8" xfId="3832" xr:uid="{00000000-0005-0000-0000-0000F70E0000}"/>
    <cellStyle name="Note 2 2 2 3 4 4 9" xfId="3833" xr:uid="{00000000-0005-0000-0000-0000F80E0000}"/>
    <cellStyle name="Note 2 2 2 3 5" xfId="3834" xr:uid="{00000000-0005-0000-0000-0000F90E0000}"/>
    <cellStyle name="Note 2 2 2 3 5 2" xfId="3835" xr:uid="{00000000-0005-0000-0000-0000FA0E0000}"/>
    <cellStyle name="Note 2 2 2 3 5 3" xfId="3836" xr:uid="{00000000-0005-0000-0000-0000FB0E0000}"/>
    <cellStyle name="Note 2 2 2 3 5 4" xfId="3837" xr:uid="{00000000-0005-0000-0000-0000FC0E0000}"/>
    <cellStyle name="Note 2 2 2 3 5 5" xfId="3838" xr:uid="{00000000-0005-0000-0000-0000FD0E0000}"/>
    <cellStyle name="Note 2 2 2 3 5 6" xfId="3839" xr:uid="{00000000-0005-0000-0000-0000FE0E0000}"/>
    <cellStyle name="Note 2 2 2 3 5 7" xfId="3840" xr:uid="{00000000-0005-0000-0000-0000FF0E0000}"/>
    <cellStyle name="Note 2 2 2 3 5 8" xfId="3841" xr:uid="{00000000-0005-0000-0000-0000000F0000}"/>
    <cellStyle name="Note 2 2 2 3 5 9" xfId="3842" xr:uid="{00000000-0005-0000-0000-0000010F0000}"/>
    <cellStyle name="Note 2 2 2 3 6" xfId="3843" xr:uid="{00000000-0005-0000-0000-0000020F0000}"/>
    <cellStyle name="Note 2 2 2 3 6 2" xfId="3844" xr:uid="{00000000-0005-0000-0000-0000030F0000}"/>
    <cellStyle name="Note 2 2 2 3 6 3" xfId="3845" xr:uid="{00000000-0005-0000-0000-0000040F0000}"/>
    <cellStyle name="Note 2 2 2 3 6 4" xfId="3846" xr:uid="{00000000-0005-0000-0000-0000050F0000}"/>
    <cellStyle name="Note 2 2 2 3 6 5" xfId="3847" xr:uid="{00000000-0005-0000-0000-0000060F0000}"/>
    <cellStyle name="Note 2 2 2 3 6 6" xfId="3848" xr:uid="{00000000-0005-0000-0000-0000070F0000}"/>
    <cellStyle name="Note 2 2 2 3 6 7" xfId="3849" xr:uid="{00000000-0005-0000-0000-0000080F0000}"/>
    <cellStyle name="Note 2 2 2 3 6 8" xfId="3850" xr:uid="{00000000-0005-0000-0000-0000090F0000}"/>
    <cellStyle name="Note 2 2 2 3 6 9" xfId="3851" xr:uid="{00000000-0005-0000-0000-00000A0F0000}"/>
    <cellStyle name="Note 2 2 2 3 7" xfId="3852" xr:uid="{00000000-0005-0000-0000-00000B0F0000}"/>
    <cellStyle name="Note 2 2 2 3 7 2" xfId="3853" xr:uid="{00000000-0005-0000-0000-00000C0F0000}"/>
    <cellStyle name="Note 2 2 2 3 7 3" xfId="3854" xr:uid="{00000000-0005-0000-0000-00000D0F0000}"/>
    <cellStyle name="Note 2 2 2 3 7 4" xfId="3855" xr:uid="{00000000-0005-0000-0000-00000E0F0000}"/>
    <cellStyle name="Note 2 2 2 3 7 5" xfId="3856" xr:uid="{00000000-0005-0000-0000-00000F0F0000}"/>
    <cellStyle name="Note 2 2 2 3 7 6" xfId="3857" xr:uid="{00000000-0005-0000-0000-0000100F0000}"/>
    <cellStyle name="Note 2 2 2 3 7 7" xfId="3858" xr:uid="{00000000-0005-0000-0000-0000110F0000}"/>
    <cellStyle name="Note 2 2 2 3 7 8" xfId="3859" xr:uid="{00000000-0005-0000-0000-0000120F0000}"/>
    <cellStyle name="Note 2 2 2 3 7 9" xfId="3860" xr:uid="{00000000-0005-0000-0000-0000130F0000}"/>
    <cellStyle name="Note 2 2 2 4" xfId="3861" xr:uid="{00000000-0005-0000-0000-0000140F0000}"/>
    <cellStyle name="Note 2 2 2 4 2" xfId="3862" xr:uid="{00000000-0005-0000-0000-0000150F0000}"/>
    <cellStyle name="Note 2 2 2 4 2 2" xfId="3863" xr:uid="{00000000-0005-0000-0000-0000160F0000}"/>
    <cellStyle name="Note 2 2 2 4 2 2 2" xfId="3864" xr:uid="{00000000-0005-0000-0000-0000170F0000}"/>
    <cellStyle name="Note 2 2 2 4 2 2 2 2" xfId="3865" xr:uid="{00000000-0005-0000-0000-0000180F0000}"/>
    <cellStyle name="Note 2 2 2 4 2 2 2 3" xfId="3866" xr:uid="{00000000-0005-0000-0000-0000190F0000}"/>
    <cellStyle name="Note 2 2 2 4 2 2 2 4" xfId="3867" xr:uid="{00000000-0005-0000-0000-00001A0F0000}"/>
    <cellStyle name="Note 2 2 2 4 2 2 2 5" xfId="3868" xr:uid="{00000000-0005-0000-0000-00001B0F0000}"/>
    <cellStyle name="Note 2 2 2 4 2 2 2 6" xfId="3869" xr:uid="{00000000-0005-0000-0000-00001C0F0000}"/>
    <cellStyle name="Note 2 2 2 4 2 2 2 7" xfId="3870" xr:uid="{00000000-0005-0000-0000-00001D0F0000}"/>
    <cellStyle name="Note 2 2 2 4 2 2 2 8" xfId="3871" xr:uid="{00000000-0005-0000-0000-00001E0F0000}"/>
    <cellStyle name="Note 2 2 2 4 2 2 2 9" xfId="3872" xr:uid="{00000000-0005-0000-0000-00001F0F0000}"/>
    <cellStyle name="Note 2 2 2 4 2 2 3" xfId="3873" xr:uid="{00000000-0005-0000-0000-0000200F0000}"/>
    <cellStyle name="Note 2 2 2 4 2 2 3 2" xfId="3874" xr:uid="{00000000-0005-0000-0000-0000210F0000}"/>
    <cellStyle name="Note 2 2 2 4 2 2 3 3" xfId="3875" xr:uid="{00000000-0005-0000-0000-0000220F0000}"/>
    <cellStyle name="Note 2 2 2 4 2 2 3 4" xfId="3876" xr:uid="{00000000-0005-0000-0000-0000230F0000}"/>
    <cellStyle name="Note 2 2 2 4 2 2 3 5" xfId="3877" xr:uid="{00000000-0005-0000-0000-0000240F0000}"/>
    <cellStyle name="Note 2 2 2 4 2 2 3 6" xfId="3878" xr:uid="{00000000-0005-0000-0000-0000250F0000}"/>
    <cellStyle name="Note 2 2 2 4 2 2 3 7" xfId="3879" xr:uid="{00000000-0005-0000-0000-0000260F0000}"/>
    <cellStyle name="Note 2 2 2 4 2 2 3 8" xfId="3880" xr:uid="{00000000-0005-0000-0000-0000270F0000}"/>
    <cellStyle name="Note 2 2 2 4 2 2 3 9" xfId="3881" xr:uid="{00000000-0005-0000-0000-0000280F0000}"/>
    <cellStyle name="Note 2 2 2 4 2 2 4" xfId="3882" xr:uid="{00000000-0005-0000-0000-0000290F0000}"/>
    <cellStyle name="Note 2 2 2 4 2 2 4 2" xfId="3883" xr:uid="{00000000-0005-0000-0000-00002A0F0000}"/>
    <cellStyle name="Note 2 2 2 4 2 2 4 3" xfId="3884" xr:uid="{00000000-0005-0000-0000-00002B0F0000}"/>
    <cellStyle name="Note 2 2 2 4 2 2 4 4" xfId="3885" xr:uid="{00000000-0005-0000-0000-00002C0F0000}"/>
    <cellStyle name="Note 2 2 2 4 2 2 4 5" xfId="3886" xr:uid="{00000000-0005-0000-0000-00002D0F0000}"/>
    <cellStyle name="Note 2 2 2 4 2 2 4 6" xfId="3887" xr:uid="{00000000-0005-0000-0000-00002E0F0000}"/>
    <cellStyle name="Note 2 2 2 4 2 2 4 7" xfId="3888" xr:uid="{00000000-0005-0000-0000-00002F0F0000}"/>
    <cellStyle name="Note 2 2 2 4 2 2 4 8" xfId="3889" xr:uid="{00000000-0005-0000-0000-0000300F0000}"/>
    <cellStyle name="Note 2 2 2 4 2 2 4 9" xfId="3890" xr:uid="{00000000-0005-0000-0000-0000310F0000}"/>
    <cellStyle name="Note 2 2 2 4 2 3" xfId="3891" xr:uid="{00000000-0005-0000-0000-0000320F0000}"/>
    <cellStyle name="Note 2 2 2 4 2 3 2" xfId="3892" xr:uid="{00000000-0005-0000-0000-0000330F0000}"/>
    <cellStyle name="Note 2 2 2 4 2 3 3" xfId="3893" xr:uid="{00000000-0005-0000-0000-0000340F0000}"/>
    <cellStyle name="Note 2 2 2 4 2 3 4" xfId="3894" xr:uid="{00000000-0005-0000-0000-0000350F0000}"/>
    <cellStyle name="Note 2 2 2 4 2 3 5" xfId="3895" xr:uid="{00000000-0005-0000-0000-0000360F0000}"/>
    <cellStyle name="Note 2 2 2 4 2 3 6" xfId="3896" xr:uid="{00000000-0005-0000-0000-0000370F0000}"/>
    <cellStyle name="Note 2 2 2 4 2 3 7" xfId="3897" xr:uid="{00000000-0005-0000-0000-0000380F0000}"/>
    <cellStyle name="Note 2 2 2 4 2 3 8" xfId="3898" xr:uid="{00000000-0005-0000-0000-0000390F0000}"/>
    <cellStyle name="Note 2 2 2 4 2 3 9" xfId="3899" xr:uid="{00000000-0005-0000-0000-00003A0F0000}"/>
    <cellStyle name="Note 2 2 2 4 2 4" xfId="3900" xr:uid="{00000000-0005-0000-0000-00003B0F0000}"/>
    <cellStyle name="Note 2 2 2 4 2 4 2" xfId="3901" xr:uid="{00000000-0005-0000-0000-00003C0F0000}"/>
    <cellStyle name="Note 2 2 2 4 2 4 3" xfId="3902" xr:uid="{00000000-0005-0000-0000-00003D0F0000}"/>
    <cellStyle name="Note 2 2 2 4 2 4 4" xfId="3903" xr:uid="{00000000-0005-0000-0000-00003E0F0000}"/>
    <cellStyle name="Note 2 2 2 4 2 4 5" xfId="3904" xr:uid="{00000000-0005-0000-0000-00003F0F0000}"/>
    <cellStyle name="Note 2 2 2 4 2 4 6" xfId="3905" xr:uid="{00000000-0005-0000-0000-0000400F0000}"/>
    <cellStyle name="Note 2 2 2 4 2 4 7" xfId="3906" xr:uid="{00000000-0005-0000-0000-0000410F0000}"/>
    <cellStyle name="Note 2 2 2 4 2 4 8" xfId="3907" xr:uid="{00000000-0005-0000-0000-0000420F0000}"/>
    <cellStyle name="Note 2 2 2 4 2 4 9" xfId="3908" xr:uid="{00000000-0005-0000-0000-0000430F0000}"/>
    <cellStyle name="Note 2 2 2 4 2 5" xfId="3909" xr:uid="{00000000-0005-0000-0000-0000440F0000}"/>
    <cellStyle name="Note 2 2 2 4 2 5 2" xfId="3910" xr:uid="{00000000-0005-0000-0000-0000450F0000}"/>
    <cellStyle name="Note 2 2 2 4 2 5 3" xfId="3911" xr:uid="{00000000-0005-0000-0000-0000460F0000}"/>
    <cellStyle name="Note 2 2 2 4 2 5 4" xfId="3912" xr:uid="{00000000-0005-0000-0000-0000470F0000}"/>
    <cellStyle name="Note 2 2 2 4 2 5 5" xfId="3913" xr:uid="{00000000-0005-0000-0000-0000480F0000}"/>
    <cellStyle name="Note 2 2 2 4 2 5 6" xfId="3914" xr:uid="{00000000-0005-0000-0000-0000490F0000}"/>
    <cellStyle name="Note 2 2 2 4 2 5 7" xfId="3915" xr:uid="{00000000-0005-0000-0000-00004A0F0000}"/>
    <cellStyle name="Note 2 2 2 4 2 5 8" xfId="3916" xr:uid="{00000000-0005-0000-0000-00004B0F0000}"/>
    <cellStyle name="Note 2 2 2 4 2 5 9" xfId="3917" xr:uid="{00000000-0005-0000-0000-00004C0F0000}"/>
    <cellStyle name="Note 2 2 2 4 3" xfId="3918" xr:uid="{00000000-0005-0000-0000-00004D0F0000}"/>
    <cellStyle name="Note 2 2 2 4 3 2" xfId="3919" xr:uid="{00000000-0005-0000-0000-00004E0F0000}"/>
    <cellStyle name="Note 2 2 2 4 3 2 2" xfId="3920" xr:uid="{00000000-0005-0000-0000-00004F0F0000}"/>
    <cellStyle name="Note 2 2 2 4 3 2 3" xfId="3921" xr:uid="{00000000-0005-0000-0000-0000500F0000}"/>
    <cellStyle name="Note 2 2 2 4 3 2 4" xfId="3922" xr:uid="{00000000-0005-0000-0000-0000510F0000}"/>
    <cellStyle name="Note 2 2 2 4 3 2 5" xfId="3923" xr:uid="{00000000-0005-0000-0000-0000520F0000}"/>
    <cellStyle name="Note 2 2 2 4 3 2 6" xfId="3924" xr:uid="{00000000-0005-0000-0000-0000530F0000}"/>
    <cellStyle name="Note 2 2 2 4 3 2 7" xfId="3925" xr:uid="{00000000-0005-0000-0000-0000540F0000}"/>
    <cellStyle name="Note 2 2 2 4 3 2 8" xfId="3926" xr:uid="{00000000-0005-0000-0000-0000550F0000}"/>
    <cellStyle name="Note 2 2 2 4 3 2 9" xfId="3927" xr:uid="{00000000-0005-0000-0000-0000560F0000}"/>
    <cellStyle name="Note 2 2 2 4 3 3" xfId="3928" xr:uid="{00000000-0005-0000-0000-0000570F0000}"/>
    <cellStyle name="Note 2 2 2 4 3 3 2" xfId="3929" xr:uid="{00000000-0005-0000-0000-0000580F0000}"/>
    <cellStyle name="Note 2 2 2 4 3 3 3" xfId="3930" xr:uid="{00000000-0005-0000-0000-0000590F0000}"/>
    <cellStyle name="Note 2 2 2 4 3 3 4" xfId="3931" xr:uid="{00000000-0005-0000-0000-00005A0F0000}"/>
    <cellStyle name="Note 2 2 2 4 3 3 5" xfId="3932" xr:uid="{00000000-0005-0000-0000-00005B0F0000}"/>
    <cellStyle name="Note 2 2 2 4 3 3 6" xfId="3933" xr:uid="{00000000-0005-0000-0000-00005C0F0000}"/>
    <cellStyle name="Note 2 2 2 4 3 3 7" xfId="3934" xr:uid="{00000000-0005-0000-0000-00005D0F0000}"/>
    <cellStyle name="Note 2 2 2 4 3 3 8" xfId="3935" xr:uid="{00000000-0005-0000-0000-00005E0F0000}"/>
    <cellStyle name="Note 2 2 2 4 3 3 9" xfId="3936" xr:uid="{00000000-0005-0000-0000-00005F0F0000}"/>
    <cellStyle name="Note 2 2 2 4 3 4" xfId="3937" xr:uid="{00000000-0005-0000-0000-0000600F0000}"/>
    <cellStyle name="Note 2 2 2 4 3 4 2" xfId="3938" xr:uid="{00000000-0005-0000-0000-0000610F0000}"/>
    <cellStyle name="Note 2 2 2 4 3 4 3" xfId="3939" xr:uid="{00000000-0005-0000-0000-0000620F0000}"/>
    <cellStyle name="Note 2 2 2 4 3 4 4" xfId="3940" xr:uid="{00000000-0005-0000-0000-0000630F0000}"/>
    <cellStyle name="Note 2 2 2 4 3 4 5" xfId="3941" xr:uid="{00000000-0005-0000-0000-0000640F0000}"/>
    <cellStyle name="Note 2 2 2 4 3 4 6" xfId="3942" xr:uid="{00000000-0005-0000-0000-0000650F0000}"/>
    <cellStyle name="Note 2 2 2 4 3 4 7" xfId="3943" xr:uid="{00000000-0005-0000-0000-0000660F0000}"/>
    <cellStyle name="Note 2 2 2 4 3 4 8" xfId="3944" xr:uid="{00000000-0005-0000-0000-0000670F0000}"/>
    <cellStyle name="Note 2 2 2 4 3 4 9" xfId="3945" xr:uid="{00000000-0005-0000-0000-0000680F0000}"/>
    <cellStyle name="Note 2 2 2 4 4" xfId="3946" xr:uid="{00000000-0005-0000-0000-0000690F0000}"/>
    <cellStyle name="Note 2 2 2 4 4 2" xfId="3947" xr:uid="{00000000-0005-0000-0000-00006A0F0000}"/>
    <cellStyle name="Note 2 2 2 4 4 3" xfId="3948" xr:uid="{00000000-0005-0000-0000-00006B0F0000}"/>
    <cellStyle name="Note 2 2 2 4 4 4" xfId="3949" xr:uid="{00000000-0005-0000-0000-00006C0F0000}"/>
    <cellStyle name="Note 2 2 2 4 4 5" xfId="3950" xr:uid="{00000000-0005-0000-0000-00006D0F0000}"/>
    <cellStyle name="Note 2 2 2 4 4 6" xfId="3951" xr:uid="{00000000-0005-0000-0000-00006E0F0000}"/>
    <cellStyle name="Note 2 2 2 4 4 7" xfId="3952" xr:uid="{00000000-0005-0000-0000-00006F0F0000}"/>
    <cellStyle name="Note 2 2 2 4 4 8" xfId="3953" xr:uid="{00000000-0005-0000-0000-0000700F0000}"/>
    <cellStyle name="Note 2 2 2 4 4 9" xfId="3954" xr:uid="{00000000-0005-0000-0000-0000710F0000}"/>
    <cellStyle name="Note 2 2 2 4 5" xfId="3955" xr:uid="{00000000-0005-0000-0000-0000720F0000}"/>
    <cellStyle name="Note 2 2 2 4 5 2" xfId="3956" xr:uid="{00000000-0005-0000-0000-0000730F0000}"/>
    <cellStyle name="Note 2 2 2 4 5 3" xfId="3957" xr:uid="{00000000-0005-0000-0000-0000740F0000}"/>
    <cellStyle name="Note 2 2 2 4 5 4" xfId="3958" xr:uid="{00000000-0005-0000-0000-0000750F0000}"/>
    <cellStyle name="Note 2 2 2 4 5 5" xfId="3959" xr:uid="{00000000-0005-0000-0000-0000760F0000}"/>
    <cellStyle name="Note 2 2 2 4 5 6" xfId="3960" xr:uid="{00000000-0005-0000-0000-0000770F0000}"/>
    <cellStyle name="Note 2 2 2 4 5 7" xfId="3961" xr:uid="{00000000-0005-0000-0000-0000780F0000}"/>
    <cellStyle name="Note 2 2 2 4 5 8" xfId="3962" xr:uid="{00000000-0005-0000-0000-0000790F0000}"/>
    <cellStyle name="Note 2 2 2 4 5 9" xfId="3963" xr:uid="{00000000-0005-0000-0000-00007A0F0000}"/>
    <cellStyle name="Note 2 2 2 4 6" xfId="3964" xr:uid="{00000000-0005-0000-0000-00007B0F0000}"/>
    <cellStyle name="Note 2 2 2 4 6 2" xfId="3965" xr:uid="{00000000-0005-0000-0000-00007C0F0000}"/>
    <cellStyle name="Note 2 2 2 4 6 3" xfId="3966" xr:uid="{00000000-0005-0000-0000-00007D0F0000}"/>
    <cellStyle name="Note 2 2 2 4 6 4" xfId="3967" xr:uid="{00000000-0005-0000-0000-00007E0F0000}"/>
    <cellStyle name="Note 2 2 2 4 6 5" xfId="3968" xr:uid="{00000000-0005-0000-0000-00007F0F0000}"/>
    <cellStyle name="Note 2 2 2 4 6 6" xfId="3969" xr:uid="{00000000-0005-0000-0000-0000800F0000}"/>
    <cellStyle name="Note 2 2 2 4 6 7" xfId="3970" xr:uid="{00000000-0005-0000-0000-0000810F0000}"/>
    <cellStyle name="Note 2 2 2 4 6 8" xfId="3971" xr:uid="{00000000-0005-0000-0000-0000820F0000}"/>
    <cellStyle name="Note 2 2 2 4 6 9" xfId="3972" xr:uid="{00000000-0005-0000-0000-0000830F0000}"/>
    <cellStyle name="Note 2 2 2 5" xfId="3973" xr:uid="{00000000-0005-0000-0000-0000840F0000}"/>
    <cellStyle name="Note 2 2 2 5 2" xfId="3974" xr:uid="{00000000-0005-0000-0000-0000850F0000}"/>
    <cellStyle name="Note 2 2 2 5 2 2" xfId="3975" xr:uid="{00000000-0005-0000-0000-0000860F0000}"/>
    <cellStyle name="Note 2 2 2 5 2 2 2" xfId="3976" xr:uid="{00000000-0005-0000-0000-0000870F0000}"/>
    <cellStyle name="Note 2 2 2 5 2 2 3" xfId="3977" xr:uid="{00000000-0005-0000-0000-0000880F0000}"/>
    <cellStyle name="Note 2 2 2 5 2 2 4" xfId="3978" xr:uid="{00000000-0005-0000-0000-0000890F0000}"/>
    <cellStyle name="Note 2 2 2 5 2 2 5" xfId="3979" xr:uid="{00000000-0005-0000-0000-00008A0F0000}"/>
    <cellStyle name="Note 2 2 2 5 2 2 6" xfId="3980" xr:uid="{00000000-0005-0000-0000-00008B0F0000}"/>
    <cellStyle name="Note 2 2 2 5 2 2 7" xfId="3981" xr:uid="{00000000-0005-0000-0000-00008C0F0000}"/>
    <cellStyle name="Note 2 2 2 5 2 2 8" xfId="3982" xr:uid="{00000000-0005-0000-0000-00008D0F0000}"/>
    <cellStyle name="Note 2 2 2 5 2 2 9" xfId="3983" xr:uid="{00000000-0005-0000-0000-00008E0F0000}"/>
    <cellStyle name="Note 2 2 2 5 2 3" xfId="3984" xr:uid="{00000000-0005-0000-0000-00008F0F0000}"/>
    <cellStyle name="Note 2 2 2 5 2 3 2" xfId="3985" xr:uid="{00000000-0005-0000-0000-0000900F0000}"/>
    <cellStyle name="Note 2 2 2 5 2 3 3" xfId="3986" xr:uid="{00000000-0005-0000-0000-0000910F0000}"/>
    <cellStyle name="Note 2 2 2 5 2 3 4" xfId="3987" xr:uid="{00000000-0005-0000-0000-0000920F0000}"/>
    <cellStyle name="Note 2 2 2 5 2 3 5" xfId="3988" xr:uid="{00000000-0005-0000-0000-0000930F0000}"/>
    <cellStyle name="Note 2 2 2 5 2 3 6" xfId="3989" xr:uid="{00000000-0005-0000-0000-0000940F0000}"/>
    <cellStyle name="Note 2 2 2 5 2 3 7" xfId="3990" xr:uid="{00000000-0005-0000-0000-0000950F0000}"/>
    <cellStyle name="Note 2 2 2 5 2 3 8" xfId="3991" xr:uid="{00000000-0005-0000-0000-0000960F0000}"/>
    <cellStyle name="Note 2 2 2 5 2 3 9" xfId="3992" xr:uid="{00000000-0005-0000-0000-0000970F0000}"/>
    <cellStyle name="Note 2 2 2 5 2 4" xfId="3993" xr:uid="{00000000-0005-0000-0000-0000980F0000}"/>
    <cellStyle name="Note 2 2 2 5 2 4 2" xfId="3994" xr:uid="{00000000-0005-0000-0000-0000990F0000}"/>
    <cellStyle name="Note 2 2 2 5 2 4 3" xfId="3995" xr:uid="{00000000-0005-0000-0000-00009A0F0000}"/>
    <cellStyle name="Note 2 2 2 5 2 4 4" xfId="3996" xr:uid="{00000000-0005-0000-0000-00009B0F0000}"/>
    <cellStyle name="Note 2 2 2 5 2 4 5" xfId="3997" xr:uid="{00000000-0005-0000-0000-00009C0F0000}"/>
    <cellStyle name="Note 2 2 2 5 2 4 6" xfId="3998" xr:uid="{00000000-0005-0000-0000-00009D0F0000}"/>
    <cellStyle name="Note 2 2 2 5 2 4 7" xfId="3999" xr:uid="{00000000-0005-0000-0000-00009E0F0000}"/>
    <cellStyle name="Note 2 2 2 5 2 4 8" xfId="4000" xr:uid="{00000000-0005-0000-0000-00009F0F0000}"/>
    <cellStyle name="Note 2 2 2 5 2 4 9" xfId="4001" xr:uid="{00000000-0005-0000-0000-0000A00F0000}"/>
    <cellStyle name="Note 2 2 2 5 3" xfId="4002" xr:uid="{00000000-0005-0000-0000-0000A10F0000}"/>
    <cellStyle name="Note 2 2 2 5 3 2" xfId="4003" xr:uid="{00000000-0005-0000-0000-0000A20F0000}"/>
    <cellStyle name="Note 2 2 2 5 3 3" xfId="4004" xr:uid="{00000000-0005-0000-0000-0000A30F0000}"/>
    <cellStyle name="Note 2 2 2 5 3 4" xfId="4005" xr:uid="{00000000-0005-0000-0000-0000A40F0000}"/>
    <cellStyle name="Note 2 2 2 5 3 5" xfId="4006" xr:uid="{00000000-0005-0000-0000-0000A50F0000}"/>
    <cellStyle name="Note 2 2 2 5 3 6" xfId="4007" xr:uid="{00000000-0005-0000-0000-0000A60F0000}"/>
    <cellStyle name="Note 2 2 2 5 3 7" xfId="4008" xr:uid="{00000000-0005-0000-0000-0000A70F0000}"/>
    <cellStyle name="Note 2 2 2 5 3 8" xfId="4009" xr:uid="{00000000-0005-0000-0000-0000A80F0000}"/>
    <cellStyle name="Note 2 2 2 5 3 9" xfId="4010" xr:uid="{00000000-0005-0000-0000-0000A90F0000}"/>
    <cellStyle name="Note 2 2 2 5 4" xfId="4011" xr:uid="{00000000-0005-0000-0000-0000AA0F0000}"/>
    <cellStyle name="Note 2 2 2 5 4 2" xfId="4012" xr:uid="{00000000-0005-0000-0000-0000AB0F0000}"/>
    <cellStyle name="Note 2 2 2 5 4 3" xfId="4013" xr:uid="{00000000-0005-0000-0000-0000AC0F0000}"/>
    <cellStyle name="Note 2 2 2 5 4 4" xfId="4014" xr:uid="{00000000-0005-0000-0000-0000AD0F0000}"/>
    <cellStyle name="Note 2 2 2 5 4 5" xfId="4015" xr:uid="{00000000-0005-0000-0000-0000AE0F0000}"/>
    <cellStyle name="Note 2 2 2 5 4 6" xfId="4016" xr:uid="{00000000-0005-0000-0000-0000AF0F0000}"/>
    <cellStyle name="Note 2 2 2 5 4 7" xfId="4017" xr:uid="{00000000-0005-0000-0000-0000B00F0000}"/>
    <cellStyle name="Note 2 2 2 5 4 8" xfId="4018" xr:uid="{00000000-0005-0000-0000-0000B10F0000}"/>
    <cellStyle name="Note 2 2 2 5 4 9" xfId="4019" xr:uid="{00000000-0005-0000-0000-0000B20F0000}"/>
    <cellStyle name="Note 2 2 2 5 5" xfId="4020" xr:uid="{00000000-0005-0000-0000-0000B30F0000}"/>
    <cellStyle name="Note 2 2 2 5 5 2" xfId="4021" xr:uid="{00000000-0005-0000-0000-0000B40F0000}"/>
    <cellStyle name="Note 2 2 2 5 5 3" xfId="4022" xr:uid="{00000000-0005-0000-0000-0000B50F0000}"/>
    <cellStyle name="Note 2 2 2 5 5 4" xfId="4023" xr:uid="{00000000-0005-0000-0000-0000B60F0000}"/>
    <cellStyle name="Note 2 2 2 5 5 5" xfId="4024" xr:uid="{00000000-0005-0000-0000-0000B70F0000}"/>
    <cellStyle name="Note 2 2 2 5 5 6" xfId="4025" xr:uid="{00000000-0005-0000-0000-0000B80F0000}"/>
    <cellStyle name="Note 2 2 2 5 5 7" xfId="4026" xr:uid="{00000000-0005-0000-0000-0000B90F0000}"/>
    <cellStyle name="Note 2 2 2 5 5 8" xfId="4027" xr:uid="{00000000-0005-0000-0000-0000BA0F0000}"/>
    <cellStyle name="Note 2 2 2 5 5 9" xfId="4028" xr:uid="{00000000-0005-0000-0000-0000BB0F0000}"/>
    <cellStyle name="Note 2 2 2 6" xfId="4029" xr:uid="{00000000-0005-0000-0000-0000BC0F0000}"/>
    <cellStyle name="Note 2 2 2 6 2" xfId="4030" xr:uid="{00000000-0005-0000-0000-0000BD0F0000}"/>
    <cellStyle name="Note 2 2 2 6 2 2" xfId="4031" xr:uid="{00000000-0005-0000-0000-0000BE0F0000}"/>
    <cellStyle name="Note 2 2 2 6 2 3" xfId="4032" xr:uid="{00000000-0005-0000-0000-0000BF0F0000}"/>
    <cellStyle name="Note 2 2 2 6 2 4" xfId="4033" xr:uid="{00000000-0005-0000-0000-0000C00F0000}"/>
    <cellStyle name="Note 2 2 2 6 2 5" xfId="4034" xr:uid="{00000000-0005-0000-0000-0000C10F0000}"/>
    <cellStyle name="Note 2 2 2 6 2 6" xfId="4035" xr:uid="{00000000-0005-0000-0000-0000C20F0000}"/>
    <cellStyle name="Note 2 2 2 6 2 7" xfId="4036" xr:uid="{00000000-0005-0000-0000-0000C30F0000}"/>
    <cellStyle name="Note 2 2 2 6 2 8" xfId="4037" xr:uid="{00000000-0005-0000-0000-0000C40F0000}"/>
    <cellStyle name="Note 2 2 2 6 2 9" xfId="4038" xr:uid="{00000000-0005-0000-0000-0000C50F0000}"/>
    <cellStyle name="Note 2 2 2 6 3" xfId="4039" xr:uid="{00000000-0005-0000-0000-0000C60F0000}"/>
    <cellStyle name="Note 2 2 2 6 3 2" xfId="4040" xr:uid="{00000000-0005-0000-0000-0000C70F0000}"/>
    <cellStyle name="Note 2 2 2 6 3 3" xfId="4041" xr:uid="{00000000-0005-0000-0000-0000C80F0000}"/>
    <cellStyle name="Note 2 2 2 6 3 4" xfId="4042" xr:uid="{00000000-0005-0000-0000-0000C90F0000}"/>
    <cellStyle name="Note 2 2 2 6 3 5" xfId="4043" xr:uid="{00000000-0005-0000-0000-0000CA0F0000}"/>
    <cellStyle name="Note 2 2 2 6 3 6" xfId="4044" xr:uid="{00000000-0005-0000-0000-0000CB0F0000}"/>
    <cellStyle name="Note 2 2 2 6 3 7" xfId="4045" xr:uid="{00000000-0005-0000-0000-0000CC0F0000}"/>
    <cellStyle name="Note 2 2 2 6 3 8" xfId="4046" xr:uid="{00000000-0005-0000-0000-0000CD0F0000}"/>
    <cellStyle name="Note 2 2 2 6 3 9" xfId="4047" xr:uid="{00000000-0005-0000-0000-0000CE0F0000}"/>
    <cellStyle name="Note 2 2 2 6 4" xfId="4048" xr:uid="{00000000-0005-0000-0000-0000CF0F0000}"/>
    <cellStyle name="Note 2 2 2 6 4 2" xfId="4049" xr:uid="{00000000-0005-0000-0000-0000D00F0000}"/>
    <cellStyle name="Note 2 2 2 6 4 3" xfId="4050" xr:uid="{00000000-0005-0000-0000-0000D10F0000}"/>
    <cellStyle name="Note 2 2 2 6 4 4" xfId="4051" xr:uid="{00000000-0005-0000-0000-0000D20F0000}"/>
    <cellStyle name="Note 2 2 2 6 4 5" xfId="4052" xr:uid="{00000000-0005-0000-0000-0000D30F0000}"/>
    <cellStyle name="Note 2 2 2 6 4 6" xfId="4053" xr:uid="{00000000-0005-0000-0000-0000D40F0000}"/>
    <cellStyle name="Note 2 2 2 6 4 7" xfId="4054" xr:uid="{00000000-0005-0000-0000-0000D50F0000}"/>
    <cellStyle name="Note 2 2 2 6 4 8" xfId="4055" xr:uid="{00000000-0005-0000-0000-0000D60F0000}"/>
    <cellStyle name="Note 2 2 2 6 4 9" xfId="4056" xr:uid="{00000000-0005-0000-0000-0000D70F0000}"/>
    <cellStyle name="Note 2 2 2 7" xfId="4057" xr:uid="{00000000-0005-0000-0000-0000D80F0000}"/>
    <cellStyle name="Note 2 2 2 7 2" xfId="4058" xr:uid="{00000000-0005-0000-0000-0000D90F0000}"/>
    <cellStyle name="Note 2 2 2 7 3" xfId="4059" xr:uid="{00000000-0005-0000-0000-0000DA0F0000}"/>
    <cellStyle name="Note 2 2 2 7 4" xfId="4060" xr:uid="{00000000-0005-0000-0000-0000DB0F0000}"/>
    <cellStyle name="Note 2 2 2 7 5" xfId="4061" xr:uid="{00000000-0005-0000-0000-0000DC0F0000}"/>
    <cellStyle name="Note 2 2 2 7 6" xfId="4062" xr:uid="{00000000-0005-0000-0000-0000DD0F0000}"/>
    <cellStyle name="Note 2 2 2 7 7" xfId="4063" xr:uid="{00000000-0005-0000-0000-0000DE0F0000}"/>
    <cellStyle name="Note 2 2 2 7 8" xfId="4064" xr:uid="{00000000-0005-0000-0000-0000DF0F0000}"/>
    <cellStyle name="Note 2 2 2 7 9" xfId="4065" xr:uid="{00000000-0005-0000-0000-0000E00F0000}"/>
    <cellStyle name="Note 2 2 2 8" xfId="4066" xr:uid="{00000000-0005-0000-0000-0000E10F0000}"/>
    <cellStyle name="Note 2 2 2 8 2" xfId="4067" xr:uid="{00000000-0005-0000-0000-0000E20F0000}"/>
    <cellStyle name="Note 2 2 2 8 3" xfId="4068" xr:uid="{00000000-0005-0000-0000-0000E30F0000}"/>
    <cellStyle name="Note 2 2 2 8 4" xfId="4069" xr:uid="{00000000-0005-0000-0000-0000E40F0000}"/>
    <cellStyle name="Note 2 2 2 8 5" xfId="4070" xr:uid="{00000000-0005-0000-0000-0000E50F0000}"/>
    <cellStyle name="Note 2 2 2 8 6" xfId="4071" xr:uid="{00000000-0005-0000-0000-0000E60F0000}"/>
    <cellStyle name="Note 2 2 2 8 7" xfId="4072" xr:uid="{00000000-0005-0000-0000-0000E70F0000}"/>
    <cellStyle name="Note 2 2 2 8 8" xfId="4073" xr:uid="{00000000-0005-0000-0000-0000E80F0000}"/>
    <cellStyle name="Note 2 2 2 8 9" xfId="4074" xr:uid="{00000000-0005-0000-0000-0000E90F0000}"/>
    <cellStyle name="Note 2 2 2 9" xfId="4075" xr:uid="{00000000-0005-0000-0000-0000EA0F0000}"/>
    <cellStyle name="Note 2 2 2 9 2" xfId="4076" xr:uid="{00000000-0005-0000-0000-0000EB0F0000}"/>
    <cellStyle name="Note 2 2 2 9 3" xfId="4077" xr:uid="{00000000-0005-0000-0000-0000EC0F0000}"/>
    <cellStyle name="Note 2 2 2 9 4" xfId="4078" xr:uid="{00000000-0005-0000-0000-0000ED0F0000}"/>
    <cellStyle name="Note 2 2 2 9 5" xfId="4079" xr:uid="{00000000-0005-0000-0000-0000EE0F0000}"/>
    <cellStyle name="Note 2 2 2 9 6" xfId="4080" xr:uid="{00000000-0005-0000-0000-0000EF0F0000}"/>
    <cellStyle name="Note 2 2 2 9 7" xfId="4081" xr:uid="{00000000-0005-0000-0000-0000F00F0000}"/>
    <cellStyle name="Note 2 2 2 9 8" xfId="4082" xr:uid="{00000000-0005-0000-0000-0000F10F0000}"/>
    <cellStyle name="Note 2 2 2 9 9" xfId="4083" xr:uid="{00000000-0005-0000-0000-0000F20F0000}"/>
    <cellStyle name="Note 2 2 20" xfId="4084" xr:uid="{00000000-0005-0000-0000-0000F30F0000}"/>
    <cellStyle name="Note 2 2 21" xfId="4085" xr:uid="{00000000-0005-0000-0000-0000F40F0000}"/>
    <cellStyle name="Note 2 2 3" xfId="4086" xr:uid="{00000000-0005-0000-0000-0000F50F0000}"/>
    <cellStyle name="Note 2 2 3 2" xfId="4087" xr:uid="{00000000-0005-0000-0000-0000F60F0000}"/>
    <cellStyle name="Note 2 2 3 2 2" xfId="4088" xr:uid="{00000000-0005-0000-0000-0000F70F0000}"/>
    <cellStyle name="Note 2 2 3 2 2 2" xfId="4089" xr:uid="{00000000-0005-0000-0000-0000F80F0000}"/>
    <cellStyle name="Note 2 2 3 2 2 2 2" xfId="4090" xr:uid="{00000000-0005-0000-0000-0000F90F0000}"/>
    <cellStyle name="Note 2 2 3 2 2 2 2 2" xfId="4091" xr:uid="{00000000-0005-0000-0000-0000FA0F0000}"/>
    <cellStyle name="Note 2 2 3 2 2 2 2 3" xfId="4092" xr:uid="{00000000-0005-0000-0000-0000FB0F0000}"/>
    <cellStyle name="Note 2 2 3 2 2 2 2 4" xfId="4093" xr:uid="{00000000-0005-0000-0000-0000FC0F0000}"/>
    <cellStyle name="Note 2 2 3 2 2 2 2 5" xfId="4094" xr:uid="{00000000-0005-0000-0000-0000FD0F0000}"/>
    <cellStyle name="Note 2 2 3 2 2 2 2 6" xfId="4095" xr:uid="{00000000-0005-0000-0000-0000FE0F0000}"/>
    <cellStyle name="Note 2 2 3 2 2 2 2 7" xfId="4096" xr:uid="{00000000-0005-0000-0000-0000FF0F0000}"/>
    <cellStyle name="Note 2 2 3 2 2 2 2 8" xfId="4097" xr:uid="{00000000-0005-0000-0000-000000100000}"/>
    <cellStyle name="Note 2 2 3 2 2 2 2 9" xfId="4098" xr:uid="{00000000-0005-0000-0000-000001100000}"/>
    <cellStyle name="Note 2 2 3 2 2 2 3" xfId="4099" xr:uid="{00000000-0005-0000-0000-000002100000}"/>
    <cellStyle name="Note 2 2 3 2 2 2 3 2" xfId="4100" xr:uid="{00000000-0005-0000-0000-000003100000}"/>
    <cellStyle name="Note 2 2 3 2 2 2 3 3" xfId="4101" xr:uid="{00000000-0005-0000-0000-000004100000}"/>
    <cellStyle name="Note 2 2 3 2 2 2 3 4" xfId="4102" xr:uid="{00000000-0005-0000-0000-000005100000}"/>
    <cellStyle name="Note 2 2 3 2 2 2 3 5" xfId="4103" xr:uid="{00000000-0005-0000-0000-000006100000}"/>
    <cellStyle name="Note 2 2 3 2 2 2 3 6" xfId="4104" xr:uid="{00000000-0005-0000-0000-000007100000}"/>
    <cellStyle name="Note 2 2 3 2 2 2 3 7" xfId="4105" xr:uid="{00000000-0005-0000-0000-000008100000}"/>
    <cellStyle name="Note 2 2 3 2 2 2 3 8" xfId="4106" xr:uid="{00000000-0005-0000-0000-000009100000}"/>
    <cellStyle name="Note 2 2 3 2 2 2 3 9" xfId="4107" xr:uid="{00000000-0005-0000-0000-00000A100000}"/>
    <cellStyle name="Note 2 2 3 2 2 2 4" xfId="4108" xr:uid="{00000000-0005-0000-0000-00000B100000}"/>
    <cellStyle name="Note 2 2 3 2 2 2 4 2" xfId="4109" xr:uid="{00000000-0005-0000-0000-00000C100000}"/>
    <cellStyle name="Note 2 2 3 2 2 2 4 3" xfId="4110" xr:uid="{00000000-0005-0000-0000-00000D100000}"/>
    <cellStyle name="Note 2 2 3 2 2 2 4 4" xfId="4111" xr:uid="{00000000-0005-0000-0000-00000E100000}"/>
    <cellStyle name="Note 2 2 3 2 2 2 4 5" xfId="4112" xr:uid="{00000000-0005-0000-0000-00000F100000}"/>
    <cellStyle name="Note 2 2 3 2 2 2 4 6" xfId="4113" xr:uid="{00000000-0005-0000-0000-000010100000}"/>
    <cellStyle name="Note 2 2 3 2 2 2 4 7" xfId="4114" xr:uid="{00000000-0005-0000-0000-000011100000}"/>
    <cellStyle name="Note 2 2 3 2 2 2 4 8" xfId="4115" xr:uid="{00000000-0005-0000-0000-000012100000}"/>
    <cellStyle name="Note 2 2 3 2 2 2 4 9" xfId="4116" xr:uid="{00000000-0005-0000-0000-000013100000}"/>
    <cellStyle name="Note 2 2 3 2 2 3" xfId="4117" xr:uid="{00000000-0005-0000-0000-000014100000}"/>
    <cellStyle name="Note 2 2 3 2 2 3 2" xfId="4118" xr:uid="{00000000-0005-0000-0000-000015100000}"/>
    <cellStyle name="Note 2 2 3 2 2 3 3" xfId="4119" xr:uid="{00000000-0005-0000-0000-000016100000}"/>
    <cellStyle name="Note 2 2 3 2 2 3 4" xfId="4120" xr:uid="{00000000-0005-0000-0000-000017100000}"/>
    <cellStyle name="Note 2 2 3 2 2 3 5" xfId="4121" xr:uid="{00000000-0005-0000-0000-000018100000}"/>
    <cellStyle name="Note 2 2 3 2 2 3 6" xfId="4122" xr:uid="{00000000-0005-0000-0000-000019100000}"/>
    <cellStyle name="Note 2 2 3 2 2 3 7" xfId="4123" xr:uid="{00000000-0005-0000-0000-00001A100000}"/>
    <cellStyle name="Note 2 2 3 2 2 3 8" xfId="4124" xr:uid="{00000000-0005-0000-0000-00001B100000}"/>
    <cellStyle name="Note 2 2 3 2 2 3 9" xfId="4125" xr:uid="{00000000-0005-0000-0000-00001C100000}"/>
    <cellStyle name="Note 2 2 3 2 2 4" xfId="4126" xr:uid="{00000000-0005-0000-0000-00001D100000}"/>
    <cellStyle name="Note 2 2 3 2 2 4 2" xfId="4127" xr:uid="{00000000-0005-0000-0000-00001E100000}"/>
    <cellStyle name="Note 2 2 3 2 2 4 3" xfId="4128" xr:uid="{00000000-0005-0000-0000-00001F100000}"/>
    <cellStyle name="Note 2 2 3 2 2 4 4" xfId="4129" xr:uid="{00000000-0005-0000-0000-000020100000}"/>
    <cellStyle name="Note 2 2 3 2 2 4 5" xfId="4130" xr:uid="{00000000-0005-0000-0000-000021100000}"/>
    <cellStyle name="Note 2 2 3 2 2 4 6" xfId="4131" xr:uid="{00000000-0005-0000-0000-000022100000}"/>
    <cellStyle name="Note 2 2 3 2 2 4 7" xfId="4132" xr:uid="{00000000-0005-0000-0000-000023100000}"/>
    <cellStyle name="Note 2 2 3 2 2 4 8" xfId="4133" xr:uid="{00000000-0005-0000-0000-000024100000}"/>
    <cellStyle name="Note 2 2 3 2 2 4 9" xfId="4134" xr:uid="{00000000-0005-0000-0000-000025100000}"/>
    <cellStyle name="Note 2 2 3 2 2 5" xfId="4135" xr:uid="{00000000-0005-0000-0000-000026100000}"/>
    <cellStyle name="Note 2 2 3 2 2 5 2" xfId="4136" xr:uid="{00000000-0005-0000-0000-000027100000}"/>
    <cellStyle name="Note 2 2 3 2 2 5 3" xfId="4137" xr:uid="{00000000-0005-0000-0000-000028100000}"/>
    <cellStyle name="Note 2 2 3 2 2 5 4" xfId="4138" xr:uid="{00000000-0005-0000-0000-000029100000}"/>
    <cellStyle name="Note 2 2 3 2 2 5 5" xfId="4139" xr:uid="{00000000-0005-0000-0000-00002A100000}"/>
    <cellStyle name="Note 2 2 3 2 2 5 6" xfId="4140" xr:uid="{00000000-0005-0000-0000-00002B100000}"/>
    <cellStyle name="Note 2 2 3 2 2 5 7" xfId="4141" xr:uid="{00000000-0005-0000-0000-00002C100000}"/>
    <cellStyle name="Note 2 2 3 2 2 5 8" xfId="4142" xr:uid="{00000000-0005-0000-0000-00002D100000}"/>
    <cellStyle name="Note 2 2 3 2 2 5 9" xfId="4143" xr:uid="{00000000-0005-0000-0000-00002E100000}"/>
    <cellStyle name="Note 2 2 3 2 3" xfId="4144" xr:uid="{00000000-0005-0000-0000-00002F100000}"/>
    <cellStyle name="Note 2 2 3 2 3 2" xfId="4145" xr:uid="{00000000-0005-0000-0000-000030100000}"/>
    <cellStyle name="Note 2 2 3 2 3 2 2" xfId="4146" xr:uid="{00000000-0005-0000-0000-000031100000}"/>
    <cellStyle name="Note 2 2 3 2 3 2 3" xfId="4147" xr:uid="{00000000-0005-0000-0000-000032100000}"/>
    <cellStyle name="Note 2 2 3 2 3 2 4" xfId="4148" xr:uid="{00000000-0005-0000-0000-000033100000}"/>
    <cellStyle name="Note 2 2 3 2 3 2 5" xfId="4149" xr:uid="{00000000-0005-0000-0000-000034100000}"/>
    <cellStyle name="Note 2 2 3 2 3 2 6" xfId="4150" xr:uid="{00000000-0005-0000-0000-000035100000}"/>
    <cellStyle name="Note 2 2 3 2 3 2 7" xfId="4151" xr:uid="{00000000-0005-0000-0000-000036100000}"/>
    <cellStyle name="Note 2 2 3 2 3 2 8" xfId="4152" xr:uid="{00000000-0005-0000-0000-000037100000}"/>
    <cellStyle name="Note 2 2 3 2 3 2 9" xfId="4153" xr:uid="{00000000-0005-0000-0000-000038100000}"/>
    <cellStyle name="Note 2 2 3 2 3 3" xfId="4154" xr:uid="{00000000-0005-0000-0000-000039100000}"/>
    <cellStyle name="Note 2 2 3 2 3 3 2" xfId="4155" xr:uid="{00000000-0005-0000-0000-00003A100000}"/>
    <cellStyle name="Note 2 2 3 2 3 3 3" xfId="4156" xr:uid="{00000000-0005-0000-0000-00003B100000}"/>
    <cellStyle name="Note 2 2 3 2 3 3 4" xfId="4157" xr:uid="{00000000-0005-0000-0000-00003C100000}"/>
    <cellStyle name="Note 2 2 3 2 3 3 5" xfId="4158" xr:uid="{00000000-0005-0000-0000-00003D100000}"/>
    <cellStyle name="Note 2 2 3 2 3 3 6" xfId="4159" xr:uid="{00000000-0005-0000-0000-00003E100000}"/>
    <cellStyle name="Note 2 2 3 2 3 3 7" xfId="4160" xr:uid="{00000000-0005-0000-0000-00003F100000}"/>
    <cellStyle name="Note 2 2 3 2 3 3 8" xfId="4161" xr:uid="{00000000-0005-0000-0000-000040100000}"/>
    <cellStyle name="Note 2 2 3 2 3 3 9" xfId="4162" xr:uid="{00000000-0005-0000-0000-000041100000}"/>
    <cellStyle name="Note 2 2 3 2 3 4" xfId="4163" xr:uid="{00000000-0005-0000-0000-000042100000}"/>
    <cellStyle name="Note 2 2 3 2 3 4 2" xfId="4164" xr:uid="{00000000-0005-0000-0000-000043100000}"/>
    <cellStyle name="Note 2 2 3 2 3 4 3" xfId="4165" xr:uid="{00000000-0005-0000-0000-000044100000}"/>
    <cellStyle name="Note 2 2 3 2 3 4 4" xfId="4166" xr:uid="{00000000-0005-0000-0000-000045100000}"/>
    <cellStyle name="Note 2 2 3 2 3 4 5" xfId="4167" xr:uid="{00000000-0005-0000-0000-000046100000}"/>
    <cellStyle name="Note 2 2 3 2 3 4 6" xfId="4168" xr:uid="{00000000-0005-0000-0000-000047100000}"/>
    <cellStyle name="Note 2 2 3 2 3 4 7" xfId="4169" xr:uid="{00000000-0005-0000-0000-000048100000}"/>
    <cellStyle name="Note 2 2 3 2 3 4 8" xfId="4170" xr:uid="{00000000-0005-0000-0000-000049100000}"/>
    <cellStyle name="Note 2 2 3 2 3 4 9" xfId="4171" xr:uid="{00000000-0005-0000-0000-00004A100000}"/>
    <cellStyle name="Note 2 2 3 2 4" xfId="4172" xr:uid="{00000000-0005-0000-0000-00004B100000}"/>
    <cellStyle name="Note 2 2 3 2 4 2" xfId="4173" xr:uid="{00000000-0005-0000-0000-00004C100000}"/>
    <cellStyle name="Note 2 2 3 2 4 3" xfId="4174" xr:uid="{00000000-0005-0000-0000-00004D100000}"/>
    <cellStyle name="Note 2 2 3 2 4 4" xfId="4175" xr:uid="{00000000-0005-0000-0000-00004E100000}"/>
    <cellStyle name="Note 2 2 3 2 4 5" xfId="4176" xr:uid="{00000000-0005-0000-0000-00004F100000}"/>
    <cellStyle name="Note 2 2 3 2 4 6" xfId="4177" xr:uid="{00000000-0005-0000-0000-000050100000}"/>
    <cellStyle name="Note 2 2 3 2 4 7" xfId="4178" xr:uid="{00000000-0005-0000-0000-000051100000}"/>
    <cellStyle name="Note 2 2 3 2 4 8" xfId="4179" xr:uid="{00000000-0005-0000-0000-000052100000}"/>
    <cellStyle name="Note 2 2 3 2 4 9" xfId="4180" xr:uid="{00000000-0005-0000-0000-000053100000}"/>
    <cellStyle name="Note 2 2 3 2 5" xfId="4181" xr:uid="{00000000-0005-0000-0000-000054100000}"/>
    <cellStyle name="Note 2 2 3 2 5 2" xfId="4182" xr:uid="{00000000-0005-0000-0000-000055100000}"/>
    <cellStyle name="Note 2 2 3 2 5 3" xfId="4183" xr:uid="{00000000-0005-0000-0000-000056100000}"/>
    <cellStyle name="Note 2 2 3 2 5 4" xfId="4184" xr:uid="{00000000-0005-0000-0000-000057100000}"/>
    <cellStyle name="Note 2 2 3 2 5 5" xfId="4185" xr:uid="{00000000-0005-0000-0000-000058100000}"/>
    <cellStyle name="Note 2 2 3 2 5 6" xfId="4186" xr:uid="{00000000-0005-0000-0000-000059100000}"/>
    <cellStyle name="Note 2 2 3 2 5 7" xfId="4187" xr:uid="{00000000-0005-0000-0000-00005A100000}"/>
    <cellStyle name="Note 2 2 3 2 5 8" xfId="4188" xr:uid="{00000000-0005-0000-0000-00005B100000}"/>
    <cellStyle name="Note 2 2 3 2 5 9" xfId="4189" xr:uid="{00000000-0005-0000-0000-00005C100000}"/>
    <cellStyle name="Note 2 2 3 2 6" xfId="4190" xr:uid="{00000000-0005-0000-0000-00005D100000}"/>
    <cellStyle name="Note 2 2 3 2 6 2" xfId="4191" xr:uid="{00000000-0005-0000-0000-00005E100000}"/>
    <cellStyle name="Note 2 2 3 2 6 3" xfId="4192" xr:uid="{00000000-0005-0000-0000-00005F100000}"/>
    <cellStyle name="Note 2 2 3 2 6 4" xfId="4193" xr:uid="{00000000-0005-0000-0000-000060100000}"/>
    <cellStyle name="Note 2 2 3 2 6 5" xfId="4194" xr:uid="{00000000-0005-0000-0000-000061100000}"/>
    <cellStyle name="Note 2 2 3 2 6 6" xfId="4195" xr:uid="{00000000-0005-0000-0000-000062100000}"/>
    <cellStyle name="Note 2 2 3 2 6 7" xfId="4196" xr:uid="{00000000-0005-0000-0000-000063100000}"/>
    <cellStyle name="Note 2 2 3 2 6 8" xfId="4197" xr:uid="{00000000-0005-0000-0000-000064100000}"/>
    <cellStyle name="Note 2 2 3 2 6 9" xfId="4198" xr:uid="{00000000-0005-0000-0000-000065100000}"/>
    <cellStyle name="Note 2 2 3 3" xfId="4199" xr:uid="{00000000-0005-0000-0000-000066100000}"/>
    <cellStyle name="Note 2 2 3 3 2" xfId="4200" xr:uid="{00000000-0005-0000-0000-000067100000}"/>
    <cellStyle name="Note 2 2 3 3 2 2" xfId="4201" xr:uid="{00000000-0005-0000-0000-000068100000}"/>
    <cellStyle name="Note 2 2 3 3 2 2 2" xfId="4202" xr:uid="{00000000-0005-0000-0000-000069100000}"/>
    <cellStyle name="Note 2 2 3 3 2 2 3" xfId="4203" xr:uid="{00000000-0005-0000-0000-00006A100000}"/>
    <cellStyle name="Note 2 2 3 3 2 2 4" xfId="4204" xr:uid="{00000000-0005-0000-0000-00006B100000}"/>
    <cellStyle name="Note 2 2 3 3 2 2 5" xfId="4205" xr:uid="{00000000-0005-0000-0000-00006C100000}"/>
    <cellStyle name="Note 2 2 3 3 2 2 6" xfId="4206" xr:uid="{00000000-0005-0000-0000-00006D100000}"/>
    <cellStyle name="Note 2 2 3 3 2 2 7" xfId="4207" xr:uid="{00000000-0005-0000-0000-00006E100000}"/>
    <cellStyle name="Note 2 2 3 3 2 2 8" xfId="4208" xr:uid="{00000000-0005-0000-0000-00006F100000}"/>
    <cellStyle name="Note 2 2 3 3 2 2 9" xfId="4209" xr:uid="{00000000-0005-0000-0000-000070100000}"/>
    <cellStyle name="Note 2 2 3 3 2 3" xfId="4210" xr:uid="{00000000-0005-0000-0000-000071100000}"/>
    <cellStyle name="Note 2 2 3 3 2 3 2" xfId="4211" xr:uid="{00000000-0005-0000-0000-000072100000}"/>
    <cellStyle name="Note 2 2 3 3 2 3 3" xfId="4212" xr:uid="{00000000-0005-0000-0000-000073100000}"/>
    <cellStyle name="Note 2 2 3 3 2 3 4" xfId="4213" xr:uid="{00000000-0005-0000-0000-000074100000}"/>
    <cellStyle name="Note 2 2 3 3 2 3 5" xfId="4214" xr:uid="{00000000-0005-0000-0000-000075100000}"/>
    <cellStyle name="Note 2 2 3 3 2 3 6" xfId="4215" xr:uid="{00000000-0005-0000-0000-000076100000}"/>
    <cellStyle name="Note 2 2 3 3 2 3 7" xfId="4216" xr:uid="{00000000-0005-0000-0000-000077100000}"/>
    <cellStyle name="Note 2 2 3 3 2 3 8" xfId="4217" xr:uid="{00000000-0005-0000-0000-000078100000}"/>
    <cellStyle name="Note 2 2 3 3 2 3 9" xfId="4218" xr:uid="{00000000-0005-0000-0000-000079100000}"/>
    <cellStyle name="Note 2 2 3 3 2 4" xfId="4219" xr:uid="{00000000-0005-0000-0000-00007A100000}"/>
    <cellStyle name="Note 2 2 3 3 2 4 2" xfId="4220" xr:uid="{00000000-0005-0000-0000-00007B100000}"/>
    <cellStyle name="Note 2 2 3 3 2 4 3" xfId="4221" xr:uid="{00000000-0005-0000-0000-00007C100000}"/>
    <cellStyle name="Note 2 2 3 3 2 4 4" xfId="4222" xr:uid="{00000000-0005-0000-0000-00007D100000}"/>
    <cellStyle name="Note 2 2 3 3 2 4 5" xfId="4223" xr:uid="{00000000-0005-0000-0000-00007E100000}"/>
    <cellStyle name="Note 2 2 3 3 2 4 6" xfId="4224" xr:uid="{00000000-0005-0000-0000-00007F100000}"/>
    <cellStyle name="Note 2 2 3 3 2 4 7" xfId="4225" xr:uid="{00000000-0005-0000-0000-000080100000}"/>
    <cellStyle name="Note 2 2 3 3 2 4 8" xfId="4226" xr:uid="{00000000-0005-0000-0000-000081100000}"/>
    <cellStyle name="Note 2 2 3 3 2 4 9" xfId="4227" xr:uid="{00000000-0005-0000-0000-000082100000}"/>
    <cellStyle name="Note 2 2 3 3 3" xfId="4228" xr:uid="{00000000-0005-0000-0000-000083100000}"/>
    <cellStyle name="Note 2 2 3 3 3 2" xfId="4229" xr:uid="{00000000-0005-0000-0000-000084100000}"/>
    <cellStyle name="Note 2 2 3 3 3 3" xfId="4230" xr:uid="{00000000-0005-0000-0000-000085100000}"/>
    <cellStyle name="Note 2 2 3 3 3 4" xfId="4231" xr:uid="{00000000-0005-0000-0000-000086100000}"/>
    <cellStyle name="Note 2 2 3 3 3 5" xfId="4232" xr:uid="{00000000-0005-0000-0000-000087100000}"/>
    <cellStyle name="Note 2 2 3 3 3 6" xfId="4233" xr:uid="{00000000-0005-0000-0000-000088100000}"/>
    <cellStyle name="Note 2 2 3 3 3 7" xfId="4234" xr:uid="{00000000-0005-0000-0000-000089100000}"/>
    <cellStyle name="Note 2 2 3 3 3 8" xfId="4235" xr:uid="{00000000-0005-0000-0000-00008A100000}"/>
    <cellStyle name="Note 2 2 3 3 3 9" xfId="4236" xr:uid="{00000000-0005-0000-0000-00008B100000}"/>
    <cellStyle name="Note 2 2 3 3 4" xfId="4237" xr:uid="{00000000-0005-0000-0000-00008C100000}"/>
    <cellStyle name="Note 2 2 3 3 4 2" xfId="4238" xr:uid="{00000000-0005-0000-0000-00008D100000}"/>
    <cellStyle name="Note 2 2 3 3 4 3" xfId="4239" xr:uid="{00000000-0005-0000-0000-00008E100000}"/>
    <cellStyle name="Note 2 2 3 3 4 4" xfId="4240" xr:uid="{00000000-0005-0000-0000-00008F100000}"/>
    <cellStyle name="Note 2 2 3 3 4 5" xfId="4241" xr:uid="{00000000-0005-0000-0000-000090100000}"/>
    <cellStyle name="Note 2 2 3 3 4 6" xfId="4242" xr:uid="{00000000-0005-0000-0000-000091100000}"/>
    <cellStyle name="Note 2 2 3 3 4 7" xfId="4243" xr:uid="{00000000-0005-0000-0000-000092100000}"/>
    <cellStyle name="Note 2 2 3 3 4 8" xfId="4244" xr:uid="{00000000-0005-0000-0000-000093100000}"/>
    <cellStyle name="Note 2 2 3 3 4 9" xfId="4245" xr:uid="{00000000-0005-0000-0000-000094100000}"/>
    <cellStyle name="Note 2 2 3 3 5" xfId="4246" xr:uid="{00000000-0005-0000-0000-000095100000}"/>
    <cellStyle name="Note 2 2 3 3 5 2" xfId="4247" xr:uid="{00000000-0005-0000-0000-000096100000}"/>
    <cellStyle name="Note 2 2 3 3 5 3" xfId="4248" xr:uid="{00000000-0005-0000-0000-000097100000}"/>
    <cellStyle name="Note 2 2 3 3 5 4" xfId="4249" xr:uid="{00000000-0005-0000-0000-000098100000}"/>
    <cellStyle name="Note 2 2 3 3 5 5" xfId="4250" xr:uid="{00000000-0005-0000-0000-000099100000}"/>
    <cellStyle name="Note 2 2 3 3 5 6" xfId="4251" xr:uid="{00000000-0005-0000-0000-00009A100000}"/>
    <cellStyle name="Note 2 2 3 3 5 7" xfId="4252" xr:uid="{00000000-0005-0000-0000-00009B100000}"/>
    <cellStyle name="Note 2 2 3 3 5 8" xfId="4253" xr:uid="{00000000-0005-0000-0000-00009C100000}"/>
    <cellStyle name="Note 2 2 3 3 5 9" xfId="4254" xr:uid="{00000000-0005-0000-0000-00009D100000}"/>
    <cellStyle name="Note 2 2 3 4" xfId="4255" xr:uid="{00000000-0005-0000-0000-00009E100000}"/>
    <cellStyle name="Note 2 2 3 4 2" xfId="4256" xr:uid="{00000000-0005-0000-0000-00009F100000}"/>
    <cellStyle name="Note 2 2 3 4 2 2" xfId="4257" xr:uid="{00000000-0005-0000-0000-0000A0100000}"/>
    <cellStyle name="Note 2 2 3 4 2 3" xfId="4258" xr:uid="{00000000-0005-0000-0000-0000A1100000}"/>
    <cellStyle name="Note 2 2 3 4 2 4" xfId="4259" xr:uid="{00000000-0005-0000-0000-0000A2100000}"/>
    <cellStyle name="Note 2 2 3 4 2 5" xfId="4260" xr:uid="{00000000-0005-0000-0000-0000A3100000}"/>
    <cellStyle name="Note 2 2 3 4 2 6" xfId="4261" xr:uid="{00000000-0005-0000-0000-0000A4100000}"/>
    <cellStyle name="Note 2 2 3 4 2 7" xfId="4262" xr:uid="{00000000-0005-0000-0000-0000A5100000}"/>
    <cellStyle name="Note 2 2 3 4 2 8" xfId="4263" xr:uid="{00000000-0005-0000-0000-0000A6100000}"/>
    <cellStyle name="Note 2 2 3 4 2 9" xfId="4264" xr:uid="{00000000-0005-0000-0000-0000A7100000}"/>
    <cellStyle name="Note 2 2 3 4 3" xfId="4265" xr:uid="{00000000-0005-0000-0000-0000A8100000}"/>
    <cellStyle name="Note 2 2 3 4 3 2" xfId="4266" xr:uid="{00000000-0005-0000-0000-0000A9100000}"/>
    <cellStyle name="Note 2 2 3 4 3 3" xfId="4267" xr:uid="{00000000-0005-0000-0000-0000AA100000}"/>
    <cellStyle name="Note 2 2 3 4 3 4" xfId="4268" xr:uid="{00000000-0005-0000-0000-0000AB100000}"/>
    <cellStyle name="Note 2 2 3 4 3 5" xfId="4269" xr:uid="{00000000-0005-0000-0000-0000AC100000}"/>
    <cellStyle name="Note 2 2 3 4 3 6" xfId="4270" xr:uid="{00000000-0005-0000-0000-0000AD100000}"/>
    <cellStyle name="Note 2 2 3 4 3 7" xfId="4271" xr:uid="{00000000-0005-0000-0000-0000AE100000}"/>
    <cellStyle name="Note 2 2 3 4 3 8" xfId="4272" xr:uid="{00000000-0005-0000-0000-0000AF100000}"/>
    <cellStyle name="Note 2 2 3 4 3 9" xfId="4273" xr:uid="{00000000-0005-0000-0000-0000B0100000}"/>
    <cellStyle name="Note 2 2 3 4 4" xfId="4274" xr:uid="{00000000-0005-0000-0000-0000B1100000}"/>
    <cellStyle name="Note 2 2 3 4 4 2" xfId="4275" xr:uid="{00000000-0005-0000-0000-0000B2100000}"/>
    <cellStyle name="Note 2 2 3 4 4 3" xfId="4276" xr:uid="{00000000-0005-0000-0000-0000B3100000}"/>
    <cellStyle name="Note 2 2 3 4 4 4" xfId="4277" xr:uid="{00000000-0005-0000-0000-0000B4100000}"/>
    <cellStyle name="Note 2 2 3 4 4 5" xfId="4278" xr:uid="{00000000-0005-0000-0000-0000B5100000}"/>
    <cellStyle name="Note 2 2 3 4 4 6" xfId="4279" xr:uid="{00000000-0005-0000-0000-0000B6100000}"/>
    <cellStyle name="Note 2 2 3 4 4 7" xfId="4280" xr:uid="{00000000-0005-0000-0000-0000B7100000}"/>
    <cellStyle name="Note 2 2 3 4 4 8" xfId="4281" xr:uid="{00000000-0005-0000-0000-0000B8100000}"/>
    <cellStyle name="Note 2 2 3 4 4 9" xfId="4282" xr:uid="{00000000-0005-0000-0000-0000B9100000}"/>
    <cellStyle name="Note 2 2 3 5" xfId="4283" xr:uid="{00000000-0005-0000-0000-0000BA100000}"/>
    <cellStyle name="Note 2 2 3 5 2" xfId="4284" xr:uid="{00000000-0005-0000-0000-0000BB100000}"/>
    <cellStyle name="Note 2 2 3 5 3" xfId="4285" xr:uid="{00000000-0005-0000-0000-0000BC100000}"/>
    <cellStyle name="Note 2 2 3 5 4" xfId="4286" xr:uid="{00000000-0005-0000-0000-0000BD100000}"/>
    <cellStyle name="Note 2 2 3 5 5" xfId="4287" xr:uid="{00000000-0005-0000-0000-0000BE100000}"/>
    <cellStyle name="Note 2 2 3 5 6" xfId="4288" xr:uid="{00000000-0005-0000-0000-0000BF100000}"/>
    <cellStyle name="Note 2 2 3 5 7" xfId="4289" xr:uid="{00000000-0005-0000-0000-0000C0100000}"/>
    <cellStyle name="Note 2 2 3 5 8" xfId="4290" xr:uid="{00000000-0005-0000-0000-0000C1100000}"/>
    <cellStyle name="Note 2 2 3 5 9" xfId="4291" xr:uid="{00000000-0005-0000-0000-0000C2100000}"/>
    <cellStyle name="Note 2 2 3 6" xfId="4292" xr:uid="{00000000-0005-0000-0000-0000C3100000}"/>
    <cellStyle name="Note 2 2 3 6 2" xfId="4293" xr:uid="{00000000-0005-0000-0000-0000C4100000}"/>
    <cellStyle name="Note 2 2 3 6 3" xfId="4294" xr:uid="{00000000-0005-0000-0000-0000C5100000}"/>
    <cellStyle name="Note 2 2 3 6 4" xfId="4295" xr:uid="{00000000-0005-0000-0000-0000C6100000}"/>
    <cellStyle name="Note 2 2 3 6 5" xfId="4296" xr:uid="{00000000-0005-0000-0000-0000C7100000}"/>
    <cellStyle name="Note 2 2 3 6 6" xfId="4297" xr:uid="{00000000-0005-0000-0000-0000C8100000}"/>
    <cellStyle name="Note 2 2 3 6 7" xfId="4298" xr:uid="{00000000-0005-0000-0000-0000C9100000}"/>
    <cellStyle name="Note 2 2 3 6 8" xfId="4299" xr:uid="{00000000-0005-0000-0000-0000CA100000}"/>
    <cellStyle name="Note 2 2 3 6 9" xfId="4300" xr:uid="{00000000-0005-0000-0000-0000CB100000}"/>
    <cellStyle name="Note 2 2 3 7" xfId="4301" xr:uid="{00000000-0005-0000-0000-0000CC100000}"/>
    <cellStyle name="Note 2 2 3 7 2" xfId="4302" xr:uid="{00000000-0005-0000-0000-0000CD100000}"/>
    <cellStyle name="Note 2 2 3 7 3" xfId="4303" xr:uid="{00000000-0005-0000-0000-0000CE100000}"/>
    <cellStyle name="Note 2 2 3 7 4" xfId="4304" xr:uid="{00000000-0005-0000-0000-0000CF100000}"/>
    <cellStyle name="Note 2 2 3 7 5" xfId="4305" xr:uid="{00000000-0005-0000-0000-0000D0100000}"/>
    <cellStyle name="Note 2 2 3 7 6" xfId="4306" xr:uid="{00000000-0005-0000-0000-0000D1100000}"/>
    <cellStyle name="Note 2 2 3 7 7" xfId="4307" xr:uid="{00000000-0005-0000-0000-0000D2100000}"/>
    <cellStyle name="Note 2 2 3 7 8" xfId="4308" xr:uid="{00000000-0005-0000-0000-0000D3100000}"/>
    <cellStyle name="Note 2 2 3 7 9" xfId="4309" xr:uid="{00000000-0005-0000-0000-0000D4100000}"/>
    <cellStyle name="Note 2 2 4" xfId="4310" xr:uid="{00000000-0005-0000-0000-0000D5100000}"/>
    <cellStyle name="Note 2 2 4 2" xfId="4311" xr:uid="{00000000-0005-0000-0000-0000D6100000}"/>
    <cellStyle name="Note 2 2 4 2 2" xfId="4312" xr:uid="{00000000-0005-0000-0000-0000D7100000}"/>
    <cellStyle name="Note 2 2 4 2 2 2" xfId="4313" xr:uid="{00000000-0005-0000-0000-0000D8100000}"/>
    <cellStyle name="Note 2 2 4 2 2 2 2" xfId="4314" xr:uid="{00000000-0005-0000-0000-0000D9100000}"/>
    <cellStyle name="Note 2 2 4 2 2 2 2 2" xfId="4315" xr:uid="{00000000-0005-0000-0000-0000DA100000}"/>
    <cellStyle name="Note 2 2 4 2 2 2 2 3" xfId="4316" xr:uid="{00000000-0005-0000-0000-0000DB100000}"/>
    <cellStyle name="Note 2 2 4 2 2 2 2 4" xfId="4317" xr:uid="{00000000-0005-0000-0000-0000DC100000}"/>
    <cellStyle name="Note 2 2 4 2 2 2 2 5" xfId="4318" xr:uid="{00000000-0005-0000-0000-0000DD100000}"/>
    <cellStyle name="Note 2 2 4 2 2 2 2 6" xfId="4319" xr:uid="{00000000-0005-0000-0000-0000DE100000}"/>
    <cellStyle name="Note 2 2 4 2 2 2 2 7" xfId="4320" xr:uid="{00000000-0005-0000-0000-0000DF100000}"/>
    <cellStyle name="Note 2 2 4 2 2 2 2 8" xfId="4321" xr:uid="{00000000-0005-0000-0000-0000E0100000}"/>
    <cellStyle name="Note 2 2 4 2 2 2 2 9" xfId="4322" xr:uid="{00000000-0005-0000-0000-0000E1100000}"/>
    <cellStyle name="Note 2 2 4 2 2 2 3" xfId="4323" xr:uid="{00000000-0005-0000-0000-0000E2100000}"/>
    <cellStyle name="Note 2 2 4 2 2 2 3 2" xfId="4324" xr:uid="{00000000-0005-0000-0000-0000E3100000}"/>
    <cellStyle name="Note 2 2 4 2 2 2 3 3" xfId="4325" xr:uid="{00000000-0005-0000-0000-0000E4100000}"/>
    <cellStyle name="Note 2 2 4 2 2 2 3 4" xfId="4326" xr:uid="{00000000-0005-0000-0000-0000E5100000}"/>
    <cellStyle name="Note 2 2 4 2 2 2 3 5" xfId="4327" xr:uid="{00000000-0005-0000-0000-0000E6100000}"/>
    <cellStyle name="Note 2 2 4 2 2 2 3 6" xfId="4328" xr:uid="{00000000-0005-0000-0000-0000E7100000}"/>
    <cellStyle name="Note 2 2 4 2 2 2 3 7" xfId="4329" xr:uid="{00000000-0005-0000-0000-0000E8100000}"/>
    <cellStyle name="Note 2 2 4 2 2 2 3 8" xfId="4330" xr:uid="{00000000-0005-0000-0000-0000E9100000}"/>
    <cellStyle name="Note 2 2 4 2 2 2 3 9" xfId="4331" xr:uid="{00000000-0005-0000-0000-0000EA100000}"/>
    <cellStyle name="Note 2 2 4 2 2 2 4" xfId="4332" xr:uid="{00000000-0005-0000-0000-0000EB100000}"/>
    <cellStyle name="Note 2 2 4 2 2 2 4 2" xfId="4333" xr:uid="{00000000-0005-0000-0000-0000EC100000}"/>
    <cellStyle name="Note 2 2 4 2 2 2 4 3" xfId="4334" xr:uid="{00000000-0005-0000-0000-0000ED100000}"/>
    <cellStyle name="Note 2 2 4 2 2 2 4 4" xfId="4335" xr:uid="{00000000-0005-0000-0000-0000EE100000}"/>
    <cellStyle name="Note 2 2 4 2 2 2 4 5" xfId="4336" xr:uid="{00000000-0005-0000-0000-0000EF100000}"/>
    <cellStyle name="Note 2 2 4 2 2 2 4 6" xfId="4337" xr:uid="{00000000-0005-0000-0000-0000F0100000}"/>
    <cellStyle name="Note 2 2 4 2 2 2 4 7" xfId="4338" xr:uid="{00000000-0005-0000-0000-0000F1100000}"/>
    <cellStyle name="Note 2 2 4 2 2 2 4 8" xfId="4339" xr:uid="{00000000-0005-0000-0000-0000F2100000}"/>
    <cellStyle name="Note 2 2 4 2 2 2 4 9" xfId="4340" xr:uid="{00000000-0005-0000-0000-0000F3100000}"/>
    <cellStyle name="Note 2 2 4 2 2 3" xfId="4341" xr:uid="{00000000-0005-0000-0000-0000F4100000}"/>
    <cellStyle name="Note 2 2 4 2 2 3 2" xfId="4342" xr:uid="{00000000-0005-0000-0000-0000F5100000}"/>
    <cellStyle name="Note 2 2 4 2 2 3 3" xfId="4343" xr:uid="{00000000-0005-0000-0000-0000F6100000}"/>
    <cellStyle name="Note 2 2 4 2 2 3 4" xfId="4344" xr:uid="{00000000-0005-0000-0000-0000F7100000}"/>
    <cellStyle name="Note 2 2 4 2 2 3 5" xfId="4345" xr:uid="{00000000-0005-0000-0000-0000F8100000}"/>
    <cellStyle name="Note 2 2 4 2 2 3 6" xfId="4346" xr:uid="{00000000-0005-0000-0000-0000F9100000}"/>
    <cellStyle name="Note 2 2 4 2 2 3 7" xfId="4347" xr:uid="{00000000-0005-0000-0000-0000FA100000}"/>
    <cellStyle name="Note 2 2 4 2 2 3 8" xfId="4348" xr:uid="{00000000-0005-0000-0000-0000FB100000}"/>
    <cellStyle name="Note 2 2 4 2 2 3 9" xfId="4349" xr:uid="{00000000-0005-0000-0000-0000FC100000}"/>
    <cellStyle name="Note 2 2 4 2 2 4" xfId="4350" xr:uid="{00000000-0005-0000-0000-0000FD100000}"/>
    <cellStyle name="Note 2 2 4 2 2 4 2" xfId="4351" xr:uid="{00000000-0005-0000-0000-0000FE100000}"/>
    <cellStyle name="Note 2 2 4 2 2 4 3" xfId="4352" xr:uid="{00000000-0005-0000-0000-0000FF100000}"/>
    <cellStyle name="Note 2 2 4 2 2 4 4" xfId="4353" xr:uid="{00000000-0005-0000-0000-000000110000}"/>
    <cellStyle name="Note 2 2 4 2 2 4 5" xfId="4354" xr:uid="{00000000-0005-0000-0000-000001110000}"/>
    <cellStyle name="Note 2 2 4 2 2 4 6" xfId="4355" xr:uid="{00000000-0005-0000-0000-000002110000}"/>
    <cellStyle name="Note 2 2 4 2 2 4 7" xfId="4356" xr:uid="{00000000-0005-0000-0000-000003110000}"/>
    <cellStyle name="Note 2 2 4 2 2 4 8" xfId="4357" xr:uid="{00000000-0005-0000-0000-000004110000}"/>
    <cellStyle name="Note 2 2 4 2 2 4 9" xfId="4358" xr:uid="{00000000-0005-0000-0000-000005110000}"/>
    <cellStyle name="Note 2 2 4 2 2 5" xfId="4359" xr:uid="{00000000-0005-0000-0000-000006110000}"/>
    <cellStyle name="Note 2 2 4 2 2 5 2" xfId="4360" xr:uid="{00000000-0005-0000-0000-000007110000}"/>
    <cellStyle name="Note 2 2 4 2 2 5 3" xfId="4361" xr:uid="{00000000-0005-0000-0000-000008110000}"/>
    <cellStyle name="Note 2 2 4 2 2 5 4" xfId="4362" xr:uid="{00000000-0005-0000-0000-000009110000}"/>
    <cellStyle name="Note 2 2 4 2 2 5 5" xfId="4363" xr:uid="{00000000-0005-0000-0000-00000A110000}"/>
    <cellStyle name="Note 2 2 4 2 2 5 6" xfId="4364" xr:uid="{00000000-0005-0000-0000-00000B110000}"/>
    <cellStyle name="Note 2 2 4 2 2 5 7" xfId="4365" xr:uid="{00000000-0005-0000-0000-00000C110000}"/>
    <cellStyle name="Note 2 2 4 2 2 5 8" xfId="4366" xr:uid="{00000000-0005-0000-0000-00000D110000}"/>
    <cellStyle name="Note 2 2 4 2 2 5 9" xfId="4367" xr:uid="{00000000-0005-0000-0000-00000E110000}"/>
    <cellStyle name="Note 2 2 4 2 3" xfId="4368" xr:uid="{00000000-0005-0000-0000-00000F110000}"/>
    <cellStyle name="Note 2 2 4 2 3 2" xfId="4369" xr:uid="{00000000-0005-0000-0000-000010110000}"/>
    <cellStyle name="Note 2 2 4 2 3 2 2" xfId="4370" xr:uid="{00000000-0005-0000-0000-000011110000}"/>
    <cellStyle name="Note 2 2 4 2 3 2 3" xfId="4371" xr:uid="{00000000-0005-0000-0000-000012110000}"/>
    <cellStyle name="Note 2 2 4 2 3 2 4" xfId="4372" xr:uid="{00000000-0005-0000-0000-000013110000}"/>
    <cellStyle name="Note 2 2 4 2 3 2 5" xfId="4373" xr:uid="{00000000-0005-0000-0000-000014110000}"/>
    <cellStyle name="Note 2 2 4 2 3 2 6" xfId="4374" xr:uid="{00000000-0005-0000-0000-000015110000}"/>
    <cellStyle name="Note 2 2 4 2 3 2 7" xfId="4375" xr:uid="{00000000-0005-0000-0000-000016110000}"/>
    <cellStyle name="Note 2 2 4 2 3 2 8" xfId="4376" xr:uid="{00000000-0005-0000-0000-000017110000}"/>
    <cellStyle name="Note 2 2 4 2 3 2 9" xfId="4377" xr:uid="{00000000-0005-0000-0000-000018110000}"/>
    <cellStyle name="Note 2 2 4 2 3 3" xfId="4378" xr:uid="{00000000-0005-0000-0000-000019110000}"/>
    <cellStyle name="Note 2 2 4 2 3 3 2" xfId="4379" xr:uid="{00000000-0005-0000-0000-00001A110000}"/>
    <cellStyle name="Note 2 2 4 2 3 3 3" xfId="4380" xr:uid="{00000000-0005-0000-0000-00001B110000}"/>
    <cellStyle name="Note 2 2 4 2 3 3 4" xfId="4381" xr:uid="{00000000-0005-0000-0000-00001C110000}"/>
    <cellStyle name="Note 2 2 4 2 3 3 5" xfId="4382" xr:uid="{00000000-0005-0000-0000-00001D110000}"/>
    <cellStyle name="Note 2 2 4 2 3 3 6" xfId="4383" xr:uid="{00000000-0005-0000-0000-00001E110000}"/>
    <cellStyle name="Note 2 2 4 2 3 3 7" xfId="4384" xr:uid="{00000000-0005-0000-0000-00001F110000}"/>
    <cellStyle name="Note 2 2 4 2 3 3 8" xfId="4385" xr:uid="{00000000-0005-0000-0000-000020110000}"/>
    <cellStyle name="Note 2 2 4 2 3 3 9" xfId="4386" xr:uid="{00000000-0005-0000-0000-000021110000}"/>
    <cellStyle name="Note 2 2 4 2 3 4" xfId="4387" xr:uid="{00000000-0005-0000-0000-000022110000}"/>
    <cellStyle name="Note 2 2 4 2 3 4 2" xfId="4388" xr:uid="{00000000-0005-0000-0000-000023110000}"/>
    <cellStyle name="Note 2 2 4 2 3 4 3" xfId="4389" xr:uid="{00000000-0005-0000-0000-000024110000}"/>
    <cellStyle name="Note 2 2 4 2 3 4 4" xfId="4390" xr:uid="{00000000-0005-0000-0000-000025110000}"/>
    <cellStyle name="Note 2 2 4 2 3 4 5" xfId="4391" xr:uid="{00000000-0005-0000-0000-000026110000}"/>
    <cellStyle name="Note 2 2 4 2 3 4 6" xfId="4392" xr:uid="{00000000-0005-0000-0000-000027110000}"/>
    <cellStyle name="Note 2 2 4 2 3 4 7" xfId="4393" xr:uid="{00000000-0005-0000-0000-000028110000}"/>
    <cellStyle name="Note 2 2 4 2 3 4 8" xfId="4394" xr:uid="{00000000-0005-0000-0000-000029110000}"/>
    <cellStyle name="Note 2 2 4 2 3 4 9" xfId="4395" xr:uid="{00000000-0005-0000-0000-00002A110000}"/>
    <cellStyle name="Note 2 2 4 2 4" xfId="4396" xr:uid="{00000000-0005-0000-0000-00002B110000}"/>
    <cellStyle name="Note 2 2 4 2 4 2" xfId="4397" xr:uid="{00000000-0005-0000-0000-00002C110000}"/>
    <cellStyle name="Note 2 2 4 2 4 3" xfId="4398" xr:uid="{00000000-0005-0000-0000-00002D110000}"/>
    <cellStyle name="Note 2 2 4 2 4 4" xfId="4399" xr:uid="{00000000-0005-0000-0000-00002E110000}"/>
    <cellStyle name="Note 2 2 4 2 4 5" xfId="4400" xr:uid="{00000000-0005-0000-0000-00002F110000}"/>
    <cellStyle name="Note 2 2 4 2 4 6" xfId="4401" xr:uid="{00000000-0005-0000-0000-000030110000}"/>
    <cellStyle name="Note 2 2 4 2 4 7" xfId="4402" xr:uid="{00000000-0005-0000-0000-000031110000}"/>
    <cellStyle name="Note 2 2 4 2 4 8" xfId="4403" xr:uid="{00000000-0005-0000-0000-000032110000}"/>
    <cellStyle name="Note 2 2 4 2 4 9" xfId="4404" xr:uid="{00000000-0005-0000-0000-000033110000}"/>
    <cellStyle name="Note 2 2 4 2 5" xfId="4405" xr:uid="{00000000-0005-0000-0000-000034110000}"/>
    <cellStyle name="Note 2 2 4 2 5 2" xfId="4406" xr:uid="{00000000-0005-0000-0000-000035110000}"/>
    <cellStyle name="Note 2 2 4 2 5 3" xfId="4407" xr:uid="{00000000-0005-0000-0000-000036110000}"/>
    <cellStyle name="Note 2 2 4 2 5 4" xfId="4408" xr:uid="{00000000-0005-0000-0000-000037110000}"/>
    <cellStyle name="Note 2 2 4 2 5 5" xfId="4409" xr:uid="{00000000-0005-0000-0000-000038110000}"/>
    <cellStyle name="Note 2 2 4 2 5 6" xfId="4410" xr:uid="{00000000-0005-0000-0000-000039110000}"/>
    <cellStyle name="Note 2 2 4 2 5 7" xfId="4411" xr:uid="{00000000-0005-0000-0000-00003A110000}"/>
    <cellStyle name="Note 2 2 4 2 5 8" xfId="4412" xr:uid="{00000000-0005-0000-0000-00003B110000}"/>
    <cellStyle name="Note 2 2 4 2 5 9" xfId="4413" xr:uid="{00000000-0005-0000-0000-00003C110000}"/>
    <cellStyle name="Note 2 2 4 2 6" xfId="4414" xr:uid="{00000000-0005-0000-0000-00003D110000}"/>
    <cellStyle name="Note 2 2 4 2 6 2" xfId="4415" xr:uid="{00000000-0005-0000-0000-00003E110000}"/>
    <cellStyle name="Note 2 2 4 2 6 3" xfId="4416" xr:uid="{00000000-0005-0000-0000-00003F110000}"/>
    <cellStyle name="Note 2 2 4 2 6 4" xfId="4417" xr:uid="{00000000-0005-0000-0000-000040110000}"/>
    <cellStyle name="Note 2 2 4 2 6 5" xfId="4418" xr:uid="{00000000-0005-0000-0000-000041110000}"/>
    <cellStyle name="Note 2 2 4 2 6 6" xfId="4419" xr:uid="{00000000-0005-0000-0000-000042110000}"/>
    <cellStyle name="Note 2 2 4 2 6 7" xfId="4420" xr:uid="{00000000-0005-0000-0000-000043110000}"/>
    <cellStyle name="Note 2 2 4 2 6 8" xfId="4421" xr:uid="{00000000-0005-0000-0000-000044110000}"/>
    <cellStyle name="Note 2 2 4 2 6 9" xfId="4422" xr:uid="{00000000-0005-0000-0000-000045110000}"/>
    <cellStyle name="Note 2 2 4 3" xfId="4423" xr:uid="{00000000-0005-0000-0000-000046110000}"/>
    <cellStyle name="Note 2 2 4 3 2" xfId="4424" xr:uid="{00000000-0005-0000-0000-000047110000}"/>
    <cellStyle name="Note 2 2 4 3 2 2" xfId="4425" xr:uid="{00000000-0005-0000-0000-000048110000}"/>
    <cellStyle name="Note 2 2 4 3 2 2 2" xfId="4426" xr:uid="{00000000-0005-0000-0000-000049110000}"/>
    <cellStyle name="Note 2 2 4 3 2 2 3" xfId="4427" xr:uid="{00000000-0005-0000-0000-00004A110000}"/>
    <cellStyle name="Note 2 2 4 3 2 2 4" xfId="4428" xr:uid="{00000000-0005-0000-0000-00004B110000}"/>
    <cellStyle name="Note 2 2 4 3 2 2 5" xfId="4429" xr:uid="{00000000-0005-0000-0000-00004C110000}"/>
    <cellStyle name="Note 2 2 4 3 2 2 6" xfId="4430" xr:uid="{00000000-0005-0000-0000-00004D110000}"/>
    <cellStyle name="Note 2 2 4 3 2 2 7" xfId="4431" xr:uid="{00000000-0005-0000-0000-00004E110000}"/>
    <cellStyle name="Note 2 2 4 3 2 2 8" xfId="4432" xr:uid="{00000000-0005-0000-0000-00004F110000}"/>
    <cellStyle name="Note 2 2 4 3 2 2 9" xfId="4433" xr:uid="{00000000-0005-0000-0000-000050110000}"/>
    <cellStyle name="Note 2 2 4 3 2 3" xfId="4434" xr:uid="{00000000-0005-0000-0000-000051110000}"/>
    <cellStyle name="Note 2 2 4 3 2 3 2" xfId="4435" xr:uid="{00000000-0005-0000-0000-000052110000}"/>
    <cellStyle name="Note 2 2 4 3 2 3 3" xfId="4436" xr:uid="{00000000-0005-0000-0000-000053110000}"/>
    <cellStyle name="Note 2 2 4 3 2 3 4" xfId="4437" xr:uid="{00000000-0005-0000-0000-000054110000}"/>
    <cellStyle name="Note 2 2 4 3 2 3 5" xfId="4438" xr:uid="{00000000-0005-0000-0000-000055110000}"/>
    <cellStyle name="Note 2 2 4 3 2 3 6" xfId="4439" xr:uid="{00000000-0005-0000-0000-000056110000}"/>
    <cellStyle name="Note 2 2 4 3 2 3 7" xfId="4440" xr:uid="{00000000-0005-0000-0000-000057110000}"/>
    <cellStyle name="Note 2 2 4 3 2 3 8" xfId="4441" xr:uid="{00000000-0005-0000-0000-000058110000}"/>
    <cellStyle name="Note 2 2 4 3 2 3 9" xfId="4442" xr:uid="{00000000-0005-0000-0000-000059110000}"/>
    <cellStyle name="Note 2 2 4 3 2 4" xfId="4443" xr:uid="{00000000-0005-0000-0000-00005A110000}"/>
    <cellStyle name="Note 2 2 4 3 2 4 2" xfId="4444" xr:uid="{00000000-0005-0000-0000-00005B110000}"/>
    <cellStyle name="Note 2 2 4 3 2 4 3" xfId="4445" xr:uid="{00000000-0005-0000-0000-00005C110000}"/>
    <cellStyle name="Note 2 2 4 3 2 4 4" xfId="4446" xr:uid="{00000000-0005-0000-0000-00005D110000}"/>
    <cellStyle name="Note 2 2 4 3 2 4 5" xfId="4447" xr:uid="{00000000-0005-0000-0000-00005E110000}"/>
    <cellStyle name="Note 2 2 4 3 2 4 6" xfId="4448" xr:uid="{00000000-0005-0000-0000-00005F110000}"/>
    <cellStyle name="Note 2 2 4 3 2 4 7" xfId="4449" xr:uid="{00000000-0005-0000-0000-000060110000}"/>
    <cellStyle name="Note 2 2 4 3 2 4 8" xfId="4450" xr:uid="{00000000-0005-0000-0000-000061110000}"/>
    <cellStyle name="Note 2 2 4 3 2 4 9" xfId="4451" xr:uid="{00000000-0005-0000-0000-000062110000}"/>
    <cellStyle name="Note 2 2 4 3 3" xfId="4452" xr:uid="{00000000-0005-0000-0000-000063110000}"/>
    <cellStyle name="Note 2 2 4 3 3 2" xfId="4453" xr:uid="{00000000-0005-0000-0000-000064110000}"/>
    <cellStyle name="Note 2 2 4 3 3 3" xfId="4454" xr:uid="{00000000-0005-0000-0000-000065110000}"/>
    <cellStyle name="Note 2 2 4 3 3 4" xfId="4455" xr:uid="{00000000-0005-0000-0000-000066110000}"/>
    <cellStyle name="Note 2 2 4 3 3 5" xfId="4456" xr:uid="{00000000-0005-0000-0000-000067110000}"/>
    <cellStyle name="Note 2 2 4 3 3 6" xfId="4457" xr:uid="{00000000-0005-0000-0000-000068110000}"/>
    <cellStyle name="Note 2 2 4 3 3 7" xfId="4458" xr:uid="{00000000-0005-0000-0000-000069110000}"/>
    <cellStyle name="Note 2 2 4 3 3 8" xfId="4459" xr:uid="{00000000-0005-0000-0000-00006A110000}"/>
    <cellStyle name="Note 2 2 4 3 3 9" xfId="4460" xr:uid="{00000000-0005-0000-0000-00006B110000}"/>
    <cellStyle name="Note 2 2 4 3 4" xfId="4461" xr:uid="{00000000-0005-0000-0000-00006C110000}"/>
    <cellStyle name="Note 2 2 4 3 4 2" xfId="4462" xr:uid="{00000000-0005-0000-0000-00006D110000}"/>
    <cellStyle name="Note 2 2 4 3 4 3" xfId="4463" xr:uid="{00000000-0005-0000-0000-00006E110000}"/>
    <cellStyle name="Note 2 2 4 3 4 4" xfId="4464" xr:uid="{00000000-0005-0000-0000-00006F110000}"/>
    <cellStyle name="Note 2 2 4 3 4 5" xfId="4465" xr:uid="{00000000-0005-0000-0000-000070110000}"/>
    <cellStyle name="Note 2 2 4 3 4 6" xfId="4466" xr:uid="{00000000-0005-0000-0000-000071110000}"/>
    <cellStyle name="Note 2 2 4 3 4 7" xfId="4467" xr:uid="{00000000-0005-0000-0000-000072110000}"/>
    <cellStyle name="Note 2 2 4 3 4 8" xfId="4468" xr:uid="{00000000-0005-0000-0000-000073110000}"/>
    <cellStyle name="Note 2 2 4 3 4 9" xfId="4469" xr:uid="{00000000-0005-0000-0000-000074110000}"/>
    <cellStyle name="Note 2 2 4 3 5" xfId="4470" xr:uid="{00000000-0005-0000-0000-000075110000}"/>
    <cellStyle name="Note 2 2 4 3 5 2" xfId="4471" xr:uid="{00000000-0005-0000-0000-000076110000}"/>
    <cellStyle name="Note 2 2 4 3 5 3" xfId="4472" xr:uid="{00000000-0005-0000-0000-000077110000}"/>
    <cellStyle name="Note 2 2 4 3 5 4" xfId="4473" xr:uid="{00000000-0005-0000-0000-000078110000}"/>
    <cellStyle name="Note 2 2 4 3 5 5" xfId="4474" xr:uid="{00000000-0005-0000-0000-000079110000}"/>
    <cellStyle name="Note 2 2 4 3 5 6" xfId="4475" xr:uid="{00000000-0005-0000-0000-00007A110000}"/>
    <cellStyle name="Note 2 2 4 3 5 7" xfId="4476" xr:uid="{00000000-0005-0000-0000-00007B110000}"/>
    <cellStyle name="Note 2 2 4 3 5 8" xfId="4477" xr:uid="{00000000-0005-0000-0000-00007C110000}"/>
    <cellStyle name="Note 2 2 4 3 5 9" xfId="4478" xr:uid="{00000000-0005-0000-0000-00007D110000}"/>
    <cellStyle name="Note 2 2 4 4" xfId="4479" xr:uid="{00000000-0005-0000-0000-00007E110000}"/>
    <cellStyle name="Note 2 2 4 4 2" xfId="4480" xr:uid="{00000000-0005-0000-0000-00007F110000}"/>
    <cellStyle name="Note 2 2 4 4 2 2" xfId="4481" xr:uid="{00000000-0005-0000-0000-000080110000}"/>
    <cellStyle name="Note 2 2 4 4 2 3" xfId="4482" xr:uid="{00000000-0005-0000-0000-000081110000}"/>
    <cellStyle name="Note 2 2 4 4 2 4" xfId="4483" xr:uid="{00000000-0005-0000-0000-000082110000}"/>
    <cellStyle name="Note 2 2 4 4 2 5" xfId="4484" xr:uid="{00000000-0005-0000-0000-000083110000}"/>
    <cellStyle name="Note 2 2 4 4 2 6" xfId="4485" xr:uid="{00000000-0005-0000-0000-000084110000}"/>
    <cellStyle name="Note 2 2 4 4 2 7" xfId="4486" xr:uid="{00000000-0005-0000-0000-000085110000}"/>
    <cellStyle name="Note 2 2 4 4 2 8" xfId="4487" xr:uid="{00000000-0005-0000-0000-000086110000}"/>
    <cellStyle name="Note 2 2 4 4 2 9" xfId="4488" xr:uid="{00000000-0005-0000-0000-000087110000}"/>
    <cellStyle name="Note 2 2 4 4 3" xfId="4489" xr:uid="{00000000-0005-0000-0000-000088110000}"/>
    <cellStyle name="Note 2 2 4 4 3 2" xfId="4490" xr:uid="{00000000-0005-0000-0000-000089110000}"/>
    <cellStyle name="Note 2 2 4 4 3 3" xfId="4491" xr:uid="{00000000-0005-0000-0000-00008A110000}"/>
    <cellStyle name="Note 2 2 4 4 3 4" xfId="4492" xr:uid="{00000000-0005-0000-0000-00008B110000}"/>
    <cellStyle name="Note 2 2 4 4 3 5" xfId="4493" xr:uid="{00000000-0005-0000-0000-00008C110000}"/>
    <cellStyle name="Note 2 2 4 4 3 6" xfId="4494" xr:uid="{00000000-0005-0000-0000-00008D110000}"/>
    <cellStyle name="Note 2 2 4 4 3 7" xfId="4495" xr:uid="{00000000-0005-0000-0000-00008E110000}"/>
    <cellStyle name="Note 2 2 4 4 3 8" xfId="4496" xr:uid="{00000000-0005-0000-0000-00008F110000}"/>
    <cellStyle name="Note 2 2 4 4 3 9" xfId="4497" xr:uid="{00000000-0005-0000-0000-000090110000}"/>
    <cellStyle name="Note 2 2 4 4 4" xfId="4498" xr:uid="{00000000-0005-0000-0000-000091110000}"/>
    <cellStyle name="Note 2 2 4 4 4 2" xfId="4499" xr:uid="{00000000-0005-0000-0000-000092110000}"/>
    <cellStyle name="Note 2 2 4 4 4 3" xfId="4500" xr:uid="{00000000-0005-0000-0000-000093110000}"/>
    <cellStyle name="Note 2 2 4 4 4 4" xfId="4501" xr:uid="{00000000-0005-0000-0000-000094110000}"/>
    <cellStyle name="Note 2 2 4 4 4 5" xfId="4502" xr:uid="{00000000-0005-0000-0000-000095110000}"/>
    <cellStyle name="Note 2 2 4 4 4 6" xfId="4503" xr:uid="{00000000-0005-0000-0000-000096110000}"/>
    <cellStyle name="Note 2 2 4 4 4 7" xfId="4504" xr:uid="{00000000-0005-0000-0000-000097110000}"/>
    <cellStyle name="Note 2 2 4 4 4 8" xfId="4505" xr:uid="{00000000-0005-0000-0000-000098110000}"/>
    <cellStyle name="Note 2 2 4 4 4 9" xfId="4506" xr:uid="{00000000-0005-0000-0000-000099110000}"/>
    <cellStyle name="Note 2 2 4 5" xfId="4507" xr:uid="{00000000-0005-0000-0000-00009A110000}"/>
    <cellStyle name="Note 2 2 4 5 2" xfId="4508" xr:uid="{00000000-0005-0000-0000-00009B110000}"/>
    <cellStyle name="Note 2 2 4 5 3" xfId="4509" xr:uid="{00000000-0005-0000-0000-00009C110000}"/>
    <cellStyle name="Note 2 2 4 5 4" xfId="4510" xr:uid="{00000000-0005-0000-0000-00009D110000}"/>
    <cellStyle name="Note 2 2 4 5 5" xfId="4511" xr:uid="{00000000-0005-0000-0000-00009E110000}"/>
    <cellStyle name="Note 2 2 4 5 6" xfId="4512" xr:uid="{00000000-0005-0000-0000-00009F110000}"/>
    <cellStyle name="Note 2 2 4 5 7" xfId="4513" xr:uid="{00000000-0005-0000-0000-0000A0110000}"/>
    <cellStyle name="Note 2 2 4 5 8" xfId="4514" xr:uid="{00000000-0005-0000-0000-0000A1110000}"/>
    <cellStyle name="Note 2 2 4 5 9" xfId="4515" xr:uid="{00000000-0005-0000-0000-0000A2110000}"/>
    <cellStyle name="Note 2 2 4 6" xfId="4516" xr:uid="{00000000-0005-0000-0000-0000A3110000}"/>
    <cellStyle name="Note 2 2 4 6 2" xfId="4517" xr:uid="{00000000-0005-0000-0000-0000A4110000}"/>
    <cellStyle name="Note 2 2 4 6 3" xfId="4518" xr:uid="{00000000-0005-0000-0000-0000A5110000}"/>
    <cellStyle name="Note 2 2 4 6 4" xfId="4519" xr:uid="{00000000-0005-0000-0000-0000A6110000}"/>
    <cellStyle name="Note 2 2 4 6 5" xfId="4520" xr:uid="{00000000-0005-0000-0000-0000A7110000}"/>
    <cellStyle name="Note 2 2 4 6 6" xfId="4521" xr:uid="{00000000-0005-0000-0000-0000A8110000}"/>
    <cellStyle name="Note 2 2 4 6 7" xfId="4522" xr:uid="{00000000-0005-0000-0000-0000A9110000}"/>
    <cellStyle name="Note 2 2 4 6 8" xfId="4523" xr:uid="{00000000-0005-0000-0000-0000AA110000}"/>
    <cellStyle name="Note 2 2 4 6 9" xfId="4524" xr:uid="{00000000-0005-0000-0000-0000AB110000}"/>
    <cellStyle name="Note 2 2 4 7" xfId="4525" xr:uid="{00000000-0005-0000-0000-0000AC110000}"/>
    <cellStyle name="Note 2 2 4 7 2" xfId="4526" xr:uid="{00000000-0005-0000-0000-0000AD110000}"/>
    <cellStyle name="Note 2 2 4 7 3" xfId="4527" xr:uid="{00000000-0005-0000-0000-0000AE110000}"/>
    <cellStyle name="Note 2 2 4 7 4" xfId="4528" xr:uid="{00000000-0005-0000-0000-0000AF110000}"/>
    <cellStyle name="Note 2 2 4 7 5" xfId="4529" xr:uid="{00000000-0005-0000-0000-0000B0110000}"/>
    <cellStyle name="Note 2 2 4 7 6" xfId="4530" xr:uid="{00000000-0005-0000-0000-0000B1110000}"/>
    <cellStyle name="Note 2 2 4 7 7" xfId="4531" xr:uid="{00000000-0005-0000-0000-0000B2110000}"/>
    <cellStyle name="Note 2 2 4 7 8" xfId="4532" xr:uid="{00000000-0005-0000-0000-0000B3110000}"/>
    <cellStyle name="Note 2 2 4 7 9" xfId="4533" xr:uid="{00000000-0005-0000-0000-0000B4110000}"/>
    <cellStyle name="Note 2 2 5" xfId="4534" xr:uid="{00000000-0005-0000-0000-0000B5110000}"/>
    <cellStyle name="Note 2 2 5 2" xfId="4535" xr:uid="{00000000-0005-0000-0000-0000B6110000}"/>
    <cellStyle name="Note 2 2 5 2 2" xfId="4536" xr:uid="{00000000-0005-0000-0000-0000B7110000}"/>
    <cellStyle name="Note 2 2 5 2 2 2" xfId="4537" xr:uid="{00000000-0005-0000-0000-0000B8110000}"/>
    <cellStyle name="Note 2 2 5 2 2 2 2" xfId="4538" xr:uid="{00000000-0005-0000-0000-0000B9110000}"/>
    <cellStyle name="Note 2 2 5 2 2 2 3" xfId="4539" xr:uid="{00000000-0005-0000-0000-0000BA110000}"/>
    <cellStyle name="Note 2 2 5 2 2 2 4" xfId="4540" xr:uid="{00000000-0005-0000-0000-0000BB110000}"/>
    <cellStyle name="Note 2 2 5 2 2 2 5" xfId="4541" xr:uid="{00000000-0005-0000-0000-0000BC110000}"/>
    <cellStyle name="Note 2 2 5 2 2 2 6" xfId="4542" xr:uid="{00000000-0005-0000-0000-0000BD110000}"/>
    <cellStyle name="Note 2 2 5 2 2 2 7" xfId="4543" xr:uid="{00000000-0005-0000-0000-0000BE110000}"/>
    <cellStyle name="Note 2 2 5 2 2 2 8" xfId="4544" xr:uid="{00000000-0005-0000-0000-0000BF110000}"/>
    <cellStyle name="Note 2 2 5 2 2 2 9" xfId="4545" xr:uid="{00000000-0005-0000-0000-0000C0110000}"/>
    <cellStyle name="Note 2 2 5 2 2 3" xfId="4546" xr:uid="{00000000-0005-0000-0000-0000C1110000}"/>
    <cellStyle name="Note 2 2 5 2 2 3 2" xfId="4547" xr:uid="{00000000-0005-0000-0000-0000C2110000}"/>
    <cellStyle name="Note 2 2 5 2 2 3 3" xfId="4548" xr:uid="{00000000-0005-0000-0000-0000C3110000}"/>
    <cellStyle name="Note 2 2 5 2 2 3 4" xfId="4549" xr:uid="{00000000-0005-0000-0000-0000C4110000}"/>
    <cellStyle name="Note 2 2 5 2 2 3 5" xfId="4550" xr:uid="{00000000-0005-0000-0000-0000C5110000}"/>
    <cellStyle name="Note 2 2 5 2 2 3 6" xfId="4551" xr:uid="{00000000-0005-0000-0000-0000C6110000}"/>
    <cellStyle name="Note 2 2 5 2 2 3 7" xfId="4552" xr:uid="{00000000-0005-0000-0000-0000C7110000}"/>
    <cellStyle name="Note 2 2 5 2 2 3 8" xfId="4553" xr:uid="{00000000-0005-0000-0000-0000C8110000}"/>
    <cellStyle name="Note 2 2 5 2 2 3 9" xfId="4554" xr:uid="{00000000-0005-0000-0000-0000C9110000}"/>
    <cellStyle name="Note 2 2 5 2 2 4" xfId="4555" xr:uid="{00000000-0005-0000-0000-0000CA110000}"/>
    <cellStyle name="Note 2 2 5 2 2 4 2" xfId="4556" xr:uid="{00000000-0005-0000-0000-0000CB110000}"/>
    <cellStyle name="Note 2 2 5 2 2 4 3" xfId="4557" xr:uid="{00000000-0005-0000-0000-0000CC110000}"/>
    <cellStyle name="Note 2 2 5 2 2 4 4" xfId="4558" xr:uid="{00000000-0005-0000-0000-0000CD110000}"/>
    <cellStyle name="Note 2 2 5 2 2 4 5" xfId="4559" xr:uid="{00000000-0005-0000-0000-0000CE110000}"/>
    <cellStyle name="Note 2 2 5 2 2 4 6" xfId="4560" xr:uid="{00000000-0005-0000-0000-0000CF110000}"/>
    <cellStyle name="Note 2 2 5 2 2 4 7" xfId="4561" xr:uid="{00000000-0005-0000-0000-0000D0110000}"/>
    <cellStyle name="Note 2 2 5 2 2 4 8" xfId="4562" xr:uid="{00000000-0005-0000-0000-0000D1110000}"/>
    <cellStyle name="Note 2 2 5 2 2 4 9" xfId="4563" xr:uid="{00000000-0005-0000-0000-0000D2110000}"/>
    <cellStyle name="Note 2 2 5 2 3" xfId="4564" xr:uid="{00000000-0005-0000-0000-0000D3110000}"/>
    <cellStyle name="Note 2 2 5 2 3 2" xfId="4565" xr:uid="{00000000-0005-0000-0000-0000D4110000}"/>
    <cellStyle name="Note 2 2 5 2 3 3" xfId="4566" xr:uid="{00000000-0005-0000-0000-0000D5110000}"/>
    <cellStyle name="Note 2 2 5 2 3 4" xfId="4567" xr:uid="{00000000-0005-0000-0000-0000D6110000}"/>
    <cellStyle name="Note 2 2 5 2 3 5" xfId="4568" xr:uid="{00000000-0005-0000-0000-0000D7110000}"/>
    <cellStyle name="Note 2 2 5 2 3 6" xfId="4569" xr:uid="{00000000-0005-0000-0000-0000D8110000}"/>
    <cellStyle name="Note 2 2 5 2 3 7" xfId="4570" xr:uid="{00000000-0005-0000-0000-0000D9110000}"/>
    <cellStyle name="Note 2 2 5 2 3 8" xfId="4571" xr:uid="{00000000-0005-0000-0000-0000DA110000}"/>
    <cellStyle name="Note 2 2 5 2 3 9" xfId="4572" xr:uid="{00000000-0005-0000-0000-0000DB110000}"/>
    <cellStyle name="Note 2 2 5 2 4" xfId="4573" xr:uid="{00000000-0005-0000-0000-0000DC110000}"/>
    <cellStyle name="Note 2 2 5 2 4 2" xfId="4574" xr:uid="{00000000-0005-0000-0000-0000DD110000}"/>
    <cellStyle name="Note 2 2 5 2 4 3" xfId="4575" xr:uid="{00000000-0005-0000-0000-0000DE110000}"/>
    <cellStyle name="Note 2 2 5 2 4 4" xfId="4576" xr:uid="{00000000-0005-0000-0000-0000DF110000}"/>
    <cellStyle name="Note 2 2 5 2 4 5" xfId="4577" xr:uid="{00000000-0005-0000-0000-0000E0110000}"/>
    <cellStyle name="Note 2 2 5 2 4 6" xfId="4578" xr:uid="{00000000-0005-0000-0000-0000E1110000}"/>
    <cellStyle name="Note 2 2 5 2 4 7" xfId="4579" xr:uid="{00000000-0005-0000-0000-0000E2110000}"/>
    <cellStyle name="Note 2 2 5 2 4 8" xfId="4580" xr:uid="{00000000-0005-0000-0000-0000E3110000}"/>
    <cellStyle name="Note 2 2 5 2 4 9" xfId="4581" xr:uid="{00000000-0005-0000-0000-0000E4110000}"/>
    <cellStyle name="Note 2 2 5 2 5" xfId="4582" xr:uid="{00000000-0005-0000-0000-0000E5110000}"/>
    <cellStyle name="Note 2 2 5 2 5 2" xfId="4583" xr:uid="{00000000-0005-0000-0000-0000E6110000}"/>
    <cellStyle name="Note 2 2 5 2 5 3" xfId="4584" xr:uid="{00000000-0005-0000-0000-0000E7110000}"/>
    <cellStyle name="Note 2 2 5 2 5 4" xfId="4585" xr:uid="{00000000-0005-0000-0000-0000E8110000}"/>
    <cellStyle name="Note 2 2 5 2 5 5" xfId="4586" xr:uid="{00000000-0005-0000-0000-0000E9110000}"/>
    <cellStyle name="Note 2 2 5 2 5 6" xfId="4587" xr:uid="{00000000-0005-0000-0000-0000EA110000}"/>
    <cellStyle name="Note 2 2 5 2 5 7" xfId="4588" xr:uid="{00000000-0005-0000-0000-0000EB110000}"/>
    <cellStyle name="Note 2 2 5 2 5 8" xfId="4589" xr:uid="{00000000-0005-0000-0000-0000EC110000}"/>
    <cellStyle name="Note 2 2 5 2 5 9" xfId="4590" xr:uid="{00000000-0005-0000-0000-0000ED110000}"/>
    <cellStyle name="Note 2 2 5 3" xfId="4591" xr:uid="{00000000-0005-0000-0000-0000EE110000}"/>
    <cellStyle name="Note 2 2 5 3 2" xfId="4592" xr:uid="{00000000-0005-0000-0000-0000EF110000}"/>
    <cellStyle name="Note 2 2 5 3 2 2" xfId="4593" xr:uid="{00000000-0005-0000-0000-0000F0110000}"/>
    <cellStyle name="Note 2 2 5 3 2 3" xfId="4594" xr:uid="{00000000-0005-0000-0000-0000F1110000}"/>
    <cellStyle name="Note 2 2 5 3 2 4" xfId="4595" xr:uid="{00000000-0005-0000-0000-0000F2110000}"/>
    <cellStyle name="Note 2 2 5 3 2 5" xfId="4596" xr:uid="{00000000-0005-0000-0000-0000F3110000}"/>
    <cellStyle name="Note 2 2 5 3 2 6" xfId="4597" xr:uid="{00000000-0005-0000-0000-0000F4110000}"/>
    <cellStyle name="Note 2 2 5 3 2 7" xfId="4598" xr:uid="{00000000-0005-0000-0000-0000F5110000}"/>
    <cellStyle name="Note 2 2 5 3 2 8" xfId="4599" xr:uid="{00000000-0005-0000-0000-0000F6110000}"/>
    <cellStyle name="Note 2 2 5 3 2 9" xfId="4600" xr:uid="{00000000-0005-0000-0000-0000F7110000}"/>
    <cellStyle name="Note 2 2 5 3 3" xfId="4601" xr:uid="{00000000-0005-0000-0000-0000F8110000}"/>
    <cellStyle name="Note 2 2 5 3 3 2" xfId="4602" xr:uid="{00000000-0005-0000-0000-0000F9110000}"/>
    <cellStyle name="Note 2 2 5 3 3 3" xfId="4603" xr:uid="{00000000-0005-0000-0000-0000FA110000}"/>
    <cellStyle name="Note 2 2 5 3 3 4" xfId="4604" xr:uid="{00000000-0005-0000-0000-0000FB110000}"/>
    <cellStyle name="Note 2 2 5 3 3 5" xfId="4605" xr:uid="{00000000-0005-0000-0000-0000FC110000}"/>
    <cellStyle name="Note 2 2 5 3 3 6" xfId="4606" xr:uid="{00000000-0005-0000-0000-0000FD110000}"/>
    <cellStyle name="Note 2 2 5 3 3 7" xfId="4607" xr:uid="{00000000-0005-0000-0000-0000FE110000}"/>
    <cellStyle name="Note 2 2 5 3 3 8" xfId="4608" xr:uid="{00000000-0005-0000-0000-0000FF110000}"/>
    <cellStyle name="Note 2 2 5 3 3 9" xfId="4609" xr:uid="{00000000-0005-0000-0000-000000120000}"/>
    <cellStyle name="Note 2 2 5 3 4" xfId="4610" xr:uid="{00000000-0005-0000-0000-000001120000}"/>
    <cellStyle name="Note 2 2 5 3 4 2" xfId="4611" xr:uid="{00000000-0005-0000-0000-000002120000}"/>
    <cellStyle name="Note 2 2 5 3 4 3" xfId="4612" xr:uid="{00000000-0005-0000-0000-000003120000}"/>
    <cellStyle name="Note 2 2 5 3 4 4" xfId="4613" xr:uid="{00000000-0005-0000-0000-000004120000}"/>
    <cellStyle name="Note 2 2 5 3 4 5" xfId="4614" xr:uid="{00000000-0005-0000-0000-000005120000}"/>
    <cellStyle name="Note 2 2 5 3 4 6" xfId="4615" xr:uid="{00000000-0005-0000-0000-000006120000}"/>
    <cellStyle name="Note 2 2 5 3 4 7" xfId="4616" xr:uid="{00000000-0005-0000-0000-000007120000}"/>
    <cellStyle name="Note 2 2 5 3 4 8" xfId="4617" xr:uid="{00000000-0005-0000-0000-000008120000}"/>
    <cellStyle name="Note 2 2 5 3 4 9" xfId="4618" xr:uid="{00000000-0005-0000-0000-000009120000}"/>
    <cellStyle name="Note 2 2 5 4" xfId="4619" xr:uid="{00000000-0005-0000-0000-00000A120000}"/>
    <cellStyle name="Note 2 2 5 4 2" xfId="4620" xr:uid="{00000000-0005-0000-0000-00000B120000}"/>
    <cellStyle name="Note 2 2 5 4 3" xfId="4621" xr:uid="{00000000-0005-0000-0000-00000C120000}"/>
    <cellStyle name="Note 2 2 5 4 4" xfId="4622" xr:uid="{00000000-0005-0000-0000-00000D120000}"/>
    <cellStyle name="Note 2 2 5 4 5" xfId="4623" xr:uid="{00000000-0005-0000-0000-00000E120000}"/>
    <cellStyle name="Note 2 2 5 4 6" xfId="4624" xr:uid="{00000000-0005-0000-0000-00000F120000}"/>
    <cellStyle name="Note 2 2 5 4 7" xfId="4625" xr:uid="{00000000-0005-0000-0000-000010120000}"/>
    <cellStyle name="Note 2 2 5 4 8" xfId="4626" xr:uid="{00000000-0005-0000-0000-000011120000}"/>
    <cellStyle name="Note 2 2 5 4 9" xfId="4627" xr:uid="{00000000-0005-0000-0000-000012120000}"/>
    <cellStyle name="Note 2 2 5 5" xfId="4628" xr:uid="{00000000-0005-0000-0000-000013120000}"/>
    <cellStyle name="Note 2 2 5 5 2" xfId="4629" xr:uid="{00000000-0005-0000-0000-000014120000}"/>
    <cellStyle name="Note 2 2 5 5 3" xfId="4630" xr:uid="{00000000-0005-0000-0000-000015120000}"/>
    <cellStyle name="Note 2 2 5 5 4" xfId="4631" xr:uid="{00000000-0005-0000-0000-000016120000}"/>
    <cellStyle name="Note 2 2 5 5 5" xfId="4632" xr:uid="{00000000-0005-0000-0000-000017120000}"/>
    <cellStyle name="Note 2 2 5 5 6" xfId="4633" xr:uid="{00000000-0005-0000-0000-000018120000}"/>
    <cellStyle name="Note 2 2 5 5 7" xfId="4634" xr:uid="{00000000-0005-0000-0000-000019120000}"/>
    <cellStyle name="Note 2 2 5 5 8" xfId="4635" xr:uid="{00000000-0005-0000-0000-00001A120000}"/>
    <cellStyle name="Note 2 2 5 5 9" xfId="4636" xr:uid="{00000000-0005-0000-0000-00001B120000}"/>
    <cellStyle name="Note 2 2 5 6" xfId="4637" xr:uid="{00000000-0005-0000-0000-00001C120000}"/>
    <cellStyle name="Note 2 2 5 6 2" xfId="4638" xr:uid="{00000000-0005-0000-0000-00001D120000}"/>
    <cellStyle name="Note 2 2 5 6 3" xfId="4639" xr:uid="{00000000-0005-0000-0000-00001E120000}"/>
    <cellStyle name="Note 2 2 5 6 4" xfId="4640" xr:uid="{00000000-0005-0000-0000-00001F120000}"/>
    <cellStyle name="Note 2 2 5 6 5" xfId="4641" xr:uid="{00000000-0005-0000-0000-000020120000}"/>
    <cellStyle name="Note 2 2 5 6 6" xfId="4642" xr:uid="{00000000-0005-0000-0000-000021120000}"/>
    <cellStyle name="Note 2 2 5 6 7" xfId="4643" xr:uid="{00000000-0005-0000-0000-000022120000}"/>
    <cellStyle name="Note 2 2 5 6 8" xfId="4644" xr:uid="{00000000-0005-0000-0000-000023120000}"/>
    <cellStyle name="Note 2 2 5 6 9" xfId="4645" xr:uid="{00000000-0005-0000-0000-000024120000}"/>
    <cellStyle name="Note 2 2 6" xfId="4646" xr:uid="{00000000-0005-0000-0000-000025120000}"/>
    <cellStyle name="Note 2 2 6 2" xfId="4647" xr:uid="{00000000-0005-0000-0000-000026120000}"/>
    <cellStyle name="Note 2 2 6 2 2" xfId="4648" xr:uid="{00000000-0005-0000-0000-000027120000}"/>
    <cellStyle name="Note 2 2 6 2 2 2" xfId="4649" xr:uid="{00000000-0005-0000-0000-000028120000}"/>
    <cellStyle name="Note 2 2 6 2 2 3" xfId="4650" xr:uid="{00000000-0005-0000-0000-000029120000}"/>
    <cellStyle name="Note 2 2 6 2 2 4" xfId="4651" xr:uid="{00000000-0005-0000-0000-00002A120000}"/>
    <cellStyle name="Note 2 2 6 2 2 5" xfId="4652" xr:uid="{00000000-0005-0000-0000-00002B120000}"/>
    <cellStyle name="Note 2 2 6 2 2 6" xfId="4653" xr:uid="{00000000-0005-0000-0000-00002C120000}"/>
    <cellStyle name="Note 2 2 6 2 2 7" xfId="4654" xr:uid="{00000000-0005-0000-0000-00002D120000}"/>
    <cellStyle name="Note 2 2 6 2 2 8" xfId="4655" xr:uid="{00000000-0005-0000-0000-00002E120000}"/>
    <cellStyle name="Note 2 2 6 2 2 9" xfId="4656" xr:uid="{00000000-0005-0000-0000-00002F120000}"/>
    <cellStyle name="Note 2 2 6 2 3" xfId="4657" xr:uid="{00000000-0005-0000-0000-000030120000}"/>
    <cellStyle name="Note 2 2 6 2 3 2" xfId="4658" xr:uid="{00000000-0005-0000-0000-000031120000}"/>
    <cellStyle name="Note 2 2 6 2 3 3" xfId="4659" xr:uid="{00000000-0005-0000-0000-000032120000}"/>
    <cellStyle name="Note 2 2 6 2 3 4" xfId="4660" xr:uid="{00000000-0005-0000-0000-000033120000}"/>
    <cellStyle name="Note 2 2 6 2 3 5" xfId="4661" xr:uid="{00000000-0005-0000-0000-000034120000}"/>
    <cellStyle name="Note 2 2 6 2 3 6" xfId="4662" xr:uid="{00000000-0005-0000-0000-000035120000}"/>
    <cellStyle name="Note 2 2 6 2 3 7" xfId="4663" xr:uid="{00000000-0005-0000-0000-000036120000}"/>
    <cellStyle name="Note 2 2 6 2 3 8" xfId="4664" xr:uid="{00000000-0005-0000-0000-000037120000}"/>
    <cellStyle name="Note 2 2 6 2 3 9" xfId="4665" xr:uid="{00000000-0005-0000-0000-000038120000}"/>
    <cellStyle name="Note 2 2 6 2 4" xfId="4666" xr:uid="{00000000-0005-0000-0000-000039120000}"/>
    <cellStyle name="Note 2 2 6 2 4 2" xfId="4667" xr:uid="{00000000-0005-0000-0000-00003A120000}"/>
    <cellStyle name="Note 2 2 6 2 4 3" xfId="4668" xr:uid="{00000000-0005-0000-0000-00003B120000}"/>
    <cellStyle name="Note 2 2 6 2 4 4" xfId="4669" xr:uid="{00000000-0005-0000-0000-00003C120000}"/>
    <cellStyle name="Note 2 2 6 2 4 5" xfId="4670" xr:uid="{00000000-0005-0000-0000-00003D120000}"/>
    <cellStyle name="Note 2 2 6 2 4 6" xfId="4671" xr:uid="{00000000-0005-0000-0000-00003E120000}"/>
    <cellStyle name="Note 2 2 6 2 4 7" xfId="4672" xr:uid="{00000000-0005-0000-0000-00003F120000}"/>
    <cellStyle name="Note 2 2 6 2 4 8" xfId="4673" xr:uid="{00000000-0005-0000-0000-000040120000}"/>
    <cellStyle name="Note 2 2 6 2 4 9" xfId="4674" xr:uid="{00000000-0005-0000-0000-000041120000}"/>
    <cellStyle name="Note 2 2 6 3" xfId="4675" xr:uid="{00000000-0005-0000-0000-000042120000}"/>
    <cellStyle name="Note 2 2 6 3 2" xfId="4676" xr:uid="{00000000-0005-0000-0000-000043120000}"/>
    <cellStyle name="Note 2 2 6 3 3" xfId="4677" xr:uid="{00000000-0005-0000-0000-000044120000}"/>
    <cellStyle name="Note 2 2 6 3 4" xfId="4678" xr:uid="{00000000-0005-0000-0000-000045120000}"/>
    <cellStyle name="Note 2 2 6 3 5" xfId="4679" xr:uid="{00000000-0005-0000-0000-000046120000}"/>
    <cellStyle name="Note 2 2 6 3 6" xfId="4680" xr:uid="{00000000-0005-0000-0000-000047120000}"/>
    <cellStyle name="Note 2 2 6 3 7" xfId="4681" xr:uid="{00000000-0005-0000-0000-000048120000}"/>
    <cellStyle name="Note 2 2 6 3 8" xfId="4682" xr:uid="{00000000-0005-0000-0000-000049120000}"/>
    <cellStyle name="Note 2 2 6 3 9" xfId="4683" xr:uid="{00000000-0005-0000-0000-00004A120000}"/>
    <cellStyle name="Note 2 2 6 4" xfId="4684" xr:uid="{00000000-0005-0000-0000-00004B120000}"/>
    <cellStyle name="Note 2 2 6 4 2" xfId="4685" xr:uid="{00000000-0005-0000-0000-00004C120000}"/>
    <cellStyle name="Note 2 2 6 4 3" xfId="4686" xr:uid="{00000000-0005-0000-0000-00004D120000}"/>
    <cellStyle name="Note 2 2 6 4 4" xfId="4687" xr:uid="{00000000-0005-0000-0000-00004E120000}"/>
    <cellStyle name="Note 2 2 6 4 5" xfId="4688" xr:uid="{00000000-0005-0000-0000-00004F120000}"/>
    <cellStyle name="Note 2 2 6 4 6" xfId="4689" xr:uid="{00000000-0005-0000-0000-000050120000}"/>
    <cellStyle name="Note 2 2 6 4 7" xfId="4690" xr:uid="{00000000-0005-0000-0000-000051120000}"/>
    <cellStyle name="Note 2 2 6 4 8" xfId="4691" xr:uid="{00000000-0005-0000-0000-000052120000}"/>
    <cellStyle name="Note 2 2 6 4 9" xfId="4692" xr:uid="{00000000-0005-0000-0000-000053120000}"/>
    <cellStyle name="Note 2 2 6 5" xfId="4693" xr:uid="{00000000-0005-0000-0000-000054120000}"/>
    <cellStyle name="Note 2 2 6 5 2" xfId="4694" xr:uid="{00000000-0005-0000-0000-000055120000}"/>
    <cellStyle name="Note 2 2 6 5 3" xfId="4695" xr:uid="{00000000-0005-0000-0000-000056120000}"/>
    <cellStyle name="Note 2 2 6 5 4" xfId="4696" xr:uid="{00000000-0005-0000-0000-000057120000}"/>
    <cellStyle name="Note 2 2 6 5 5" xfId="4697" xr:uid="{00000000-0005-0000-0000-000058120000}"/>
    <cellStyle name="Note 2 2 6 5 6" xfId="4698" xr:uid="{00000000-0005-0000-0000-000059120000}"/>
    <cellStyle name="Note 2 2 6 5 7" xfId="4699" xr:uid="{00000000-0005-0000-0000-00005A120000}"/>
    <cellStyle name="Note 2 2 6 5 8" xfId="4700" xr:uid="{00000000-0005-0000-0000-00005B120000}"/>
    <cellStyle name="Note 2 2 6 5 9" xfId="4701" xr:uid="{00000000-0005-0000-0000-00005C120000}"/>
    <cellStyle name="Note 2 2 7" xfId="4702" xr:uid="{00000000-0005-0000-0000-00005D120000}"/>
    <cellStyle name="Note 2 2 7 2" xfId="4703" xr:uid="{00000000-0005-0000-0000-00005E120000}"/>
    <cellStyle name="Note 2 2 7 2 2" xfId="4704" xr:uid="{00000000-0005-0000-0000-00005F120000}"/>
    <cellStyle name="Note 2 2 7 2 3" xfId="4705" xr:uid="{00000000-0005-0000-0000-000060120000}"/>
    <cellStyle name="Note 2 2 7 2 4" xfId="4706" xr:uid="{00000000-0005-0000-0000-000061120000}"/>
    <cellStyle name="Note 2 2 7 2 5" xfId="4707" xr:uid="{00000000-0005-0000-0000-000062120000}"/>
    <cellStyle name="Note 2 2 7 2 6" xfId="4708" xr:uid="{00000000-0005-0000-0000-000063120000}"/>
    <cellStyle name="Note 2 2 7 2 7" xfId="4709" xr:uid="{00000000-0005-0000-0000-000064120000}"/>
    <cellStyle name="Note 2 2 7 2 8" xfId="4710" xr:uid="{00000000-0005-0000-0000-000065120000}"/>
    <cellStyle name="Note 2 2 7 2 9" xfId="4711" xr:uid="{00000000-0005-0000-0000-000066120000}"/>
    <cellStyle name="Note 2 2 7 3" xfId="4712" xr:uid="{00000000-0005-0000-0000-000067120000}"/>
    <cellStyle name="Note 2 2 7 3 2" xfId="4713" xr:uid="{00000000-0005-0000-0000-000068120000}"/>
    <cellStyle name="Note 2 2 7 3 3" xfId="4714" xr:uid="{00000000-0005-0000-0000-000069120000}"/>
    <cellStyle name="Note 2 2 7 3 4" xfId="4715" xr:uid="{00000000-0005-0000-0000-00006A120000}"/>
    <cellStyle name="Note 2 2 7 3 5" xfId="4716" xr:uid="{00000000-0005-0000-0000-00006B120000}"/>
    <cellStyle name="Note 2 2 7 3 6" xfId="4717" xr:uid="{00000000-0005-0000-0000-00006C120000}"/>
    <cellStyle name="Note 2 2 7 3 7" xfId="4718" xr:uid="{00000000-0005-0000-0000-00006D120000}"/>
    <cellStyle name="Note 2 2 7 3 8" xfId="4719" xr:uid="{00000000-0005-0000-0000-00006E120000}"/>
    <cellStyle name="Note 2 2 7 3 9" xfId="4720" xr:uid="{00000000-0005-0000-0000-00006F120000}"/>
    <cellStyle name="Note 2 2 7 4" xfId="4721" xr:uid="{00000000-0005-0000-0000-000070120000}"/>
    <cellStyle name="Note 2 2 7 4 2" xfId="4722" xr:uid="{00000000-0005-0000-0000-000071120000}"/>
    <cellStyle name="Note 2 2 7 4 3" xfId="4723" xr:uid="{00000000-0005-0000-0000-000072120000}"/>
    <cellStyle name="Note 2 2 7 4 4" xfId="4724" xr:uid="{00000000-0005-0000-0000-000073120000}"/>
    <cellStyle name="Note 2 2 7 4 5" xfId="4725" xr:uid="{00000000-0005-0000-0000-000074120000}"/>
    <cellStyle name="Note 2 2 7 4 6" xfId="4726" xr:uid="{00000000-0005-0000-0000-000075120000}"/>
    <cellStyle name="Note 2 2 7 4 7" xfId="4727" xr:uid="{00000000-0005-0000-0000-000076120000}"/>
    <cellStyle name="Note 2 2 7 4 8" xfId="4728" xr:uid="{00000000-0005-0000-0000-000077120000}"/>
    <cellStyle name="Note 2 2 7 4 9" xfId="4729" xr:uid="{00000000-0005-0000-0000-000078120000}"/>
    <cellStyle name="Note 2 2 8" xfId="4730" xr:uid="{00000000-0005-0000-0000-000079120000}"/>
    <cellStyle name="Note 2 2 8 2" xfId="4731" xr:uid="{00000000-0005-0000-0000-00007A120000}"/>
    <cellStyle name="Note 2 2 8 3" xfId="4732" xr:uid="{00000000-0005-0000-0000-00007B120000}"/>
    <cellStyle name="Note 2 2 8 4" xfId="4733" xr:uid="{00000000-0005-0000-0000-00007C120000}"/>
    <cellStyle name="Note 2 2 8 5" xfId="4734" xr:uid="{00000000-0005-0000-0000-00007D120000}"/>
    <cellStyle name="Note 2 2 8 6" xfId="4735" xr:uid="{00000000-0005-0000-0000-00007E120000}"/>
    <cellStyle name="Note 2 2 8 7" xfId="4736" xr:uid="{00000000-0005-0000-0000-00007F120000}"/>
    <cellStyle name="Note 2 2 8 8" xfId="4737" xr:uid="{00000000-0005-0000-0000-000080120000}"/>
    <cellStyle name="Note 2 2 8 9" xfId="4738" xr:uid="{00000000-0005-0000-0000-000081120000}"/>
    <cellStyle name="Note 2 2 9" xfId="4739" xr:uid="{00000000-0005-0000-0000-000082120000}"/>
    <cellStyle name="Note 2 2 9 2" xfId="4740" xr:uid="{00000000-0005-0000-0000-000083120000}"/>
    <cellStyle name="Note 2 2 9 3" xfId="4741" xr:uid="{00000000-0005-0000-0000-000084120000}"/>
    <cellStyle name="Note 2 2 9 4" xfId="4742" xr:uid="{00000000-0005-0000-0000-000085120000}"/>
    <cellStyle name="Note 2 2 9 5" xfId="4743" xr:uid="{00000000-0005-0000-0000-000086120000}"/>
    <cellStyle name="Note 2 2 9 6" xfId="4744" xr:uid="{00000000-0005-0000-0000-000087120000}"/>
    <cellStyle name="Note 2 2 9 7" xfId="4745" xr:uid="{00000000-0005-0000-0000-000088120000}"/>
    <cellStyle name="Note 2 2 9 8" xfId="4746" xr:uid="{00000000-0005-0000-0000-000089120000}"/>
    <cellStyle name="Note 2 2 9 9" xfId="4747" xr:uid="{00000000-0005-0000-0000-00008A120000}"/>
    <cellStyle name="Note 2 3" xfId="4748" xr:uid="{00000000-0005-0000-0000-00008B120000}"/>
    <cellStyle name="Note 2 3 10" xfId="4749" xr:uid="{00000000-0005-0000-0000-00008C120000}"/>
    <cellStyle name="Note 2 3 10 2" xfId="4750" xr:uid="{00000000-0005-0000-0000-00008D120000}"/>
    <cellStyle name="Note 2 3 10 3" xfId="4751" xr:uid="{00000000-0005-0000-0000-00008E120000}"/>
    <cellStyle name="Note 2 3 10 4" xfId="4752" xr:uid="{00000000-0005-0000-0000-00008F120000}"/>
    <cellStyle name="Note 2 3 10 5" xfId="4753" xr:uid="{00000000-0005-0000-0000-000090120000}"/>
    <cellStyle name="Note 2 3 10 6" xfId="4754" xr:uid="{00000000-0005-0000-0000-000091120000}"/>
    <cellStyle name="Note 2 3 10 7" xfId="4755" xr:uid="{00000000-0005-0000-0000-000092120000}"/>
    <cellStyle name="Note 2 3 10 8" xfId="4756" xr:uid="{00000000-0005-0000-0000-000093120000}"/>
    <cellStyle name="Note 2 3 10 9" xfId="4757" xr:uid="{00000000-0005-0000-0000-000094120000}"/>
    <cellStyle name="Note 2 3 11" xfId="4758" xr:uid="{00000000-0005-0000-0000-000095120000}"/>
    <cellStyle name="Note 2 3 12" xfId="4759" xr:uid="{00000000-0005-0000-0000-000096120000}"/>
    <cellStyle name="Note 2 3 13" xfId="4760" xr:uid="{00000000-0005-0000-0000-000097120000}"/>
    <cellStyle name="Note 2 3 14" xfId="4761" xr:uid="{00000000-0005-0000-0000-000098120000}"/>
    <cellStyle name="Note 2 3 15" xfId="4762" xr:uid="{00000000-0005-0000-0000-000099120000}"/>
    <cellStyle name="Note 2 3 16" xfId="4763" xr:uid="{00000000-0005-0000-0000-00009A120000}"/>
    <cellStyle name="Note 2 3 17" xfId="4764" xr:uid="{00000000-0005-0000-0000-00009B120000}"/>
    <cellStyle name="Note 2 3 18" xfId="4765" xr:uid="{00000000-0005-0000-0000-00009C120000}"/>
    <cellStyle name="Note 2 3 19" xfId="4766" xr:uid="{00000000-0005-0000-0000-00009D120000}"/>
    <cellStyle name="Note 2 3 2" xfId="4767" xr:uid="{00000000-0005-0000-0000-00009E120000}"/>
    <cellStyle name="Note 2 3 2 10" xfId="4768" xr:uid="{00000000-0005-0000-0000-00009F120000}"/>
    <cellStyle name="Note 2 3 2 11" xfId="4769" xr:uid="{00000000-0005-0000-0000-0000A0120000}"/>
    <cellStyle name="Note 2 3 2 2" xfId="4770" xr:uid="{00000000-0005-0000-0000-0000A1120000}"/>
    <cellStyle name="Note 2 3 2 2 2" xfId="4771" xr:uid="{00000000-0005-0000-0000-0000A2120000}"/>
    <cellStyle name="Note 2 3 2 2 2 2" xfId="4772" xr:uid="{00000000-0005-0000-0000-0000A3120000}"/>
    <cellStyle name="Note 2 3 2 2 2 2 2" xfId="4773" xr:uid="{00000000-0005-0000-0000-0000A4120000}"/>
    <cellStyle name="Note 2 3 2 2 2 2 2 2" xfId="4774" xr:uid="{00000000-0005-0000-0000-0000A5120000}"/>
    <cellStyle name="Note 2 3 2 2 2 2 2 2 2" xfId="4775" xr:uid="{00000000-0005-0000-0000-0000A6120000}"/>
    <cellStyle name="Note 2 3 2 2 2 2 2 2 3" xfId="4776" xr:uid="{00000000-0005-0000-0000-0000A7120000}"/>
    <cellStyle name="Note 2 3 2 2 2 2 2 2 4" xfId="4777" xr:uid="{00000000-0005-0000-0000-0000A8120000}"/>
    <cellStyle name="Note 2 3 2 2 2 2 2 2 5" xfId="4778" xr:uid="{00000000-0005-0000-0000-0000A9120000}"/>
    <cellStyle name="Note 2 3 2 2 2 2 2 2 6" xfId="4779" xr:uid="{00000000-0005-0000-0000-0000AA120000}"/>
    <cellStyle name="Note 2 3 2 2 2 2 2 2 7" xfId="4780" xr:uid="{00000000-0005-0000-0000-0000AB120000}"/>
    <cellStyle name="Note 2 3 2 2 2 2 2 2 8" xfId="4781" xr:uid="{00000000-0005-0000-0000-0000AC120000}"/>
    <cellStyle name="Note 2 3 2 2 2 2 2 2 9" xfId="4782" xr:uid="{00000000-0005-0000-0000-0000AD120000}"/>
    <cellStyle name="Note 2 3 2 2 2 2 2 3" xfId="4783" xr:uid="{00000000-0005-0000-0000-0000AE120000}"/>
    <cellStyle name="Note 2 3 2 2 2 2 2 3 2" xfId="4784" xr:uid="{00000000-0005-0000-0000-0000AF120000}"/>
    <cellStyle name="Note 2 3 2 2 2 2 2 3 3" xfId="4785" xr:uid="{00000000-0005-0000-0000-0000B0120000}"/>
    <cellStyle name="Note 2 3 2 2 2 2 2 3 4" xfId="4786" xr:uid="{00000000-0005-0000-0000-0000B1120000}"/>
    <cellStyle name="Note 2 3 2 2 2 2 2 3 5" xfId="4787" xr:uid="{00000000-0005-0000-0000-0000B2120000}"/>
    <cellStyle name="Note 2 3 2 2 2 2 2 3 6" xfId="4788" xr:uid="{00000000-0005-0000-0000-0000B3120000}"/>
    <cellStyle name="Note 2 3 2 2 2 2 2 3 7" xfId="4789" xr:uid="{00000000-0005-0000-0000-0000B4120000}"/>
    <cellStyle name="Note 2 3 2 2 2 2 2 3 8" xfId="4790" xr:uid="{00000000-0005-0000-0000-0000B5120000}"/>
    <cellStyle name="Note 2 3 2 2 2 2 2 3 9" xfId="4791" xr:uid="{00000000-0005-0000-0000-0000B6120000}"/>
    <cellStyle name="Note 2 3 2 2 2 2 2 4" xfId="4792" xr:uid="{00000000-0005-0000-0000-0000B7120000}"/>
    <cellStyle name="Note 2 3 2 2 2 2 2 4 2" xfId="4793" xr:uid="{00000000-0005-0000-0000-0000B8120000}"/>
    <cellStyle name="Note 2 3 2 2 2 2 2 4 3" xfId="4794" xr:uid="{00000000-0005-0000-0000-0000B9120000}"/>
    <cellStyle name="Note 2 3 2 2 2 2 2 4 4" xfId="4795" xr:uid="{00000000-0005-0000-0000-0000BA120000}"/>
    <cellStyle name="Note 2 3 2 2 2 2 2 4 5" xfId="4796" xr:uid="{00000000-0005-0000-0000-0000BB120000}"/>
    <cellStyle name="Note 2 3 2 2 2 2 2 4 6" xfId="4797" xr:uid="{00000000-0005-0000-0000-0000BC120000}"/>
    <cellStyle name="Note 2 3 2 2 2 2 2 4 7" xfId="4798" xr:uid="{00000000-0005-0000-0000-0000BD120000}"/>
    <cellStyle name="Note 2 3 2 2 2 2 2 4 8" xfId="4799" xr:uid="{00000000-0005-0000-0000-0000BE120000}"/>
    <cellStyle name="Note 2 3 2 2 2 2 2 4 9" xfId="4800" xr:uid="{00000000-0005-0000-0000-0000BF120000}"/>
    <cellStyle name="Note 2 3 2 2 2 2 3" xfId="4801" xr:uid="{00000000-0005-0000-0000-0000C0120000}"/>
    <cellStyle name="Note 2 3 2 2 2 2 3 2" xfId="4802" xr:uid="{00000000-0005-0000-0000-0000C1120000}"/>
    <cellStyle name="Note 2 3 2 2 2 2 3 3" xfId="4803" xr:uid="{00000000-0005-0000-0000-0000C2120000}"/>
    <cellStyle name="Note 2 3 2 2 2 2 3 4" xfId="4804" xr:uid="{00000000-0005-0000-0000-0000C3120000}"/>
    <cellStyle name="Note 2 3 2 2 2 2 3 5" xfId="4805" xr:uid="{00000000-0005-0000-0000-0000C4120000}"/>
    <cellStyle name="Note 2 3 2 2 2 2 3 6" xfId="4806" xr:uid="{00000000-0005-0000-0000-0000C5120000}"/>
    <cellStyle name="Note 2 3 2 2 2 2 3 7" xfId="4807" xr:uid="{00000000-0005-0000-0000-0000C6120000}"/>
    <cellStyle name="Note 2 3 2 2 2 2 3 8" xfId="4808" xr:uid="{00000000-0005-0000-0000-0000C7120000}"/>
    <cellStyle name="Note 2 3 2 2 2 2 3 9" xfId="4809" xr:uid="{00000000-0005-0000-0000-0000C8120000}"/>
    <cellStyle name="Note 2 3 2 2 2 2 4" xfId="4810" xr:uid="{00000000-0005-0000-0000-0000C9120000}"/>
    <cellStyle name="Note 2 3 2 2 2 2 4 2" xfId="4811" xr:uid="{00000000-0005-0000-0000-0000CA120000}"/>
    <cellStyle name="Note 2 3 2 2 2 2 4 3" xfId="4812" xr:uid="{00000000-0005-0000-0000-0000CB120000}"/>
    <cellStyle name="Note 2 3 2 2 2 2 4 4" xfId="4813" xr:uid="{00000000-0005-0000-0000-0000CC120000}"/>
    <cellStyle name="Note 2 3 2 2 2 2 4 5" xfId="4814" xr:uid="{00000000-0005-0000-0000-0000CD120000}"/>
    <cellStyle name="Note 2 3 2 2 2 2 4 6" xfId="4815" xr:uid="{00000000-0005-0000-0000-0000CE120000}"/>
    <cellStyle name="Note 2 3 2 2 2 2 4 7" xfId="4816" xr:uid="{00000000-0005-0000-0000-0000CF120000}"/>
    <cellStyle name="Note 2 3 2 2 2 2 4 8" xfId="4817" xr:uid="{00000000-0005-0000-0000-0000D0120000}"/>
    <cellStyle name="Note 2 3 2 2 2 2 4 9" xfId="4818" xr:uid="{00000000-0005-0000-0000-0000D1120000}"/>
    <cellStyle name="Note 2 3 2 2 2 2 5" xfId="4819" xr:uid="{00000000-0005-0000-0000-0000D2120000}"/>
    <cellStyle name="Note 2 3 2 2 2 2 5 2" xfId="4820" xr:uid="{00000000-0005-0000-0000-0000D3120000}"/>
    <cellStyle name="Note 2 3 2 2 2 2 5 3" xfId="4821" xr:uid="{00000000-0005-0000-0000-0000D4120000}"/>
    <cellStyle name="Note 2 3 2 2 2 2 5 4" xfId="4822" xr:uid="{00000000-0005-0000-0000-0000D5120000}"/>
    <cellStyle name="Note 2 3 2 2 2 2 5 5" xfId="4823" xr:uid="{00000000-0005-0000-0000-0000D6120000}"/>
    <cellStyle name="Note 2 3 2 2 2 2 5 6" xfId="4824" xr:uid="{00000000-0005-0000-0000-0000D7120000}"/>
    <cellStyle name="Note 2 3 2 2 2 2 5 7" xfId="4825" xr:uid="{00000000-0005-0000-0000-0000D8120000}"/>
    <cellStyle name="Note 2 3 2 2 2 2 5 8" xfId="4826" xr:uid="{00000000-0005-0000-0000-0000D9120000}"/>
    <cellStyle name="Note 2 3 2 2 2 2 5 9" xfId="4827" xr:uid="{00000000-0005-0000-0000-0000DA120000}"/>
    <cellStyle name="Note 2 3 2 2 2 3" xfId="4828" xr:uid="{00000000-0005-0000-0000-0000DB120000}"/>
    <cellStyle name="Note 2 3 2 2 2 3 2" xfId="4829" xr:uid="{00000000-0005-0000-0000-0000DC120000}"/>
    <cellStyle name="Note 2 3 2 2 2 3 2 2" xfId="4830" xr:uid="{00000000-0005-0000-0000-0000DD120000}"/>
    <cellStyle name="Note 2 3 2 2 2 3 2 3" xfId="4831" xr:uid="{00000000-0005-0000-0000-0000DE120000}"/>
    <cellStyle name="Note 2 3 2 2 2 3 2 4" xfId="4832" xr:uid="{00000000-0005-0000-0000-0000DF120000}"/>
    <cellStyle name="Note 2 3 2 2 2 3 2 5" xfId="4833" xr:uid="{00000000-0005-0000-0000-0000E0120000}"/>
    <cellStyle name="Note 2 3 2 2 2 3 2 6" xfId="4834" xr:uid="{00000000-0005-0000-0000-0000E1120000}"/>
    <cellStyle name="Note 2 3 2 2 2 3 2 7" xfId="4835" xr:uid="{00000000-0005-0000-0000-0000E2120000}"/>
    <cellStyle name="Note 2 3 2 2 2 3 2 8" xfId="4836" xr:uid="{00000000-0005-0000-0000-0000E3120000}"/>
    <cellStyle name="Note 2 3 2 2 2 3 2 9" xfId="4837" xr:uid="{00000000-0005-0000-0000-0000E4120000}"/>
    <cellStyle name="Note 2 3 2 2 2 3 3" xfId="4838" xr:uid="{00000000-0005-0000-0000-0000E5120000}"/>
    <cellStyle name="Note 2 3 2 2 2 3 3 2" xfId="4839" xr:uid="{00000000-0005-0000-0000-0000E6120000}"/>
    <cellStyle name="Note 2 3 2 2 2 3 3 3" xfId="4840" xr:uid="{00000000-0005-0000-0000-0000E7120000}"/>
    <cellStyle name="Note 2 3 2 2 2 3 3 4" xfId="4841" xr:uid="{00000000-0005-0000-0000-0000E8120000}"/>
    <cellStyle name="Note 2 3 2 2 2 3 3 5" xfId="4842" xr:uid="{00000000-0005-0000-0000-0000E9120000}"/>
    <cellStyle name="Note 2 3 2 2 2 3 3 6" xfId="4843" xr:uid="{00000000-0005-0000-0000-0000EA120000}"/>
    <cellStyle name="Note 2 3 2 2 2 3 3 7" xfId="4844" xr:uid="{00000000-0005-0000-0000-0000EB120000}"/>
    <cellStyle name="Note 2 3 2 2 2 3 3 8" xfId="4845" xr:uid="{00000000-0005-0000-0000-0000EC120000}"/>
    <cellStyle name="Note 2 3 2 2 2 3 3 9" xfId="4846" xr:uid="{00000000-0005-0000-0000-0000ED120000}"/>
    <cellStyle name="Note 2 3 2 2 2 3 4" xfId="4847" xr:uid="{00000000-0005-0000-0000-0000EE120000}"/>
    <cellStyle name="Note 2 3 2 2 2 3 4 2" xfId="4848" xr:uid="{00000000-0005-0000-0000-0000EF120000}"/>
    <cellStyle name="Note 2 3 2 2 2 3 4 3" xfId="4849" xr:uid="{00000000-0005-0000-0000-0000F0120000}"/>
    <cellStyle name="Note 2 3 2 2 2 3 4 4" xfId="4850" xr:uid="{00000000-0005-0000-0000-0000F1120000}"/>
    <cellStyle name="Note 2 3 2 2 2 3 4 5" xfId="4851" xr:uid="{00000000-0005-0000-0000-0000F2120000}"/>
    <cellStyle name="Note 2 3 2 2 2 3 4 6" xfId="4852" xr:uid="{00000000-0005-0000-0000-0000F3120000}"/>
    <cellStyle name="Note 2 3 2 2 2 3 4 7" xfId="4853" xr:uid="{00000000-0005-0000-0000-0000F4120000}"/>
    <cellStyle name="Note 2 3 2 2 2 3 4 8" xfId="4854" xr:uid="{00000000-0005-0000-0000-0000F5120000}"/>
    <cellStyle name="Note 2 3 2 2 2 3 4 9" xfId="4855" xr:uid="{00000000-0005-0000-0000-0000F6120000}"/>
    <cellStyle name="Note 2 3 2 2 2 4" xfId="4856" xr:uid="{00000000-0005-0000-0000-0000F7120000}"/>
    <cellStyle name="Note 2 3 2 2 2 4 2" xfId="4857" xr:uid="{00000000-0005-0000-0000-0000F8120000}"/>
    <cellStyle name="Note 2 3 2 2 2 4 3" xfId="4858" xr:uid="{00000000-0005-0000-0000-0000F9120000}"/>
    <cellStyle name="Note 2 3 2 2 2 4 4" xfId="4859" xr:uid="{00000000-0005-0000-0000-0000FA120000}"/>
    <cellStyle name="Note 2 3 2 2 2 4 5" xfId="4860" xr:uid="{00000000-0005-0000-0000-0000FB120000}"/>
    <cellStyle name="Note 2 3 2 2 2 4 6" xfId="4861" xr:uid="{00000000-0005-0000-0000-0000FC120000}"/>
    <cellStyle name="Note 2 3 2 2 2 4 7" xfId="4862" xr:uid="{00000000-0005-0000-0000-0000FD120000}"/>
    <cellStyle name="Note 2 3 2 2 2 4 8" xfId="4863" xr:uid="{00000000-0005-0000-0000-0000FE120000}"/>
    <cellStyle name="Note 2 3 2 2 2 4 9" xfId="4864" xr:uid="{00000000-0005-0000-0000-0000FF120000}"/>
    <cellStyle name="Note 2 3 2 2 2 5" xfId="4865" xr:uid="{00000000-0005-0000-0000-000000130000}"/>
    <cellStyle name="Note 2 3 2 2 2 5 2" xfId="4866" xr:uid="{00000000-0005-0000-0000-000001130000}"/>
    <cellStyle name="Note 2 3 2 2 2 5 3" xfId="4867" xr:uid="{00000000-0005-0000-0000-000002130000}"/>
    <cellStyle name="Note 2 3 2 2 2 5 4" xfId="4868" xr:uid="{00000000-0005-0000-0000-000003130000}"/>
    <cellStyle name="Note 2 3 2 2 2 5 5" xfId="4869" xr:uid="{00000000-0005-0000-0000-000004130000}"/>
    <cellStyle name="Note 2 3 2 2 2 5 6" xfId="4870" xr:uid="{00000000-0005-0000-0000-000005130000}"/>
    <cellStyle name="Note 2 3 2 2 2 5 7" xfId="4871" xr:uid="{00000000-0005-0000-0000-000006130000}"/>
    <cellStyle name="Note 2 3 2 2 2 5 8" xfId="4872" xr:uid="{00000000-0005-0000-0000-000007130000}"/>
    <cellStyle name="Note 2 3 2 2 2 5 9" xfId="4873" xr:uid="{00000000-0005-0000-0000-000008130000}"/>
    <cellStyle name="Note 2 3 2 2 2 6" xfId="4874" xr:uid="{00000000-0005-0000-0000-000009130000}"/>
    <cellStyle name="Note 2 3 2 2 2 6 2" xfId="4875" xr:uid="{00000000-0005-0000-0000-00000A130000}"/>
    <cellStyle name="Note 2 3 2 2 2 6 3" xfId="4876" xr:uid="{00000000-0005-0000-0000-00000B130000}"/>
    <cellStyle name="Note 2 3 2 2 2 6 4" xfId="4877" xr:uid="{00000000-0005-0000-0000-00000C130000}"/>
    <cellStyle name="Note 2 3 2 2 2 6 5" xfId="4878" xr:uid="{00000000-0005-0000-0000-00000D130000}"/>
    <cellStyle name="Note 2 3 2 2 2 6 6" xfId="4879" xr:uid="{00000000-0005-0000-0000-00000E130000}"/>
    <cellStyle name="Note 2 3 2 2 2 6 7" xfId="4880" xr:uid="{00000000-0005-0000-0000-00000F130000}"/>
    <cellStyle name="Note 2 3 2 2 2 6 8" xfId="4881" xr:uid="{00000000-0005-0000-0000-000010130000}"/>
    <cellStyle name="Note 2 3 2 2 2 6 9" xfId="4882" xr:uid="{00000000-0005-0000-0000-000011130000}"/>
    <cellStyle name="Note 2 3 2 2 3" xfId="4883" xr:uid="{00000000-0005-0000-0000-000012130000}"/>
    <cellStyle name="Note 2 3 2 2 3 2" xfId="4884" xr:uid="{00000000-0005-0000-0000-000013130000}"/>
    <cellStyle name="Note 2 3 2 2 3 2 2" xfId="4885" xr:uid="{00000000-0005-0000-0000-000014130000}"/>
    <cellStyle name="Note 2 3 2 2 3 2 2 2" xfId="4886" xr:uid="{00000000-0005-0000-0000-000015130000}"/>
    <cellStyle name="Note 2 3 2 2 3 2 2 2 2" xfId="4887" xr:uid="{00000000-0005-0000-0000-000016130000}"/>
    <cellStyle name="Note 2 3 2 2 3 2 2 2 3" xfId="4888" xr:uid="{00000000-0005-0000-0000-000017130000}"/>
    <cellStyle name="Note 2 3 2 2 3 2 2 2 4" xfId="4889" xr:uid="{00000000-0005-0000-0000-000018130000}"/>
    <cellStyle name="Note 2 3 2 2 3 2 2 2 5" xfId="4890" xr:uid="{00000000-0005-0000-0000-000019130000}"/>
    <cellStyle name="Note 2 3 2 2 3 2 2 2 6" xfId="4891" xr:uid="{00000000-0005-0000-0000-00001A130000}"/>
    <cellStyle name="Note 2 3 2 2 3 2 2 2 7" xfId="4892" xr:uid="{00000000-0005-0000-0000-00001B130000}"/>
    <cellStyle name="Note 2 3 2 2 3 2 2 2 8" xfId="4893" xr:uid="{00000000-0005-0000-0000-00001C130000}"/>
    <cellStyle name="Note 2 3 2 2 3 2 2 2 9" xfId="4894" xr:uid="{00000000-0005-0000-0000-00001D130000}"/>
    <cellStyle name="Note 2 3 2 2 3 2 2 3" xfId="4895" xr:uid="{00000000-0005-0000-0000-00001E130000}"/>
    <cellStyle name="Note 2 3 2 2 3 2 2 3 2" xfId="4896" xr:uid="{00000000-0005-0000-0000-00001F130000}"/>
    <cellStyle name="Note 2 3 2 2 3 2 2 3 3" xfId="4897" xr:uid="{00000000-0005-0000-0000-000020130000}"/>
    <cellStyle name="Note 2 3 2 2 3 2 2 3 4" xfId="4898" xr:uid="{00000000-0005-0000-0000-000021130000}"/>
    <cellStyle name="Note 2 3 2 2 3 2 2 3 5" xfId="4899" xr:uid="{00000000-0005-0000-0000-000022130000}"/>
    <cellStyle name="Note 2 3 2 2 3 2 2 3 6" xfId="4900" xr:uid="{00000000-0005-0000-0000-000023130000}"/>
    <cellStyle name="Note 2 3 2 2 3 2 2 3 7" xfId="4901" xr:uid="{00000000-0005-0000-0000-000024130000}"/>
    <cellStyle name="Note 2 3 2 2 3 2 2 3 8" xfId="4902" xr:uid="{00000000-0005-0000-0000-000025130000}"/>
    <cellStyle name="Note 2 3 2 2 3 2 2 3 9" xfId="4903" xr:uid="{00000000-0005-0000-0000-000026130000}"/>
    <cellStyle name="Note 2 3 2 2 3 2 2 4" xfId="4904" xr:uid="{00000000-0005-0000-0000-000027130000}"/>
    <cellStyle name="Note 2 3 2 2 3 2 2 4 2" xfId="4905" xr:uid="{00000000-0005-0000-0000-000028130000}"/>
    <cellStyle name="Note 2 3 2 2 3 2 2 4 3" xfId="4906" xr:uid="{00000000-0005-0000-0000-000029130000}"/>
    <cellStyle name="Note 2 3 2 2 3 2 2 4 4" xfId="4907" xr:uid="{00000000-0005-0000-0000-00002A130000}"/>
    <cellStyle name="Note 2 3 2 2 3 2 2 4 5" xfId="4908" xr:uid="{00000000-0005-0000-0000-00002B130000}"/>
    <cellStyle name="Note 2 3 2 2 3 2 2 4 6" xfId="4909" xr:uid="{00000000-0005-0000-0000-00002C130000}"/>
    <cellStyle name="Note 2 3 2 2 3 2 2 4 7" xfId="4910" xr:uid="{00000000-0005-0000-0000-00002D130000}"/>
    <cellStyle name="Note 2 3 2 2 3 2 2 4 8" xfId="4911" xr:uid="{00000000-0005-0000-0000-00002E130000}"/>
    <cellStyle name="Note 2 3 2 2 3 2 2 4 9" xfId="4912" xr:uid="{00000000-0005-0000-0000-00002F130000}"/>
    <cellStyle name="Note 2 3 2 2 3 2 3" xfId="4913" xr:uid="{00000000-0005-0000-0000-000030130000}"/>
    <cellStyle name="Note 2 3 2 2 3 2 3 2" xfId="4914" xr:uid="{00000000-0005-0000-0000-000031130000}"/>
    <cellStyle name="Note 2 3 2 2 3 2 3 3" xfId="4915" xr:uid="{00000000-0005-0000-0000-000032130000}"/>
    <cellStyle name="Note 2 3 2 2 3 2 3 4" xfId="4916" xr:uid="{00000000-0005-0000-0000-000033130000}"/>
    <cellStyle name="Note 2 3 2 2 3 2 3 5" xfId="4917" xr:uid="{00000000-0005-0000-0000-000034130000}"/>
    <cellStyle name="Note 2 3 2 2 3 2 3 6" xfId="4918" xr:uid="{00000000-0005-0000-0000-000035130000}"/>
    <cellStyle name="Note 2 3 2 2 3 2 3 7" xfId="4919" xr:uid="{00000000-0005-0000-0000-000036130000}"/>
    <cellStyle name="Note 2 3 2 2 3 2 3 8" xfId="4920" xr:uid="{00000000-0005-0000-0000-000037130000}"/>
    <cellStyle name="Note 2 3 2 2 3 2 3 9" xfId="4921" xr:uid="{00000000-0005-0000-0000-000038130000}"/>
    <cellStyle name="Note 2 3 2 2 3 2 4" xfId="4922" xr:uid="{00000000-0005-0000-0000-000039130000}"/>
    <cellStyle name="Note 2 3 2 2 3 2 4 2" xfId="4923" xr:uid="{00000000-0005-0000-0000-00003A130000}"/>
    <cellStyle name="Note 2 3 2 2 3 2 4 3" xfId="4924" xr:uid="{00000000-0005-0000-0000-00003B130000}"/>
    <cellStyle name="Note 2 3 2 2 3 2 4 4" xfId="4925" xr:uid="{00000000-0005-0000-0000-00003C130000}"/>
    <cellStyle name="Note 2 3 2 2 3 2 4 5" xfId="4926" xr:uid="{00000000-0005-0000-0000-00003D130000}"/>
    <cellStyle name="Note 2 3 2 2 3 2 4 6" xfId="4927" xr:uid="{00000000-0005-0000-0000-00003E130000}"/>
    <cellStyle name="Note 2 3 2 2 3 2 4 7" xfId="4928" xr:uid="{00000000-0005-0000-0000-00003F130000}"/>
    <cellStyle name="Note 2 3 2 2 3 2 4 8" xfId="4929" xr:uid="{00000000-0005-0000-0000-000040130000}"/>
    <cellStyle name="Note 2 3 2 2 3 2 4 9" xfId="4930" xr:uid="{00000000-0005-0000-0000-000041130000}"/>
    <cellStyle name="Note 2 3 2 2 3 2 5" xfId="4931" xr:uid="{00000000-0005-0000-0000-000042130000}"/>
    <cellStyle name="Note 2 3 2 2 3 2 5 2" xfId="4932" xr:uid="{00000000-0005-0000-0000-000043130000}"/>
    <cellStyle name="Note 2 3 2 2 3 2 5 3" xfId="4933" xr:uid="{00000000-0005-0000-0000-000044130000}"/>
    <cellStyle name="Note 2 3 2 2 3 2 5 4" xfId="4934" xr:uid="{00000000-0005-0000-0000-000045130000}"/>
    <cellStyle name="Note 2 3 2 2 3 2 5 5" xfId="4935" xr:uid="{00000000-0005-0000-0000-000046130000}"/>
    <cellStyle name="Note 2 3 2 2 3 2 5 6" xfId="4936" xr:uid="{00000000-0005-0000-0000-000047130000}"/>
    <cellStyle name="Note 2 3 2 2 3 2 5 7" xfId="4937" xr:uid="{00000000-0005-0000-0000-000048130000}"/>
    <cellStyle name="Note 2 3 2 2 3 2 5 8" xfId="4938" xr:uid="{00000000-0005-0000-0000-000049130000}"/>
    <cellStyle name="Note 2 3 2 2 3 2 5 9" xfId="4939" xr:uid="{00000000-0005-0000-0000-00004A130000}"/>
    <cellStyle name="Note 2 3 2 2 3 3" xfId="4940" xr:uid="{00000000-0005-0000-0000-00004B130000}"/>
    <cellStyle name="Note 2 3 2 2 3 3 2" xfId="4941" xr:uid="{00000000-0005-0000-0000-00004C130000}"/>
    <cellStyle name="Note 2 3 2 2 3 3 2 2" xfId="4942" xr:uid="{00000000-0005-0000-0000-00004D130000}"/>
    <cellStyle name="Note 2 3 2 2 3 3 2 3" xfId="4943" xr:uid="{00000000-0005-0000-0000-00004E130000}"/>
    <cellStyle name="Note 2 3 2 2 3 3 2 4" xfId="4944" xr:uid="{00000000-0005-0000-0000-00004F130000}"/>
    <cellStyle name="Note 2 3 2 2 3 3 2 5" xfId="4945" xr:uid="{00000000-0005-0000-0000-000050130000}"/>
    <cellStyle name="Note 2 3 2 2 3 3 2 6" xfId="4946" xr:uid="{00000000-0005-0000-0000-000051130000}"/>
    <cellStyle name="Note 2 3 2 2 3 3 2 7" xfId="4947" xr:uid="{00000000-0005-0000-0000-000052130000}"/>
    <cellStyle name="Note 2 3 2 2 3 3 2 8" xfId="4948" xr:uid="{00000000-0005-0000-0000-000053130000}"/>
    <cellStyle name="Note 2 3 2 2 3 3 2 9" xfId="4949" xr:uid="{00000000-0005-0000-0000-000054130000}"/>
    <cellStyle name="Note 2 3 2 2 3 3 3" xfId="4950" xr:uid="{00000000-0005-0000-0000-000055130000}"/>
    <cellStyle name="Note 2 3 2 2 3 3 3 2" xfId="4951" xr:uid="{00000000-0005-0000-0000-000056130000}"/>
    <cellStyle name="Note 2 3 2 2 3 3 3 3" xfId="4952" xr:uid="{00000000-0005-0000-0000-000057130000}"/>
    <cellStyle name="Note 2 3 2 2 3 3 3 4" xfId="4953" xr:uid="{00000000-0005-0000-0000-000058130000}"/>
    <cellStyle name="Note 2 3 2 2 3 3 3 5" xfId="4954" xr:uid="{00000000-0005-0000-0000-000059130000}"/>
    <cellStyle name="Note 2 3 2 2 3 3 3 6" xfId="4955" xr:uid="{00000000-0005-0000-0000-00005A130000}"/>
    <cellStyle name="Note 2 3 2 2 3 3 3 7" xfId="4956" xr:uid="{00000000-0005-0000-0000-00005B130000}"/>
    <cellStyle name="Note 2 3 2 2 3 3 3 8" xfId="4957" xr:uid="{00000000-0005-0000-0000-00005C130000}"/>
    <cellStyle name="Note 2 3 2 2 3 3 3 9" xfId="4958" xr:uid="{00000000-0005-0000-0000-00005D130000}"/>
    <cellStyle name="Note 2 3 2 2 3 3 4" xfId="4959" xr:uid="{00000000-0005-0000-0000-00005E130000}"/>
    <cellStyle name="Note 2 3 2 2 3 3 4 2" xfId="4960" xr:uid="{00000000-0005-0000-0000-00005F130000}"/>
    <cellStyle name="Note 2 3 2 2 3 3 4 3" xfId="4961" xr:uid="{00000000-0005-0000-0000-000060130000}"/>
    <cellStyle name="Note 2 3 2 2 3 3 4 4" xfId="4962" xr:uid="{00000000-0005-0000-0000-000061130000}"/>
    <cellStyle name="Note 2 3 2 2 3 3 4 5" xfId="4963" xr:uid="{00000000-0005-0000-0000-000062130000}"/>
    <cellStyle name="Note 2 3 2 2 3 3 4 6" xfId="4964" xr:uid="{00000000-0005-0000-0000-000063130000}"/>
    <cellStyle name="Note 2 3 2 2 3 3 4 7" xfId="4965" xr:uid="{00000000-0005-0000-0000-000064130000}"/>
    <cellStyle name="Note 2 3 2 2 3 3 4 8" xfId="4966" xr:uid="{00000000-0005-0000-0000-000065130000}"/>
    <cellStyle name="Note 2 3 2 2 3 3 4 9" xfId="4967" xr:uid="{00000000-0005-0000-0000-000066130000}"/>
    <cellStyle name="Note 2 3 2 2 3 4" xfId="4968" xr:uid="{00000000-0005-0000-0000-000067130000}"/>
    <cellStyle name="Note 2 3 2 2 3 4 2" xfId="4969" xr:uid="{00000000-0005-0000-0000-000068130000}"/>
    <cellStyle name="Note 2 3 2 2 3 4 3" xfId="4970" xr:uid="{00000000-0005-0000-0000-000069130000}"/>
    <cellStyle name="Note 2 3 2 2 3 4 4" xfId="4971" xr:uid="{00000000-0005-0000-0000-00006A130000}"/>
    <cellStyle name="Note 2 3 2 2 3 4 5" xfId="4972" xr:uid="{00000000-0005-0000-0000-00006B130000}"/>
    <cellStyle name="Note 2 3 2 2 3 4 6" xfId="4973" xr:uid="{00000000-0005-0000-0000-00006C130000}"/>
    <cellStyle name="Note 2 3 2 2 3 4 7" xfId="4974" xr:uid="{00000000-0005-0000-0000-00006D130000}"/>
    <cellStyle name="Note 2 3 2 2 3 4 8" xfId="4975" xr:uid="{00000000-0005-0000-0000-00006E130000}"/>
    <cellStyle name="Note 2 3 2 2 3 4 9" xfId="4976" xr:uid="{00000000-0005-0000-0000-00006F130000}"/>
    <cellStyle name="Note 2 3 2 2 3 5" xfId="4977" xr:uid="{00000000-0005-0000-0000-000070130000}"/>
    <cellStyle name="Note 2 3 2 2 3 5 2" xfId="4978" xr:uid="{00000000-0005-0000-0000-000071130000}"/>
    <cellStyle name="Note 2 3 2 2 3 5 3" xfId="4979" xr:uid="{00000000-0005-0000-0000-000072130000}"/>
    <cellStyle name="Note 2 3 2 2 3 5 4" xfId="4980" xr:uid="{00000000-0005-0000-0000-000073130000}"/>
    <cellStyle name="Note 2 3 2 2 3 5 5" xfId="4981" xr:uid="{00000000-0005-0000-0000-000074130000}"/>
    <cellStyle name="Note 2 3 2 2 3 5 6" xfId="4982" xr:uid="{00000000-0005-0000-0000-000075130000}"/>
    <cellStyle name="Note 2 3 2 2 3 5 7" xfId="4983" xr:uid="{00000000-0005-0000-0000-000076130000}"/>
    <cellStyle name="Note 2 3 2 2 3 5 8" xfId="4984" xr:uid="{00000000-0005-0000-0000-000077130000}"/>
    <cellStyle name="Note 2 3 2 2 3 5 9" xfId="4985" xr:uid="{00000000-0005-0000-0000-000078130000}"/>
    <cellStyle name="Note 2 3 2 2 3 6" xfId="4986" xr:uid="{00000000-0005-0000-0000-000079130000}"/>
    <cellStyle name="Note 2 3 2 2 3 6 2" xfId="4987" xr:uid="{00000000-0005-0000-0000-00007A130000}"/>
    <cellStyle name="Note 2 3 2 2 3 6 3" xfId="4988" xr:uid="{00000000-0005-0000-0000-00007B130000}"/>
    <cellStyle name="Note 2 3 2 2 3 6 4" xfId="4989" xr:uid="{00000000-0005-0000-0000-00007C130000}"/>
    <cellStyle name="Note 2 3 2 2 3 6 5" xfId="4990" xr:uid="{00000000-0005-0000-0000-00007D130000}"/>
    <cellStyle name="Note 2 3 2 2 3 6 6" xfId="4991" xr:uid="{00000000-0005-0000-0000-00007E130000}"/>
    <cellStyle name="Note 2 3 2 2 3 6 7" xfId="4992" xr:uid="{00000000-0005-0000-0000-00007F130000}"/>
    <cellStyle name="Note 2 3 2 2 3 6 8" xfId="4993" xr:uid="{00000000-0005-0000-0000-000080130000}"/>
    <cellStyle name="Note 2 3 2 2 3 6 9" xfId="4994" xr:uid="{00000000-0005-0000-0000-000081130000}"/>
    <cellStyle name="Note 2 3 2 2 4" xfId="4995" xr:uid="{00000000-0005-0000-0000-000082130000}"/>
    <cellStyle name="Note 2 3 2 2 4 2" xfId="4996" xr:uid="{00000000-0005-0000-0000-000083130000}"/>
    <cellStyle name="Note 2 3 2 2 4 2 2" xfId="4997" xr:uid="{00000000-0005-0000-0000-000084130000}"/>
    <cellStyle name="Note 2 3 2 2 4 2 2 2" xfId="4998" xr:uid="{00000000-0005-0000-0000-000085130000}"/>
    <cellStyle name="Note 2 3 2 2 4 2 2 3" xfId="4999" xr:uid="{00000000-0005-0000-0000-000086130000}"/>
    <cellStyle name="Note 2 3 2 2 4 2 2 4" xfId="5000" xr:uid="{00000000-0005-0000-0000-000087130000}"/>
    <cellStyle name="Note 2 3 2 2 4 2 2 5" xfId="5001" xr:uid="{00000000-0005-0000-0000-000088130000}"/>
    <cellStyle name="Note 2 3 2 2 4 2 2 6" xfId="5002" xr:uid="{00000000-0005-0000-0000-000089130000}"/>
    <cellStyle name="Note 2 3 2 2 4 2 2 7" xfId="5003" xr:uid="{00000000-0005-0000-0000-00008A130000}"/>
    <cellStyle name="Note 2 3 2 2 4 2 2 8" xfId="5004" xr:uid="{00000000-0005-0000-0000-00008B130000}"/>
    <cellStyle name="Note 2 3 2 2 4 2 2 9" xfId="5005" xr:uid="{00000000-0005-0000-0000-00008C130000}"/>
    <cellStyle name="Note 2 3 2 2 4 2 3" xfId="5006" xr:uid="{00000000-0005-0000-0000-00008D130000}"/>
    <cellStyle name="Note 2 3 2 2 4 2 3 2" xfId="5007" xr:uid="{00000000-0005-0000-0000-00008E130000}"/>
    <cellStyle name="Note 2 3 2 2 4 2 3 3" xfId="5008" xr:uid="{00000000-0005-0000-0000-00008F130000}"/>
    <cellStyle name="Note 2 3 2 2 4 2 3 4" xfId="5009" xr:uid="{00000000-0005-0000-0000-000090130000}"/>
    <cellStyle name="Note 2 3 2 2 4 2 3 5" xfId="5010" xr:uid="{00000000-0005-0000-0000-000091130000}"/>
    <cellStyle name="Note 2 3 2 2 4 2 3 6" xfId="5011" xr:uid="{00000000-0005-0000-0000-000092130000}"/>
    <cellStyle name="Note 2 3 2 2 4 2 3 7" xfId="5012" xr:uid="{00000000-0005-0000-0000-000093130000}"/>
    <cellStyle name="Note 2 3 2 2 4 2 3 8" xfId="5013" xr:uid="{00000000-0005-0000-0000-000094130000}"/>
    <cellStyle name="Note 2 3 2 2 4 2 3 9" xfId="5014" xr:uid="{00000000-0005-0000-0000-000095130000}"/>
    <cellStyle name="Note 2 3 2 2 4 2 4" xfId="5015" xr:uid="{00000000-0005-0000-0000-000096130000}"/>
    <cellStyle name="Note 2 3 2 2 4 2 4 2" xfId="5016" xr:uid="{00000000-0005-0000-0000-000097130000}"/>
    <cellStyle name="Note 2 3 2 2 4 2 4 3" xfId="5017" xr:uid="{00000000-0005-0000-0000-000098130000}"/>
    <cellStyle name="Note 2 3 2 2 4 2 4 4" xfId="5018" xr:uid="{00000000-0005-0000-0000-000099130000}"/>
    <cellStyle name="Note 2 3 2 2 4 2 4 5" xfId="5019" xr:uid="{00000000-0005-0000-0000-00009A130000}"/>
    <cellStyle name="Note 2 3 2 2 4 2 4 6" xfId="5020" xr:uid="{00000000-0005-0000-0000-00009B130000}"/>
    <cellStyle name="Note 2 3 2 2 4 2 4 7" xfId="5021" xr:uid="{00000000-0005-0000-0000-00009C130000}"/>
    <cellStyle name="Note 2 3 2 2 4 2 4 8" xfId="5022" xr:uid="{00000000-0005-0000-0000-00009D130000}"/>
    <cellStyle name="Note 2 3 2 2 4 2 4 9" xfId="5023" xr:uid="{00000000-0005-0000-0000-00009E130000}"/>
    <cellStyle name="Note 2 3 2 2 4 3" xfId="5024" xr:uid="{00000000-0005-0000-0000-00009F130000}"/>
    <cellStyle name="Note 2 3 2 2 4 3 2" xfId="5025" xr:uid="{00000000-0005-0000-0000-0000A0130000}"/>
    <cellStyle name="Note 2 3 2 2 4 3 3" xfId="5026" xr:uid="{00000000-0005-0000-0000-0000A1130000}"/>
    <cellStyle name="Note 2 3 2 2 4 3 4" xfId="5027" xr:uid="{00000000-0005-0000-0000-0000A2130000}"/>
    <cellStyle name="Note 2 3 2 2 4 3 5" xfId="5028" xr:uid="{00000000-0005-0000-0000-0000A3130000}"/>
    <cellStyle name="Note 2 3 2 2 4 3 6" xfId="5029" xr:uid="{00000000-0005-0000-0000-0000A4130000}"/>
    <cellStyle name="Note 2 3 2 2 4 3 7" xfId="5030" xr:uid="{00000000-0005-0000-0000-0000A5130000}"/>
    <cellStyle name="Note 2 3 2 2 4 3 8" xfId="5031" xr:uid="{00000000-0005-0000-0000-0000A6130000}"/>
    <cellStyle name="Note 2 3 2 2 4 3 9" xfId="5032" xr:uid="{00000000-0005-0000-0000-0000A7130000}"/>
    <cellStyle name="Note 2 3 2 2 4 4" xfId="5033" xr:uid="{00000000-0005-0000-0000-0000A8130000}"/>
    <cellStyle name="Note 2 3 2 2 4 4 2" xfId="5034" xr:uid="{00000000-0005-0000-0000-0000A9130000}"/>
    <cellStyle name="Note 2 3 2 2 4 4 3" xfId="5035" xr:uid="{00000000-0005-0000-0000-0000AA130000}"/>
    <cellStyle name="Note 2 3 2 2 4 4 4" xfId="5036" xr:uid="{00000000-0005-0000-0000-0000AB130000}"/>
    <cellStyle name="Note 2 3 2 2 4 4 5" xfId="5037" xr:uid="{00000000-0005-0000-0000-0000AC130000}"/>
    <cellStyle name="Note 2 3 2 2 4 4 6" xfId="5038" xr:uid="{00000000-0005-0000-0000-0000AD130000}"/>
    <cellStyle name="Note 2 3 2 2 4 4 7" xfId="5039" xr:uid="{00000000-0005-0000-0000-0000AE130000}"/>
    <cellStyle name="Note 2 3 2 2 4 4 8" xfId="5040" xr:uid="{00000000-0005-0000-0000-0000AF130000}"/>
    <cellStyle name="Note 2 3 2 2 4 4 9" xfId="5041" xr:uid="{00000000-0005-0000-0000-0000B0130000}"/>
    <cellStyle name="Note 2 3 2 2 4 5" xfId="5042" xr:uid="{00000000-0005-0000-0000-0000B1130000}"/>
    <cellStyle name="Note 2 3 2 2 4 5 2" xfId="5043" xr:uid="{00000000-0005-0000-0000-0000B2130000}"/>
    <cellStyle name="Note 2 3 2 2 4 5 3" xfId="5044" xr:uid="{00000000-0005-0000-0000-0000B3130000}"/>
    <cellStyle name="Note 2 3 2 2 4 5 4" xfId="5045" xr:uid="{00000000-0005-0000-0000-0000B4130000}"/>
    <cellStyle name="Note 2 3 2 2 4 5 5" xfId="5046" xr:uid="{00000000-0005-0000-0000-0000B5130000}"/>
    <cellStyle name="Note 2 3 2 2 4 5 6" xfId="5047" xr:uid="{00000000-0005-0000-0000-0000B6130000}"/>
    <cellStyle name="Note 2 3 2 2 4 5 7" xfId="5048" xr:uid="{00000000-0005-0000-0000-0000B7130000}"/>
    <cellStyle name="Note 2 3 2 2 4 5 8" xfId="5049" xr:uid="{00000000-0005-0000-0000-0000B8130000}"/>
    <cellStyle name="Note 2 3 2 2 4 5 9" xfId="5050" xr:uid="{00000000-0005-0000-0000-0000B9130000}"/>
    <cellStyle name="Note 2 3 2 2 5" xfId="5051" xr:uid="{00000000-0005-0000-0000-0000BA130000}"/>
    <cellStyle name="Note 2 3 2 2 5 2" xfId="5052" xr:uid="{00000000-0005-0000-0000-0000BB130000}"/>
    <cellStyle name="Note 2 3 2 2 5 2 2" xfId="5053" xr:uid="{00000000-0005-0000-0000-0000BC130000}"/>
    <cellStyle name="Note 2 3 2 2 5 2 3" xfId="5054" xr:uid="{00000000-0005-0000-0000-0000BD130000}"/>
    <cellStyle name="Note 2 3 2 2 5 2 4" xfId="5055" xr:uid="{00000000-0005-0000-0000-0000BE130000}"/>
    <cellStyle name="Note 2 3 2 2 5 2 5" xfId="5056" xr:uid="{00000000-0005-0000-0000-0000BF130000}"/>
    <cellStyle name="Note 2 3 2 2 5 2 6" xfId="5057" xr:uid="{00000000-0005-0000-0000-0000C0130000}"/>
    <cellStyle name="Note 2 3 2 2 5 2 7" xfId="5058" xr:uid="{00000000-0005-0000-0000-0000C1130000}"/>
    <cellStyle name="Note 2 3 2 2 5 2 8" xfId="5059" xr:uid="{00000000-0005-0000-0000-0000C2130000}"/>
    <cellStyle name="Note 2 3 2 2 5 2 9" xfId="5060" xr:uid="{00000000-0005-0000-0000-0000C3130000}"/>
    <cellStyle name="Note 2 3 2 2 5 3" xfId="5061" xr:uid="{00000000-0005-0000-0000-0000C4130000}"/>
    <cellStyle name="Note 2 3 2 2 5 3 2" xfId="5062" xr:uid="{00000000-0005-0000-0000-0000C5130000}"/>
    <cellStyle name="Note 2 3 2 2 5 3 3" xfId="5063" xr:uid="{00000000-0005-0000-0000-0000C6130000}"/>
    <cellStyle name="Note 2 3 2 2 5 3 4" xfId="5064" xr:uid="{00000000-0005-0000-0000-0000C7130000}"/>
    <cellStyle name="Note 2 3 2 2 5 3 5" xfId="5065" xr:uid="{00000000-0005-0000-0000-0000C8130000}"/>
    <cellStyle name="Note 2 3 2 2 5 3 6" xfId="5066" xr:uid="{00000000-0005-0000-0000-0000C9130000}"/>
    <cellStyle name="Note 2 3 2 2 5 3 7" xfId="5067" xr:uid="{00000000-0005-0000-0000-0000CA130000}"/>
    <cellStyle name="Note 2 3 2 2 5 3 8" xfId="5068" xr:uid="{00000000-0005-0000-0000-0000CB130000}"/>
    <cellStyle name="Note 2 3 2 2 5 3 9" xfId="5069" xr:uid="{00000000-0005-0000-0000-0000CC130000}"/>
    <cellStyle name="Note 2 3 2 2 5 4" xfId="5070" xr:uid="{00000000-0005-0000-0000-0000CD130000}"/>
    <cellStyle name="Note 2 3 2 2 5 4 2" xfId="5071" xr:uid="{00000000-0005-0000-0000-0000CE130000}"/>
    <cellStyle name="Note 2 3 2 2 5 4 3" xfId="5072" xr:uid="{00000000-0005-0000-0000-0000CF130000}"/>
    <cellStyle name="Note 2 3 2 2 5 4 4" xfId="5073" xr:uid="{00000000-0005-0000-0000-0000D0130000}"/>
    <cellStyle name="Note 2 3 2 2 5 4 5" xfId="5074" xr:uid="{00000000-0005-0000-0000-0000D1130000}"/>
    <cellStyle name="Note 2 3 2 2 5 4 6" xfId="5075" xr:uid="{00000000-0005-0000-0000-0000D2130000}"/>
    <cellStyle name="Note 2 3 2 2 5 4 7" xfId="5076" xr:uid="{00000000-0005-0000-0000-0000D3130000}"/>
    <cellStyle name="Note 2 3 2 2 5 4 8" xfId="5077" xr:uid="{00000000-0005-0000-0000-0000D4130000}"/>
    <cellStyle name="Note 2 3 2 2 5 4 9" xfId="5078" xr:uid="{00000000-0005-0000-0000-0000D5130000}"/>
    <cellStyle name="Note 2 3 2 2 6" xfId="5079" xr:uid="{00000000-0005-0000-0000-0000D6130000}"/>
    <cellStyle name="Note 2 3 2 2 6 2" xfId="5080" xr:uid="{00000000-0005-0000-0000-0000D7130000}"/>
    <cellStyle name="Note 2 3 2 2 6 3" xfId="5081" xr:uid="{00000000-0005-0000-0000-0000D8130000}"/>
    <cellStyle name="Note 2 3 2 2 6 4" xfId="5082" xr:uid="{00000000-0005-0000-0000-0000D9130000}"/>
    <cellStyle name="Note 2 3 2 2 6 5" xfId="5083" xr:uid="{00000000-0005-0000-0000-0000DA130000}"/>
    <cellStyle name="Note 2 3 2 2 6 6" xfId="5084" xr:uid="{00000000-0005-0000-0000-0000DB130000}"/>
    <cellStyle name="Note 2 3 2 2 6 7" xfId="5085" xr:uid="{00000000-0005-0000-0000-0000DC130000}"/>
    <cellStyle name="Note 2 3 2 2 6 8" xfId="5086" xr:uid="{00000000-0005-0000-0000-0000DD130000}"/>
    <cellStyle name="Note 2 3 2 2 6 9" xfId="5087" xr:uid="{00000000-0005-0000-0000-0000DE130000}"/>
    <cellStyle name="Note 2 3 2 2 7" xfId="5088" xr:uid="{00000000-0005-0000-0000-0000DF130000}"/>
    <cellStyle name="Note 2 3 2 2 7 2" xfId="5089" xr:uid="{00000000-0005-0000-0000-0000E0130000}"/>
    <cellStyle name="Note 2 3 2 2 7 3" xfId="5090" xr:uid="{00000000-0005-0000-0000-0000E1130000}"/>
    <cellStyle name="Note 2 3 2 2 7 4" xfId="5091" xr:uid="{00000000-0005-0000-0000-0000E2130000}"/>
    <cellStyle name="Note 2 3 2 2 7 5" xfId="5092" xr:uid="{00000000-0005-0000-0000-0000E3130000}"/>
    <cellStyle name="Note 2 3 2 2 7 6" xfId="5093" xr:uid="{00000000-0005-0000-0000-0000E4130000}"/>
    <cellStyle name="Note 2 3 2 2 7 7" xfId="5094" xr:uid="{00000000-0005-0000-0000-0000E5130000}"/>
    <cellStyle name="Note 2 3 2 2 7 8" xfId="5095" xr:uid="{00000000-0005-0000-0000-0000E6130000}"/>
    <cellStyle name="Note 2 3 2 2 7 9" xfId="5096" xr:uid="{00000000-0005-0000-0000-0000E7130000}"/>
    <cellStyle name="Note 2 3 2 2 8" xfId="5097" xr:uid="{00000000-0005-0000-0000-0000E8130000}"/>
    <cellStyle name="Note 2 3 2 2 8 2" xfId="5098" xr:uid="{00000000-0005-0000-0000-0000E9130000}"/>
    <cellStyle name="Note 2 3 2 2 8 3" xfId="5099" xr:uid="{00000000-0005-0000-0000-0000EA130000}"/>
    <cellStyle name="Note 2 3 2 2 8 4" xfId="5100" xr:uid="{00000000-0005-0000-0000-0000EB130000}"/>
    <cellStyle name="Note 2 3 2 2 8 5" xfId="5101" xr:uid="{00000000-0005-0000-0000-0000EC130000}"/>
    <cellStyle name="Note 2 3 2 2 8 6" xfId="5102" xr:uid="{00000000-0005-0000-0000-0000ED130000}"/>
    <cellStyle name="Note 2 3 2 2 8 7" xfId="5103" xr:uid="{00000000-0005-0000-0000-0000EE130000}"/>
    <cellStyle name="Note 2 3 2 2 8 8" xfId="5104" xr:uid="{00000000-0005-0000-0000-0000EF130000}"/>
    <cellStyle name="Note 2 3 2 2 8 9" xfId="5105" xr:uid="{00000000-0005-0000-0000-0000F0130000}"/>
    <cellStyle name="Note 2 3 2 3" xfId="5106" xr:uid="{00000000-0005-0000-0000-0000F1130000}"/>
    <cellStyle name="Note 2 3 2 3 2" xfId="5107" xr:uid="{00000000-0005-0000-0000-0000F2130000}"/>
    <cellStyle name="Note 2 3 2 3 2 2" xfId="5108" xr:uid="{00000000-0005-0000-0000-0000F3130000}"/>
    <cellStyle name="Note 2 3 2 3 2 2 2" xfId="5109" xr:uid="{00000000-0005-0000-0000-0000F4130000}"/>
    <cellStyle name="Note 2 3 2 3 2 2 2 2" xfId="5110" xr:uid="{00000000-0005-0000-0000-0000F5130000}"/>
    <cellStyle name="Note 2 3 2 3 2 2 2 3" xfId="5111" xr:uid="{00000000-0005-0000-0000-0000F6130000}"/>
    <cellStyle name="Note 2 3 2 3 2 2 2 4" xfId="5112" xr:uid="{00000000-0005-0000-0000-0000F7130000}"/>
    <cellStyle name="Note 2 3 2 3 2 2 2 5" xfId="5113" xr:uid="{00000000-0005-0000-0000-0000F8130000}"/>
    <cellStyle name="Note 2 3 2 3 2 2 2 6" xfId="5114" xr:uid="{00000000-0005-0000-0000-0000F9130000}"/>
    <cellStyle name="Note 2 3 2 3 2 2 2 7" xfId="5115" xr:uid="{00000000-0005-0000-0000-0000FA130000}"/>
    <cellStyle name="Note 2 3 2 3 2 2 2 8" xfId="5116" xr:uid="{00000000-0005-0000-0000-0000FB130000}"/>
    <cellStyle name="Note 2 3 2 3 2 2 2 9" xfId="5117" xr:uid="{00000000-0005-0000-0000-0000FC130000}"/>
    <cellStyle name="Note 2 3 2 3 2 2 3" xfId="5118" xr:uid="{00000000-0005-0000-0000-0000FD130000}"/>
    <cellStyle name="Note 2 3 2 3 2 2 3 2" xfId="5119" xr:uid="{00000000-0005-0000-0000-0000FE130000}"/>
    <cellStyle name="Note 2 3 2 3 2 2 3 3" xfId="5120" xr:uid="{00000000-0005-0000-0000-0000FF130000}"/>
    <cellStyle name="Note 2 3 2 3 2 2 3 4" xfId="5121" xr:uid="{00000000-0005-0000-0000-000000140000}"/>
    <cellStyle name="Note 2 3 2 3 2 2 3 5" xfId="5122" xr:uid="{00000000-0005-0000-0000-000001140000}"/>
    <cellStyle name="Note 2 3 2 3 2 2 3 6" xfId="5123" xr:uid="{00000000-0005-0000-0000-000002140000}"/>
    <cellStyle name="Note 2 3 2 3 2 2 3 7" xfId="5124" xr:uid="{00000000-0005-0000-0000-000003140000}"/>
    <cellStyle name="Note 2 3 2 3 2 2 3 8" xfId="5125" xr:uid="{00000000-0005-0000-0000-000004140000}"/>
    <cellStyle name="Note 2 3 2 3 2 2 3 9" xfId="5126" xr:uid="{00000000-0005-0000-0000-000005140000}"/>
    <cellStyle name="Note 2 3 2 3 2 2 4" xfId="5127" xr:uid="{00000000-0005-0000-0000-000006140000}"/>
    <cellStyle name="Note 2 3 2 3 2 2 4 2" xfId="5128" xr:uid="{00000000-0005-0000-0000-000007140000}"/>
    <cellStyle name="Note 2 3 2 3 2 2 4 3" xfId="5129" xr:uid="{00000000-0005-0000-0000-000008140000}"/>
    <cellStyle name="Note 2 3 2 3 2 2 4 4" xfId="5130" xr:uid="{00000000-0005-0000-0000-000009140000}"/>
    <cellStyle name="Note 2 3 2 3 2 2 4 5" xfId="5131" xr:uid="{00000000-0005-0000-0000-00000A140000}"/>
    <cellStyle name="Note 2 3 2 3 2 2 4 6" xfId="5132" xr:uid="{00000000-0005-0000-0000-00000B140000}"/>
    <cellStyle name="Note 2 3 2 3 2 2 4 7" xfId="5133" xr:uid="{00000000-0005-0000-0000-00000C140000}"/>
    <cellStyle name="Note 2 3 2 3 2 2 4 8" xfId="5134" xr:uid="{00000000-0005-0000-0000-00000D140000}"/>
    <cellStyle name="Note 2 3 2 3 2 2 4 9" xfId="5135" xr:uid="{00000000-0005-0000-0000-00000E140000}"/>
    <cellStyle name="Note 2 3 2 3 2 3" xfId="5136" xr:uid="{00000000-0005-0000-0000-00000F140000}"/>
    <cellStyle name="Note 2 3 2 3 2 3 2" xfId="5137" xr:uid="{00000000-0005-0000-0000-000010140000}"/>
    <cellStyle name="Note 2 3 2 3 2 3 3" xfId="5138" xr:uid="{00000000-0005-0000-0000-000011140000}"/>
    <cellStyle name="Note 2 3 2 3 2 3 4" xfId="5139" xr:uid="{00000000-0005-0000-0000-000012140000}"/>
    <cellStyle name="Note 2 3 2 3 2 3 5" xfId="5140" xr:uid="{00000000-0005-0000-0000-000013140000}"/>
    <cellStyle name="Note 2 3 2 3 2 3 6" xfId="5141" xr:uid="{00000000-0005-0000-0000-000014140000}"/>
    <cellStyle name="Note 2 3 2 3 2 3 7" xfId="5142" xr:uid="{00000000-0005-0000-0000-000015140000}"/>
    <cellStyle name="Note 2 3 2 3 2 3 8" xfId="5143" xr:uid="{00000000-0005-0000-0000-000016140000}"/>
    <cellStyle name="Note 2 3 2 3 2 3 9" xfId="5144" xr:uid="{00000000-0005-0000-0000-000017140000}"/>
    <cellStyle name="Note 2 3 2 3 2 4" xfId="5145" xr:uid="{00000000-0005-0000-0000-000018140000}"/>
    <cellStyle name="Note 2 3 2 3 2 4 2" xfId="5146" xr:uid="{00000000-0005-0000-0000-000019140000}"/>
    <cellStyle name="Note 2 3 2 3 2 4 3" xfId="5147" xr:uid="{00000000-0005-0000-0000-00001A140000}"/>
    <cellStyle name="Note 2 3 2 3 2 4 4" xfId="5148" xr:uid="{00000000-0005-0000-0000-00001B140000}"/>
    <cellStyle name="Note 2 3 2 3 2 4 5" xfId="5149" xr:uid="{00000000-0005-0000-0000-00001C140000}"/>
    <cellStyle name="Note 2 3 2 3 2 4 6" xfId="5150" xr:uid="{00000000-0005-0000-0000-00001D140000}"/>
    <cellStyle name="Note 2 3 2 3 2 4 7" xfId="5151" xr:uid="{00000000-0005-0000-0000-00001E140000}"/>
    <cellStyle name="Note 2 3 2 3 2 4 8" xfId="5152" xr:uid="{00000000-0005-0000-0000-00001F140000}"/>
    <cellStyle name="Note 2 3 2 3 2 4 9" xfId="5153" xr:uid="{00000000-0005-0000-0000-000020140000}"/>
    <cellStyle name="Note 2 3 2 3 2 5" xfId="5154" xr:uid="{00000000-0005-0000-0000-000021140000}"/>
    <cellStyle name="Note 2 3 2 3 2 5 2" xfId="5155" xr:uid="{00000000-0005-0000-0000-000022140000}"/>
    <cellStyle name="Note 2 3 2 3 2 5 3" xfId="5156" xr:uid="{00000000-0005-0000-0000-000023140000}"/>
    <cellStyle name="Note 2 3 2 3 2 5 4" xfId="5157" xr:uid="{00000000-0005-0000-0000-000024140000}"/>
    <cellStyle name="Note 2 3 2 3 2 5 5" xfId="5158" xr:uid="{00000000-0005-0000-0000-000025140000}"/>
    <cellStyle name="Note 2 3 2 3 2 5 6" xfId="5159" xr:uid="{00000000-0005-0000-0000-000026140000}"/>
    <cellStyle name="Note 2 3 2 3 2 5 7" xfId="5160" xr:uid="{00000000-0005-0000-0000-000027140000}"/>
    <cellStyle name="Note 2 3 2 3 2 5 8" xfId="5161" xr:uid="{00000000-0005-0000-0000-000028140000}"/>
    <cellStyle name="Note 2 3 2 3 2 5 9" xfId="5162" xr:uid="{00000000-0005-0000-0000-000029140000}"/>
    <cellStyle name="Note 2 3 2 3 3" xfId="5163" xr:uid="{00000000-0005-0000-0000-00002A140000}"/>
    <cellStyle name="Note 2 3 2 3 3 2" xfId="5164" xr:uid="{00000000-0005-0000-0000-00002B140000}"/>
    <cellStyle name="Note 2 3 2 3 3 2 2" xfId="5165" xr:uid="{00000000-0005-0000-0000-00002C140000}"/>
    <cellStyle name="Note 2 3 2 3 3 2 3" xfId="5166" xr:uid="{00000000-0005-0000-0000-00002D140000}"/>
    <cellStyle name="Note 2 3 2 3 3 2 4" xfId="5167" xr:uid="{00000000-0005-0000-0000-00002E140000}"/>
    <cellStyle name="Note 2 3 2 3 3 2 5" xfId="5168" xr:uid="{00000000-0005-0000-0000-00002F140000}"/>
    <cellStyle name="Note 2 3 2 3 3 2 6" xfId="5169" xr:uid="{00000000-0005-0000-0000-000030140000}"/>
    <cellStyle name="Note 2 3 2 3 3 2 7" xfId="5170" xr:uid="{00000000-0005-0000-0000-000031140000}"/>
    <cellStyle name="Note 2 3 2 3 3 2 8" xfId="5171" xr:uid="{00000000-0005-0000-0000-000032140000}"/>
    <cellStyle name="Note 2 3 2 3 3 2 9" xfId="5172" xr:uid="{00000000-0005-0000-0000-000033140000}"/>
    <cellStyle name="Note 2 3 2 3 3 3" xfId="5173" xr:uid="{00000000-0005-0000-0000-000034140000}"/>
    <cellStyle name="Note 2 3 2 3 3 3 2" xfId="5174" xr:uid="{00000000-0005-0000-0000-000035140000}"/>
    <cellStyle name="Note 2 3 2 3 3 3 3" xfId="5175" xr:uid="{00000000-0005-0000-0000-000036140000}"/>
    <cellStyle name="Note 2 3 2 3 3 3 4" xfId="5176" xr:uid="{00000000-0005-0000-0000-000037140000}"/>
    <cellStyle name="Note 2 3 2 3 3 3 5" xfId="5177" xr:uid="{00000000-0005-0000-0000-000038140000}"/>
    <cellStyle name="Note 2 3 2 3 3 3 6" xfId="5178" xr:uid="{00000000-0005-0000-0000-000039140000}"/>
    <cellStyle name="Note 2 3 2 3 3 3 7" xfId="5179" xr:uid="{00000000-0005-0000-0000-00003A140000}"/>
    <cellStyle name="Note 2 3 2 3 3 3 8" xfId="5180" xr:uid="{00000000-0005-0000-0000-00003B140000}"/>
    <cellStyle name="Note 2 3 2 3 3 3 9" xfId="5181" xr:uid="{00000000-0005-0000-0000-00003C140000}"/>
    <cellStyle name="Note 2 3 2 3 3 4" xfId="5182" xr:uid="{00000000-0005-0000-0000-00003D140000}"/>
    <cellStyle name="Note 2 3 2 3 3 4 2" xfId="5183" xr:uid="{00000000-0005-0000-0000-00003E140000}"/>
    <cellStyle name="Note 2 3 2 3 3 4 3" xfId="5184" xr:uid="{00000000-0005-0000-0000-00003F140000}"/>
    <cellStyle name="Note 2 3 2 3 3 4 4" xfId="5185" xr:uid="{00000000-0005-0000-0000-000040140000}"/>
    <cellStyle name="Note 2 3 2 3 3 4 5" xfId="5186" xr:uid="{00000000-0005-0000-0000-000041140000}"/>
    <cellStyle name="Note 2 3 2 3 3 4 6" xfId="5187" xr:uid="{00000000-0005-0000-0000-000042140000}"/>
    <cellStyle name="Note 2 3 2 3 3 4 7" xfId="5188" xr:uid="{00000000-0005-0000-0000-000043140000}"/>
    <cellStyle name="Note 2 3 2 3 3 4 8" xfId="5189" xr:uid="{00000000-0005-0000-0000-000044140000}"/>
    <cellStyle name="Note 2 3 2 3 3 4 9" xfId="5190" xr:uid="{00000000-0005-0000-0000-000045140000}"/>
    <cellStyle name="Note 2 3 2 3 4" xfId="5191" xr:uid="{00000000-0005-0000-0000-000046140000}"/>
    <cellStyle name="Note 2 3 2 3 4 2" xfId="5192" xr:uid="{00000000-0005-0000-0000-000047140000}"/>
    <cellStyle name="Note 2 3 2 3 4 3" xfId="5193" xr:uid="{00000000-0005-0000-0000-000048140000}"/>
    <cellStyle name="Note 2 3 2 3 4 4" xfId="5194" xr:uid="{00000000-0005-0000-0000-000049140000}"/>
    <cellStyle name="Note 2 3 2 3 4 5" xfId="5195" xr:uid="{00000000-0005-0000-0000-00004A140000}"/>
    <cellStyle name="Note 2 3 2 3 4 6" xfId="5196" xr:uid="{00000000-0005-0000-0000-00004B140000}"/>
    <cellStyle name="Note 2 3 2 3 4 7" xfId="5197" xr:uid="{00000000-0005-0000-0000-00004C140000}"/>
    <cellStyle name="Note 2 3 2 3 4 8" xfId="5198" xr:uid="{00000000-0005-0000-0000-00004D140000}"/>
    <cellStyle name="Note 2 3 2 3 4 9" xfId="5199" xr:uid="{00000000-0005-0000-0000-00004E140000}"/>
    <cellStyle name="Note 2 3 2 3 5" xfId="5200" xr:uid="{00000000-0005-0000-0000-00004F140000}"/>
    <cellStyle name="Note 2 3 2 3 5 2" xfId="5201" xr:uid="{00000000-0005-0000-0000-000050140000}"/>
    <cellStyle name="Note 2 3 2 3 5 3" xfId="5202" xr:uid="{00000000-0005-0000-0000-000051140000}"/>
    <cellStyle name="Note 2 3 2 3 5 4" xfId="5203" xr:uid="{00000000-0005-0000-0000-000052140000}"/>
    <cellStyle name="Note 2 3 2 3 5 5" xfId="5204" xr:uid="{00000000-0005-0000-0000-000053140000}"/>
    <cellStyle name="Note 2 3 2 3 5 6" xfId="5205" xr:uid="{00000000-0005-0000-0000-000054140000}"/>
    <cellStyle name="Note 2 3 2 3 5 7" xfId="5206" xr:uid="{00000000-0005-0000-0000-000055140000}"/>
    <cellStyle name="Note 2 3 2 3 5 8" xfId="5207" xr:uid="{00000000-0005-0000-0000-000056140000}"/>
    <cellStyle name="Note 2 3 2 3 5 9" xfId="5208" xr:uid="{00000000-0005-0000-0000-000057140000}"/>
    <cellStyle name="Note 2 3 2 3 6" xfId="5209" xr:uid="{00000000-0005-0000-0000-000058140000}"/>
    <cellStyle name="Note 2 3 2 3 6 2" xfId="5210" xr:uid="{00000000-0005-0000-0000-000059140000}"/>
    <cellStyle name="Note 2 3 2 3 6 3" xfId="5211" xr:uid="{00000000-0005-0000-0000-00005A140000}"/>
    <cellStyle name="Note 2 3 2 3 6 4" xfId="5212" xr:uid="{00000000-0005-0000-0000-00005B140000}"/>
    <cellStyle name="Note 2 3 2 3 6 5" xfId="5213" xr:uid="{00000000-0005-0000-0000-00005C140000}"/>
    <cellStyle name="Note 2 3 2 3 6 6" xfId="5214" xr:uid="{00000000-0005-0000-0000-00005D140000}"/>
    <cellStyle name="Note 2 3 2 3 6 7" xfId="5215" xr:uid="{00000000-0005-0000-0000-00005E140000}"/>
    <cellStyle name="Note 2 3 2 3 6 8" xfId="5216" xr:uid="{00000000-0005-0000-0000-00005F140000}"/>
    <cellStyle name="Note 2 3 2 3 6 9" xfId="5217" xr:uid="{00000000-0005-0000-0000-000060140000}"/>
    <cellStyle name="Note 2 3 2 4" xfId="5218" xr:uid="{00000000-0005-0000-0000-000061140000}"/>
    <cellStyle name="Note 2 3 2 4 2" xfId="5219" xr:uid="{00000000-0005-0000-0000-000062140000}"/>
    <cellStyle name="Note 2 3 2 4 2 2" xfId="5220" xr:uid="{00000000-0005-0000-0000-000063140000}"/>
    <cellStyle name="Note 2 3 2 4 2 2 2" xfId="5221" xr:uid="{00000000-0005-0000-0000-000064140000}"/>
    <cellStyle name="Note 2 3 2 4 2 2 2 2" xfId="5222" xr:uid="{00000000-0005-0000-0000-000065140000}"/>
    <cellStyle name="Note 2 3 2 4 2 2 2 2 2" xfId="5223" xr:uid="{00000000-0005-0000-0000-000066140000}"/>
    <cellStyle name="Note 2 3 2 4 2 2 2 2 3" xfId="5224" xr:uid="{00000000-0005-0000-0000-000067140000}"/>
    <cellStyle name="Note 2 3 2 4 2 2 2 2 4" xfId="5225" xr:uid="{00000000-0005-0000-0000-000068140000}"/>
    <cellStyle name="Note 2 3 2 4 2 2 2 2 5" xfId="5226" xr:uid="{00000000-0005-0000-0000-000069140000}"/>
    <cellStyle name="Note 2 3 2 4 2 2 2 2 6" xfId="5227" xr:uid="{00000000-0005-0000-0000-00006A140000}"/>
    <cellStyle name="Note 2 3 2 4 2 2 2 2 7" xfId="5228" xr:uid="{00000000-0005-0000-0000-00006B140000}"/>
    <cellStyle name="Note 2 3 2 4 2 2 2 2 8" xfId="5229" xr:uid="{00000000-0005-0000-0000-00006C140000}"/>
    <cellStyle name="Note 2 3 2 4 2 2 2 2 9" xfId="5230" xr:uid="{00000000-0005-0000-0000-00006D140000}"/>
    <cellStyle name="Note 2 3 2 4 2 2 2 3" xfId="5231" xr:uid="{00000000-0005-0000-0000-00006E140000}"/>
    <cellStyle name="Note 2 3 2 4 2 2 2 3 2" xfId="5232" xr:uid="{00000000-0005-0000-0000-00006F140000}"/>
    <cellStyle name="Note 2 3 2 4 2 2 2 3 3" xfId="5233" xr:uid="{00000000-0005-0000-0000-000070140000}"/>
    <cellStyle name="Note 2 3 2 4 2 2 2 3 4" xfId="5234" xr:uid="{00000000-0005-0000-0000-000071140000}"/>
    <cellStyle name="Note 2 3 2 4 2 2 2 3 5" xfId="5235" xr:uid="{00000000-0005-0000-0000-000072140000}"/>
    <cellStyle name="Note 2 3 2 4 2 2 2 3 6" xfId="5236" xr:uid="{00000000-0005-0000-0000-000073140000}"/>
    <cellStyle name="Note 2 3 2 4 2 2 2 3 7" xfId="5237" xr:uid="{00000000-0005-0000-0000-000074140000}"/>
    <cellStyle name="Note 2 3 2 4 2 2 2 3 8" xfId="5238" xr:uid="{00000000-0005-0000-0000-000075140000}"/>
    <cellStyle name="Note 2 3 2 4 2 2 2 3 9" xfId="5239" xr:uid="{00000000-0005-0000-0000-000076140000}"/>
    <cellStyle name="Note 2 3 2 4 2 2 2 4" xfId="5240" xr:uid="{00000000-0005-0000-0000-000077140000}"/>
    <cellStyle name="Note 2 3 2 4 2 2 2 4 2" xfId="5241" xr:uid="{00000000-0005-0000-0000-000078140000}"/>
    <cellStyle name="Note 2 3 2 4 2 2 2 4 3" xfId="5242" xr:uid="{00000000-0005-0000-0000-000079140000}"/>
    <cellStyle name="Note 2 3 2 4 2 2 2 4 4" xfId="5243" xr:uid="{00000000-0005-0000-0000-00007A140000}"/>
    <cellStyle name="Note 2 3 2 4 2 2 2 4 5" xfId="5244" xr:uid="{00000000-0005-0000-0000-00007B140000}"/>
    <cellStyle name="Note 2 3 2 4 2 2 2 4 6" xfId="5245" xr:uid="{00000000-0005-0000-0000-00007C140000}"/>
    <cellStyle name="Note 2 3 2 4 2 2 2 4 7" xfId="5246" xr:uid="{00000000-0005-0000-0000-00007D140000}"/>
    <cellStyle name="Note 2 3 2 4 2 2 2 4 8" xfId="5247" xr:uid="{00000000-0005-0000-0000-00007E140000}"/>
    <cellStyle name="Note 2 3 2 4 2 2 2 4 9" xfId="5248" xr:uid="{00000000-0005-0000-0000-00007F140000}"/>
    <cellStyle name="Note 2 3 2 4 2 2 3" xfId="5249" xr:uid="{00000000-0005-0000-0000-000080140000}"/>
    <cellStyle name="Note 2 3 2 4 2 2 3 2" xfId="5250" xr:uid="{00000000-0005-0000-0000-000081140000}"/>
    <cellStyle name="Note 2 3 2 4 2 2 3 3" xfId="5251" xr:uid="{00000000-0005-0000-0000-000082140000}"/>
    <cellStyle name="Note 2 3 2 4 2 2 3 4" xfId="5252" xr:uid="{00000000-0005-0000-0000-000083140000}"/>
    <cellStyle name="Note 2 3 2 4 2 2 3 5" xfId="5253" xr:uid="{00000000-0005-0000-0000-000084140000}"/>
    <cellStyle name="Note 2 3 2 4 2 2 3 6" xfId="5254" xr:uid="{00000000-0005-0000-0000-000085140000}"/>
    <cellStyle name="Note 2 3 2 4 2 2 3 7" xfId="5255" xr:uid="{00000000-0005-0000-0000-000086140000}"/>
    <cellStyle name="Note 2 3 2 4 2 2 3 8" xfId="5256" xr:uid="{00000000-0005-0000-0000-000087140000}"/>
    <cellStyle name="Note 2 3 2 4 2 2 3 9" xfId="5257" xr:uid="{00000000-0005-0000-0000-000088140000}"/>
    <cellStyle name="Note 2 3 2 4 2 2 4" xfId="5258" xr:uid="{00000000-0005-0000-0000-000089140000}"/>
    <cellStyle name="Note 2 3 2 4 2 2 4 2" xfId="5259" xr:uid="{00000000-0005-0000-0000-00008A140000}"/>
    <cellStyle name="Note 2 3 2 4 2 2 4 3" xfId="5260" xr:uid="{00000000-0005-0000-0000-00008B140000}"/>
    <cellStyle name="Note 2 3 2 4 2 2 4 4" xfId="5261" xr:uid="{00000000-0005-0000-0000-00008C140000}"/>
    <cellStyle name="Note 2 3 2 4 2 2 4 5" xfId="5262" xr:uid="{00000000-0005-0000-0000-00008D140000}"/>
    <cellStyle name="Note 2 3 2 4 2 2 4 6" xfId="5263" xr:uid="{00000000-0005-0000-0000-00008E140000}"/>
    <cellStyle name="Note 2 3 2 4 2 2 4 7" xfId="5264" xr:uid="{00000000-0005-0000-0000-00008F140000}"/>
    <cellStyle name="Note 2 3 2 4 2 2 4 8" xfId="5265" xr:uid="{00000000-0005-0000-0000-000090140000}"/>
    <cellStyle name="Note 2 3 2 4 2 2 4 9" xfId="5266" xr:uid="{00000000-0005-0000-0000-000091140000}"/>
    <cellStyle name="Note 2 3 2 4 2 2 5" xfId="5267" xr:uid="{00000000-0005-0000-0000-000092140000}"/>
    <cellStyle name="Note 2 3 2 4 2 2 5 2" xfId="5268" xr:uid="{00000000-0005-0000-0000-000093140000}"/>
    <cellStyle name="Note 2 3 2 4 2 2 5 3" xfId="5269" xr:uid="{00000000-0005-0000-0000-000094140000}"/>
    <cellStyle name="Note 2 3 2 4 2 2 5 4" xfId="5270" xr:uid="{00000000-0005-0000-0000-000095140000}"/>
    <cellStyle name="Note 2 3 2 4 2 2 5 5" xfId="5271" xr:uid="{00000000-0005-0000-0000-000096140000}"/>
    <cellStyle name="Note 2 3 2 4 2 2 5 6" xfId="5272" xr:uid="{00000000-0005-0000-0000-000097140000}"/>
    <cellStyle name="Note 2 3 2 4 2 2 5 7" xfId="5273" xr:uid="{00000000-0005-0000-0000-000098140000}"/>
    <cellStyle name="Note 2 3 2 4 2 2 5 8" xfId="5274" xr:uid="{00000000-0005-0000-0000-000099140000}"/>
    <cellStyle name="Note 2 3 2 4 2 2 5 9" xfId="5275" xr:uid="{00000000-0005-0000-0000-00009A140000}"/>
    <cellStyle name="Note 2 3 2 4 2 3" xfId="5276" xr:uid="{00000000-0005-0000-0000-00009B140000}"/>
    <cellStyle name="Note 2 3 2 4 2 3 2" xfId="5277" xr:uid="{00000000-0005-0000-0000-00009C140000}"/>
    <cellStyle name="Note 2 3 2 4 2 3 2 2" xfId="5278" xr:uid="{00000000-0005-0000-0000-00009D140000}"/>
    <cellStyle name="Note 2 3 2 4 2 3 2 3" xfId="5279" xr:uid="{00000000-0005-0000-0000-00009E140000}"/>
    <cellStyle name="Note 2 3 2 4 2 3 2 4" xfId="5280" xr:uid="{00000000-0005-0000-0000-00009F140000}"/>
    <cellStyle name="Note 2 3 2 4 2 3 2 5" xfId="5281" xr:uid="{00000000-0005-0000-0000-0000A0140000}"/>
    <cellStyle name="Note 2 3 2 4 2 3 2 6" xfId="5282" xr:uid="{00000000-0005-0000-0000-0000A1140000}"/>
    <cellStyle name="Note 2 3 2 4 2 3 2 7" xfId="5283" xr:uid="{00000000-0005-0000-0000-0000A2140000}"/>
    <cellStyle name="Note 2 3 2 4 2 3 2 8" xfId="5284" xr:uid="{00000000-0005-0000-0000-0000A3140000}"/>
    <cellStyle name="Note 2 3 2 4 2 3 2 9" xfId="5285" xr:uid="{00000000-0005-0000-0000-0000A4140000}"/>
    <cellStyle name="Note 2 3 2 4 2 3 3" xfId="5286" xr:uid="{00000000-0005-0000-0000-0000A5140000}"/>
    <cellStyle name="Note 2 3 2 4 2 3 3 2" xfId="5287" xr:uid="{00000000-0005-0000-0000-0000A6140000}"/>
    <cellStyle name="Note 2 3 2 4 2 3 3 3" xfId="5288" xr:uid="{00000000-0005-0000-0000-0000A7140000}"/>
    <cellStyle name="Note 2 3 2 4 2 3 3 4" xfId="5289" xr:uid="{00000000-0005-0000-0000-0000A8140000}"/>
    <cellStyle name="Note 2 3 2 4 2 3 3 5" xfId="5290" xr:uid="{00000000-0005-0000-0000-0000A9140000}"/>
    <cellStyle name="Note 2 3 2 4 2 3 3 6" xfId="5291" xr:uid="{00000000-0005-0000-0000-0000AA140000}"/>
    <cellStyle name="Note 2 3 2 4 2 3 3 7" xfId="5292" xr:uid="{00000000-0005-0000-0000-0000AB140000}"/>
    <cellStyle name="Note 2 3 2 4 2 3 3 8" xfId="5293" xr:uid="{00000000-0005-0000-0000-0000AC140000}"/>
    <cellStyle name="Note 2 3 2 4 2 3 3 9" xfId="5294" xr:uid="{00000000-0005-0000-0000-0000AD140000}"/>
    <cellStyle name="Note 2 3 2 4 2 3 4" xfId="5295" xr:uid="{00000000-0005-0000-0000-0000AE140000}"/>
    <cellStyle name="Note 2 3 2 4 2 3 4 2" xfId="5296" xr:uid="{00000000-0005-0000-0000-0000AF140000}"/>
    <cellStyle name="Note 2 3 2 4 2 3 4 3" xfId="5297" xr:uid="{00000000-0005-0000-0000-0000B0140000}"/>
    <cellStyle name="Note 2 3 2 4 2 3 4 4" xfId="5298" xr:uid="{00000000-0005-0000-0000-0000B1140000}"/>
    <cellStyle name="Note 2 3 2 4 2 3 4 5" xfId="5299" xr:uid="{00000000-0005-0000-0000-0000B2140000}"/>
    <cellStyle name="Note 2 3 2 4 2 3 4 6" xfId="5300" xr:uid="{00000000-0005-0000-0000-0000B3140000}"/>
    <cellStyle name="Note 2 3 2 4 2 3 4 7" xfId="5301" xr:uid="{00000000-0005-0000-0000-0000B4140000}"/>
    <cellStyle name="Note 2 3 2 4 2 3 4 8" xfId="5302" xr:uid="{00000000-0005-0000-0000-0000B5140000}"/>
    <cellStyle name="Note 2 3 2 4 2 3 4 9" xfId="5303" xr:uid="{00000000-0005-0000-0000-0000B6140000}"/>
    <cellStyle name="Note 2 3 2 4 2 4" xfId="5304" xr:uid="{00000000-0005-0000-0000-0000B7140000}"/>
    <cellStyle name="Note 2 3 2 4 2 4 2" xfId="5305" xr:uid="{00000000-0005-0000-0000-0000B8140000}"/>
    <cellStyle name="Note 2 3 2 4 2 4 3" xfId="5306" xr:uid="{00000000-0005-0000-0000-0000B9140000}"/>
    <cellStyle name="Note 2 3 2 4 2 4 4" xfId="5307" xr:uid="{00000000-0005-0000-0000-0000BA140000}"/>
    <cellStyle name="Note 2 3 2 4 2 4 5" xfId="5308" xr:uid="{00000000-0005-0000-0000-0000BB140000}"/>
    <cellStyle name="Note 2 3 2 4 2 4 6" xfId="5309" xr:uid="{00000000-0005-0000-0000-0000BC140000}"/>
    <cellStyle name="Note 2 3 2 4 2 4 7" xfId="5310" xr:uid="{00000000-0005-0000-0000-0000BD140000}"/>
    <cellStyle name="Note 2 3 2 4 2 4 8" xfId="5311" xr:uid="{00000000-0005-0000-0000-0000BE140000}"/>
    <cellStyle name="Note 2 3 2 4 2 4 9" xfId="5312" xr:uid="{00000000-0005-0000-0000-0000BF140000}"/>
    <cellStyle name="Note 2 3 2 4 2 5" xfId="5313" xr:uid="{00000000-0005-0000-0000-0000C0140000}"/>
    <cellStyle name="Note 2 3 2 4 2 5 2" xfId="5314" xr:uid="{00000000-0005-0000-0000-0000C1140000}"/>
    <cellStyle name="Note 2 3 2 4 2 5 3" xfId="5315" xr:uid="{00000000-0005-0000-0000-0000C2140000}"/>
    <cellStyle name="Note 2 3 2 4 2 5 4" xfId="5316" xr:uid="{00000000-0005-0000-0000-0000C3140000}"/>
    <cellStyle name="Note 2 3 2 4 2 5 5" xfId="5317" xr:uid="{00000000-0005-0000-0000-0000C4140000}"/>
    <cellStyle name="Note 2 3 2 4 2 5 6" xfId="5318" xr:uid="{00000000-0005-0000-0000-0000C5140000}"/>
    <cellStyle name="Note 2 3 2 4 2 5 7" xfId="5319" xr:uid="{00000000-0005-0000-0000-0000C6140000}"/>
    <cellStyle name="Note 2 3 2 4 2 5 8" xfId="5320" xr:uid="{00000000-0005-0000-0000-0000C7140000}"/>
    <cellStyle name="Note 2 3 2 4 2 5 9" xfId="5321" xr:uid="{00000000-0005-0000-0000-0000C8140000}"/>
    <cellStyle name="Note 2 3 2 4 2 6" xfId="5322" xr:uid="{00000000-0005-0000-0000-0000C9140000}"/>
    <cellStyle name="Note 2 3 2 4 2 6 2" xfId="5323" xr:uid="{00000000-0005-0000-0000-0000CA140000}"/>
    <cellStyle name="Note 2 3 2 4 2 6 3" xfId="5324" xr:uid="{00000000-0005-0000-0000-0000CB140000}"/>
    <cellStyle name="Note 2 3 2 4 2 6 4" xfId="5325" xr:uid="{00000000-0005-0000-0000-0000CC140000}"/>
    <cellStyle name="Note 2 3 2 4 2 6 5" xfId="5326" xr:uid="{00000000-0005-0000-0000-0000CD140000}"/>
    <cellStyle name="Note 2 3 2 4 2 6 6" xfId="5327" xr:uid="{00000000-0005-0000-0000-0000CE140000}"/>
    <cellStyle name="Note 2 3 2 4 2 6 7" xfId="5328" xr:uid="{00000000-0005-0000-0000-0000CF140000}"/>
    <cellStyle name="Note 2 3 2 4 2 6 8" xfId="5329" xr:uid="{00000000-0005-0000-0000-0000D0140000}"/>
    <cellStyle name="Note 2 3 2 4 2 6 9" xfId="5330" xr:uid="{00000000-0005-0000-0000-0000D1140000}"/>
    <cellStyle name="Note 2 3 2 4 3" xfId="5331" xr:uid="{00000000-0005-0000-0000-0000D2140000}"/>
    <cellStyle name="Note 2 3 2 4 3 2" xfId="5332" xr:uid="{00000000-0005-0000-0000-0000D3140000}"/>
    <cellStyle name="Note 2 3 2 4 3 2 2" xfId="5333" xr:uid="{00000000-0005-0000-0000-0000D4140000}"/>
    <cellStyle name="Note 2 3 2 4 3 2 2 2" xfId="5334" xr:uid="{00000000-0005-0000-0000-0000D5140000}"/>
    <cellStyle name="Note 2 3 2 4 3 2 2 3" xfId="5335" xr:uid="{00000000-0005-0000-0000-0000D6140000}"/>
    <cellStyle name="Note 2 3 2 4 3 2 2 4" xfId="5336" xr:uid="{00000000-0005-0000-0000-0000D7140000}"/>
    <cellStyle name="Note 2 3 2 4 3 2 2 5" xfId="5337" xr:uid="{00000000-0005-0000-0000-0000D8140000}"/>
    <cellStyle name="Note 2 3 2 4 3 2 2 6" xfId="5338" xr:uid="{00000000-0005-0000-0000-0000D9140000}"/>
    <cellStyle name="Note 2 3 2 4 3 2 2 7" xfId="5339" xr:uid="{00000000-0005-0000-0000-0000DA140000}"/>
    <cellStyle name="Note 2 3 2 4 3 2 2 8" xfId="5340" xr:uid="{00000000-0005-0000-0000-0000DB140000}"/>
    <cellStyle name="Note 2 3 2 4 3 2 2 9" xfId="5341" xr:uid="{00000000-0005-0000-0000-0000DC140000}"/>
    <cellStyle name="Note 2 3 2 4 3 2 3" xfId="5342" xr:uid="{00000000-0005-0000-0000-0000DD140000}"/>
    <cellStyle name="Note 2 3 2 4 3 2 3 2" xfId="5343" xr:uid="{00000000-0005-0000-0000-0000DE140000}"/>
    <cellStyle name="Note 2 3 2 4 3 2 3 3" xfId="5344" xr:uid="{00000000-0005-0000-0000-0000DF140000}"/>
    <cellStyle name="Note 2 3 2 4 3 2 3 4" xfId="5345" xr:uid="{00000000-0005-0000-0000-0000E0140000}"/>
    <cellStyle name="Note 2 3 2 4 3 2 3 5" xfId="5346" xr:uid="{00000000-0005-0000-0000-0000E1140000}"/>
    <cellStyle name="Note 2 3 2 4 3 2 3 6" xfId="5347" xr:uid="{00000000-0005-0000-0000-0000E2140000}"/>
    <cellStyle name="Note 2 3 2 4 3 2 3 7" xfId="5348" xr:uid="{00000000-0005-0000-0000-0000E3140000}"/>
    <cellStyle name="Note 2 3 2 4 3 2 3 8" xfId="5349" xr:uid="{00000000-0005-0000-0000-0000E4140000}"/>
    <cellStyle name="Note 2 3 2 4 3 2 3 9" xfId="5350" xr:uid="{00000000-0005-0000-0000-0000E5140000}"/>
    <cellStyle name="Note 2 3 2 4 3 2 4" xfId="5351" xr:uid="{00000000-0005-0000-0000-0000E6140000}"/>
    <cellStyle name="Note 2 3 2 4 3 2 4 2" xfId="5352" xr:uid="{00000000-0005-0000-0000-0000E7140000}"/>
    <cellStyle name="Note 2 3 2 4 3 2 4 3" xfId="5353" xr:uid="{00000000-0005-0000-0000-0000E8140000}"/>
    <cellStyle name="Note 2 3 2 4 3 2 4 4" xfId="5354" xr:uid="{00000000-0005-0000-0000-0000E9140000}"/>
    <cellStyle name="Note 2 3 2 4 3 2 4 5" xfId="5355" xr:uid="{00000000-0005-0000-0000-0000EA140000}"/>
    <cellStyle name="Note 2 3 2 4 3 2 4 6" xfId="5356" xr:uid="{00000000-0005-0000-0000-0000EB140000}"/>
    <cellStyle name="Note 2 3 2 4 3 2 4 7" xfId="5357" xr:uid="{00000000-0005-0000-0000-0000EC140000}"/>
    <cellStyle name="Note 2 3 2 4 3 2 4 8" xfId="5358" xr:uid="{00000000-0005-0000-0000-0000ED140000}"/>
    <cellStyle name="Note 2 3 2 4 3 2 4 9" xfId="5359" xr:uid="{00000000-0005-0000-0000-0000EE140000}"/>
    <cellStyle name="Note 2 3 2 4 3 3" xfId="5360" xr:uid="{00000000-0005-0000-0000-0000EF140000}"/>
    <cellStyle name="Note 2 3 2 4 3 3 2" xfId="5361" xr:uid="{00000000-0005-0000-0000-0000F0140000}"/>
    <cellStyle name="Note 2 3 2 4 3 3 3" xfId="5362" xr:uid="{00000000-0005-0000-0000-0000F1140000}"/>
    <cellStyle name="Note 2 3 2 4 3 3 4" xfId="5363" xr:uid="{00000000-0005-0000-0000-0000F2140000}"/>
    <cellStyle name="Note 2 3 2 4 3 3 5" xfId="5364" xr:uid="{00000000-0005-0000-0000-0000F3140000}"/>
    <cellStyle name="Note 2 3 2 4 3 3 6" xfId="5365" xr:uid="{00000000-0005-0000-0000-0000F4140000}"/>
    <cellStyle name="Note 2 3 2 4 3 3 7" xfId="5366" xr:uid="{00000000-0005-0000-0000-0000F5140000}"/>
    <cellStyle name="Note 2 3 2 4 3 3 8" xfId="5367" xr:uid="{00000000-0005-0000-0000-0000F6140000}"/>
    <cellStyle name="Note 2 3 2 4 3 3 9" xfId="5368" xr:uid="{00000000-0005-0000-0000-0000F7140000}"/>
    <cellStyle name="Note 2 3 2 4 3 4" xfId="5369" xr:uid="{00000000-0005-0000-0000-0000F8140000}"/>
    <cellStyle name="Note 2 3 2 4 3 4 2" xfId="5370" xr:uid="{00000000-0005-0000-0000-0000F9140000}"/>
    <cellStyle name="Note 2 3 2 4 3 4 3" xfId="5371" xr:uid="{00000000-0005-0000-0000-0000FA140000}"/>
    <cellStyle name="Note 2 3 2 4 3 4 4" xfId="5372" xr:uid="{00000000-0005-0000-0000-0000FB140000}"/>
    <cellStyle name="Note 2 3 2 4 3 4 5" xfId="5373" xr:uid="{00000000-0005-0000-0000-0000FC140000}"/>
    <cellStyle name="Note 2 3 2 4 3 4 6" xfId="5374" xr:uid="{00000000-0005-0000-0000-0000FD140000}"/>
    <cellStyle name="Note 2 3 2 4 3 4 7" xfId="5375" xr:uid="{00000000-0005-0000-0000-0000FE140000}"/>
    <cellStyle name="Note 2 3 2 4 3 4 8" xfId="5376" xr:uid="{00000000-0005-0000-0000-0000FF140000}"/>
    <cellStyle name="Note 2 3 2 4 3 4 9" xfId="5377" xr:uid="{00000000-0005-0000-0000-000000150000}"/>
    <cellStyle name="Note 2 3 2 4 3 5" xfId="5378" xr:uid="{00000000-0005-0000-0000-000001150000}"/>
    <cellStyle name="Note 2 3 2 4 3 5 2" xfId="5379" xr:uid="{00000000-0005-0000-0000-000002150000}"/>
    <cellStyle name="Note 2 3 2 4 3 5 3" xfId="5380" xr:uid="{00000000-0005-0000-0000-000003150000}"/>
    <cellStyle name="Note 2 3 2 4 3 5 4" xfId="5381" xr:uid="{00000000-0005-0000-0000-000004150000}"/>
    <cellStyle name="Note 2 3 2 4 3 5 5" xfId="5382" xr:uid="{00000000-0005-0000-0000-000005150000}"/>
    <cellStyle name="Note 2 3 2 4 3 5 6" xfId="5383" xr:uid="{00000000-0005-0000-0000-000006150000}"/>
    <cellStyle name="Note 2 3 2 4 3 5 7" xfId="5384" xr:uid="{00000000-0005-0000-0000-000007150000}"/>
    <cellStyle name="Note 2 3 2 4 3 5 8" xfId="5385" xr:uid="{00000000-0005-0000-0000-000008150000}"/>
    <cellStyle name="Note 2 3 2 4 3 5 9" xfId="5386" xr:uid="{00000000-0005-0000-0000-000009150000}"/>
    <cellStyle name="Note 2 3 2 4 4" xfId="5387" xr:uid="{00000000-0005-0000-0000-00000A150000}"/>
    <cellStyle name="Note 2 3 2 4 4 2" xfId="5388" xr:uid="{00000000-0005-0000-0000-00000B150000}"/>
    <cellStyle name="Note 2 3 2 4 4 2 2" xfId="5389" xr:uid="{00000000-0005-0000-0000-00000C150000}"/>
    <cellStyle name="Note 2 3 2 4 4 2 3" xfId="5390" xr:uid="{00000000-0005-0000-0000-00000D150000}"/>
    <cellStyle name="Note 2 3 2 4 4 2 4" xfId="5391" xr:uid="{00000000-0005-0000-0000-00000E150000}"/>
    <cellStyle name="Note 2 3 2 4 4 2 5" xfId="5392" xr:uid="{00000000-0005-0000-0000-00000F150000}"/>
    <cellStyle name="Note 2 3 2 4 4 2 6" xfId="5393" xr:uid="{00000000-0005-0000-0000-000010150000}"/>
    <cellStyle name="Note 2 3 2 4 4 2 7" xfId="5394" xr:uid="{00000000-0005-0000-0000-000011150000}"/>
    <cellStyle name="Note 2 3 2 4 4 2 8" xfId="5395" xr:uid="{00000000-0005-0000-0000-000012150000}"/>
    <cellStyle name="Note 2 3 2 4 4 2 9" xfId="5396" xr:uid="{00000000-0005-0000-0000-000013150000}"/>
    <cellStyle name="Note 2 3 2 4 4 3" xfId="5397" xr:uid="{00000000-0005-0000-0000-000014150000}"/>
    <cellStyle name="Note 2 3 2 4 4 3 2" xfId="5398" xr:uid="{00000000-0005-0000-0000-000015150000}"/>
    <cellStyle name="Note 2 3 2 4 4 3 3" xfId="5399" xr:uid="{00000000-0005-0000-0000-000016150000}"/>
    <cellStyle name="Note 2 3 2 4 4 3 4" xfId="5400" xr:uid="{00000000-0005-0000-0000-000017150000}"/>
    <cellStyle name="Note 2 3 2 4 4 3 5" xfId="5401" xr:uid="{00000000-0005-0000-0000-000018150000}"/>
    <cellStyle name="Note 2 3 2 4 4 3 6" xfId="5402" xr:uid="{00000000-0005-0000-0000-000019150000}"/>
    <cellStyle name="Note 2 3 2 4 4 3 7" xfId="5403" xr:uid="{00000000-0005-0000-0000-00001A150000}"/>
    <cellStyle name="Note 2 3 2 4 4 3 8" xfId="5404" xr:uid="{00000000-0005-0000-0000-00001B150000}"/>
    <cellStyle name="Note 2 3 2 4 4 3 9" xfId="5405" xr:uid="{00000000-0005-0000-0000-00001C150000}"/>
    <cellStyle name="Note 2 3 2 4 4 4" xfId="5406" xr:uid="{00000000-0005-0000-0000-00001D150000}"/>
    <cellStyle name="Note 2 3 2 4 4 4 2" xfId="5407" xr:uid="{00000000-0005-0000-0000-00001E150000}"/>
    <cellStyle name="Note 2 3 2 4 4 4 3" xfId="5408" xr:uid="{00000000-0005-0000-0000-00001F150000}"/>
    <cellStyle name="Note 2 3 2 4 4 4 4" xfId="5409" xr:uid="{00000000-0005-0000-0000-000020150000}"/>
    <cellStyle name="Note 2 3 2 4 4 4 5" xfId="5410" xr:uid="{00000000-0005-0000-0000-000021150000}"/>
    <cellStyle name="Note 2 3 2 4 4 4 6" xfId="5411" xr:uid="{00000000-0005-0000-0000-000022150000}"/>
    <cellStyle name="Note 2 3 2 4 4 4 7" xfId="5412" xr:uid="{00000000-0005-0000-0000-000023150000}"/>
    <cellStyle name="Note 2 3 2 4 4 4 8" xfId="5413" xr:uid="{00000000-0005-0000-0000-000024150000}"/>
    <cellStyle name="Note 2 3 2 4 4 4 9" xfId="5414" xr:uid="{00000000-0005-0000-0000-000025150000}"/>
    <cellStyle name="Note 2 3 2 4 5" xfId="5415" xr:uid="{00000000-0005-0000-0000-000026150000}"/>
    <cellStyle name="Note 2 3 2 4 5 2" xfId="5416" xr:uid="{00000000-0005-0000-0000-000027150000}"/>
    <cellStyle name="Note 2 3 2 4 5 3" xfId="5417" xr:uid="{00000000-0005-0000-0000-000028150000}"/>
    <cellStyle name="Note 2 3 2 4 5 4" xfId="5418" xr:uid="{00000000-0005-0000-0000-000029150000}"/>
    <cellStyle name="Note 2 3 2 4 5 5" xfId="5419" xr:uid="{00000000-0005-0000-0000-00002A150000}"/>
    <cellStyle name="Note 2 3 2 4 5 6" xfId="5420" xr:uid="{00000000-0005-0000-0000-00002B150000}"/>
    <cellStyle name="Note 2 3 2 4 5 7" xfId="5421" xr:uid="{00000000-0005-0000-0000-00002C150000}"/>
    <cellStyle name="Note 2 3 2 4 5 8" xfId="5422" xr:uid="{00000000-0005-0000-0000-00002D150000}"/>
    <cellStyle name="Note 2 3 2 4 5 9" xfId="5423" xr:uid="{00000000-0005-0000-0000-00002E150000}"/>
    <cellStyle name="Note 2 3 2 4 6" xfId="5424" xr:uid="{00000000-0005-0000-0000-00002F150000}"/>
    <cellStyle name="Note 2 3 2 4 6 2" xfId="5425" xr:uid="{00000000-0005-0000-0000-000030150000}"/>
    <cellStyle name="Note 2 3 2 4 6 3" xfId="5426" xr:uid="{00000000-0005-0000-0000-000031150000}"/>
    <cellStyle name="Note 2 3 2 4 6 4" xfId="5427" xr:uid="{00000000-0005-0000-0000-000032150000}"/>
    <cellStyle name="Note 2 3 2 4 6 5" xfId="5428" xr:uid="{00000000-0005-0000-0000-000033150000}"/>
    <cellStyle name="Note 2 3 2 4 6 6" xfId="5429" xr:uid="{00000000-0005-0000-0000-000034150000}"/>
    <cellStyle name="Note 2 3 2 4 6 7" xfId="5430" xr:uid="{00000000-0005-0000-0000-000035150000}"/>
    <cellStyle name="Note 2 3 2 4 6 8" xfId="5431" xr:uid="{00000000-0005-0000-0000-000036150000}"/>
    <cellStyle name="Note 2 3 2 4 6 9" xfId="5432" xr:uid="{00000000-0005-0000-0000-000037150000}"/>
    <cellStyle name="Note 2 3 2 4 7" xfId="5433" xr:uid="{00000000-0005-0000-0000-000038150000}"/>
    <cellStyle name="Note 2 3 2 4 7 2" xfId="5434" xr:uid="{00000000-0005-0000-0000-000039150000}"/>
    <cellStyle name="Note 2 3 2 4 7 3" xfId="5435" xr:uid="{00000000-0005-0000-0000-00003A150000}"/>
    <cellStyle name="Note 2 3 2 4 7 4" xfId="5436" xr:uid="{00000000-0005-0000-0000-00003B150000}"/>
    <cellStyle name="Note 2 3 2 4 7 5" xfId="5437" xr:uid="{00000000-0005-0000-0000-00003C150000}"/>
    <cellStyle name="Note 2 3 2 4 7 6" xfId="5438" xr:uid="{00000000-0005-0000-0000-00003D150000}"/>
    <cellStyle name="Note 2 3 2 4 7 7" xfId="5439" xr:uid="{00000000-0005-0000-0000-00003E150000}"/>
    <cellStyle name="Note 2 3 2 4 7 8" xfId="5440" xr:uid="{00000000-0005-0000-0000-00003F150000}"/>
    <cellStyle name="Note 2 3 2 4 7 9" xfId="5441" xr:uid="{00000000-0005-0000-0000-000040150000}"/>
    <cellStyle name="Note 2 3 2 5" xfId="5442" xr:uid="{00000000-0005-0000-0000-000041150000}"/>
    <cellStyle name="Note 2 3 2 5 2" xfId="5443" xr:uid="{00000000-0005-0000-0000-000042150000}"/>
    <cellStyle name="Note 2 3 2 5 2 2" xfId="5444" xr:uid="{00000000-0005-0000-0000-000043150000}"/>
    <cellStyle name="Note 2 3 2 5 2 2 2" xfId="5445" xr:uid="{00000000-0005-0000-0000-000044150000}"/>
    <cellStyle name="Note 2 3 2 5 2 2 2 2" xfId="5446" xr:uid="{00000000-0005-0000-0000-000045150000}"/>
    <cellStyle name="Note 2 3 2 5 2 2 2 3" xfId="5447" xr:uid="{00000000-0005-0000-0000-000046150000}"/>
    <cellStyle name="Note 2 3 2 5 2 2 2 4" xfId="5448" xr:uid="{00000000-0005-0000-0000-000047150000}"/>
    <cellStyle name="Note 2 3 2 5 2 2 2 5" xfId="5449" xr:uid="{00000000-0005-0000-0000-000048150000}"/>
    <cellStyle name="Note 2 3 2 5 2 2 2 6" xfId="5450" xr:uid="{00000000-0005-0000-0000-000049150000}"/>
    <cellStyle name="Note 2 3 2 5 2 2 2 7" xfId="5451" xr:uid="{00000000-0005-0000-0000-00004A150000}"/>
    <cellStyle name="Note 2 3 2 5 2 2 2 8" xfId="5452" xr:uid="{00000000-0005-0000-0000-00004B150000}"/>
    <cellStyle name="Note 2 3 2 5 2 2 2 9" xfId="5453" xr:uid="{00000000-0005-0000-0000-00004C150000}"/>
    <cellStyle name="Note 2 3 2 5 2 2 3" xfId="5454" xr:uid="{00000000-0005-0000-0000-00004D150000}"/>
    <cellStyle name="Note 2 3 2 5 2 2 3 2" xfId="5455" xr:uid="{00000000-0005-0000-0000-00004E150000}"/>
    <cellStyle name="Note 2 3 2 5 2 2 3 3" xfId="5456" xr:uid="{00000000-0005-0000-0000-00004F150000}"/>
    <cellStyle name="Note 2 3 2 5 2 2 3 4" xfId="5457" xr:uid="{00000000-0005-0000-0000-000050150000}"/>
    <cellStyle name="Note 2 3 2 5 2 2 3 5" xfId="5458" xr:uid="{00000000-0005-0000-0000-000051150000}"/>
    <cellStyle name="Note 2 3 2 5 2 2 3 6" xfId="5459" xr:uid="{00000000-0005-0000-0000-000052150000}"/>
    <cellStyle name="Note 2 3 2 5 2 2 3 7" xfId="5460" xr:uid="{00000000-0005-0000-0000-000053150000}"/>
    <cellStyle name="Note 2 3 2 5 2 2 3 8" xfId="5461" xr:uid="{00000000-0005-0000-0000-000054150000}"/>
    <cellStyle name="Note 2 3 2 5 2 2 3 9" xfId="5462" xr:uid="{00000000-0005-0000-0000-000055150000}"/>
    <cellStyle name="Note 2 3 2 5 2 2 4" xfId="5463" xr:uid="{00000000-0005-0000-0000-000056150000}"/>
    <cellStyle name="Note 2 3 2 5 2 2 4 2" xfId="5464" xr:uid="{00000000-0005-0000-0000-000057150000}"/>
    <cellStyle name="Note 2 3 2 5 2 2 4 3" xfId="5465" xr:uid="{00000000-0005-0000-0000-000058150000}"/>
    <cellStyle name="Note 2 3 2 5 2 2 4 4" xfId="5466" xr:uid="{00000000-0005-0000-0000-000059150000}"/>
    <cellStyle name="Note 2 3 2 5 2 2 4 5" xfId="5467" xr:uid="{00000000-0005-0000-0000-00005A150000}"/>
    <cellStyle name="Note 2 3 2 5 2 2 4 6" xfId="5468" xr:uid="{00000000-0005-0000-0000-00005B150000}"/>
    <cellStyle name="Note 2 3 2 5 2 2 4 7" xfId="5469" xr:uid="{00000000-0005-0000-0000-00005C150000}"/>
    <cellStyle name="Note 2 3 2 5 2 2 4 8" xfId="5470" xr:uid="{00000000-0005-0000-0000-00005D150000}"/>
    <cellStyle name="Note 2 3 2 5 2 2 4 9" xfId="5471" xr:uid="{00000000-0005-0000-0000-00005E150000}"/>
    <cellStyle name="Note 2 3 2 5 2 3" xfId="5472" xr:uid="{00000000-0005-0000-0000-00005F150000}"/>
    <cellStyle name="Note 2 3 2 5 2 3 2" xfId="5473" xr:uid="{00000000-0005-0000-0000-000060150000}"/>
    <cellStyle name="Note 2 3 2 5 2 3 3" xfId="5474" xr:uid="{00000000-0005-0000-0000-000061150000}"/>
    <cellStyle name="Note 2 3 2 5 2 3 4" xfId="5475" xr:uid="{00000000-0005-0000-0000-000062150000}"/>
    <cellStyle name="Note 2 3 2 5 2 3 5" xfId="5476" xr:uid="{00000000-0005-0000-0000-000063150000}"/>
    <cellStyle name="Note 2 3 2 5 2 3 6" xfId="5477" xr:uid="{00000000-0005-0000-0000-000064150000}"/>
    <cellStyle name="Note 2 3 2 5 2 3 7" xfId="5478" xr:uid="{00000000-0005-0000-0000-000065150000}"/>
    <cellStyle name="Note 2 3 2 5 2 3 8" xfId="5479" xr:uid="{00000000-0005-0000-0000-000066150000}"/>
    <cellStyle name="Note 2 3 2 5 2 3 9" xfId="5480" xr:uid="{00000000-0005-0000-0000-000067150000}"/>
    <cellStyle name="Note 2 3 2 5 2 4" xfId="5481" xr:uid="{00000000-0005-0000-0000-000068150000}"/>
    <cellStyle name="Note 2 3 2 5 2 4 2" xfId="5482" xr:uid="{00000000-0005-0000-0000-000069150000}"/>
    <cellStyle name="Note 2 3 2 5 2 4 3" xfId="5483" xr:uid="{00000000-0005-0000-0000-00006A150000}"/>
    <cellStyle name="Note 2 3 2 5 2 4 4" xfId="5484" xr:uid="{00000000-0005-0000-0000-00006B150000}"/>
    <cellStyle name="Note 2 3 2 5 2 4 5" xfId="5485" xr:uid="{00000000-0005-0000-0000-00006C150000}"/>
    <cellStyle name="Note 2 3 2 5 2 4 6" xfId="5486" xr:uid="{00000000-0005-0000-0000-00006D150000}"/>
    <cellStyle name="Note 2 3 2 5 2 4 7" xfId="5487" xr:uid="{00000000-0005-0000-0000-00006E150000}"/>
    <cellStyle name="Note 2 3 2 5 2 4 8" xfId="5488" xr:uid="{00000000-0005-0000-0000-00006F150000}"/>
    <cellStyle name="Note 2 3 2 5 2 4 9" xfId="5489" xr:uid="{00000000-0005-0000-0000-000070150000}"/>
    <cellStyle name="Note 2 3 2 5 2 5" xfId="5490" xr:uid="{00000000-0005-0000-0000-000071150000}"/>
    <cellStyle name="Note 2 3 2 5 2 5 2" xfId="5491" xr:uid="{00000000-0005-0000-0000-000072150000}"/>
    <cellStyle name="Note 2 3 2 5 2 5 3" xfId="5492" xr:uid="{00000000-0005-0000-0000-000073150000}"/>
    <cellStyle name="Note 2 3 2 5 2 5 4" xfId="5493" xr:uid="{00000000-0005-0000-0000-000074150000}"/>
    <cellStyle name="Note 2 3 2 5 2 5 5" xfId="5494" xr:uid="{00000000-0005-0000-0000-000075150000}"/>
    <cellStyle name="Note 2 3 2 5 2 5 6" xfId="5495" xr:uid="{00000000-0005-0000-0000-000076150000}"/>
    <cellStyle name="Note 2 3 2 5 2 5 7" xfId="5496" xr:uid="{00000000-0005-0000-0000-000077150000}"/>
    <cellStyle name="Note 2 3 2 5 2 5 8" xfId="5497" xr:uid="{00000000-0005-0000-0000-000078150000}"/>
    <cellStyle name="Note 2 3 2 5 2 5 9" xfId="5498" xr:uid="{00000000-0005-0000-0000-000079150000}"/>
    <cellStyle name="Note 2 3 2 5 3" xfId="5499" xr:uid="{00000000-0005-0000-0000-00007A150000}"/>
    <cellStyle name="Note 2 3 2 5 3 2" xfId="5500" xr:uid="{00000000-0005-0000-0000-00007B150000}"/>
    <cellStyle name="Note 2 3 2 5 3 2 2" xfId="5501" xr:uid="{00000000-0005-0000-0000-00007C150000}"/>
    <cellStyle name="Note 2 3 2 5 3 2 3" xfId="5502" xr:uid="{00000000-0005-0000-0000-00007D150000}"/>
    <cellStyle name="Note 2 3 2 5 3 2 4" xfId="5503" xr:uid="{00000000-0005-0000-0000-00007E150000}"/>
    <cellStyle name="Note 2 3 2 5 3 2 5" xfId="5504" xr:uid="{00000000-0005-0000-0000-00007F150000}"/>
    <cellStyle name="Note 2 3 2 5 3 2 6" xfId="5505" xr:uid="{00000000-0005-0000-0000-000080150000}"/>
    <cellStyle name="Note 2 3 2 5 3 2 7" xfId="5506" xr:uid="{00000000-0005-0000-0000-000081150000}"/>
    <cellStyle name="Note 2 3 2 5 3 2 8" xfId="5507" xr:uid="{00000000-0005-0000-0000-000082150000}"/>
    <cellStyle name="Note 2 3 2 5 3 2 9" xfId="5508" xr:uid="{00000000-0005-0000-0000-000083150000}"/>
    <cellStyle name="Note 2 3 2 5 3 3" xfId="5509" xr:uid="{00000000-0005-0000-0000-000084150000}"/>
    <cellStyle name="Note 2 3 2 5 3 3 2" xfId="5510" xr:uid="{00000000-0005-0000-0000-000085150000}"/>
    <cellStyle name="Note 2 3 2 5 3 3 3" xfId="5511" xr:uid="{00000000-0005-0000-0000-000086150000}"/>
    <cellStyle name="Note 2 3 2 5 3 3 4" xfId="5512" xr:uid="{00000000-0005-0000-0000-000087150000}"/>
    <cellStyle name="Note 2 3 2 5 3 3 5" xfId="5513" xr:uid="{00000000-0005-0000-0000-000088150000}"/>
    <cellStyle name="Note 2 3 2 5 3 3 6" xfId="5514" xr:uid="{00000000-0005-0000-0000-000089150000}"/>
    <cellStyle name="Note 2 3 2 5 3 3 7" xfId="5515" xr:uid="{00000000-0005-0000-0000-00008A150000}"/>
    <cellStyle name="Note 2 3 2 5 3 3 8" xfId="5516" xr:uid="{00000000-0005-0000-0000-00008B150000}"/>
    <cellStyle name="Note 2 3 2 5 3 3 9" xfId="5517" xr:uid="{00000000-0005-0000-0000-00008C150000}"/>
    <cellStyle name="Note 2 3 2 5 3 4" xfId="5518" xr:uid="{00000000-0005-0000-0000-00008D150000}"/>
    <cellStyle name="Note 2 3 2 5 3 4 2" xfId="5519" xr:uid="{00000000-0005-0000-0000-00008E150000}"/>
    <cellStyle name="Note 2 3 2 5 3 4 3" xfId="5520" xr:uid="{00000000-0005-0000-0000-00008F150000}"/>
    <cellStyle name="Note 2 3 2 5 3 4 4" xfId="5521" xr:uid="{00000000-0005-0000-0000-000090150000}"/>
    <cellStyle name="Note 2 3 2 5 3 4 5" xfId="5522" xr:uid="{00000000-0005-0000-0000-000091150000}"/>
    <cellStyle name="Note 2 3 2 5 3 4 6" xfId="5523" xr:uid="{00000000-0005-0000-0000-000092150000}"/>
    <cellStyle name="Note 2 3 2 5 3 4 7" xfId="5524" xr:uid="{00000000-0005-0000-0000-000093150000}"/>
    <cellStyle name="Note 2 3 2 5 3 4 8" xfId="5525" xr:uid="{00000000-0005-0000-0000-000094150000}"/>
    <cellStyle name="Note 2 3 2 5 3 4 9" xfId="5526" xr:uid="{00000000-0005-0000-0000-000095150000}"/>
    <cellStyle name="Note 2 3 2 5 4" xfId="5527" xr:uid="{00000000-0005-0000-0000-000096150000}"/>
    <cellStyle name="Note 2 3 2 5 4 2" xfId="5528" xr:uid="{00000000-0005-0000-0000-000097150000}"/>
    <cellStyle name="Note 2 3 2 5 4 3" xfId="5529" xr:uid="{00000000-0005-0000-0000-000098150000}"/>
    <cellStyle name="Note 2 3 2 5 4 4" xfId="5530" xr:uid="{00000000-0005-0000-0000-000099150000}"/>
    <cellStyle name="Note 2 3 2 5 4 5" xfId="5531" xr:uid="{00000000-0005-0000-0000-00009A150000}"/>
    <cellStyle name="Note 2 3 2 5 4 6" xfId="5532" xr:uid="{00000000-0005-0000-0000-00009B150000}"/>
    <cellStyle name="Note 2 3 2 5 4 7" xfId="5533" xr:uid="{00000000-0005-0000-0000-00009C150000}"/>
    <cellStyle name="Note 2 3 2 5 4 8" xfId="5534" xr:uid="{00000000-0005-0000-0000-00009D150000}"/>
    <cellStyle name="Note 2 3 2 5 4 9" xfId="5535" xr:uid="{00000000-0005-0000-0000-00009E150000}"/>
    <cellStyle name="Note 2 3 2 5 5" xfId="5536" xr:uid="{00000000-0005-0000-0000-00009F150000}"/>
    <cellStyle name="Note 2 3 2 5 5 2" xfId="5537" xr:uid="{00000000-0005-0000-0000-0000A0150000}"/>
    <cellStyle name="Note 2 3 2 5 5 3" xfId="5538" xr:uid="{00000000-0005-0000-0000-0000A1150000}"/>
    <cellStyle name="Note 2 3 2 5 5 4" xfId="5539" xr:uid="{00000000-0005-0000-0000-0000A2150000}"/>
    <cellStyle name="Note 2 3 2 5 5 5" xfId="5540" xr:uid="{00000000-0005-0000-0000-0000A3150000}"/>
    <cellStyle name="Note 2 3 2 5 5 6" xfId="5541" xr:uid="{00000000-0005-0000-0000-0000A4150000}"/>
    <cellStyle name="Note 2 3 2 5 5 7" xfId="5542" xr:uid="{00000000-0005-0000-0000-0000A5150000}"/>
    <cellStyle name="Note 2 3 2 5 5 8" xfId="5543" xr:uid="{00000000-0005-0000-0000-0000A6150000}"/>
    <cellStyle name="Note 2 3 2 5 5 9" xfId="5544" xr:uid="{00000000-0005-0000-0000-0000A7150000}"/>
    <cellStyle name="Note 2 3 2 5 6" xfId="5545" xr:uid="{00000000-0005-0000-0000-0000A8150000}"/>
    <cellStyle name="Note 2 3 2 5 6 2" xfId="5546" xr:uid="{00000000-0005-0000-0000-0000A9150000}"/>
    <cellStyle name="Note 2 3 2 5 6 3" xfId="5547" xr:uid="{00000000-0005-0000-0000-0000AA150000}"/>
    <cellStyle name="Note 2 3 2 5 6 4" xfId="5548" xr:uid="{00000000-0005-0000-0000-0000AB150000}"/>
    <cellStyle name="Note 2 3 2 5 6 5" xfId="5549" xr:uid="{00000000-0005-0000-0000-0000AC150000}"/>
    <cellStyle name="Note 2 3 2 5 6 6" xfId="5550" xr:uid="{00000000-0005-0000-0000-0000AD150000}"/>
    <cellStyle name="Note 2 3 2 5 6 7" xfId="5551" xr:uid="{00000000-0005-0000-0000-0000AE150000}"/>
    <cellStyle name="Note 2 3 2 5 6 8" xfId="5552" xr:uid="{00000000-0005-0000-0000-0000AF150000}"/>
    <cellStyle name="Note 2 3 2 5 6 9" xfId="5553" xr:uid="{00000000-0005-0000-0000-0000B0150000}"/>
    <cellStyle name="Note 2 3 2 6" xfId="5554" xr:uid="{00000000-0005-0000-0000-0000B1150000}"/>
    <cellStyle name="Note 2 3 2 6 2" xfId="5555" xr:uid="{00000000-0005-0000-0000-0000B2150000}"/>
    <cellStyle name="Note 2 3 2 6 2 2" xfId="5556" xr:uid="{00000000-0005-0000-0000-0000B3150000}"/>
    <cellStyle name="Note 2 3 2 6 2 3" xfId="5557" xr:uid="{00000000-0005-0000-0000-0000B4150000}"/>
    <cellStyle name="Note 2 3 2 6 2 4" xfId="5558" xr:uid="{00000000-0005-0000-0000-0000B5150000}"/>
    <cellStyle name="Note 2 3 2 6 2 5" xfId="5559" xr:uid="{00000000-0005-0000-0000-0000B6150000}"/>
    <cellStyle name="Note 2 3 2 6 2 6" xfId="5560" xr:uid="{00000000-0005-0000-0000-0000B7150000}"/>
    <cellStyle name="Note 2 3 2 6 2 7" xfId="5561" xr:uid="{00000000-0005-0000-0000-0000B8150000}"/>
    <cellStyle name="Note 2 3 2 6 2 8" xfId="5562" xr:uid="{00000000-0005-0000-0000-0000B9150000}"/>
    <cellStyle name="Note 2 3 2 6 2 9" xfId="5563" xr:uid="{00000000-0005-0000-0000-0000BA150000}"/>
    <cellStyle name="Note 2 3 2 6 3" xfId="5564" xr:uid="{00000000-0005-0000-0000-0000BB150000}"/>
    <cellStyle name="Note 2 3 2 6 3 2" xfId="5565" xr:uid="{00000000-0005-0000-0000-0000BC150000}"/>
    <cellStyle name="Note 2 3 2 6 3 3" xfId="5566" xr:uid="{00000000-0005-0000-0000-0000BD150000}"/>
    <cellStyle name="Note 2 3 2 6 3 4" xfId="5567" xr:uid="{00000000-0005-0000-0000-0000BE150000}"/>
    <cellStyle name="Note 2 3 2 6 3 5" xfId="5568" xr:uid="{00000000-0005-0000-0000-0000BF150000}"/>
    <cellStyle name="Note 2 3 2 6 3 6" xfId="5569" xr:uid="{00000000-0005-0000-0000-0000C0150000}"/>
    <cellStyle name="Note 2 3 2 6 3 7" xfId="5570" xr:uid="{00000000-0005-0000-0000-0000C1150000}"/>
    <cellStyle name="Note 2 3 2 6 3 8" xfId="5571" xr:uid="{00000000-0005-0000-0000-0000C2150000}"/>
    <cellStyle name="Note 2 3 2 6 3 9" xfId="5572" xr:uid="{00000000-0005-0000-0000-0000C3150000}"/>
    <cellStyle name="Note 2 3 2 6 4" xfId="5573" xr:uid="{00000000-0005-0000-0000-0000C4150000}"/>
    <cellStyle name="Note 2 3 2 6 4 2" xfId="5574" xr:uid="{00000000-0005-0000-0000-0000C5150000}"/>
    <cellStyle name="Note 2 3 2 6 4 3" xfId="5575" xr:uid="{00000000-0005-0000-0000-0000C6150000}"/>
    <cellStyle name="Note 2 3 2 6 4 4" xfId="5576" xr:uid="{00000000-0005-0000-0000-0000C7150000}"/>
    <cellStyle name="Note 2 3 2 6 4 5" xfId="5577" xr:uid="{00000000-0005-0000-0000-0000C8150000}"/>
    <cellStyle name="Note 2 3 2 6 4 6" xfId="5578" xr:uid="{00000000-0005-0000-0000-0000C9150000}"/>
    <cellStyle name="Note 2 3 2 6 4 7" xfId="5579" xr:uid="{00000000-0005-0000-0000-0000CA150000}"/>
    <cellStyle name="Note 2 3 2 6 4 8" xfId="5580" xr:uid="{00000000-0005-0000-0000-0000CB150000}"/>
    <cellStyle name="Note 2 3 2 6 4 9" xfId="5581" xr:uid="{00000000-0005-0000-0000-0000CC150000}"/>
    <cellStyle name="Note 2 3 2 7" xfId="5582" xr:uid="{00000000-0005-0000-0000-0000CD150000}"/>
    <cellStyle name="Note 2 3 2 7 2" xfId="5583" xr:uid="{00000000-0005-0000-0000-0000CE150000}"/>
    <cellStyle name="Note 2 3 2 7 3" xfId="5584" xr:uid="{00000000-0005-0000-0000-0000CF150000}"/>
    <cellStyle name="Note 2 3 2 7 4" xfId="5585" xr:uid="{00000000-0005-0000-0000-0000D0150000}"/>
    <cellStyle name="Note 2 3 2 7 5" xfId="5586" xr:uid="{00000000-0005-0000-0000-0000D1150000}"/>
    <cellStyle name="Note 2 3 2 7 6" xfId="5587" xr:uid="{00000000-0005-0000-0000-0000D2150000}"/>
    <cellStyle name="Note 2 3 2 7 7" xfId="5588" xr:uid="{00000000-0005-0000-0000-0000D3150000}"/>
    <cellStyle name="Note 2 3 2 7 8" xfId="5589" xr:uid="{00000000-0005-0000-0000-0000D4150000}"/>
    <cellStyle name="Note 2 3 2 7 9" xfId="5590" xr:uid="{00000000-0005-0000-0000-0000D5150000}"/>
    <cellStyle name="Note 2 3 2 8" xfId="5591" xr:uid="{00000000-0005-0000-0000-0000D6150000}"/>
    <cellStyle name="Note 2 3 2 8 2" xfId="5592" xr:uid="{00000000-0005-0000-0000-0000D7150000}"/>
    <cellStyle name="Note 2 3 2 8 3" xfId="5593" xr:uid="{00000000-0005-0000-0000-0000D8150000}"/>
    <cellStyle name="Note 2 3 2 8 4" xfId="5594" xr:uid="{00000000-0005-0000-0000-0000D9150000}"/>
    <cellStyle name="Note 2 3 2 8 5" xfId="5595" xr:uid="{00000000-0005-0000-0000-0000DA150000}"/>
    <cellStyle name="Note 2 3 2 8 6" xfId="5596" xr:uid="{00000000-0005-0000-0000-0000DB150000}"/>
    <cellStyle name="Note 2 3 2 8 7" xfId="5597" xr:uid="{00000000-0005-0000-0000-0000DC150000}"/>
    <cellStyle name="Note 2 3 2 8 8" xfId="5598" xr:uid="{00000000-0005-0000-0000-0000DD150000}"/>
    <cellStyle name="Note 2 3 2 8 9" xfId="5599" xr:uid="{00000000-0005-0000-0000-0000DE150000}"/>
    <cellStyle name="Note 2 3 2 9" xfId="5600" xr:uid="{00000000-0005-0000-0000-0000DF150000}"/>
    <cellStyle name="Note 2 3 2 9 2" xfId="5601" xr:uid="{00000000-0005-0000-0000-0000E0150000}"/>
    <cellStyle name="Note 2 3 2 9 3" xfId="5602" xr:uid="{00000000-0005-0000-0000-0000E1150000}"/>
    <cellStyle name="Note 2 3 2 9 4" xfId="5603" xr:uid="{00000000-0005-0000-0000-0000E2150000}"/>
    <cellStyle name="Note 2 3 2 9 5" xfId="5604" xr:uid="{00000000-0005-0000-0000-0000E3150000}"/>
    <cellStyle name="Note 2 3 2 9 6" xfId="5605" xr:uid="{00000000-0005-0000-0000-0000E4150000}"/>
    <cellStyle name="Note 2 3 2 9 7" xfId="5606" xr:uid="{00000000-0005-0000-0000-0000E5150000}"/>
    <cellStyle name="Note 2 3 2 9 8" xfId="5607" xr:uid="{00000000-0005-0000-0000-0000E6150000}"/>
    <cellStyle name="Note 2 3 2 9 9" xfId="5608" xr:uid="{00000000-0005-0000-0000-0000E7150000}"/>
    <cellStyle name="Note 2 3 3" xfId="5609" xr:uid="{00000000-0005-0000-0000-0000E8150000}"/>
    <cellStyle name="Note 2 3 3 2" xfId="5610" xr:uid="{00000000-0005-0000-0000-0000E9150000}"/>
    <cellStyle name="Note 2 3 3 2 2" xfId="5611" xr:uid="{00000000-0005-0000-0000-0000EA150000}"/>
    <cellStyle name="Note 2 3 3 2 2 2" xfId="5612" xr:uid="{00000000-0005-0000-0000-0000EB150000}"/>
    <cellStyle name="Note 2 3 3 2 2 2 2" xfId="5613" xr:uid="{00000000-0005-0000-0000-0000EC150000}"/>
    <cellStyle name="Note 2 3 3 2 2 2 2 2" xfId="5614" xr:uid="{00000000-0005-0000-0000-0000ED150000}"/>
    <cellStyle name="Note 2 3 3 2 2 2 2 3" xfId="5615" xr:uid="{00000000-0005-0000-0000-0000EE150000}"/>
    <cellStyle name="Note 2 3 3 2 2 2 2 4" xfId="5616" xr:uid="{00000000-0005-0000-0000-0000EF150000}"/>
    <cellStyle name="Note 2 3 3 2 2 2 2 5" xfId="5617" xr:uid="{00000000-0005-0000-0000-0000F0150000}"/>
    <cellStyle name="Note 2 3 3 2 2 2 2 6" xfId="5618" xr:uid="{00000000-0005-0000-0000-0000F1150000}"/>
    <cellStyle name="Note 2 3 3 2 2 2 2 7" xfId="5619" xr:uid="{00000000-0005-0000-0000-0000F2150000}"/>
    <cellStyle name="Note 2 3 3 2 2 2 2 8" xfId="5620" xr:uid="{00000000-0005-0000-0000-0000F3150000}"/>
    <cellStyle name="Note 2 3 3 2 2 2 2 9" xfId="5621" xr:uid="{00000000-0005-0000-0000-0000F4150000}"/>
    <cellStyle name="Note 2 3 3 2 2 2 3" xfId="5622" xr:uid="{00000000-0005-0000-0000-0000F5150000}"/>
    <cellStyle name="Note 2 3 3 2 2 2 3 2" xfId="5623" xr:uid="{00000000-0005-0000-0000-0000F6150000}"/>
    <cellStyle name="Note 2 3 3 2 2 2 3 3" xfId="5624" xr:uid="{00000000-0005-0000-0000-0000F7150000}"/>
    <cellStyle name="Note 2 3 3 2 2 2 3 4" xfId="5625" xr:uid="{00000000-0005-0000-0000-0000F8150000}"/>
    <cellStyle name="Note 2 3 3 2 2 2 3 5" xfId="5626" xr:uid="{00000000-0005-0000-0000-0000F9150000}"/>
    <cellStyle name="Note 2 3 3 2 2 2 3 6" xfId="5627" xr:uid="{00000000-0005-0000-0000-0000FA150000}"/>
    <cellStyle name="Note 2 3 3 2 2 2 3 7" xfId="5628" xr:uid="{00000000-0005-0000-0000-0000FB150000}"/>
    <cellStyle name="Note 2 3 3 2 2 2 3 8" xfId="5629" xr:uid="{00000000-0005-0000-0000-0000FC150000}"/>
    <cellStyle name="Note 2 3 3 2 2 2 3 9" xfId="5630" xr:uid="{00000000-0005-0000-0000-0000FD150000}"/>
    <cellStyle name="Note 2 3 3 2 2 2 4" xfId="5631" xr:uid="{00000000-0005-0000-0000-0000FE150000}"/>
    <cellStyle name="Note 2 3 3 2 2 2 4 2" xfId="5632" xr:uid="{00000000-0005-0000-0000-0000FF150000}"/>
    <cellStyle name="Note 2 3 3 2 2 2 4 3" xfId="5633" xr:uid="{00000000-0005-0000-0000-000000160000}"/>
    <cellStyle name="Note 2 3 3 2 2 2 4 4" xfId="5634" xr:uid="{00000000-0005-0000-0000-000001160000}"/>
    <cellStyle name="Note 2 3 3 2 2 2 4 5" xfId="5635" xr:uid="{00000000-0005-0000-0000-000002160000}"/>
    <cellStyle name="Note 2 3 3 2 2 2 4 6" xfId="5636" xr:uid="{00000000-0005-0000-0000-000003160000}"/>
    <cellStyle name="Note 2 3 3 2 2 2 4 7" xfId="5637" xr:uid="{00000000-0005-0000-0000-000004160000}"/>
    <cellStyle name="Note 2 3 3 2 2 2 4 8" xfId="5638" xr:uid="{00000000-0005-0000-0000-000005160000}"/>
    <cellStyle name="Note 2 3 3 2 2 2 4 9" xfId="5639" xr:uid="{00000000-0005-0000-0000-000006160000}"/>
    <cellStyle name="Note 2 3 3 2 2 3" xfId="5640" xr:uid="{00000000-0005-0000-0000-000007160000}"/>
    <cellStyle name="Note 2 3 3 2 2 3 2" xfId="5641" xr:uid="{00000000-0005-0000-0000-000008160000}"/>
    <cellStyle name="Note 2 3 3 2 2 3 3" xfId="5642" xr:uid="{00000000-0005-0000-0000-000009160000}"/>
    <cellStyle name="Note 2 3 3 2 2 3 4" xfId="5643" xr:uid="{00000000-0005-0000-0000-00000A160000}"/>
    <cellStyle name="Note 2 3 3 2 2 3 5" xfId="5644" xr:uid="{00000000-0005-0000-0000-00000B160000}"/>
    <cellStyle name="Note 2 3 3 2 2 3 6" xfId="5645" xr:uid="{00000000-0005-0000-0000-00000C160000}"/>
    <cellStyle name="Note 2 3 3 2 2 3 7" xfId="5646" xr:uid="{00000000-0005-0000-0000-00000D160000}"/>
    <cellStyle name="Note 2 3 3 2 2 3 8" xfId="5647" xr:uid="{00000000-0005-0000-0000-00000E160000}"/>
    <cellStyle name="Note 2 3 3 2 2 3 9" xfId="5648" xr:uid="{00000000-0005-0000-0000-00000F160000}"/>
    <cellStyle name="Note 2 3 3 2 2 4" xfId="5649" xr:uid="{00000000-0005-0000-0000-000010160000}"/>
    <cellStyle name="Note 2 3 3 2 2 4 2" xfId="5650" xr:uid="{00000000-0005-0000-0000-000011160000}"/>
    <cellStyle name="Note 2 3 3 2 2 4 3" xfId="5651" xr:uid="{00000000-0005-0000-0000-000012160000}"/>
    <cellStyle name="Note 2 3 3 2 2 4 4" xfId="5652" xr:uid="{00000000-0005-0000-0000-000013160000}"/>
    <cellStyle name="Note 2 3 3 2 2 4 5" xfId="5653" xr:uid="{00000000-0005-0000-0000-000014160000}"/>
    <cellStyle name="Note 2 3 3 2 2 4 6" xfId="5654" xr:uid="{00000000-0005-0000-0000-000015160000}"/>
    <cellStyle name="Note 2 3 3 2 2 4 7" xfId="5655" xr:uid="{00000000-0005-0000-0000-000016160000}"/>
    <cellStyle name="Note 2 3 3 2 2 4 8" xfId="5656" xr:uid="{00000000-0005-0000-0000-000017160000}"/>
    <cellStyle name="Note 2 3 3 2 2 4 9" xfId="5657" xr:uid="{00000000-0005-0000-0000-000018160000}"/>
    <cellStyle name="Note 2 3 3 2 2 5" xfId="5658" xr:uid="{00000000-0005-0000-0000-000019160000}"/>
    <cellStyle name="Note 2 3 3 2 2 5 2" xfId="5659" xr:uid="{00000000-0005-0000-0000-00001A160000}"/>
    <cellStyle name="Note 2 3 3 2 2 5 3" xfId="5660" xr:uid="{00000000-0005-0000-0000-00001B160000}"/>
    <cellStyle name="Note 2 3 3 2 2 5 4" xfId="5661" xr:uid="{00000000-0005-0000-0000-00001C160000}"/>
    <cellStyle name="Note 2 3 3 2 2 5 5" xfId="5662" xr:uid="{00000000-0005-0000-0000-00001D160000}"/>
    <cellStyle name="Note 2 3 3 2 2 5 6" xfId="5663" xr:uid="{00000000-0005-0000-0000-00001E160000}"/>
    <cellStyle name="Note 2 3 3 2 2 5 7" xfId="5664" xr:uid="{00000000-0005-0000-0000-00001F160000}"/>
    <cellStyle name="Note 2 3 3 2 2 5 8" xfId="5665" xr:uid="{00000000-0005-0000-0000-000020160000}"/>
    <cellStyle name="Note 2 3 3 2 2 5 9" xfId="5666" xr:uid="{00000000-0005-0000-0000-000021160000}"/>
    <cellStyle name="Note 2 3 3 2 3" xfId="5667" xr:uid="{00000000-0005-0000-0000-000022160000}"/>
    <cellStyle name="Note 2 3 3 2 3 2" xfId="5668" xr:uid="{00000000-0005-0000-0000-000023160000}"/>
    <cellStyle name="Note 2 3 3 2 3 2 2" xfId="5669" xr:uid="{00000000-0005-0000-0000-000024160000}"/>
    <cellStyle name="Note 2 3 3 2 3 2 3" xfId="5670" xr:uid="{00000000-0005-0000-0000-000025160000}"/>
    <cellStyle name="Note 2 3 3 2 3 2 4" xfId="5671" xr:uid="{00000000-0005-0000-0000-000026160000}"/>
    <cellStyle name="Note 2 3 3 2 3 2 5" xfId="5672" xr:uid="{00000000-0005-0000-0000-000027160000}"/>
    <cellStyle name="Note 2 3 3 2 3 2 6" xfId="5673" xr:uid="{00000000-0005-0000-0000-000028160000}"/>
    <cellStyle name="Note 2 3 3 2 3 2 7" xfId="5674" xr:uid="{00000000-0005-0000-0000-000029160000}"/>
    <cellStyle name="Note 2 3 3 2 3 2 8" xfId="5675" xr:uid="{00000000-0005-0000-0000-00002A160000}"/>
    <cellStyle name="Note 2 3 3 2 3 2 9" xfId="5676" xr:uid="{00000000-0005-0000-0000-00002B160000}"/>
    <cellStyle name="Note 2 3 3 2 3 3" xfId="5677" xr:uid="{00000000-0005-0000-0000-00002C160000}"/>
    <cellStyle name="Note 2 3 3 2 3 3 2" xfId="5678" xr:uid="{00000000-0005-0000-0000-00002D160000}"/>
    <cellStyle name="Note 2 3 3 2 3 3 3" xfId="5679" xr:uid="{00000000-0005-0000-0000-00002E160000}"/>
    <cellStyle name="Note 2 3 3 2 3 3 4" xfId="5680" xr:uid="{00000000-0005-0000-0000-00002F160000}"/>
    <cellStyle name="Note 2 3 3 2 3 3 5" xfId="5681" xr:uid="{00000000-0005-0000-0000-000030160000}"/>
    <cellStyle name="Note 2 3 3 2 3 3 6" xfId="5682" xr:uid="{00000000-0005-0000-0000-000031160000}"/>
    <cellStyle name="Note 2 3 3 2 3 3 7" xfId="5683" xr:uid="{00000000-0005-0000-0000-000032160000}"/>
    <cellStyle name="Note 2 3 3 2 3 3 8" xfId="5684" xr:uid="{00000000-0005-0000-0000-000033160000}"/>
    <cellStyle name="Note 2 3 3 2 3 3 9" xfId="5685" xr:uid="{00000000-0005-0000-0000-000034160000}"/>
    <cellStyle name="Note 2 3 3 2 3 4" xfId="5686" xr:uid="{00000000-0005-0000-0000-000035160000}"/>
    <cellStyle name="Note 2 3 3 2 3 4 2" xfId="5687" xr:uid="{00000000-0005-0000-0000-000036160000}"/>
    <cellStyle name="Note 2 3 3 2 3 4 3" xfId="5688" xr:uid="{00000000-0005-0000-0000-000037160000}"/>
    <cellStyle name="Note 2 3 3 2 3 4 4" xfId="5689" xr:uid="{00000000-0005-0000-0000-000038160000}"/>
    <cellStyle name="Note 2 3 3 2 3 4 5" xfId="5690" xr:uid="{00000000-0005-0000-0000-000039160000}"/>
    <cellStyle name="Note 2 3 3 2 3 4 6" xfId="5691" xr:uid="{00000000-0005-0000-0000-00003A160000}"/>
    <cellStyle name="Note 2 3 3 2 3 4 7" xfId="5692" xr:uid="{00000000-0005-0000-0000-00003B160000}"/>
    <cellStyle name="Note 2 3 3 2 3 4 8" xfId="5693" xr:uid="{00000000-0005-0000-0000-00003C160000}"/>
    <cellStyle name="Note 2 3 3 2 3 4 9" xfId="5694" xr:uid="{00000000-0005-0000-0000-00003D160000}"/>
    <cellStyle name="Note 2 3 3 2 4" xfId="5695" xr:uid="{00000000-0005-0000-0000-00003E160000}"/>
    <cellStyle name="Note 2 3 3 2 4 2" xfId="5696" xr:uid="{00000000-0005-0000-0000-00003F160000}"/>
    <cellStyle name="Note 2 3 3 2 4 3" xfId="5697" xr:uid="{00000000-0005-0000-0000-000040160000}"/>
    <cellStyle name="Note 2 3 3 2 4 4" xfId="5698" xr:uid="{00000000-0005-0000-0000-000041160000}"/>
    <cellStyle name="Note 2 3 3 2 4 5" xfId="5699" xr:uid="{00000000-0005-0000-0000-000042160000}"/>
    <cellStyle name="Note 2 3 3 2 4 6" xfId="5700" xr:uid="{00000000-0005-0000-0000-000043160000}"/>
    <cellStyle name="Note 2 3 3 2 4 7" xfId="5701" xr:uid="{00000000-0005-0000-0000-000044160000}"/>
    <cellStyle name="Note 2 3 3 2 4 8" xfId="5702" xr:uid="{00000000-0005-0000-0000-000045160000}"/>
    <cellStyle name="Note 2 3 3 2 4 9" xfId="5703" xr:uid="{00000000-0005-0000-0000-000046160000}"/>
    <cellStyle name="Note 2 3 3 2 5" xfId="5704" xr:uid="{00000000-0005-0000-0000-000047160000}"/>
    <cellStyle name="Note 2 3 3 2 5 2" xfId="5705" xr:uid="{00000000-0005-0000-0000-000048160000}"/>
    <cellStyle name="Note 2 3 3 2 5 3" xfId="5706" xr:uid="{00000000-0005-0000-0000-000049160000}"/>
    <cellStyle name="Note 2 3 3 2 5 4" xfId="5707" xr:uid="{00000000-0005-0000-0000-00004A160000}"/>
    <cellStyle name="Note 2 3 3 2 5 5" xfId="5708" xr:uid="{00000000-0005-0000-0000-00004B160000}"/>
    <cellStyle name="Note 2 3 3 2 5 6" xfId="5709" xr:uid="{00000000-0005-0000-0000-00004C160000}"/>
    <cellStyle name="Note 2 3 3 2 5 7" xfId="5710" xr:uid="{00000000-0005-0000-0000-00004D160000}"/>
    <cellStyle name="Note 2 3 3 2 5 8" xfId="5711" xr:uid="{00000000-0005-0000-0000-00004E160000}"/>
    <cellStyle name="Note 2 3 3 2 5 9" xfId="5712" xr:uid="{00000000-0005-0000-0000-00004F160000}"/>
    <cellStyle name="Note 2 3 3 2 6" xfId="5713" xr:uid="{00000000-0005-0000-0000-000050160000}"/>
    <cellStyle name="Note 2 3 3 2 6 2" xfId="5714" xr:uid="{00000000-0005-0000-0000-000051160000}"/>
    <cellStyle name="Note 2 3 3 2 6 3" xfId="5715" xr:uid="{00000000-0005-0000-0000-000052160000}"/>
    <cellStyle name="Note 2 3 3 2 6 4" xfId="5716" xr:uid="{00000000-0005-0000-0000-000053160000}"/>
    <cellStyle name="Note 2 3 3 2 6 5" xfId="5717" xr:uid="{00000000-0005-0000-0000-000054160000}"/>
    <cellStyle name="Note 2 3 3 2 6 6" xfId="5718" xr:uid="{00000000-0005-0000-0000-000055160000}"/>
    <cellStyle name="Note 2 3 3 2 6 7" xfId="5719" xr:uid="{00000000-0005-0000-0000-000056160000}"/>
    <cellStyle name="Note 2 3 3 2 6 8" xfId="5720" xr:uid="{00000000-0005-0000-0000-000057160000}"/>
    <cellStyle name="Note 2 3 3 2 6 9" xfId="5721" xr:uid="{00000000-0005-0000-0000-000058160000}"/>
    <cellStyle name="Note 2 3 3 3" xfId="5722" xr:uid="{00000000-0005-0000-0000-000059160000}"/>
    <cellStyle name="Note 2 3 3 3 2" xfId="5723" xr:uid="{00000000-0005-0000-0000-00005A160000}"/>
    <cellStyle name="Note 2 3 3 3 2 2" xfId="5724" xr:uid="{00000000-0005-0000-0000-00005B160000}"/>
    <cellStyle name="Note 2 3 3 3 2 2 2" xfId="5725" xr:uid="{00000000-0005-0000-0000-00005C160000}"/>
    <cellStyle name="Note 2 3 3 3 2 2 3" xfId="5726" xr:uid="{00000000-0005-0000-0000-00005D160000}"/>
    <cellStyle name="Note 2 3 3 3 2 2 4" xfId="5727" xr:uid="{00000000-0005-0000-0000-00005E160000}"/>
    <cellStyle name="Note 2 3 3 3 2 2 5" xfId="5728" xr:uid="{00000000-0005-0000-0000-00005F160000}"/>
    <cellStyle name="Note 2 3 3 3 2 2 6" xfId="5729" xr:uid="{00000000-0005-0000-0000-000060160000}"/>
    <cellStyle name="Note 2 3 3 3 2 2 7" xfId="5730" xr:uid="{00000000-0005-0000-0000-000061160000}"/>
    <cellStyle name="Note 2 3 3 3 2 2 8" xfId="5731" xr:uid="{00000000-0005-0000-0000-000062160000}"/>
    <cellStyle name="Note 2 3 3 3 2 2 9" xfId="5732" xr:uid="{00000000-0005-0000-0000-000063160000}"/>
    <cellStyle name="Note 2 3 3 3 2 3" xfId="5733" xr:uid="{00000000-0005-0000-0000-000064160000}"/>
    <cellStyle name="Note 2 3 3 3 2 3 2" xfId="5734" xr:uid="{00000000-0005-0000-0000-000065160000}"/>
    <cellStyle name="Note 2 3 3 3 2 3 3" xfId="5735" xr:uid="{00000000-0005-0000-0000-000066160000}"/>
    <cellStyle name="Note 2 3 3 3 2 3 4" xfId="5736" xr:uid="{00000000-0005-0000-0000-000067160000}"/>
    <cellStyle name="Note 2 3 3 3 2 3 5" xfId="5737" xr:uid="{00000000-0005-0000-0000-000068160000}"/>
    <cellStyle name="Note 2 3 3 3 2 3 6" xfId="5738" xr:uid="{00000000-0005-0000-0000-000069160000}"/>
    <cellStyle name="Note 2 3 3 3 2 3 7" xfId="5739" xr:uid="{00000000-0005-0000-0000-00006A160000}"/>
    <cellStyle name="Note 2 3 3 3 2 3 8" xfId="5740" xr:uid="{00000000-0005-0000-0000-00006B160000}"/>
    <cellStyle name="Note 2 3 3 3 2 3 9" xfId="5741" xr:uid="{00000000-0005-0000-0000-00006C160000}"/>
    <cellStyle name="Note 2 3 3 3 2 4" xfId="5742" xr:uid="{00000000-0005-0000-0000-00006D160000}"/>
    <cellStyle name="Note 2 3 3 3 2 4 2" xfId="5743" xr:uid="{00000000-0005-0000-0000-00006E160000}"/>
    <cellStyle name="Note 2 3 3 3 2 4 3" xfId="5744" xr:uid="{00000000-0005-0000-0000-00006F160000}"/>
    <cellStyle name="Note 2 3 3 3 2 4 4" xfId="5745" xr:uid="{00000000-0005-0000-0000-000070160000}"/>
    <cellStyle name="Note 2 3 3 3 2 4 5" xfId="5746" xr:uid="{00000000-0005-0000-0000-000071160000}"/>
    <cellStyle name="Note 2 3 3 3 2 4 6" xfId="5747" xr:uid="{00000000-0005-0000-0000-000072160000}"/>
    <cellStyle name="Note 2 3 3 3 2 4 7" xfId="5748" xr:uid="{00000000-0005-0000-0000-000073160000}"/>
    <cellStyle name="Note 2 3 3 3 2 4 8" xfId="5749" xr:uid="{00000000-0005-0000-0000-000074160000}"/>
    <cellStyle name="Note 2 3 3 3 2 4 9" xfId="5750" xr:uid="{00000000-0005-0000-0000-000075160000}"/>
    <cellStyle name="Note 2 3 3 3 3" xfId="5751" xr:uid="{00000000-0005-0000-0000-000076160000}"/>
    <cellStyle name="Note 2 3 3 3 3 2" xfId="5752" xr:uid="{00000000-0005-0000-0000-000077160000}"/>
    <cellStyle name="Note 2 3 3 3 3 3" xfId="5753" xr:uid="{00000000-0005-0000-0000-000078160000}"/>
    <cellStyle name="Note 2 3 3 3 3 4" xfId="5754" xr:uid="{00000000-0005-0000-0000-000079160000}"/>
    <cellStyle name="Note 2 3 3 3 3 5" xfId="5755" xr:uid="{00000000-0005-0000-0000-00007A160000}"/>
    <cellStyle name="Note 2 3 3 3 3 6" xfId="5756" xr:uid="{00000000-0005-0000-0000-00007B160000}"/>
    <cellStyle name="Note 2 3 3 3 3 7" xfId="5757" xr:uid="{00000000-0005-0000-0000-00007C160000}"/>
    <cellStyle name="Note 2 3 3 3 3 8" xfId="5758" xr:uid="{00000000-0005-0000-0000-00007D160000}"/>
    <cellStyle name="Note 2 3 3 3 3 9" xfId="5759" xr:uid="{00000000-0005-0000-0000-00007E160000}"/>
    <cellStyle name="Note 2 3 3 3 4" xfId="5760" xr:uid="{00000000-0005-0000-0000-00007F160000}"/>
    <cellStyle name="Note 2 3 3 3 4 2" xfId="5761" xr:uid="{00000000-0005-0000-0000-000080160000}"/>
    <cellStyle name="Note 2 3 3 3 4 3" xfId="5762" xr:uid="{00000000-0005-0000-0000-000081160000}"/>
    <cellStyle name="Note 2 3 3 3 4 4" xfId="5763" xr:uid="{00000000-0005-0000-0000-000082160000}"/>
    <cellStyle name="Note 2 3 3 3 4 5" xfId="5764" xr:uid="{00000000-0005-0000-0000-000083160000}"/>
    <cellStyle name="Note 2 3 3 3 4 6" xfId="5765" xr:uid="{00000000-0005-0000-0000-000084160000}"/>
    <cellStyle name="Note 2 3 3 3 4 7" xfId="5766" xr:uid="{00000000-0005-0000-0000-000085160000}"/>
    <cellStyle name="Note 2 3 3 3 4 8" xfId="5767" xr:uid="{00000000-0005-0000-0000-000086160000}"/>
    <cellStyle name="Note 2 3 3 3 4 9" xfId="5768" xr:uid="{00000000-0005-0000-0000-000087160000}"/>
    <cellStyle name="Note 2 3 3 3 5" xfId="5769" xr:uid="{00000000-0005-0000-0000-000088160000}"/>
    <cellStyle name="Note 2 3 3 3 5 2" xfId="5770" xr:uid="{00000000-0005-0000-0000-000089160000}"/>
    <cellStyle name="Note 2 3 3 3 5 3" xfId="5771" xr:uid="{00000000-0005-0000-0000-00008A160000}"/>
    <cellStyle name="Note 2 3 3 3 5 4" xfId="5772" xr:uid="{00000000-0005-0000-0000-00008B160000}"/>
    <cellStyle name="Note 2 3 3 3 5 5" xfId="5773" xr:uid="{00000000-0005-0000-0000-00008C160000}"/>
    <cellStyle name="Note 2 3 3 3 5 6" xfId="5774" xr:uid="{00000000-0005-0000-0000-00008D160000}"/>
    <cellStyle name="Note 2 3 3 3 5 7" xfId="5775" xr:uid="{00000000-0005-0000-0000-00008E160000}"/>
    <cellStyle name="Note 2 3 3 3 5 8" xfId="5776" xr:uid="{00000000-0005-0000-0000-00008F160000}"/>
    <cellStyle name="Note 2 3 3 3 5 9" xfId="5777" xr:uid="{00000000-0005-0000-0000-000090160000}"/>
    <cellStyle name="Note 2 3 3 4" xfId="5778" xr:uid="{00000000-0005-0000-0000-000091160000}"/>
    <cellStyle name="Note 2 3 3 4 2" xfId="5779" xr:uid="{00000000-0005-0000-0000-000092160000}"/>
    <cellStyle name="Note 2 3 3 4 2 2" xfId="5780" xr:uid="{00000000-0005-0000-0000-000093160000}"/>
    <cellStyle name="Note 2 3 3 4 2 3" xfId="5781" xr:uid="{00000000-0005-0000-0000-000094160000}"/>
    <cellStyle name="Note 2 3 3 4 2 4" xfId="5782" xr:uid="{00000000-0005-0000-0000-000095160000}"/>
    <cellStyle name="Note 2 3 3 4 2 5" xfId="5783" xr:uid="{00000000-0005-0000-0000-000096160000}"/>
    <cellStyle name="Note 2 3 3 4 2 6" xfId="5784" xr:uid="{00000000-0005-0000-0000-000097160000}"/>
    <cellStyle name="Note 2 3 3 4 2 7" xfId="5785" xr:uid="{00000000-0005-0000-0000-000098160000}"/>
    <cellStyle name="Note 2 3 3 4 2 8" xfId="5786" xr:uid="{00000000-0005-0000-0000-000099160000}"/>
    <cellStyle name="Note 2 3 3 4 2 9" xfId="5787" xr:uid="{00000000-0005-0000-0000-00009A160000}"/>
    <cellStyle name="Note 2 3 3 4 3" xfId="5788" xr:uid="{00000000-0005-0000-0000-00009B160000}"/>
    <cellStyle name="Note 2 3 3 4 3 2" xfId="5789" xr:uid="{00000000-0005-0000-0000-00009C160000}"/>
    <cellStyle name="Note 2 3 3 4 3 3" xfId="5790" xr:uid="{00000000-0005-0000-0000-00009D160000}"/>
    <cellStyle name="Note 2 3 3 4 3 4" xfId="5791" xr:uid="{00000000-0005-0000-0000-00009E160000}"/>
    <cellStyle name="Note 2 3 3 4 3 5" xfId="5792" xr:uid="{00000000-0005-0000-0000-00009F160000}"/>
    <cellStyle name="Note 2 3 3 4 3 6" xfId="5793" xr:uid="{00000000-0005-0000-0000-0000A0160000}"/>
    <cellStyle name="Note 2 3 3 4 3 7" xfId="5794" xr:uid="{00000000-0005-0000-0000-0000A1160000}"/>
    <cellStyle name="Note 2 3 3 4 3 8" xfId="5795" xr:uid="{00000000-0005-0000-0000-0000A2160000}"/>
    <cellStyle name="Note 2 3 3 4 3 9" xfId="5796" xr:uid="{00000000-0005-0000-0000-0000A3160000}"/>
    <cellStyle name="Note 2 3 3 4 4" xfId="5797" xr:uid="{00000000-0005-0000-0000-0000A4160000}"/>
    <cellStyle name="Note 2 3 3 4 4 2" xfId="5798" xr:uid="{00000000-0005-0000-0000-0000A5160000}"/>
    <cellStyle name="Note 2 3 3 4 4 3" xfId="5799" xr:uid="{00000000-0005-0000-0000-0000A6160000}"/>
    <cellStyle name="Note 2 3 3 4 4 4" xfId="5800" xr:uid="{00000000-0005-0000-0000-0000A7160000}"/>
    <cellStyle name="Note 2 3 3 4 4 5" xfId="5801" xr:uid="{00000000-0005-0000-0000-0000A8160000}"/>
    <cellStyle name="Note 2 3 3 4 4 6" xfId="5802" xr:uid="{00000000-0005-0000-0000-0000A9160000}"/>
    <cellStyle name="Note 2 3 3 4 4 7" xfId="5803" xr:uid="{00000000-0005-0000-0000-0000AA160000}"/>
    <cellStyle name="Note 2 3 3 4 4 8" xfId="5804" xr:uid="{00000000-0005-0000-0000-0000AB160000}"/>
    <cellStyle name="Note 2 3 3 4 4 9" xfId="5805" xr:uid="{00000000-0005-0000-0000-0000AC160000}"/>
    <cellStyle name="Note 2 3 3 5" xfId="5806" xr:uid="{00000000-0005-0000-0000-0000AD160000}"/>
    <cellStyle name="Note 2 3 3 5 2" xfId="5807" xr:uid="{00000000-0005-0000-0000-0000AE160000}"/>
    <cellStyle name="Note 2 3 3 5 3" xfId="5808" xr:uid="{00000000-0005-0000-0000-0000AF160000}"/>
    <cellStyle name="Note 2 3 3 5 4" xfId="5809" xr:uid="{00000000-0005-0000-0000-0000B0160000}"/>
    <cellStyle name="Note 2 3 3 5 5" xfId="5810" xr:uid="{00000000-0005-0000-0000-0000B1160000}"/>
    <cellStyle name="Note 2 3 3 5 6" xfId="5811" xr:uid="{00000000-0005-0000-0000-0000B2160000}"/>
    <cellStyle name="Note 2 3 3 5 7" xfId="5812" xr:uid="{00000000-0005-0000-0000-0000B3160000}"/>
    <cellStyle name="Note 2 3 3 5 8" xfId="5813" xr:uid="{00000000-0005-0000-0000-0000B4160000}"/>
    <cellStyle name="Note 2 3 3 5 9" xfId="5814" xr:uid="{00000000-0005-0000-0000-0000B5160000}"/>
    <cellStyle name="Note 2 3 3 6" xfId="5815" xr:uid="{00000000-0005-0000-0000-0000B6160000}"/>
    <cellStyle name="Note 2 3 3 6 2" xfId="5816" xr:uid="{00000000-0005-0000-0000-0000B7160000}"/>
    <cellStyle name="Note 2 3 3 6 3" xfId="5817" xr:uid="{00000000-0005-0000-0000-0000B8160000}"/>
    <cellStyle name="Note 2 3 3 6 4" xfId="5818" xr:uid="{00000000-0005-0000-0000-0000B9160000}"/>
    <cellStyle name="Note 2 3 3 6 5" xfId="5819" xr:uid="{00000000-0005-0000-0000-0000BA160000}"/>
    <cellStyle name="Note 2 3 3 6 6" xfId="5820" xr:uid="{00000000-0005-0000-0000-0000BB160000}"/>
    <cellStyle name="Note 2 3 3 6 7" xfId="5821" xr:uid="{00000000-0005-0000-0000-0000BC160000}"/>
    <cellStyle name="Note 2 3 3 6 8" xfId="5822" xr:uid="{00000000-0005-0000-0000-0000BD160000}"/>
    <cellStyle name="Note 2 3 3 6 9" xfId="5823" xr:uid="{00000000-0005-0000-0000-0000BE160000}"/>
    <cellStyle name="Note 2 3 3 7" xfId="5824" xr:uid="{00000000-0005-0000-0000-0000BF160000}"/>
    <cellStyle name="Note 2 3 3 7 2" xfId="5825" xr:uid="{00000000-0005-0000-0000-0000C0160000}"/>
    <cellStyle name="Note 2 3 3 7 3" xfId="5826" xr:uid="{00000000-0005-0000-0000-0000C1160000}"/>
    <cellStyle name="Note 2 3 3 7 4" xfId="5827" xr:uid="{00000000-0005-0000-0000-0000C2160000}"/>
    <cellStyle name="Note 2 3 3 7 5" xfId="5828" xr:uid="{00000000-0005-0000-0000-0000C3160000}"/>
    <cellStyle name="Note 2 3 3 7 6" xfId="5829" xr:uid="{00000000-0005-0000-0000-0000C4160000}"/>
    <cellStyle name="Note 2 3 3 7 7" xfId="5830" xr:uid="{00000000-0005-0000-0000-0000C5160000}"/>
    <cellStyle name="Note 2 3 3 7 8" xfId="5831" xr:uid="{00000000-0005-0000-0000-0000C6160000}"/>
    <cellStyle name="Note 2 3 3 7 9" xfId="5832" xr:uid="{00000000-0005-0000-0000-0000C7160000}"/>
    <cellStyle name="Note 2 3 4" xfId="5833" xr:uid="{00000000-0005-0000-0000-0000C8160000}"/>
    <cellStyle name="Note 2 3 4 2" xfId="5834" xr:uid="{00000000-0005-0000-0000-0000C9160000}"/>
    <cellStyle name="Note 2 3 4 2 2" xfId="5835" xr:uid="{00000000-0005-0000-0000-0000CA160000}"/>
    <cellStyle name="Note 2 3 4 2 2 2" xfId="5836" xr:uid="{00000000-0005-0000-0000-0000CB160000}"/>
    <cellStyle name="Note 2 3 4 2 2 2 2" xfId="5837" xr:uid="{00000000-0005-0000-0000-0000CC160000}"/>
    <cellStyle name="Note 2 3 4 2 2 2 2 2" xfId="5838" xr:uid="{00000000-0005-0000-0000-0000CD160000}"/>
    <cellStyle name="Note 2 3 4 2 2 2 2 3" xfId="5839" xr:uid="{00000000-0005-0000-0000-0000CE160000}"/>
    <cellStyle name="Note 2 3 4 2 2 2 2 4" xfId="5840" xr:uid="{00000000-0005-0000-0000-0000CF160000}"/>
    <cellStyle name="Note 2 3 4 2 2 2 2 5" xfId="5841" xr:uid="{00000000-0005-0000-0000-0000D0160000}"/>
    <cellStyle name="Note 2 3 4 2 2 2 2 6" xfId="5842" xr:uid="{00000000-0005-0000-0000-0000D1160000}"/>
    <cellStyle name="Note 2 3 4 2 2 2 2 7" xfId="5843" xr:uid="{00000000-0005-0000-0000-0000D2160000}"/>
    <cellStyle name="Note 2 3 4 2 2 2 2 8" xfId="5844" xr:uid="{00000000-0005-0000-0000-0000D3160000}"/>
    <cellStyle name="Note 2 3 4 2 2 2 2 9" xfId="5845" xr:uid="{00000000-0005-0000-0000-0000D4160000}"/>
    <cellStyle name="Note 2 3 4 2 2 2 3" xfId="5846" xr:uid="{00000000-0005-0000-0000-0000D5160000}"/>
    <cellStyle name="Note 2 3 4 2 2 2 3 2" xfId="5847" xr:uid="{00000000-0005-0000-0000-0000D6160000}"/>
    <cellStyle name="Note 2 3 4 2 2 2 3 3" xfId="5848" xr:uid="{00000000-0005-0000-0000-0000D7160000}"/>
    <cellStyle name="Note 2 3 4 2 2 2 3 4" xfId="5849" xr:uid="{00000000-0005-0000-0000-0000D8160000}"/>
    <cellStyle name="Note 2 3 4 2 2 2 3 5" xfId="5850" xr:uid="{00000000-0005-0000-0000-0000D9160000}"/>
    <cellStyle name="Note 2 3 4 2 2 2 3 6" xfId="5851" xr:uid="{00000000-0005-0000-0000-0000DA160000}"/>
    <cellStyle name="Note 2 3 4 2 2 2 3 7" xfId="5852" xr:uid="{00000000-0005-0000-0000-0000DB160000}"/>
    <cellStyle name="Note 2 3 4 2 2 2 3 8" xfId="5853" xr:uid="{00000000-0005-0000-0000-0000DC160000}"/>
    <cellStyle name="Note 2 3 4 2 2 2 3 9" xfId="5854" xr:uid="{00000000-0005-0000-0000-0000DD160000}"/>
    <cellStyle name="Note 2 3 4 2 2 2 4" xfId="5855" xr:uid="{00000000-0005-0000-0000-0000DE160000}"/>
    <cellStyle name="Note 2 3 4 2 2 2 4 2" xfId="5856" xr:uid="{00000000-0005-0000-0000-0000DF160000}"/>
    <cellStyle name="Note 2 3 4 2 2 2 4 3" xfId="5857" xr:uid="{00000000-0005-0000-0000-0000E0160000}"/>
    <cellStyle name="Note 2 3 4 2 2 2 4 4" xfId="5858" xr:uid="{00000000-0005-0000-0000-0000E1160000}"/>
    <cellStyle name="Note 2 3 4 2 2 2 4 5" xfId="5859" xr:uid="{00000000-0005-0000-0000-0000E2160000}"/>
    <cellStyle name="Note 2 3 4 2 2 2 4 6" xfId="5860" xr:uid="{00000000-0005-0000-0000-0000E3160000}"/>
    <cellStyle name="Note 2 3 4 2 2 2 4 7" xfId="5861" xr:uid="{00000000-0005-0000-0000-0000E4160000}"/>
    <cellStyle name="Note 2 3 4 2 2 2 4 8" xfId="5862" xr:uid="{00000000-0005-0000-0000-0000E5160000}"/>
    <cellStyle name="Note 2 3 4 2 2 2 4 9" xfId="5863" xr:uid="{00000000-0005-0000-0000-0000E6160000}"/>
    <cellStyle name="Note 2 3 4 2 2 3" xfId="5864" xr:uid="{00000000-0005-0000-0000-0000E7160000}"/>
    <cellStyle name="Note 2 3 4 2 2 3 2" xfId="5865" xr:uid="{00000000-0005-0000-0000-0000E8160000}"/>
    <cellStyle name="Note 2 3 4 2 2 3 3" xfId="5866" xr:uid="{00000000-0005-0000-0000-0000E9160000}"/>
    <cellStyle name="Note 2 3 4 2 2 3 4" xfId="5867" xr:uid="{00000000-0005-0000-0000-0000EA160000}"/>
    <cellStyle name="Note 2 3 4 2 2 3 5" xfId="5868" xr:uid="{00000000-0005-0000-0000-0000EB160000}"/>
    <cellStyle name="Note 2 3 4 2 2 3 6" xfId="5869" xr:uid="{00000000-0005-0000-0000-0000EC160000}"/>
    <cellStyle name="Note 2 3 4 2 2 3 7" xfId="5870" xr:uid="{00000000-0005-0000-0000-0000ED160000}"/>
    <cellStyle name="Note 2 3 4 2 2 3 8" xfId="5871" xr:uid="{00000000-0005-0000-0000-0000EE160000}"/>
    <cellStyle name="Note 2 3 4 2 2 3 9" xfId="5872" xr:uid="{00000000-0005-0000-0000-0000EF160000}"/>
    <cellStyle name="Note 2 3 4 2 2 4" xfId="5873" xr:uid="{00000000-0005-0000-0000-0000F0160000}"/>
    <cellStyle name="Note 2 3 4 2 2 4 2" xfId="5874" xr:uid="{00000000-0005-0000-0000-0000F1160000}"/>
    <cellStyle name="Note 2 3 4 2 2 4 3" xfId="5875" xr:uid="{00000000-0005-0000-0000-0000F2160000}"/>
    <cellStyle name="Note 2 3 4 2 2 4 4" xfId="5876" xr:uid="{00000000-0005-0000-0000-0000F3160000}"/>
    <cellStyle name="Note 2 3 4 2 2 4 5" xfId="5877" xr:uid="{00000000-0005-0000-0000-0000F4160000}"/>
    <cellStyle name="Note 2 3 4 2 2 4 6" xfId="5878" xr:uid="{00000000-0005-0000-0000-0000F5160000}"/>
    <cellStyle name="Note 2 3 4 2 2 4 7" xfId="5879" xr:uid="{00000000-0005-0000-0000-0000F6160000}"/>
    <cellStyle name="Note 2 3 4 2 2 4 8" xfId="5880" xr:uid="{00000000-0005-0000-0000-0000F7160000}"/>
    <cellStyle name="Note 2 3 4 2 2 4 9" xfId="5881" xr:uid="{00000000-0005-0000-0000-0000F8160000}"/>
    <cellStyle name="Note 2 3 4 2 2 5" xfId="5882" xr:uid="{00000000-0005-0000-0000-0000F9160000}"/>
    <cellStyle name="Note 2 3 4 2 2 5 2" xfId="5883" xr:uid="{00000000-0005-0000-0000-0000FA160000}"/>
    <cellStyle name="Note 2 3 4 2 2 5 3" xfId="5884" xr:uid="{00000000-0005-0000-0000-0000FB160000}"/>
    <cellStyle name="Note 2 3 4 2 2 5 4" xfId="5885" xr:uid="{00000000-0005-0000-0000-0000FC160000}"/>
    <cellStyle name="Note 2 3 4 2 2 5 5" xfId="5886" xr:uid="{00000000-0005-0000-0000-0000FD160000}"/>
    <cellStyle name="Note 2 3 4 2 2 5 6" xfId="5887" xr:uid="{00000000-0005-0000-0000-0000FE160000}"/>
    <cellStyle name="Note 2 3 4 2 2 5 7" xfId="5888" xr:uid="{00000000-0005-0000-0000-0000FF160000}"/>
    <cellStyle name="Note 2 3 4 2 2 5 8" xfId="5889" xr:uid="{00000000-0005-0000-0000-000000170000}"/>
    <cellStyle name="Note 2 3 4 2 2 5 9" xfId="5890" xr:uid="{00000000-0005-0000-0000-000001170000}"/>
    <cellStyle name="Note 2 3 4 2 3" xfId="5891" xr:uid="{00000000-0005-0000-0000-000002170000}"/>
    <cellStyle name="Note 2 3 4 2 3 2" xfId="5892" xr:uid="{00000000-0005-0000-0000-000003170000}"/>
    <cellStyle name="Note 2 3 4 2 3 2 2" xfId="5893" xr:uid="{00000000-0005-0000-0000-000004170000}"/>
    <cellStyle name="Note 2 3 4 2 3 2 3" xfId="5894" xr:uid="{00000000-0005-0000-0000-000005170000}"/>
    <cellStyle name="Note 2 3 4 2 3 2 4" xfId="5895" xr:uid="{00000000-0005-0000-0000-000006170000}"/>
    <cellStyle name="Note 2 3 4 2 3 2 5" xfId="5896" xr:uid="{00000000-0005-0000-0000-000007170000}"/>
    <cellStyle name="Note 2 3 4 2 3 2 6" xfId="5897" xr:uid="{00000000-0005-0000-0000-000008170000}"/>
    <cellStyle name="Note 2 3 4 2 3 2 7" xfId="5898" xr:uid="{00000000-0005-0000-0000-000009170000}"/>
    <cellStyle name="Note 2 3 4 2 3 2 8" xfId="5899" xr:uid="{00000000-0005-0000-0000-00000A170000}"/>
    <cellStyle name="Note 2 3 4 2 3 2 9" xfId="5900" xr:uid="{00000000-0005-0000-0000-00000B170000}"/>
    <cellStyle name="Note 2 3 4 2 3 3" xfId="5901" xr:uid="{00000000-0005-0000-0000-00000C170000}"/>
    <cellStyle name="Note 2 3 4 2 3 3 2" xfId="5902" xr:uid="{00000000-0005-0000-0000-00000D170000}"/>
    <cellStyle name="Note 2 3 4 2 3 3 3" xfId="5903" xr:uid="{00000000-0005-0000-0000-00000E170000}"/>
    <cellStyle name="Note 2 3 4 2 3 3 4" xfId="5904" xr:uid="{00000000-0005-0000-0000-00000F170000}"/>
    <cellStyle name="Note 2 3 4 2 3 3 5" xfId="5905" xr:uid="{00000000-0005-0000-0000-000010170000}"/>
    <cellStyle name="Note 2 3 4 2 3 3 6" xfId="5906" xr:uid="{00000000-0005-0000-0000-000011170000}"/>
    <cellStyle name="Note 2 3 4 2 3 3 7" xfId="5907" xr:uid="{00000000-0005-0000-0000-000012170000}"/>
    <cellStyle name="Note 2 3 4 2 3 3 8" xfId="5908" xr:uid="{00000000-0005-0000-0000-000013170000}"/>
    <cellStyle name="Note 2 3 4 2 3 3 9" xfId="5909" xr:uid="{00000000-0005-0000-0000-000014170000}"/>
    <cellStyle name="Note 2 3 4 2 3 4" xfId="5910" xr:uid="{00000000-0005-0000-0000-000015170000}"/>
    <cellStyle name="Note 2 3 4 2 3 4 2" xfId="5911" xr:uid="{00000000-0005-0000-0000-000016170000}"/>
    <cellStyle name="Note 2 3 4 2 3 4 3" xfId="5912" xr:uid="{00000000-0005-0000-0000-000017170000}"/>
    <cellStyle name="Note 2 3 4 2 3 4 4" xfId="5913" xr:uid="{00000000-0005-0000-0000-000018170000}"/>
    <cellStyle name="Note 2 3 4 2 3 4 5" xfId="5914" xr:uid="{00000000-0005-0000-0000-000019170000}"/>
    <cellStyle name="Note 2 3 4 2 3 4 6" xfId="5915" xr:uid="{00000000-0005-0000-0000-00001A170000}"/>
    <cellStyle name="Note 2 3 4 2 3 4 7" xfId="5916" xr:uid="{00000000-0005-0000-0000-00001B170000}"/>
    <cellStyle name="Note 2 3 4 2 3 4 8" xfId="5917" xr:uid="{00000000-0005-0000-0000-00001C170000}"/>
    <cellStyle name="Note 2 3 4 2 3 4 9" xfId="5918" xr:uid="{00000000-0005-0000-0000-00001D170000}"/>
    <cellStyle name="Note 2 3 4 2 4" xfId="5919" xr:uid="{00000000-0005-0000-0000-00001E170000}"/>
    <cellStyle name="Note 2 3 4 2 4 2" xfId="5920" xr:uid="{00000000-0005-0000-0000-00001F170000}"/>
    <cellStyle name="Note 2 3 4 2 4 3" xfId="5921" xr:uid="{00000000-0005-0000-0000-000020170000}"/>
    <cellStyle name="Note 2 3 4 2 4 4" xfId="5922" xr:uid="{00000000-0005-0000-0000-000021170000}"/>
    <cellStyle name="Note 2 3 4 2 4 5" xfId="5923" xr:uid="{00000000-0005-0000-0000-000022170000}"/>
    <cellStyle name="Note 2 3 4 2 4 6" xfId="5924" xr:uid="{00000000-0005-0000-0000-000023170000}"/>
    <cellStyle name="Note 2 3 4 2 4 7" xfId="5925" xr:uid="{00000000-0005-0000-0000-000024170000}"/>
    <cellStyle name="Note 2 3 4 2 4 8" xfId="5926" xr:uid="{00000000-0005-0000-0000-000025170000}"/>
    <cellStyle name="Note 2 3 4 2 4 9" xfId="5927" xr:uid="{00000000-0005-0000-0000-000026170000}"/>
    <cellStyle name="Note 2 3 4 2 5" xfId="5928" xr:uid="{00000000-0005-0000-0000-000027170000}"/>
    <cellStyle name="Note 2 3 4 2 5 2" xfId="5929" xr:uid="{00000000-0005-0000-0000-000028170000}"/>
    <cellStyle name="Note 2 3 4 2 5 3" xfId="5930" xr:uid="{00000000-0005-0000-0000-000029170000}"/>
    <cellStyle name="Note 2 3 4 2 5 4" xfId="5931" xr:uid="{00000000-0005-0000-0000-00002A170000}"/>
    <cellStyle name="Note 2 3 4 2 5 5" xfId="5932" xr:uid="{00000000-0005-0000-0000-00002B170000}"/>
    <cellStyle name="Note 2 3 4 2 5 6" xfId="5933" xr:uid="{00000000-0005-0000-0000-00002C170000}"/>
    <cellStyle name="Note 2 3 4 2 5 7" xfId="5934" xr:uid="{00000000-0005-0000-0000-00002D170000}"/>
    <cellStyle name="Note 2 3 4 2 5 8" xfId="5935" xr:uid="{00000000-0005-0000-0000-00002E170000}"/>
    <cellStyle name="Note 2 3 4 2 5 9" xfId="5936" xr:uid="{00000000-0005-0000-0000-00002F170000}"/>
    <cellStyle name="Note 2 3 4 2 6" xfId="5937" xr:uid="{00000000-0005-0000-0000-000030170000}"/>
    <cellStyle name="Note 2 3 4 2 6 2" xfId="5938" xr:uid="{00000000-0005-0000-0000-000031170000}"/>
    <cellStyle name="Note 2 3 4 2 6 3" xfId="5939" xr:uid="{00000000-0005-0000-0000-000032170000}"/>
    <cellStyle name="Note 2 3 4 2 6 4" xfId="5940" xr:uid="{00000000-0005-0000-0000-000033170000}"/>
    <cellStyle name="Note 2 3 4 2 6 5" xfId="5941" xr:uid="{00000000-0005-0000-0000-000034170000}"/>
    <cellStyle name="Note 2 3 4 2 6 6" xfId="5942" xr:uid="{00000000-0005-0000-0000-000035170000}"/>
    <cellStyle name="Note 2 3 4 2 6 7" xfId="5943" xr:uid="{00000000-0005-0000-0000-000036170000}"/>
    <cellStyle name="Note 2 3 4 2 6 8" xfId="5944" xr:uid="{00000000-0005-0000-0000-000037170000}"/>
    <cellStyle name="Note 2 3 4 2 6 9" xfId="5945" xr:uid="{00000000-0005-0000-0000-000038170000}"/>
    <cellStyle name="Note 2 3 4 3" xfId="5946" xr:uid="{00000000-0005-0000-0000-000039170000}"/>
    <cellStyle name="Note 2 3 4 3 2" xfId="5947" xr:uid="{00000000-0005-0000-0000-00003A170000}"/>
    <cellStyle name="Note 2 3 4 3 2 2" xfId="5948" xr:uid="{00000000-0005-0000-0000-00003B170000}"/>
    <cellStyle name="Note 2 3 4 3 2 2 2" xfId="5949" xr:uid="{00000000-0005-0000-0000-00003C170000}"/>
    <cellStyle name="Note 2 3 4 3 2 2 3" xfId="5950" xr:uid="{00000000-0005-0000-0000-00003D170000}"/>
    <cellStyle name="Note 2 3 4 3 2 2 4" xfId="5951" xr:uid="{00000000-0005-0000-0000-00003E170000}"/>
    <cellStyle name="Note 2 3 4 3 2 2 5" xfId="5952" xr:uid="{00000000-0005-0000-0000-00003F170000}"/>
    <cellStyle name="Note 2 3 4 3 2 2 6" xfId="5953" xr:uid="{00000000-0005-0000-0000-000040170000}"/>
    <cellStyle name="Note 2 3 4 3 2 2 7" xfId="5954" xr:uid="{00000000-0005-0000-0000-000041170000}"/>
    <cellStyle name="Note 2 3 4 3 2 2 8" xfId="5955" xr:uid="{00000000-0005-0000-0000-000042170000}"/>
    <cellStyle name="Note 2 3 4 3 2 2 9" xfId="5956" xr:uid="{00000000-0005-0000-0000-000043170000}"/>
    <cellStyle name="Note 2 3 4 3 2 3" xfId="5957" xr:uid="{00000000-0005-0000-0000-000044170000}"/>
    <cellStyle name="Note 2 3 4 3 2 3 2" xfId="5958" xr:uid="{00000000-0005-0000-0000-000045170000}"/>
    <cellStyle name="Note 2 3 4 3 2 3 3" xfId="5959" xr:uid="{00000000-0005-0000-0000-000046170000}"/>
    <cellStyle name="Note 2 3 4 3 2 3 4" xfId="5960" xr:uid="{00000000-0005-0000-0000-000047170000}"/>
    <cellStyle name="Note 2 3 4 3 2 3 5" xfId="5961" xr:uid="{00000000-0005-0000-0000-000048170000}"/>
    <cellStyle name="Note 2 3 4 3 2 3 6" xfId="5962" xr:uid="{00000000-0005-0000-0000-000049170000}"/>
    <cellStyle name="Note 2 3 4 3 2 3 7" xfId="5963" xr:uid="{00000000-0005-0000-0000-00004A170000}"/>
    <cellStyle name="Note 2 3 4 3 2 3 8" xfId="5964" xr:uid="{00000000-0005-0000-0000-00004B170000}"/>
    <cellStyle name="Note 2 3 4 3 2 3 9" xfId="5965" xr:uid="{00000000-0005-0000-0000-00004C170000}"/>
    <cellStyle name="Note 2 3 4 3 2 4" xfId="5966" xr:uid="{00000000-0005-0000-0000-00004D170000}"/>
    <cellStyle name="Note 2 3 4 3 2 4 2" xfId="5967" xr:uid="{00000000-0005-0000-0000-00004E170000}"/>
    <cellStyle name="Note 2 3 4 3 2 4 3" xfId="5968" xr:uid="{00000000-0005-0000-0000-00004F170000}"/>
    <cellStyle name="Note 2 3 4 3 2 4 4" xfId="5969" xr:uid="{00000000-0005-0000-0000-000050170000}"/>
    <cellStyle name="Note 2 3 4 3 2 4 5" xfId="5970" xr:uid="{00000000-0005-0000-0000-000051170000}"/>
    <cellStyle name="Note 2 3 4 3 2 4 6" xfId="5971" xr:uid="{00000000-0005-0000-0000-000052170000}"/>
    <cellStyle name="Note 2 3 4 3 2 4 7" xfId="5972" xr:uid="{00000000-0005-0000-0000-000053170000}"/>
    <cellStyle name="Note 2 3 4 3 2 4 8" xfId="5973" xr:uid="{00000000-0005-0000-0000-000054170000}"/>
    <cellStyle name="Note 2 3 4 3 2 4 9" xfId="5974" xr:uid="{00000000-0005-0000-0000-000055170000}"/>
    <cellStyle name="Note 2 3 4 3 3" xfId="5975" xr:uid="{00000000-0005-0000-0000-000056170000}"/>
    <cellStyle name="Note 2 3 4 3 3 2" xfId="5976" xr:uid="{00000000-0005-0000-0000-000057170000}"/>
    <cellStyle name="Note 2 3 4 3 3 3" xfId="5977" xr:uid="{00000000-0005-0000-0000-000058170000}"/>
    <cellStyle name="Note 2 3 4 3 3 4" xfId="5978" xr:uid="{00000000-0005-0000-0000-000059170000}"/>
    <cellStyle name="Note 2 3 4 3 3 5" xfId="5979" xr:uid="{00000000-0005-0000-0000-00005A170000}"/>
    <cellStyle name="Note 2 3 4 3 3 6" xfId="5980" xr:uid="{00000000-0005-0000-0000-00005B170000}"/>
    <cellStyle name="Note 2 3 4 3 3 7" xfId="5981" xr:uid="{00000000-0005-0000-0000-00005C170000}"/>
    <cellStyle name="Note 2 3 4 3 3 8" xfId="5982" xr:uid="{00000000-0005-0000-0000-00005D170000}"/>
    <cellStyle name="Note 2 3 4 3 3 9" xfId="5983" xr:uid="{00000000-0005-0000-0000-00005E170000}"/>
    <cellStyle name="Note 2 3 4 3 4" xfId="5984" xr:uid="{00000000-0005-0000-0000-00005F170000}"/>
    <cellStyle name="Note 2 3 4 3 4 2" xfId="5985" xr:uid="{00000000-0005-0000-0000-000060170000}"/>
    <cellStyle name="Note 2 3 4 3 4 3" xfId="5986" xr:uid="{00000000-0005-0000-0000-000061170000}"/>
    <cellStyle name="Note 2 3 4 3 4 4" xfId="5987" xr:uid="{00000000-0005-0000-0000-000062170000}"/>
    <cellStyle name="Note 2 3 4 3 4 5" xfId="5988" xr:uid="{00000000-0005-0000-0000-000063170000}"/>
    <cellStyle name="Note 2 3 4 3 4 6" xfId="5989" xr:uid="{00000000-0005-0000-0000-000064170000}"/>
    <cellStyle name="Note 2 3 4 3 4 7" xfId="5990" xr:uid="{00000000-0005-0000-0000-000065170000}"/>
    <cellStyle name="Note 2 3 4 3 4 8" xfId="5991" xr:uid="{00000000-0005-0000-0000-000066170000}"/>
    <cellStyle name="Note 2 3 4 3 4 9" xfId="5992" xr:uid="{00000000-0005-0000-0000-000067170000}"/>
    <cellStyle name="Note 2 3 4 3 5" xfId="5993" xr:uid="{00000000-0005-0000-0000-000068170000}"/>
    <cellStyle name="Note 2 3 4 3 5 2" xfId="5994" xr:uid="{00000000-0005-0000-0000-000069170000}"/>
    <cellStyle name="Note 2 3 4 3 5 3" xfId="5995" xr:uid="{00000000-0005-0000-0000-00006A170000}"/>
    <cellStyle name="Note 2 3 4 3 5 4" xfId="5996" xr:uid="{00000000-0005-0000-0000-00006B170000}"/>
    <cellStyle name="Note 2 3 4 3 5 5" xfId="5997" xr:uid="{00000000-0005-0000-0000-00006C170000}"/>
    <cellStyle name="Note 2 3 4 3 5 6" xfId="5998" xr:uid="{00000000-0005-0000-0000-00006D170000}"/>
    <cellStyle name="Note 2 3 4 3 5 7" xfId="5999" xr:uid="{00000000-0005-0000-0000-00006E170000}"/>
    <cellStyle name="Note 2 3 4 3 5 8" xfId="6000" xr:uid="{00000000-0005-0000-0000-00006F170000}"/>
    <cellStyle name="Note 2 3 4 3 5 9" xfId="6001" xr:uid="{00000000-0005-0000-0000-000070170000}"/>
    <cellStyle name="Note 2 3 4 4" xfId="6002" xr:uid="{00000000-0005-0000-0000-000071170000}"/>
    <cellStyle name="Note 2 3 4 4 2" xfId="6003" xr:uid="{00000000-0005-0000-0000-000072170000}"/>
    <cellStyle name="Note 2 3 4 4 2 2" xfId="6004" xr:uid="{00000000-0005-0000-0000-000073170000}"/>
    <cellStyle name="Note 2 3 4 4 2 3" xfId="6005" xr:uid="{00000000-0005-0000-0000-000074170000}"/>
    <cellStyle name="Note 2 3 4 4 2 4" xfId="6006" xr:uid="{00000000-0005-0000-0000-000075170000}"/>
    <cellStyle name="Note 2 3 4 4 2 5" xfId="6007" xr:uid="{00000000-0005-0000-0000-000076170000}"/>
    <cellStyle name="Note 2 3 4 4 2 6" xfId="6008" xr:uid="{00000000-0005-0000-0000-000077170000}"/>
    <cellStyle name="Note 2 3 4 4 2 7" xfId="6009" xr:uid="{00000000-0005-0000-0000-000078170000}"/>
    <cellStyle name="Note 2 3 4 4 2 8" xfId="6010" xr:uid="{00000000-0005-0000-0000-000079170000}"/>
    <cellStyle name="Note 2 3 4 4 2 9" xfId="6011" xr:uid="{00000000-0005-0000-0000-00007A170000}"/>
    <cellStyle name="Note 2 3 4 4 3" xfId="6012" xr:uid="{00000000-0005-0000-0000-00007B170000}"/>
    <cellStyle name="Note 2 3 4 4 3 2" xfId="6013" xr:uid="{00000000-0005-0000-0000-00007C170000}"/>
    <cellStyle name="Note 2 3 4 4 3 3" xfId="6014" xr:uid="{00000000-0005-0000-0000-00007D170000}"/>
    <cellStyle name="Note 2 3 4 4 3 4" xfId="6015" xr:uid="{00000000-0005-0000-0000-00007E170000}"/>
    <cellStyle name="Note 2 3 4 4 3 5" xfId="6016" xr:uid="{00000000-0005-0000-0000-00007F170000}"/>
    <cellStyle name="Note 2 3 4 4 3 6" xfId="6017" xr:uid="{00000000-0005-0000-0000-000080170000}"/>
    <cellStyle name="Note 2 3 4 4 3 7" xfId="6018" xr:uid="{00000000-0005-0000-0000-000081170000}"/>
    <cellStyle name="Note 2 3 4 4 3 8" xfId="6019" xr:uid="{00000000-0005-0000-0000-000082170000}"/>
    <cellStyle name="Note 2 3 4 4 3 9" xfId="6020" xr:uid="{00000000-0005-0000-0000-000083170000}"/>
    <cellStyle name="Note 2 3 4 4 4" xfId="6021" xr:uid="{00000000-0005-0000-0000-000084170000}"/>
    <cellStyle name="Note 2 3 4 4 4 2" xfId="6022" xr:uid="{00000000-0005-0000-0000-000085170000}"/>
    <cellStyle name="Note 2 3 4 4 4 3" xfId="6023" xr:uid="{00000000-0005-0000-0000-000086170000}"/>
    <cellStyle name="Note 2 3 4 4 4 4" xfId="6024" xr:uid="{00000000-0005-0000-0000-000087170000}"/>
    <cellStyle name="Note 2 3 4 4 4 5" xfId="6025" xr:uid="{00000000-0005-0000-0000-000088170000}"/>
    <cellStyle name="Note 2 3 4 4 4 6" xfId="6026" xr:uid="{00000000-0005-0000-0000-000089170000}"/>
    <cellStyle name="Note 2 3 4 4 4 7" xfId="6027" xr:uid="{00000000-0005-0000-0000-00008A170000}"/>
    <cellStyle name="Note 2 3 4 4 4 8" xfId="6028" xr:uid="{00000000-0005-0000-0000-00008B170000}"/>
    <cellStyle name="Note 2 3 4 4 4 9" xfId="6029" xr:uid="{00000000-0005-0000-0000-00008C170000}"/>
    <cellStyle name="Note 2 3 4 5" xfId="6030" xr:uid="{00000000-0005-0000-0000-00008D170000}"/>
    <cellStyle name="Note 2 3 4 5 2" xfId="6031" xr:uid="{00000000-0005-0000-0000-00008E170000}"/>
    <cellStyle name="Note 2 3 4 5 3" xfId="6032" xr:uid="{00000000-0005-0000-0000-00008F170000}"/>
    <cellStyle name="Note 2 3 4 5 4" xfId="6033" xr:uid="{00000000-0005-0000-0000-000090170000}"/>
    <cellStyle name="Note 2 3 4 5 5" xfId="6034" xr:uid="{00000000-0005-0000-0000-000091170000}"/>
    <cellStyle name="Note 2 3 4 5 6" xfId="6035" xr:uid="{00000000-0005-0000-0000-000092170000}"/>
    <cellStyle name="Note 2 3 4 5 7" xfId="6036" xr:uid="{00000000-0005-0000-0000-000093170000}"/>
    <cellStyle name="Note 2 3 4 5 8" xfId="6037" xr:uid="{00000000-0005-0000-0000-000094170000}"/>
    <cellStyle name="Note 2 3 4 5 9" xfId="6038" xr:uid="{00000000-0005-0000-0000-000095170000}"/>
    <cellStyle name="Note 2 3 4 6" xfId="6039" xr:uid="{00000000-0005-0000-0000-000096170000}"/>
    <cellStyle name="Note 2 3 4 6 2" xfId="6040" xr:uid="{00000000-0005-0000-0000-000097170000}"/>
    <cellStyle name="Note 2 3 4 6 3" xfId="6041" xr:uid="{00000000-0005-0000-0000-000098170000}"/>
    <cellStyle name="Note 2 3 4 6 4" xfId="6042" xr:uid="{00000000-0005-0000-0000-000099170000}"/>
    <cellStyle name="Note 2 3 4 6 5" xfId="6043" xr:uid="{00000000-0005-0000-0000-00009A170000}"/>
    <cellStyle name="Note 2 3 4 6 6" xfId="6044" xr:uid="{00000000-0005-0000-0000-00009B170000}"/>
    <cellStyle name="Note 2 3 4 6 7" xfId="6045" xr:uid="{00000000-0005-0000-0000-00009C170000}"/>
    <cellStyle name="Note 2 3 4 6 8" xfId="6046" xr:uid="{00000000-0005-0000-0000-00009D170000}"/>
    <cellStyle name="Note 2 3 4 6 9" xfId="6047" xr:uid="{00000000-0005-0000-0000-00009E170000}"/>
    <cellStyle name="Note 2 3 4 7" xfId="6048" xr:uid="{00000000-0005-0000-0000-00009F170000}"/>
    <cellStyle name="Note 2 3 4 7 2" xfId="6049" xr:uid="{00000000-0005-0000-0000-0000A0170000}"/>
    <cellStyle name="Note 2 3 4 7 3" xfId="6050" xr:uid="{00000000-0005-0000-0000-0000A1170000}"/>
    <cellStyle name="Note 2 3 4 7 4" xfId="6051" xr:uid="{00000000-0005-0000-0000-0000A2170000}"/>
    <cellStyle name="Note 2 3 4 7 5" xfId="6052" xr:uid="{00000000-0005-0000-0000-0000A3170000}"/>
    <cellStyle name="Note 2 3 4 7 6" xfId="6053" xr:uid="{00000000-0005-0000-0000-0000A4170000}"/>
    <cellStyle name="Note 2 3 4 7 7" xfId="6054" xr:uid="{00000000-0005-0000-0000-0000A5170000}"/>
    <cellStyle name="Note 2 3 4 7 8" xfId="6055" xr:uid="{00000000-0005-0000-0000-0000A6170000}"/>
    <cellStyle name="Note 2 3 4 7 9" xfId="6056" xr:uid="{00000000-0005-0000-0000-0000A7170000}"/>
    <cellStyle name="Note 2 3 5" xfId="6057" xr:uid="{00000000-0005-0000-0000-0000A8170000}"/>
    <cellStyle name="Note 2 3 5 2" xfId="6058" xr:uid="{00000000-0005-0000-0000-0000A9170000}"/>
    <cellStyle name="Note 2 3 5 2 2" xfId="6059" xr:uid="{00000000-0005-0000-0000-0000AA170000}"/>
    <cellStyle name="Note 2 3 5 2 2 2" xfId="6060" xr:uid="{00000000-0005-0000-0000-0000AB170000}"/>
    <cellStyle name="Note 2 3 5 2 2 2 2" xfId="6061" xr:uid="{00000000-0005-0000-0000-0000AC170000}"/>
    <cellStyle name="Note 2 3 5 2 2 2 3" xfId="6062" xr:uid="{00000000-0005-0000-0000-0000AD170000}"/>
    <cellStyle name="Note 2 3 5 2 2 2 4" xfId="6063" xr:uid="{00000000-0005-0000-0000-0000AE170000}"/>
    <cellStyle name="Note 2 3 5 2 2 2 5" xfId="6064" xr:uid="{00000000-0005-0000-0000-0000AF170000}"/>
    <cellStyle name="Note 2 3 5 2 2 2 6" xfId="6065" xr:uid="{00000000-0005-0000-0000-0000B0170000}"/>
    <cellStyle name="Note 2 3 5 2 2 2 7" xfId="6066" xr:uid="{00000000-0005-0000-0000-0000B1170000}"/>
    <cellStyle name="Note 2 3 5 2 2 2 8" xfId="6067" xr:uid="{00000000-0005-0000-0000-0000B2170000}"/>
    <cellStyle name="Note 2 3 5 2 2 2 9" xfId="6068" xr:uid="{00000000-0005-0000-0000-0000B3170000}"/>
    <cellStyle name="Note 2 3 5 2 2 3" xfId="6069" xr:uid="{00000000-0005-0000-0000-0000B4170000}"/>
    <cellStyle name="Note 2 3 5 2 2 3 2" xfId="6070" xr:uid="{00000000-0005-0000-0000-0000B5170000}"/>
    <cellStyle name="Note 2 3 5 2 2 3 3" xfId="6071" xr:uid="{00000000-0005-0000-0000-0000B6170000}"/>
    <cellStyle name="Note 2 3 5 2 2 3 4" xfId="6072" xr:uid="{00000000-0005-0000-0000-0000B7170000}"/>
    <cellStyle name="Note 2 3 5 2 2 3 5" xfId="6073" xr:uid="{00000000-0005-0000-0000-0000B8170000}"/>
    <cellStyle name="Note 2 3 5 2 2 3 6" xfId="6074" xr:uid="{00000000-0005-0000-0000-0000B9170000}"/>
    <cellStyle name="Note 2 3 5 2 2 3 7" xfId="6075" xr:uid="{00000000-0005-0000-0000-0000BA170000}"/>
    <cellStyle name="Note 2 3 5 2 2 3 8" xfId="6076" xr:uid="{00000000-0005-0000-0000-0000BB170000}"/>
    <cellStyle name="Note 2 3 5 2 2 3 9" xfId="6077" xr:uid="{00000000-0005-0000-0000-0000BC170000}"/>
    <cellStyle name="Note 2 3 5 2 2 4" xfId="6078" xr:uid="{00000000-0005-0000-0000-0000BD170000}"/>
    <cellStyle name="Note 2 3 5 2 2 4 2" xfId="6079" xr:uid="{00000000-0005-0000-0000-0000BE170000}"/>
    <cellStyle name="Note 2 3 5 2 2 4 3" xfId="6080" xr:uid="{00000000-0005-0000-0000-0000BF170000}"/>
    <cellStyle name="Note 2 3 5 2 2 4 4" xfId="6081" xr:uid="{00000000-0005-0000-0000-0000C0170000}"/>
    <cellStyle name="Note 2 3 5 2 2 4 5" xfId="6082" xr:uid="{00000000-0005-0000-0000-0000C1170000}"/>
    <cellStyle name="Note 2 3 5 2 2 4 6" xfId="6083" xr:uid="{00000000-0005-0000-0000-0000C2170000}"/>
    <cellStyle name="Note 2 3 5 2 2 4 7" xfId="6084" xr:uid="{00000000-0005-0000-0000-0000C3170000}"/>
    <cellStyle name="Note 2 3 5 2 2 4 8" xfId="6085" xr:uid="{00000000-0005-0000-0000-0000C4170000}"/>
    <cellStyle name="Note 2 3 5 2 2 4 9" xfId="6086" xr:uid="{00000000-0005-0000-0000-0000C5170000}"/>
    <cellStyle name="Note 2 3 5 2 3" xfId="6087" xr:uid="{00000000-0005-0000-0000-0000C6170000}"/>
    <cellStyle name="Note 2 3 5 2 3 2" xfId="6088" xr:uid="{00000000-0005-0000-0000-0000C7170000}"/>
    <cellStyle name="Note 2 3 5 2 3 3" xfId="6089" xr:uid="{00000000-0005-0000-0000-0000C8170000}"/>
    <cellStyle name="Note 2 3 5 2 3 4" xfId="6090" xr:uid="{00000000-0005-0000-0000-0000C9170000}"/>
    <cellStyle name="Note 2 3 5 2 3 5" xfId="6091" xr:uid="{00000000-0005-0000-0000-0000CA170000}"/>
    <cellStyle name="Note 2 3 5 2 3 6" xfId="6092" xr:uid="{00000000-0005-0000-0000-0000CB170000}"/>
    <cellStyle name="Note 2 3 5 2 3 7" xfId="6093" xr:uid="{00000000-0005-0000-0000-0000CC170000}"/>
    <cellStyle name="Note 2 3 5 2 3 8" xfId="6094" xr:uid="{00000000-0005-0000-0000-0000CD170000}"/>
    <cellStyle name="Note 2 3 5 2 3 9" xfId="6095" xr:uid="{00000000-0005-0000-0000-0000CE170000}"/>
    <cellStyle name="Note 2 3 5 2 4" xfId="6096" xr:uid="{00000000-0005-0000-0000-0000CF170000}"/>
    <cellStyle name="Note 2 3 5 2 4 2" xfId="6097" xr:uid="{00000000-0005-0000-0000-0000D0170000}"/>
    <cellStyle name="Note 2 3 5 2 4 3" xfId="6098" xr:uid="{00000000-0005-0000-0000-0000D1170000}"/>
    <cellStyle name="Note 2 3 5 2 4 4" xfId="6099" xr:uid="{00000000-0005-0000-0000-0000D2170000}"/>
    <cellStyle name="Note 2 3 5 2 4 5" xfId="6100" xr:uid="{00000000-0005-0000-0000-0000D3170000}"/>
    <cellStyle name="Note 2 3 5 2 4 6" xfId="6101" xr:uid="{00000000-0005-0000-0000-0000D4170000}"/>
    <cellStyle name="Note 2 3 5 2 4 7" xfId="6102" xr:uid="{00000000-0005-0000-0000-0000D5170000}"/>
    <cellStyle name="Note 2 3 5 2 4 8" xfId="6103" xr:uid="{00000000-0005-0000-0000-0000D6170000}"/>
    <cellStyle name="Note 2 3 5 2 4 9" xfId="6104" xr:uid="{00000000-0005-0000-0000-0000D7170000}"/>
    <cellStyle name="Note 2 3 5 2 5" xfId="6105" xr:uid="{00000000-0005-0000-0000-0000D8170000}"/>
    <cellStyle name="Note 2 3 5 2 5 2" xfId="6106" xr:uid="{00000000-0005-0000-0000-0000D9170000}"/>
    <cellStyle name="Note 2 3 5 2 5 3" xfId="6107" xr:uid="{00000000-0005-0000-0000-0000DA170000}"/>
    <cellStyle name="Note 2 3 5 2 5 4" xfId="6108" xr:uid="{00000000-0005-0000-0000-0000DB170000}"/>
    <cellStyle name="Note 2 3 5 2 5 5" xfId="6109" xr:uid="{00000000-0005-0000-0000-0000DC170000}"/>
    <cellStyle name="Note 2 3 5 2 5 6" xfId="6110" xr:uid="{00000000-0005-0000-0000-0000DD170000}"/>
    <cellStyle name="Note 2 3 5 2 5 7" xfId="6111" xr:uid="{00000000-0005-0000-0000-0000DE170000}"/>
    <cellStyle name="Note 2 3 5 2 5 8" xfId="6112" xr:uid="{00000000-0005-0000-0000-0000DF170000}"/>
    <cellStyle name="Note 2 3 5 2 5 9" xfId="6113" xr:uid="{00000000-0005-0000-0000-0000E0170000}"/>
    <cellStyle name="Note 2 3 5 3" xfId="6114" xr:uid="{00000000-0005-0000-0000-0000E1170000}"/>
    <cellStyle name="Note 2 3 5 3 2" xfId="6115" xr:uid="{00000000-0005-0000-0000-0000E2170000}"/>
    <cellStyle name="Note 2 3 5 3 2 2" xfId="6116" xr:uid="{00000000-0005-0000-0000-0000E3170000}"/>
    <cellStyle name="Note 2 3 5 3 2 3" xfId="6117" xr:uid="{00000000-0005-0000-0000-0000E4170000}"/>
    <cellStyle name="Note 2 3 5 3 2 4" xfId="6118" xr:uid="{00000000-0005-0000-0000-0000E5170000}"/>
    <cellStyle name="Note 2 3 5 3 2 5" xfId="6119" xr:uid="{00000000-0005-0000-0000-0000E6170000}"/>
    <cellStyle name="Note 2 3 5 3 2 6" xfId="6120" xr:uid="{00000000-0005-0000-0000-0000E7170000}"/>
    <cellStyle name="Note 2 3 5 3 2 7" xfId="6121" xr:uid="{00000000-0005-0000-0000-0000E8170000}"/>
    <cellStyle name="Note 2 3 5 3 2 8" xfId="6122" xr:uid="{00000000-0005-0000-0000-0000E9170000}"/>
    <cellStyle name="Note 2 3 5 3 2 9" xfId="6123" xr:uid="{00000000-0005-0000-0000-0000EA170000}"/>
    <cellStyle name="Note 2 3 5 3 3" xfId="6124" xr:uid="{00000000-0005-0000-0000-0000EB170000}"/>
    <cellStyle name="Note 2 3 5 3 3 2" xfId="6125" xr:uid="{00000000-0005-0000-0000-0000EC170000}"/>
    <cellStyle name="Note 2 3 5 3 3 3" xfId="6126" xr:uid="{00000000-0005-0000-0000-0000ED170000}"/>
    <cellStyle name="Note 2 3 5 3 3 4" xfId="6127" xr:uid="{00000000-0005-0000-0000-0000EE170000}"/>
    <cellStyle name="Note 2 3 5 3 3 5" xfId="6128" xr:uid="{00000000-0005-0000-0000-0000EF170000}"/>
    <cellStyle name="Note 2 3 5 3 3 6" xfId="6129" xr:uid="{00000000-0005-0000-0000-0000F0170000}"/>
    <cellStyle name="Note 2 3 5 3 3 7" xfId="6130" xr:uid="{00000000-0005-0000-0000-0000F1170000}"/>
    <cellStyle name="Note 2 3 5 3 3 8" xfId="6131" xr:uid="{00000000-0005-0000-0000-0000F2170000}"/>
    <cellStyle name="Note 2 3 5 3 3 9" xfId="6132" xr:uid="{00000000-0005-0000-0000-0000F3170000}"/>
    <cellStyle name="Note 2 3 5 3 4" xfId="6133" xr:uid="{00000000-0005-0000-0000-0000F4170000}"/>
    <cellStyle name="Note 2 3 5 3 4 2" xfId="6134" xr:uid="{00000000-0005-0000-0000-0000F5170000}"/>
    <cellStyle name="Note 2 3 5 3 4 3" xfId="6135" xr:uid="{00000000-0005-0000-0000-0000F6170000}"/>
    <cellStyle name="Note 2 3 5 3 4 4" xfId="6136" xr:uid="{00000000-0005-0000-0000-0000F7170000}"/>
    <cellStyle name="Note 2 3 5 3 4 5" xfId="6137" xr:uid="{00000000-0005-0000-0000-0000F8170000}"/>
    <cellStyle name="Note 2 3 5 3 4 6" xfId="6138" xr:uid="{00000000-0005-0000-0000-0000F9170000}"/>
    <cellStyle name="Note 2 3 5 3 4 7" xfId="6139" xr:uid="{00000000-0005-0000-0000-0000FA170000}"/>
    <cellStyle name="Note 2 3 5 3 4 8" xfId="6140" xr:uid="{00000000-0005-0000-0000-0000FB170000}"/>
    <cellStyle name="Note 2 3 5 3 4 9" xfId="6141" xr:uid="{00000000-0005-0000-0000-0000FC170000}"/>
    <cellStyle name="Note 2 3 5 4" xfId="6142" xr:uid="{00000000-0005-0000-0000-0000FD170000}"/>
    <cellStyle name="Note 2 3 5 4 2" xfId="6143" xr:uid="{00000000-0005-0000-0000-0000FE170000}"/>
    <cellStyle name="Note 2 3 5 4 3" xfId="6144" xr:uid="{00000000-0005-0000-0000-0000FF170000}"/>
    <cellStyle name="Note 2 3 5 4 4" xfId="6145" xr:uid="{00000000-0005-0000-0000-000000180000}"/>
    <cellStyle name="Note 2 3 5 4 5" xfId="6146" xr:uid="{00000000-0005-0000-0000-000001180000}"/>
    <cellStyle name="Note 2 3 5 4 6" xfId="6147" xr:uid="{00000000-0005-0000-0000-000002180000}"/>
    <cellStyle name="Note 2 3 5 4 7" xfId="6148" xr:uid="{00000000-0005-0000-0000-000003180000}"/>
    <cellStyle name="Note 2 3 5 4 8" xfId="6149" xr:uid="{00000000-0005-0000-0000-000004180000}"/>
    <cellStyle name="Note 2 3 5 4 9" xfId="6150" xr:uid="{00000000-0005-0000-0000-000005180000}"/>
    <cellStyle name="Note 2 3 5 5" xfId="6151" xr:uid="{00000000-0005-0000-0000-000006180000}"/>
    <cellStyle name="Note 2 3 5 5 2" xfId="6152" xr:uid="{00000000-0005-0000-0000-000007180000}"/>
    <cellStyle name="Note 2 3 5 5 3" xfId="6153" xr:uid="{00000000-0005-0000-0000-000008180000}"/>
    <cellStyle name="Note 2 3 5 5 4" xfId="6154" xr:uid="{00000000-0005-0000-0000-000009180000}"/>
    <cellStyle name="Note 2 3 5 5 5" xfId="6155" xr:uid="{00000000-0005-0000-0000-00000A180000}"/>
    <cellStyle name="Note 2 3 5 5 6" xfId="6156" xr:uid="{00000000-0005-0000-0000-00000B180000}"/>
    <cellStyle name="Note 2 3 5 5 7" xfId="6157" xr:uid="{00000000-0005-0000-0000-00000C180000}"/>
    <cellStyle name="Note 2 3 5 5 8" xfId="6158" xr:uid="{00000000-0005-0000-0000-00000D180000}"/>
    <cellStyle name="Note 2 3 5 5 9" xfId="6159" xr:uid="{00000000-0005-0000-0000-00000E180000}"/>
    <cellStyle name="Note 2 3 5 6" xfId="6160" xr:uid="{00000000-0005-0000-0000-00000F180000}"/>
    <cellStyle name="Note 2 3 5 6 2" xfId="6161" xr:uid="{00000000-0005-0000-0000-000010180000}"/>
    <cellStyle name="Note 2 3 5 6 3" xfId="6162" xr:uid="{00000000-0005-0000-0000-000011180000}"/>
    <cellStyle name="Note 2 3 5 6 4" xfId="6163" xr:uid="{00000000-0005-0000-0000-000012180000}"/>
    <cellStyle name="Note 2 3 5 6 5" xfId="6164" xr:uid="{00000000-0005-0000-0000-000013180000}"/>
    <cellStyle name="Note 2 3 5 6 6" xfId="6165" xr:uid="{00000000-0005-0000-0000-000014180000}"/>
    <cellStyle name="Note 2 3 5 6 7" xfId="6166" xr:uid="{00000000-0005-0000-0000-000015180000}"/>
    <cellStyle name="Note 2 3 5 6 8" xfId="6167" xr:uid="{00000000-0005-0000-0000-000016180000}"/>
    <cellStyle name="Note 2 3 5 6 9" xfId="6168" xr:uid="{00000000-0005-0000-0000-000017180000}"/>
    <cellStyle name="Note 2 3 6" xfId="6169" xr:uid="{00000000-0005-0000-0000-000018180000}"/>
    <cellStyle name="Note 2 3 6 2" xfId="6170" xr:uid="{00000000-0005-0000-0000-000019180000}"/>
    <cellStyle name="Note 2 3 6 2 2" xfId="6171" xr:uid="{00000000-0005-0000-0000-00001A180000}"/>
    <cellStyle name="Note 2 3 6 2 3" xfId="6172" xr:uid="{00000000-0005-0000-0000-00001B180000}"/>
    <cellStyle name="Note 2 3 6 2 4" xfId="6173" xr:uid="{00000000-0005-0000-0000-00001C180000}"/>
    <cellStyle name="Note 2 3 6 2 5" xfId="6174" xr:uid="{00000000-0005-0000-0000-00001D180000}"/>
    <cellStyle name="Note 2 3 6 2 6" xfId="6175" xr:uid="{00000000-0005-0000-0000-00001E180000}"/>
    <cellStyle name="Note 2 3 6 2 7" xfId="6176" xr:uid="{00000000-0005-0000-0000-00001F180000}"/>
    <cellStyle name="Note 2 3 6 2 8" xfId="6177" xr:uid="{00000000-0005-0000-0000-000020180000}"/>
    <cellStyle name="Note 2 3 6 2 9" xfId="6178" xr:uid="{00000000-0005-0000-0000-000021180000}"/>
    <cellStyle name="Note 2 3 6 3" xfId="6179" xr:uid="{00000000-0005-0000-0000-000022180000}"/>
    <cellStyle name="Note 2 3 6 3 2" xfId="6180" xr:uid="{00000000-0005-0000-0000-000023180000}"/>
    <cellStyle name="Note 2 3 6 3 3" xfId="6181" xr:uid="{00000000-0005-0000-0000-000024180000}"/>
    <cellStyle name="Note 2 3 6 3 4" xfId="6182" xr:uid="{00000000-0005-0000-0000-000025180000}"/>
    <cellStyle name="Note 2 3 6 3 5" xfId="6183" xr:uid="{00000000-0005-0000-0000-000026180000}"/>
    <cellStyle name="Note 2 3 6 3 6" xfId="6184" xr:uid="{00000000-0005-0000-0000-000027180000}"/>
    <cellStyle name="Note 2 3 6 3 7" xfId="6185" xr:uid="{00000000-0005-0000-0000-000028180000}"/>
    <cellStyle name="Note 2 3 6 3 8" xfId="6186" xr:uid="{00000000-0005-0000-0000-000029180000}"/>
    <cellStyle name="Note 2 3 6 3 9" xfId="6187" xr:uid="{00000000-0005-0000-0000-00002A180000}"/>
    <cellStyle name="Note 2 3 6 4" xfId="6188" xr:uid="{00000000-0005-0000-0000-00002B180000}"/>
    <cellStyle name="Note 2 3 6 4 2" xfId="6189" xr:uid="{00000000-0005-0000-0000-00002C180000}"/>
    <cellStyle name="Note 2 3 6 4 3" xfId="6190" xr:uid="{00000000-0005-0000-0000-00002D180000}"/>
    <cellStyle name="Note 2 3 6 4 4" xfId="6191" xr:uid="{00000000-0005-0000-0000-00002E180000}"/>
    <cellStyle name="Note 2 3 6 4 5" xfId="6192" xr:uid="{00000000-0005-0000-0000-00002F180000}"/>
    <cellStyle name="Note 2 3 6 4 6" xfId="6193" xr:uid="{00000000-0005-0000-0000-000030180000}"/>
    <cellStyle name="Note 2 3 6 4 7" xfId="6194" xr:uid="{00000000-0005-0000-0000-000031180000}"/>
    <cellStyle name="Note 2 3 6 4 8" xfId="6195" xr:uid="{00000000-0005-0000-0000-000032180000}"/>
    <cellStyle name="Note 2 3 6 4 9" xfId="6196" xr:uid="{00000000-0005-0000-0000-000033180000}"/>
    <cellStyle name="Note 2 3 7" xfId="6197" xr:uid="{00000000-0005-0000-0000-000034180000}"/>
    <cellStyle name="Note 2 3 7 2" xfId="6198" xr:uid="{00000000-0005-0000-0000-000035180000}"/>
    <cellStyle name="Note 2 3 7 2 2" xfId="6199" xr:uid="{00000000-0005-0000-0000-000036180000}"/>
    <cellStyle name="Note 2 3 7 2 3" xfId="6200" xr:uid="{00000000-0005-0000-0000-000037180000}"/>
    <cellStyle name="Note 2 3 7 2 4" xfId="6201" xr:uid="{00000000-0005-0000-0000-000038180000}"/>
    <cellStyle name="Note 2 3 7 2 5" xfId="6202" xr:uid="{00000000-0005-0000-0000-000039180000}"/>
    <cellStyle name="Note 2 3 7 2 6" xfId="6203" xr:uid="{00000000-0005-0000-0000-00003A180000}"/>
    <cellStyle name="Note 2 3 7 2 7" xfId="6204" xr:uid="{00000000-0005-0000-0000-00003B180000}"/>
    <cellStyle name="Note 2 3 7 2 8" xfId="6205" xr:uid="{00000000-0005-0000-0000-00003C180000}"/>
    <cellStyle name="Note 2 3 7 2 9" xfId="6206" xr:uid="{00000000-0005-0000-0000-00003D180000}"/>
    <cellStyle name="Note 2 3 7 3" xfId="6207" xr:uid="{00000000-0005-0000-0000-00003E180000}"/>
    <cellStyle name="Note 2 3 7 3 2" xfId="6208" xr:uid="{00000000-0005-0000-0000-00003F180000}"/>
    <cellStyle name="Note 2 3 7 3 3" xfId="6209" xr:uid="{00000000-0005-0000-0000-000040180000}"/>
    <cellStyle name="Note 2 3 7 3 4" xfId="6210" xr:uid="{00000000-0005-0000-0000-000041180000}"/>
    <cellStyle name="Note 2 3 7 3 5" xfId="6211" xr:uid="{00000000-0005-0000-0000-000042180000}"/>
    <cellStyle name="Note 2 3 7 3 6" xfId="6212" xr:uid="{00000000-0005-0000-0000-000043180000}"/>
    <cellStyle name="Note 2 3 7 3 7" xfId="6213" xr:uid="{00000000-0005-0000-0000-000044180000}"/>
    <cellStyle name="Note 2 3 7 3 8" xfId="6214" xr:uid="{00000000-0005-0000-0000-000045180000}"/>
    <cellStyle name="Note 2 3 7 3 9" xfId="6215" xr:uid="{00000000-0005-0000-0000-000046180000}"/>
    <cellStyle name="Note 2 3 7 4" xfId="6216" xr:uid="{00000000-0005-0000-0000-000047180000}"/>
    <cellStyle name="Note 2 3 7 4 2" xfId="6217" xr:uid="{00000000-0005-0000-0000-000048180000}"/>
    <cellStyle name="Note 2 3 7 4 3" xfId="6218" xr:uid="{00000000-0005-0000-0000-000049180000}"/>
    <cellStyle name="Note 2 3 7 4 4" xfId="6219" xr:uid="{00000000-0005-0000-0000-00004A180000}"/>
    <cellStyle name="Note 2 3 7 4 5" xfId="6220" xr:uid="{00000000-0005-0000-0000-00004B180000}"/>
    <cellStyle name="Note 2 3 7 4 6" xfId="6221" xr:uid="{00000000-0005-0000-0000-00004C180000}"/>
    <cellStyle name="Note 2 3 7 4 7" xfId="6222" xr:uid="{00000000-0005-0000-0000-00004D180000}"/>
    <cellStyle name="Note 2 3 7 4 8" xfId="6223" xr:uid="{00000000-0005-0000-0000-00004E180000}"/>
    <cellStyle name="Note 2 3 7 4 9" xfId="6224" xr:uid="{00000000-0005-0000-0000-00004F180000}"/>
    <cellStyle name="Note 2 3 8" xfId="6225" xr:uid="{00000000-0005-0000-0000-000050180000}"/>
    <cellStyle name="Note 2 3 8 2" xfId="6226" xr:uid="{00000000-0005-0000-0000-000051180000}"/>
    <cellStyle name="Note 2 3 8 3" xfId="6227" xr:uid="{00000000-0005-0000-0000-000052180000}"/>
    <cellStyle name="Note 2 3 8 4" xfId="6228" xr:uid="{00000000-0005-0000-0000-000053180000}"/>
    <cellStyle name="Note 2 3 8 5" xfId="6229" xr:uid="{00000000-0005-0000-0000-000054180000}"/>
    <cellStyle name="Note 2 3 8 6" xfId="6230" xr:uid="{00000000-0005-0000-0000-000055180000}"/>
    <cellStyle name="Note 2 3 8 7" xfId="6231" xr:uid="{00000000-0005-0000-0000-000056180000}"/>
    <cellStyle name="Note 2 3 8 8" xfId="6232" xr:uid="{00000000-0005-0000-0000-000057180000}"/>
    <cellStyle name="Note 2 3 8 9" xfId="6233" xr:uid="{00000000-0005-0000-0000-000058180000}"/>
    <cellStyle name="Note 2 3 9" xfId="6234" xr:uid="{00000000-0005-0000-0000-000059180000}"/>
    <cellStyle name="Note 2 3 9 2" xfId="6235" xr:uid="{00000000-0005-0000-0000-00005A180000}"/>
    <cellStyle name="Note 2 3 9 3" xfId="6236" xr:uid="{00000000-0005-0000-0000-00005B180000}"/>
    <cellStyle name="Note 2 3 9 4" xfId="6237" xr:uid="{00000000-0005-0000-0000-00005C180000}"/>
    <cellStyle name="Note 2 3 9 5" xfId="6238" xr:uid="{00000000-0005-0000-0000-00005D180000}"/>
    <cellStyle name="Note 2 3 9 6" xfId="6239" xr:uid="{00000000-0005-0000-0000-00005E180000}"/>
    <cellStyle name="Note 2 3 9 7" xfId="6240" xr:uid="{00000000-0005-0000-0000-00005F180000}"/>
    <cellStyle name="Note 2 3 9 8" xfId="6241" xr:uid="{00000000-0005-0000-0000-000060180000}"/>
    <cellStyle name="Note 2 3 9 9" xfId="6242" xr:uid="{00000000-0005-0000-0000-000061180000}"/>
    <cellStyle name="Note 2 4" xfId="6243" xr:uid="{00000000-0005-0000-0000-000062180000}"/>
    <cellStyle name="Note 2 4 10" xfId="6244" xr:uid="{00000000-0005-0000-0000-000063180000}"/>
    <cellStyle name="Note 2 4 10 2" xfId="6245" xr:uid="{00000000-0005-0000-0000-000064180000}"/>
    <cellStyle name="Note 2 4 10 3" xfId="6246" xr:uid="{00000000-0005-0000-0000-000065180000}"/>
    <cellStyle name="Note 2 4 10 4" xfId="6247" xr:uid="{00000000-0005-0000-0000-000066180000}"/>
    <cellStyle name="Note 2 4 10 5" xfId="6248" xr:uid="{00000000-0005-0000-0000-000067180000}"/>
    <cellStyle name="Note 2 4 10 6" xfId="6249" xr:uid="{00000000-0005-0000-0000-000068180000}"/>
    <cellStyle name="Note 2 4 10 7" xfId="6250" xr:uid="{00000000-0005-0000-0000-000069180000}"/>
    <cellStyle name="Note 2 4 10 8" xfId="6251" xr:uid="{00000000-0005-0000-0000-00006A180000}"/>
    <cellStyle name="Note 2 4 10 9" xfId="6252" xr:uid="{00000000-0005-0000-0000-00006B180000}"/>
    <cellStyle name="Note 2 4 11" xfId="6253" xr:uid="{00000000-0005-0000-0000-00006C180000}"/>
    <cellStyle name="Note 2 4 11 2" xfId="6254" xr:uid="{00000000-0005-0000-0000-00006D180000}"/>
    <cellStyle name="Note 2 4 11 3" xfId="6255" xr:uid="{00000000-0005-0000-0000-00006E180000}"/>
    <cellStyle name="Note 2 4 11 4" xfId="6256" xr:uid="{00000000-0005-0000-0000-00006F180000}"/>
    <cellStyle name="Note 2 4 11 5" xfId="6257" xr:uid="{00000000-0005-0000-0000-000070180000}"/>
    <cellStyle name="Note 2 4 11 6" xfId="6258" xr:uid="{00000000-0005-0000-0000-000071180000}"/>
    <cellStyle name="Note 2 4 11 7" xfId="6259" xr:uid="{00000000-0005-0000-0000-000072180000}"/>
    <cellStyle name="Note 2 4 11 8" xfId="6260" xr:uid="{00000000-0005-0000-0000-000073180000}"/>
    <cellStyle name="Note 2 4 11 9" xfId="6261" xr:uid="{00000000-0005-0000-0000-000074180000}"/>
    <cellStyle name="Note 2 4 12" xfId="6262" xr:uid="{00000000-0005-0000-0000-000075180000}"/>
    <cellStyle name="Note 2 4 13" xfId="6263" xr:uid="{00000000-0005-0000-0000-000076180000}"/>
    <cellStyle name="Note 2 4 2" xfId="6264" xr:uid="{00000000-0005-0000-0000-000077180000}"/>
    <cellStyle name="Note 2 4 2 2" xfId="6265" xr:uid="{00000000-0005-0000-0000-000078180000}"/>
    <cellStyle name="Note 2 4 2 2 2" xfId="6266" xr:uid="{00000000-0005-0000-0000-000079180000}"/>
    <cellStyle name="Note 2 4 2 2 2 2" xfId="6267" xr:uid="{00000000-0005-0000-0000-00007A180000}"/>
    <cellStyle name="Note 2 4 2 2 2 2 2" xfId="6268" xr:uid="{00000000-0005-0000-0000-00007B180000}"/>
    <cellStyle name="Note 2 4 2 2 2 2 3" xfId="6269" xr:uid="{00000000-0005-0000-0000-00007C180000}"/>
    <cellStyle name="Note 2 4 2 2 2 2 4" xfId="6270" xr:uid="{00000000-0005-0000-0000-00007D180000}"/>
    <cellStyle name="Note 2 4 2 2 2 2 5" xfId="6271" xr:uid="{00000000-0005-0000-0000-00007E180000}"/>
    <cellStyle name="Note 2 4 2 2 2 2 6" xfId="6272" xr:uid="{00000000-0005-0000-0000-00007F180000}"/>
    <cellStyle name="Note 2 4 2 2 2 2 7" xfId="6273" xr:uid="{00000000-0005-0000-0000-000080180000}"/>
    <cellStyle name="Note 2 4 2 2 2 2 8" xfId="6274" xr:uid="{00000000-0005-0000-0000-000081180000}"/>
    <cellStyle name="Note 2 4 2 2 2 2 9" xfId="6275" xr:uid="{00000000-0005-0000-0000-000082180000}"/>
    <cellStyle name="Note 2 4 2 2 2 3" xfId="6276" xr:uid="{00000000-0005-0000-0000-000083180000}"/>
    <cellStyle name="Note 2 4 2 2 2 3 2" xfId="6277" xr:uid="{00000000-0005-0000-0000-000084180000}"/>
    <cellStyle name="Note 2 4 2 2 2 3 3" xfId="6278" xr:uid="{00000000-0005-0000-0000-000085180000}"/>
    <cellStyle name="Note 2 4 2 2 2 3 4" xfId="6279" xr:uid="{00000000-0005-0000-0000-000086180000}"/>
    <cellStyle name="Note 2 4 2 2 2 3 5" xfId="6280" xr:uid="{00000000-0005-0000-0000-000087180000}"/>
    <cellStyle name="Note 2 4 2 2 2 3 6" xfId="6281" xr:uid="{00000000-0005-0000-0000-000088180000}"/>
    <cellStyle name="Note 2 4 2 2 2 3 7" xfId="6282" xr:uid="{00000000-0005-0000-0000-000089180000}"/>
    <cellStyle name="Note 2 4 2 2 2 3 8" xfId="6283" xr:uid="{00000000-0005-0000-0000-00008A180000}"/>
    <cellStyle name="Note 2 4 2 2 2 3 9" xfId="6284" xr:uid="{00000000-0005-0000-0000-00008B180000}"/>
    <cellStyle name="Note 2 4 2 2 2 4" xfId="6285" xr:uid="{00000000-0005-0000-0000-00008C180000}"/>
    <cellStyle name="Note 2 4 2 2 2 4 2" xfId="6286" xr:uid="{00000000-0005-0000-0000-00008D180000}"/>
    <cellStyle name="Note 2 4 2 2 2 4 3" xfId="6287" xr:uid="{00000000-0005-0000-0000-00008E180000}"/>
    <cellStyle name="Note 2 4 2 2 2 4 4" xfId="6288" xr:uid="{00000000-0005-0000-0000-00008F180000}"/>
    <cellStyle name="Note 2 4 2 2 2 4 5" xfId="6289" xr:uid="{00000000-0005-0000-0000-000090180000}"/>
    <cellStyle name="Note 2 4 2 2 2 4 6" xfId="6290" xr:uid="{00000000-0005-0000-0000-000091180000}"/>
    <cellStyle name="Note 2 4 2 2 2 4 7" xfId="6291" xr:uid="{00000000-0005-0000-0000-000092180000}"/>
    <cellStyle name="Note 2 4 2 2 2 4 8" xfId="6292" xr:uid="{00000000-0005-0000-0000-000093180000}"/>
    <cellStyle name="Note 2 4 2 2 2 4 9" xfId="6293" xr:uid="{00000000-0005-0000-0000-000094180000}"/>
    <cellStyle name="Note 2 4 2 2 3" xfId="6294" xr:uid="{00000000-0005-0000-0000-000095180000}"/>
    <cellStyle name="Note 2 4 2 2 3 2" xfId="6295" xr:uid="{00000000-0005-0000-0000-000096180000}"/>
    <cellStyle name="Note 2 4 2 2 3 3" xfId="6296" xr:uid="{00000000-0005-0000-0000-000097180000}"/>
    <cellStyle name="Note 2 4 2 2 3 4" xfId="6297" xr:uid="{00000000-0005-0000-0000-000098180000}"/>
    <cellStyle name="Note 2 4 2 2 3 5" xfId="6298" xr:uid="{00000000-0005-0000-0000-000099180000}"/>
    <cellStyle name="Note 2 4 2 2 3 6" xfId="6299" xr:uid="{00000000-0005-0000-0000-00009A180000}"/>
    <cellStyle name="Note 2 4 2 2 3 7" xfId="6300" xr:uid="{00000000-0005-0000-0000-00009B180000}"/>
    <cellStyle name="Note 2 4 2 2 3 8" xfId="6301" xr:uid="{00000000-0005-0000-0000-00009C180000}"/>
    <cellStyle name="Note 2 4 2 2 3 9" xfId="6302" xr:uid="{00000000-0005-0000-0000-00009D180000}"/>
    <cellStyle name="Note 2 4 2 2 4" xfId="6303" xr:uid="{00000000-0005-0000-0000-00009E180000}"/>
    <cellStyle name="Note 2 4 2 2 4 2" xfId="6304" xr:uid="{00000000-0005-0000-0000-00009F180000}"/>
    <cellStyle name="Note 2 4 2 2 4 3" xfId="6305" xr:uid="{00000000-0005-0000-0000-0000A0180000}"/>
    <cellStyle name="Note 2 4 2 2 4 4" xfId="6306" xr:uid="{00000000-0005-0000-0000-0000A1180000}"/>
    <cellStyle name="Note 2 4 2 2 4 5" xfId="6307" xr:uid="{00000000-0005-0000-0000-0000A2180000}"/>
    <cellStyle name="Note 2 4 2 2 4 6" xfId="6308" xr:uid="{00000000-0005-0000-0000-0000A3180000}"/>
    <cellStyle name="Note 2 4 2 2 4 7" xfId="6309" xr:uid="{00000000-0005-0000-0000-0000A4180000}"/>
    <cellStyle name="Note 2 4 2 2 4 8" xfId="6310" xr:uid="{00000000-0005-0000-0000-0000A5180000}"/>
    <cellStyle name="Note 2 4 2 2 4 9" xfId="6311" xr:uid="{00000000-0005-0000-0000-0000A6180000}"/>
    <cellStyle name="Note 2 4 2 2 5" xfId="6312" xr:uid="{00000000-0005-0000-0000-0000A7180000}"/>
    <cellStyle name="Note 2 4 2 2 5 2" xfId="6313" xr:uid="{00000000-0005-0000-0000-0000A8180000}"/>
    <cellStyle name="Note 2 4 2 2 5 3" xfId="6314" xr:uid="{00000000-0005-0000-0000-0000A9180000}"/>
    <cellStyle name="Note 2 4 2 2 5 4" xfId="6315" xr:uid="{00000000-0005-0000-0000-0000AA180000}"/>
    <cellStyle name="Note 2 4 2 2 5 5" xfId="6316" xr:uid="{00000000-0005-0000-0000-0000AB180000}"/>
    <cellStyle name="Note 2 4 2 2 5 6" xfId="6317" xr:uid="{00000000-0005-0000-0000-0000AC180000}"/>
    <cellStyle name="Note 2 4 2 2 5 7" xfId="6318" xr:uid="{00000000-0005-0000-0000-0000AD180000}"/>
    <cellStyle name="Note 2 4 2 2 5 8" xfId="6319" xr:uid="{00000000-0005-0000-0000-0000AE180000}"/>
    <cellStyle name="Note 2 4 2 2 5 9" xfId="6320" xr:uid="{00000000-0005-0000-0000-0000AF180000}"/>
    <cellStyle name="Note 2 4 2 3" xfId="6321" xr:uid="{00000000-0005-0000-0000-0000B0180000}"/>
    <cellStyle name="Note 2 4 2 3 2" xfId="6322" xr:uid="{00000000-0005-0000-0000-0000B1180000}"/>
    <cellStyle name="Note 2 4 2 3 2 2" xfId="6323" xr:uid="{00000000-0005-0000-0000-0000B2180000}"/>
    <cellStyle name="Note 2 4 2 3 2 3" xfId="6324" xr:uid="{00000000-0005-0000-0000-0000B3180000}"/>
    <cellStyle name="Note 2 4 2 3 2 4" xfId="6325" xr:uid="{00000000-0005-0000-0000-0000B4180000}"/>
    <cellStyle name="Note 2 4 2 3 2 5" xfId="6326" xr:uid="{00000000-0005-0000-0000-0000B5180000}"/>
    <cellStyle name="Note 2 4 2 3 2 6" xfId="6327" xr:uid="{00000000-0005-0000-0000-0000B6180000}"/>
    <cellStyle name="Note 2 4 2 3 2 7" xfId="6328" xr:uid="{00000000-0005-0000-0000-0000B7180000}"/>
    <cellStyle name="Note 2 4 2 3 2 8" xfId="6329" xr:uid="{00000000-0005-0000-0000-0000B8180000}"/>
    <cellStyle name="Note 2 4 2 3 2 9" xfId="6330" xr:uid="{00000000-0005-0000-0000-0000B9180000}"/>
    <cellStyle name="Note 2 4 2 3 3" xfId="6331" xr:uid="{00000000-0005-0000-0000-0000BA180000}"/>
    <cellStyle name="Note 2 4 2 3 3 2" xfId="6332" xr:uid="{00000000-0005-0000-0000-0000BB180000}"/>
    <cellStyle name="Note 2 4 2 3 3 3" xfId="6333" xr:uid="{00000000-0005-0000-0000-0000BC180000}"/>
    <cellStyle name="Note 2 4 2 3 3 4" xfId="6334" xr:uid="{00000000-0005-0000-0000-0000BD180000}"/>
    <cellStyle name="Note 2 4 2 3 3 5" xfId="6335" xr:uid="{00000000-0005-0000-0000-0000BE180000}"/>
    <cellStyle name="Note 2 4 2 3 3 6" xfId="6336" xr:uid="{00000000-0005-0000-0000-0000BF180000}"/>
    <cellStyle name="Note 2 4 2 3 3 7" xfId="6337" xr:uid="{00000000-0005-0000-0000-0000C0180000}"/>
    <cellStyle name="Note 2 4 2 3 3 8" xfId="6338" xr:uid="{00000000-0005-0000-0000-0000C1180000}"/>
    <cellStyle name="Note 2 4 2 3 3 9" xfId="6339" xr:uid="{00000000-0005-0000-0000-0000C2180000}"/>
    <cellStyle name="Note 2 4 2 3 4" xfId="6340" xr:uid="{00000000-0005-0000-0000-0000C3180000}"/>
    <cellStyle name="Note 2 4 2 3 4 2" xfId="6341" xr:uid="{00000000-0005-0000-0000-0000C4180000}"/>
    <cellStyle name="Note 2 4 2 3 4 3" xfId="6342" xr:uid="{00000000-0005-0000-0000-0000C5180000}"/>
    <cellStyle name="Note 2 4 2 3 4 4" xfId="6343" xr:uid="{00000000-0005-0000-0000-0000C6180000}"/>
    <cellStyle name="Note 2 4 2 3 4 5" xfId="6344" xr:uid="{00000000-0005-0000-0000-0000C7180000}"/>
    <cellStyle name="Note 2 4 2 3 4 6" xfId="6345" xr:uid="{00000000-0005-0000-0000-0000C8180000}"/>
    <cellStyle name="Note 2 4 2 3 4 7" xfId="6346" xr:uid="{00000000-0005-0000-0000-0000C9180000}"/>
    <cellStyle name="Note 2 4 2 3 4 8" xfId="6347" xr:uid="{00000000-0005-0000-0000-0000CA180000}"/>
    <cellStyle name="Note 2 4 2 3 4 9" xfId="6348" xr:uid="{00000000-0005-0000-0000-0000CB180000}"/>
    <cellStyle name="Note 2 4 2 4" xfId="6349" xr:uid="{00000000-0005-0000-0000-0000CC180000}"/>
    <cellStyle name="Note 2 4 2 4 2" xfId="6350" xr:uid="{00000000-0005-0000-0000-0000CD180000}"/>
    <cellStyle name="Note 2 4 2 4 3" xfId="6351" xr:uid="{00000000-0005-0000-0000-0000CE180000}"/>
    <cellStyle name="Note 2 4 2 4 4" xfId="6352" xr:uid="{00000000-0005-0000-0000-0000CF180000}"/>
    <cellStyle name="Note 2 4 2 4 5" xfId="6353" xr:uid="{00000000-0005-0000-0000-0000D0180000}"/>
    <cellStyle name="Note 2 4 2 4 6" xfId="6354" xr:uid="{00000000-0005-0000-0000-0000D1180000}"/>
    <cellStyle name="Note 2 4 2 4 7" xfId="6355" xr:uid="{00000000-0005-0000-0000-0000D2180000}"/>
    <cellStyle name="Note 2 4 2 4 8" xfId="6356" xr:uid="{00000000-0005-0000-0000-0000D3180000}"/>
    <cellStyle name="Note 2 4 2 4 9" xfId="6357" xr:uid="{00000000-0005-0000-0000-0000D4180000}"/>
    <cellStyle name="Note 2 4 2 5" xfId="6358" xr:uid="{00000000-0005-0000-0000-0000D5180000}"/>
    <cellStyle name="Note 2 4 2 5 2" xfId="6359" xr:uid="{00000000-0005-0000-0000-0000D6180000}"/>
    <cellStyle name="Note 2 4 2 5 3" xfId="6360" xr:uid="{00000000-0005-0000-0000-0000D7180000}"/>
    <cellStyle name="Note 2 4 2 5 4" xfId="6361" xr:uid="{00000000-0005-0000-0000-0000D8180000}"/>
    <cellStyle name="Note 2 4 2 5 5" xfId="6362" xr:uid="{00000000-0005-0000-0000-0000D9180000}"/>
    <cellStyle name="Note 2 4 2 5 6" xfId="6363" xr:uid="{00000000-0005-0000-0000-0000DA180000}"/>
    <cellStyle name="Note 2 4 2 5 7" xfId="6364" xr:uid="{00000000-0005-0000-0000-0000DB180000}"/>
    <cellStyle name="Note 2 4 2 5 8" xfId="6365" xr:uid="{00000000-0005-0000-0000-0000DC180000}"/>
    <cellStyle name="Note 2 4 2 5 9" xfId="6366" xr:uid="{00000000-0005-0000-0000-0000DD180000}"/>
    <cellStyle name="Note 2 4 2 6" xfId="6367" xr:uid="{00000000-0005-0000-0000-0000DE180000}"/>
    <cellStyle name="Note 2 4 2 6 2" xfId="6368" xr:uid="{00000000-0005-0000-0000-0000DF180000}"/>
    <cellStyle name="Note 2 4 2 6 3" xfId="6369" xr:uid="{00000000-0005-0000-0000-0000E0180000}"/>
    <cellStyle name="Note 2 4 2 6 4" xfId="6370" xr:uid="{00000000-0005-0000-0000-0000E1180000}"/>
    <cellStyle name="Note 2 4 2 6 5" xfId="6371" xr:uid="{00000000-0005-0000-0000-0000E2180000}"/>
    <cellStyle name="Note 2 4 2 6 6" xfId="6372" xr:uid="{00000000-0005-0000-0000-0000E3180000}"/>
    <cellStyle name="Note 2 4 2 6 7" xfId="6373" xr:uid="{00000000-0005-0000-0000-0000E4180000}"/>
    <cellStyle name="Note 2 4 2 6 8" xfId="6374" xr:uid="{00000000-0005-0000-0000-0000E5180000}"/>
    <cellStyle name="Note 2 4 2 6 9" xfId="6375" xr:uid="{00000000-0005-0000-0000-0000E6180000}"/>
    <cellStyle name="Note 2 4 3" xfId="6376" xr:uid="{00000000-0005-0000-0000-0000E7180000}"/>
    <cellStyle name="Note 2 4 3 2" xfId="6377" xr:uid="{00000000-0005-0000-0000-0000E8180000}"/>
    <cellStyle name="Note 2 4 3 2 2" xfId="6378" xr:uid="{00000000-0005-0000-0000-0000E9180000}"/>
    <cellStyle name="Note 2 4 3 2 2 2" xfId="6379" xr:uid="{00000000-0005-0000-0000-0000EA180000}"/>
    <cellStyle name="Note 2 4 3 2 2 2 2" xfId="6380" xr:uid="{00000000-0005-0000-0000-0000EB180000}"/>
    <cellStyle name="Note 2 4 3 2 2 2 3" xfId="6381" xr:uid="{00000000-0005-0000-0000-0000EC180000}"/>
    <cellStyle name="Note 2 4 3 2 2 2 4" xfId="6382" xr:uid="{00000000-0005-0000-0000-0000ED180000}"/>
    <cellStyle name="Note 2 4 3 2 2 2 5" xfId="6383" xr:uid="{00000000-0005-0000-0000-0000EE180000}"/>
    <cellStyle name="Note 2 4 3 2 2 2 6" xfId="6384" xr:uid="{00000000-0005-0000-0000-0000EF180000}"/>
    <cellStyle name="Note 2 4 3 2 2 2 7" xfId="6385" xr:uid="{00000000-0005-0000-0000-0000F0180000}"/>
    <cellStyle name="Note 2 4 3 2 2 2 8" xfId="6386" xr:uid="{00000000-0005-0000-0000-0000F1180000}"/>
    <cellStyle name="Note 2 4 3 2 2 2 9" xfId="6387" xr:uid="{00000000-0005-0000-0000-0000F2180000}"/>
    <cellStyle name="Note 2 4 3 2 2 3" xfId="6388" xr:uid="{00000000-0005-0000-0000-0000F3180000}"/>
    <cellStyle name="Note 2 4 3 2 2 3 2" xfId="6389" xr:uid="{00000000-0005-0000-0000-0000F4180000}"/>
    <cellStyle name="Note 2 4 3 2 2 3 3" xfId="6390" xr:uid="{00000000-0005-0000-0000-0000F5180000}"/>
    <cellStyle name="Note 2 4 3 2 2 3 4" xfId="6391" xr:uid="{00000000-0005-0000-0000-0000F6180000}"/>
    <cellStyle name="Note 2 4 3 2 2 3 5" xfId="6392" xr:uid="{00000000-0005-0000-0000-0000F7180000}"/>
    <cellStyle name="Note 2 4 3 2 2 3 6" xfId="6393" xr:uid="{00000000-0005-0000-0000-0000F8180000}"/>
    <cellStyle name="Note 2 4 3 2 2 3 7" xfId="6394" xr:uid="{00000000-0005-0000-0000-0000F9180000}"/>
    <cellStyle name="Note 2 4 3 2 2 3 8" xfId="6395" xr:uid="{00000000-0005-0000-0000-0000FA180000}"/>
    <cellStyle name="Note 2 4 3 2 2 3 9" xfId="6396" xr:uid="{00000000-0005-0000-0000-0000FB180000}"/>
    <cellStyle name="Note 2 4 3 2 2 4" xfId="6397" xr:uid="{00000000-0005-0000-0000-0000FC180000}"/>
    <cellStyle name="Note 2 4 3 2 2 4 2" xfId="6398" xr:uid="{00000000-0005-0000-0000-0000FD180000}"/>
    <cellStyle name="Note 2 4 3 2 2 4 3" xfId="6399" xr:uid="{00000000-0005-0000-0000-0000FE180000}"/>
    <cellStyle name="Note 2 4 3 2 2 4 4" xfId="6400" xr:uid="{00000000-0005-0000-0000-0000FF180000}"/>
    <cellStyle name="Note 2 4 3 2 2 4 5" xfId="6401" xr:uid="{00000000-0005-0000-0000-000000190000}"/>
    <cellStyle name="Note 2 4 3 2 2 4 6" xfId="6402" xr:uid="{00000000-0005-0000-0000-000001190000}"/>
    <cellStyle name="Note 2 4 3 2 2 4 7" xfId="6403" xr:uid="{00000000-0005-0000-0000-000002190000}"/>
    <cellStyle name="Note 2 4 3 2 2 4 8" xfId="6404" xr:uid="{00000000-0005-0000-0000-000003190000}"/>
    <cellStyle name="Note 2 4 3 2 2 4 9" xfId="6405" xr:uid="{00000000-0005-0000-0000-000004190000}"/>
    <cellStyle name="Note 2 4 3 2 3" xfId="6406" xr:uid="{00000000-0005-0000-0000-000005190000}"/>
    <cellStyle name="Note 2 4 3 2 3 2" xfId="6407" xr:uid="{00000000-0005-0000-0000-000006190000}"/>
    <cellStyle name="Note 2 4 3 2 3 3" xfId="6408" xr:uid="{00000000-0005-0000-0000-000007190000}"/>
    <cellStyle name="Note 2 4 3 2 3 4" xfId="6409" xr:uid="{00000000-0005-0000-0000-000008190000}"/>
    <cellStyle name="Note 2 4 3 2 3 5" xfId="6410" xr:uid="{00000000-0005-0000-0000-000009190000}"/>
    <cellStyle name="Note 2 4 3 2 3 6" xfId="6411" xr:uid="{00000000-0005-0000-0000-00000A190000}"/>
    <cellStyle name="Note 2 4 3 2 3 7" xfId="6412" xr:uid="{00000000-0005-0000-0000-00000B190000}"/>
    <cellStyle name="Note 2 4 3 2 3 8" xfId="6413" xr:uid="{00000000-0005-0000-0000-00000C190000}"/>
    <cellStyle name="Note 2 4 3 2 3 9" xfId="6414" xr:uid="{00000000-0005-0000-0000-00000D190000}"/>
    <cellStyle name="Note 2 4 3 2 4" xfId="6415" xr:uid="{00000000-0005-0000-0000-00000E190000}"/>
    <cellStyle name="Note 2 4 3 2 4 2" xfId="6416" xr:uid="{00000000-0005-0000-0000-00000F190000}"/>
    <cellStyle name="Note 2 4 3 2 4 3" xfId="6417" xr:uid="{00000000-0005-0000-0000-000010190000}"/>
    <cellStyle name="Note 2 4 3 2 4 4" xfId="6418" xr:uid="{00000000-0005-0000-0000-000011190000}"/>
    <cellStyle name="Note 2 4 3 2 4 5" xfId="6419" xr:uid="{00000000-0005-0000-0000-000012190000}"/>
    <cellStyle name="Note 2 4 3 2 4 6" xfId="6420" xr:uid="{00000000-0005-0000-0000-000013190000}"/>
    <cellStyle name="Note 2 4 3 2 4 7" xfId="6421" xr:uid="{00000000-0005-0000-0000-000014190000}"/>
    <cellStyle name="Note 2 4 3 2 4 8" xfId="6422" xr:uid="{00000000-0005-0000-0000-000015190000}"/>
    <cellStyle name="Note 2 4 3 2 4 9" xfId="6423" xr:uid="{00000000-0005-0000-0000-000016190000}"/>
    <cellStyle name="Note 2 4 3 2 5" xfId="6424" xr:uid="{00000000-0005-0000-0000-000017190000}"/>
    <cellStyle name="Note 2 4 3 2 5 2" xfId="6425" xr:uid="{00000000-0005-0000-0000-000018190000}"/>
    <cellStyle name="Note 2 4 3 2 5 3" xfId="6426" xr:uid="{00000000-0005-0000-0000-000019190000}"/>
    <cellStyle name="Note 2 4 3 2 5 4" xfId="6427" xr:uid="{00000000-0005-0000-0000-00001A190000}"/>
    <cellStyle name="Note 2 4 3 2 5 5" xfId="6428" xr:uid="{00000000-0005-0000-0000-00001B190000}"/>
    <cellStyle name="Note 2 4 3 2 5 6" xfId="6429" xr:uid="{00000000-0005-0000-0000-00001C190000}"/>
    <cellStyle name="Note 2 4 3 2 5 7" xfId="6430" xr:uid="{00000000-0005-0000-0000-00001D190000}"/>
    <cellStyle name="Note 2 4 3 2 5 8" xfId="6431" xr:uid="{00000000-0005-0000-0000-00001E190000}"/>
    <cellStyle name="Note 2 4 3 2 5 9" xfId="6432" xr:uid="{00000000-0005-0000-0000-00001F190000}"/>
    <cellStyle name="Note 2 4 3 3" xfId="6433" xr:uid="{00000000-0005-0000-0000-000020190000}"/>
    <cellStyle name="Note 2 4 3 3 2" xfId="6434" xr:uid="{00000000-0005-0000-0000-000021190000}"/>
    <cellStyle name="Note 2 4 3 3 2 2" xfId="6435" xr:uid="{00000000-0005-0000-0000-000022190000}"/>
    <cellStyle name="Note 2 4 3 3 2 3" xfId="6436" xr:uid="{00000000-0005-0000-0000-000023190000}"/>
    <cellStyle name="Note 2 4 3 3 2 4" xfId="6437" xr:uid="{00000000-0005-0000-0000-000024190000}"/>
    <cellStyle name="Note 2 4 3 3 2 5" xfId="6438" xr:uid="{00000000-0005-0000-0000-000025190000}"/>
    <cellStyle name="Note 2 4 3 3 2 6" xfId="6439" xr:uid="{00000000-0005-0000-0000-000026190000}"/>
    <cellStyle name="Note 2 4 3 3 2 7" xfId="6440" xr:uid="{00000000-0005-0000-0000-000027190000}"/>
    <cellStyle name="Note 2 4 3 3 2 8" xfId="6441" xr:uid="{00000000-0005-0000-0000-000028190000}"/>
    <cellStyle name="Note 2 4 3 3 2 9" xfId="6442" xr:uid="{00000000-0005-0000-0000-000029190000}"/>
    <cellStyle name="Note 2 4 3 3 3" xfId="6443" xr:uid="{00000000-0005-0000-0000-00002A190000}"/>
    <cellStyle name="Note 2 4 3 3 3 2" xfId="6444" xr:uid="{00000000-0005-0000-0000-00002B190000}"/>
    <cellStyle name="Note 2 4 3 3 3 3" xfId="6445" xr:uid="{00000000-0005-0000-0000-00002C190000}"/>
    <cellStyle name="Note 2 4 3 3 3 4" xfId="6446" xr:uid="{00000000-0005-0000-0000-00002D190000}"/>
    <cellStyle name="Note 2 4 3 3 3 5" xfId="6447" xr:uid="{00000000-0005-0000-0000-00002E190000}"/>
    <cellStyle name="Note 2 4 3 3 3 6" xfId="6448" xr:uid="{00000000-0005-0000-0000-00002F190000}"/>
    <cellStyle name="Note 2 4 3 3 3 7" xfId="6449" xr:uid="{00000000-0005-0000-0000-000030190000}"/>
    <cellStyle name="Note 2 4 3 3 3 8" xfId="6450" xr:uid="{00000000-0005-0000-0000-000031190000}"/>
    <cellStyle name="Note 2 4 3 3 3 9" xfId="6451" xr:uid="{00000000-0005-0000-0000-000032190000}"/>
    <cellStyle name="Note 2 4 3 3 4" xfId="6452" xr:uid="{00000000-0005-0000-0000-000033190000}"/>
    <cellStyle name="Note 2 4 3 3 4 2" xfId="6453" xr:uid="{00000000-0005-0000-0000-000034190000}"/>
    <cellStyle name="Note 2 4 3 3 4 3" xfId="6454" xr:uid="{00000000-0005-0000-0000-000035190000}"/>
    <cellStyle name="Note 2 4 3 3 4 4" xfId="6455" xr:uid="{00000000-0005-0000-0000-000036190000}"/>
    <cellStyle name="Note 2 4 3 3 4 5" xfId="6456" xr:uid="{00000000-0005-0000-0000-000037190000}"/>
    <cellStyle name="Note 2 4 3 3 4 6" xfId="6457" xr:uid="{00000000-0005-0000-0000-000038190000}"/>
    <cellStyle name="Note 2 4 3 3 4 7" xfId="6458" xr:uid="{00000000-0005-0000-0000-000039190000}"/>
    <cellStyle name="Note 2 4 3 3 4 8" xfId="6459" xr:uid="{00000000-0005-0000-0000-00003A190000}"/>
    <cellStyle name="Note 2 4 3 3 4 9" xfId="6460" xr:uid="{00000000-0005-0000-0000-00003B190000}"/>
    <cellStyle name="Note 2 4 3 4" xfId="6461" xr:uid="{00000000-0005-0000-0000-00003C190000}"/>
    <cellStyle name="Note 2 4 3 4 2" xfId="6462" xr:uid="{00000000-0005-0000-0000-00003D190000}"/>
    <cellStyle name="Note 2 4 3 4 3" xfId="6463" xr:uid="{00000000-0005-0000-0000-00003E190000}"/>
    <cellStyle name="Note 2 4 3 4 4" xfId="6464" xr:uid="{00000000-0005-0000-0000-00003F190000}"/>
    <cellStyle name="Note 2 4 3 4 5" xfId="6465" xr:uid="{00000000-0005-0000-0000-000040190000}"/>
    <cellStyle name="Note 2 4 3 4 6" xfId="6466" xr:uid="{00000000-0005-0000-0000-000041190000}"/>
    <cellStyle name="Note 2 4 3 4 7" xfId="6467" xr:uid="{00000000-0005-0000-0000-000042190000}"/>
    <cellStyle name="Note 2 4 3 4 8" xfId="6468" xr:uid="{00000000-0005-0000-0000-000043190000}"/>
    <cellStyle name="Note 2 4 3 4 9" xfId="6469" xr:uid="{00000000-0005-0000-0000-000044190000}"/>
    <cellStyle name="Note 2 4 3 5" xfId="6470" xr:uid="{00000000-0005-0000-0000-000045190000}"/>
    <cellStyle name="Note 2 4 3 5 2" xfId="6471" xr:uid="{00000000-0005-0000-0000-000046190000}"/>
    <cellStyle name="Note 2 4 3 5 3" xfId="6472" xr:uid="{00000000-0005-0000-0000-000047190000}"/>
    <cellStyle name="Note 2 4 3 5 4" xfId="6473" xr:uid="{00000000-0005-0000-0000-000048190000}"/>
    <cellStyle name="Note 2 4 3 5 5" xfId="6474" xr:uid="{00000000-0005-0000-0000-000049190000}"/>
    <cellStyle name="Note 2 4 3 5 6" xfId="6475" xr:uid="{00000000-0005-0000-0000-00004A190000}"/>
    <cellStyle name="Note 2 4 3 5 7" xfId="6476" xr:uid="{00000000-0005-0000-0000-00004B190000}"/>
    <cellStyle name="Note 2 4 3 5 8" xfId="6477" xr:uid="{00000000-0005-0000-0000-00004C190000}"/>
    <cellStyle name="Note 2 4 3 5 9" xfId="6478" xr:uid="{00000000-0005-0000-0000-00004D190000}"/>
    <cellStyle name="Note 2 4 3 6" xfId="6479" xr:uid="{00000000-0005-0000-0000-00004E190000}"/>
    <cellStyle name="Note 2 4 3 6 2" xfId="6480" xr:uid="{00000000-0005-0000-0000-00004F190000}"/>
    <cellStyle name="Note 2 4 3 6 3" xfId="6481" xr:uid="{00000000-0005-0000-0000-000050190000}"/>
    <cellStyle name="Note 2 4 3 6 4" xfId="6482" xr:uid="{00000000-0005-0000-0000-000051190000}"/>
    <cellStyle name="Note 2 4 3 6 5" xfId="6483" xr:uid="{00000000-0005-0000-0000-000052190000}"/>
    <cellStyle name="Note 2 4 3 6 6" xfId="6484" xr:uid="{00000000-0005-0000-0000-000053190000}"/>
    <cellStyle name="Note 2 4 3 6 7" xfId="6485" xr:uid="{00000000-0005-0000-0000-000054190000}"/>
    <cellStyle name="Note 2 4 3 6 8" xfId="6486" xr:uid="{00000000-0005-0000-0000-000055190000}"/>
    <cellStyle name="Note 2 4 3 6 9" xfId="6487" xr:uid="{00000000-0005-0000-0000-000056190000}"/>
    <cellStyle name="Note 2 4 4" xfId="6488" xr:uid="{00000000-0005-0000-0000-000057190000}"/>
    <cellStyle name="Note 2 4 4 2" xfId="6489" xr:uid="{00000000-0005-0000-0000-000058190000}"/>
    <cellStyle name="Note 2 4 4 2 2" xfId="6490" xr:uid="{00000000-0005-0000-0000-000059190000}"/>
    <cellStyle name="Note 2 4 4 2 2 2" xfId="6491" xr:uid="{00000000-0005-0000-0000-00005A190000}"/>
    <cellStyle name="Note 2 4 4 2 2 3" xfId="6492" xr:uid="{00000000-0005-0000-0000-00005B190000}"/>
    <cellStyle name="Note 2 4 4 2 2 4" xfId="6493" xr:uid="{00000000-0005-0000-0000-00005C190000}"/>
    <cellStyle name="Note 2 4 4 2 2 5" xfId="6494" xr:uid="{00000000-0005-0000-0000-00005D190000}"/>
    <cellStyle name="Note 2 4 4 2 2 6" xfId="6495" xr:uid="{00000000-0005-0000-0000-00005E190000}"/>
    <cellStyle name="Note 2 4 4 2 2 7" xfId="6496" xr:uid="{00000000-0005-0000-0000-00005F190000}"/>
    <cellStyle name="Note 2 4 4 2 2 8" xfId="6497" xr:uid="{00000000-0005-0000-0000-000060190000}"/>
    <cellStyle name="Note 2 4 4 2 2 9" xfId="6498" xr:uid="{00000000-0005-0000-0000-000061190000}"/>
    <cellStyle name="Note 2 4 4 2 3" xfId="6499" xr:uid="{00000000-0005-0000-0000-000062190000}"/>
    <cellStyle name="Note 2 4 4 2 3 2" xfId="6500" xr:uid="{00000000-0005-0000-0000-000063190000}"/>
    <cellStyle name="Note 2 4 4 2 3 3" xfId="6501" xr:uid="{00000000-0005-0000-0000-000064190000}"/>
    <cellStyle name="Note 2 4 4 2 3 4" xfId="6502" xr:uid="{00000000-0005-0000-0000-000065190000}"/>
    <cellStyle name="Note 2 4 4 2 3 5" xfId="6503" xr:uid="{00000000-0005-0000-0000-000066190000}"/>
    <cellStyle name="Note 2 4 4 2 3 6" xfId="6504" xr:uid="{00000000-0005-0000-0000-000067190000}"/>
    <cellStyle name="Note 2 4 4 2 3 7" xfId="6505" xr:uid="{00000000-0005-0000-0000-000068190000}"/>
    <cellStyle name="Note 2 4 4 2 3 8" xfId="6506" xr:uid="{00000000-0005-0000-0000-000069190000}"/>
    <cellStyle name="Note 2 4 4 2 3 9" xfId="6507" xr:uid="{00000000-0005-0000-0000-00006A190000}"/>
    <cellStyle name="Note 2 4 4 2 4" xfId="6508" xr:uid="{00000000-0005-0000-0000-00006B190000}"/>
    <cellStyle name="Note 2 4 4 2 4 2" xfId="6509" xr:uid="{00000000-0005-0000-0000-00006C190000}"/>
    <cellStyle name="Note 2 4 4 2 4 3" xfId="6510" xr:uid="{00000000-0005-0000-0000-00006D190000}"/>
    <cellStyle name="Note 2 4 4 2 4 4" xfId="6511" xr:uid="{00000000-0005-0000-0000-00006E190000}"/>
    <cellStyle name="Note 2 4 4 2 4 5" xfId="6512" xr:uid="{00000000-0005-0000-0000-00006F190000}"/>
    <cellStyle name="Note 2 4 4 2 4 6" xfId="6513" xr:uid="{00000000-0005-0000-0000-000070190000}"/>
    <cellStyle name="Note 2 4 4 2 4 7" xfId="6514" xr:uid="{00000000-0005-0000-0000-000071190000}"/>
    <cellStyle name="Note 2 4 4 2 4 8" xfId="6515" xr:uid="{00000000-0005-0000-0000-000072190000}"/>
    <cellStyle name="Note 2 4 4 2 4 9" xfId="6516" xr:uid="{00000000-0005-0000-0000-000073190000}"/>
    <cellStyle name="Note 2 4 4 3" xfId="6517" xr:uid="{00000000-0005-0000-0000-000074190000}"/>
    <cellStyle name="Note 2 4 4 3 2" xfId="6518" xr:uid="{00000000-0005-0000-0000-000075190000}"/>
    <cellStyle name="Note 2 4 4 3 3" xfId="6519" xr:uid="{00000000-0005-0000-0000-000076190000}"/>
    <cellStyle name="Note 2 4 4 3 4" xfId="6520" xr:uid="{00000000-0005-0000-0000-000077190000}"/>
    <cellStyle name="Note 2 4 4 3 5" xfId="6521" xr:uid="{00000000-0005-0000-0000-000078190000}"/>
    <cellStyle name="Note 2 4 4 3 6" xfId="6522" xr:uid="{00000000-0005-0000-0000-000079190000}"/>
    <cellStyle name="Note 2 4 4 3 7" xfId="6523" xr:uid="{00000000-0005-0000-0000-00007A190000}"/>
    <cellStyle name="Note 2 4 4 3 8" xfId="6524" xr:uid="{00000000-0005-0000-0000-00007B190000}"/>
    <cellStyle name="Note 2 4 4 3 9" xfId="6525" xr:uid="{00000000-0005-0000-0000-00007C190000}"/>
    <cellStyle name="Note 2 4 4 4" xfId="6526" xr:uid="{00000000-0005-0000-0000-00007D190000}"/>
    <cellStyle name="Note 2 4 4 4 2" xfId="6527" xr:uid="{00000000-0005-0000-0000-00007E190000}"/>
    <cellStyle name="Note 2 4 4 4 3" xfId="6528" xr:uid="{00000000-0005-0000-0000-00007F190000}"/>
    <cellStyle name="Note 2 4 4 4 4" xfId="6529" xr:uid="{00000000-0005-0000-0000-000080190000}"/>
    <cellStyle name="Note 2 4 4 4 5" xfId="6530" xr:uid="{00000000-0005-0000-0000-000081190000}"/>
    <cellStyle name="Note 2 4 4 4 6" xfId="6531" xr:uid="{00000000-0005-0000-0000-000082190000}"/>
    <cellStyle name="Note 2 4 4 4 7" xfId="6532" xr:uid="{00000000-0005-0000-0000-000083190000}"/>
    <cellStyle name="Note 2 4 4 4 8" xfId="6533" xr:uid="{00000000-0005-0000-0000-000084190000}"/>
    <cellStyle name="Note 2 4 4 4 9" xfId="6534" xr:uid="{00000000-0005-0000-0000-000085190000}"/>
    <cellStyle name="Note 2 4 4 5" xfId="6535" xr:uid="{00000000-0005-0000-0000-000086190000}"/>
    <cellStyle name="Note 2 4 4 5 2" xfId="6536" xr:uid="{00000000-0005-0000-0000-000087190000}"/>
    <cellStyle name="Note 2 4 4 5 3" xfId="6537" xr:uid="{00000000-0005-0000-0000-000088190000}"/>
    <cellStyle name="Note 2 4 4 5 4" xfId="6538" xr:uid="{00000000-0005-0000-0000-000089190000}"/>
    <cellStyle name="Note 2 4 4 5 5" xfId="6539" xr:uid="{00000000-0005-0000-0000-00008A190000}"/>
    <cellStyle name="Note 2 4 4 5 6" xfId="6540" xr:uid="{00000000-0005-0000-0000-00008B190000}"/>
    <cellStyle name="Note 2 4 4 5 7" xfId="6541" xr:uid="{00000000-0005-0000-0000-00008C190000}"/>
    <cellStyle name="Note 2 4 4 5 8" xfId="6542" xr:uid="{00000000-0005-0000-0000-00008D190000}"/>
    <cellStyle name="Note 2 4 4 5 9" xfId="6543" xr:uid="{00000000-0005-0000-0000-00008E190000}"/>
    <cellStyle name="Note 2 4 5" xfId="6544" xr:uid="{00000000-0005-0000-0000-00008F190000}"/>
    <cellStyle name="Note 2 4 5 2" xfId="6545" xr:uid="{00000000-0005-0000-0000-000090190000}"/>
    <cellStyle name="Note 2 4 5 2 2" xfId="6546" xr:uid="{00000000-0005-0000-0000-000091190000}"/>
    <cellStyle name="Note 2 4 5 2 3" xfId="6547" xr:uid="{00000000-0005-0000-0000-000092190000}"/>
    <cellStyle name="Note 2 4 5 2 4" xfId="6548" xr:uid="{00000000-0005-0000-0000-000093190000}"/>
    <cellStyle name="Note 2 4 5 2 5" xfId="6549" xr:uid="{00000000-0005-0000-0000-000094190000}"/>
    <cellStyle name="Note 2 4 5 2 6" xfId="6550" xr:uid="{00000000-0005-0000-0000-000095190000}"/>
    <cellStyle name="Note 2 4 5 2 7" xfId="6551" xr:uid="{00000000-0005-0000-0000-000096190000}"/>
    <cellStyle name="Note 2 4 5 2 8" xfId="6552" xr:uid="{00000000-0005-0000-0000-000097190000}"/>
    <cellStyle name="Note 2 4 5 2 9" xfId="6553" xr:uid="{00000000-0005-0000-0000-000098190000}"/>
    <cellStyle name="Note 2 4 5 3" xfId="6554" xr:uid="{00000000-0005-0000-0000-000099190000}"/>
    <cellStyle name="Note 2 4 5 3 2" xfId="6555" xr:uid="{00000000-0005-0000-0000-00009A190000}"/>
    <cellStyle name="Note 2 4 5 3 3" xfId="6556" xr:uid="{00000000-0005-0000-0000-00009B190000}"/>
    <cellStyle name="Note 2 4 5 3 4" xfId="6557" xr:uid="{00000000-0005-0000-0000-00009C190000}"/>
    <cellStyle name="Note 2 4 5 3 5" xfId="6558" xr:uid="{00000000-0005-0000-0000-00009D190000}"/>
    <cellStyle name="Note 2 4 5 3 6" xfId="6559" xr:uid="{00000000-0005-0000-0000-00009E190000}"/>
    <cellStyle name="Note 2 4 5 3 7" xfId="6560" xr:uid="{00000000-0005-0000-0000-00009F190000}"/>
    <cellStyle name="Note 2 4 5 3 8" xfId="6561" xr:uid="{00000000-0005-0000-0000-0000A0190000}"/>
    <cellStyle name="Note 2 4 5 3 9" xfId="6562" xr:uid="{00000000-0005-0000-0000-0000A1190000}"/>
    <cellStyle name="Note 2 4 5 4" xfId="6563" xr:uid="{00000000-0005-0000-0000-0000A2190000}"/>
    <cellStyle name="Note 2 4 5 4 2" xfId="6564" xr:uid="{00000000-0005-0000-0000-0000A3190000}"/>
    <cellStyle name="Note 2 4 5 4 3" xfId="6565" xr:uid="{00000000-0005-0000-0000-0000A4190000}"/>
    <cellStyle name="Note 2 4 5 4 4" xfId="6566" xr:uid="{00000000-0005-0000-0000-0000A5190000}"/>
    <cellStyle name="Note 2 4 5 4 5" xfId="6567" xr:uid="{00000000-0005-0000-0000-0000A6190000}"/>
    <cellStyle name="Note 2 4 5 4 6" xfId="6568" xr:uid="{00000000-0005-0000-0000-0000A7190000}"/>
    <cellStyle name="Note 2 4 5 4 7" xfId="6569" xr:uid="{00000000-0005-0000-0000-0000A8190000}"/>
    <cellStyle name="Note 2 4 5 4 8" xfId="6570" xr:uid="{00000000-0005-0000-0000-0000A9190000}"/>
    <cellStyle name="Note 2 4 5 4 9" xfId="6571" xr:uid="{00000000-0005-0000-0000-0000AA190000}"/>
    <cellStyle name="Note 2 4 6" xfId="6572" xr:uid="{00000000-0005-0000-0000-0000AB190000}"/>
    <cellStyle name="Note 2 4 6 2" xfId="6573" xr:uid="{00000000-0005-0000-0000-0000AC190000}"/>
    <cellStyle name="Note 2 4 6 2 2" xfId="6574" xr:uid="{00000000-0005-0000-0000-0000AD190000}"/>
    <cellStyle name="Note 2 4 6 2 3" xfId="6575" xr:uid="{00000000-0005-0000-0000-0000AE190000}"/>
    <cellStyle name="Note 2 4 6 2 4" xfId="6576" xr:uid="{00000000-0005-0000-0000-0000AF190000}"/>
    <cellStyle name="Note 2 4 6 2 5" xfId="6577" xr:uid="{00000000-0005-0000-0000-0000B0190000}"/>
    <cellStyle name="Note 2 4 6 2 6" xfId="6578" xr:uid="{00000000-0005-0000-0000-0000B1190000}"/>
    <cellStyle name="Note 2 4 6 2 7" xfId="6579" xr:uid="{00000000-0005-0000-0000-0000B2190000}"/>
    <cellStyle name="Note 2 4 6 2 8" xfId="6580" xr:uid="{00000000-0005-0000-0000-0000B3190000}"/>
    <cellStyle name="Note 2 4 6 2 9" xfId="6581" xr:uid="{00000000-0005-0000-0000-0000B4190000}"/>
    <cellStyle name="Note 2 4 6 3" xfId="6582" xr:uid="{00000000-0005-0000-0000-0000B5190000}"/>
    <cellStyle name="Note 2 4 6 3 2" xfId="6583" xr:uid="{00000000-0005-0000-0000-0000B6190000}"/>
    <cellStyle name="Note 2 4 6 3 3" xfId="6584" xr:uid="{00000000-0005-0000-0000-0000B7190000}"/>
    <cellStyle name="Note 2 4 6 3 4" xfId="6585" xr:uid="{00000000-0005-0000-0000-0000B8190000}"/>
    <cellStyle name="Note 2 4 6 3 5" xfId="6586" xr:uid="{00000000-0005-0000-0000-0000B9190000}"/>
    <cellStyle name="Note 2 4 6 3 6" xfId="6587" xr:uid="{00000000-0005-0000-0000-0000BA190000}"/>
    <cellStyle name="Note 2 4 6 3 7" xfId="6588" xr:uid="{00000000-0005-0000-0000-0000BB190000}"/>
    <cellStyle name="Note 2 4 6 3 8" xfId="6589" xr:uid="{00000000-0005-0000-0000-0000BC190000}"/>
    <cellStyle name="Note 2 4 6 3 9" xfId="6590" xr:uid="{00000000-0005-0000-0000-0000BD190000}"/>
    <cellStyle name="Note 2 4 6 4" xfId="6591" xr:uid="{00000000-0005-0000-0000-0000BE190000}"/>
    <cellStyle name="Note 2 4 6 4 2" xfId="6592" xr:uid="{00000000-0005-0000-0000-0000BF190000}"/>
    <cellStyle name="Note 2 4 6 4 3" xfId="6593" xr:uid="{00000000-0005-0000-0000-0000C0190000}"/>
    <cellStyle name="Note 2 4 6 4 4" xfId="6594" xr:uid="{00000000-0005-0000-0000-0000C1190000}"/>
    <cellStyle name="Note 2 4 6 4 5" xfId="6595" xr:uid="{00000000-0005-0000-0000-0000C2190000}"/>
    <cellStyle name="Note 2 4 6 4 6" xfId="6596" xr:uid="{00000000-0005-0000-0000-0000C3190000}"/>
    <cellStyle name="Note 2 4 6 4 7" xfId="6597" xr:uid="{00000000-0005-0000-0000-0000C4190000}"/>
    <cellStyle name="Note 2 4 6 4 8" xfId="6598" xr:uid="{00000000-0005-0000-0000-0000C5190000}"/>
    <cellStyle name="Note 2 4 6 4 9" xfId="6599" xr:uid="{00000000-0005-0000-0000-0000C6190000}"/>
    <cellStyle name="Note 2 4 7" xfId="6600" xr:uid="{00000000-0005-0000-0000-0000C7190000}"/>
    <cellStyle name="Note 2 4 7 2" xfId="6601" xr:uid="{00000000-0005-0000-0000-0000C8190000}"/>
    <cellStyle name="Note 2 4 7 2 2" xfId="6602" xr:uid="{00000000-0005-0000-0000-0000C9190000}"/>
    <cellStyle name="Note 2 4 7 2 3" xfId="6603" xr:uid="{00000000-0005-0000-0000-0000CA190000}"/>
    <cellStyle name="Note 2 4 7 2 4" xfId="6604" xr:uid="{00000000-0005-0000-0000-0000CB190000}"/>
    <cellStyle name="Note 2 4 7 2 5" xfId="6605" xr:uid="{00000000-0005-0000-0000-0000CC190000}"/>
    <cellStyle name="Note 2 4 7 2 6" xfId="6606" xr:uid="{00000000-0005-0000-0000-0000CD190000}"/>
    <cellStyle name="Note 2 4 7 2 7" xfId="6607" xr:uid="{00000000-0005-0000-0000-0000CE190000}"/>
    <cellStyle name="Note 2 4 7 2 8" xfId="6608" xr:uid="{00000000-0005-0000-0000-0000CF190000}"/>
    <cellStyle name="Note 2 4 7 2 9" xfId="6609" xr:uid="{00000000-0005-0000-0000-0000D0190000}"/>
    <cellStyle name="Note 2 4 7 3" xfId="6610" xr:uid="{00000000-0005-0000-0000-0000D1190000}"/>
    <cellStyle name="Note 2 4 7 3 2" xfId="6611" xr:uid="{00000000-0005-0000-0000-0000D2190000}"/>
    <cellStyle name="Note 2 4 7 3 3" xfId="6612" xr:uid="{00000000-0005-0000-0000-0000D3190000}"/>
    <cellStyle name="Note 2 4 7 3 4" xfId="6613" xr:uid="{00000000-0005-0000-0000-0000D4190000}"/>
    <cellStyle name="Note 2 4 7 3 5" xfId="6614" xr:uid="{00000000-0005-0000-0000-0000D5190000}"/>
    <cellStyle name="Note 2 4 7 3 6" xfId="6615" xr:uid="{00000000-0005-0000-0000-0000D6190000}"/>
    <cellStyle name="Note 2 4 7 3 7" xfId="6616" xr:uid="{00000000-0005-0000-0000-0000D7190000}"/>
    <cellStyle name="Note 2 4 7 3 8" xfId="6617" xr:uid="{00000000-0005-0000-0000-0000D8190000}"/>
    <cellStyle name="Note 2 4 7 3 9" xfId="6618" xr:uid="{00000000-0005-0000-0000-0000D9190000}"/>
    <cellStyle name="Note 2 4 7 4" xfId="6619" xr:uid="{00000000-0005-0000-0000-0000DA190000}"/>
    <cellStyle name="Note 2 4 7 4 2" xfId="6620" xr:uid="{00000000-0005-0000-0000-0000DB190000}"/>
    <cellStyle name="Note 2 4 7 4 3" xfId="6621" xr:uid="{00000000-0005-0000-0000-0000DC190000}"/>
    <cellStyle name="Note 2 4 7 4 4" xfId="6622" xr:uid="{00000000-0005-0000-0000-0000DD190000}"/>
    <cellStyle name="Note 2 4 7 4 5" xfId="6623" xr:uid="{00000000-0005-0000-0000-0000DE190000}"/>
    <cellStyle name="Note 2 4 7 4 6" xfId="6624" xr:uid="{00000000-0005-0000-0000-0000DF190000}"/>
    <cellStyle name="Note 2 4 7 4 7" xfId="6625" xr:uid="{00000000-0005-0000-0000-0000E0190000}"/>
    <cellStyle name="Note 2 4 7 4 8" xfId="6626" xr:uid="{00000000-0005-0000-0000-0000E1190000}"/>
    <cellStyle name="Note 2 4 7 4 9" xfId="6627" xr:uid="{00000000-0005-0000-0000-0000E2190000}"/>
    <cellStyle name="Note 2 4 8" xfId="6628" xr:uid="{00000000-0005-0000-0000-0000E3190000}"/>
    <cellStyle name="Note 2 4 8 2" xfId="6629" xr:uid="{00000000-0005-0000-0000-0000E4190000}"/>
    <cellStyle name="Note 2 4 8 2 2" xfId="6630" xr:uid="{00000000-0005-0000-0000-0000E5190000}"/>
    <cellStyle name="Note 2 4 8 2 3" xfId="6631" xr:uid="{00000000-0005-0000-0000-0000E6190000}"/>
    <cellStyle name="Note 2 4 8 2 4" xfId="6632" xr:uid="{00000000-0005-0000-0000-0000E7190000}"/>
    <cellStyle name="Note 2 4 8 2 5" xfId="6633" xr:uid="{00000000-0005-0000-0000-0000E8190000}"/>
    <cellStyle name="Note 2 4 8 2 6" xfId="6634" xr:uid="{00000000-0005-0000-0000-0000E9190000}"/>
    <cellStyle name="Note 2 4 8 2 7" xfId="6635" xr:uid="{00000000-0005-0000-0000-0000EA190000}"/>
    <cellStyle name="Note 2 4 8 2 8" xfId="6636" xr:uid="{00000000-0005-0000-0000-0000EB190000}"/>
    <cellStyle name="Note 2 4 8 2 9" xfId="6637" xr:uid="{00000000-0005-0000-0000-0000EC190000}"/>
    <cellStyle name="Note 2 4 8 3" xfId="6638" xr:uid="{00000000-0005-0000-0000-0000ED190000}"/>
    <cellStyle name="Note 2 4 8 3 2" xfId="6639" xr:uid="{00000000-0005-0000-0000-0000EE190000}"/>
    <cellStyle name="Note 2 4 8 3 3" xfId="6640" xr:uid="{00000000-0005-0000-0000-0000EF190000}"/>
    <cellStyle name="Note 2 4 8 3 4" xfId="6641" xr:uid="{00000000-0005-0000-0000-0000F0190000}"/>
    <cellStyle name="Note 2 4 8 3 5" xfId="6642" xr:uid="{00000000-0005-0000-0000-0000F1190000}"/>
    <cellStyle name="Note 2 4 8 3 6" xfId="6643" xr:uid="{00000000-0005-0000-0000-0000F2190000}"/>
    <cellStyle name="Note 2 4 8 3 7" xfId="6644" xr:uid="{00000000-0005-0000-0000-0000F3190000}"/>
    <cellStyle name="Note 2 4 8 3 8" xfId="6645" xr:uid="{00000000-0005-0000-0000-0000F4190000}"/>
    <cellStyle name="Note 2 4 8 3 9" xfId="6646" xr:uid="{00000000-0005-0000-0000-0000F5190000}"/>
    <cellStyle name="Note 2 4 8 4" xfId="6647" xr:uid="{00000000-0005-0000-0000-0000F6190000}"/>
    <cellStyle name="Note 2 4 8 4 2" xfId="6648" xr:uid="{00000000-0005-0000-0000-0000F7190000}"/>
    <cellStyle name="Note 2 4 8 4 3" xfId="6649" xr:uid="{00000000-0005-0000-0000-0000F8190000}"/>
    <cellStyle name="Note 2 4 8 4 4" xfId="6650" xr:uid="{00000000-0005-0000-0000-0000F9190000}"/>
    <cellStyle name="Note 2 4 8 4 5" xfId="6651" xr:uid="{00000000-0005-0000-0000-0000FA190000}"/>
    <cellStyle name="Note 2 4 8 4 6" xfId="6652" xr:uid="{00000000-0005-0000-0000-0000FB190000}"/>
    <cellStyle name="Note 2 4 8 4 7" xfId="6653" xr:uid="{00000000-0005-0000-0000-0000FC190000}"/>
    <cellStyle name="Note 2 4 8 4 8" xfId="6654" xr:uid="{00000000-0005-0000-0000-0000FD190000}"/>
    <cellStyle name="Note 2 4 8 4 9" xfId="6655" xr:uid="{00000000-0005-0000-0000-0000FE190000}"/>
    <cellStyle name="Note 2 4 9" xfId="6656" xr:uid="{00000000-0005-0000-0000-0000FF190000}"/>
    <cellStyle name="Note 2 4 9 2" xfId="6657" xr:uid="{00000000-0005-0000-0000-0000001A0000}"/>
    <cellStyle name="Note 2 4 9 3" xfId="6658" xr:uid="{00000000-0005-0000-0000-0000011A0000}"/>
    <cellStyle name="Note 2 4 9 4" xfId="6659" xr:uid="{00000000-0005-0000-0000-0000021A0000}"/>
    <cellStyle name="Note 2 4 9 5" xfId="6660" xr:uid="{00000000-0005-0000-0000-0000031A0000}"/>
    <cellStyle name="Note 2 4 9 6" xfId="6661" xr:uid="{00000000-0005-0000-0000-0000041A0000}"/>
    <cellStyle name="Note 2 4 9 7" xfId="6662" xr:uid="{00000000-0005-0000-0000-0000051A0000}"/>
    <cellStyle name="Note 2 4 9 8" xfId="6663" xr:uid="{00000000-0005-0000-0000-0000061A0000}"/>
    <cellStyle name="Note 2 4 9 9" xfId="6664" xr:uid="{00000000-0005-0000-0000-0000071A0000}"/>
    <cellStyle name="Note 2 5" xfId="6665" xr:uid="{00000000-0005-0000-0000-0000081A0000}"/>
    <cellStyle name="Note 2 5 2" xfId="6666" xr:uid="{00000000-0005-0000-0000-0000091A0000}"/>
    <cellStyle name="Note 2 5 2 2" xfId="6667" xr:uid="{00000000-0005-0000-0000-00000A1A0000}"/>
    <cellStyle name="Note 2 5 2 3" xfId="6668" xr:uid="{00000000-0005-0000-0000-00000B1A0000}"/>
    <cellStyle name="Note 2 5 2 4" xfId="6669" xr:uid="{00000000-0005-0000-0000-00000C1A0000}"/>
    <cellStyle name="Note 2 5 2 5" xfId="6670" xr:uid="{00000000-0005-0000-0000-00000D1A0000}"/>
    <cellStyle name="Note 2 5 2 6" xfId="6671" xr:uid="{00000000-0005-0000-0000-00000E1A0000}"/>
    <cellStyle name="Note 2 5 2 7" xfId="6672" xr:uid="{00000000-0005-0000-0000-00000F1A0000}"/>
    <cellStyle name="Note 2 5 2 8" xfId="6673" xr:uid="{00000000-0005-0000-0000-0000101A0000}"/>
    <cellStyle name="Note 2 5 2 9" xfId="6674" xr:uid="{00000000-0005-0000-0000-0000111A0000}"/>
    <cellStyle name="Note 2 5 3" xfId="6675" xr:uid="{00000000-0005-0000-0000-0000121A0000}"/>
    <cellStyle name="Note 2 5 3 2" xfId="6676" xr:uid="{00000000-0005-0000-0000-0000131A0000}"/>
    <cellStyle name="Note 2 5 3 3" xfId="6677" xr:uid="{00000000-0005-0000-0000-0000141A0000}"/>
    <cellStyle name="Note 2 5 3 4" xfId="6678" xr:uid="{00000000-0005-0000-0000-0000151A0000}"/>
    <cellStyle name="Note 2 5 3 5" xfId="6679" xr:uid="{00000000-0005-0000-0000-0000161A0000}"/>
    <cellStyle name="Note 2 5 3 6" xfId="6680" xr:uid="{00000000-0005-0000-0000-0000171A0000}"/>
    <cellStyle name="Note 2 5 3 7" xfId="6681" xr:uid="{00000000-0005-0000-0000-0000181A0000}"/>
    <cellStyle name="Note 2 5 3 8" xfId="6682" xr:uid="{00000000-0005-0000-0000-0000191A0000}"/>
    <cellStyle name="Note 2 5 3 9" xfId="6683" xr:uid="{00000000-0005-0000-0000-00001A1A0000}"/>
    <cellStyle name="Note 2 5 4" xfId="6684" xr:uid="{00000000-0005-0000-0000-00001B1A0000}"/>
    <cellStyle name="Note 2 5 4 2" xfId="6685" xr:uid="{00000000-0005-0000-0000-00001C1A0000}"/>
    <cellStyle name="Note 2 5 4 3" xfId="6686" xr:uid="{00000000-0005-0000-0000-00001D1A0000}"/>
    <cellStyle name="Note 2 5 4 4" xfId="6687" xr:uid="{00000000-0005-0000-0000-00001E1A0000}"/>
    <cellStyle name="Note 2 5 4 5" xfId="6688" xr:uid="{00000000-0005-0000-0000-00001F1A0000}"/>
    <cellStyle name="Note 2 5 4 6" xfId="6689" xr:uid="{00000000-0005-0000-0000-0000201A0000}"/>
    <cellStyle name="Note 2 5 4 7" xfId="6690" xr:uid="{00000000-0005-0000-0000-0000211A0000}"/>
    <cellStyle name="Note 2 5 4 8" xfId="6691" xr:uid="{00000000-0005-0000-0000-0000221A0000}"/>
    <cellStyle name="Note 2 5 4 9" xfId="6692" xr:uid="{00000000-0005-0000-0000-0000231A0000}"/>
    <cellStyle name="Note 2 6" xfId="6693" xr:uid="{00000000-0005-0000-0000-0000241A0000}"/>
    <cellStyle name="Note 2 6 2" xfId="6694" xr:uid="{00000000-0005-0000-0000-0000251A0000}"/>
    <cellStyle name="Note 2 6 3" xfId="6695" xr:uid="{00000000-0005-0000-0000-0000261A0000}"/>
    <cellStyle name="Note 2 6 4" xfId="6696" xr:uid="{00000000-0005-0000-0000-0000271A0000}"/>
    <cellStyle name="Note 2 6 5" xfId="6697" xr:uid="{00000000-0005-0000-0000-0000281A0000}"/>
    <cellStyle name="Note 2 6 6" xfId="6698" xr:uid="{00000000-0005-0000-0000-0000291A0000}"/>
    <cellStyle name="Note 2 6 7" xfId="6699" xr:uid="{00000000-0005-0000-0000-00002A1A0000}"/>
    <cellStyle name="Note 2 6 8" xfId="6700" xr:uid="{00000000-0005-0000-0000-00002B1A0000}"/>
    <cellStyle name="Note 2 6 9" xfId="6701" xr:uid="{00000000-0005-0000-0000-00002C1A0000}"/>
    <cellStyle name="Note 2 7" xfId="6702" xr:uid="{00000000-0005-0000-0000-00002D1A0000}"/>
    <cellStyle name="Note 2 7 2" xfId="6703" xr:uid="{00000000-0005-0000-0000-00002E1A0000}"/>
    <cellStyle name="Note 2 7 3" xfId="6704" xr:uid="{00000000-0005-0000-0000-00002F1A0000}"/>
    <cellStyle name="Note 2 7 4" xfId="6705" xr:uid="{00000000-0005-0000-0000-0000301A0000}"/>
    <cellStyle name="Note 2 7 5" xfId="6706" xr:uid="{00000000-0005-0000-0000-0000311A0000}"/>
    <cellStyle name="Note 2 7 6" xfId="6707" xr:uid="{00000000-0005-0000-0000-0000321A0000}"/>
    <cellStyle name="Note 2 7 7" xfId="6708" xr:uid="{00000000-0005-0000-0000-0000331A0000}"/>
    <cellStyle name="Note 2 7 8" xfId="6709" xr:uid="{00000000-0005-0000-0000-0000341A0000}"/>
    <cellStyle name="Note 2 7 9" xfId="6710" xr:uid="{00000000-0005-0000-0000-0000351A0000}"/>
    <cellStyle name="Note 2 8" xfId="6711" xr:uid="{00000000-0005-0000-0000-0000361A0000}"/>
    <cellStyle name="Note 2 8 2" xfId="6712" xr:uid="{00000000-0005-0000-0000-0000371A0000}"/>
    <cellStyle name="Note 2 8 3" xfId="6713" xr:uid="{00000000-0005-0000-0000-0000381A0000}"/>
    <cellStyle name="Note 2 8 4" xfId="6714" xr:uid="{00000000-0005-0000-0000-0000391A0000}"/>
    <cellStyle name="Note 2 8 5" xfId="6715" xr:uid="{00000000-0005-0000-0000-00003A1A0000}"/>
    <cellStyle name="Note 2 8 6" xfId="6716" xr:uid="{00000000-0005-0000-0000-00003B1A0000}"/>
    <cellStyle name="Note 2 8 7" xfId="6717" xr:uid="{00000000-0005-0000-0000-00003C1A0000}"/>
    <cellStyle name="Note 2 8 8" xfId="6718" xr:uid="{00000000-0005-0000-0000-00003D1A0000}"/>
    <cellStyle name="Note 2 8 9" xfId="6719" xr:uid="{00000000-0005-0000-0000-00003E1A0000}"/>
    <cellStyle name="Note 2 9" xfId="6720" xr:uid="{00000000-0005-0000-0000-00003F1A0000}"/>
    <cellStyle name="Note 3" xfId="6721" xr:uid="{00000000-0005-0000-0000-0000401A0000}"/>
    <cellStyle name="Note 3 10" xfId="6722" xr:uid="{00000000-0005-0000-0000-0000411A0000}"/>
    <cellStyle name="Note 3 11" xfId="6723" xr:uid="{00000000-0005-0000-0000-0000421A0000}"/>
    <cellStyle name="Note 3 12" xfId="6724" xr:uid="{00000000-0005-0000-0000-0000431A0000}"/>
    <cellStyle name="Note 3 13" xfId="6725" xr:uid="{00000000-0005-0000-0000-0000441A0000}"/>
    <cellStyle name="Note 3 14" xfId="6726" xr:uid="{00000000-0005-0000-0000-0000451A0000}"/>
    <cellStyle name="Note 3 15" xfId="6727" xr:uid="{00000000-0005-0000-0000-0000461A0000}"/>
    <cellStyle name="Note 3 16" xfId="6728" xr:uid="{00000000-0005-0000-0000-0000471A0000}"/>
    <cellStyle name="Note 3 17" xfId="6729" xr:uid="{00000000-0005-0000-0000-0000481A0000}"/>
    <cellStyle name="Note 3 18" xfId="6730" xr:uid="{00000000-0005-0000-0000-0000491A0000}"/>
    <cellStyle name="Note 3 19" xfId="6731" xr:uid="{00000000-0005-0000-0000-00004A1A0000}"/>
    <cellStyle name="Note 3 2" xfId="6732" xr:uid="{00000000-0005-0000-0000-00004B1A0000}"/>
    <cellStyle name="Note 3 2 10" xfId="6733" xr:uid="{00000000-0005-0000-0000-00004C1A0000}"/>
    <cellStyle name="Note 3 2 11" xfId="6734" xr:uid="{00000000-0005-0000-0000-00004D1A0000}"/>
    <cellStyle name="Note 3 2 12" xfId="6735" xr:uid="{00000000-0005-0000-0000-00004E1A0000}"/>
    <cellStyle name="Note 3 2 13" xfId="6736" xr:uid="{00000000-0005-0000-0000-00004F1A0000}"/>
    <cellStyle name="Note 3 2 2" xfId="6737" xr:uid="{00000000-0005-0000-0000-0000501A0000}"/>
    <cellStyle name="Note 3 2 2 2" xfId="6738" xr:uid="{00000000-0005-0000-0000-0000511A0000}"/>
    <cellStyle name="Note 3 2 2 2 2" xfId="6739" xr:uid="{00000000-0005-0000-0000-0000521A0000}"/>
    <cellStyle name="Note 3 2 2 2 2 2" xfId="6740" xr:uid="{00000000-0005-0000-0000-0000531A0000}"/>
    <cellStyle name="Note 3 2 2 2 2 2 2" xfId="6741" xr:uid="{00000000-0005-0000-0000-0000541A0000}"/>
    <cellStyle name="Note 3 2 2 2 2 2 2 2" xfId="6742" xr:uid="{00000000-0005-0000-0000-0000551A0000}"/>
    <cellStyle name="Note 3 2 2 2 2 2 2 3" xfId="6743" xr:uid="{00000000-0005-0000-0000-0000561A0000}"/>
    <cellStyle name="Note 3 2 2 2 2 2 2 4" xfId="6744" xr:uid="{00000000-0005-0000-0000-0000571A0000}"/>
    <cellStyle name="Note 3 2 2 2 2 2 2 5" xfId="6745" xr:uid="{00000000-0005-0000-0000-0000581A0000}"/>
    <cellStyle name="Note 3 2 2 2 2 2 2 6" xfId="6746" xr:uid="{00000000-0005-0000-0000-0000591A0000}"/>
    <cellStyle name="Note 3 2 2 2 2 2 2 7" xfId="6747" xr:uid="{00000000-0005-0000-0000-00005A1A0000}"/>
    <cellStyle name="Note 3 2 2 2 2 2 2 8" xfId="6748" xr:uid="{00000000-0005-0000-0000-00005B1A0000}"/>
    <cellStyle name="Note 3 2 2 2 2 2 2 9" xfId="6749" xr:uid="{00000000-0005-0000-0000-00005C1A0000}"/>
    <cellStyle name="Note 3 2 2 2 2 2 3" xfId="6750" xr:uid="{00000000-0005-0000-0000-00005D1A0000}"/>
    <cellStyle name="Note 3 2 2 2 2 2 3 2" xfId="6751" xr:uid="{00000000-0005-0000-0000-00005E1A0000}"/>
    <cellStyle name="Note 3 2 2 2 2 2 3 3" xfId="6752" xr:uid="{00000000-0005-0000-0000-00005F1A0000}"/>
    <cellStyle name="Note 3 2 2 2 2 2 3 4" xfId="6753" xr:uid="{00000000-0005-0000-0000-0000601A0000}"/>
    <cellStyle name="Note 3 2 2 2 2 2 3 5" xfId="6754" xr:uid="{00000000-0005-0000-0000-0000611A0000}"/>
    <cellStyle name="Note 3 2 2 2 2 2 3 6" xfId="6755" xr:uid="{00000000-0005-0000-0000-0000621A0000}"/>
    <cellStyle name="Note 3 2 2 2 2 2 3 7" xfId="6756" xr:uid="{00000000-0005-0000-0000-0000631A0000}"/>
    <cellStyle name="Note 3 2 2 2 2 2 3 8" xfId="6757" xr:uid="{00000000-0005-0000-0000-0000641A0000}"/>
    <cellStyle name="Note 3 2 2 2 2 2 3 9" xfId="6758" xr:uid="{00000000-0005-0000-0000-0000651A0000}"/>
    <cellStyle name="Note 3 2 2 2 2 2 4" xfId="6759" xr:uid="{00000000-0005-0000-0000-0000661A0000}"/>
    <cellStyle name="Note 3 2 2 2 2 2 4 2" xfId="6760" xr:uid="{00000000-0005-0000-0000-0000671A0000}"/>
    <cellStyle name="Note 3 2 2 2 2 2 4 3" xfId="6761" xr:uid="{00000000-0005-0000-0000-0000681A0000}"/>
    <cellStyle name="Note 3 2 2 2 2 2 4 4" xfId="6762" xr:uid="{00000000-0005-0000-0000-0000691A0000}"/>
    <cellStyle name="Note 3 2 2 2 2 2 4 5" xfId="6763" xr:uid="{00000000-0005-0000-0000-00006A1A0000}"/>
    <cellStyle name="Note 3 2 2 2 2 2 4 6" xfId="6764" xr:uid="{00000000-0005-0000-0000-00006B1A0000}"/>
    <cellStyle name="Note 3 2 2 2 2 2 4 7" xfId="6765" xr:uid="{00000000-0005-0000-0000-00006C1A0000}"/>
    <cellStyle name="Note 3 2 2 2 2 2 4 8" xfId="6766" xr:uid="{00000000-0005-0000-0000-00006D1A0000}"/>
    <cellStyle name="Note 3 2 2 2 2 2 4 9" xfId="6767" xr:uid="{00000000-0005-0000-0000-00006E1A0000}"/>
    <cellStyle name="Note 3 2 2 2 2 3" xfId="6768" xr:uid="{00000000-0005-0000-0000-00006F1A0000}"/>
    <cellStyle name="Note 3 2 2 2 2 3 2" xfId="6769" xr:uid="{00000000-0005-0000-0000-0000701A0000}"/>
    <cellStyle name="Note 3 2 2 2 2 3 3" xfId="6770" xr:uid="{00000000-0005-0000-0000-0000711A0000}"/>
    <cellStyle name="Note 3 2 2 2 2 3 4" xfId="6771" xr:uid="{00000000-0005-0000-0000-0000721A0000}"/>
    <cellStyle name="Note 3 2 2 2 2 3 5" xfId="6772" xr:uid="{00000000-0005-0000-0000-0000731A0000}"/>
    <cellStyle name="Note 3 2 2 2 2 3 6" xfId="6773" xr:uid="{00000000-0005-0000-0000-0000741A0000}"/>
    <cellStyle name="Note 3 2 2 2 2 3 7" xfId="6774" xr:uid="{00000000-0005-0000-0000-0000751A0000}"/>
    <cellStyle name="Note 3 2 2 2 2 3 8" xfId="6775" xr:uid="{00000000-0005-0000-0000-0000761A0000}"/>
    <cellStyle name="Note 3 2 2 2 2 3 9" xfId="6776" xr:uid="{00000000-0005-0000-0000-0000771A0000}"/>
    <cellStyle name="Note 3 2 2 2 2 4" xfId="6777" xr:uid="{00000000-0005-0000-0000-0000781A0000}"/>
    <cellStyle name="Note 3 2 2 2 2 4 2" xfId="6778" xr:uid="{00000000-0005-0000-0000-0000791A0000}"/>
    <cellStyle name="Note 3 2 2 2 2 4 3" xfId="6779" xr:uid="{00000000-0005-0000-0000-00007A1A0000}"/>
    <cellStyle name="Note 3 2 2 2 2 4 4" xfId="6780" xr:uid="{00000000-0005-0000-0000-00007B1A0000}"/>
    <cellStyle name="Note 3 2 2 2 2 4 5" xfId="6781" xr:uid="{00000000-0005-0000-0000-00007C1A0000}"/>
    <cellStyle name="Note 3 2 2 2 2 4 6" xfId="6782" xr:uid="{00000000-0005-0000-0000-00007D1A0000}"/>
    <cellStyle name="Note 3 2 2 2 2 4 7" xfId="6783" xr:uid="{00000000-0005-0000-0000-00007E1A0000}"/>
    <cellStyle name="Note 3 2 2 2 2 4 8" xfId="6784" xr:uid="{00000000-0005-0000-0000-00007F1A0000}"/>
    <cellStyle name="Note 3 2 2 2 2 4 9" xfId="6785" xr:uid="{00000000-0005-0000-0000-0000801A0000}"/>
    <cellStyle name="Note 3 2 2 2 2 5" xfId="6786" xr:uid="{00000000-0005-0000-0000-0000811A0000}"/>
    <cellStyle name="Note 3 2 2 2 2 5 2" xfId="6787" xr:uid="{00000000-0005-0000-0000-0000821A0000}"/>
    <cellStyle name="Note 3 2 2 2 2 5 3" xfId="6788" xr:uid="{00000000-0005-0000-0000-0000831A0000}"/>
    <cellStyle name="Note 3 2 2 2 2 5 4" xfId="6789" xr:uid="{00000000-0005-0000-0000-0000841A0000}"/>
    <cellStyle name="Note 3 2 2 2 2 5 5" xfId="6790" xr:uid="{00000000-0005-0000-0000-0000851A0000}"/>
    <cellStyle name="Note 3 2 2 2 2 5 6" xfId="6791" xr:uid="{00000000-0005-0000-0000-0000861A0000}"/>
    <cellStyle name="Note 3 2 2 2 2 5 7" xfId="6792" xr:uid="{00000000-0005-0000-0000-0000871A0000}"/>
    <cellStyle name="Note 3 2 2 2 2 5 8" xfId="6793" xr:uid="{00000000-0005-0000-0000-0000881A0000}"/>
    <cellStyle name="Note 3 2 2 2 2 5 9" xfId="6794" xr:uid="{00000000-0005-0000-0000-0000891A0000}"/>
    <cellStyle name="Note 3 2 2 2 3" xfId="6795" xr:uid="{00000000-0005-0000-0000-00008A1A0000}"/>
    <cellStyle name="Note 3 2 2 2 3 2" xfId="6796" xr:uid="{00000000-0005-0000-0000-00008B1A0000}"/>
    <cellStyle name="Note 3 2 2 2 3 2 2" xfId="6797" xr:uid="{00000000-0005-0000-0000-00008C1A0000}"/>
    <cellStyle name="Note 3 2 2 2 3 2 3" xfId="6798" xr:uid="{00000000-0005-0000-0000-00008D1A0000}"/>
    <cellStyle name="Note 3 2 2 2 3 2 4" xfId="6799" xr:uid="{00000000-0005-0000-0000-00008E1A0000}"/>
    <cellStyle name="Note 3 2 2 2 3 2 5" xfId="6800" xr:uid="{00000000-0005-0000-0000-00008F1A0000}"/>
    <cellStyle name="Note 3 2 2 2 3 2 6" xfId="6801" xr:uid="{00000000-0005-0000-0000-0000901A0000}"/>
    <cellStyle name="Note 3 2 2 2 3 2 7" xfId="6802" xr:uid="{00000000-0005-0000-0000-0000911A0000}"/>
    <cellStyle name="Note 3 2 2 2 3 2 8" xfId="6803" xr:uid="{00000000-0005-0000-0000-0000921A0000}"/>
    <cellStyle name="Note 3 2 2 2 3 2 9" xfId="6804" xr:uid="{00000000-0005-0000-0000-0000931A0000}"/>
    <cellStyle name="Note 3 2 2 2 3 3" xfId="6805" xr:uid="{00000000-0005-0000-0000-0000941A0000}"/>
    <cellStyle name="Note 3 2 2 2 3 3 2" xfId="6806" xr:uid="{00000000-0005-0000-0000-0000951A0000}"/>
    <cellStyle name="Note 3 2 2 2 3 3 3" xfId="6807" xr:uid="{00000000-0005-0000-0000-0000961A0000}"/>
    <cellStyle name="Note 3 2 2 2 3 3 4" xfId="6808" xr:uid="{00000000-0005-0000-0000-0000971A0000}"/>
    <cellStyle name="Note 3 2 2 2 3 3 5" xfId="6809" xr:uid="{00000000-0005-0000-0000-0000981A0000}"/>
    <cellStyle name="Note 3 2 2 2 3 3 6" xfId="6810" xr:uid="{00000000-0005-0000-0000-0000991A0000}"/>
    <cellStyle name="Note 3 2 2 2 3 3 7" xfId="6811" xr:uid="{00000000-0005-0000-0000-00009A1A0000}"/>
    <cellStyle name="Note 3 2 2 2 3 3 8" xfId="6812" xr:uid="{00000000-0005-0000-0000-00009B1A0000}"/>
    <cellStyle name="Note 3 2 2 2 3 3 9" xfId="6813" xr:uid="{00000000-0005-0000-0000-00009C1A0000}"/>
    <cellStyle name="Note 3 2 2 2 3 4" xfId="6814" xr:uid="{00000000-0005-0000-0000-00009D1A0000}"/>
    <cellStyle name="Note 3 2 2 2 3 4 2" xfId="6815" xr:uid="{00000000-0005-0000-0000-00009E1A0000}"/>
    <cellStyle name="Note 3 2 2 2 3 4 3" xfId="6816" xr:uid="{00000000-0005-0000-0000-00009F1A0000}"/>
    <cellStyle name="Note 3 2 2 2 3 4 4" xfId="6817" xr:uid="{00000000-0005-0000-0000-0000A01A0000}"/>
    <cellStyle name="Note 3 2 2 2 3 4 5" xfId="6818" xr:uid="{00000000-0005-0000-0000-0000A11A0000}"/>
    <cellStyle name="Note 3 2 2 2 3 4 6" xfId="6819" xr:uid="{00000000-0005-0000-0000-0000A21A0000}"/>
    <cellStyle name="Note 3 2 2 2 3 4 7" xfId="6820" xr:uid="{00000000-0005-0000-0000-0000A31A0000}"/>
    <cellStyle name="Note 3 2 2 2 3 4 8" xfId="6821" xr:uid="{00000000-0005-0000-0000-0000A41A0000}"/>
    <cellStyle name="Note 3 2 2 2 3 4 9" xfId="6822" xr:uid="{00000000-0005-0000-0000-0000A51A0000}"/>
    <cellStyle name="Note 3 2 2 2 4" xfId="6823" xr:uid="{00000000-0005-0000-0000-0000A61A0000}"/>
    <cellStyle name="Note 3 2 2 2 4 2" xfId="6824" xr:uid="{00000000-0005-0000-0000-0000A71A0000}"/>
    <cellStyle name="Note 3 2 2 2 4 3" xfId="6825" xr:uid="{00000000-0005-0000-0000-0000A81A0000}"/>
    <cellStyle name="Note 3 2 2 2 4 4" xfId="6826" xr:uid="{00000000-0005-0000-0000-0000A91A0000}"/>
    <cellStyle name="Note 3 2 2 2 4 5" xfId="6827" xr:uid="{00000000-0005-0000-0000-0000AA1A0000}"/>
    <cellStyle name="Note 3 2 2 2 4 6" xfId="6828" xr:uid="{00000000-0005-0000-0000-0000AB1A0000}"/>
    <cellStyle name="Note 3 2 2 2 4 7" xfId="6829" xr:uid="{00000000-0005-0000-0000-0000AC1A0000}"/>
    <cellStyle name="Note 3 2 2 2 4 8" xfId="6830" xr:uid="{00000000-0005-0000-0000-0000AD1A0000}"/>
    <cellStyle name="Note 3 2 2 2 4 9" xfId="6831" xr:uid="{00000000-0005-0000-0000-0000AE1A0000}"/>
    <cellStyle name="Note 3 2 2 2 5" xfId="6832" xr:uid="{00000000-0005-0000-0000-0000AF1A0000}"/>
    <cellStyle name="Note 3 2 2 2 5 2" xfId="6833" xr:uid="{00000000-0005-0000-0000-0000B01A0000}"/>
    <cellStyle name="Note 3 2 2 2 5 3" xfId="6834" xr:uid="{00000000-0005-0000-0000-0000B11A0000}"/>
    <cellStyle name="Note 3 2 2 2 5 4" xfId="6835" xr:uid="{00000000-0005-0000-0000-0000B21A0000}"/>
    <cellStyle name="Note 3 2 2 2 5 5" xfId="6836" xr:uid="{00000000-0005-0000-0000-0000B31A0000}"/>
    <cellStyle name="Note 3 2 2 2 5 6" xfId="6837" xr:uid="{00000000-0005-0000-0000-0000B41A0000}"/>
    <cellStyle name="Note 3 2 2 2 5 7" xfId="6838" xr:uid="{00000000-0005-0000-0000-0000B51A0000}"/>
    <cellStyle name="Note 3 2 2 2 5 8" xfId="6839" xr:uid="{00000000-0005-0000-0000-0000B61A0000}"/>
    <cellStyle name="Note 3 2 2 2 5 9" xfId="6840" xr:uid="{00000000-0005-0000-0000-0000B71A0000}"/>
    <cellStyle name="Note 3 2 2 2 6" xfId="6841" xr:uid="{00000000-0005-0000-0000-0000B81A0000}"/>
    <cellStyle name="Note 3 2 2 2 6 2" xfId="6842" xr:uid="{00000000-0005-0000-0000-0000B91A0000}"/>
    <cellStyle name="Note 3 2 2 2 6 3" xfId="6843" xr:uid="{00000000-0005-0000-0000-0000BA1A0000}"/>
    <cellStyle name="Note 3 2 2 2 6 4" xfId="6844" xr:uid="{00000000-0005-0000-0000-0000BB1A0000}"/>
    <cellStyle name="Note 3 2 2 2 6 5" xfId="6845" xr:uid="{00000000-0005-0000-0000-0000BC1A0000}"/>
    <cellStyle name="Note 3 2 2 2 6 6" xfId="6846" xr:uid="{00000000-0005-0000-0000-0000BD1A0000}"/>
    <cellStyle name="Note 3 2 2 2 6 7" xfId="6847" xr:uid="{00000000-0005-0000-0000-0000BE1A0000}"/>
    <cellStyle name="Note 3 2 2 2 6 8" xfId="6848" xr:uid="{00000000-0005-0000-0000-0000BF1A0000}"/>
    <cellStyle name="Note 3 2 2 2 6 9" xfId="6849" xr:uid="{00000000-0005-0000-0000-0000C01A0000}"/>
    <cellStyle name="Note 3 2 2 3" xfId="6850" xr:uid="{00000000-0005-0000-0000-0000C11A0000}"/>
    <cellStyle name="Note 3 2 2 3 2" xfId="6851" xr:uid="{00000000-0005-0000-0000-0000C21A0000}"/>
    <cellStyle name="Note 3 2 2 3 2 2" xfId="6852" xr:uid="{00000000-0005-0000-0000-0000C31A0000}"/>
    <cellStyle name="Note 3 2 2 3 2 2 2" xfId="6853" xr:uid="{00000000-0005-0000-0000-0000C41A0000}"/>
    <cellStyle name="Note 3 2 2 3 2 2 3" xfId="6854" xr:uid="{00000000-0005-0000-0000-0000C51A0000}"/>
    <cellStyle name="Note 3 2 2 3 2 2 4" xfId="6855" xr:uid="{00000000-0005-0000-0000-0000C61A0000}"/>
    <cellStyle name="Note 3 2 2 3 2 2 5" xfId="6856" xr:uid="{00000000-0005-0000-0000-0000C71A0000}"/>
    <cellStyle name="Note 3 2 2 3 2 2 6" xfId="6857" xr:uid="{00000000-0005-0000-0000-0000C81A0000}"/>
    <cellStyle name="Note 3 2 2 3 2 2 7" xfId="6858" xr:uid="{00000000-0005-0000-0000-0000C91A0000}"/>
    <cellStyle name="Note 3 2 2 3 2 2 8" xfId="6859" xr:uid="{00000000-0005-0000-0000-0000CA1A0000}"/>
    <cellStyle name="Note 3 2 2 3 2 2 9" xfId="6860" xr:uid="{00000000-0005-0000-0000-0000CB1A0000}"/>
    <cellStyle name="Note 3 2 2 3 2 3" xfId="6861" xr:uid="{00000000-0005-0000-0000-0000CC1A0000}"/>
    <cellStyle name="Note 3 2 2 3 2 3 2" xfId="6862" xr:uid="{00000000-0005-0000-0000-0000CD1A0000}"/>
    <cellStyle name="Note 3 2 2 3 2 3 3" xfId="6863" xr:uid="{00000000-0005-0000-0000-0000CE1A0000}"/>
    <cellStyle name="Note 3 2 2 3 2 3 4" xfId="6864" xr:uid="{00000000-0005-0000-0000-0000CF1A0000}"/>
    <cellStyle name="Note 3 2 2 3 2 3 5" xfId="6865" xr:uid="{00000000-0005-0000-0000-0000D01A0000}"/>
    <cellStyle name="Note 3 2 2 3 2 3 6" xfId="6866" xr:uid="{00000000-0005-0000-0000-0000D11A0000}"/>
    <cellStyle name="Note 3 2 2 3 2 3 7" xfId="6867" xr:uid="{00000000-0005-0000-0000-0000D21A0000}"/>
    <cellStyle name="Note 3 2 2 3 2 3 8" xfId="6868" xr:uid="{00000000-0005-0000-0000-0000D31A0000}"/>
    <cellStyle name="Note 3 2 2 3 2 3 9" xfId="6869" xr:uid="{00000000-0005-0000-0000-0000D41A0000}"/>
    <cellStyle name="Note 3 2 2 3 2 4" xfId="6870" xr:uid="{00000000-0005-0000-0000-0000D51A0000}"/>
    <cellStyle name="Note 3 2 2 3 2 4 2" xfId="6871" xr:uid="{00000000-0005-0000-0000-0000D61A0000}"/>
    <cellStyle name="Note 3 2 2 3 2 4 3" xfId="6872" xr:uid="{00000000-0005-0000-0000-0000D71A0000}"/>
    <cellStyle name="Note 3 2 2 3 2 4 4" xfId="6873" xr:uid="{00000000-0005-0000-0000-0000D81A0000}"/>
    <cellStyle name="Note 3 2 2 3 2 4 5" xfId="6874" xr:uid="{00000000-0005-0000-0000-0000D91A0000}"/>
    <cellStyle name="Note 3 2 2 3 2 4 6" xfId="6875" xr:uid="{00000000-0005-0000-0000-0000DA1A0000}"/>
    <cellStyle name="Note 3 2 2 3 2 4 7" xfId="6876" xr:uid="{00000000-0005-0000-0000-0000DB1A0000}"/>
    <cellStyle name="Note 3 2 2 3 2 4 8" xfId="6877" xr:uid="{00000000-0005-0000-0000-0000DC1A0000}"/>
    <cellStyle name="Note 3 2 2 3 2 4 9" xfId="6878" xr:uid="{00000000-0005-0000-0000-0000DD1A0000}"/>
    <cellStyle name="Note 3 2 2 3 3" xfId="6879" xr:uid="{00000000-0005-0000-0000-0000DE1A0000}"/>
    <cellStyle name="Note 3 2 2 3 3 2" xfId="6880" xr:uid="{00000000-0005-0000-0000-0000DF1A0000}"/>
    <cellStyle name="Note 3 2 2 3 3 3" xfId="6881" xr:uid="{00000000-0005-0000-0000-0000E01A0000}"/>
    <cellStyle name="Note 3 2 2 3 3 4" xfId="6882" xr:uid="{00000000-0005-0000-0000-0000E11A0000}"/>
    <cellStyle name="Note 3 2 2 3 3 5" xfId="6883" xr:uid="{00000000-0005-0000-0000-0000E21A0000}"/>
    <cellStyle name="Note 3 2 2 3 3 6" xfId="6884" xr:uid="{00000000-0005-0000-0000-0000E31A0000}"/>
    <cellStyle name="Note 3 2 2 3 3 7" xfId="6885" xr:uid="{00000000-0005-0000-0000-0000E41A0000}"/>
    <cellStyle name="Note 3 2 2 3 3 8" xfId="6886" xr:uid="{00000000-0005-0000-0000-0000E51A0000}"/>
    <cellStyle name="Note 3 2 2 3 3 9" xfId="6887" xr:uid="{00000000-0005-0000-0000-0000E61A0000}"/>
    <cellStyle name="Note 3 2 2 3 4" xfId="6888" xr:uid="{00000000-0005-0000-0000-0000E71A0000}"/>
    <cellStyle name="Note 3 2 2 3 4 2" xfId="6889" xr:uid="{00000000-0005-0000-0000-0000E81A0000}"/>
    <cellStyle name="Note 3 2 2 3 4 3" xfId="6890" xr:uid="{00000000-0005-0000-0000-0000E91A0000}"/>
    <cellStyle name="Note 3 2 2 3 4 4" xfId="6891" xr:uid="{00000000-0005-0000-0000-0000EA1A0000}"/>
    <cellStyle name="Note 3 2 2 3 4 5" xfId="6892" xr:uid="{00000000-0005-0000-0000-0000EB1A0000}"/>
    <cellStyle name="Note 3 2 2 3 4 6" xfId="6893" xr:uid="{00000000-0005-0000-0000-0000EC1A0000}"/>
    <cellStyle name="Note 3 2 2 3 4 7" xfId="6894" xr:uid="{00000000-0005-0000-0000-0000ED1A0000}"/>
    <cellStyle name="Note 3 2 2 3 4 8" xfId="6895" xr:uid="{00000000-0005-0000-0000-0000EE1A0000}"/>
    <cellStyle name="Note 3 2 2 3 4 9" xfId="6896" xr:uid="{00000000-0005-0000-0000-0000EF1A0000}"/>
    <cellStyle name="Note 3 2 2 3 5" xfId="6897" xr:uid="{00000000-0005-0000-0000-0000F01A0000}"/>
    <cellStyle name="Note 3 2 2 3 5 2" xfId="6898" xr:uid="{00000000-0005-0000-0000-0000F11A0000}"/>
    <cellStyle name="Note 3 2 2 3 5 3" xfId="6899" xr:uid="{00000000-0005-0000-0000-0000F21A0000}"/>
    <cellStyle name="Note 3 2 2 3 5 4" xfId="6900" xr:uid="{00000000-0005-0000-0000-0000F31A0000}"/>
    <cellStyle name="Note 3 2 2 3 5 5" xfId="6901" xr:uid="{00000000-0005-0000-0000-0000F41A0000}"/>
    <cellStyle name="Note 3 2 2 3 5 6" xfId="6902" xr:uid="{00000000-0005-0000-0000-0000F51A0000}"/>
    <cellStyle name="Note 3 2 2 3 5 7" xfId="6903" xr:uid="{00000000-0005-0000-0000-0000F61A0000}"/>
    <cellStyle name="Note 3 2 2 3 5 8" xfId="6904" xr:uid="{00000000-0005-0000-0000-0000F71A0000}"/>
    <cellStyle name="Note 3 2 2 3 5 9" xfId="6905" xr:uid="{00000000-0005-0000-0000-0000F81A0000}"/>
    <cellStyle name="Note 3 2 2 4" xfId="6906" xr:uid="{00000000-0005-0000-0000-0000F91A0000}"/>
    <cellStyle name="Note 3 2 2 4 2" xfId="6907" xr:uid="{00000000-0005-0000-0000-0000FA1A0000}"/>
    <cellStyle name="Note 3 2 2 4 2 2" xfId="6908" xr:uid="{00000000-0005-0000-0000-0000FB1A0000}"/>
    <cellStyle name="Note 3 2 2 4 2 3" xfId="6909" xr:uid="{00000000-0005-0000-0000-0000FC1A0000}"/>
    <cellStyle name="Note 3 2 2 4 2 4" xfId="6910" xr:uid="{00000000-0005-0000-0000-0000FD1A0000}"/>
    <cellStyle name="Note 3 2 2 4 2 5" xfId="6911" xr:uid="{00000000-0005-0000-0000-0000FE1A0000}"/>
    <cellStyle name="Note 3 2 2 4 2 6" xfId="6912" xr:uid="{00000000-0005-0000-0000-0000FF1A0000}"/>
    <cellStyle name="Note 3 2 2 4 2 7" xfId="6913" xr:uid="{00000000-0005-0000-0000-0000001B0000}"/>
    <cellStyle name="Note 3 2 2 4 2 8" xfId="6914" xr:uid="{00000000-0005-0000-0000-0000011B0000}"/>
    <cellStyle name="Note 3 2 2 4 2 9" xfId="6915" xr:uid="{00000000-0005-0000-0000-0000021B0000}"/>
    <cellStyle name="Note 3 2 2 4 3" xfId="6916" xr:uid="{00000000-0005-0000-0000-0000031B0000}"/>
    <cellStyle name="Note 3 2 2 4 3 2" xfId="6917" xr:uid="{00000000-0005-0000-0000-0000041B0000}"/>
    <cellStyle name="Note 3 2 2 4 3 3" xfId="6918" xr:uid="{00000000-0005-0000-0000-0000051B0000}"/>
    <cellStyle name="Note 3 2 2 4 3 4" xfId="6919" xr:uid="{00000000-0005-0000-0000-0000061B0000}"/>
    <cellStyle name="Note 3 2 2 4 3 5" xfId="6920" xr:uid="{00000000-0005-0000-0000-0000071B0000}"/>
    <cellStyle name="Note 3 2 2 4 3 6" xfId="6921" xr:uid="{00000000-0005-0000-0000-0000081B0000}"/>
    <cellStyle name="Note 3 2 2 4 3 7" xfId="6922" xr:uid="{00000000-0005-0000-0000-0000091B0000}"/>
    <cellStyle name="Note 3 2 2 4 3 8" xfId="6923" xr:uid="{00000000-0005-0000-0000-00000A1B0000}"/>
    <cellStyle name="Note 3 2 2 4 3 9" xfId="6924" xr:uid="{00000000-0005-0000-0000-00000B1B0000}"/>
    <cellStyle name="Note 3 2 2 4 4" xfId="6925" xr:uid="{00000000-0005-0000-0000-00000C1B0000}"/>
    <cellStyle name="Note 3 2 2 4 4 2" xfId="6926" xr:uid="{00000000-0005-0000-0000-00000D1B0000}"/>
    <cellStyle name="Note 3 2 2 4 4 3" xfId="6927" xr:uid="{00000000-0005-0000-0000-00000E1B0000}"/>
    <cellStyle name="Note 3 2 2 4 4 4" xfId="6928" xr:uid="{00000000-0005-0000-0000-00000F1B0000}"/>
    <cellStyle name="Note 3 2 2 4 4 5" xfId="6929" xr:uid="{00000000-0005-0000-0000-0000101B0000}"/>
    <cellStyle name="Note 3 2 2 4 4 6" xfId="6930" xr:uid="{00000000-0005-0000-0000-0000111B0000}"/>
    <cellStyle name="Note 3 2 2 4 4 7" xfId="6931" xr:uid="{00000000-0005-0000-0000-0000121B0000}"/>
    <cellStyle name="Note 3 2 2 4 4 8" xfId="6932" xr:uid="{00000000-0005-0000-0000-0000131B0000}"/>
    <cellStyle name="Note 3 2 2 4 4 9" xfId="6933" xr:uid="{00000000-0005-0000-0000-0000141B0000}"/>
    <cellStyle name="Note 3 2 2 5" xfId="6934" xr:uid="{00000000-0005-0000-0000-0000151B0000}"/>
    <cellStyle name="Note 3 2 2 5 2" xfId="6935" xr:uid="{00000000-0005-0000-0000-0000161B0000}"/>
    <cellStyle name="Note 3 2 2 5 3" xfId="6936" xr:uid="{00000000-0005-0000-0000-0000171B0000}"/>
    <cellStyle name="Note 3 2 2 5 4" xfId="6937" xr:uid="{00000000-0005-0000-0000-0000181B0000}"/>
    <cellStyle name="Note 3 2 2 5 5" xfId="6938" xr:uid="{00000000-0005-0000-0000-0000191B0000}"/>
    <cellStyle name="Note 3 2 2 5 6" xfId="6939" xr:uid="{00000000-0005-0000-0000-00001A1B0000}"/>
    <cellStyle name="Note 3 2 2 5 7" xfId="6940" xr:uid="{00000000-0005-0000-0000-00001B1B0000}"/>
    <cellStyle name="Note 3 2 2 5 8" xfId="6941" xr:uid="{00000000-0005-0000-0000-00001C1B0000}"/>
    <cellStyle name="Note 3 2 2 5 9" xfId="6942" xr:uid="{00000000-0005-0000-0000-00001D1B0000}"/>
    <cellStyle name="Note 3 2 2 6" xfId="6943" xr:uid="{00000000-0005-0000-0000-00001E1B0000}"/>
    <cellStyle name="Note 3 2 2 6 2" xfId="6944" xr:uid="{00000000-0005-0000-0000-00001F1B0000}"/>
    <cellStyle name="Note 3 2 2 6 3" xfId="6945" xr:uid="{00000000-0005-0000-0000-0000201B0000}"/>
    <cellStyle name="Note 3 2 2 6 4" xfId="6946" xr:uid="{00000000-0005-0000-0000-0000211B0000}"/>
    <cellStyle name="Note 3 2 2 6 5" xfId="6947" xr:uid="{00000000-0005-0000-0000-0000221B0000}"/>
    <cellStyle name="Note 3 2 2 6 6" xfId="6948" xr:uid="{00000000-0005-0000-0000-0000231B0000}"/>
    <cellStyle name="Note 3 2 2 6 7" xfId="6949" xr:uid="{00000000-0005-0000-0000-0000241B0000}"/>
    <cellStyle name="Note 3 2 2 6 8" xfId="6950" xr:uid="{00000000-0005-0000-0000-0000251B0000}"/>
    <cellStyle name="Note 3 2 2 6 9" xfId="6951" xr:uid="{00000000-0005-0000-0000-0000261B0000}"/>
    <cellStyle name="Note 3 2 2 7" xfId="6952" xr:uid="{00000000-0005-0000-0000-0000271B0000}"/>
    <cellStyle name="Note 3 2 2 7 2" xfId="6953" xr:uid="{00000000-0005-0000-0000-0000281B0000}"/>
    <cellStyle name="Note 3 2 2 7 3" xfId="6954" xr:uid="{00000000-0005-0000-0000-0000291B0000}"/>
    <cellStyle name="Note 3 2 2 7 4" xfId="6955" xr:uid="{00000000-0005-0000-0000-00002A1B0000}"/>
    <cellStyle name="Note 3 2 2 7 5" xfId="6956" xr:uid="{00000000-0005-0000-0000-00002B1B0000}"/>
    <cellStyle name="Note 3 2 2 7 6" xfId="6957" xr:uid="{00000000-0005-0000-0000-00002C1B0000}"/>
    <cellStyle name="Note 3 2 2 7 7" xfId="6958" xr:uid="{00000000-0005-0000-0000-00002D1B0000}"/>
    <cellStyle name="Note 3 2 2 7 8" xfId="6959" xr:uid="{00000000-0005-0000-0000-00002E1B0000}"/>
    <cellStyle name="Note 3 2 2 7 9" xfId="6960" xr:uid="{00000000-0005-0000-0000-00002F1B0000}"/>
    <cellStyle name="Note 3 2 3" xfId="6961" xr:uid="{00000000-0005-0000-0000-0000301B0000}"/>
    <cellStyle name="Note 3 2 3 2" xfId="6962" xr:uid="{00000000-0005-0000-0000-0000311B0000}"/>
    <cellStyle name="Note 3 2 3 2 2" xfId="6963" xr:uid="{00000000-0005-0000-0000-0000321B0000}"/>
    <cellStyle name="Note 3 2 3 2 2 2" xfId="6964" xr:uid="{00000000-0005-0000-0000-0000331B0000}"/>
    <cellStyle name="Note 3 2 3 2 2 2 2" xfId="6965" xr:uid="{00000000-0005-0000-0000-0000341B0000}"/>
    <cellStyle name="Note 3 2 3 2 2 2 3" xfId="6966" xr:uid="{00000000-0005-0000-0000-0000351B0000}"/>
    <cellStyle name="Note 3 2 3 2 2 2 4" xfId="6967" xr:uid="{00000000-0005-0000-0000-0000361B0000}"/>
    <cellStyle name="Note 3 2 3 2 2 2 5" xfId="6968" xr:uid="{00000000-0005-0000-0000-0000371B0000}"/>
    <cellStyle name="Note 3 2 3 2 2 2 6" xfId="6969" xr:uid="{00000000-0005-0000-0000-0000381B0000}"/>
    <cellStyle name="Note 3 2 3 2 2 2 7" xfId="6970" xr:uid="{00000000-0005-0000-0000-0000391B0000}"/>
    <cellStyle name="Note 3 2 3 2 2 2 8" xfId="6971" xr:uid="{00000000-0005-0000-0000-00003A1B0000}"/>
    <cellStyle name="Note 3 2 3 2 2 2 9" xfId="6972" xr:uid="{00000000-0005-0000-0000-00003B1B0000}"/>
    <cellStyle name="Note 3 2 3 2 2 3" xfId="6973" xr:uid="{00000000-0005-0000-0000-00003C1B0000}"/>
    <cellStyle name="Note 3 2 3 2 2 3 2" xfId="6974" xr:uid="{00000000-0005-0000-0000-00003D1B0000}"/>
    <cellStyle name="Note 3 2 3 2 2 3 3" xfId="6975" xr:uid="{00000000-0005-0000-0000-00003E1B0000}"/>
    <cellStyle name="Note 3 2 3 2 2 3 4" xfId="6976" xr:uid="{00000000-0005-0000-0000-00003F1B0000}"/>
    <cellStyle name="Note 3 2 3 2 2 3 5" xfId="6977" xr:uid="{00000000-0005-0000-0000-0000401B0000}"/>
    <cellStyle name="Note 3 2 3 2 2 3 6" xfId="6978" xr:uid="{00000000-0005-0000-0000-0000411B0000}"/>
    <cellStyle name="Note 3 2 3 2 2 3 7" xfId="6979" xr:uid="{00000000-0005-0000-0000-0000421B0000}"/>
    <cellStyle name="Note 3 2 3 2 2 3 8" xfId="6980" xr:uid="{00000000-0005-0000-0000-0000431B0000}"/>
    <cellStyle name="Note 3 2 3 2 2 3 9" xfId="6981" xr:uid="{00000000-0005-0000-0000-0000441B0000}"/>
    <cellStyle name="Note 3 2 3 2 2 4" xfId="6982" xr:uid="{00000000-0005-0000-0000-0000451B0000}"/>
    <cellStyle name="Note 3 2 3 2 2 4 2" xfId="6983" xr:uid="{00000000-0005-0000-0000-0000461B0000}"/>
    <cellStyle name="Note 3 2 3 2 2 4 3" xfId="6984" xr:uid="{00000000-0005-0000-0000-0000471B0000}"/>
    <cellStyle name="Note 3 2 3 2 2 4 4" xfId="6985" xr:uid="{00000000-0005-0000-0000-0000481B0000}"/>
    <cellStyle name="Note 3 2 3 2 2 4 5" xfId="6986" xr:uid="{00000000-0005-0000-0000-0000491B0000}"/>
    <cellStyle name="Note 3 2 3 2 2 4 6" xfId="6987" xr:uid="{00000000-0005-0000-0000-00004A1B0000}"/>
    <cellStyle name="Note 3 2 3 2 2 4 7" xfId="6988" xr:uid="{00000000-0005-0000-0000-00004B1B0000}"/>
    <cellStyle name="Note 3 2 3 2 2 4 8" xfId="6989" xr:uid="{00000000-0005-0000-0000-00004C1B0000}"/>
    <cellStyle name="Note 3 2 3 2 2 4 9" xfId="6990" xr:uid="{00000000-0005-0000-0000-00004D1B0000}"/>
    <cellStyle name="Note 3 2 3 2 3" xfId="6991" xr:uid="{00000000-0005-0000-0000-00004E1B0000}"/>
    <cellStyle name="Note 3 2 3 2 3 2" xfId="6992" xr:uid="{00000000-0005-0000-0000-00004F1B0000}"/>
    <cellStyle name="Note 3 2 3 2 3 3" xfId="6993" xr:uid="{00000000-0005-0000-0000-0000501B0000}"/>
    <cellStyle name="Note 3 2 3 2 3 4" xfId="6994" xr:uid="{00000000-0005-0000-0000-0000511B0000}"/>
    <cellStyle name="Note 3 2 3 2 3 5" xfId="6995" xr:uid="{00000000-0005-0000-0000-0000521B0000}"/>
    <cellStyle name="Note 3 2 3 2 3 6" xfId="6996" xr:uid="{00000000-0005-0000-0000-0000531B0000}"/>
    <cellStyle name="Note 3 2 3 2 3 7" xfId="6997" xr:uid="{00000000-0005-0000-0000-0000541B0000}"/>
    <cellStyle name="Note 3 2 3 2 3 8" xfId="6998" xr:uid="{00000000-0005-0000-0000-0000551B0000}"/>
    <cellStyle name="Note 3 2 3 2 3 9" xfId="6999" xr:uid="{00000000-0005-0000-0000-0000561B0000}"/>
    <cellStyle name="Note 3 2 3 2 4" xfId="7000" xr:uid="{00000000-0005-0000-0000-0000571B0000}"/>
    <cellStyle name="Note 3 2 3 2 4 2" xfId="7001" xr:uid="{00000000-0005-0000-0000-0000581B0000}"/>
    <cellStyle name="Note 3 2 3 2 4 3" xfId="7002" xr:uid="{00000000-0005-0000-0000-0000591B0000}"/>
    <cellStyle name="Note 3 2 3 2 4 4" xfId="7003" xr:uid="{00000000-0005-0000-0000-00005A1B0000}"/>
    <cellStyle name="Note 3 2 3 2 4 5" xfId="7004" xr:uid="{00000000-0005-0000-0000-00005B1B0000}"/>
    <cellStyle name="Note 3 2 3 2 4 6" xfId="7005" xr:uid="{00000000-0005-0000-0000-00005C1B0000}"/>
    <cellStyle name="Note 3 2 3 2 4 7" xfId="7006" xr:uid="{00000000-0005-0000-0000-00005D1B0000}"/>
    <cellStyle name="Note 3 2 3 2 4 8" xfId="7007" xr:uid="{00000000-0005-0000-0000-00005E1B0000}"/>
    <cellStyle name="Note 3 2 3 2 4 9" xfId="7008" xr:uid="{00000000-0005-0000-0000-00005F1B0000}"/>
    <cellStyle name="Note 3 2 3 2 5" xfId="7009" xr:uid="{00000000-0005-0000-0000-0000601B0000}"/>
    <cellStyle name="Note 3 2 3 2 5 2" xfId="7010" xr:uid="{00000000-0005-0000-0000-0000611B0000}"/>
    <cellStyle name="Note 3 2 3 2 5 3" xfId="7011" xr:uid="{00000000-0005-0000-0000-0000621B0000}"/>
    <cellStyle name="Note 3 2 3 2 5 4" xfId="7012" xr:uid="{00000000-0005-0000-0000-0000631B0000}"/>
    <cellStyle name="Note 3 2 3 2 5 5" xfId="7013" xr:uid="{00000000-0005-0000-0000-0000641B0000}"/>
    <cellStyle name="Note 3 2 3 2 5 6" xfId="7014" xr:uid="{00000000-0005-0000-0000-0000651B0000}"/>
    <cellStyle name="Note 3 2 3 2 5 7" xfId="7015" xr:uid="{00000000-0005-0000-0000-0000661B0000}"/>
    <cellStyle name="Note 3 2 3 2 5 8" xfId="7016" xr:uid="{00000000-0005-0000-0000-0000671B0000}"/>
    <cellStyle name="Note 3 2 3 2 5 9" xfId="7017" xr:uid="{00000000-0005-0000-0000-0000681B0000}"/>
    <cellStyle name="Note 3 2 3 3" xfId="7018" xr:uid="{00000000-0005-0000-0000-0000691B0000}"/>
    <cellStyle name="Note 3 2 3 3 2" xfId="7019" xr:uid="{00000000-0005-0000-0000-00006A1B0000}"/>
    <cellStyle name="Note 3 2 3 3 2 2" xfId="7020" xr:uid="{00000000-0005-0000-0000-00006B1B0000}"/>
    <cellStyle name="Note 3 2 3 3 2 3" xfId="7021" xr:uid="{00000000-0005-0000-0000-00006C1B0000}"/>
    <cellStyle name="Note 3 2 3 3 2 4" xfId="7022" xr:uid="{00000000-0005-0000-0000-00006D1B0000}"/>
    <cellStyle name="Note 3 2 3 3 2 5" xfId="7023" xr:uid="{00000000-0005-0000-0000-00006E1B0000}"/>
    <cellStyle name="Note 3 2 3 3 2 6" xfId="7024" xr:uid="{00000000-0005-0000-0000-00006F1B0000}"/>
    <cellStyle name="Note 3 2 3 3 2 7" xfId="7025" xr:uid="{00000000-0005-0000-0000-0000701B0000}"/>
    <cellStyle name="Note 3 2 3 3 2 8" xfId="7026" xr:uid="{00000000-0005-0000-0000-0000711B0000}"/>
    <cellStyle name="Note 3 2 3 3 2 9" xfId="7027" xr:uid="{00000000-0005-0000-0000-0000721B0000}"/>
    <cellStyle name="Note 3 2 3 3 3" xfId="7028" xr:uid="{00000000-0005-0000-0000-0000731B0000}"/>
    <cellStyle name="Note 3 2 3 3 3 2" xfId="7029" xr:uid="{00000000-0005-0000-0000-0000741B0000}"/>
    <cellStyle name="Note 3 2 3 3 3 3" xfId="7030" xr:uid="{00000000-0005-0000-0000-0000751B0000}"/>
    <cellStyle name="Note 3 2 3 3 3 4" xfId="7031" xr:uid="{00000000-0005-0000-0000-0000761B0000}"/>
    <cellStyle name="Note 3 2 3 3 3 5" xfId="7032" xr:uid="{00000000-0005-0000-0000-0000771B0000}"/>
    <cellStyle name="Note 3 2 3 3 3 6" xfId="7033" xr:uid="{00000000-0005-0000-0000-0000781B0000}"/>
    <cellStyle name="Note 3 2 3 3 3 7" xfId="7034" xr:uid="{00000000-0005-0000-0000-0000791B0000}"/>
    <cellStyle name="Note 3 2 3 3 3 8" xfId="7035" xr:uid="{00000000-0005-0000-0000-00007A1B0000}"/>
    <cellStyle name="Note 3 2 3 3 3 9" xfId="7036" xr:uid="{00000000-0005-0000-0000-00007B1B0000}"/>
    <cellStyle name="Note 3 2 3 3 4" xfId="7037" xr:uid="{00000000-0005-0000-0000-00007C1B0000}"/>
    <cellStyle name="Note 3 2 3 3 4 2" xfId="7038" xr:uid="{00000000-0005-0000-0000-00007D1B0000}"/>
    <cellStyle name="Note 3 2 3 3 4 3" xfId="7039" xr:uid="{00000000-0005-0000-0000-00007E1B0000}"/>
    <cellStyle name="Note 3 2 3 3 4 4" xfId="7040" xr:uid="{00000000-0005-0000-0000-00007F1B0000}"/>
    <cellStyle name="Note 3 2 3 3 4 5" xfId="7041" xr:uid="{00000000-0005-0000-0000-0000801B0000}"/>
    <cellStyle name="Note 3 2 3 3 4 6" xfId="7042" xr:uid="{00000000-0005-0000-0000-0000811B0000}"/>
    <cellStyle name="Note 3 2 3 3 4 7" xfId="7043" xr:uid="{00000000-0005-0000-0000-0000821B0000}"/>
    <cellStyle name="Note 3 2 3 3 4 8" xfId="7044" xr:uid="{00000000-0005-0000-0000-0000831B0000}"/>
    <cellStyle name="Note 3 2 3 3 4 9" xfId="7045" xr:uid="{00000000-0005-0000-0000-0000841B0000}"/>
    <cellStyle name="Note 3 2 3 4" xfId="7046" xr:uid="{00000000-0005-0000-0000-0000851B0000}"/>
    <cellStyle name="Note 3 2 3 4 2" xfId="7047" xr:uid="{00000000-0005-0000-0000-0000861B0000}"/>
    <cellStyle name="Note 3 2 3 4 3" xfId="7048" xr:uid="{00000000-0005-0000-0000-0000871B0000}"/>
    <cellStyle name="Note 3 2 3 4 4" xfId="7049" xr:uid="{00000000-0005-0000-0000-0000881B0000}"/>
    <cellStyle name="Note 3 2 3 4 5" xfId="7050" xr:uid="{00000000-0005-0000-0000-0000891B0000}"/>
    <cellStyle name="Note 3 2 3 4 6" xfId="7051" xr:uid="{00000000-0005-0000-0000-00008A1B0000}"/>
    <cellStyle name="Note 3 2 3 4 7" xfId="7052" xr:uid="{00000000-0005-0000-0000-00008B1B0000}"/>
    <cellStyle name="Note 3 2 3 4 8" xfId="7053" xr:uid="{00000000-0005-0000-0000-00008C1B0000}"/>
    <cellStyle name="Note 3 2 3 4 9" xfId="7054" xr:uid="{00000000-0005-0000-0000-00008D1B0000}"/>
    <cellStyle name="Note 3 2 3 5" xfId="7055" xr:uid="{00000000-0005-0000-0000-00008E1B0000}"/>
    <cellStyle name="Note 3 2 3 5 2" xfId="7056" xr:uid="{00000000-0005-0000-0000-00008F1B0000}"/>
    <cellStyle name="Note 3 2 3 5 3" xfId="7057" xr:uid="{00000000-0005-0000-0000-0000901B0000}"/>
    <cellStyle name="Note 3 2 3 5 4" xfId="7058" xr:uid="{00000000-0005-0000-0000-0000911B0000}"/>
    <cellStyle name="Note 3 2 3 5 5" xfId="7059" xr:uid="{00000000-0005-0000-0000-0000921B0000}"/>
    <cellStyle name="Note 3 2 3 5 6" xfId="7060" xr:uid="{00000000-0005-0000-0000-0000931B0000}"/>
    <cellStyle name="Note 3 2 3 5 7" xfId="7061" xr:uid="{00000000-0005-0000-0000-0000941B0000}"/>
    <cellStyle name="Note 3 2 3 5 8" xfId="7062" xr:uid="{00000000-0005-0000-0000-0000951B0000}"/>
    <cellStyle name="Note 3 2 3 5 9" xfId="7063" xr:uid="{00000000-0005-0000-0000-0000961B0000}"/>
    <cellStyle name="Note 3 2 3 6" xfId="7064" xr:uid="{00000000-0005-0000-0000-0000971B0000}"/>
    <cellStyle name="Note 3 2 3 6 2" xfId="7065" xr:uid="{00000000-0005-0000-0000-0000981B0000}"/>
    <cellStyle name="Note 3 2 3 6 3" xfId="7066" xr:uid="{00000000-0005-0000-0000-0000991B0000}"/>
    <cellStyle name="Note 3 2 3 6 4" xfId="7067" xr:uid="{00000000-0005-0000-0000-00009A1B0000}"/>
    <cellStyle name="Note 3 2 3 6 5" xfId="7068" xr:uid="{00000000-0005-0000-0000-00009B1B0000}"/>
    <cellStyle name="Note 3 2 3 6 6" xfId="7069" xr:uid="{00000000-0005-0000-0000-00009C1B0000}"/>
    <cellStyle name="Note 3 2 3 6 7" xfId="7070" xr:uid="{00000000-0005-0000-0000-00009D1B0000}"/>
    <cellStyle name="Note 3 2 3 6 8" xfId="7071" xr:uid="{00000000-0005-0000-0000-00009E1B0000}"/>
    <cellStyle name="Note 3 2 3 6 9" xfId="7072" xr:uid="{00000000-0005-0000-0000-00009F1B0000}"/>
    <cellStyle name="Note 3 2 4" xfId="7073" xr:uid="{00000000-0005-0000-0000-0000A01B0000}"/>
    <cellStyle name="Note 3 2 4 2" xfId="7074" xr:uid="{00000000-0005-0000-0000-0000A11B0000}"/>
    <cellStyle name="Note 3 2 5" xfId="7075" xr:uid="{00000000-0005-0000-0000-0000A21B0000}"/>
    <cellStyle name="Note 3 2 5 2" xfId="7076" xr:uid="{00000000-0005-0000-0000-0000A31B0000}"/>
    <cellStyle name="Note 3 2 5 2 2" xfId="7077" xr:uid="{00000000-0005-0000-0000-0000A41B0000}"/>
    <cellStyle name="Note 3 2 5 3" xfId="7078" xr:uid="{00000000-0005-0000-0000-0000A51B0000}"/>
    <cellStyle name="Note 3 2 5 3 2" xfId="7079" xr:uid="{00000000-0005-0000-0000-0000A61B0000}"/>
    <cellStyle name="Note 3 2 5 3 2 2" xfId="7080" xr:uid="{00000000-0005-0000-0000-0000A71B0000}"/>
    <cellStyle name="Note 3 2 5 3 2 3" xfId="7081" xr:uid="{00000000-0005-0000-0000-0000A81B0000}"/>
    <cellStyle name="Note 3 2 5 3 2 4" xfId="7082" xr:uid="{00000000-0005-0000-0000-0000A91B0000}"/>
    <cellStyle name="Note 3 2 5 3 2 5" xfId="7083" xr:uid="{00000000-0005-0000-0000-0000AA1B0000}"/>
    <cellStyle name="Note 3 2 5 3 2 6" xfId="7084" xr:uid="{00000000-0005-0000-0000-0000AB1B0000}"/>
    <cellStyle name="Note 3 2 5 3 2 7" xfId="7085" xr:uid="{00000000-0005-0000-0000-0000AC1B0000}"/>
    <cellStyle name="Note 3 2 5 3 2 8" xfId="7086" xr:uid="{00000000-0005-0000-0000-0000AD1B0000}"/>
    <cellStyle name="Note 3 2 5 3 2 9" xfId="7087" xr:uid="{00000000-0005-0000-0000-0000AE1B0000}"/>
    <cellStyle name="Note 3 2 5 3 3" xfId="7088" xr:uid="{00000000-0005-0000-0000-0000AF1B0000}"/>
    <cellStyle name="Note 3 2 5 3 3 2" xfId="7089" xr:uid="{00000000-0005-0000-0000-0000B01B0000}"/>
    <cellStyle name="Note 3 2 5 3 3 3" xfId="7090" xr:uid="{00000000-0005-0000-0000-0000B11B0000}"/>
    <cellStyle name="Note 3 2 5 3 3 4" xfId="7091" xr:uid="{00000000-0005-0000-0000-0000B21B0000}"/>
    <cellStyle name="Note 3 2 5 3 3 5" xfId="7092" xr:uid="{00000000-0005-0000-0000-0000B31B0000}"/>
    <cellStyle name="Note 3 2 5 3 3 6" xfId="7093" xr:uid="{00000000-0005-0000-0000-0000B41B0000}"/>
    <cellStyle name="Note 3 2 5 3 3 7" xfId="7094" xr:uid="{00000000-0005-0000-0000-0000B51B0000}"/>
    <cellStyle name="Note 3 2 5 3 3 8" xfId="7095" xr:uid="{00000000-0005-0000-0000-0000B61B0000}"/>
    <cellStyle name="Note 3 2 5 3 3 9" xfId="7096" xr:uid="{00000000-0005-0000-0000-0000B71B0000}"/>
    <cellStyle name="Note 3 2 5 3 4" xfId="7097" xr:uid="{00000000-0005-0000-0000-0000B81B0000}"/>
    <cellStyle name="Note 3 2 5 3 4 2" xfId="7098" xr:uid="{00000000-0005-0000-0000-0000B91B0000}"/>
    <cellStyle name="Note 3 2 5 3 4 3" xfId="7099" xr:uid="{00000000-0005-0000-0000-0000BA1B0000}"/>
    <cellStyle name="Note 3 2 5 3 4 4" xfId="7100" xr:uid="{00000000-0005-0000-0000-0000BB1B0000}"/>
    <cellStyle name="Note 3 2 5 3 4 5" xfId="7101" xr:uid="{00000000-0005-0000-0000-0000BC1B0000}"/>
    <cellStyle name="Note 3 2 5 3 4 6" xfId="7102" xr:uid="{00000000-0005-0000-0000-0000BD1B0000}"/>
    <cellStyle name="Note 3 2 5 3 4 7" xfId="7103" xr:uid="{00000000-0005-0000-0000-0000BE1B0000}"/>
    <cellStyle name="Note 3 2 5 3 4 8" xfId="7104" xr:uid="{00000000-0005-0000-0000-0000BF1B0000}"/>
    <cellStyle name="Note 3 2 5 3 4 9" xfId="7105" xr:uid="{00000000-0005-0000-0000-0000C01B0000}"/>
    <cellStyle name="Note 3 2 5 4" xfId="7106" xr:uid="{00000000-0005-0000-0000-0000C11B0000}"/>
    <cellStyle name="Note 3 2 5 4 2" xfId="7107" xr:uid="{00000000-0005-0000-0000-0000C21B0000}"/>
    <cellStyle name="Note 3 2 5 4 2 2" xfId="7108" xr:uid="{00000000-0005-0000-0000-0000C31B0000}"/>
    <cellStyle name="Note 3 2 5 4 2 3" xfId="7109" xr:uid="{00000000-0005-0000-0000-0000C41B0000}"/>
    <cellStyle name="Note 3 2 5 4 2 4" xfId="7110" xr:uid="{00000000-0005-0000-0000-0000C51B0000}"/>
    <cellStyle name="Note 3 2 5 4 2 5" xfId="7111" xr:uid="{00000000-0005-0000-0000-0000C61B0000}"/>
    <cellStyle name="Note 3 2 5 4 2 6" xfId="7112" xr:uid="{00000000-0005-0000-0000-0000C71B0000}"/>
    <cellStyle name="Note 3 2 5 4 2 7" xfId="7113" xr:uid="{00000000-0005-0000-0000-0000C81B0000}"/>
    <cellStyle name="Note 3 2 5 4 2 8" xfId="7114" xr:uid="{00000000-0005-0000-0000-0000C91B0000}"/>
    <cellStyle name="Note 3 2 5 4 2 9" xfId="7115" xr:uid="{00000000-0005-0000-0000-0000CA1B0000}"/>
    <cellStyle name="Note 3 2 5 4 3" xfId="7116" xr:uid="{00000000-0005-0000-0000-0000CB1B0000}"/>
    <cellStyle name="Note 3 2 5 4 3 2" xfId="7117" xr:uid="{00000000-0005-0000-0000-0000CC1B0000}"/>
    <cellStyle name="Note 3 2 5 4 3 3" xfId="7118" xr:uid="{00000000-0005-0000-0000-0000CD1B0000}"/>
    <cellStyle name="Note 3 2 5 4 3 4" xfId="7119" xr:uid="{00000000-0005-0000-0000-0000CE1B0000}"/>
    <cellStyle name="Note 3 2 5 4 3 5" xfId="7120" xr:uid="{00000000-0005-0000-0000-0000CF1B0000}"/>
    <cellStyle name="Note 3 2 5 4 3 6" xfId="7121" xr:uid="{00000000-0005-0000-0000-0000D01B0000}"/>
    <cellStyle name="Note 3 2 5 4 3 7" xfId="7122" xr:uid="{00000000-0005-0000-0000-0000D11B0000}"/>
    <cellStyle name="Note 3 2 5 4 3 8" xfId="7123" xr:uid="{00000000-0005-0000-0000-0000D21B0000}"/>
    <cellStyle name="Note 3 2 5 4 3 9" xfId="7124" xr:uid="{00000000-0005-0000-0000-0000D31B0000}"/>
    <cellStyle name="Note 3 2 5 4 4" xfId="7125" xr:uid="{00000000-0005-0000-0000-0000D41B0000}"/>
    <cellStyle name="Note 3 2 5 4 4 2" xfId="7126" xr:uid="{00000000-0005-0000-0000-0000D51B0000}"/>
    <cellStyle name="Note 3 2 5 4 4 3" xfId="7127" xr:uid="{00000000-0005-0000-0000-0000D61B0000}"/>
    <cellStyle name="Note 3 2 5 4 4 4" xfId="7128" xr:uid="{00000000-0005-0000-0000-0000D71B0000}"/>
    <cellStyle name="Note 3 2 5 4 4 5" xfId="7129" xr:uid="{00000000-0005-0000-0000-0000D81B0000}"/>
    <cellStyle name="Note 3 2 5 4 4 6" xfId="7130" xr:uid="{00000000-0005-0000-0000-0000D91B0000}"/>
    <cellStyle name="Note 3 2 5 4 4 7" xfId="7131" xr:uid="{00000000-0005-0000-0000-0000DA1B0000}"/>
    <cellStyle name="Note 3 2 5 4 4 8" xfId="7132" xr:uid="{00000000-0005-0000-0000-0000DB1B0000}"/>
    <cellStyle name="Note 3 2 5 4 4 9" xfId="7133" xr:uid="{00000000-0005-0000-0000-0000DC1B0000}"/>
    <cellStyle name="Note 3 2 5 5" xfId="7134" xr:uid="{00000000-0005-0000-0000-0000DD1B0000}"/>
    <cellStyle name="Note 3 2 5 5 2" xfId="7135" xr:uid="{00000000-0005-0000-0000-0000DE1B0000}"/>
    <cellStyle name="Note 3 2 5 5 2 2" xfId="7136" xr:uid="{00000000-0005-0000-0000-0000DF1B0000}"/>
    <cellStyle name="Note 3 2 5 5 2 3" xfId="7137" xr:uid="{00000000-0005-0000-0000-0000E01B0000}"/>
    <cellStyle name="Note 3 2 5 5 2 4" xfId="7138" xr:uid="{00000000-0005-0000-0000-0000E11B0000}"/>
    <cellStyle name="Note 3 2 5 5 2 5" xfId="7139" xr:uid="{00000000-0005-0000-0000-0000E21B0000}"/>
    <cellStyle name="Note 3 2 5 5 2 6" xfId="7140" xr:uid="{00000000-0005-0000-0000-0000E31B0000}"/>
    <cellStyle name="Note 3 2 5 5 2 7" xfId="7141" xr:uid="{00000000-0005-0000-0000-0000E41B0000}"/>
    <cellStyle name="Note 3 2 5 5 2 8" xfId="7142" xr:uid="{00000000-0005-0000-0000-0000E51B0000}"/>
    <cellStyle name="Note 3 2 5 5 2 9" xfId="7143" xr:uid="{00000000-0005-0000-0000-0000E61B0000}"/>
    <cellStyle name="Note 3 2 5 5 3" xfId="7144" xr:uid="{00000000-0005-0000-0000-0000E71B0000}"/>
    <cellStyle name="Note 3 2 5 5 3 2" xfId="7145" xr:uid="{00000000-0005-0000-0000-0000E81B0000}"/>
    <cellStyle name="Note 3 2 5 5 3 3" xfId="7146" xr:uid="{00000000-0005-0000-0000-0000E91B0000}"/>
    <cellStyle name="Note 3 2 5 5 3 4" xfId="7147" xr:uid="{00000000-0005-0000-0000-0000EA1B0000}"/>
    <cellStyle name="Note 3 2 5 5 3 5" xfId="7148" xr:uid="{00000000-0005-0000-0000-0000EB1B0000}"/>
    <cellStyle name="Note 3 2 5 5 3 6" xfId="7149" xr:uid="{00000000-0005-0000-0000-0000EC1B0000}"/>
    <cellStyle name="Note 3 2 5 5 3 7" xfId="7150" xr:uid="{00000000-0005-0000-0000-0000ED1B0000}"/>
    <cellStyle name="Note 3 2 5 5 3 8" xfId="7151" xr:uid="{00000000-0005-0000-0000-0000EE1B0000}"/>
    <cellStyle name="Note 3 2 5 5 3 9" xfId="7152" xr:uid="{00000000-0005-0000-0000-0000EF1B0000}"/>
    <cellStyle name="Note 3 2 5 5 4" xfId="7153" xr:uid="{00000000-0005-0000-0000-0000F01B0000}"/>
    <cellStyle name="Note 3 2 5 5 4 2" xfId="7154" xr:uid="{00000000-0005-0000-0000-0000F11B0000}"/>
    <cellStyle name="Note 3 2 5 5 4 3" xfId="7155" xr:uid="{00000000-0005-0000-0000-0000F21B0000}"/>
    <cellStyle name="Note 3 2 5 5 4 4" xfId="7156" xr:uid="{00000000-0005-0000-0000-0000F31B0000}"/>
    <cellStyle name="Note 3 2 5 5 4 5" xfId="7157" xr:uid="{00000000-0005-0000-0000-0000F41B0000}"/>
    <cellStyle name="Note 3 2 5 5 4 6" xfId="7158" xr:uid="{00000000-0005-0000-0000-0000F51B0000}"/>
    <cellStyle name="Note 3 2 5 5 4 7" xfId="7159" xr:uid="{00000000-0005-0000-0000-0000F61B0000}"/>
    <cellStyle name="Note 3 2 5 5 4 8" xfId="7160" xr:uid="{00000000-0005-0000-0000-0000F71B0000}"/>
    <cellStyle name="Note 3 2 5 5 4 9" xfId="7161" xr:uid="{00000000-0005-0000-0000-0000F81B0000}"/>
    <cellStyle name="Note 3 2 5 6" xfId="7162" xr:uid="{00000000-0005-0000-0000-0000F91B0000}"/>
    <cellStyle name="Note 3 2 6" xfId="7163" xr:uid="{00000000-0005-0000-0000-0000FA1B0000}"/>
    <cellStyle name="Note 3 2 6 2" xfId="7164" xr:uid="{00000000-0005-0000-0000-0000FB1B0000}"/>
    <cellStyle name="Note 3 2 6 2 2" xfId="7165" xr:uid="{00000000-0005-0000-0000-0000FC1B0000}"/>
    <cellStyle name="Note 3 2 6 3" xfId="7166" xr:uid="{00000000-0005-0000-0000-0000FD1B0000}"/>
    <cellStyle name="Note 3 2 6 3 2" xfId="7167" xr:uid="{00000000-0005-0000-0000-0000FE1B0000}"/>
    <cellStyle name="Note 3 2 6 3 2 2" xfId="7168" xr:uid="{00000000-0005-0000-0000-0000FF1B0000}"/>
    <cellStyle name="Note 3 2 6 3 2 3" xfId="7169" xr:uid="{00000000-0005-0000-0000-0000001C0000}"/>
    <cellStyle name="Note 3 2 6 3 2 4" xfId="7170" xr:uid="{00000000-0005-0000-0000-0000011C0000}"/>
    <cellStyle name="Note 3 2 6 3 2 5" xfId="7171" xr:uid="{00000000-0005-0000-0000-0000021C0000}"/>
    <cellStyle name="Note 3 2 6 3 2 6" xfId="7172" xr:uid="{00000000-0005-0000-0000-0000031C0000}"/>
    <cellStyle name="Note 3 2 6 3 2 7" xfId="7173" xr:uid="{00000000-0005-0000-0000-0000041C0000}"/>
    <cellStyle name="Note 3 2 6 3 2 8" xfId="7174" xr:uid="{00000000-0005-0000-0000-0000051C0000}"/>
    <cellStyle name="Note 3 2 6 3 2 9" xfId="7175" xr:uid="{00000000-0005-0000-0000-0000061C0000}"/>
    <cellStyle name="Note 3 2 6 3 3" xfId="7176" xr:uid="{00000000-0005-0000-0000-0000071C0000}"/>
    <cellStyle name="Note 3 2 6 3 3 2" xfId="7177" xr:uid="{00000000-0005-0000-0000-0000081C0000}"/>
    <cellStyle name="Note 3 2 6 3 3 3" xfId="7178" xr:uid="{00000000-0005-0000-0000-0000091C0000}"/>
    <cellStyle name="Note 3 2 6 3 3 4" xfId="7179" xr:uid="{00000000-0005-0000-0000-00000A1C0000}"/>
    <cellStyle name="Note 3 2 6 3 3 5" xfId="7180" xr:uid="{00000000-0005-0000-0000-00000B1C0000}"/>
    <cellStyle name="Note 3 2 6 3 3 6" xfId="7181" xr:uid="{00000000-0005-0000-0000-00000C1C0000}"/>
    <cellStyle name="Note 3 2 6 3 3 7" xfId="7182" xr:uid="{00000000-0005-0000-0000-00000D1C0000}"/>
    <cellStyle name="Note 3 2 6 3 3 8" xfId="7183" xr:uid="{00000000-0005-0000-0000-00000E1C0000}"/>
    <cellStyle name="Note 3 2 6 3 3 9" xfId="7184" xr:uid="{00000000-0005-0000-0000-00000F1C0000}"/>
    <cellStyle name="Note 3 2 6 3 4" xfId="7185" xr:uid="{00000000-0005-0000-0000-0000101C0000}"/>
    <cellStyle name="Note 3 2 6 3 4 2" xfId="7186" xr:uid="{00000000-0005-0000-0000-0000111C0000}"/>
    <cellStyle name="Note 3 2 6 3 4 3" xfId="7187" xr:uid="{00000000-0005-0000-0000-0000121C0000}"/>
    <cellStyle name="Note 3 2 6 3 4 4" xfId="7188" xr:uid="{00000000-0005-0000-0000-0000131C0000}"/>
    <cellStyle name="Note 3 2 6 3 4 5" xfId="7189" xr:uid="{00000000-0005-0000-0000-0000141C0000}"/>
    <cellStyle name="Note 3 2 6 3 4 6" xfId="7190" xr:uid="{00000000-0005-0000-0000-0000151C0000}"/>
    <cellStyle name="Note 3 2 6 3 4 7" xfId="7191" xr:uid="{00000000-0005-0000-0000-0000161C0000}"/>
    <cellStyle name="Note 3 2 6 3 4 8" xfId="7192" xr:uid="{00000000-0005-0000-0000-0000171C0000}"/>
    <cellStyle name="Note 3 2 6 3 4 9" xfId="7193" xr:uid="{00000000-0005-0000-0000-0000181C0000}"/>
    <cellStyle name="Note 3 2 6 4" xfId="7194" xr:uid="{00000000-0005-0000-0000-0000191C0000}"/>
    <cellStyle name="Note 3 2 7" xfId="7195" xr:uid="{00000000-0005-0000-0000-00001A1C0000}"/>
    <cellStyle name="Note 3 2 7 2" xfId="7196" xr:uid="{00000000-0005-0000-0000-00001B1C0000}"/>
    <cellStyle name="Note 3 2 8" xfId="7197" xr:uid="{00000000-0005-0000-0000-00001C1C0000}"/>
    <cellStyle name="Note 3 2 8 2" xfId="7198" xr:uid="{00000000-0005-0000-0000-00001D1C0000}"/>
    <cellStyle name="Note 3 2 9" xfId="7199" xr:uid="{00000000-0005-0000-0000-00001E1C0000}"/>
    <cellStyle name="Note 3 3" xfId="7200" xr:uid="{00000000-0005-0000-0000-00001F1C0000}"/>
    <cellStyle name="Note 3 3 2" xfId="7201" xr:uid="{00000000-0005-0000-0000-0000201C0000}"/>
    <cellStyle name="Note 3 3 2 2" xfId="7202" xr:uid="{00000000-0005-0000-0000-0000211C0000}"/>
    <cellStyle name="Note 3 3 2 2 2" xfId="7203" xr:uid="{00000000-0005-0000-0000-0000221C0000}"/>
    <cellStyle name="Note 3 3 2 2 2 2" xfId="7204" xr:uid="{00000000-0005-0000-0000-0000231C0000}"/>
    <cellStyle name="Note 3 3 2 2 2 2 2" xfId="7205" xr:uid="{00000000-0005-0000-0000-0000241C0000}"/>
    <cellStyle name="Note 3 3 2 2 2 2 3" xfId="7206" xr:uid="{00000000-0005-0000-0000-0000251C0000}"/>
    <cellStyle name="Note 3 3 2 2 2 2 4" xfId="7207" xr:uid="{00000000-0005-0000-0000-0000261C0000}"/>
    <cellStyle name="Note 3 3 2 2 2 2 5" xfId="7208" xr:uid="{00000000-0005-0000-0000-0000271C0000}"/>
    <cellStyle name="Note 3 3 2 2 2 2 6" xfId="7209" xr:uid="{00000000-0005-0000-0000-0000281C0000}"/>
    <cellStyle name="Note 3 3 2 2 2 2 7" xfId="7210" xr:uid="{00000000-0005-0000-0000-0000291C0000}"/>
    <cellStyle name="Note 3 3 2 2 2 2 8" xfId="7211" xr:uid="{00000000-0005-0000-0000-00002A1C0000}"/>
    <cellStyle name="Note 3 3 2 2 2 2 9" xfId="7212" xr:uid="{00000000-0005-0000-0000-00002B1C0000}"/>
    <cellStyle name="Note 3 3 2 2 2 3" xfId="7213" xr:uid="{00000000-0005-0000-0000-00002C1C0000}"/>
    <cellStyle name="Note 3 3 2 2 2 3 2" xfId="7214" xr:uid="{00000000-0005-0000-0000-00002D1C0000}"/>
    <cellStyle name="Note 3 3 2 2 2 3 3" xfId="7215" xr:uid="{00000000-0005-0000-0000-00002E1C0000}"/>
    <cellStyle name="Note 3 3 2 2 2 3 4" xfId="7216" xr:uid="{00000000-0005-0000-0000-00002F1C0000}"/>
    <cellStyle name="Note 3 3 2 2 2 3 5" xfId="7217" xr:uid="{00000000-0005-0000-0000-0000301C0000}"/>
    <cellStyle name="Note 3 3 2 2 2 3 6" xfId="7218" xr:uid="{00000000-0005-0000-0000-0000311C0000}"/>
    <cellStyle name="Note 3 3 2 2 2 3 7" xfId="7219" xr:uid="{00000000-0005-0000-0000-0000321C0000}"/>
    <cellStyle name="Note 3 3 2 2 2 3 8" xfId="7220" xr:uid="{00000000-0005-0000-0000-0000331C0000}"/>
    <cellStyle name="Note 3 3 2 2 2 3 9" xfId="7221" xr:uid="{00000000-0005-0000-0000-0000341C0000}"/>
    <cellStyle name="Note 3 3 2 2 2 4" xfId="7222" xr:uid="{00000000-0005-0000-0000-0000351C0000}"/>
    <cellStyle name="Note 3 3 2 2 2 4 2" xfId="7223" xr:uid="{00000000-0005-0000-0000-0000361C0000}"/>
    <cellStyle name="Note 3 3 2 2 2 4 3" xfId="7224" xr:uid="{00000000-0005-0000-0000-0000371C0000}"/>
    <cellStyle name="Note 3 3 2 2 2 4 4" xfId="7225" xr:uid="{00000000-0005-0000-0000-0000381C0000}"/>
    <cellStyle name="Note 3 3 2 2 2 4 5" xfId="7226" xr:uid="{00000000-0005-0000-0000-0000391C0000}"/>
    <cellStyle name="Note 3 3 2 2 2 4 6" xfId="7227" xr:uid="{00000000-0005-0000-0000-00003A1C0000}"/>
    <cellStyle name="Note 3 3 2 2 2 4 7" xfId="7228" xr:uid="{00000000-0005-0000-0000-00003B1C0000}"/>
    <cellStyle name="Note 3 3 2 2 2 4 8" xfId="7229" xr:uid="{00000000-0005-0000-0000-00003C1C0000}"/>
    <cellStyle name="Note 3 3 2 2 2 4 9" xfId="7230" xr:uid="{00000000-0005-0000-0000-00003D1C0000}"/>
    <cellStyle name="Note 3 3 2 2 3" xfId="7231" xr:uid="{00000000-0005-0000-0000-00003E1C0000}"/>
    <cellStyle name="Note 3 3 2 2 3 2" xfId="7232" xr:uid="{00000000-0005-0000-0000-00003F1C0000}"/>
    <cellStyle name="Note 3 3 2 2 3 3" xfId="7233" xr:uid="{00000000-0005-0000-0000-0000401C0000}"/>
    <cellStyle name="Note 3 3 2 2 3 4" xfId="7234" xr:uid="{00000000-0005-0000-0000-0000411C0000}"/>
    <cellStyle name="Note 3 3 2 2 3 5" xfId="7235" xr:uid="{00000000-0005-0000-0000-0000421C0000}"/>
    <cellStyle name="Note 3 3 2 2 3 6" xfId="7236" xr:uid="{00000000-0005-0000-0000-0000431C0000}"/>
    <cellStyle name="Note 3 3 2 2 3 7" xfId="7237" xr:uid="{00000000-0005-0000-0000-0000441C0000}"/>
    <cellStyle name="Note 3 3 2 2 3 8" xfId="7238" xr:uid="{00000000-0005-0000-0000-0000451C0000}"/>
    <cellStyle name="Note 3 3 2 2 3 9" xfId="7239" xr:uid="{00000000-0005-0000-0000-0000461C0000}"/>
    <cellStyle name="Note 3 3 2 2 4" xfId="7240" xr:uid="{00000000-0005-0000-0000-0000471C0000}"/>
    <cellStyle name="Note 3 3 2 2 4 2" xfId="7241" xr:uid="{00000000-0005-0000-0000-0000481C0000}"/>
    <cellStyle name="Note 3 3 2 2 4 3" xfId="7242" xr:uid="{00000000-0005-0000-0000-0000491C0000}"/>
    <cellStyle name="Note 3 3 2 2 4 4" xfId="7243" xr:uid="{00000000-0005-0000-0000-00004A1C0000}"/>
    <cellStyle name="Note 3 3 2 2 4 5" xfId="7244" xr:uid="{00000000-0005-0000-0000-00004B1C0000}"/>
    <cellStyle name="Note 3 3 2 2 4 6" xfId="7245" xr:uid="{00000000-0005-0000-0000-00004C1C0000}"/>
    <cellStyle name="Note 3 3 2 2 4 7" xfId="7246" xr:uid="{00000000-0005-0000-0000-00004D1C0000}"/>
    <cellStyle name="Note 3 3 2 2 4 8" xfId="7247" xr:uid="{00000000-0005-0000-0000-00004E1C0000}"/>
    <cellStyle name="Note 3 3 2 2 4 9" xfId="7248" xr:uid="{00000000-0005-0000-0000-00004F1C0000}"/>
    <cellStyle name="Note 3 3 2 2 5" xfId="7249" xr:uid="{00000000-0005-0000-0000-0000501C0000}"/>
    <cellStyle name="Note 3 3 2 2 5 2" xfId="7250" xr:uid="{00000000-0005-0000-0000-0000511C0000}"/>
    <cellStyle name="Note 3 3 2 2 5 3" xfId="7251" xr:uid="{00000000-0005-0000-0000-0000521C0000}"/>
    <cellStyle name="Note 3 3 2 2 5 4" xfId="7252" xr:uid="{00000000-0005-0000-0000-0000531C0000}"/>
    <cellStyle name="Note 3 3 2 2 5 5" xfId="7253" xr:uid="{00000000-0005-0000-0000-0000541C0000}"/>
    <cellStyle name="Note 3 3 2 2 5 6" xfId="7254" xr:uid="{00000000-0005-0000-0000-0000551C0000}"/>
    <cellStyle name="Note 3 3 2 2 5 7" xfId="7255" xr:uid="{00000000-0005-0000-0000-0000561C0000}"/>
    <cellStyle name="Note 3 3 2 2 5 8" xfId="7256" xr:uid="{00000000-0005-0000-0000-0000571C0000}"/>
    <cellStyle name="Note 3 3 2 2 5 9" xfId="7257" xr:uid="{00000000-0005-0000-0000-0000581C0000}"/>
    <cellStyle name="Note 3 3 2 3" xfId="7258" xr:uid="{00000000-0005-0000-0000-0000591C0000}"/>
    <cellStyle name="Note 3 3 2 3 2" xfId="7259" xr:uid="{00000000-0005-0000-0000-00005A1C0000}"/>
    <cellStyle name="Note 3 3 2 3 2 2" xfId="7260" xr:uid="{00000000-0005-0000-0000-00005B1C0000}"/>
    <cellStyle name="Note 3 3 2 3 2 3" xfId="7261" xr:uid="{00000000-0005-0000-0000-00005C1C0000}"/>
    <cellStyle name="Note 3 3 2 3 2 4" xfId="7262" xr:uid="{00000000-0005-0000-0000-00005D1C0000}"/>
    <cellStyle name="Note 3 3 2 3 2 5" xfId="7263" xr:uid="{00000000-0005-0000-0000-00005E1C0000}"/>
    <cellStyle name="Note 3 3 2 3 2 6" xfId="7264" xr:uid="{00000000-0005-0000-0000-00005F1C0000}"/>
    <cellStyle name="Note 3 3 2 3 2 7" xfId="7265" xr:uid="{00000000-0005-0000-0000-0000601C0000}"/>
    <cellStyle name="Note 3 3 2 3 2 8" xfId="7266" xr:uid="{00000000-0005-0000-0000-0000611C0000}"/>
    <cellStyle name="Note 3 3 2 3 2 9" xfId="7267" xr:uid="{00000000-0005-0000-0000-0000621C0000}"/>
    <cellStyle name="Note 3 3 2 3 3" xfId="7268" xr:uid="{00000000-0005-0000-0000-0000631C0000}"/>
    <cellStyle name="Note 3 3 2 3 3 2" xfId="7269" xr:uid="{00000000-0005-0000-0000-0000641C0000}"/>
    <cellStyle name="Note 3 3 2 3 3 3" xfId="7270" xr:uid="{00000000-0005-0000-0000-0000651C0000}"/>
    <cellStyle name="Note 3 3 2 3 3 4" xfId="7271" xr:uid="{00000000-0005-0000-0000-0000661C0000}"/>
    <cellStyle name="Note 3 3 2 3 3 5" xfId="7272" xr:uid="{00000000-0005-0000-0000-0000671C0000}"/>
    <cellStyle name="Note 3 3 2 3 3 6" xfId="7273" xr:uid="{00000000-0005-0000-0000-0000681C0000}"/>
    <cellStyle name="Note 3 3 2 3 3 7" xfId="7274" xr:uid="{00000000-0005-0000-0000-0000691C0000}"/>
    <cellStyle name="Note 3 3 2 3 3 8" xfId="7275" xr:uid="{00000000-0005-0000-0000-00006A1C0000}"/>
    <cellStyle name="Note 3 3 2 3 3 9" xfId="7276" xr:uid="{00000000-0005-0000-0000-00006B1C0000}"/>
    <cellStyle name="Note 3 3 2 3 4" xfId="7277" xr:uid="{00000000-0005-0000-0000-00006C1C0000}"/>
    <cellStyle name="Note 3 3 2 3 4 2" xfId="7278" xr:uid="{00000000-0005-0000-0000-00006D1C0000}"/>
    <cellStyle name="Note 3 3 2 3 4 3" xfId="7279" xr:uid="{00000000-0005-0000-0000-00006E1C0000}"/>
    <cellStyle name="Note 3 3 2 3 4 4" xfId="7280" xr:uid="{00000000-0005-0000-0000-00006F1C0000}"/>
    <cellStyle name="Note 3 3 2 3 4 5" xfId="7281" xr:uid="{00000000-0005-0000-0000-0000701C0000}"/>
    <cellStyle name="Note 3 3 2 3 4 6" xfId="7282" xr:uid="{00000000-0005-0000-0000-0000711C0000}"/>
    <cellStyle name="Note 3 3 2 3 4 7" xfId="7283" xr:uid="{00000000-0005-0000-0000-0000721C0000}"/>
    <cellStyle name="Note 3 3 2 3 4 8" xfId="7284" xr:uid="{00000000-0005-0000-0000-0000731C0000}"/>
    <cellStyle name="Note 3 3 2 3 4 9" xfId="7285" xr:uid="{00000000-0005-0000-0000-0000741C0000}"/>
    <cellStyle name="Note 3 3 2 4" xfId="7286" xr:uid="{00000000-0005-0000-0000-0000751C0000}"/>
    <cellStyle name="Note 3 3 2 4 2" xfId="7287" xr:uid="{00000000-0005-0000-0000-0000761C0000}"/>
    <cellStyle name="Note 3 3 2 4 3" xfId="7288" xr:uid="{00000000-0005-0000-0000-0000771C0000}"/>
    <cellStyle name="Note 3 3 2 4 4" xfId="7289" xr:uid="{00000000-0005-0000-0000-0000781C0000}"/>
    <cellStyle name="Note 3 3 2 4 5" xfId="7290" xr:uid="{00000000-0005-0000-0000-0000791C0000}"/>
    <cellStyle name="Note 3 3 2 4 6" xfId="7291" xr:uid="{00000000-0005-0000-0000-00007A1C0000}"/>
    <cellStyle name="Note 3 3 2 4 7" xfId="7292" xr:uid="{00000000-0005-0000-0000-00007B1C0000}"/>
    <cellStyle name="Note 3 3 2 4 8" xfId="7293" xr:uid="{00000000-0005-0000-0000-00007C1C0000}"/>
    <cellStyle name="Note 3 3 2 4 9" xfId="7294" xr:uid="{00000000-0005-0000-0000-00007D1C0000}"/>
    <cellStyle name="Note 3 3 2 5" xfId="7295" xr:uid="{00000000-0005-0000-0000-00007E1C0000}"/>
    <cellStyle name="Note 3 3 2 5 2" xfId="7296" xr:uid="{00000000-0005-0000-0000-00007F1C0000}"/>
    <cellStyle name="Note 3 3 2 5 3" xfId="7297" xr:uid="{00000000-0005-0000-0000-0000801C0000}"/>
    <cellStyle name="Note 3 3 2 5 4" xfId="7298" xr:uid="{00000000-0005-0000-0000-0000811C0000}"/>
    <cellStyle name="Note 3 3 2 5 5" xfId="7299" xr:uid="{00000000-0005-0000-0000-0000821C0000}"/>
    <cellStyle name="Note 3 3 2 5 6" xfId="7300" xr:uid="{00000000-0005-0000-0000-0000831C0000}"/>
    <cellStyle name="Note 3 3 2 5 7" xfId="7301" xr:uid="{00000000-0005-0000-0000-0000841C0000}"/>
    <cellStyle name="Note 3 3 2 5 8" xfId="7302" xr:uid="{00000000-0005-0000-0000-0000851C0000}"/>
    <cellStyle name="Note 3 3 2 5 9" xfId="7303" xr:uid="{00000000-0005-0000-0000-0000861C0000}"/>
    <cellStyle name="Note 3 3 2 6" xfId="7304" xr:uid="{00000000-0005-0000-0000-0000871C0000}"/>
    <cellStyle name="Note 3 3 2 6 2" xfId="7305" xr:uid="{00000000-0005-0000-0000-0000881C0000}"/>
    <cellStyle name="Note 3 3 2 6 3" xfId="7306" xr:uid="{00000000-0005-0000-0000-0000891C0000}"/>
    <cellStyle name="Note 3 3 2 6 4" xfId="7307" xr:uid="{00000000-0005-0000-0000-00008A1C0000}"/>
    <cellStyle name="Note 3 3 2 6 5" xfId="7308" xr:uid="{00000000-0005-0000-0000-00008B1C0000}"/>
    <cellStyle name="Note 3 3 2 6 6" xfId="7309" xr:uid="{00000000-0005-0000-0000-00008C1C0000}"/>
    <cellStyle name="Note 3 3 2 6 7" xfId="7310" xr:uid="{00000000-0005-0000-0000-00008D1C0000}"/>
    <cellStyle name="Note 3 3 2 6 8" xfId="7311" xr:uid="{00000000-0005-0000-0000-00008E1C0000}"/>
    <cellStyle name="Note 3 3 2 6 9" xfId="7312" xr:uid="{00000000-0005-0000-0000-00008F1C0000}"/>
    <cellStyle name="Note 3 3 3" xfId="7313" xr:uid="{00000000-0005-0000-0000-0000901C0000}"/>
    <cellStyle name="Note 3 3 3 2" xfId="7314" xr:uid="{00000000-0005-0000-0000-0000911C0000}"/>
    <cellStyle name="Note 3 3 3 2 2" xfId="7315" xr:uid="{00000000-0005-0000-0000-0000921C0000}"/>
    <cellStyle name="Note 3 3 3 2 2 2" xfId="7316" xr:uid="{00000000-0005-0000-0000-0000931C0000}"/>
    <cellStyle name="Note 3 3 3 2 2 3" xfId="7317" xr:uid="{00000000-0005-0000-0000-0000941C0000}"/>
    <cellStyle name="Note 3 3 3 2 2 4" xfId="7318" xr:uid="{00000000-0005-0000-0000-0000951C0000}"/>
    <cellStyle name="Note 3 3 3 2 2 5" xfId="7319" xr:uid="{00000000-0005-0000-0000-0000961C0000}"/>
    <cellStyle name="Note 3 3 3 2 2 6" xfId="7320" xr:uid="{00000000-0005-0000-0000-0000971C0000}"/>
    <cellStyle name="Note 3 3 3 2 2 7" xfId="7321" xr:uid="{00000000-0005-0000-0000-0000981C0000}"/>
    <cellStyle name="Note 3 3 3 2 2 8" xfId="7322" xr:uid="{00000000-0005-0000-0000-0000991C0000}"/>
    <cellStyle name="Note 3 3 3 2 2 9" xfId="7323" xr:uid="{00000000-0005-0000-0000-00009A1C0000}"/>
    <cellStyle name="Note 3 3 3 2 3" xfId="7324" xr:uid="{00000000-0005-0000-0000-00009B1C0000}"/>
    <cellStyle name="Note 3 3 3 2 3 2" xfId="7325" xr:uid="{00000000-0005-0000-0000-00009C1C0000}"/>
    <cellStyle name="Note 3 3 3 2 3 3" xfId="7326" xr:uid="{00000000-0005-0000-0000-00009D1C0000}"/>
    <cellStyle name="Note 3 3 3 2 3 4" xfId="7327" xr:uid="{00000000-0005-0000-0000-00009E1C0000}"/>
    <cellStyle name="Note 3 3 3 2 3 5" xfId="7328" xr:uid="{00000000-0005-0000-0000-00009F1C0000}"/>
    <cellStyle name="Note 3 3 3 2 3 6" xfId="7329" xr:uid="{00000000-0005-0000-0000-0000A01C0000}"/>
    <cellStyle name="Note 3 3 3 2 3 7" xfId="7330" xr:uid="{00000000-0005-0000-0000-0000A11C0000}"/>
    <cellStyle name="Note 3 3 3 2 3 8" xfId="7331" xr:uid="{00000000-0005-0000-0000-0000A21C0000}"/>
    <cellStyle name="Note 3 3 3 2 3 9" xfId="7332" xr:uid="{00000000-0005-0000-0000-0000A31C0000}"/>
    <cellStyle name="Note 3 3 3 2 4" xfId="7333" xr:uid="{00000000-0005-0000-0000-0000A41C0000}"/>
    <cellStyle name="Note 3 3 3 2 4 2" xfId="7334" xr:uid="{00000000-0005-0000-0000-0000A51C0000}"/>
    <cellStyle name="Note 3 3 3 2 4 3" xfId="7335" xr:uid="{00000000-0005-0000-0000-0000A61C0000}"/>
    <cellStyle name="Note 3 3 3 2 4 4" xfId="7336" xr:uid="{00000000-0005-0000-0000-0000A71C0000}"/>
    <cellStyle name="Note 3 3 3 2 4 5" xfId="7337" xr:uid="{00000000-0005-0000-0000-0000A81C0000}"/>
    <cellStyle name="Note 3 3 3 2 4 6" xfId="7338" xr:uid="{00000000-0005-0000-0000-0000A91C0000}"/>
    <cellStyle name="Note 3 3 3 2 4 7" xfId="7339" xr:uid="{00000000-0005-0000-0000-0000AA1C0000}"/>
    <cellStyle name="Note 3 3 3 2 4 8" xfId="7340" xr:uid="{00000000-0005-0000-0000-0000AB1C0000}"/>
    <cellStyle name="Note 3 3 3 2 4 9" xfId="7341" xr:uid="{00000000-0005-0000-0000-0000AC1C0000}"/>
    <cellStyle name="Note 3 3 3 3" xfId="7342" xr:uid="{00000000-0005-0000-0000-0000AD1C0000}"/>
    <cellStyle name="Note 3 3 3 3 2" xfId="7343" xr:uid="{00000000-0005-0000-0000-0000AE1C0000}"/>
    <cellStyle name="Note 3 3 3 3 3" xfId="7344" xr:uid="{00000000-0005-0000-0000-0000AF1C0000}"/>
    <cellStyle name="Note 3 3 3 3 4" xfId="7345" xr:uid="{00000000-0005-0000-0000-0000B01C0000}"/>
    <cellStyle name="Note 3 3 3 3 5" xfId="7346" xr:uid="{00000000-0005-0000-0000-0000B11C0000}"/>
    <cellStyle name="Note 3 3 3 3 6" xfId="7347" xr:uid="{00000000-0005-0000-0000-0000B21C0000}"/>
    <cellStyle name="Note 3 3 3 3 7" xfId="7348" xr:uid="{00000000-0005-0000-0000-0000B31C0000}"/>
    <cellStyle name="Note 3 3 3 3 8" xfId="7349" xr:uid="{00000000-0005-0000-0000-0000B41C0000}"/>
    <cellStyle name="Note 3 3 3 3 9" xfId="7350" xr:uid="{00000000-0005-0000-0000-0000B51C0000}"/>
    <cellStyle name="Note 3 3 3 4" xfId="7351" xr:uid="{00000000-0005-0000-0000-0000B61C0000}"/>
    <cellStyle name="Note 3 3 3 4 2" xfId="7352" xr:uid="{00000000-0005-0000-0000-0000B71C0000}"/>
    <cellStyle name="Note 3 3 3 4 3" xfId="7353" xr:uid="{00000000-0005-0000-0000-0000B81C0000}"/>
    <cellStyle name="Note 3 3 3 4 4" xfId="7354" xr:uid="{00000000-0005-0000-0000-0000B91C0000}"/>
    <cellStyle name="Note 3 3 3 4 5" xfId="7355" xr:uid="{00000000-0005-0000-0000-0000BA1C0000}"/>
    <cellStyle name="Note 3 3 3 4 6" xfId="7356" xr:uid="{00000000-0005-0000-0000-0000BB1C0000}"/>
    <cellStyle name="Note 3 3 3 4 7" xfId="7357" xr:uid="{00000000-0005-0000-0000-0000BC1C0000}"/>
    <cellStyle name="Note 3 3 3 4 8" xfId="7358" xr:uid="{00000000-0005-0000-0000-0000BD1C0000}"/>
    <cellStyle name="Note 3 3 3 4 9" xfId="7359" xr:uid="{00000000-0005-0000-0000-0000BE1C0000}"/>
    <cellStyle name="Note 3 3 3 5" xfId="7360" xr:uid="{00000000-0005-0000-0000-0000BF1C0000}"/>
    <cellStyle name="Note 3 3 3 5 2" xfId="7361" xr:uid="{00000000-0005-0000-0000-0000C01C0000}"/>
    <cellStyle name="Note 3 3 3 5 3" xfId="7362" xr:uid="{00000000-0005-0000-0000-0000C11C0000}"/>
    <cellStyle name="Note 3 3 3 5 4" xfId="7363" xr:uid="{00000000-0005-0000-0000-0000C21C0000}"/>
    <cellStyle name="Note 3 3 3 5 5" xfId="7364" xr:uid="{00000000-0005-0000-0000-0000C31C0000}"/>
    <cellStyle name="Note 3 3 3 5 6" xfId="7365" xr:uid="{00000000-0005-0000-0000-0000C41C0000}"/>
    <cellStyle name="Note 3 3 3 5 7" xfId="7366" xr:uid="{00000000-0005-0000-0000-0000C51C0000}"/>
    <cellStyle name="Note 3 3 3 5 8" xfId="7367" xr:uid="{00000000-0005-0000-0000-0000C61C0000}"/>
    <cellStyle name="Note 3 3 3 5 9" xfId="7368" xr:uid="{00000000-0005-0000-0000-0000C71C0000}"/>
    <cellStyle name="Note 3 3 4" xfId="7369" xr:uid="{00000000-0005-0000-0000-0000C81C0000}"/>
    <cellStyle name="Note 3 3 4 2" xfId="7370" xr:uid="{00000000-0005-0000-0000-0000C91C0000}"/>
    <cellStyle name="Note 3 3 4 2 2" xfId="7371" xr:uid="{00000000-0005-0000-0000-0000CA1C0000}"/>
    <cellStyle name="Note 3 3 4 2 3" xfId="7372" xr:uid="{00000000-0005-0000-0000-0000CB1C0000}"/>
    <cellStyle name="Note 3 3 4 2 4" xfId="7373" xr:uid="{00000000-0005-0000-0000-0000CC1C0000}"/>
    <cellStyle name="Note 3 3 4 2 5" xfId="7374" xr:uid="{00000000-0005-0000-0000-0000CD1C0000}"/>
    <cellStyle name="Note 3 3 4 2 6" xfId="7375" xr:uid="{00000000-0005-0000-0000-0000CE1C0000}"/>
    <cellStyle name="Note 3 3 4 2 7" xfId="7376" xr:uid="{00000000-0005-0000-0000-0000CF1C0000}"/>
    <cellStyle name="Note 3 3 4 2 8" xfId="7377" xr:uid="{00000000-0005-0000-0000-0000D01C0000}"/>
    <cellStyle name="Note 3 3 4 2 9" xfId="7378" xr:uid="{00000000-0005-0000-0000-0000D11C0000}"/>
    <cellStyle name="Note 3 3 4 3" xfId="7379" xr:uid="{00000000-0005-0000-0000-0000D21C0000}"/>
    <cellStyle name="Note 3 3 4 3 2" xfId="7380" xr:uid="{00000000-0005-0000-0000-0000D31C0000}"/>
    <cellStyle name="Note 3 3 4 3 3" xfId="7381" xr:uid="{00000000-0005-0000-0000-0000D41C0000}"/>
    <cellStyle name="Note 3 3 4 3 4" xfId="7382" xr:uid="{00000000-0005-0000-0000-0000D51C0000}"/>
    <cellStyle name="Note 3 3 4 3 5" xfId="7383" xr:uid="{00000000-0005-0000-0000-0000D61C0000}"/>
    <cellStyle name="Note 3 3 4 3 6" xfId="7384" xr:uid="{00000000-0005-0000-0000-0000D71C0000}"/>
    <cellStyle name="Note 3 3 4 3 7" xfId="7385" xr:uid="{00000000-0005-0000-0000-0000D81C0000}"/>
    <cellStyle name="Note 3 3 4 3 8" xfId="7386" xr:uid="{00000000-0005-0000-0000-0000D91C0000}"/>
    <cellStyle name="Note 3 3 4 3 9" xfId="7387" xr:uid="{00000000-0005-0000-0000-0000DA1C0000}"/>
    <cellStyle name="Note 3 3 4 4" xfId="7388" xr:uid="{00000000-0005-0000-0000-0000DB1C0000}"/>
    <cellStyle name="Note 3 3 4 4 2" xfId="7389" xr:uid="{00000000-0005-0000-0000-0000DC1C0000}"/>
    <cellStyle name="Note 3 3 4 4 3" xfId="7390" xr:uid="{00000000-0005-0000-0000-0000DD1C0000}"/>
    <cellStyle name="Note 3 3 4 4 4" xfId="7391" xr:uid="{00000000-0005-0000-0000-0000DE1C0000}"/>
    <cellStyle name="Note 3 3 4 4 5" xfId="7392" xr:uid="{00000000-0005-0000-0000-0000DF1C0000}"/>
    <cellStyle name="Note 3 3 4 4 6" xfId="7393" xr:uid="{00000000-0005-0000-0000-0000E01C0000}"/>
    <cellStyle name="Note 3 3 4 4 7" xfId="7394" xr:uid="{00000000-0005-0000-0000-0000E11C0000}"/>
    <cellStyle name="Note 3 3 4 4 8" xfId="7395" xr:uid="{00000000-0005-0000-0000-0000E21C0000}"/>
    <cellStyle name="Note 3 3 4 4 9" xfId="7396" xr:uid="{00000000-0005-0000-0000-0000E31C0000}"/>
    <cellStyle name="Note 3 3 5" xfId="7397" xr:uid="{00000000-0005-0000-0000-0000E41C0000}"/>
    <cellStyle name="Note 3 3 5 2" xfId="7398" xr:uid="{00000000-0005-0000-0000-0000E51C0000}"/>
    <cellStyle name="Note 3 3 5 3" xfId="7399" xr:uid="{00000000-0005-0000-0000-0000E61C0000}"/>
    <cellStyle name="Note 3 3 5 4" xfId="7400" xr:uid="{00000000-0005-0000-0000-0000E71C0000}"/>
    <cellStyle name="Note 3 3 5 5" xfId="7401" xr:uid="{00000000-0005-0000-0000-0000E81C0000}"/>
    <cellStyle name="Note 3 3 5 6" xfId="7402" xr:uid="{00000000-0005-0000-0000-0000E91C0000}"/>
    <cellStyle name="Note 3 3 5 7" xfId="7403" xr:uid="{00000000-0005-0000-0000-0000EA1C0000}"/>
    <cellStyle name="Note 3 3 5 8" xfId="7404" xr:uid="{00000000-0005-0000-0000-0000EB1C0000}"/>
    <cellStyle name="Note 3 3 5 9" xfId="7405" xr:uid="{00000000-0005-0000-0000-0000EC1C0000}"/>
    <cellStyle name="Note 3 3 6" xfId="7406" xr:uid="{00000000-0005-0000-0000-0000ED1C0000}"/>
    <cellStyle name="Note 3 3 6 2" xfId="7407" xr:uid="{00000000-0005-0000-0000-0000EE1C0000}"/>
    <cellStyle name="Note 3 3 6 3" xfId="7408" xr:uid="{00000000-0005-0000-0000-0000EF1C0000}"/>
    <cellStyle name="Note 3 3 6 4" xfId="7409" xr:uid="{00000000-0005-0000-0000-0000F01C0000}"/>
    <cellStyle name="Note 3 3 6 5" xfId="7410" xr:uid="{00000000-0005-0000-0000-0000F11C0000}"/>
    <cellStyle name="Note 3 3 6 6" xfId="7411" xr:uid="{00000000-0005-0000-0000-0000F21C0000}"/>
    <cellStyle name="Note 3 3 6 7" xfId="7412" xr:uid="{00000000-0005-0000-0000-0000F31C0000}"/>
    <cellStyle name="Note 3 3 6 8" xfId="7413" xr:uid="{00000000-0005-0000-0000-0000F41C0000}"/>
    <cellStyle name="Note 3 3 6 9" xfId="7414" xr:uid="{00000000-0005-0000-0000-0000F51C0000}"/>
    <cellStyle name="Note 3 3 7" xfId="7415" xr:uid="{00000000-0005-0000-0000-0000F61C0000}"/>
    <cellStyle name="Note 3 3 7 2" xfId="7416" xr:uid="{00000000-0005-0000-0000-0000F71C0000}"/>
    <cellStyle name="Note 3 3 7 3" xfId="7417" xr:uid="{00000000-0005-0000-0000-0000F81C0000}"/>
    <cellStyle name="Note 3 3 7 4" xfId="7418" xr:uid="{00000000-0005-0000-0000-0000F91C0000}"/>
    <cellStyle name="Note 3 3 7 5" xfId="7419" xr:uid="{00000000-0005-0000-0000-0000FA1C0000}"/>
    <cellStyle name="Note 3 3 7 6" xfId="7420" xr:uid="{00000000-0005-0000-0000-0000FB1C0000}"/>
    <cellStyle name="Note 3 3 7 7" xfId="7421" xr:uid="{00000000-0005-0000-0000-0000FC1C0000}"/>
    <cellStyle name="Note 3 3 7 8" xfId="7422" xr:uid="{00000000-0005-0000-0000-0000FD1C0000}"/>
    <cellStyle name="Note 3 3 7 9" xfId="7423" xr:uid="{00000000-0005-0000-0000-0000FE1C0000}"/>
    <cellStyle name="Note 3 3 8" xfId="7424" xr:uid="{00000000-0005-0000-0000-0000FF1C0000}"/>
    <cellStyle name="Note 3 4" xfId="7425" xr:uid="{00000000-0005-0000-0000-0000001D0000}"/>
    <cellStyle name="Note 3 4 2" xfId="7426" xr:uid="{00000000-0005-0000-0000-0000011D0000}"/>
    <cellStyle name="Note 3 4 2 2" xfId="7427" xr:uid="{00000000-0005-0000-0000-0000021D0000}"/>
    <cellStyle name="Note 3 4 2 2 2" xfId="7428" xr:uid="{00000000-0005-0000-0000-0000031D0000}"/>
    <cellStyle name="Note 3 4 2 2 2 2" xfId="7429" xr:uid="{00000000-0005-0000-0000-0000041D0000}"/>
    <cellStyle name="Note 3 4 2 2 2 3" xfId="7430" xr:uid="{00000000-0005-0000-0000-0000051D0000}"/>
    <cellStyle name="Note 3 4 2 2 2 4" xfId="7431" xr:uid="{00000000-0005-0000-0000-0000061D0000}"/>
    <cellStyle name="Note 3 4 2 2 2 5" xfId="7432" xr:uid="{00000000-0005-0000-0000-0000071D0000}"/>
    <cellStyle name="Note 3 4 2 2 2 6" xfId="7433" xr:uid="{00000000-0005-0000-0000-0000081D0000}"/>
    <cellStyle name="Note 3 4 2 2 2 7" xfId="7434" xr:uid="{00000000-0005-0000-0000-0000091D0000}"/>
    <cellStyle name="Note 3 4 2 2 2 8" xfId="7435" xr:uid="{00000000-0005-0000-0000-00000A1D0000}"/>
    <cellStyle name="Note 3 4 2 2 2 9" xfId="7436" xr:uid="{00000000-0005-0000-0000-00000B1D0000}"/>
    <cellStyle name="Note 3 4 2 2 3" xfId="7437" xr:uid="{00000000-0005-0000-0000-00000C1D0000}"/>
    <cellStyle name="Note 3 4 2 2 3 2" xfId="7438" xr:uid="{00000000-0005-0000-0000-00000D1D0000}"/>
    <cellStyle name="Note 3 4 2 2 3 3" xfId="7439" xr:uid="{00000000-0005-0000-0000-00000E1D0000}"/>
    <cellStyle name="Note 3 4 2 2 3 4" xfId="7440" xr:uid="{00000000-0005-0000-0000-00000F1D0000}"/>
    <cellStyle name="Note 3 4 2 2 3 5" xfId="7441" xr:uid="{00000000-0005-0000-0000-0000101D0000}"/>
    <cellStyle name="Note 3 4 2 2 3 6" xfId="7442" xr:uid="{00000000-0005-0000-0000-0000111D0000}"/>
    <cellStyle name="Note 3 4 2 2 3 7" xfId="7443" xr:uid="{00000000-0005-0000-0000-0000121D0000}"/>
    <cellStyle name="Note 3 4 2 2 3 8" xfId="7444" xr:uid="{00000000-0005-0000-0000-0000131D0000}"/>
    <cellStyle name="Note 3 4 2 2 3 9" xfId="7445" xr:uid="{00000000-0005-0000-0000-0000141D0000}"/>
    <cellStyle name="Note 3 4 2 2 4" xfId="7446" xr:uid="{00000000-0005-0000-0000-0000151D0000}"/>
    <cellStyle name="Note 3 4 2 2 4 2" xfId="7447" xr:uid="{00000000-0005-0000-0000-0000161D0000}"/>
    <cellStyle name="Note 3 4 2 2 4 3" xfId="7448" xr:uid="{00000000-0005-0000-0000-0000171D0000}"/>
    <cellStyle name="Note 3 4 2 2 4 4" xfId="7449" xr:uid="{00000000-0005-0000-0000-0000181D0000}"/>
    <cellStyle name="Note 3 4 2 2 4 5" xfId="7450" xr:uid="{00000000-0005-0000-0000-0000191D0000}"/>
    <cellStyle name="Note 3 4 2 2 4 6" xfId="7451" xr:uid="{00000000-0005-0000-0000-00001A1D0000}"/>
    <cellStyle name="Note 3 4 2 2 4 7" xfId="7452" xr:uid="{00000000-0005-0000-0000-00001B1D0000}"/>
    <cellStyle name="Note 3 4 2 2 4 8" xfId="7453" xr:uid="{00000000-0005-0000-0000-00001C1D0000}"/>
    <cellStyle name="Note 3 4 2 2 4 9" xfId="7454" xr:uid="{00000000-0005-0000-0000-00001D1D0000}"/>
    <cellStyle name="Note 3 4 2 3" xfId="7455" xr:uid="{00000000-0005-0000-0000-00001E1D0000}"/>
    <cellStyle name="Note 3 4 2 3 2" xfId="7456" xr:uid="{00000000-0005-0000-0000-00001F1D0000}"/>
    <cellStyle name="Note 3 4 2 3 3" xfId="7457" xr:uid="{00000000-0005-0000-0000-0000201D0000}"/>
    <cellStyle name="Note 3 4 2 3 4" xfId="7458" xr:uid="{00000000-0005-0000-0000-0000211D0000}"/>
    <cellStyle name="Note 3 4 2 3 5" xfId="7459" xr:uid="{00000000-0005-0000-0000-0000221D0000}"/>
    <cellStyle name="Note 3 4 2 3 6" xfId="7460" xr:uid="{00000000-0005-0000-0000-0000231D0000}"/>
    <cellStyle name="Note 3 4 2 3 7" xfId="7461" xr:uid="{00000000-0005-0000-0000-0000241D0000}"/>
    <cellStyle name="Note 3 4 2 3 8" xfId="7462" xr:uid="{00000000-0005-0000-0000-0000251D0000}"/>
    <cellStyle name="Note 3 4 2 3 9" xfId="7463" xr:uid="{00000000-0005-0000-0000-0000261D0000}"/>
    <cellStyle name="Note 3 4 2 4" xfId="7464" xr:uid="{00000000-0005-0000-0000-0000271D0000}"/>
    <cellStyle name="Note 3 4 2 4 2" xfId="7465" xr:uid="{00000000-0005-0000-0000-0000281D0000}"/>
    <cellStyle name="Note 3 4 2 4 3" xfId="7466" xr:uid="{00000000-0005-0000-0000-0000291D0000}"/>
    <cellStyle name="Note 3 4 2 4 4" xfId="7467" xr:uid="{00000000-0005-0000-0000-00002A1D0000}"/>
    <cellStyle name="Note 3 4 2 4 5" xfId="7468" xr:uid="{00000000-0005-0000-0000-00002B1D0000}"/>
    <cellStyle name="Note 3 4 2 4 6" xfId="7469" xr:uid="{00000000-0005-0000-0000-00002C1D0000}"/>
    <cellStyle name="Note 3 4 2 4 7" xfId="7470" xr:uid="{00000000-0005-0000-0000-00002D1D0000}"/>
    <cellStyle name="Note 3 4 2 4 8" xfId="7471" xr:uid="{00000000-0005-0000-0000-00002E1D0000}"/>
    <cellStyle name="Note 3 4 2 4 9" xfId="7472" xr:uid="{00000000-0005-0000-0000-00002F1D0000}"/>
    <cellStyle name="Note 3 4 2 5" xfId="7473" xr:uid="{00000000-0005-0000-0000-0000301D0000}"/>
    <cellStyle name="Note 3 4 2 5 2" xfId="7474" xr:uid="{00000000-0005-0000-0000-0000311D0000}"/>
    <cellStyle name="Note 3 4 2 5 3" xfId="7475" xr:uid="{00000000-0005-0000-0000-0000321D0000}"/>
    <cellStyle name="Note 3 4 2 5 4" xfId="7476" xr:uid="{00000000-0005-0000-0000-0000331D0000}"/>
    <cellStyle name="Note 3 4 2 5 5" xfId="7477" xr:uid="{00000000-0005-0000-0000-0000341D0000}"/>
    <cellStyle name="Note 3 4 2 5 6" xfId="7478" xr:uid="{00000000-0005-0000-0000-0000351D0000}"/>
    <cellStyle name="Note 3 4 2 5 7" xfId="7479" xr:uid="{00000000-0005-0000-0000-0000361D0000}"/>
    <cellStyle name="Note 3 4 2 5 8" xfId="7480" xr:uid="{00000000-0005-0000-0000-0000371D0000}"/>
    <cellStyle name="Note 3 4 2 5 9" xfId="7481" xr:uid="{00000000-0005-0000-0000-0000381D0000}"/>
    <cellStyle name="Note 3 4 3" xfId="7482" xr:uid="{00000000-0005-0000-0000-0000391D0000}"/>
    <cellStyle name="Note 3 4 3 2" xfId="7483" xr:uid="{00000000-0005-0000-0000-00003A1D0000}"/>
    <cellStyle name="Note 3 4 3 2 2" xfId="7484" xr:uid="{00000000-0005-0000-0000-00003B1D0000}"/>
    <cellStyle name="Note 3 4 3 2 3" xfId="7485" xr:uid="{00000000-0005-0000-0000-00003C1D0000}"/>
    <cellStyle name="Note 3 4 3 2 4" xfId="7486" xr:uid="{00000000-0005-0000-0000-00003D1D0000}"/>
    <cellStyle name="Note 3 4 3 2 5" xfId="7487" xr:uid="{00000000-0005-0000-0000-00003E1D0000}"/>
    <cellStyle name="Note 3 4 3 2 6" xfId="7488" xr:uid="{00000000-0005-0000-0000-00003F1D0000}"/>
    <cellStyle name="Note 3 4 3 2 7" xfId="7489" xr:uid="{00000000-0005-0000-0000-0000401D0000}"/>
    <cellStyle name="Note 3 4 3 2 8" xfId="7490" xr:uid="{00000000-0005-0000-0000-0000411D0000}"/>
    <cellStyle name="Note 3 4 3 2 9" xfId="7491" xr:uid="{00000000-0005-0000-0000-0000421D0000}"/>
    <cellStyle name="Note 3 4 3 3" xfId="7492" xr:uid="{00000000-0005-0000-0000-0000431D0000}"/>
    <cellStyle name="Note 3 4 3 3 2" xfId="7493" xr:uid="{00000000-0005-0000-0000-0000441D0000}"/>
    <cellStyle name="Note 3 4 3 3 3" xfId="7494" xr:uid="{00000000-0005-0000-0000-0000451D0000}"/>
    <cellStyle name="Note 3 4 3 3 4" xfId="7495" xr:uid="{00000000-0005-0000-0000-0000461D0000}"/>
    <cellStyle name="Note 3 4 3 3 5" xfId="7496" xr:uid="{00000000-0005-0000-0000-0000471D0000}"/>
    <cellStyle name="Note 3 4 3 3 6" xfId="7497" xr:uid="{00000000-0005-0000-0000-0000481D0000}"/>
    <cellStyle name="Note 3 4 3 3 7" xfId="7498" xr:uid="{00000000-0005-0000-0000-0000491D0000}"/>
    <cellStyle name="Note 3 4 3 3 8" xfId="7499" xr:uid="{00000000-0005-0000-0000-00004A1D0000}"/>
    <cellStyle name="Note 3 4 3 3 9" xfId="7500" xr:uid="{00000000-0005-0000-0000-00004B1D0000}"/>
    <cellStyle name="Note 3 4 3 4" xfId="7501" xr:uid="{00000000-0005-0000-0000-00004C1D0000}"/>
    <cellStyle name="Note 3 4 3 4 2" xfId="7502" xr:uid="{00000000-0005-0000-0000-00004D1D0000}"/>
    <cellStyle name="Note 3 4 3 4 3" xfId="7503" xr:uid="{00000000-0005-0000-0000-00004E1D0000}"/>
    <cellStyle name="Note 3 4 3 4 4" xfId="7504" xr:uid="{00000000-0005-0000-0000-00004F1D0000}"/>
    <cellStyle name="Note 3 4 3 4 5" xfId="7505" xr:uid="{00000000-0005-0000-0000-0000501D0000}"/>
    <cellStyle name="Note 3 4 3 4 6" xfId="7506" xr:uid="{00000000-0005-0000-0000-0000511D0000}"/>
    <cellStyle name="Note 3 4 3 4 7" xfId="7507" xr:uid="{00000000-0005-0000-0000-0000521D0000}"/>
    <cellStyle name="Note 3 4 3 4 8" xfId="7508" xr:uid="{00000000-0005-0000-0000-0000531D0000}"/>
    <cellStyle name="Note 3 4 3 4 9" xfId="7509" xr:uid="{00000000-0005-0000-0000-0000541D0000}"/>
    <cellStyle name="Note 3 4 4" xfId="7510" xr:uid="{00000000-0005-0000-0000-0000551D0000}"/>
    <cellStyle name="Note 3 4 4 2" xfId="7511" xr:uid="{00000000-0005-0000-0000-0000561D0000}"/>
    <cellStyle name="Note 3 4 4 3" xfId="7512" xr:uid="{00000000-0005-0000-0000-0000571D0000}"/>
    <cellStyle name="Note 3 4 4 4" xfId="7513" xr:uid="{00000000-0005-0000-0000-0000581D0000}"/>
    <cellStyle name="Note 3 4 4 5" xfId="7514" xr:uid="{00000000-0005-0000-0000-0000591D0000}"/>
    <cellStyle name="Note 3 4 4 6" xfId="7515" xr:uid="{00000000-0005-0000-0000-00005A1D0000}"/>
    <cellStyle name="Note 3 4 4 7" xfId="7516" xr:uid="{00000000-0005-0000-0000-00005B1D0000}"/>
    <cellStyle name="Note 3 4 4 8" xfId="7517" xr:uid="{00000000-0005-0000-0000-00005C1D0000}"/>
    <cellStyle name="Note 3 4 4 9" xfId="7518" xr:uid="{00000000-0005-0000-0000-00005D1D0000}"/>
    <cellStyle name="Note 3 4 5" xfId="7519" xr:uid="{00000000-0005-0000-0000-00005E1D0000}"/>
    <cellStyle name="Note 3 4 5 2" xfId="7520" xr:uid="{00000000-0005-0000-0000-00005F1D0000}"/>
    <cellStyle name="Note 3 4 5 3" xfId="7521" xr:uid="{00000000-0005-0000-0000-0000601D0000}"/>
    <cellStyle name="Note 3 4 5 4" xfId="7522" xr:uid="{00000000-0005-0000-0000-0000611D0000}"/>
    <cellStyle name="Note 3 4 5 5" xfId="7523" xr:uid="{00000000-0005-0000-0000-0000621D0000}"/>
    <cellStyle name="Note 3 4 5 6" xfId="7524" xr:uid="{00000000-0005-0000-0000-0000631D0000}"/>
    <cellStyle name="Note 3 4 5 7" xfId="7525" xr:uid="{00000000-0005-0000-0000-0000641D0000}"/>
    <cellStyle name="Note 3 4 5 8" xfId="7526" xr:uid="{00000000-0005-0000-0000-0000651D0000}"/>
    <cellStyle name="Note 3 4 5 9" xfId="7527" xr:uid="{00000000-0005-0000-0000-0000661D0000}"/>
    <cellStyle name="Note 3 4 6" xfId="7528" xr:uid="{00000000-0005-0000-0000-0000671D0000}"/>
    <cellStyle name="Note 3 4 6 2" xfId="7529" xr:uid="{00000000-0005-0000-0000-0000681D0000}"/>
    <cellStyle name="Note 3 4 6 3" xfId="7530" xr:uid="{00000000-0005-0000-0000-0000691D0000}"/>
    <cellStyle name="Note 3 4 6 4" xfId="7531" xr:uid="{00000000-0005-0000-0000-00006A1D0000}"/>
    <cellStyle name="Note 3 4 6 5" xfId="7532" xr:uid="{00000000-0005-0000-0000-00006B1D0000}"/>
    <cellStyle name="Note 3 4 6 6" xfId="7533" xr:uid="{00000000-0005-0000-0000-00006C1D0000}"/>
    <cellStyle name="Note 3 4 6 7" xfId="7534" xr:uid="{00000000-0005-0000-0000-00006D1D0000}"/>
    <cellStyle name="Note 3 4 6 8" xfId="7535" xr:uid="{00000000-0005-0000-0000-00006E1D0000}"/>
    <cellStyle name="Note 3 4 6 9" xfId="7536" xr:uid="{00000000-0005-0000-0000-00006F1D0000}"/>
    <cellStyle name="Note 3 5" xfId="7537" xr:uid="{00000000-0005-0000-0000-0000701D0000}"/>
    <cellStyle name="Note 3 5 2" xfId="7538" xr:uid="{00000000-0005-0000-0000-0000711D0000}"/>
    <cellStyle name="Note 3 6" xfId="7539" xr:uid="{00000000-0005-0000-0000-0000721D0000}"/>
    <cellStyle name="Note 3 6 2" xfId="7540" xr:uid="{00000000-0005-0000-0000-0000731D0000}"/>
    <cellStyle name="Note 3 6 2 2" xfId="7541" xr:uid="{00000000-0005-0000-0000-0000741D0000}"/>
    <cellStyle name="Note 3 6 3" xfId="7542" xr:uid="{00000000-0005-0000-0000-0000751D0000}"/>
    <cellStyle name="Note 3 6 3 2" xfId="7543" xr:uid="{00000000-0005-0000-0000-0000761D0000}"/>
    <cellStyle name="Note 3 6 3 2 2" xfId="7544" xr:uid="{00000000-0005-0000-0000-0000771D0000}"/>
    <cellStyle name="Note 3 6 3 2 3" xfId="7545" xr:uid="{00000000-0005-0000-0000-0000781D0000}"/>
    <cellStyle name="Note 3 6 3 2 4" xfId="7546" xr:uid="{00000000-0005-0000-0000-0000791D0000}"/>
    <cellStyle name="Note 3 6 3 2 5" xfId="7547" xr:uid="{00000000-0005-0000-0000-00007A1D0000}"/>
    <cellStyle name="Note 3 6 3 2 6" xfId="7548" xr:uid="{00000000-0005-0000-0000-00007B1D0000}"/>
    <cellStyle name="Note 3 6 3 2 7" xfId="7549" xr:uid="{00000000-0005-0000-0000-00007C1D0000}"/>
    <cellStyle name="Note 3 6 3 2 8" xfId="7550" xr:uid="{00000000-0005-0000-0000-00007D1D0000}"/>
    <cellStyle name="Note 3 6 3 2 9" xfId="7551" xr:uid="{00000000-0005-0000-0000-00007E1D0000}"/>
    <cellStyle name="Note 3 6 3 3" xfId="7552" xr:uid="{00000000-0005-0000-0000-00007F1D0000}"/>
    <cellStyle name="Note 3 6 3 3 2" xfId="7553" xr:uid="{00000000-0005-0000-0000-0000801D0000}"/>
    <cellStyle name="Note 3 6 3 3 3" xfId="7554" xr:uid="{00000000-0005-0000-0000-0000811D0000}"/>
    <cellStyle name="Note 3 6 3 3 4" xfId="7555" xr:uid="{00000000-0005-0000-0000-0000821D0000}"/>
    <cellStyle name="Note 3 6 3 3 5" xfId="7556" xr:uid="{00000000-0005-0000-0000-0000831D0000}"/>
    <cellStyle name="Note 3 6 3 3 6" xfId="7557" xr:uid="{00000000-0005-0000-0000-0000841D0000}"/>
    <cellStyle name="Note 3 6 3 3 7" xfId="7558" xr:uid="{00000000-0005-0000-0000-0000851D0000}"/>
    <cellStyle name="Note 3 6 3 3 8" xfId="7559" xr:uid="{00000000-0005-0000-0000-0000861D0000}"/>
    <cellStyle name="Note 3 6 3 3 9" xfId="7560" xr:uid="{00000000-0005-0000-0000-0000871D0000}"/>
    <cellStyle name="Note 3 6 3 4" xfId="7561" xr:uid="{00000000-0005-0000-0000-0000881D0000}"/>
    <cellStyle name="Note 3 6 3 4 2" xfId="7562" xr:uid="{00000000-0005-0000-0000-0000891D0000}"/>
    <cellStyle name="Note 3 6 3 4 3" xfId="7563" xr:uid="{00000000-0005-0000-0000-00008A1D0000}"/>
    <cellStyle name="Note 3 6 3 4 4" xfId="7564" xr:uid="{00000000-0005-0000-0000-00008B1D0000}"/>
    <cellStyle name="Note 3 6 3 4 5" xfId="7565" xr:uid="{00000000-0005-0000-0000-00008C1D0000}"/>
    <cellStyle name="Note 3 6 3 4 6" xfId="7566" xr:uid="{00000000-0005-0000-0000-00008D1D0000}"/>
    <cellStyle name="Note 3 6 3 4 7" xfId="7567" xr:uid="{00000000-0005-0000-0000-00008E1D0000}"/>
    <cellStyle name="Note 3 6 3 4 8" xfId="7568" xr:uid="{00000000-0005-0000-0000-00008F1D0000}"/>
    <cellStyle name="Note 3 6 3 4 9" xfId="7569" xr:uid="{00000000-0005-0000-0000-0000901D0000}"/>
    <cellStyle name="Note 3 6 4" xfId="7570" xr:uid="{00000000-0005-0000-0000-0000911D0000}"/>
    <cellStyle name="Note 3 6 4 2" xfId="7571" xr:uid="{00000000-0005-0000-0000-0000921D0000}"/>
    <cellStyle name="Note 3 6 4 2 2" xfId="7572" xr:uid="{00000000-0005-0000-0000-0000931D0000}"/>
    <cellStyle name="Note 3 6 4 2 3" xfId="7573" xr:uid="{00000000-0005-0000-0000-0000941D0000}"/>
    <cellStyle name="Note 3 6 4 2 4" xfId="7574" xr:uid="{00000000-0005-0000-0000-0000951D0000}"/>
    <cellStyle name="Note 3 6 4 2 5" xfId="7575" xr:uid="{00000000-0005-0000-0000-0000961D0000}"/>
    <cellStyle name="Note 3 6 4 2 6" xfId="7576" xr:uid="{00000000-0005-0000-0000-0000971D0000}"/>
    <cellStyle name="Note 3 6 4 2 7" xfId="7577" xr:uid="{00000000-0005-0000-0000-0000981D0000}"/>
    <cellStyle name="Note 3 6 4 2 8" xfId="7578" xr:uid="{00000000-0005-0000-0000-0000991D0000}"/>
    <cellStyle name="Note 3 6 4 2 9" xfId="7579" xr:uid="{00000000-0005-0000-0000-00009A1D0000}"/>
    <cellStyle name="Note 3 6 4 3" xfId="7580" xr:uid="{00000000-0005-0000-0000-00009B1D0000}"/>
    <cellStyle name="Note 3 6 4 3 2" xfId="7581" xr:uid="{00000000-0005-0000-0000-00009C1D0000}"/>
    <cellStyle name="Note 3 6 4 3 3" xfId="7582" xr:uid="{00000000-0005-0000-0000-00009D1D0000}"/>
    <cellStyle name="Note 3 6 4 3 4" xfId="7583" xr:uid="{00000000-0005-0000-0000-00009E1D0000}"/>
    <cellStyle name="Note 3 6 4 3 5" xfId="7584" xr:uid="{00000000-0005-0000-0000-00009F1D0000}"/>
    <cellStyle name="Note 3 6 4 3 6" xfId="7585" xr:uid="{00000000-0005-0000-0000-0000A01D0000}"/>
    <cellStyle name="Note 3 6 4 3 7" xfId="7586" xr:uid="{00000000-0005-0000-0000-0000A11D0000}"/>
    <cellStyle name="Note 3 6 4 3 8" xfId="7587" xr:uid="{00000000-0005-0000-0000-0000A21D0000}"/>
    <cellStyle name="Note 3 6 4 3 9" xfId="7588" xr:uid="{00000000-0005-0000-0000-0000A31D0000}"/>
    <cellStyle name="Note 3 6 4 4" xfId="7589" xr:uid="{00000000-0005-0000-0000-0000A41D0000}"/>
    <cellStyle name="Note 3 6 4 4 2" xfId="7590" xr:uid="{00000000-0005-0000-0000-0000A51D0000}"/>
    <cellStyle name="Note 3 6 4 4 3" xfId="7591" xr:uid="{00000000-0005-0000-0000-0000A61D0000}"/>
    <cellStyle name="Note 3 6 4 4 4" xfId="7592" xr:uid="{00000000-0005-0000-0000-0000A71D0000}"/>
    <cellStyle name="Note 3 6 4 4 5" xfId="7593" xr:uid="{00000000-0005-0000-0000-0000A81D0000}"/>
    <cellStyle name="Note 3 6 4 4 6" xfId="7594" xr:uid="{00000000-0005-0000-0000-0000A91D0000}"/>
    <cellStyle name="Note 3 6 4 4 7" xfId="7595" xr:uid="{00000000-0005-0000-0000-0000AA1D0000}"/>
    <cellStyle name="Note 3 6 4 4 8" xfId="7596" xr:uid="{00000000-0005-0000-0000-0000AB1D0000}"/>
    <cellStyle name="Note 3 6 4 4 9" xfId="7597" xr:uid="{00000000-0005-0000-0000-0000AC1D0000}"/>
    <cellStyle name="Note 3 6 5" xfId="7598" xr:uid="{00000000-0005-0000-0000-0000AD1D0000}"/>
    <cellStyle name="Note 3 6 5 2" xfId="7599" xr:uid="{00000000-0005-0000-0000-0000AE1D0000}"/>
    <cellStyle name="Note 3 6 5 2 2" xfId="7600" xr:uid="{00000000-0005-0000-0000-0000AF1D0000}"/>
    <cellStyle name="Note 3 6 5 2 3" xfId="7601" xr:uid="{00000000-0005-0000-0000-0000B01D0000}"/>
    <cellStyle name="Note 3 6 5 2 4" xfId="7602" xr:uid="{00000000-0005-0000-0000-0000B11D0000}"/>
    <cellStyle name="Note 3 6 5 2 5" xfId="7603" xr:uid="{00000000-0005-0000-0000-0000B21D0000}"/>
    <cellStyle name="Note 3 6 5 2 6" xfId="7604" xr:uid="{00000000-0005-0000-0000-0000B31D0000}"/>
    <cellStyle name="Note 3 6 5 2 7" xfId="7605" xr:uid="{00000000-0005-0000-0000-0000B41D0000}"/>
    <cellStyle name="Note 3 6 5 2 8" xfId="7606" xr:uid="{00000000-0005-0000-0000-0000B51D0000}"/>
    <cellStyle name="Note 3 6 5 2 9" xfId="7607" xr:uid="{00000000-0005-0000-0000-0000B61D0000}"/>
    <cellStyle name="Note 3 6 5 3" xfId="7608" xr:uid="{00000000-0005-0000-0000-0000B71D0000}"/>
    <cellStyle name="Note 3 6 5 3 2" xfId="7609" xr:uid="{00000000-0005-0000-0000-0000B81D0000}"/>
    <cellStyle name="Note 3 6 5 3 3" xfId="7610" xr:uid="{00000000-0005-0000-0000-0000B91D0000}"/>
    <cellStyle name="Note 3 6 5 3 4" xfId="7611" xr:uid="{00000000-0005-0000-0000-0000BA1D0000}"/>
    <cellStyle name="Note 3 6 5 3 5" xfId="7612" xr:uid="{00000000-0005-0000-0000-0000BB1D0000}"/>
    <cellStyle name="Note 3 6 5 3 6" xfId="7613" xr:uid="{00000000-0005-0000-0000-0000BC1D0000}"/>
    <cellStyle name="Note 3 6 5 3 7" xfId="7614" xr:uid="{00000000-0005-0000-0000-0000BD1D0000}"/>
    <cellStyle name="Note 3 6 5 3 8" xfId="7615" xr:uid="{00000000-0005-0000-0000-0000BE1D0000}"/>
    <cellStyle name="Note 3 6 5 3 9" xfId="7616" xr:uid="{00000000-0005-0000-0000-0000BF1D0000}"/>
    <cellStyle name="Note 3 6 5 4" xfId="7617" xr:uid="{00000000-0005-0000-0000-0000C01D0000}"/>
    <cellStyle name="Note 3 6 5 4 2" xfId="7618" xr:uid="{00000000-0005-0000-0000-0000C11D0000}"/>
    <cellStyle name="Note 3 6 5 4 3" xfId="7619" xr:uid="{00000000-0005-0000-0000-0000C21D0000}"/>
    <cellStyle name="Note 3 6 5 4 4" xfId="7620" xr:uid="{00000000-0005-0000-0000-0000C31D0000}"/>
    <cellStyle name="Note 3 6 5 4 5" xfId="7621" xr:uid="{00000000-0005-0000-0000-0000C41D0000}"/>
    <cellStyle name="Note 3 6 5 4 6" xfId="7622" xr:uid="{00000000-0005-0000-0000-0000C51D0000}"/>
    <cellStyle name="Note 3 6 5 4 7" xfId="7623" xr:uid="{00000000-0005-0000-0000-0000C61D0000}"/>
    <cellStyle name="Note 3 6 5 4 8" xfId="7624" xr:uid="{00000000-0005-0000-0000-0000C71D0000}"/>
    <cellStyle name="Note 3 6 5 4 9" xfId="7625" xr:uid="{00000000-0005-0000-0000-0000C81D0000}"/>
    <cellStyle name="Note 3 6 6" xfId="7626" xr:uid="{00000000-0005-0000-0000-0000C91D0000}"/>
    <cellStyle name="Note 3 7" xfId="7627" xr:uid="{00000000-0005-0000-0000-0000CA1D0000}"/>
    <cellStyle name="Note 3 7 2" xfId="7628" xr:uid="{00000000-0005-0000-0000-0000CB1D0000}"/>
    <cellStyle name="Note 3 7 2 2" xfId="7629" xr:uid="{00000000-0005-0000-0000-0000CC1D0000}"/>
    <cellStyle name="Note 3 7 3" xfId="7630" xr:uid="{00000000-0005-0000-0000-0000CD1D0000}"/>
    <cellStyle name="Note 3 7 3 2" xfId="7631" xr:uid="{00000000-0005-0000-0000-0000CE1D0000}"/>
    <cellStyle name="Note 3 7 3 2 2" xfId="7632" xr:uid="{00000000-0005-0000-0000-0000CF1D0000}"/>
    <cellStyle name="Note 3 7 3 2 3" xfId="7633" xr:uid="{00000000-0005-0000-0000-0000D01D0000}"/>
    <cellStyle name="Note 3 7 3 2 4" xfId="7634" xr:uid="{00000000-0005-0000-0000-0000D11D0000}"/>
    <cellStyle name="Note 3 7 3 2 5" xfId="7635" xr:uid="{00000000-0005-0000-0000-0000D21D0000}"/>
    <cellStyle name="Note 3 7 3 2 6" xfId="7636" xr:uid="{00000000-0005-0000-0000-0000D31D0000}"/>
    <cellStyle name="Note 3 7 3 2 7" xfId="7637" xr:uid="{00000000-0005-0000-0000-0000D41D0000}"/>
    <cellStyle name="Note 3 7 3 2 8" xfId="7638" xr:uid="{00000000-0005-0000-0000-0000D51D0000}"/>
    <cellStyle name="Note 3 7 3 2 9" xfId="7639" xr:uid="{00000000-0005-0000-0000-0000D61D0000}"/>
    <cellStyle name="Note 3 7 3 3" xfId="7640" xr:uid="{00000000-0005-0000-0000-0000D71D0000}"/>
    <cellStyle name="Note 3 7 3 3 2" xfId="7641" xr:uid="{00000000-0005-0000-0000-0000D81D0000}"/>
    <cellStyle name="Note 3 7 3 3 3" xfId="7642" xr:uid="{00000000-0005-0000-0000-0000D91D0000}"/>
    <cellStyle name="Note 3 7 3 3 4" xfId="7643" xr:uid="{00000000-0005-0000-0000-0000DA1D0000}"/>
    <cellStyle name="Note 3 7 3 3 5" xfId="7644" xr:uid="{00000000-0005-0000-0000-0000DB1D0000}"/>
    <cellStyle name="Note 3 7 3 3 6" xfId="7645" xr:uid="{00000000-0005-0000-0000-0000DC1D0000}"/>
    <cellStyle name="Note 3 7 3 3 7" xfId="7646" xr:uid="{00000000-0005-0000-0000-0000DD1D0000}"/>
    <cellStyle name="Note 3 7 3 3 8" xfId="7647" xr:uid="{00000000-0005-0000-0000-0000DE1D0000}"/>
    <cellStyle name="Note 3 7 3 3 9" xfId="7648" xr:uid="{00000000-0005-0000-0000-0000DF1D0000}"/>
    <cellStyle name="Note 3 7 3 4" xfId="7649" xr:uid="{00000000-0005-0000-0000-0000E01D0000}"/>
    <cellStyle name="Note 3 7 3 4 2" xfId="7650" xr:uid="{00000000-0005-0000-0000-0000E11D0000}"/>
    <cellStyle name="Note 3 7 3 4 3" xfId="7651" xr:uid="{00000000-0005-0000-0000-0000E21D0000}"/>
    <cellStyle name="Note 3 7 3 4 4" xfId="7652" xr:uid="{00000000-0005-0000-0000-0000E31D0000}"/>
    <cellStyle name="Note 3 7 3 4 5" xfId="7653" xr:uid="{00000000-0005-0000-0000-0000E41D0000}"/>
    <cellStyle name="Note 3 7 3 4 6" xfId="7654" xr:uid="{00000000-0005-0000-0000-0000E51D0000}"/>
    <cellStyle name="Note 3 7 3 4 7" xfId="7655" xr:uid="{00000000-0005-0000-0000-0000E61D0000}"/>
    <cellStyle name="Note 3 7 3 4 8" xfId="7656" xr:uid="{00000000-0005-0000-0000-0000E71D0000}"/>
    <cellStyle name="Note 3 7 3 4 9" xfId="7657" xr:uid="{00000000-0005-0000-0000-0000E81D0000}"/>
    <cellStyle name="Note 3 7 4" xfId="7658" xr:uid="{00000000-0005-0000-0000-0000E91D0000}"/>
    <cellStyle name="Note 3 8" xfId="7659" xr:uid="{00000000-0005-0000-0000-0000EA1D0000}"/>
    <cellStyle name="Note 3 8 2" xfId="7660" xr:uid="{00000000-0005-0000-0000-0000EB1D0000}"/>
    <cellStyle name="Note 3 9" xfId="7661" xr:uid="{00000000-0005-0000-0000-0000EC1D0000}"/>
    <cellStyle name="Note 3 9 2" xfId="7662" xr:uid="{00000000-0005-0000-0000-0000ED1D0000}"/>
    <cellStyle name="Note 4" xfId="7663" xr:uid="{00000000-0005-0000-0000-0000EE1D0000}"/>
    <cellStyle name="Note 4 10" xfId="7664" xr:uid="{00000000-0005-0000-0000-0000EF1D0000}"/>
    <cellStyle name="Note 4 10 2" xfId="7665" xr:uid="{00000000-0005-0000-0000-0000F01D0000}"/>
    <cellStyle name="Note 4 10 2 2" xfId="7666" xr:uid="{00000000-0005-0000-0000-0000F11D0000}"/>
    <cellStyle name="Note 4 10 2 3" xfId="7667" xr:uid="{00000000-0005-0000-0000-0000F21D0000}"/>
    <cellStyle name="Note 4 10 2 4" xfId="7668" xr:uid="{00000000-0005-0000-0000-0000F31D0000}"/>
    <cellStyle name="Note 4 10 2 5" xfId="7669" xr:uid="{00000000-0005-0000-0000-0000F41D0000}"/>
    <cellStyle name="Note 4 10 2 6" xfId="7670" xr:uid="{00000000-0005-0000-0000-0000F51D0000}"/>
    <cellStyle name="Note 4 10 2 7" xfId="7671" xr:uid="{00000000-0005-0000-0000-0000F61D0000}"/>
    <cellStyle name="Note 4 10 2 8" xfId="7672" xr:uid="{00000000-0005-0000-0000-0000F71D0000}"/>
    <cellStyle name="Note 4 10 2 9" xfId="7673" xr:uid="{00000000-0005-0000-0000-0000F81D0000}"/>
    <cellStyle name="Note 4 10 3" xfId="7674" xr:uid="{00000000-0005-0000-0000-0000F91D0000}"/>
    <cellStyle name="Note 4 10 3 2" xfId="7675" xr:uid="{00000000-0005-0000-0000-0000FA1D0000}"/>
    <cellStyle name="Note 4 10 3 3" xfId="7676" xr:uid="{00000000-0005-0000-0000-0000FB1D0000}"/>
    <cellStyle name="Note 4 10 3 4" xfId="7677" xr:uid="{00000000-0005-0000-0000-0000FC1D0000}"/>
    <cellStyle name="Note 4 10 3 5" xfId="7678" xr:uid="{00000000-0005-0000-0000-0000FD1D0000}"/>
    <cellStyle name="Note 4 10 3 6" xfId="7679" xr:uid="{00000000-0005-0000-0000-0000FE1D0000}"/>
    <cellStyle name="Note 4 10 3 7" xfId="7680" xr:uid="{00000000-0005-0000-0000-0000FF1D0000}"/>
    <cellStyle name="Note 4 10 3 8" xfId="7681" xr:uid="{00000000-0005-0000-0000-0000001E0000}"/>
    <cellStyle name="Note 4 10 3 9" xfId="7682" xr:uid="{00000000-0005-0000-0000-0000011E0000}"/>
    <cellStyle name="Note 4 10 4" xfId="7683" xr:uid="{00000000-0005-0000-0000-0000021E0000}"/>
    <cellStyle name="Note 4 10 4 2" xfId="7684" xr:uid="{00000000-0005-0000-0000-0000031E0000}"/>
    <cellStyle name="Note 4 10 4 3" xfId="7685" xr:uid="{00000000-0005-0000-0000-0000041E0000}"/>
    <cellStyle name="Note 4 10 4 4" xfId="7686" xr:uid="{00000000-0005-0000-0000-0000051E0000}"/>
    <cellStyle name="Note 4 10 4 5" xfId="7687" xr:uid="{00000000-0005-0000-0000-0000061E0000}"/>
    <cellStyle name="Note 4 10 4 6" xfId="7688" xr:uid="{00000000-0005-0000-0000-0000071E0000}"/>
    <cellStyle name="Note 4 10 4 7" xfId="7689" xr:uid="{00000000-0005-0000-0000-0000081E0000}"/>
    <cellStyle name="Note 4 10 4 8" xfId="7690" xr:uid="{00000000-0005-0000-0000-0000091E0000}"/>
    <cellStyle name="Note 4 10 4 9" xfId="7691" xr:uid="{00000000-0005-0000-0000-00000A1E0000}"/>
    <cellStyle name="Note 4 10 5" xfId="7692" xr:uid="{00000000-0005-0000-0000-00000B1E0000}"/>
    <cellStyle name="Note 4 11" xfId="7693" xr:uid="{00000000-0005-0000-0000-00000C1E0000}"/>
    <cellStyle name="Note 4 11 2" xfId="7694" xr:uid="{00000000-0005-0000-0000-00000D1E0000}"/>
    <cellStyle name="Note 4 11 3" xfId="7695" xr:uid="{00000000-0005-0000-0000-00000E1E0000}"/>
    <cellStyle name="Note 4 11 4" xfId="7696" xr:uid="{00000000-0005-0000-0000-00000F1E0000}"/>
    <cellStyle name="Note 4 11 5" xfId="7697" xr:uid="{00000000-0005-0000-0000-0000101E0000}"/>
    <cellStyle name="Note 4 11 6" xfId="7698" xr:uid="{00000000-0005-0000-0000-0000111E0000}"/>
    <cellStyle name="Note 4 11 7" xfId="7699" xr:uid="{00000000-0005-0000-0000-0000121E0000}"/>
    <cellStyle name="Note 4 11 8" xfId="7700" xr:uid="{00000000-0005-0000-0000-0000131E0000}"/>
    <cellStyle name="Note 4 11 9" xfId="7701" xr:uid="{00000000-0005-0000-0000-0000141E0000}"/>
    <cellStyle name="Note 4 12" xfId="7702" xr:uid="{00000000-0005-0000-0000-0000151E0000}"/>
    <cellStyle name="Note 4 12 2" xfId="7703" xr:uid="{00000000-0005-0000-0000-0000161E0000}"/>
    <cellStyle name="Note 4 12 3" xfId="7704" xr:uid="{00000000-0005-0000-0000-0000171E0000}"/>
    <cellStyle name="Note 4 12 4" xfId="7705" xr:uid="{00000000-0005-0000-0000-0000181E0000}"/>
    <cellStyle name="Note 4 12 5" xfId="7706" xr:uid="{00000000-0005-0000-0000-0000191E0000}"/>
    <cellStyle name="Note 4 12 6" xfId="7707" xr:uid="{00000000-0005-0000-0000-00001A1E0000}"/>
    <cellStyle name="Note 4 12 7" xfId="7708" xr:uid="{00000000-0005-0000-0000-00001B1E0000}"/>
    <cellStyle name="Note 4 12 8" xfId="7709" xr:uid="{00000000-0005-0000-0000-00001C1E0000}"/>
    <cellStyle name="Note 4 12 9" xfId="7710" xr:uid="{00000000-0005-0000-0000-00001D1E0000}"/>
    <cellStyle name="Note 4 13" xfId="7711" xr:uid="{00000000-0005-0000-0000-00001E1E0000}"/>
    <cellStyle name="Note 4 13 2" xfId="7712" xr:uid="{00000000-0005-0000-0000-00001F1E0000}"/>
    <cellStyle name="Note 4 13 3" xfId="7713" xr:uid="{00000000-0005-0000-0000-0000201E0000}"/>
    <cellStyle name="Note 4 13 4" xfId="7714" xr:uid="{00000000-0005-0000-0000-0000211E0000}"/>
    <cellStyle name="Note 4 13 5" xfId="7715" xr:uid="{00000000-0005-0000-0000-0000221E0000}"/>
    <cellStyle name="Note 4 13 6" xfId="7716" xr:uid="{00000000-0005-0000-0000-0000231E0000}"/>
    <cellStyle name="Note 4 13 7" xfId="7717" xr:uid="{00000000-0005-0000-0000-0000241E0000}"/>
    <cellStyle name="Note 4 13 8" xfId="7718" xr:uid="{00000000-0005-0000-0000-0000251E0000}"/>
    <cellStyle name="Note 4 13 9" xfId="7719" xr:uid="{00000000-0005-0000-0000-0000261E0000}"/>
    <cellStyle name="Note 4 14" xfId="7720" xr:uid="{00000000-0005-0000-0000-0000271E0000}"/>
    <cellStyle name="Note 4 15" xfId="7721" xr:uid="{00000000-0005-0000-0000-0000281E0000}"/>
    <cellStyle name="Note 4 16" xfId="7722" xr:uid="{00000000-0005-0000-0000-0000291E0000}"/>
    <cellStyle name="Note 4 17" xfId="7723" xr:uid="{00000000-0005-0000-0000-00002A1E0000}"/>
    <cellStyle name="Note 4 18" xfId="7724" xr:uid="{00000000-0005-0000-0000-00002B1E0000}"/>
    <cellStyle name="Note 4 19" xfId="7725" xr:uid="{00000000-0005-0000-0000-00002C1E0000}"/>
    <cellStyle name="Note 4 2" xfId="7726" xr:uid="{00000000-0005-0000-0000-00002D1E0000}"/>
    <cellStyle name="Note 4 2 10" xfId="7727" xr:uid="{00000000-0005-0000-0000-00002E1E0000}"/>
    <cellStyle name="Note 4 2 11" xfId="7728" xr:uid="{00000000-0005-0000-0000-00002F1E0000}"/>
    <cellStyle name="Note 4 2 2" xfId="7729" xr:uid="{00000000-0005-0000-0000-0000301E0000}"/>
    <cellStyle name="Note 4 2 2 2" xfId="7730" xr:uid="{00000000-0005-0000-0000-0000311E0000}"/>
    <cellStyle name="Note 4 2 2 2 2" xfId="7731" xr:uid="{00000000-0005-0000-0000-0000321E0000}"/>
    <cellStyle name="Note 4 2 2 2 2 2" xfId="7732" xr:uid="{00000000-0005-0000-0000-0000331E0000}"/>
    <cellStyle name="Note 4 2 2 2 2 3" xfId="7733" xr:uid="{00000000-0005-0000-0000-0000341E0000}"/>
    <cellStyle name="Note 4 2 2 2 2 4" xfId="7734" xr:uid="{00000000-0005-0000-0000-0000351E0000}"/>
    <cellStyle name="Note 4 2 2 2 2 5" xfId="7735" xr:uid="{00000000-0005-0000-0000-0000361E0000}"/>
    <cellStyle name="Note 4 2 2 2 2 6" xfId="7736" xr:uid="{00000000-0005-0000-0000-0000371E0000}"/>
    <cellStyle name="Note 4 2 2 2 2 7" xfId="7737" xr:uid="{00000000-0005-0000-0000-0000381E0000}"/>
    <cellStyle name="Note 4 2 2 2 2 8" xfId="7738" xr:uid="{00000000-0005-0000-0000-0000391E0000}"/>
    <cellStyle name="Note 4 2 2 2 2 9" xfId="7739" xr:uid="{00000000-0005-0000-0000-00003A1E0000}"/>
    <cellStyle name="Note 4 2 2 2 3" xfId="7740" xr:uid="{00000000-0005-0000-0000-00003B1E0000}"/>
    <cellStyle name="Note 4 2 2 2 3 2" xfId="7741" xr:uid="{00000000-0005-0000-0000-00003C1E0000}"/>
    <cellStyle name="Note 4 2 2 2 3 3" xfId="7742" xr:uid="{00000000-0005-0000-0000-00003D1E0000}"/>
    <cellStyle name="Note 4 2 2 2 3 4" xfId="7743" xr:uid="{00000000-0005-0000-0000-00003E1E0000}"/>
    <cellStyle name="Note 4 2 2 2 3 5" xfId="7744" xr:uid="{00000000-0005-0000-0000-00003F1E0000}"/>
    <cellStyle name="Note 4 2 2 2 3 6" xfId="7745" xr:uid="{00000000-0005-0000-0000-0000401E0000}"/>
    <cellStyle name="Note 4 2 2 2 3 7" xfId="7746" xr:uid="{00000000-0005-0000-0000-0000411E0000}"/>
    <cellStyle name="Note 4 2 2 2 3 8" xfId="7747" xr:uid="{00000000-0005-0000-0000-0000421E0000}"/>
    <cellStyle name="Note 4 2 2 2 3 9" xfId="7748" xr:uid="{00000000-0005-0000-0000-0000431E0000}"/>
    <cellStyle name="Note 4 2 2 2 4" xfId="7749" xr:uid="{00000000-0005-0000-0000-0000441E0000}"/>
    <cellStyle name="Note 4 2 2 2 4 2" xfId="7750" xr:uid="{00000000-0005-0000-0000-0000451E0000}"/>
    <cellStyle name="Note 4 2 2 2 4 3" xfId="7751" xr:uid="{00000000-0005-0000-0000-0000461E0000}"/>
    <cellStyle name="Note 4 2 2 2 4 4" xfId="7752" xr:uid="{00000000-0005-0000-0000-0000471E0000}"/>
    <cellStyle name="Note 4 2 2 2 4 5" xfId="7753" xr:uid="{00000000-0005-0000-0000-0000481E0000}"/>
    <cellStyle name="Note 4 2 2 2 4 6" xfId="7754" xr:uid="{00000000-0005-0000-0000-0000491E0000}"/>
    <cellStyle name="Note 4 2 2 2 4 7" xfId="7755" xr:uid="{00000000-0005-0000-0000-00004A1E0000}"/>
    <cellStyle name="Note 4 2 2 2 4 8" xfId="7756" xr:uid="{00000000-0005-0000-0000-00004B1E0000}"/>
    <cellStyle name="Note 4 2 2 2 4 9" xfId="7757" xr:uid="{00000000-0005-0000-0000-00004C1E0000}"/>
    <cellStyle name="Note 4 2 2 2 5" xfId="7758" xr:uid="{00000000-0005-0000-0000-00004D1E0000}"/>
    <cellStyle name="Note 4 2 2 3" xfId="7759" xr:uid="{00000000-0005-0000-0000-00004E1E0000}"/>
    <cellStyle name="Note 4 2 2 3 2" xfId="7760" xr:uid="{00000000-0005-0000-0000-00004F1E0000}"/>
    <cellStyle name="Note 4 2 2 3 2 2" xfId="7761" xr:uid="{00000000-0005-0000-0000-0000501E0000}"/>
    <cellStyle name="Note 4 2 2 3 2 2 2" xfId="7762" xr:uid="{00000000-0005-0000-0000-0000511E0000}"/>
    <cellStyle name="Note 4 2 2 3 2 2 2 2" xfId="7763" xr:uid="{00000000-0005-0000-0000-0000521E0000}"/>
    <cellStyle name="Note 4 2 2 3 2 2 2 3" xfId="7764" xr:uid="{00000000-0005-0000-0000-0000531E0000}"/>
    <cellStyle name="Note 4 2 2 3 2 2 2 4" xfId="7765" xr:uid="{00000000-0005-0000-0000-0000541E0000}"/>
    <cellStyle name="Note 4 2 2 3 2 2 2 5" xfId="7766" xr:uid="{00000000-0005-0000-0000-0000551E0000}"/>
    <cellStyle name="Note 4 2 2 3 2 2 2 6" xfId="7767" xr:uid="{00000000-0005-0000-0000-0000561E0000}"/>
    <cellStyle name="Note 4 2 2 3 2 2 2 7" xfId="7768" xr:uid="{00000000-0005-0000-0000-0000571E0000}"/>
    <cellStyle name="Note 4 2 2 3 2 2 2 8" xfId="7769" xr:uid="{00000000-0005-0000-0000-0000581E0000}"/>
    <cellStyle name="Note 4 2 2 3 2 2 2 9" xfId="7770" xr:uid="{00000000-0005-0000-0000-0000591E0000}"/>
    <cellStyle name="Note 4 2 2 3 2 2 3" xfId="7771" xr:uid="{00000000-0005-0000-0000-00005A1E0000}"/>
    <cellStyle name="Note 4 2 2 3 2 2 3 2" xfId="7772" xr:uid="{00000000-0005-0000-0000-00005B1E0000}"/>
    <cellStyle name="Note 4 2 2 3 2 2 3 3" xfId="7773" xr:uid="{00000000-0005-0000-0000-00005C1E0000}"/>
    <cellStyle name="Note 4 2 2 3 2 2 3 4" xfId="7774" xr:uid="{00000000-0005-0000-0000-00005D1E0000}"/>
    <cellStyle name="Note 4 2 2 3 2 2 3 5" xfId="7775" xr:uid="{00000000-0005-0000-0000-00005E1E0000}"/>
    <cellStyle name="Note 4 2 2 3 2 2 3 6" xfId="7776" xr:uid="{00000000-0005-0000-0000-00005F1E0000}"/>
    <cellStyle name="Note 4 2 2 3 2 2 3 7" xfId="7777" xr:uid="{00000000-0005-0000-0000-0000601E0000}"/>
    <cellStyle name="Note 4 2 2 3 2 2 3 8" xfId="7778" xr:uid="{00000000-0005-0000-0000-0000611E0000}"/>
    <cellStyle name="Note 4 2 2 3 2 2 3 9" xfId="7779" xr:uid="{00000000-0005-0000-0000-0000621E0000}"/>
    <cellStyle name="Note 4 2 2 3 2 2 4" xfId="7780" xr:uid="{00000000-0005-0000-0000-0000631E0000}"/>
    <cellStyle name="Note 4 2 2 3 2 2 4 2" xfId="7781" xr:uid="{00000000-0005-0000-0000-0000641E0000}"/>
    <cellStyle name="Note 4 2 2 3 2 2 4 3" xfId="7782" xr:uid="{00000000-0005-0000-0000-0000651E0000}"/>
    <cellStyle name="Note 4 2 2 3 2 2 4 4" xfId="7783" xr:uid="{00000000-0005-0000-0000-0000661E0000}"/>
    <cellStyle name="Note 4 2 2 3 2 2 4 5" xfId="7784" xr:uid="{00000000-0005-0000-0000-0000671E0000}"/>
    <cellStyle name="Note 4 2 2 3 2 2 4 6" xfId="7785" xr:uid="{00000000-0005-0000-0000-0000681E0000}"/>
    <cellStyle name="Note 4 2 2 3 2 2 4 7" xfId="7786" xr:uid="{00000000-0005-0000-0000-0000691E0000}"/>
    <cellStyle name="Note 4 2 2 3 2 2 4 8" xfId="7787" xr:uid="{00000000-0005-0000-0000-00006A1E0000}"/>
    <cellStyle name="Note 4 2 2 3 2 2 4 9" xfId="7788" xr:uid="{00000000-0005-0000-0000-00006B1E0000}"/>
    <cellStyle name="Note 4 2 2 3 2 3" xfId="7789" xr:uid="{00000000-0005-0000-0000-00006C1E0000}"/>
    <cellStyle name="Note 4 2 2 3 2 3 2" xfId="7790" xr:uid="{00000000-0005-0000-0000-00006D1E0000}"/>
    <cellStyle name="Note 4 2 2 3 2 3 3" xfId="7791" xr:uid="{00000000-0005-0000-0000-00006E1E0000}"/>
    <cellStyle name="Note 4 2 2 3 2 3 4" xfId="7792" xr:uid="{00000000-0005-0000-0000-00006F1E0000}"/>
    <cellStyle name="Note 4 2 2 3 2 3 5" xfId="7793" xr:uid="{00000000-0005-0000-0000-0000701E0000}"/>
    <cellStyle name="Note 4 2 2 3 2 3 6" xfId="7794" xr:uid="{00000000-0005-0000-0000-0000711E0000}"/>
    <cellStyle name="Note 4 2 2 3 2 3 7" xfId="7795" xr:uid="{00000000-0005-0000-0000-0000721E0000}"/>
    <cellStyle name="Note 4 2 2 3 2 3 8" xfId="7796" xr:uid="{00000000-0005-0000-0000-0000731E0000}"/>
    <cellStyle name="Note 4 2 2 3 2 3 9" xfId="7797" xr:uid="{00000000-0005-0000-0000-0000741E0000}"/>
    <cellStyle name="Note 4 2 2 3 2 4" xfId="7798" xr:uid="{00000000-0005-0000-0000-0000751E0000}"/>
    <cellStyle name="Note 4 2 2 3 2 4 2" xfId="7799" xr:uid="{00000000-0005-0000-0000-0000761E0000}"/>
    <cellStyle name="Note 4 2 2 3 2 4 3" xfId="7800" xr:uid="{00000000-0005-0000-0000-0000771E0000}"/>
    <cellStyle name="Note 4 2 2 3 2 4 4" xfId="7801" xr:uid="{00000000-0005-0000-0000-0000781E0000}"/>
    <cellStyle name="Note 4 2 2 3 2 4 5" xfId="7802" xr:uid="{00000000-0005-0000-0000-0000791E0000}"/>
    <cellStyle name="Note 4 2 2 3 2 4 6" xfId="7803" xr:uid="{00000000-0005-0000-0000-00007A1E0000}"/>
    <cellStyle name="Note 4 2 2 3 2 4 7" xfId="7804" xr:uid="{00000000-0005-0000-0000-00007B1E0000}"/>
    <cellStyle name="Note 4 2 2 3 2 4 8" xfId="7805" xr:uid="{00000000-0005-0000-0000-00007C1E0000}"/>
    <cellStyle name="Note 4 2 2 3 2 4 9" xfId="7806" xr:uid="{00000000-0005-0000-0000-00007D1E0000}"/>
    <cellStyle name="Note 4 2 2 3 2 5" xfId="7807" xr:uid="{00000000-0005-0000-0000-00007E1E0000}"/>
    <cellStyle name="Note 4 2 2 3 2 5 2" xfId="7808" xr:uid="{00000000-0005-0000-0000-00007F1E0000}"/>
    <cellStyle name="Note 4 2 2 3 2 5 3" xfId="7809" xr:uid="{00000000-0005-0000-0000-0000801E0000}"/>
    <cellStyle name="Note 4 2 2 3 2 5 4" xfId="7810" xr:uid="{00000000-0005-0000-0000-0000811E0000}"/>
    <cellStyle name="Note 4 2 2 3 2 5 5" xfId="7811" xr:uid="{00000000-0005-0000-0000-0000821E0000}"/>
    <cellStyle name="Note 4 2 2 3 2 5 6" xfId="7812" xr:uid="{00000000-0005-0000-0000-0000831E0000}"/>
    <cellStyle name="Note 4 2 2 3 2 5 7" xfId="7813" xr:uid="{00000000-0005-0000-0000-0000841E0000}"/>
    <cellStyle name="Note 4 2 2 3 2 5 8" xfId="7814" xr:uid="{00000000-0005-0000-0000-0000851E0000}"/>
    <cellStyle name="Note 4 2 2 3 2 5 9" xfId="7815" xr:uid="{00000000-0005-0000-0000-0000861E0000}"/>
    <cellStyle name="Note 4 2 2 3 3" xfId="7816" xr:uid="{00000000-0005-0000-0000-0000871E0000}"/>
    <cellStyle name="Note 4 2 2 3 3 2" xfId="7817" xr:uid="{00000000-0005-0000-0000-0000881E0000}"/>
    <cellStyle name="Note 4 2 2 3 3 2 2" xfId="7818" xr:uid="{00000000-0005-0000-0000-0000891E0000}"/>
    <cellStyle name="Note 4 2 2 3 3 2 3" xfId="7819" xr:uid="{00000000-0005-0000-0000-00008A1E0000}"/>
    <cellStyle name="Note 4 2 2 3 3 2 4" xfId="7820" xr:uid="{00000000-0005-0000-0000-00008B1E0000}"/>
    <cellStyle name="Note 4 2 2 3 3 2 5" xfId="7821" xr:uid="{00000000-0005-0000-0000-00008C1E0000}"/>
    <cellStyle name="Note 4 2 2 3 3 2 6" xfId="7822" xr:uid="{00000000-0005-0000-0000-00008D1E0000}"/>
    <cellStyle name="Note 4 2 2 3 3 2 7" xfId="7823" xr:uid="{00000000-0005-0000-0000-00008E1E0000}"/>
    <cellStyle name="Note 4 2 2 3 3 2 8" xfId="7824" xr:uid="{00000000-0005-0000-0000-00008F1E0000}"/>
    <cellStyle name="Note 4 2 2 3 3 2 9" xfId="7825" xr:uid="{00000000-0005-0000-0000-0000901E0000}"/>
    <cellStyle name="Note 4 2 2 3 3 3" xfId="7826" xr:uid="{00000000-0005-0000-0000-0000911E0000}"/>
    <cellStyle name="Note 4 2 2 3 3 3 2" xfId="7827" xr:uid="{00000000-0005-0000-0000-0000921E0000}"/>
    <cellStyle name="Note 4 2 2 3 3 3 3" xfId="7828" xr:uid="{00000000-0005-0000-0000-0000931E0000}"/>
    <cellStyle name="Note 4 2 2 3 3 3 4" xfId="7829" xr:uid="{00000000-0005-0000-0000-0000941E0000}"/>
    <cellStyle name="Note 4 2 2 3 3 3 5" xfId="7830" xr:uid="{00000000-0005-0000-0000-0000951E0000}"/>
    <cellStyle name="Note 4 2 2 3 3 3 6" xfId="7831" xr:uid="{00000000-0005-0000-0000-0000961E0000}"/>
    <cellStyle name="Note 4 2 2 3 3 3 7" xfId="7832" xr:uid="{00000000-0005-0000-0000-0000971E0000}"/>
    <cellStyle name="Note 4 2 2 3 3 3 8" xfId="7833" xr:uid="{00000000-0005-0000-0000-0000981E0000}"/>
    <cellStyle name="Note 4 2 2 3 3 3 9" xfId="7834" xr:uid="{00000000-0005-0000-0000-0000991E0000}"/>
    <cellStyle name="Note 4 2 2 3 3 4" xfId="7835" xr:uid="{00000000-0005-0000-0000-00009A1E0000}"/>
    <cellStyle name="Note 4 2 2 3 3 4 2" xfId="7836" xr:uid="{00000000-0005-0000-0000-00009B1E0000}"/>
    <cellStyle name="Note 4 2 2 3 3 4 3" xfId="7837" xr:uid="{00000000-0005-0000-0000-00009C1E0000}"/>
    <cellStyle name="Note 4 2 2 3 3 4 4" xfId="7838" xr:uid="{00000000-0005-0000-0000-00009D1E0000}"/>
    <cellStyle name="Note 4 2 2 3 3 4 5" xfId="7839" xr:uid="{00000000-0005-0000-0000-00009E1E0000}"/>
    <cellStyle name="Note 4 2 2 3 3 4 6" xfId="7840" xr:uid="{00000000-0005-0000-0000-00009F1E0000}"/>
    <cellStyle name="Note 4 2 2 3 3 4 7" xfId="7841" xr:uid="{00000000-0005-0000-0000-0000A01E0000}"/>
    <cellStyle name="Note 4 2 2 3 3 4 8" xfId="7842" xr:uid="{00000000-0005-0000-0000-0000A11E0000}"/>
    <cellStyle name="Note 4 2 2 3 3 4 9" xfId="7843" xr:uid="{00000000-0005-0000-0000-0000A21E0000}"/>
    <cellStyle name="Note 4 2 2 3 4" xfId="7844" xr:uid="{00000000-0005-0000-0000-0000A31E0000}"/>
    <cellStyle name="Note 4 2 2 3 4 2" xfId="7845" xr:uid="{00000000-0005-0000-0000-0000A41E0000}"/>
    <cellStyle name="Note 4 2 2 3 4 3" xfId="7846" xr:uid="{00000000-0005-0000-0000-0000A51E0000}"/>
    <cellStyle name="Note 4 2 2 3 4 4" xfId="7847" xr:uid="{00000000-0005-0000-0000-0000A61E0000}"/>
    <cellStyle name="Note 4 2 2 3 4 5" xfId="7848" xr:uid="{00000000-0005-0000-0000-0000A71E0000}"/>
    <cellStyle name="Note 4 2 2 3 4 6" xfId="7849" xr:uid="{00000000-0005-0000-0000-0000A81E0000}"/>
    <cellStyle name="Note 4 2 2 3 4 7" xfId="7850" xr:uid="{00000000-0005-0000-0000-0000A91E0000}"/>
    <cellStyle name="Note 4 2 2 3 4 8" xfId="7851" xr:uid="{00000000-0005-0000-0000-0000AA1E0000}"/>
    <cellStyle name="Note 4 2 2 3 4 9" xfId="7852" xr:uid="{00000000-0005-0000-0000-0000AB1E0000}"/>
    <cellStyle name="Note 4 2 2 3 5" xfId="7853" xr:uid="{00000000-0005-0000-0000-0000AC1E0000}"/>
    <cellStyle name="Note 4 2 2 3 5 2" xfId="7854" xr:uid="{00000000-0005-0000-0000-0000AD1E0000}"/>
    <cellStyle name="Note 4 2 2 3 5 3" xfId="7855" xr:uid="{00000000-0005-0000-0000-0000AE1E0000}"/>
    <cellStyle name="Note 4 2 2 3 5 4" xfId="7856" xr:uid="{00000000-0005-0000-0000-0000AF1E0000}"/>
    <cellStyle name="Note 4 2 2 3 5 5" xfId="7857" xr:uid="{00000000-0005-0000-0000-0000B01E0000}"/>
    <cellStyle name="Note 4 2 2 3 5 6" xfId="7858" xr:uid="{00000000-0005-0000-0000-0000B11E0000}"/>
    <cellStyle name="Note 4 2 2 3 5 7" xfId="7859" xr:uid="{00000000-0005-0000-0000-0000B21E0000}"/>
    <cellStyle name="Note 4 2 2 3 5 8" xfId="7860" xr:uid="{00000000-0005-0000-0000-0000B31E0000}"/>
    <cellStyle name="Note 4 2 2 3 5 9" xfId="7861" xr:uid="{00000000-0005-0000-0000-0000B41E0000}"/>
    <cellStyle name="Note 4 2 2 3 6" xfId="7862" xr:uid="{00000000-0005-0000-0000-0000B51E0000}"/>
    <cellStyle name="Note 4 2 2 3 6 2" xfId="7863" xr:uid="{00000000-0005-0000-0000-0000B61E0000}"/>
    <cellStyle name="Note 4 2 2 3 6 3" xfId="7864" xr:uid="{00000000-0005-0000-0000-0000B71E0000}"/>
    <cellStyle name="Note 4 2 2 3 6 4" xfId="7865" xr:uid="{00000000-0005-0000-0000-0000B81E0000}"/>
    <cellStyle name="Note 4 2 2 3 6 5" xfId="7866" xr:uid="{00000000-0005-0000-0000-0000B91E0000}"/>
    <cellStyle name="Note 4 2 2 3 6 6" xfId="7867" xr:uid="{00000000-0005-0000-0000-0000BA1E0000}"/>
    <cellStyle name="Note 4 2 2 3 6 7" xfId="7868" xr:uid="{00000000-0005-0000-0000-0000BB1E0000}"/>
    <cellStyle name="Note 4 2 2 3 6 8" xfId="7869" xr:uid="{00000000-0005-0000-0000-0000BC1E0000}"/>
    <cellStyle name="Note 4 2 2 3 6 9" xfId="7870" xr:uid="{00000000-0005-0000-0000-0000BD1E0000}"/>
    <cellStyle name="Note 4 2 2 4" xfId="7871" xr:uid="{00000000-0005-0000-0000-0000BE1E0000}"/>
    <cellStyle name="Note 4 2 2 4 2" xfId="7872" xr:uid="{00000000-0005-0000-0000-0000BF1E0000}"/>
    <cellStyle name="Note 4 2 2 4 3" xfId="7873" xr:uid="{00000000-0005-0000-0000-0000C01E0000}"/>
    <cellStyle name="Note 4 2 2 4 4" xfId="7874" xr:uid="{00000000-0005-0000-0000-0000C11E0000}"/>
    <cellStyle name="Note 4 2 2 4 5" xfId="7875" xr:uid="{00000000-0005-0000-0000-0000C21E0000}"/>
    <cellStyle name="Note 4 2 2 4 6" xfId="7876" xr:uid="{00000000-0005-0000-0000-0000C31E0000}"/>
    <cellStyle name="Note 4 2 2 4 7" xfId="7877" xr:uid="{00000000-0005-0000-0000-0000C41E0000}"/>
    <cellStyle name="Note 4 2 2 4 8" xfId="7878" xr:uid="{00000000-0005-0000-0000-0000C51E0000}"/>
    <cellStyle name="Note 4 2 2 4 9" xfId="7879" xr:uid="{00000000-0005-0000-0000-0000C61E0000}"/>
    <cellStyle name="Note 4 2 2 5" xfId="7880" xr:uid="{00000000-0005-0000-0000-0000C71E0000}"/>
    <cellStyle name="Note 4 2 2 5 2" xfId="7881" xr:uid="{00000000-0005-0000-0000-0000C81E0000}"/>
    <cellStyle name="Note 4 2 2 5 3" xfId="7882" xr:uid="{00000000-0005-0000-0000-0000C91E0000}"/>
    <cellStyle name="Note 4 2 2 5 4" xfId="7883" xr:uid="{00000000-0005-0000-0000-0000CA1E0000}"/>
    <cellStyle name="Note 4 2 2 5 5" xfId="7884" xr:uid="{00000000-0005-0000-0000-0000CB1E0000}"/>
    <cellStyle name="Note 4 2 2 5 6" xfId="7885" xr:uid="{00000000-0005-0000-0000-0000CC1E0000}"/>
    <cellStyle name="Note 4 2 2 5 7" xfId="7886" xr:uid="{00000000-0005-0000-0000-0000CD1E0000}"/>
    <cellStyle name="Note 4 2 2 5 8" xfId="7887" xr:uid="{00000000-0005-0000-0000-0000CE1E0000}"/>
    <cellStyle name="Note 4 2 2 5 9" xfId="7888" xr:uid="{00000000-0005-0000-0000-0000CF1E0000}"/>
    <cellStyle name="Note 4 2 2 6" xfId="7889" xr:uid="{00000000-0005-0000-0000-0000D01E0000}"/>
    <cellStyle name="Note 4 2 2 6 2" xfId="7890" xr:uid="{00000000-0005-0000-0000-0000D11E0000}"/>
    <cellStyle name="Note 4 2 2 6 3" xfId="7891" xr:uid="{00000000-0005-0000-0000-0000D21E0000}"/>
    <cellStyle name="Note 4 2 2 6 4" xfId="7892" xr:uid="{00000000-0005-0000-0000-0000D31E0000}"/>
    <cellStyle name="Note 4 2 2 6 5" xfId="7893" xr:uid="{00000000-0005-0000-0000-0000D41E0000}"/>
    <cellStyle name="Note 4 2 2 6 6" xfId="7894" xr:uid="{00000000-0005-0000-0000-0000D51E0000}"/>
    <cellStyle name="Note 4 2 2 6 7" xfId="7895" xr:uid="{00000000-0005-0000-0000-0000D61E0000}"/>
    <cellStyle name="Note 4 2 2 6 8" xfId="7896" xr:uid="{00000000-0005-0000-0000-0000D71E0000}"/>
    <cellStyle name="Note 4 2 2 6 9" xfId="7897" xr:uid="{00000000-0005-0000-0000-0000D81E0000}"/>
    <cellStyle name="Note 4 2 2 7" xfId="7898" xr:uid="{00000000-0005-0000-0000-0000D91E0000}"/>
    <cellStyle name="Note 4 2 3" xfId="7899" xr:uid="{00000000-0005-0000-0000-0000DA1E0000}"/>
    <cellStyle name="Note 4 2 3 2" xfId="7900" xr:uid="{00000000-0005-0000-0000-0000DB1E0000}"/>
    <cellStyle name="Note 4 2 3 2 2" xfId="7901" xr:uid="{00000000-0005-0000-0000-0000DC1E0000}"/>
    <cellStyle name="Note 4 2 3 2 2 2" xfId="7902" xr:uid="{00000000-0005-0000-0000-0000DD1E0000}"/>
    <cellStyle name="Note 4 2 3 2 2 2 2" xfId="7903" xr:uid="{00000000-0005-0000-0000-0000DE1E0000}"/>
    <cellStyle name="Note 4 2 3 2 2 2 3" xfId="7904" xr:uid="{00000000-0005-0000-0000-0000DF1E0000}"/>
    <cellStyle name="Note 4 2 3 2 2 2 4" xfId="7905" xr:uid="{00000000-0005-0000-0000-0000E01E0000}"/>
    <cellStyle name="Note 4 2 3 2 2 2 5" xfId="7906" xr:uid="{00000000-0005-0000-0000-0000E11E0000}"/>
    <cellStyle name="Note 4 2 3 2 2 2 6" xfId="7907" xr:uid="{00000000-0005-0000-0000-0000E21E0000}"/>
    <cellStyle name="Note 4 2 3 2 2 2 7" xfId="7908" xr:uid="{00000000-0005-0000-0000-0000E31E0000}"/>
    <cellStyle name="Note 4 2 3 2 2 2 8" xfId="7909" xr:uid="{00000000-0005-0000-0000-0000E41E0000}"/>
    <cellStyle name="Note 4 2 3 2 2 2 9" xfId="7910" xr:uid="{00000000-0005-0000-0000-0000E51E0000}"/>
    <cellStyle name="Note 4 2 3 2 2 3" xfId="7911" xr:uid="{00000000-0005-0000-0000-0000E61E0000}"/>
    <cellStyle name="Note 4 2 3 2 2 3 2" xfId="7912" xr:uid="{00000000-0005-0000-0000-0000E71E0000}"/>
    <cellStyle name="Note 4 2 3 2 2 3 3" xfId="7913" xr:uid="{00000000-0005-0000-0000-0000E81E0000}"/>
    <cellStyle name="Note 4 2 3 2 2 3 4" xfId="7914" xr:uid="{00000000-0005-0000-0000-0000E91E0000}"/>
    <cellStyle name="Note 4 2 3 2 2 3 5" xfId="7915" xr:uid="{00000000-0005-0000-0000-0000EA1E0000}"/>
    <cellStyle name="Note 4 2 3 2 2 3 6" xfId="7916" xr:uid="{00000000-0005-0000-0000-0000EB1E0000}"/>
    <cellStyle name="Note 4 2 3 2 2 3 7" xfId="7917" xr:uid="{00000000-0005-0000-0000-0000EC1E0000}"/>
    <cellStyle name="Note 4 2 3 2 2 3 8" xfId="7918" xr:uid="{00000000-0005-0000-0000-0000ED1E0000}"/>
    <cellStyle name="Note 4 2 3 2 2 3 9" xfId="7919" xr:uid="{00000000-0005-0000-0000-0000EE1E0000}"/>
    <cellStyle name="Note 4 2 3 2 2 4" xfId="7920" xr:uid="{00000000-0005-0000-0000-0000EF1E0000}"/>
    <cellStyle name="Note 4 2 3 2 2 4 2" xfId="7921" xr:uid="{00000000-0005-0000-0000-0000F01E0000}"/>
    <cellStyle name="Note 4 2 3 2 2 4 3" xfId="7922" xr:uid="{00000000-0005-0000-0000-0000F11E0000}"/>
    <cellStyle name="Note 4 2 3 2 2 4 4" xfId="7923" xr:uid="{00000000-0005-0000-0000-0000F21E0000}"/>
    <cellStyle name="Note 4 2 3 2 2 4 5" xfId="7924" xr:uid="{00000000-0005-0000-0000-0000F31E0000}"/>
    <cellStyle name="Note 4 2 3 2 2 4 6" xfId="7925" xr:uid="{00000000-0005-0000-0000-0000F41E0000}"/>
    <cellStyle name="Note 4 2 3 2 2 4 7" xfId="7926" xr:uid="{00000000-0005-0000-0000-0000F51E0000}"/>
    <cellStyle name="Note 4 2 3 2 2 4 8" xfId="7927" xr:uid="{00000000-0005-0000-0000-0000F61E0000}"/>
    <cellStyle name="Note 4 2 3 2 2 4 9" xfId="7928" xr:uid="{00000000-0005-0000-0000-0000F71E0000}"/>
    <cellStyle name="Note 4 2 3 2 3" xfId="7929" xr:uid="{00000000-0005-0000-0000-0000F81E0000}"/>
    <cellStyle name="Note 4 2 3 2 3 2" xfId="7930" xr:uid="{00000000-0005-0000-0000-0000F91E0000}"/>
    <cellStyle name="Note 4 2 3 2 3 3" xfId="7931" xr:uid="{00000000-0005-0000-0000-0000FA1E0000}"/>
    <cellStyle name="Note 4 2 3 2 3 4" xfId="7932" xr:uid="{00000000-0005-0000-0000-0000FB1E0000}"/>
    <cellStyle name="Note 4 2 3 2 3 5" xfId="7933" xr:uid="{00000000-0005-0000-0000-0000FC1E0000}"/>
    <cellStyle name="Note 4 2 3 2 3 6" xfId="7934" xr:uid="{00000000-0005-0000-0000-0000FD1E0000}"/>
    <cellStyle name="Note 4 2 3 2 3 7" xfId="7935" xr:uid="{00000000-0005-0000-0000-0000FE1E0000}"/>
    <cellStyle name="Note 4 2 3 2 3 8" xfId="7936" xr:uid="{00000000-0005-0000-0000-0000FF1E0000}"/>
    <cellStyle name="Note 4 2 3 2 3 9" xfId="7937" xr:uid="{00000000-0005-0000-0000-0000001F0000}"/>
    <cellStyle name="Note 4 2 3 2 4" xfId="7938" xr:uid="{00000000-0005-0000-0000-0000011F0000}"/>
    <cellStyle name="Note 4 2 3 2 4 2" xfId="7939" xr:uid="{00000000-0005-0000-0000-0000021F0000}"/>
    <cellStyle name="Note 4 2 3 2 4 3" xfId="7940" xr:uid="{00000000-0005-0000-0000-0000031F0000}"/>
    <cellStyle name="Note 4 2 3 2 4 4" xfId="7941" xr:uid="{00000000-0005-0000-0000-0000041F0000}"/>
    <cellStyle name="Note 4 2 3 2 4 5" xfId="7942" xr:uid="{00000000-0005-0000-0000-0000051F0000}"/>
    <cellStyle name="Note 4 2 3 2 4 6" xfId="7943" xr:uid="{00000000-0005-0000-0000-0000061F0000}"/>
    <cellStyle name="Note 4 2 3 2 4 7" xfId="7944" xr:uid="{00000000-0005-0000-0000-0000071F0000}"/>
    <cellStyle name="Note 4 2 3 2 4 8" xfId="7945" xr:uid="{00000000-0005-0000-0000-0000081F0000}"/>
    <cellStyle name="Note 4 2 3 2 4 9" xfId="7946" xr:uid="{00000000-0005-0000-0000-0000091F0000}"/>
    <cellStyle name="Note 4 2 3 2 5" xfId="7947" xr:uid="{00000000-0005-0000-0000-00000A1F0000}"/>
    <cellStyle name="Note 4 2 3 2 5 2" xfId="7948" xr:uid="{00000000-0005-0000-0000-00000B1F0000}"/>
    <cellStyle name="Note 4 2 3 2 5 3" xfId="7949" xr:uid="{00000000-0005-0000-0000-00000C1F0000}"/>
    <cellStyle name="Note 4 2 3 2 5 4" xfId="7950" xr:uid="{00000000-0005-0000-0000-00000D1F0000}"/>
    <cellStyle name="Note 4 2 3 2 5 5" xfId="7951" xr:uid="{00000000-0005-0000-0000-00000E1F0000}"/>
    <cellStyle name="Note 4 2 3 2 5 6" xfId="7952" xr:uid="{00000000-0005-0000-0000-00000F1F0000}"/>
    <cellStyle name="Note 4 2 3 2 5 7" xfId="7953" xr:uid="{00000000-0005-0000-0000-0000101F0000}"/>
    <cellStyle name="Note 4 2 3 2 5 8" xfId="7954" xr:uid="{00000000-0005-0000-0000-0000111F0000}"/>
    <cellStyle name="Note 4 2 3 2 5 9" xfId="7955" xr:uid="{00000000-0005-0000-0000-0000121F0000}"/>
    <cellStyle name="Note 4 2 3 3" xfId="7956" xr:uid="{00000000-0005-0000-0000-0000131F0000}"/>
    <cellStyle name="Note 4 2 3 3 2" xfId="7957" xr:uid="{00000000-0005-0000-0000-0000141F0000}"/>
    <cellStyle name="Note 4 2 3 3 2 2" xfId="7958" xr:uid="{00000000-0005-0000-0000-0000151F0000}"/>
    <cellStyle name="Note 4 2 3 3 2 3" xfId="7959" xr:uid="{00000000-0005-0000-0000-0000161F0000}"/>
    <cellStyle name="Note 4 2 3 3 2 4" xfId="7960" xr:uid="{00000000-0005-0000-0000-0000171F0000}"/>
    <cellStyle name="Note 4 2 3 3 2 5" xfId="7961" xr:uid="{00000000-0005-0000-0000-0000181F0000}"/>
    <cellStyle name="Note 4 2 3 3 2 6" xfId="7962" xr:uid="{00000000-0005-0000-0000-0000191F0000}"/>
    <cellStyle name="Note 4 2 3 3 2 7" xfId="7963" xr:uid="{00000000-0005-0000-0000-00001A1F0000}"/>
    <cellStyle name="Note 4 2 3 3 2 8" xfId="7964" xr:uid="{00000000-0005-0000-0000-00001B1F0000}"/>
    <cellStyle name="Note 4 2 3 3 2 9" xfId="7965" xr:uid="{00000000-0005-0000-0000-00001C1F0000}"/>
    <cellStyle name="Note 4 2 3 3 3" xfId="7966" xr:uid="{00000000-0005-0000-0000-00001D1F0000}"/>
    <cellStyle name="Note 4 2 3 3 3 2" xfId="7967" xr:uid="{00000000-0005-0000-0000-00001E1F0000}"/>
    <cellStyle name="Note 4 2 3 3 3 3" xfId="7968" xr:uid="{00000000-0005-0000-0000-00001F1F0000}"/>
    <cellStyle name="Note 4 2 3 3 3 4" xfId="7969" xr:uid="{00000000-0005-0000-0000-0000201F0000}"/>
    <cellStyle name="Note 4 2 3 3 3 5" xfId="7970" xr:uid="{00000000-0005-0000-0000-0000211F0000}"/>
    <cellStyle name="Note 4 2 3 3 3 6" xfId="7971" xr:uid="{00000000-0005-0000-0000-0000221F0000}"/>
    <cellStyle name="Note 4 2 3 3 3 7" xfId="7972" xr:uid="{00000000-0005-0000-0000-0000231F0000}"/>
    <cellStyle name="Note 4 2 3 3 3 8" xfId="7973" xr:uid="{00000000-0005-0000-0000-0000241F0000}"/>
    <cellStyle name="Note 4 2 3 3 3 9" xfId="7974" xr:uid="{00000000-0005-0000-0000-0000251F0000}"/>
    <cellStyle name="Note 4 2 3 3 4" xfId="7975" xr:uid="{00000000-0005-0000-0000-0000261F0000}"/>
    <cellStyle name="Note 4 2 3 3 4 2" xfId="7976" xr:uid="{00000000-0005-0000-0000-0000271F0000}"/>
    <cellStyle name="Note 4 2 3 3 4 3" xfId="7977" xr:uid="{00000000-0005-0000-0000-0000281F0000}"/>
    <cellStyle name="Note 4 2 3 3 4 4" xfId="7978" xr:uid="{00000000-0005-0000-0000-0000291F0000}"/>
    <cellStyle name="Note 4 2 3 3 4 5" xfId="7979" xr:uid="{00000000-0005-0000-0000-00002A1F0000}"/>
    <cellStyle name="Note 4 2 3 3 4 6" xfId="7980" xr:uid="{00000000-0005-0000-0000-00002B1F0000}"/>
    <cellStyle name="Note 4 2 3 3 4 7" xfId="7981" xr:uid="{00000000-0005-0000-0000-00002C1F0000}"/>
    <cellStyle name="Note 4 2 3 3 4 8" xfId="7982" xr:uid="{00000000-0005-0000-0000-00002D1F0000}"/>
    <cellStyle name="Note 4 2 3 3 4 9" xfId="7983" xr:uid="{00000000-0005-0000-0000-00002E1F0000}"/>
    <cellStyle name="Note 4 2 3 4" xfId="7984" xr:uid="{00000000-0005-0000-0000-00002F1F0000}"/>
    <cellStyle name="Note 4 2 3 4 2" xfId="7985" xr:uid="{00000000-0005-0000-0000-0000301F0000}"/>
    <cellStyle name="Note 4 2 3 4 3" xfId="7986" xr:uid="{00000000-0005-0000-0000-0000311F0000}"/>
    <cellStyle name="Note 4 2 3 4 4" xfId="7987" xr:uid="{00000000-0005-0000-0000-0000321F0000}"/>
    <cellStyle name="Note 4 2 3 4 5" xfId="7988" xr:uid="{00000000-0005-0000-0000-0000331F0000}"/>
    <cellStyle name="Note 4 2 3 4 6" xfId="7989" xr:uid="{00000000-0005-0000-0000-0000341F0000}"/>
    <cellStyle name="Note 4 2 3 4 7" xfId="7990" xr:uid="{00000000-0005-0000-0000-0000351F0000}"/>
    <cellStyle name="Note 4 2 3 4 8" xfId="7991" xr:uid="{00000000-0005-0000-0000-0000361F0000}"/>
    <cellStyle name="Note 4 2 3 4 9" xfId="7992" xr:uid="{00000000-0005-0000-0000-0000371F0000}"/>
    <cellStyle name="Note 4 2 3 5" xfId="7993" xr:uid="{00000000-0005-0000-0000-0000381F0000}"/>
    <cellStyle name="Note 4 2 3 5 2" xfId="7994" xr:uid="{00000000-0005-0000-0000-0000391F0000}"/>
    <cellStyle name="Note 4 2 3 5 3" xfId="7995" xr:uid="{00000000-0005-0000-0000-00003A1F0000}"/>
    <cellStyle name="Note 4 2 3 5 4" xfId="7996" xr:uid="{00000000-0005-0000-0000-00003B1F0000}"/>
    <cellStyle name="Note 4 2 3 5 5" xfId="7997" xr:uid="{00000000-0005-0000-0000-00003C1F0000}"/>
    <cellStyle name="Note 4 2 3 5 6" xfId="7998" xr:uid="{00000000-0005-0000-0000-00003D1F0000}"/>
    <cellStyle name="Note 4 2 3 5 7" xfId="7999" xr:uid="{00000000-0005-0000-0000-00003E1F0000}"/>
    <cellStyle name="Note 4 2 3 5 8" xfId="8000" xr:uid="{00000000-0005-0000-0000-00003F1F0000}"/>
    <cellStyle name="Note 4 2 3 5 9" xfId="8001" xr:uid="{00000000-0005-0000-0000-0000401F0000}"/>
    <cellStyle name="Note 4 2 3 6" xfId="8002" xr:uid="{00000000-0005-0000-0000-0000411F0000}"/>
    <cellStyle name="Note 4 2 3 6 2" xfId="8003" xr:uid="{00000000-0005-0000-0000-0000421F0000}"/>
    <cellStyle name="Note 4 2 3 6 3" xfId="8004" xr:uid="{00000000-0005-0000-0000-0000431F0000}"/>
    <cellStyle name="Note 4 2 3 6 4" xfId="8005" xr:uid="{00000000-0005-0000-0000-0000441F0000}"/>
    <cellStyle name="Note 4 2 3 6 5" xfId="8006" xr:uid="{00000000-0005-0000-0000-0000451F0000}"/>
    <cellStyle name="Note 4 2 3 6 6" xfId="8007" xr:uid="{00000000-0005-0000-0000-0000461F0000}"/>
    <cellStyle name="Note 4 2 3 6 7" xfId="8008" xr:uid="{00000000-0005-0000-0000-0000471F0000}"/>
    <cellStyle name="Note 4 2 3 6 8" xfId="8009" xr:uid="{00000000-0005-0000-0000-0000481F0000}"/>
    <cellStyle name="Note 4 2 3 6 9" xfId="8010" xr:uid="{00000000-0005-0000-0000-0000491F0000}"/>
    <cellStyle name="Note 4 2 4" xfId="8011" xr:uid="{00000000-0005-0000-0000-00004A1F0000}"/>
    <cellStyle name="Note 4 2 4 2" xfId="8012" xr:uid="{00000000-0005-0000-0000-00004B1F0000}"/>
    <cellStyle name="Note 4 2 4 2 2" xfId="8013" xr:uid="{00000000-0005-0000-0000-00004C1F0000}"/>
    <cellStyle name="Note 4 2 4 2 2 2" xfId="8014" xr:uid="{00000000-0005-0000-0000-00004D1F0000}"/>
    <cellStyle name="Note 4 2 4 2 2 3" xfId="8015" xr:uid="{00000000-0005-0000-0000-00004E1F0000}"/>
    <cellStyle name="Note 4 2 4 2 2 4" xfId="8016" xr:uid="{00000000-0005-0000-0000-00004F1F0000}"/>
    <cellStyle name="Note 4 2 4 2 2 5" xfId="8017" xr:uid="{00000000-0005-0000-0000-0000501F0000}"/>
    <cellStyle name="Note 4 2 4 2 2 6" xfId="8018" xr:uid="{00000000-0005-0000-0000-0000511F0000}"/>
    <cellStyle name="Note 4 2 4 2 2 7" xfId="8019" xr:uid="{00000000-0005-0000-0000-0000521F0000}"/>
    <cellStyle name="Note 4 2 4 2 2 8" xfId="8020" xr:uid="{00000000-0005-0000-0000-0000531F0000}"/>
    <cellStyle name="Note 4 2 4 2 2 9" xfId="8021" xr:uid="{00000000-0005-0000-0000-0000541F0000}"/>
    <cellStyle name="Note 4 2 4 2 3" xfId="8022" xr:uid="{00000000-0005-0000-0000-0000551F0000}"/>
    <cellStyle name="Note 4 2 4 2 3 2" xfId="8023" xr:uid="{00000000-0005-0000-0000-0000561F0000}"/>
    <cellStyle name="Note 4 2 4 2 3 3" xfId="8024" xr:uid="{00000000-0005-0000-0000-0000571F0000}"/>
    <cellStyle name="Note 4 2 4 2 3 4" xfId="8025" xr:uid="{00000000-0005-0000-0000-0000581F0000}"/>
    <cellStyle name="Note 4 2 4 2 3 5" xfId="8026" xr:uid="{00000000-0005-0000-0000-0000591F0000}"/>
    <cellStyle name="Note 4 2 4 2 3 6" xfId="8027" xr:uid="{00000000-0005-0000-0000-00005A1F0000}"/>
    <cellStyle name="Note 4 2 4 2 3 7" xfId="8028" xr:uid="{00000000-0005-0000-0000-00005B1F0000}"/>
    <cellStyle name="Note 4 2 4 2 3 8" xfId="8029" xr:uid="{00000000-0005-0000-0000-00005C1F0000}"/>
    <cellStyle name="Note 4 2 4 2 3 9" xfId="8030" xr:uid="{00000000-0005-0000-0000-00005D1F0000}"/>
    <cellStyle name="Note 4 2 4 2 4" xfId="8031" xr:uid="{00000000-0005-0000-0000-00005E1F0000}"/>
    <cellStyle name="Note 4 2 4 2 4 2" xfId="8032" xr:uid="{00000000-0005-0000-0000-00005F1F0000}"/>
    <cellStyle name="Note 4 2 4 2 4 3" xfId="8033" xr:uid="{00000000-0005-0000-0000-0000601F0000}"/>
    <cellStyle name="Note 4 2 4 2 4 4" xfId="8034" xr:uid="{00000000-0005-0000-0000-0000611F0000}"/>
    <cellStyle name="Note 4 2 4 2 4 5" xfId="8035" xr:uid="{00000000-0005-0000-0000-0000621F0000}"/>
    <cellStyle name="Note 4 2 4 2 4 6" xfId="8036" xr:uid="{00000000-0005-0000-0000-0000631F0000}"/>
    <cellStyle name="Note 4 2 4 2 4 7" xfId="8037" xr:uid="{00000000-0005-0000-0000-0000641F0000}"/>
    <cellStyle name="Note 4 2 4 2 4 8" xfId="8038" xr:uid="{00000000-0005-0000-0000-0000651F0000}"/>
    <cellStyle name="Note 4 2 4 2 4 9" xfId="8039" xr:uid="{00000000-0005-0000-0000-0000661F0000}"/>
    <cellStyle name="Note 4 2 4 3" xfId="8040" xr:uid="{00000000-0005-0000-0000-0000671F0000}"/>
    <cellStyle name="Note 4 2 4 3 2" xfId="8041" xr:uid="{00000000-0005-0000-0000-0000681F0000}"/>
    <cellStyle name="Note 4 2 4 3 3" xfId="8042" xr:uid="{00000000-0005-0000-0000-0000691F0000}"/>
    <cellStyle name="Note 4 2 4 3 4" xfId="8043" xr:uid="{00000000-0005-0000-0000-00006A1F0000}"/>
    <cellStyle name="Note 4 2 4 3 5" xfId="8044" xr:uid="{00000000-0005-0000-0000-00006B1F0000}"/>
    <cellStyle name="Note 4 2 4 3 6" xfId="8045" xr:uid="{00000000-0005-0000-0000-00006C1F0000}"/>
    <cellStyle name="Note 4 2 4 3 7" xfId="8046" xr:uid="{00000000-0005-0000-0000-00006D1F0000}"/>
    <cellStyle name="Note 4 2 4 3 8" xfId="8047" xr:uid="{00000000-0005-0000-0000-00006E1F0000}"/>
    <cellStyle name="Note 4 2 4 3 9" xfId="8048" xr:uid="{00000000-0005-0000-0000-00006F1F0000}"/>
    <cellStyle name="Note 4 2 4 4" xfId="8049" xr:uid="{00000000-0005-0000-0000-0000701F0000}"/>
    <cellStyle name="Note 4 2 4 4 2" xfId="8050" xr:uid="{00000000-0005-0000-0000-0000711F0000}"/>
    <cellStyle name="Note 4 2 4 4 3" xfId="8051" xr:uid="{00000000-0005-0000-0000-0000721F0000}"/>
    <cellStyle name="Note 4 2 4 4 4" xfId="8052" xr:uid="{00000000-0005-0000-0000-0000731F0000}"/>
    <cellStyle name="Note 4 2 4 4 5" xfId="8053" xr:uid="{00000000-0005-0000-0000-0000741F0000}"/>
    <cellStyle name="Note 4 2 4 4 6" xfId="8054" xr:uid="{00000000-0005-0000-0000-0000751F0000}"/>
    <cellStyle name="Note 4 2 4 4 7" xfId="8055" xr:uid="{00000000-0005-0000-0000-0000761F0000}"/>
    <cellStyle name="Note 4 2 4 4 8" xfId="8056" xr:uid="{00000000-0005-0000-0000-0000771F0000}"/>
    <cellStyle name="Note 4 2 4 4 9" xfId="8057" xr:uid="{00000000-0005-0000-0000-0000781F0000}"/>
    <cellStyle name="Note 4 2 4 5" xfId="8058" xr:uid="{00000000-0005-0000-0000-0000791F0000}"/>
    <cellStyle name="Note 4 2 4 5 2" xfId="8059" xr:uid="{00000000-0005-0000-0000-00007A1F0000}"/>
    <cellStyle name="Note 4 2 4 5 3" xfId="8060" xr:uid="{00000000-0005-0000-0000-00007B1F0000}"/>
    <cellStyle name="Note 4 2 4 5 4" xfId="8061" xr:uid="{00000000-0005-0000-0000-00007C1F0000}"/>
    <cellStyle name="Note 4 2 4 5 5" xfId="8062" xr:uid="{00000000-0005-0000-0000-00007D1F0000}"/>
    <cellStyle name="Note 4 2 4 5 6" xfId="8063" xr:uid="{00000000-0005-0000-0000-00007E1F0000}"/>
    <cellStyle name="Note 4 2 4 5 7" xfId="8064" xr:uid="{00000000-0005-0000-0000-00007F1F0000}"/>
    <cellStyle name="Note 4 2 4 5 8" xfId="8065" xr:uid="{00000000-0005-0000-0000-0000801F0000}"/>
    <cellStyle name="Note 4 2 4 5 9" xfId="8066" xr:uid="{00000000-0005-0000-0000-0000811F0000}"/>
    <cellStyle name="Note 4 2 5" xfId="8067" xr:uid="{00000000-0005-0000-0000-0000821F0000}"/>
    <cellStyle name="Note 4 2 5 2" xfId="8068" xr:uid="{00000000-0005-0000-0000-0000831F0000}"/>
    <cellStyle name="Note 4 2 5 2 2" xfId="8069" xr:uid="{00000000-0005-0000-0000-0000841F0000}"/>
    <cellStyle name="Note 4 2 5 2 3" xfId="8070" xr:uid="{00000000-0005-0000-0000-0000851F0000}"/>
    <cellStyle name="Note 4 2 5 2 4" xfId="8071" xr:uid="{00000000-0005-0000-0000-0000861F0000}"/>
    <cellStyle name="Note 4 2 5 2 5" xfId="8072" xr:uid="{00000000-0005-0000-0000-0000871F0000}"/>
    <cellStyle name="Note 4 2 5 2 6" xfId="8073" xr:uid="{00000000-0005-0000-0000-0000881F0000}"/>
    <cellStyle name="Note 4 2 5 2 7" xfId="8074" xr:uid="{00000000-0005-0000-0000-0000891F0000}"/>
    <cellStyle name="Note 4 2 5 2 8" xfId="8075" xr:uid="{00000000-0005-0000-0000-00008A1F0000}"/>
    <cellStyle name="Note 4 2 5 2 9" xfId="8076" xr:uid="{00000000-0005-0000-0000-00008B1F0000}"/>
    <cellStyle name="Note 4 2 5 3" xfId="8077" xr:uid="{00000000-0005-0000-0000-00008C1F0000}"/>
    <cellStyle name="Note 4 2 5 3 2" xfId="8078" xr:uid="{00000000-0005-0000-0000-00008D1F0000}"/>
    <cellStyle name="Note 4 2 5 3 3" xfId="8079" xr:uid="{00000000-0005-0000-0000-00008E1F0000}"/>
    <cellStyle name="Note 4 2 5 3 4" xfId="8080" xr:uid="{00000000-0005-0000-0000-00008F1F0000}"/>
    <cellStyle name="Note 4 2 5 3 5" xfId="8081" xr:uid="{00000000-0005-0000-0000-0000901F0000}"/>
    <cellStyle name="Note 4 2 5 3 6" xfId="8082" xr:uid="{00000000-0005-0000-0000-0000911F0000}"/>
    <cellStyle name="Note 4 2 5 3 7" xfId="8083" xr:uid="{00000000-0005-0000-0000-0000921F0000}"/>
    <cellStyle name="Note 4 2 5 3 8" xfId="8084" xr:uid="{00000000-0005-0000-0000-0000931F0000}"/>
    <cellStyle name="Note 4 2 5 3 9" xfId="8085" xr:uid="{00000000-0005-0000-0000-0000941F0000}"/>
    <cellStyle name="Note 4 2 5 4" xfId="8086" xr:uid="{00000000-0005-0000-0000-0000951F0000}"/>
    <cellStyle name="Note 4 2 5 4 2" xfId="8087" xr:uid="{00000000-0005-0000-0000-0000961F0000}"/>
    <cellStyle name="Note 4 2 5 4 3" xfId="8088" xr:uid="{00000000-0005-0000-0000-0000971F0000}"/>
    <cellStyle name="Note 4 2 5 4 4" xfId="8089" xr:uid="{00000000-0005-0000-0000-0000981F0000}"/>
    <cellStyle name="Note 4 2 5 4 5" xfId="8090" xr:uid="{00000000-0005-0000-0000-0000991F0000}"/>
    <cellStyle name="Note 4 2 5 4 6" xfId="8091" xr:uid="{00000000-0005-0000-0000-00009A1F0000}"/>
    <cellStyle name="Note 4 2 5 4 7" xfId="8092" xr:uid="{00000000-0005-0000-0000-00009B1F0000}"/>
    <cellStyle name="Note 4 2 5 4 8" xfId="8093" xr:uid="{00000000-0005-0000-0000-00009C1F0000}"/>
    <cellStyle name="Note 4 2 5 4 9" xfId="8094" xr:uid="{00000000-0005-0000-0000-00009D1F0000}"/>
    <cellStyle name="Note 4 2 6" xfId="8095" xr:uid="{00000000-0005-0000-0000-00009E1F0000}"/>
    <cellStyle name="Note 4 2 6 2" xfId="8096" xr:uid="{00000000-0005-0000-0000-00009F1F0000}"/>
    <cellStyle name="Note 4 2 6 2 2" xfId="8097" xr:uid="{00000000-0005-0000-0000-0000A01F0000}"/>
    <cellStyle name="Note 4 2 6 2 3" xfId="8098" xr:uid="{00000000-0005-0000-0000-0000A11F0000}"/>
    <cellStyle name="Note 4 2 6 2 4" xfId="8099" xr:uid="{00000000-0005-0000-0000-0000A21F0000}"/>
    <cellStyle name="Note 4 2 6 2 5" xfId="8100" xr:uid="{00000000-0005-0000-0000-0000A31F0000}"/>
    <cellStyle name="Note 4 2 6 2 6" xfId="8101" xr:uid="{00000000-0005-0000-0000-0000A41F0000}"/>
    <cellStyle name="Note 4 2 6 2 7" xfId="8102" xr:uid="{00000000-0005-0000-0000-0000A51F0000}"/>
    <cellStyle name="Note 4 2 6 2 8" xfId="8103" xr:uid="{00000000-0005-0000-0000-0000A61F0000}"/>
    <cellStyle name="Note 4 2 6 2 9" xfId="8104" xr:uid="{00000000-0005-0000-0000-0000A71F0000}"/>
    <cellStyle name="Note 4 2 6 3" xfId="8105" xr:uid="{00000000-0005-0000-0000-0000A81F0000}"/>
    <cellStyle name="Note 4 2 6 3 2" xfId="8106" xr:uid="{00000000-0005-0000-0000-0000A91F0000}"/>
    <cellStyle name="Note 4 2 6 3 3" xfId="8107" xr:uid="{00000000-0005-0000-0000-0000AA1F0000}"/>
    <cellStyle name="Note 4 2 6 3 4" xfId="8108" xr:uid="{00000000-0005-0000-0000-0000AB1F0000}"/>
    <cellStyle name="Note 4 2 6 3 5" xfId="8109" xr:uid="{00000000-0005-0000-0000-0000AC1F0000}"/>
    <cellStyle name="Note 4 2 6 3 6" xfId="8110" xr:uid="{00000000-0005-0000-0000-0000AD1F0000}"/>
    <cellStyle name="Note 4 2 6 3 7" xfId="8111" xr:uid="{00000000-0005-0000-0000-0000AE1F0000}"/>
    <cellStyle name="Note 4 2 6 3 8" xfId="8112" xr:uid="{00000000-0005-0000-0000-0000AF1F0000}"/>
    <cellStyle name="Note 4 2 6 3 9" xfId="8113" xr:uid="{00000000-0005-0000-0000-0000B01F0000}"/>
    <cellStyle name="Note 4 2 6 4" xfId="8114" xr:uid="{00000000-0005-0000-0000-0000B11F0000}"/>
    <cellStyle name="Note 4 2 6 4 2" xfId="8115" xr:uid="{00000000-0005-0000-0000-0000B21F0000}"/>
    <cellStyle name="Note 4 2 6 4 3" xfId="8116" xr:uid="{00000000-0005-0000-0000-0000B31F0000}"/>
    <cellStyle name="Note 4 2 6 4 4" xfId="8117" xr:uid="{00000000-0005-0000-0000-0000B41F0000}"/>
    <cellStyle name="Note 4 2 6 4 5" xfId="8118" xr:uid="{00000000-0005-0000-0000-0000B51F0000}"/>
    <cellStyle name="Note 4 2 6 4 6" xfId="8119" xr:uid="{00000000-0005-0000-0000-0000B61F0000}"/>
    <cellStyle name="Note 4 2 6 4 7" xfId="8120" xr:uid="{00000000-0005-0000-0000-0000B71F0000}"/>
    <cellStyle name="Note 4 2 6 4 8" xfId="8121" xr:uid="{00000000-0005-0000-0000-0000B81F0000}"/>
    <cellStyle name="Note 4 2 6 4 9" xfId="8122" xr:uid="{00000000-0005-0000-0000-0000B91F0000}"/>
    <cellStyle name="Note 4 2 7" xfId="8123" xr:uid="{00000000-0005-0000-0000-0000BA1F0000}"/>
    <cellStyle name="Note 4 2 7 2" xfId="8124" xr:uid="{00000000-0005-0000-0000-0000BB1F0000}"/>
    <cellStyle name="Note 4 2 7 3" xfId="8125" xr:uid="{00000000-0005-0000-0000-0000BC1F0000}"/>
    <cellStyle name="Note 4 2 7 4" xfId="8126" xr:uid="{00000000-0005-0000-0000-0000BD1F0000}"/>
    <cellStyle name="Note 4 2 7 5" xfId="8127" xr:uid="{00000000-0005-0000-0000-0000BE1F0000}"/>
    <cellStyle name="Note 4 2 7 6" xfId="8128" xr:uid="{00000000-0005-0000-0000-0000BF1F0000}"/>
    <cellStyle name="Note 4 2 7 7" xfId="8129" xr:uid="{00000000-0005-0000-0000-0000C01F0000}"/>
    <cellStyle name="Note 4 2 7 8" xfId="8130" xr:uid="{00000000-0005-0000-0000-0000C11F0000}"/>
    <cellStyle name="Note 4 2 7 9" xfId="8131" xr:uid="{00000000-0005-0000-0000-0000C21F0000}"/>
    <cellStyle name="Note 4 2 8" xfId="8132" xr:uid="{00000000-0005-0000-0000-0000C31F0000}"/>
    <cellStyle name="Note 4 2 8 2" xfId="8133" xr:uid="{00000000-0005-0000-0000-0000C41F0000}"/>
    <cellStyle name="Note 4 2 8 3" xfId="8134" xr:uid="{00000000-0005-0000-0000-0000C51F0000}"/>
    <cellStyle name="Note 4 2 8 4" xfId="8135" xr:uid="{00000000-0005-0000-0000-0000C61F0000}"/>
    <cellStyle name="Note 4 2 8 5" xfId="8136" xr:uid="{00000000-0005-0000-0000-0000C71F0000}"/>
    <cellStyle name="Note 4 2 8 6" xfId="8137" xr:uid="{00000000-0005-0000-0000-0000C81F0000}"/>
    <cellStyle name="Note 4 2 8 7" xfId="8138" xr:uid="{00000000-0005-0000-0000-0000C91F0000}"/>
    <cellStyle name="Note 4 2 8 8" xfId="8139" xr:uid="{00000000-0005-0000-0000-0000CA1F0000}"/>
    <cellStyle name="Note 4 2 8 9" xfId="8140" xr:uid="{00000000-0005-0000-0000-0000CB1F0000}"/>
    <cellStyle name="Note 4 2 9" xfId="8141" xr:uid="{00000000-0005-0000-0000-0000CC1F0000}"/>
    <cellStyle name="Note 4 2 9 2" xfId="8142" xr:uid="{00000000-0005-0000-0000-0000CD1F0000}"/>
    <cellStyle name="Note 4 2 9 3" xfId="8143" xr:uid="{00000000-0005-0000-0000-0000CE1F0000}"/>
    <cellStyle name="Note 4 2 9 4" xfId="8144" xr:uid="{00000000-0005-0000-0000-0000CF1F0000}"/>
    <cellStyle name="Note 4 2 9 5" xfId="8145" xr:uid="{00000000-0005-0000-0000-0000D01F0000}"/>
    <cellStyle name="Note 4 2 9 6" xfId="8146" xr:uid="{00000000-0005-0000-0000-0000D11F0000}"/>
    <cellStyle name="Note 4 2 9 7" xfId="8147" xr:uid="{00000000-0005-0000-0000-0000D21F0000}"/>
    <cellStyle name="Note 4 2 9 8" xfId="8148" xr:uid="{00000000-0005-0000-0000-0000D31F0000}"/>
    <cellStyle name="Note 4 2 9 9" xfId="8149" xr:uid="{00000000-0005-0000-0000-0000D41F0000}"/>
    <cellStyle name="Note 4 20" xfId="8150" xr:uid="{00000000-0005-0000-0000-0000D51F0000}"/>
    <cellStyle name="Note 4 21" xfId="8151" xr:uid="{00000000-0005-0000-0000-0000D61F0000}"/>
    <cellStyle name="Note 4 22" xfId="8152" xr:uid="{00000000-0005-0000-0000-0000D71F0000}"/>
    <cellStyle name="Note 4 23" xfId="8153" xr:uid="{00000000-0005-0000-0000-0000D81F0000}"/>
    <cellStyle name="Note 4 24" xfId="8154" xr:uid="{00000000-0005-0000-0000-0000D91F0000}"/>
    <cellStyle name="Note 4 25" xfId="8155" xr:uid="{00000000-0005-0000-0000-0000DA1F0000}"/>
    <cellStyle name="Note 4 3" xfId="8156" xr:uid="{00000000-0005-0000-0000-0000DB1F0000}"/>
    <cellStyle name="Note 4 3 2" xfId="8157" xr:uid="{00000000-0005-0000-0000-0000DC1F0000}"/>
    <cellStyle name="Note 4 3 2 2" xfId="8158" xr:uid="{00000000-0005-0000-0000-0000DD1F0000}"/>
    <cellStyle name="Note 4 3 2 3" xfId="8159" xr:uid="{00000000-0005-0000-0000-0000DE1F0000}"/>
    <cellStyle name="Note 4 3 2 4" xfId="8160" xr:uid="{00000000-0005-0000-0000-0000DF1F0000}"/>
    <cellStyle name="Note 4 3 2 5" xfId="8161" xr:uid="{00000000-0005-0000-0000-0000E01F0000}"/>
    <cellStyle name="Note 4 3 2 6" xfId="8162" xr:uid="{00000000-0005-0000-0000-0000E11F0000}"/>
    <cellStyle name="Note 4 3 2 7" xfId="8163" xr:uid="{00000000-0005-0000-0000-0000E21F0000}"/>
    <cellStyle name="Note 4 3 2 8" xfId="8164" xr:uid="{00000000-0005-0000-0000-0000E31F0000}"/>
    <cellStyle name="Note 4 3 2 9" xfId="8165" xr:uid="{00000000-0005-0000-0000-0000E41F0000}"/>
    <cellStyle name="Note 4 3 3" xfId="8166" xr:uid="{00000000-0005-0000-0000-0000E51F0000}"/>
    <cellStyle name="Note 4 3 3 2" xfId="8167" xr:uid="{00000000-0005-0000-0000-0000E61F0000}"/>
    <cellStyle name="Note 4 3 3 3" xfId="8168" xr:uid="{00000000-0005-0000-0000-0000E71F0000}"/>
    <cellStyle name="Note 4 3 3 4" xfId="8169" xr:uid="{00000000-0005-0000-0000-0000E81F0000}"/>
    <cellStyle name="Note 4 3 3 5" xfId="8170" xr:uid="{00000000-0005-0000-0000-0000E91F0000}"/>
    <cellStyle name="Note 4 3 3 6" xfId="8171" xr:uid="{00000000-0005-0000-0000-0000EA1F0000}"/>
    <cellStyle name="Note 4 3 3 7" xfId="8172" xr:uid="{00000000-0005-0000-0000-0000EB1F0000}"/>
    <cellStyle name="Note 4 3 3 8" xfId="8173" xr:uid="{00000000-0005-0000-0000-0000EC1F0000}"/>
    <cellStyle name="Note 4 3 3 9" xfId="8174" xr:uid="{00000000-0005-0000-0000-0000ED1F0000}"/>
    <cellStyle name="Note 4 3 4" xfId="8175" xr:uid="{00000000-0005-0000-0000-0000EE1F0000}"/>
    <cellStyle name="Note 4 3 4 2" xfId="8176" xr:uid="{00000000-0005-0000-0000-0000EF1F0000}"/>
    <cellStyle name="Note 4 3 4 3" xfId="8177" xr:uid="{00000000-0005-0000-0000-0000F01F0000}"/>
    <cellStyle name="Note 4 3 4 4" xfId="8178" xr:uid="{00000000-0005-0000-0000-0000F11F0000}"/>
    <cellStyle name="Note 4 3 4 5" xfId="8179" xr:uid="{00000000-0005-0000-0000-0000F21F0000}"/>
    <cellStyle name="Note 4 3 4 6" xfId="8180" xr:uid="{00000000-0005-0000-0000-0000F31F0000}"/>
    <cellStyle name="Note 4 3 4 7" xfId="8181" xr:uid="{00000000-0005-0000-0000-0000F41F0000}"/>
    <cellStyle name="Note 4 3 4 8" xfId="8182" xr:uid="{00000000-0005-0000-0000-0000F51F0000}"/>
    <cellStyle name="Note 4 3 4 9" xfId="8183" xr:uid="{00000000-0005-0000-0000-0000F61F0000}"/>
    <cellStyle name="Note 4 3 5" xfId="8184" xr:uid="{00000000-0005-0000-0000-0000F71F0000}"/>
    <cellStyle name="Note 4 4" xfId="8185" xr:uid="{00000000-0005-0000-0000-0000F81F0000}"/>
    <cellStyle name="Note 4 4 2" xfId="8186" xr:uid="{00000000-0005-0000-0000-0000F91F0000}"/>
    <cellStyle name="Note 4 4 2 2" xfId="8187" xr:uid="{00000000-0005-0000-0000-0000FA1F0000}"/>
    <cellStyle name="Note 4 4 2 2 2" xfId="8188" xr:uid="{00000000-0005-0000-0000-0000FB1F0000}"/>
    <cellStyle name="Note 4 4 2 2 2 2" xfId="8189" xr:uid="{00000000-0005-0000-0000-0000FC1F0000}"/>
    <cellStyle name="Note 4 4 2 2 2 2 2" xfId="8190" xr:uid="{00000000-0005-0000-0000-0000FD1F0000}"/>
    <cellStyle name="Note 4 4 2 2 2 2 3" xfId="8191" xr:uid="{00000000-0005-0000-0000-0000FE1F0000}"/>
    <cellStyle name="Note 4 4 2 2 2 2 4" xfId="8192" xr:uid="{00000000-0005-0000-0000-0000FF1F0000}"/>
    <cellStyle name="Note 4 4 2 2 2 2 5" xfId="8193" xr:uid="{00000000-0005-0000-0000-000000200000}"/>
    <cellStyle name="Note 4 4 2 2 2 2 6" xfId="8194" xr:uid="{00000000-0005-0000-0000-000001200000}"/>
    <cellStyle name="Note 4 4 2 2 2 2 7" xfId="8195" xr:uid="{00000000-0005-0000-0000-000002200000}"/>
    <cellStyle name="Note 4 4 2 2 2 2 8" xfId="8196" xr:uid="{00000000-0005-0000-0000-000003200000}"/>
    <cellStyle name="Note 4 4 2 2 2 2 9" xfId="8197" xr:uid="{00000000-0005-0000-0000-000004200000}"/>
    <cellStyle name="Note 4 4 2 2 2 3" xfId="8198" xr:uid="{00000000-0005-0000-0000-000005200000}"/>
    <cellStyle name="Note 4 4 2 2 2 3 2" xfId="8199" xr:uid="{00000000-0005-0000-0000-000006200000}"/>
    <cellStyle name="Note 4 4 2 2 2 3 3" xfId="8200" xr:uid="{00000000-0005-0000-0000-000007200000}"/>
    <cellStyle name="Note 4 4 2 2 2 3 4" xfId="8201" xr:uid="{00000000-0005-0000-0000-000008200000}"/>
    <cellStyle name="Note 4 4 2 2 2 3 5" xfId="8202" xr:uid="{00000000-0005-0000-0000-000009200000}"/>
    <cellStyle name="Note 4 4 2 2 2 3 6" xfId="8203" xr:uid="{00000000-0005-0000-0000-00000A200000}"/>
    <cellStyle name="Note 4 4 2 2 2 3 7" xfId="8204" xr:uid="{00000000-0005-0000-0000-00000B200000}"/>
    <cellStyle name="Note 4 4 2 2 2 3 8" xfId="8205" xr:uid="{00000000-0005-0000-0000-00000C200000}"/>
    <cellStyle name="Note 4 4 2 2 2 3 9" xfId="8206" xr:uid="{00000000-0005-0000-0000-00000D200000}"/>
    <cellStyle name="Note 4 4 2 2 2 4" xfId="8207" xr:uid="{00000000-0005-0000-0000-00000E200000}"/>
    <cellStyle name="Note 4 4 2 2 2 4 2" xfId="8208" xr:uid="{00000000-0005-0000-0000-00000F200000}"/>
    <cellStyle name="Note 4 4 2 2 2 4 3" xfId="8209" xr:uid="{00000000-0005-0000-0000-000010200000}"/>
    <cellStyle name="Note 4 4 2 2 2 4 4" xfId="8210" xr:uid="{00000000-0005-0000-0000-000011200000}"/>
    <cellStyle name="Note 4 4 2 2 2 4 5" xfId="8211" xr:uid="{00000000-0005-0000-0000-000012200000}"/>
    <cellStyle name="Note 4 4 2 2 2 4 6" xfId="8212" xr:uid="{00000000-0005-0000-0000-000013200000}"/>
    <cellStyle name="Note 4 4 2 2 2 4 7" xfId="8213" xr:uid="{00000000-0005-0000-0000-000014200000}"/>
    <cellStyle name="Note 4 4 2 2 2 4 8" xfId="8214" xr:uid="{00000000-0005-0000-0000-000015200000}"/>
    <cellStyle name="Note 4 4 2 2 2 4 9" xfId="8215" xr:uid="{00000000-0005-0000-0000-000016200000}"/>
    <cellStyle name="Note 4 4 2 2 3" xfId="8216" xr:uid="{00000000-0005-0000-0000-000017200000}"/>
    <cellStyle name="Note 4 4 2 2 3 2" xfId="8217" xr:uid="{00000000-0005-0000-0000-000018200000}"/>
    <cellStyle name="Note 4 4 2 2 3 3" xfId="8218" xr:uid="{00000000-0005-0000-0000-000019200000}"/>
    <cellStyle name="Note 4 4 2 2 3 4" xfId="8219" xr:uid="{00000000-0005-0000-0000-00001A200000}"/>
    <cellStyle name="Note 4 4 2 2 3 5" xfId="8220" xr:uid="{00000000-0005-0000-0000-00001B200000}"/>
    <cellStyle name="Note 4 4 2 2 3 6" xfId="8221" xr:uid="{00000000-0005-0000-0000-00001C200000}"/>
    <cellStyle name="Note 4 4 2 2 3 7" xfId="8222" xr:uid="{00000000-0005-0000-0000-00001D200000}"/>
    <cellStyle name="Note 4 4 2 2 3 8" xfId="8223" xr:uid="{00000000-0005-0000-0000-00001E200000}"/>
    <cellStyle name="Note 4 4 2 2 3 9" xfId="8224" xr:uid="{00000000-0005-0000-0000-00001F200000}"/>
    <cellStyle name="Note 4 4 2 2 4" xfId="8225" xr:uid="{00000000-0005-0000-0000-000020200000}"/>
    <cellStyle name="Note 4 4 2 2 4 2" xfId="8226" xr:uid="{00000000-0005-0000-0000-000021200000}"/>
    <cellStyle name="Note 4 4 2 2 4 3" xfId="8227" xr:uid="{00000000-0005-0000-0000-000022200000}"/>
    <cellStyle name="Note 4 4 2 2 4 4" xfId="8228" xr:uid="{00000000-0005-0000-0000-000023200000}"/>
    <cellStyle name="Note 4 4 2 2 4 5" xfId="8229" xr:uid="{00000000-0005-0000-0000-000024200000}"/>
    <cellStyle name="Note 4 4 2 2 4 6" xfId="8230" xr:uid="{00000000-0005-0000-0000-000025200000}"/>
    <cellStyle name="Note 4 4 2 2 4 7" xfId="8231" xr:uid="{00000000-0005-0000-0000-000026200000}"/>
    <cellStyle name="Note 4 4 2 2 4 8" xfId="8232" xr:uid="{00000000-0005-0000-0000-000027200000}"/>
    <cellStyle name="Note 4 4 2 2 4 9" xfId="8233" xr:uid="{00000000-0005-0000-0000-000028200000}"/>
    <cellStyle name="Note 4 4 2 2 5" xfId="8234" xr:uid="{00000000-0005-0000-0000-000029200000}"/>
    <cellStyle name="Note 4 4 2 2 5 2" xfId="8235" xr:uid="{00000000-0005-0000-0000-00002A200000}"/>
    <cellStyle name="Note 4 4 2 2 5 3" xfId="8236" xr:uid="{00000000-0005-0000-0000-00002B200000}"/>
    <cellStyle name="Note 4 4 2 2 5 4" xfId="8237" xr:uid="{00000000-0005-0000-0000-00002C200000}"/>
    <cellStyle name="Note 4 4 2 2 5 5" xfId="8238" xr:uid="{00000000-0005-0000-0000-00002D200000}"/>
    <cellStyle name="Note 4 4 2 2 5 6" xfId="8239" xr:uid="{00000000-0005-0000-0000-00002E200000}"/>
    <cellStyle name="Note 4 4 2 2 5 7" xfId="8240" xr:uid="{00000000-0005-0000-0000-00002F200000}"/>
    <cellStyle name="Note 4 4 2 2 5 8" xfId="8241" xr:uid="{00000000-0005-0000-0000-000030200000}"/>
    <cellStyle name="Note 4 4 2 2 5 9" xfId="8242" xr:uid="{00000000-0005-0000-0000-000031200000}"/>
    <cellStyle name="Note 4 4 2 3" xfId="8243" xr:uid="{00000000-0005-0000-0000-000032200000}"/>
    <cellStyle name="Note 4 4 2 3 2" xfId="8244" xr:uid="{00000000-0005-0000-0000-000033200000}"/>
    <cellStyle name="Note 4 4 2 3 2 2" xfId="8245" xr:uid="{00000000-0005-0000-0000-000034200000}"/>
    <cellStyle name="Note 4 4 2 3 2 3" xfId="8246" xr:uid="{00000000-0005-0000-0000-000035200000}"/>
    <cellStyle name="Note 4 4 2 3 2 4" xfId="8247" xr:uid="{00000000-0005-0000-0000-000036200000}"/>
    <cellStyle name="Note 4 4 2 3 2 5" xfId="8248" xr:uid="{00000000-0005-0000-0000-000037200000}"/>
    <cellStyle name="Note 4 4 2 3 2 6" xfId="8249" xr:uid="{00000000-0005-0000-0000-000038200000}"/>
    <cellStyle name="Note 4 4 2 3 2 7" xfId="8250" xr:uid="{00000000-0005-0000-0000-000039200000}"/>
    <cellStyle name="Note 4 4 2 3 2 8" xfId="8251" xr:uid="{00000000-0005-0000-0000-00003A200000}"/>
    <cellStyle name="Note 4 4 2 3 2 9" xfId="8252" xr:uid="{00000000-0005-0000-0000-00003B200000}"/>
    <cellStyle name="Note 4 4 2 3 3" xfId="8253" xr:uid="{00000000-0005-0000-0000-00003C200000}"/>
    <cellStyle name="Note 4 4 2 3 3 2" xfId="8254" xr:uid="{00000000-0005-0000-0000-00003D200000}"/>
    <cellStyle name="Note 4 4 2 3 3 3" xfId="8255" xr:uid="{00000000-0005-0000-0000-00003E200000}"/>
    <cellStyle name="Note 4 4 2 3 3 4" xfId="8256" xr:uid="{00000000-0005-0000-0000-00003F200000}"/>
    <cellStyle name="Note 4 4 2 3 3 5" xfId="8257" xr:uid="{00000000-0005-0000-0000-000040200000}"/>
    <cellStyle name="Note 4 4 2 3 3 6" xfId="8258" xr:uid="{00000000-0005-0000-0000-000041200000}"/>
    <cellStyle name="Note 4 4 2 3 3 7" xfId="8259" xr:uid="{00000000-0005-0000-0000-000042200000}"/>
    <cellStyle name="Note 4 4 2 3 3 8" xfId="8260" xr:uid="{00000000-0005-0000-0000-000043200000}"/>
    <cellStyle name="Note 4 4 2 3 3 9" xfId="8261" xr:uid="{00000000-0005-0000-0000-000044200000}"/>
    <cellStyle name="Note 4 4 2 3 4" xfId="8262" xr:uid="{00000000-0005-0000-0000-000045200000}"/>
    <cellStyle name="Note 4 4 2 3 4 2" xfId="8263" xr:uid="{00000000-0005-0000-0000-000046200000}"/>
    <cellStyle name="Note 4 4 2 3 4 3" xfId="8264" xr:uid="{00000000-0005-0000-0000-000047200000}"/>
    <cellStyle name="Note 4 4 2 3 4 4" xfId="8265" xr:uid="{00000000-0005-0000-0000-000048200000}"/>
    <cellStyle name="Note 4 4 2 3 4 5" xfId="8266" xr:uid="{00000000-0005-0000-0000-000049200000}"/>
    <cellStyle name="Note 4 4 2 3 4 6" xfId="8267" xr:uid="{00000000-0005-0000-0000-00004A200000}"/>
    <cellStyle name="Note 4 4 2 3 4 7" xfId="8268" xr:uid="{00000000-0005-0000-0000-00004B200000}"/>
    <cellStyle name="Note 4 4 2 3 4 8" xfId="8269" xr:uid="{00000000-0005-0000-0000-00004C200000}"/>
    <cellStyle name="Note 4 4 2 3 4 9" xfId="8270" xr:uid="{00000000-0005-0000-0000-00004D200000}"/>
    <cellStyle name="Note 4 4 2 4" xfId="8271" xr:uid="{00000000-0005-0000-0000-00004E200000}"/>
    <cellStyle name="Note 4 4 2 4 2" xfId="8272" xr:uid="{00000000-0005-0000-0000-00004F200000}"/>
    <cellStyle name="Note 4 4 2 4 3" xfId="8273" xr:uid="{00000000-0005-0000-0000-000050200000}"/>
    <cellStyle name="Note 4 4 2 4 4" xfId="8274" xr:uid="{00000000-0005-0000-0000-000051200000}"/>
    <cellStyle name="Note 4 4 2 4 5" xfId="8275" xr:uid="{00000000-0005-0000-0000-000052200000}"/>
    <cellStyle name="Note 4 4 2 4 6" xfId="8276" xr:uid="{00000000-0005-0000-0000-000053200000}"/>
    <cellStyle name="Note 4 4 2 4 7" xfId="8277" xr:uid="{00000000-0005-0000-0000-000054200000}"/>
    <cellStyle name="Note 4 4 2 4 8" xfId="8278" xr:uid="{00000000-0005-0000-0000-000055200000}"/>
    <cellStyle name="Note 4 4 2 4 9" xfId="8279" xr:uid="{00000000-0005-0000-0000-000056200000}"/>
    <cellStyle name="Note 4 4 2 5" xfId="8280" xr:uid="{00000000-0005-0000-0000-000057200000}"/>
    <cellStyle name="Note 4 4 2 5 2" xfId="8281" xr:uid="{00000000-0005-0000-0000-000058200000}"/>
    <cellStyle name="Note 4 4 2 5 3" xfId="8282" xr:uid="{00000000-0005-0000-0000-000059200000}"/>
    <cellStyle name="Note 4 4 2 5 4" xfId="8283" xr:uid="{00000000-0005-0000-0000-00005A200000}"/>
    <cellStyle name="Note 4 4 2 5 5" xfId="8284" xr:uid="{00000000-0005-0000-0000-00005B200000}"/>
    <cellStyle name="Note 4 4 2 5 6" xfId="8285" xr:uid="{00000000-0005-0000-0000-00005C200000}"/>
    <cellStyle name="Note 4 4 2 5 7" xfId="8286" xr:uid="{00000000-0005-0000-0000-00005D200000}"/>
    <cellStyle name="Note 4 4 2 5 8" xfId="8287" xr:uid="{00000000-0005-0000-0000-00005E200000}"/>
    <cellStyle name="Note 4 4 2 5 9" xfId="8288" xr:uid="{00000000-0005-0000-0000-00005F200000}"/>
    <cellStyle name="Note 4 4 2 6" xfId="8289" xr:uid="{00000000-0005-0000-0000-000060200000}"/>
    <cellStyle name="Note 4 4 2 6 2" xfId="8290" xr:uid="{00000000-0005-0000-0000-000061200000}"/>
    <cellStyle name="Note 4 4 2 6 3" xfId="8291" xr:uid="{00000000-0005-0000-0000-000062200000}"/>
    <cellStyle name="Note 4 4 2 6 4" xfId="8292" xr:uid="{00000000-0005-0000-0000-000063200000}"/>
    <cellStyle name="Note 4 4 2 6 5" xfId="8293" xr:uid="{00000000-0005-0000-0000-000064200000}"/>
    <cellStyle name="Note 4 4 2 6 6" xfId="8294" xr:uid="{00000000-0005-0000-0000-000065200000}"/>
    <cellStyle name="Note 4 4 2 6 7" xfId="8295" xr:uid="{00000000-0005-0000-0000-000066200000}"/>
    <cellStyle name="Note 4 4 2 6 8" xfId="8296" xr:uid="{00000000-0005-0000-0000-000067200000}"/>
    <cellStyle name="Note 4 4 2 6 9" xfId="8297" xr:uid="{00000000-0005-0000-0000-000068200000}"/>
    <cellStyle name="Note 4 4 3" xfId="8298" xr:uid="{00000000-0005-0000-0000-000069200000}"/>
    <cellStyle name="Note 4 4 3 2" xfId="8299" xr:uid="{00000000-0005-0000-0000-00006A200000}"/>
    <cellStyle name="Note 4 4 3 2 2" xfId="8300" xr:uid="{00000000-0005-0000-0000-00006B200000}"/>
    <cellStyle name="Note 4 4 3 2 2 2" xfId="8301" xr:uid="{00000000-0005-0000-0000-00006C200000}"/>
    <cellStyle name="Note 4 4 3 2 2 3" xfId="8302" xr:uid="{00000000-0005-0000-0000-00006D200000}"/>
    <cellStyle name="Note 4 4 3 2 2 4" xfId="8303" xr:uid="{00000000-0005-0000-0000-00006E200000}"/>
    <cellStyle name="Note 4 4 3 2 2 5" xfId="8304" xr:uid="{00000000-0005-0000-0000-00006F200000}"/>
    <cellStyle name="Note 4 4 3 2 2 6" xfId="8305" xr:uid="{00000000-0005-0000-0000-000070200000}"/>
    <cellStyle name="Note 4 4 3 2 2 7" xfId="8306" xr:uid="{00000000-0005-0000-0000-000071200000}"/>
    <cellStyle name="Note 4 4 3 2 2 8" xfId="8307" xr:uid="{00000000-0005-0000-0000-000072200000}"/>
    <cellStyle name="Note 4 4 3 2 2 9" xfId="8308" xr:uid="{00000000-0005-0000-0000-000073200000}"/>
    <cellStyle name="Note 4 4 3 2 3" xfId="8309" xr:uid="{00000000-0005-0000-0000-000074200000}"/>
    <cellStyle name="Note 4 4 3 2 3 2" xfId="8310" xr:uid="{00000000-0005-0000-0000-000075200000}"/>
    <cellStyle name="Note 4 4 3 2 3 3" xfId="8311" xr:uid="{00000000-0005-0000-0000-000076200000}"/>
    <cellStyle name="Note 4 4 3 2 3 4" xfId="8312" xr:uid="{00000000-0005-0000-0000-000077200000}"/>
    <cellStyle name="Note 4 4 3 2 3 5" xfId="8313" xr:uid="{00000000-0005-0000-0000-000078200000}"/>
    <cellStyle name="Note 4 4 3 2 3 6" xfId="8314" xr:uid="{00000000-0005-0000-0000-000079200000}"/>
    <cellStyle name="Note 4 4 3 2 3 7" xfId="8315" xr:uid="{00000000-0005-0000-0000-00007A200000}"/>
    <cellStyle name="Note 4 4 3 2 3 8" xfId="8316" xr:uid="{00000000-0005-0000-0000-00007B200000}"/>
    <cellStyle name="Note 4 4 3 2 3 9" xfId="8317" xr:uid="{00000000-0005-0000-0000-00007C200000}"/>
    <cellStyle name="Note 4 4 3 2 4" xfId="8318" xr:uid="{00000000-0005-0000-0000-00007D200000}"/>
    <cellStyle name="Note 4 4 3 2 4 2" xfId="8319" xr:uid="{00000000-0005-0000-0000-00007E200000}"/>
    <cellStyle name="Note 4 4 3 2 4 3" xfId="8320" xr:uid="{00000000-0005-0000-0000-00007F200000}"/>
    <cellStyle name="Note 4 4 3 2 4 4" xfId="8321" xr:uid="{00000000-0005-0000-0000-000080200000}"/>
    <cellStyle name="Note 4 4 3 2 4 5" xfId="8322" xr:uid="{00000000-0005-0000-0000-000081200000}"/>
    <cellStyle name="Note 4 4 3 2 4 6" xfId="8323" xr:uid="{00000000-0005-0000-0000-000082200000}"/>
    <cellStyle name="Note 4 4 3 2 4 7" xfId="8324" xr:uid="{00000000-0005-0000-0000-000083200000}"/>
    <cellStyle name="Note 4 4 3 2 4 8" xfId="8325" xr:uid="{00000000-0005-0000-0000-000084200000}"/>
    <cellStyle name="Note 4 4 3 2 4 9" xfId="8326" xr:uid="{00000000-0005-0000-0000-000085200000}"/>
    <cellStyle name="Note 4 4 3 3" xfId="8327" xr:uid="{00000000-0005-0000-0000-000086200000}"/>
    <cellStyle name="Note 4 4 3 3 2" xfId="8328" xr:uid="{00000000-0005-0000-0000-000087200000}"/>
    <cellStyle name="Note 4 4 3 3 3" xfId="8329" xr:uid="{00000000-0005-0000-0000-000088200000}"/>
    <cellStyle name="Note 4 4 3 3 4" xfId="8330" xr:uid="{00000000-0005-0000-0000-000089200000}"/>
    <cellStyle name="Note 4 4 3 3 5" xfId="8331" xr:uid="{00000000-0005-0000-0000-00008A200000}"/>
    <cellStyle name="Note 4 4 3 3 6" xfId="8332" xr:uid="{00000000-0005-0000-0000-00008B200000}"/>
    <cellStyle name="Note 4 4 3 3 7" xfId="8333" xr:uid="{00000000-0005-0000-0000-00008C200000}"/>
    <cellStyle name="Note 4 4 3 3 8" xfId="8334" xr:uid="{00000000-0005-0000-0000-00008D200000}"/>
    <cellStyle name="Note 4 4 3 3 9" xfId="8335" xr:uid="{00000000-0005-0000-0000-00008E200000}"/>
    <cellStyle name="Note 4 4 3 4" xfId="8336" xr:uid="{00000000-0005-0000-0000-00008F200000}"/>
    <cellStyle name="Note 4 4 3 4 2" xfId="8337" xr:uid="{00000000-0005-0000-0000-000090200000}"/>
    <cellStyle name="Note 4 4 3 4 3" xfId="8338" xr:uid="{00000000-0005-0000-0000-000091200000}"/>
    <cellStyle name="Note 4 4 3 4 4" xfId="8339" xr:uid="{00000000-0005-0000-0000-000092200000}"/>
    <cellStyle name="Note 4 4 3 4 5" xfId="8340" xr:uid="{00000000-0005-0000-0000-000093200000}"/>
    <cellStyle name="Note 4 4 3 4 6" xfId="8341" xr:uid="{00000000-0005-0000-0000-000094200000}"/>
    <cellStyle name="Note 4 4 3 4 7" xfId="8342" xr:uid="{00000000-0005-0000-0000-000095200000}"/>
    <cellStyle name="Note 4 4 3 4 8" xfId="8343" xr:uid="{00000000-0005-0000-0000-000096200000}"/>
    <cellStyle name="Note 4 4 3 4 9" xfId="8344" xr:uid="{00000000-0005-0000-0000-000097200000}"/>
    <cellStyle name="Note 4 4 3 5" xfId="8345" xr:uid="{00000000-0005-0000-0000-000098200000}"/>
    <cellStyle name="Note 4 4 3 5 2" xfId="8346" xr:uid="{00000000-0005-0000-0000-000099200000}"/>
    <cellStyle name="Note 4 4 3 5 3" xfId="8347" xr:uid="{00000000-0005-0000-0000-00009A200000}"/>
    <cellStyle name="Note 4 4 3 5 4" xfId="8348" xr:uid="{00000000-0005-0000-0000-00009B200000}"/>
    <cellStyle name="Note 4 4 3 5 5" xfId="8349" xr:uid="{00000000-0005-0000-0000-00009C200000}"/>
    <cellStyle name="Note 4 4 3 5 6" xfId="8350" xr:uid="{00000000-0005-0000-0000-00009D200000}"/>
    <cellStyle name="Note 4 4 3 5 7" xfId="8351" xr:uid="{00000000-0005-0000-0000-00009E200000}"/>
    <cellStyle name="Note 4 4 3 5 8" xfId="8352" xr:uid="{00000000-0005-0000-0000-00009F200000}"/>
    <cellStyle name="Note 4 4 3 5 9" xfId="8353" xr:uid="{00000000-0005-0000-0000-0000A0200000}"/>
    <cellStyle name="Note 4 4 4" xfId="8354" xr:uid="{00000000-0005-0000-0000-0000A1200000}"/>
    <cellStyle name="Note 4 4 4 2" xfId="8355" xr:uid="{00000000-0005-0000-0000-0000A2200000}"/>
    <cellStyle name="Note 4 4 4 2 2" xfId="8356" xr:uid="{00000000-0005-0000-0000-0000A3200000}"/>
    <cellStyle name="Note 4 4 4 2 3" xfId="8357" xr:uid="{00000000-0005-0000-0000-0000A4200000}"/>
    <cellStyle name="Note 4 4 4 2 4" xfId="8358" xr:uid="{00000000-0005-0000-0000-0000A5200000}"/>
    <cellStyle name="Note 4 4 4 2 5" xfId="8359" xr:uid="{00000000-0005-0000-0000-0000A6200000}"/>
    <cellStyle name="Note 4 4 4 2 6" xfId="8360" xr:uid="{00000000-0005-0000-0000-0000A7200000}"/>
    <cellStyle name="Note 4 4 4 2 7" xfId="8361" xr:uid="{00000000-0005-0000-0000-0000A8200000}"/>
    <cellStyle name="Note 4 4 4 2 8" xfId="8362" xr:uid="{00000000-0005-0000-0000-0000A9200000}"/>
    <cellStyle name="Note 4 4 4 2 9" xfId="8363" xr:uid="{00000000-0005-0000-0000-0000AA200000}"/>
    <cellStyle name="Note 4 4 4 3" xfId="8364" xr:uid="{00000000-0005-0000-0000-0000AB200000}"/>
    <cellStyle name="Note 4 4 4 3 2" xfId="8365" xr:uid="{00000000-0005-0000-0000-0000AC200000}"/>
    <cellStyle name="Note 4 4 4 3 3" xfId="8366" xr:uid="{00000000-0005-0000-0000-0000AD200000}"/>
    <cellStyle name="Note 4 4 4 3 4" xfId="8367" xr:uid="{00000000-0005-0000-0000-0000AE200000}"/>
    <cellStyle name="Note 4 4 4 3 5" xfId="8368" xr:uid="{00000000-0005-0000-0000-0000AF200000}"/>
    <cellStyle name="Note 4 4 4 3 6" xfId="8369" xr:uid="{00000000-0005-0000-0000-0000B0200000}"/>
    <cellStyle name="Note 4 4 4 3 7" xfId="8370" xr:uid="{00000000-0005-0000-0000-0000B1200000}"/>
    <cellStyle name="Note 4 4 4 3 8" xfId="8371" xr:uid="{00000000-0005-0000-0000-0000B2200000}"/>
    <cellStyle name="Note 4 4 4 3 9" xfId="8372" xr:uid="{00000000-0005-0000-0000-0000B3200000}"/>
    <cellStyle name="Note 4 4 4 4" xfId="8373" xr:uid="{00000000-0005-0000-0000-0000B4200000}"/>
    <cellStyle name="Note 4 4 4 4 2" xfId="8374" xr:uid="{00000000-0005-0000-0000-0000B5200000}"/>
    <cellStyle name="Note 4 4 4 4 3" xfId="8375" xr:uid="{00000000-0005-0000-0000-0000B6200000}"/>
    <cellStyle name="Note 4 4 4 4 4" xfId="8376" xr:uid="{00000000-0005-0000-0000-0000B7200000}"/>
    <cellStyle name="Note 4 4 4 4 5" xfId="8377" xr:uid="{00000000-0005-0000-0000-0000B8200000}"/>
    <cellStyle name="Note 4 4 4 4 6" xfId="8378" xr:uid="{00000000-0005-0000-0000-0000B9200000}"/>
    <cellStyle name="Note 4 4 4 4 7" xfId="8379" xr:uid="{00000000-0005-0000-0000-0000BA200000}"/>
    <cellStyle name="Note 4 4 4 4 8" xfId="8380" xr:uid="{00000000-0005-0000-0000-0000BB200000}"/>
    <cellStyle name="Note 4 4 4 4 9" xfId="8381" xr:uid="{00000000-0005-0000-0000-0000BC200000}"/>
    <cellStyle name="Note 4 4 5" xfId="8382" xr:uid="{00000000-0005-0000-0000-0000BD200000}"/>
    <cellStyle name="Note 4 4 5 2" xfId="8383" xr:uid="{00000000-0005-0000-0000-0000BE200000}"/>
    <cellStyle name="Note 4 4 5 3" xfId="8384" xr:uid="{00000000-0005-0000-0000-0000BF200000}"/>
    <cellStyle name="Note 4 4 5 4" xfId="8385" xr:uid="{00000000-0005-0000-0000-0000C0200000}"/>
    <cellStyle name="Note 4 4 5 5" xfId="8386" xr:uid="{00000000-0005-0000-0000-0000C1200000}"/>
    <cellStyle name="Note 4 4 5 6" xfId="8387" xr:uid="{00000000-0005-0000-0000-0000C2200000}"/>
    <cellStyle name="Note 4 4 5 7" xfId="8388" xr:uid="{00000000-0005-0000-0000-0000C3200000}"/>
    <cellStyle name="Note 4 4 5 8" xfId="8389" xr:uid="{00000000-0005-0000-0000-0000C4200000}"/>
    <cellStyle name="Note 4 4 5 9" xfId="8390" xr:uid="{00000000-0005-0000-0000-0000C5200000}"/>
    <cellStyle name="Note 4 4 6" xfId="8391" xr:uid="{00000000-0005-0000-0000-0000C6200000}"/>
    <cellStyle name="Note 4 4 6 2" xfId="8392" xr:uid="{00000000-0005-0000-0000-0000C7200000}"/>
    <cellStyle name="Note 4 4 6 3" xfId="8393" xr:uid="{00000000-0005-0000-0000-0000C8200000}"/>
    <cellStyle name="Note 4 4 6 4" xfId="8394" xr:uid="{00000000-0005-0000-0000-0000C9200000}"/>
    <cellStyle name="Note 4 4 6 5" xfId="8395" xr:uid="{00000000-0005-0000-0000-0000CA200000}"/>
    <cellStyle name="Note 4 4 6 6" xfId="8396" xr:uid="{00000000-0005-0000-0000-0000CB200000}"/>
    <cellStyle name="Note 4 4 6 7" xfId="8397" xr:uid="{00000000-0005-0000-0000-0000CC200000}"/>
    <cellStyle name="Note 4 4 6 8" xfId="8398" xr:uid="{00000000-0005-0000-0000-0000CD200000}"/>
    <cellStyle name="Note 4 4 6 9" xfId="8399" xr:uid="{00000000-0005-0000-0000-0000CE200000}"/>
    <cellStyle name="Note 4 4 7" xfId="8400" xr:uid="{00000000-0005-0000-0000-0000CF200000}"/>
    <cellStyle name="Note 4 4 7 2" xfId="8401" xr:uid="{00000000-0005-0000-0000-0000D0200000}"/>
    <cellStyle name="Note 4 4 7 3" xfId="8402" xr:uid="{00000000-0005-0000-0000-0000D1200000}"/>
    <cellStyle name="Note 4 4 7 4" xfId="8403" xr:uid="{00000000-0005-0000-0000-0000D2200000}"/>
    <cellStyle name="Note 4 4 7 5" xfId="8404" xr:uid="{00000000-0005-0000-0000-0000D3200000}"/>
    <cellStyle name="Note 4 4 7 6" xfId="8405" xr:uid="{00000000-0005-0000-0000-0000D4200000}"/>
    <cellStyle name="Note 4 4 7 7" xfId="8406" xr:uid="{00000000-0005-0000-0000-0000D5200000}"/>
    <cellStyle name="Note 4 4 7 8" xfId="8407" xr:uid="{00000000-0005-0000-0000-0000D6200000}"/>
    <cellStyle name="Note 4 4 7 9" xfId="8408" xr:uid="{00000000-0005-0000-0000-0000D7200000}"/>
    <cellStyle name="Note 4 5" xfId="8409" xr:uid="{00000000-0005-0000-0000-0000D8200000}"/>
    <cellStyle name="Note 4 5 2" xfId="8410" xr:uid="{00000000-0005-0000-0000-0000D9200000}"/>
    <cellStyle name="Note 4 5 2 2" xfId="8411" xr:uid="{00000000-0005-0000-0000-0000DA200000}"/>
    <cellStyle name="Note 4 5 2 2 2" xfId="8412" xr:uid="{00000000-0005-0000-0000-0000DB200000}"/>
    <cellStyle name="Note 4 5 2 2 2 2" xfId="8413" xr:uid="{00000000-0005-0000-0000-0000DC200000}"/>
    <cellStyle name="Note 4 5 2 2 2 3" xfId="8414" xr:uid="{00000000-0005-0000-0000-0000DD200000}"/>
    <cellStyle name="Note 4 5 2 2 2 4" xfId="8415" xr:uid="{00000000-0005-0000-0000-0000DE200000}"/>
    <cellStyle name="Note 4 5 2 2 2 5" xfId="8416" xr:uid="{00000000-0005-0000-0000-0000DF200000}"/>
    <cellStyle name="Note 4 5 2 2 2 6" xfId="8417" xr:uid="{00000000-0005-0000-0000-0000E0200000}"/>
    <cellStyle name="Note 4 5 2 2 2 7" xfId="8418" xr:uid="{00000000-0005-0000-0000-0000E1200000}"/>
    <cellStyle name="Note 4 5 2 2 2 8" xfId="8419" xr:uid="{00000000-0005-0000-0000-0000E2200000}"/>
    <cellStyle name="Note 4 5 2 2 2 9" xfId="8420" xr:uid="{00000000-0005-0000-0000-0000E3200000}"/>
    <cellStyle name="Note 4 5 2 2 3" xfId="8421" xr:uid="{00000000-0005-0000-0000-0000E4200000}"/>
    <cellStyle name="Note 4 5 2 2 3 2" xfId="8422" xr:uid="{00000000-0005-0000-0000-0000E5200000}"/>
    <cellStyle name="Note 4 5 2 2 3 3" xfId="8423" xr:uid="{00000000-0005-0000-0000-0000E6200000}"/>
    <cellStyle name="Note 4 5 2 2 3 4" xfId="8424" xr:uid="{00000000-0005-0000-0000-0000E7200000}"/>
    <cellStyle name="Note 4 5 2 2 3 5" xfId="8425" xr:uid="{00000000-0005-0000-0000-0000E8200000}"/>
    <cellStyle name="Note 4 5 2 2 3 6" xfId="8426" xr:uid="{00000000-0005-0000-0000-0000E9200000}"/>
    <cellStyle name="Note 4 5 2 2 3 7" xfId="8427" xr:uid="{00000000-0005-0000-0000-0000EA200000}"/>
    <cellStyle name="Note 4 5 2 2 3 8" xfId="8428" xr:uid="{00000000-0005-0000-0000-0000EB200000}"/>
    <cellStyle name="Note 4 5 2 2 3 9" xfId="8429" xr:uid="{00000000-0005-0000-0000-0000EC200000}"/>
    <cellStyle name="Note 4 5 2 2 4" xfId="8430" xr:uid="{00000000-0005-0000-0000-0000ED200000}"/>
    <cellStyle name="Note 4 5 2 2 4 2" xfId="8431" xr:uid="{00000000-0005-0000-0000-0000EE200000}"/>
    <cellStyle name="Note 4 5 2 2 4 3" xfId="8432" xr:uid="{00000000-0005-0000-0000-0000EF200000}"/>
    <cellStyle name="Note 4 5 2 2 4 4" xfId="8433" xr:uid="{00000000-0005-0000-0000-0000F0200000}"/>
    <cellStyle name="Note 4 5 2 2 4 5" xfId="8434" xr:uid="{00000000-0005-0000-0000-0000F1200000}"/>
    <cellStyle name="Note 4 5 2 2 4 6" xfId="8435" xr:uid="{00000000-0005-0000-0000-0000F2200000}"/>
    <cellStyle name="Note 4 5 2 2 4 7" xfId="8436" xr:uid="{00000000-0005-0000-0000-0000F3200000}"/>
    <cellStyle name="Note 4 5 2 2 4 8" xfId="8437" xr:uid="{00000000-0005-0000-0000-0000F4200000}"/>
    <cellStyle name="Note 4 5 2 2 4 9" xfId="8438" xr:uid="{00000000-0005-0000-0000-0000F5200000}"/>
    <cellStyle name="Note 4 5 2 3" xfId="8439" xr:uid="{00000000-0005-0000-0000-0000F6200000}"/>
    <cellStyle name="Note 4 5 2 3 2" xfId="8440" xr:uid="{00000000-0005-0000-0000-0000F7200000}"/>
    <cellStyle name="Note 4 5 2 3 3" xfId="8441" xr:uid="{00000000-0005-0000-0000-0000F8200000}"/>
    <cellStyle name="Note 4 5 2 3 4" xfId="8442" xr:uid="{00000000-0005-0000-0000-0000F9200000}"/>
    <cellStyle name="Note 4 5 2 3 5" xfId="8443" xr:uid="{00000000-0005-0000-0000-0000FA200000}"/>
    <cellStyle name="Note 4 5 2 3 6" xfId="8444" xr:uid="{00000000-0005-0000-0000-0000FB200000}"/>
    <cellStyle name="Note 4 5 2 3 7" xfId="8445" xr:uid="{00000000-0005-0000-0000-0000FC200000}"/>
    <cellStyle name="Note 4 5 2 3 8" xfId="8446" xr:uid="{00000000-0005-0000-0000-0000FD200000}"/>
    <cellStyle name="Note 4 5 2 3 9" xfId="8447" xr:uid="{00000000-0005-0000-0000-0000FE200000}"/>
    <cellStyle name="Note 4 5 2 4" xfId="8448" xr:uid="{00000000-0005-0000-0000-0000FF200000}"/>
    <cellStyle name="Note 4 5 2 4 2" xfId="8449" xr:uid="{00000000-0005-0000-0000-000000210000}"/>
    <cellStyle name="Note 4 5 2 4 3" xfId="8450" xr:uid="{00000000-0005-0000-0000-000001210000}"/>
    <cellStyle name="Note 4 5 2 4 4" xfId="8451" xr:uid="{00000000-0005-0000-0000-000002210000}"/>
    <cellStyle name="Note 4 5 2 4 5" xfId="8452" xr:uid="{00000000-0005-0000-0000-000003210000}"/>
    <cellStyle name="Note 4 5 2 4 6" xfId="8453" xr:uid="{00000000-0005-0000-0000-000004210000}"/>
    <cellStyle name="Note 4 5 2 4 7" xfId="8454" xr:uid="{00000000-0005-0000-0000-000005210000}"/>
    <cellStyle name="Note 4 5 2 4 8" xfId="8455" xr:uid="{00000000-0005-0000-0000-000006210000}"/>
    <cellStyle name="Note 4 5 2 4 9" xfId="8456" xr:uid="{00000000-0005-0000-0000-000007210000}"/>
    <cellStyle name="Note 4 5 2 5" xfId="8457" xr:uid="{00000000-0005-0000-0000-000008210000}"/>
    <cellStyle name="Note 4 5 2 5 2" xfId="8458" xr:uid="{00000000-0005-0000-0000-000009210000}"/>
    <cellStyle name="Note 4 5 2 5 3" xfId="8459" xr:uid="{00000000-0005-0000-0000-00000A210000}"/>
    <cellStyle name="Note 4 5 2 5 4" xfId="8460" xr:uid="{00000000-0005-0000-0000-00000B210000}"/>
    <cellStyle name="Note 4 5 2 5 5" xfId="8461" xr:uid="{00000000-0005-0000-0000-00000C210000}"/>
    <cellStyle name="Note 4 5 2 5 6" xfId="8462" xr:uid="{00000000-0005-0000-0000-00000D210000}"/>
    <cellStyle name="Note 4 5 2 5 7" xfId="8463" xr:uid="{00000000-0005-0000-0000-00000E210000}"/>
    <cellStyle name="Note 4 5 2 5 8" xfId="8464" xr:uid="{00000000-0005-0000-0000-00000F210000}"/>
    <cellStyle name="Note 4 5 2 5 9" xfId="8465" xr:uid="{00000000-0005-0000-0000-000010210000}"/>
    <cellStyle name="Note 4 5 3" xfId="8466" xr:uid="{00000000-0005-0000-0000-000011210000}"/>
    <cellStyle name="Note 4 5 3 2" xfId="8467" xr:uid="{00000000-0005-0000-0000-000012210000}"/>
    <cellStyle name="Note 4 5 3 2 2" xfId="8468" xr:uid="{00000000-0005-0000-0000-000013210000}"/>
    <cellStyle name="Note 4 5 3 2 3" xfId="8469" xr:uid="{00000000-0005-0000-0000-000014210000}"/>
    <cellStyle name="Note 4 5 3 2 4" xfId="8470" xr:uid="{00000000-0005-0000-0000-000015210000}"/>
    <cellStyle name="Note 4 5 3 2 5" xfId="8471" xr:uid="{00000000-0005-0000-0000-000016210000}"/>
    <cellStyle name="Note 4 5 3 2 6" xfId="8472" xr:uid="{00000000-0005-0000-0000-000017210000}"/>
    <cellStyle name="Note 4 5 3 2 7" xfId="8473" xr:uid="{00000000-0005-0000-0000-000018210000}"/>
    <cellStyle name="Note 4 5 3 2 8" xfId="8474" xr:uid="{00000000-0005-0000-0000-000019210000}"/>
    <cellStyle name="Note 4 5 3 2 9" xfId="8475" xr:uid="{00000000-0005-0000-0000-00001A210000}"/>
    <cellStyle name="Note 4 5 3 3" xfId="8476" xr:uid="{00000000-0005-0000-0000-00001B210000}"/>
    <cellStyle name="Note 4 5 3 3 2" xfId="8477" xr:uid="{00000000-0005-0000-0000-00001C210000}"/>
    <cellStyle name="Note 4 5 3 3 3" xfId="8478" xr:uid="{00000000-0005-0000-0000-00001D210000}"/>
    <cellStyle name="Note 4 5 3 3 4" xfId="8479" xr:uid="{00000000-0005-0000-0000-00001E210000}"/>
    <cellStyle name="Note 4 5 3 3 5" xfId="8480" xr:uid="{00000000-0005-0000-0000-00001F210000}"/>
    <cellStyle name="Note 4 5 3 3 6" xfId="8481" xr:uid="{00000000-0005-0000-0000-000020210000}"/>
    <cellStyle name="Note 4 5 3 3 7" xfId="8482" xr:uid="{00000000-0005-0000-0000-000021210000}"/>
    <cellStyle name="Note 4 5 3 3 8" xfId="8483" xr:uid="{00000000-0005-0000-0000-000022210000}"/>
    <cellStyle name="Note 4 5 3 3 9" xfId="8484" xr:uid="{00000000-0005-0000-0000-000023210000}"/>
    <cellStyle name="Note 4 5 3 4" xfId="8485" xr:uid="{00000000-0005-0000-0000-000024210000}"/>
    <cellStyle name="Note 4 5 3 4 2" xfId="8486" xr:uid="{00000000-0005-0000-0000-000025210000}"/>
    <cellStyle name="Note 4 5 3 4 3" xfId="8487" xr:uid="{00000000-0005-0000-0000-000026210000}"/>
    <cellStyle name="Note 4 5 3 4 4" xfId="8488" xr:uid="{00000000-0005-0000-0000-000027210000}"/>
    <cellStyle name="Note 4 5 3 4 5" xfId="8489" xr:uid="{00000000-0005-0000-0000-000028210000}"/>
    <cellStyle name="Note 4 5 3 4 6" xfId="8490" xr:uid="{00000000-0005-0000-0000-000029210000}"/>
    <cellStyle name="Note 4 5 3 4 7" xfId="8491" xr:uid="{00000000-0005-0000-0000-00002A210000}"/>
    <cellStyle name="Note 4 5 3 4 8" xfId="8492" xr:uid="{00000000-0005-0000-0000-00002B210000}"/>
    <cellStyle name="Note 4 5 3 4 9" xfId="8493" xr:uid="{00000000-0005-0000-0000-00002C210000}"/>
    <cellStyle name="Note 4 5 4" xfId="8494" xr:uid="{00000000-0005-0000-0000-00002D210000}"/>
    <cellStyle name="Note 4 5 4 2" xfId="8495" xr:uid="{00000000-0005-0000-0000-00002E210000}"/>
    <cellStyle name="Note 4 5 4 3" xfId="8496" xr:uid="{00000000-0005-0000-0000-00002F210000}"/>
    <cellStyle name="Note 4 5 4 4" xfId="8497" xr:uid="{00000000-0005-0000-0000-000030210000}"/>
    <cellStyle name="Note 4 5 4 5" xfId="8498" xr:uid="{00000000-0005-0000-0000-000031210000}"/>
    <cellStyle name="Note 4 5 4 6" xfId="8499" xr:uid="{00000000-0005-0000-0000-000032210000}"/>
    <cellStyle name="Note 4 5 4 7" xfId="8500" xr:uid="{00000000-0005-0000-0000-000033210000}"/>
    <cellStyle name="Note 4 5 4 8" xfId="8501" xr:uid="{00000000-0005-0000-0000-000034210000}"/>
    <cellStyle name="Note 4 5 4 9" xfId="8502" xr:uid="{00000000-0005-0000-0000-000035210000}"/>
    <cellStyle name="Note 4 5 5" xfId="8503" xr:uid="{00000000-0005-0000-0000-000036210000}"/>
    <cellStyle name="Note 4 5 5 2" xfId="8504" xr:uid="{00000000-0005-0000-0000-000037210000}"/>
    <cellStyle name="Note 4 5 5 3" xfId="8505" xr:uid="{00000000-0005-0000-0000-000038210000}"/>
    <cellStyle name="Note 4 5 5 4" xfId="8506" xr:uid="{00000000-0005-0000-0000-000039210000}"/>
    <cellStyle name="Note 4 5 5 5" xfId="8507" xr:uid="{00000000-0005-0000-0000-00003A210000}"/>
    <cellStyle name="Note 4 5 5 6" xfId="8508" xr:uid="{00000000-0005-0000-0000-00003B210000}"/>
    <cellStyle name="Note 4 5 5 7" xfId="8509" xr:uid="{00000000-0005-0000-0000-00003C210000}"/>
    <cellStyle name="Note 4 5 5 8" xfId="8510" xr:uid="{00000000-0005-0000-0000-00003D210000}"/>
    <cellStyle name="Note 4 5 5 9" xfId="8511" xr:uid="{00000000-0005-0000-0000-00003E210000}"/>
    <cellStyle name="Note 4 5 6" xfId="8512" xr:uid="{00000000-0005-0000-0000-00003F210000}"/>
    <cellStyle name="Note 4 5 6 2" xfId="8513" xr:uid="{00000000-0005-0000-0000-000040210000}"/>
    <cellStyle name="Note 4 5 6 3" xfId="8514" xr:uid="{00000000-0005-0000-0000-000041210000}"/>
    <cellStyle name="Note 4 5 6 4" xfId="8515" xr:uid="{00000000-0005-0000-0000-000042210000}"/>
    <cellStyle name="Note 4 5 6 5" xfId="8516" xr:uid="{00000000-0005-0000-0000-000043210000}"/>
    <cellStyle name="Note 4 5 6 6" xfId="8517" xr:uid="{00000000-0005-0000-0000-000044210000}"/>
    <cellStyle name="Note 4 5 6 7" xfId="8518" xr:uid="{00000000-0005-0000-0000-000045210000}"/>
    <cellStyle name="Note 4 5 6 8" xfId="8519" xr:uid="{00000000-0005-0000-0000-000046210000}"/>
    <cellStyle name="Note 4 5 6 9" xfId="8520" xr:uid="{00000000-0005-0000-0000-000047210000}"/>
    <cellStyle name="Note 4 6" xfId="8521" xr:uid="{00000000-0005-0000-0000-000048210000}"/>
    <cellStyle name="Note 4 6 2" xfId="8522" xr:uid="{00000000-0005-0000-0000-000049210000}"/>
    <cellStyle name="Note 4 6 2 2" xfId="8523" xr:uid="{00000000-0005-0000-0000-00004A210000}"/>
    <cellStyle name="Note 4 6 2 3" xfId="8524" xr:uid="{00000000-0005-0000-0000-00004B210000}"/>
    <cellStyle name="Note 4 6 2 4" xfId="8525" xr:uid="{00000000-0005-0000-0000-00004C210000}"/>
    <cellStyle name="Note 4 6 2 5" xfId="8526" xr:uid="{00000000-0005-0000-0000-00004D210000}"/>
    <cellStyle name="Note 4 6 2 6" xfId="8527" xr:uid="{00000000-0005-0000-0000-00004E210000}"/>
    <cellStyle name="Note 4 6 2 7" xfId="8528" xr:uid="{00000000-0005-0000-0000-00004F210000}"/>
    <cellStyle name="Note 4 6 2 8" xfId="8529" xr:uid="{00000000-0005-0000-0000-000050210000}"/>
    <cellStyle name="Note 4 6 2 9" xfId="8530" xr:uid="{00000000-0005-0000-0000-000051210000}"/>
    <cellStyle name="Note 4 6 3" xfId="8531" xr:uid="{00000000-0005-0000-0000-000052210000}"/>
    <cellStyle name="Note 4 6 3 2" xfId="8532" xr:uid="{00000000-0005-0000-0000-000053210000}"/>
    <cellStyle name="Note 4 6 3 3" xfId="8533" xr:uid="{00000000-0005-0000-0000-000054210000}"/>
    <cellStyle name="Note 4 6 3 4" xfId="8534" xr:uid="{00000000-0005-0000-0000-000055210000}"/>
    <cellStyle name="Note 4 6 3 5" xfId="8535" xr:uid="{00000000-0005-0000-0000-000056210000}"/>
    <cellStyle name="Note 4 6 3 6" xfId="8536" xr:uid="{00000000-0005-0000-0000-000057210000}"/>
    <cellStyle name="Note 4 6 3 7" xfId="8537" xr:uid="{00000000-0005-0000-0000-000058210000}"/>
    <cellStyle name="Note 4 6 3 8" xfId="8538" xr:uid="{00000000-0005-0000-0000-000059210000}"/>
    <cellStyle name="Note 4 6 3 9" xfId="8539" xr:uid="{00000000-0005-0000-0000-00005A210000}"/>
    <cellStyle name="Note 4 6 4" xfId="8540" xr:uid="{00000000-0005-0000-0000-00005B210000}"/>
    <cellStyle name="Note 4 6 4 2" xfId="8541" xr:uid="{00000000-0005-0000-0000-00005C210000}"/>
    <cellStyle name="Note 4 6 4 3" xfId="8542" xr:uid="{00000000-0005-0000-0000-00005D210000}"/>
    <cellStyle name="Note 4 6 4 4" xfId="8543" xr:uid="{00000000-0005-0000-0000-00005E210000}"/>
    <cellStyle name="Note 4 6 4 5" xfId="8544" xr:uid="{00000000-0005-0000-0000-00005F210000}"/>
    <cellStyle name="Note 4 6 4 6" xfId="8545" xr:uid="{00000000-0005-0000-0000-000060210000}"/>
    <cellStyle name="Note 4 6 4 7" xfId="8546" xr:uid="{00000000-0005-0000-0000-000061210000}"/>
    <cellStyle name="Note 4 6 4 8" xfId="8547" xr:uid="{00000000-0005-0000-0000-000062210000}"/>
    <cellStyle name="Note 4 6 4 9" xfId="8548" xr:uid="{00000000-0005-0000-0000-000063210000}"/>
    <cellStyle name="Note 4 6 5" xfId="8549" xr:uid="{00000000-0005-0000-0000-000064210000}"/>
    <cellStyle name="Note 4 7" xfId="8550" xr:uid="{00000000-0005-0000-0000-000065210000}"/>
    <cellStyle name="Note 4 7 2" xfId="8551" xr:uid="{00000000-0005-0000-0000-000066210000}"/>
    <cellStyle name="Note 4 7 2 2" xfId="8552" xr:uid="{00000000-0005-0000-0000-000067210000}"/>
    <cellStyle name="Note 4 7 2 2 2" xfId="8553" xr:uid="{00000000-0005-0000-0000-000068210000}"/>
    <cellStyle name="Note 4 7 2 2 3" xfId="8554" xr:uid="{00000000-0005-0000-0000-000069210000}"/>
    <cellStyle name="Note 4 7 2 2 4" xfId="8555" xr:uid="{00000000-0005-0000-0000-00006A210000}"/>
    <cellStyle name="Note 4 7 2 2 5" xfId="8556" xr:uid="{00000000-0005-0000-0000-00006B210000}"/>
    <cellStyle name="Note 4 7 2 2 6" xfId="8557" xr:uid="{00000000-0005-0000-0000-00006C210000}"/>
    <cellStyle name="Note 4 7 2 2 7" xfId="8558" xr:uid="{00000000-0005-0000-0000-00006D210000}"/>
    <cellStyle name="Note 4 7 2 2 8" xfId="8559" xr:uid="{00000000-0005-0000-0000-00006E210000}"/>
    <cellStyle name="Note 4 7 2 2 9" xfId="8560" xr:uid="{00000000-0005-0000-0000-00006F210000}"/>
    <cellStyle name="Note 4 7 2 3" xfId="8561" xr:uid="{00000000-0005-0000-0000-000070210000}"/>
    <cellStyle name="Note 4 7 2 3 2" xfId="8562" xr:uid="{00000000-0005-0000-0000-000071210000}"/>
    <cellStyle name="Note 4 7 2 3 3" xfId="8563" xr:uid="{00000000-0005-0000-0000-000072210000}"/>
    <cellStyle name="Note 4 7 2 3 4" xfId="8564" xr:uid="{00000000-0005-0000-0000-000073210000}"/>
    <cellStyle name="Note 4 7 2 3 5" xfId="8565" xr:uid="{00000000-0005-0000-0000-000074210000}"/>
    <cellStyle name="Note 4 7 2 3 6" xfId="8566" xr:uid="{00000000-0005-0000-0000-000075210000}"/>
    <cellStyle name="Note 4 7 2 3 7" xfId="8567" xr:uid="{00000000-0005-0000-0000-000076210000}"/>
    <cellStyle name="Note 4 7 2 3 8" xfId="8568" xr:uid="{00000000-0005-0000-0000-000077210000}"/>
    <cellStyle name="Note 4 7 2 3 9" xfId="8569" xr:uid="{00000000-0005-0000-0000-000078210000}"/>
    <cellStyle name="Note 4 7 2 4" xfId="8570" xr:uid="{00000000-0005-0000-0000-000079210000}"/>
    <cellStyle name="Note 4 7 2 4 2" xfId="8571" xr:uid="{00000000-0005-0000-0000-00007A210000}"/>
    <cellStyle name="Note 4 7 2 4 3" xfId="8572" xr:uid="{00000000-0005-0000-0000-00007B210000}"/>
    <cellStyle name="Note 4 7 2 4 4" xfId="8573" xr:uid="{00000000-0005-0000-0000-00007C210000}"/>
    <cellStyle name="Note 4 7 2 4 5" xfId="8574" xr:uid="{00000000-0005-0000-0000-00007D210000}"/>
    <cellStyle name="Note 4 7 2 4 6" xfId="8575" xr:uid="{00000000-0005-0000-0000-00007E210000}"/>
    <cellStyle name="Note 4 7 2 4 7" xfId="8576" xr:uid="{00000000-0005-0000-0000-00007F210000}"/>
    <cellStyle name="Note 4 7 2 4 8" xfId="8577" xr:uid="{00000000-0005-0000-0000-000080210000}"/>
    <cellStyle name="Note 4 7 2 4 9" xfId="8578" xr:uid="{00000000-0005-0000-0000-000081210000}"/>
    <cellStyle name="Note 4 7 2 5" xfId="8579" xr:uid="{00000000-0005-0000-0000-000082210000}"/>
    <cellStyle name="Note 4 7 3" xfId="8580" xr:uid="{00000000-0005-0000-0000-000083210000}"/>
    <cellStyle name="Note 4 7 3 2" xfId="8581" xr:uid="{00000000-0005-0000-0000-000084210000}"/>
    <cellStyle name="Note 4 7 3 2 2" xfId="8582" xr:uid="{00000000-0005-0000-0000-000085210000}"/>
    <cellStyle name="Note 4 7 3 2 3" xfId="8583" xr:uid="{00000000-0005-0000-0000-000086210000}"/>
    <cellStyle name="Note 4 7 3 2 4" xfId="8584" xr:uid="{00000000-0005-0000-0000-000087210000}"/>
    <cellStyle name="Note 4 7 3 2 5" xfId="8585" xr:uid="{00000000-0005-0000-0000-000088210000}"/>
    <cellStyle name="Note 4 7 3 2 6" xfId="8586" xr:uid="{00000000-0005-0000-0000-000089210000}"/>
    <cellStyle name="Note 4 7 3 2 7" xfId="8587" xr:uid="{00000000-0005-0000-0000-00008A210000}"/>
    <cellStyle name="Note 4 7 3 2 8" xfId="8588" xr:uid="{00000000-0005-0000-0000-00008B210000}"/>
    <cellStyle name="Note 4 7 3 2 9" xfId="8589" xr:uid="{00000000-0005-0000-0000-00008C210000}"/>
    <cellStyle name="Note 4 7 3 3" xfId="8590" xr:uid="{00000000-0005-0000-0000-00008D210000}"/>
    <cellStyle name="Note 4 7 3 3 2" xfId="8591" xr:uid="{00000000-0005-0000-0000-00008E210000}"/>
    <cellStyle name="Note 4 7 3 3 3" xfId="8592" xr:uid="{00000000-0005-0000-0000-00008F210000}"/>
    <cellStyle name="Note 4 7 3 3 4" xfId="8593" xr:uid="{00000000-0005-0000-0000-000090210000}"/>
    <cellStyle name="Note 4 7 3 3 5" xfId="8594" xr:uid="{00000000-0005-0000-0000-000091210000}"/>
    <cellStyle name="Note 4 7 3 3 6" xfId="8595" xr:uid="{00000000-0005-0000-0000-000092210000}"/>
    <cellStyle name="Note 4 7 3 3 7" xfId="8596" xr:uid="{00000000-0005-0000-0000-000093210000}"/>
    <cellStyle name="Note 4 7 3 3 8" xfId="8597" xr:uid="{00000000-0005-0000-0000-000094210000}"/>
    <cellStyle name="Note 4 7 3 3 9" xfId="8598" xr:uid="{00000000-0005-0000-0000-000095210000}"/>
    <cellStyle name="Note 4 7 3 4" xfId="8599" xr:uid="{00000000-0005-0000-0000-000096210000}"/>
    <cellStyle name="Note 4 7 3 4 2" xfId="8600" xr:uid="{00000000-0005-0000-0000-000097210000}"/>
    <cellStyle name="Note 4 7 3 4 3" xfId="8601" xr:uid="{00000000-0005-0000-0000-000098210000}"/>
    <cellStyle name="Note 4 7 3 4 4" xfId="8602" xr:uid="{00000000-0005-0000-0000-000099210000}"/>
    <cellStyle name="Note 4 7 3 4 5" xfId="8603" xr:uid="{00000000-0005-0000-0000-00009A210000}"/>
    <cellStyle name="Note 4 7 3 4 6" xfId="8604" xr:uid="{00000000-0005-0000-0000-00009B210000}"/>
    <cellStyle name="Note 4 7 3 4 7" xfId="8605" xr:uid="{00000000-0005-0000-0000-00009C210000}"/>
    <cellStyle name="Note 4 7 3 4 8" xfId="8606" xr:uid="{00000000-0005-0000-0000-00009D210000}"/>
    <cellStyle name="Note 4 7 3 4 9" xfId="8607" xr:uid="{00000000-0005-0000-0000-00009E210000}"/>
    <cellStyle name="Note 4 7 4" xfId="8608" xr:uid="{00000000-0005-0000-0000-00009F210000}"/>
    <cellStyle name="Note 4 7 4 2" xfId="8609" xr:uid="{00000000-0005-0000-0000-0000A0210000}"/>
    <cellStyle name="Note 4 7 4 2 2" xfId="8610" xr:uid="{00000000-0005-0000-0000-0000A1210000}"/>
    <cellStyle name="Note 4 7 4 2 3" xfId="8611" xr:uid="{00000000-0005-0000-0000-0000A2210000}"/>
    <cellStyle name="Note 4 7 4 2 4" xfId="8612" xr:uid="{00000000-0005-0000-0000-0000A3210000}"/>
    <cellStyle name="Note 4 7 4 2 5" xfId="8613" xr:uid="{00000000-0005-0000-0000-0000A4210000}"/>
    <cellStyle name="Note 4 7 4 2 6" xfId="8614" xr:uid="{00000000-0005-0000-0000-0000A5210000}"/>
    <cellStyle name="Note 4 7 4 2 7" xfId="8615" xr:uid="{00000000-0005-0000-0000-0000A6210000}"/>
    <cellStyle name="Note 4 7 4 2 8" xfId="8616" xr:uid="{00000000-0005-0000-0000-0000A7210000}"/>
    <cellStyle name="Note 4 7 4 2 9" xfId="8617" xr:uid="{00000000-0005-0000-0000-0000A8210000}"/>
    <cellStyle name="Note 4 7 4 3" xfId="8618" xr:uid="{00000000-0005-0000-0000-0000A9210000}"/>
    <cellStyle name="Note 4 7 4 3 2" xfId="8619" xr:uid="{00000000-0005-0000-0000-0000AA210000}"/>
    <cellStyle name="Note 4 7 4 3 3" xfId="8620" xr:uid="{00000000-0005-0000-0000-0000AB210000}"/>
    <cellStyle name="Note 4 7 4 3 4" xfId="8621" xr:uid="{00000000-0005-0000-0000-0000AC210000}"/>
    <cellStyle name="Note 4 7 4 3 5" xfId="8622" xr:uid="{00000000-0005-0000-0000-0000AD210000}"/>
    <cellStyle name="Note 4 7 4 3 6" xfId="8623" xr:uid="{00000000-0005-0000-0000-0000AE210000}"/>
    <cellStyle name="Note 4 7 4 3 7" xfId="8624" xr:uid="{00000000-0005-0000-0000-0000AF210000}"/>
    <cellStyle name="Note 4 7 4 3 8" xfId="8625" xr:uid="{00000000-0005-0000-0000-0000B0210000}"/>
    <cellStyle name="Note 4 7 4 3 9" xfId="8626" xr:uid="{00000000-0005-0000-0000-0000B1210000}"/>
    <cellStyle name="Note 4 7 4 4" xfId="8627" xr:uid="{00000000-0005-0000-0000-0000B2210000}"/>
    <cellStyle name="Note 4 7 4 4 2" xfId="8628" xr:uid="{00000000-0005-0000-0000-0000B3210000}"/>
    <cellStyle name="Note 4 7 4 4 3" xfId="8629" xr:uid="{00000000-0005-0000-0000-0000B4210000}"/>
    <cellStyle name="Note 4 7 4 4 4" xfId="8630" xr:uid="{00000000-0005-0000-0000-0000B5210000}"/>
    <cellStyle name="Note 4 7 4 4 5" xfId="8631" xr:uid="{00000000-0005-0000-0000-0000B6210000}"/>
    <cellStyle name="Note 4 7 4 4 6" xfId="8632" xr:uid="{00000000-0005-0000-0000-0000B7210000}"/>
    <cellStyle name="Note 4 7 4 4 7" xfId="8633" xr:uid="{00000000-0005-0000-0000-0000B8210000}"/>
    <cellStyle name="Note 4 7 4 4 8" xfId="8634" xr:uid="{00000000-0005-0000-0000-0000B9210000}"/>
    <cellStyle name="Note 4 7 4 4 9" xfId="8635" xr:uid="{00000000-0005-0000-0000-0000BA210000}"/>
    <cellStyle name="Note 4 7 5" xfId="8636" xr:uid="{00000000-0005-0000-0000-0000BB210000}"/>
    <cellStyle name="Note 4 7 5 2" xfId="8637" xr:uid="{00000000-0005-0000-0000-0000BC210000}"/>
    <cellStyle name="Note 4 7 5 2 2" xfId="8638" xr:uid="{00000000-0005-0000-0000-0000BD210000}"/>
    <cellStyle name="Note 4 7 5 2 3" xfId="8639" xr:uid="{00000000-0005-0000-0000-0000BE210000}"/>
    <cellStyle name="Note 4 7 5 2 4" xfId="8640" xr:uid="{00000000-0005-0000-0000-0000BF210000}"/>
    <cellStyle name="Note 4 7 5 2 5" xfId="8641" xr:uid="{00000000-0005-0000-0000-0000C0210000}"/>
    <cellStyle name="Note 4 7 5 2 6" xfId="8642" xr:uid="{00000000-0005-0000-0000-0000C1210000}"/>
    <cellStyle name="Note 4 7 5 2 7" xfId="8643" xr:uid="{00000000-0005-0000-0000-0000C2210000}"/>
    <cellStyle name="Note 4 7 5 2 8" xfId="8644" xr:uid="{00000000-0005-0000-0000-0000C3210000}"/>
    <cellStyle name="Note 4 7 5 2 9" xfId="8645" xr:uid="{00000000-0005-0000-0000-0000C4210000}"/>
    <cellStyle name="Note 4 7 5 3" xfId="8646" xr:uid="{00000000-0005-0000-0000-0000C5210000}"/>
    <cellStyle name="Note 4 7 5 3 2" xfId="8647" xr:uid="{00000000-0005-0000-0000-0000C6210000}"/>
    <cellStyle name="Note 4 7 5 3 3" xfId="8648" xr:uid="{00000000-0005-0000-0000-0000C7210000}"/>
    <cellStyle name="Note 4 7 5 3 4" xfId="8649" xr:uid="{00000000-0005-0000-0000-0000C8210000}"/>
    <cellStyle name="Note 4 7 5 3 5" xfId="8650" xr:uid="{00000000-0005-0000-0000-0000C9210000}"/>
    <cellStyle name="Note 4 7 5 3 6" xfId="8651" xr:uid="{00000000-0005-0000-0000-0000CA210000}"/>
    <cellStyle name="Note 4 7 5 3 7" xfId="8652" xr:uid="{00000000-0005-0000-0000-0000CB210000}"/>
    <cellStyle name="Note 4 7 5 3 8" xfId="8653" xr:uid="{00000000-0005-0000-0000-0000CC210000}"/>
    <cellStyle name="Note 4 7 5 3 9" xfId="8654" xr:uid="{00000000-0005-0000-0000-0000CD210000}"/>
    <cellStyle name="Note 4 7 5 4" xfId="8655" xr:uid="{00000000-0005-0000-0000-0000CE210000}"/>
    <cellStyle name="Note 4 7 5 4 2" xfId="8656" xr:uid="{00000000-0005-0000-0000-0000CF210000}"/>
    <cellStyle name="Note 4 7 5 4 3" xfId="8657" xr:uid="{00000000-0005-0000-0000-0000D0210000}"/>
    <cellStyle name="Note 4 7 5 4 4" xfId="8658" xr:uid="{00000000-0005-0000-0000-0000D1210000}"/>
    <cellStyle name="Note 4 7 5 4 5" xfId="8659" xr:uid="{00000000-0005-0000-0000-0000D2210000}"/>
    <cellStyle name="Note 4 7 5 4 6" xfId="8660" xr:uid="{00000000-0005-0000-0000-0000D3210000}"/>
    <cellStyle name="Note 4 7 5 4 7" xfId="8661" xr:uid="{00000000-0005-0000-0000-0000D4210000}"/>
    <cellStyle name="Note 4 7 5 4 8" xfId="8662" xr:uid="{00000000-0005-0000-0000-0000D5210000}"/>
    <cellStyle name="Note 4 7 5 4 9" xfId="8663" xr:uid="{00000000-0005-0000-0000-0000D6210000}"/>
    <cellStyle name="Note 4 7 6" xfId="8664" xr:uid="{00000000-0005-0000-0000-0000D7210000}"/>
    <cellStyle name="Note 4 7 6 2" xfId="8665" xr:uid="{00000000-0005-0000-0000-0000D8210000}"/>
    <cellStyle name="Note 4 7 6 3" xfId="8666" xr:uid="{00000000-0005-0000-0000-0000D9210000}"/>
    <cellStyle name="Note 4 7 6 4" xfId="8667" xr:uid="{00000000-0005-0000-0000-0000DA210000}"/>
    <cellStyle name="Note 4 7 6 5" xfId="8668" xr:uid="{00000000-0005-0000-0000-0000DB210000}"/>
    <cellStyle name="Note 4 7 6 6" xfId="8669" xr:uid="{00000000-0005-0000-0000-0000DC210000}"/>
    <cellStyle name="Note 4 7 6 7" xfId="8670" xr:uid="{00000000-0005-0000-0000-0000DD210000}"/>
    <cellStyle name="Note 4 7 6 8" xfId="8671" xr:uid="{00000000-0005-0000-0000-0000DE210000}"/>
    <cellStyle name="Note 4 7 6 9" xfId="8672" xr:uid="{00000000-0005-0000-0000-0000DF210000}"/>
    <cellStyle name="Note 4 7 7" xfId="8673" xr:uid="{00000000-0005-0000-0000-0000E0210000}"/>
    <cellStyle name="Note 4 7 7 2" xfId="8674" xr:uid="{00000000-0005-0000-0000-0000E1210000}"/>
    <cellStyle name="Note 4 7 7 3" xfId="8675" xr:uid="{00000000-0005-0000-0000-0000E2210000}"/>
    <cellStyle name="Note 4 7 7 4" xfId="8676" xr:uid="{00000000-0005-0000-0000-0000E3210000}"/>
    <cellStyle name="Note 4 7 7 5" xfId="8677" xr:uid="{00000000-0005-0000-0000-0000E4210000}"/>
    <cellStyle name="Note 4 7 7 6" xfId="8678" xr:uid="{00000000-0005-0000-0000-0000E5210000}"/>
    <cellStyle name="Note 4 7 7 7" xfId="8679" xr:uid="{00000000-0005-0000-0000-0000E6210000}"/>
    <cellStyle name="Note 4 7 7 8" xfId="8680" xr:uid="{00000000-0005-0000-0000-0000E7210000}"/>
    <cellStyle name="Note 4 7 7 9" xfId="8681" xr:uid="{00000000-0005-0000-0000-0000E8210000}"/>
    <cellStyle name="Note 4 7 8" xfId="8682" xr:uid="{00000000-0005-0000-0000-0000E9210000}"/>
    <cellStyle name="Note 4 7 8 2" xfId="8683" xr:uid="{00000000-0005-0000-0000-0000EA210000}"/>
    <cellStyle name="Note 4 7 8 3" xfId="8684" xr:uid="{00000000-0005-0000-0000-0000EB210000}"/>
    <cellStyle name="Note 4 7 8 4" xfId="8685" xr:uid="{00000000-0005-0000-0000-0000EC210000}"/>
    <cellStyle name="Note 4 7 8 5" xfId="8686" xr:uid="{00000000-0005-0000-0000-0000ED210000}"/>
    <cellStyle name="Note 4 7 8 6" xfId="8687" xr:uid="{00000000-0005-0000-0000-0000EE210000}"/>
    <cellStyle name="Note 4 7 8 7" xfId="8688" xr:uid="{00000000-0005-0000-0000-0000EF210000}"/>
    <cellStyle name="Note 4 7 8 8" xfId="8689" xr:uid="{00000000-0005-0000-0000-0000F0210000}"/>
    <cellStyle name="Note 4 7 8 9" xfId="8690" xr:uid="{00000000-0005-0000-0000-0000F1210000}"/>
    <cellStyle name="Note 4 7 9" xfId="8691" xr:uid="{00000000-0005-0000-0000-0000F2210000}"/>
    <cellStyle name="Note 4 8" xfId="8692" xr:uid="{00000000-0005-0000-0000-0000F3210000}"/>
    <cellStyle name="Note 4 8 2" xfId="8693" xr:uid="{00000000-0005-0000-0000-0000F4210000}"/>
    <cellStyle name="Note 4 8 2 2" xfId="8694" xr:uid="{00000000-0005-0000-0000-0000F5210000}"/>
    <cellStyle name="Note 4 8 2 2 2" xfId="8695" xr:uid="{00000000-0005-0000-0000-0000F6210000}"/>
    <cellStyle name="Note 4 8 2 2 3" xfId="8696" xr:uid="{00000000-0005-0000-0000-0000F7210000}"/>
    <cellStyle name="Note 4 8 2 2 4" xfId="8697" xr:uid="{00000000-0005-0000-0000-0000F8210000}"/>
    <cellStyle name="Note 4 8 2 2 5" xfId="8698" xr:uid="{00000000-0005-0000-0000-0000F9210000}"/>
    <cellStyle name="Note 4 8 2 2 6" xfId="8699" xr:uid="{00000000-0005-0000-0000-0000FA210000}"/>
    <cellStyle name="Note 4 8 2 2 7" xfId="8700" xr:uid="{00000000-0005-0000-0000-0000FB210000}"/>
    <cellStyle name="Note 4 8 2 2 8" xfId="8701" xr:uid="{00000000-0005-0000-0000-0000FC210000}"/>
    <cellStyle name="Note 4 8 2 2 9" xfId="8702" xr:uid="{00000000-0005-0000-0000-0000FD210000}"/>
    <cellStyle name="Note 4 8 2 3" xfId="8703" xr:uid="{00000000-0005-0000-0000-0000FE210000}"/>
    <cellStyle name="Note 4 8 2 3 2" xfId="8704" xr:uid="{00000000-0005-0000-0000-0000FF210000}"/>
    <cellStyle name="Note 4 8 2 3 3" xfId="8705" xr:uid="{00000000-0005-0000-0000-000000220000}"/>
    <cellStyle name="Note 4 8 2 3 4" xfId="8706" xr:uid="{00000000-0005-0000-0000-000001220000}"/>
    <cellStyle name="Note 4 8 2 3 5" xfId="8707" xr:uid="{00000000-0005-0000-0000-000002220000}"/>
    <cellStyle name="Note 4 8 2 3 6" xfId="8708" xr:uid="{00000000-0005-0000-0000-000003220000}"/>
    <cellStyle name="Note 4 8 2 3 7" xfId="8709" xr:uid="{00000000-0005-0000-0000-000004220000}"/>
    <cellStyle name="Note 4 8 2 3 8" xfId="8710" xr:uid="{00000000-0005-0000-0000-000005220000}"/>
    <cellStyle name="Note 4 8 2 3 9" xfId="8711" xr:uid="{00000000-0005-0000-0000-000006220000}"/>
    <cellStyle name="Note 4 8 2 4" xfId="8712" xr:uid="{00000000-0005-0000-0000-000007220000}"/>
    <cellStyle name="Note 4 8 2 4 2" xfId="8713" xr:uid="{00000000-0005-0000-0000-000008220000}"/>
    <cellStyle name="Note 4 8 2 4 3" xfId="8714" xr:uid="{00000000-0005-0000-0000-000009220000}"/>
    <cellStyle name="Note 4 8 2 4 4" xfId="8715" xr:uid="{00000000-0005-0000-0000-00000A220000}"/>
    <cellStyle name="Note 4 8 2 4 5" xfId="8716" xr:uid="{00000000-0005-0000-0000-00000B220000}"/>
    <cellStyle name="Note 4 8 2 4 6" xfId="8717" xr:uid="{00000000-0005-0000-0000-00000C220000}"/>
    <cellStyle name="Note 4 8 2 4 7" xfId="8718" xr:uid="{00000000-0005-0000-0000-00000D220000}"/>
    <cellStyle name="Note 4 8 2 4 8" xfId="8719" xr:uid="{00000000-0005-0000-0000-00000E220000}"/>
    <cellStyle name="Note 4 8 2 4 9" xfId="8720" xr:uid="{00000000-0005-0000-0000-00000F220000}"/>
    <cellStyle name="Note 4 8 2 5" xfId="8721" xr:uid="{00000000-0005-0000-0000-000010220000}"/>
    <cellStyle name="Note 4 8 3" xfId="8722" xr:uid="{00000000-0005-0000-0000-000011220000}"/>
    <cellStyle name="Note 4 8 3 2" xfId="8723" xr:uid="{00000000-0005-0000-0000-000012220000}"/>
    <cellStyle name="Note 4 8 3 2 2" xfId="8724" xr:uid="{00000000-0005-0000-0000-000013220000}"/>
    <cellStyle name="Note 4 8 3 2 3" xfId="8725" xr:uid="{00000000-0005-0000-0000-000014220000}"/>
    <cellStyle name="Note 4 8 3 2 4" xfId="8726" xr:uid="{00000000-0005-0000-0000-000015220000}"/>
    <cellStyle name="Note 4 8 3 2 5" xfId="8727" xr:uid="{00000000-0005-0000-0000-000016220000}"/>
    <cellStyle name="Note 4 8 3 2 6" xfId="8728" xr:uid="{00000000-0005-0000-0000-000017220000}"/>
    <cellStyle name="Note 4 8 3 2 7" xfId="8729" xr:uid="{00000000-0005-0000-0000-000018220000}"/>
    <cellStyle name="Note 4 8 3 2 8" xfId="8730" xr:uid="{00000000-0005-0000-0000-000019220000}"/>
    <cellStyle name="Note 4 8 3 2 9" xfId="8731" xr:uid="{00000000-0005-0000-0000-00001A220000}"/>
    <cellStyle name="Note 4 8 3 3" xfId="8732" xr:uid="{00000000-0005-0000-0000-00001B220000}"/>
    <cellStyle name="Note 4 8 3 3 2" xfId="8733" xr:uid="{00000000-0005-0000-0000-00001C220000}"/>
    <cellStyle name="Note 4 8 3 3 3" xfId="8734" xr:uid="{00000000-0005-0000-0000-00001D220000}"/>
    <cellStyle name="Note 4 8 3 3 4" xfId="8735" xr:uid="{00000000-0005-0000-0000-00001E220000}"/>
    <cellStyle name="Note 4 8 3 3 5" xfId="8736" xr:uid="{00000000-0005-0000-0000-00001F220000}"/>
    <cellStyle name="Note 4 8 3 3 6" xfId="8737" xr:uid="{00000000-0005-0000-0000-000020220000}"/>
    <cellStyle name="Note 4 8 3 3 7" xfId="8738" xr:uid="{00000000-0005-0000-0000-000021220000}"/>
    <cellStyle name="Note 4 8 3 3 8" xfId="8739" xr:uid="{00000000-0005-0000-0000-000022220000}"/>
    <cellStyle name="Note 4 8 3 3 9" xfId="8740" xr:uid="{00000000-0005-0000-0000-000023220000}"/>
    <cellStyle name="Note 4 8 3 4" xfId="8741" xr:uid="{00000000-0005-0000-0000-000024220000}"/>
    <cellStyle name="Note 4 8 3 4 2" xfId="8742" xr:uid="{00000000-0005-0000-0000-000025220000}"/>
    <cellStyle name="Note 4 8 3 4 3" xfId="8743" xr:uid="{00000000-0005-0000-0000-000026220000}"/>
    <cellStyle name="Note 4 8 3 4 4" xfId="8744" xr:uid="{00000000-0005-0000-0000-000027220000}"/>
    <cellStyle name="Note 4 8 3 4 5" xfId="8745" xr:uid="{00000000-0005-0000-0000-000028220000}"/>
    <cellStyle name="Note 4 8 3 4 6" xfId="8746" xr:uid="{00000000-0005-0000-0000-000029220000}"/>
    <cellStyle name="Note 4 8 3 4 7" xfId="8747" xr:uid="{00000000-0005-0000-0000-00002A220000}"/>
    <cellStyle name="Note 4 8 3 4 8" xfId="8748" xr:uid="{00000000-0005-0000-0000-00002B220000}"/>
    <cellStyle name="Note 4 8 3 4 9" xfId="8749" xr:uid="{00000000-0005-0000-0000-00002C220000}"/>
    <cellStyle name="Note 4 8 4" xfId="8750" xr:uid="{00000000-0005-0000-0000-00002D220000}"/>
    <cellStyle name="Note 4 8 4 2" xfId="8751" xr:uid="{00000000-0005-0000-0000-00002E220000}"/>
    <cellStyle name="Note 4 8 4 3" xfId="8752" xr:uid="{00000000-0005-0000-0000-00002F220000}"/>
    <cellStyle name="Note 4 8 4 4" xfId="8753" xr:uid="{00000000-0005-0000-0000-000030220000}"/>
    <cellStyle name="Note 4 8 4 5" xfId="8754" xr:uid="{00000000-0005-0000-0000-000031220000}"/>
    <cellStyle name="Note 4 8 4 6" xfId="8755" xr:uid="{00000000-0005-0000-0000-000032220000}"/>
    <cellStyle name="Note 4 8 4 7" xfId="8756" xr:uid="{00000000-0005-0000-0000-000033220000}"/>
    <cellStyle name="Note 4 8 4 8" xfId="8757" xr:uid="{00000000-0005-0000-0000-000034220000}"/>
    <cellStyle name="Note 4 8 4 9" xfId="8758" xr:uid="{00000000-0005-0000-0000-000035220000}"/>
    <cellStyle name="Note 4 8 5" xfId="8759" xr:uid="{00000000-0005-0000-0000-000036220000}"/>
    <cellStyle name="Note 4 8 5 2" xfId="8760" xr:uid="{00000000-0005-0000-0000-000037220000}"/>
    <cellStyle name="Note 4 8 5 3" xfId="8761" xr:uid="{00000000-0005-0000-0000-000038220000}"/>
    <cellStyle name="Note 4 8 5 4" xfId="8762" xr:uid="{00000000-0005-0000-0000-000039220000}"/>
    <cellStyle name="Note 4 8 5 5" xfId="8763" xr:uid="{00000000-0005-0000-0000-00003A220000}"/>
    <cellStyle name="Note 4 8 5 6" xfId="8764" xr:uid="{00000000-0005-0000-0000-00003B220000}"/>
    <cellStyle name="Note 4 8 5 7" xfId="8765" xr:uid="{00000000-0005-0000-0000-00003C220000}"/>
    <cellStyle name="Note 4 8 5 8" xfId="8766" xr:uid="{00000000-0005-0000-0000-00003D220000}"/>
    <cellStyle name="Note 4 8 5 9" xfId="8767" xr:uid="{00000000-0005-0000-0000-00003E220000}"/>
    <cellStyle name="Note 4 8 6" xfId="8768" xr:uid="{00000000-0005-0000-0000-00003F220000}"/>
    <cellStyle name="Note 4 8 6 2" xfId="8769" xr:uid="{00000000-0005-0000-0000-000040220000}"/>
    <cellStyle name="Note 4 8 6 3" xfId="8770" xr:uid="{00000000-0005-0000-0000-000041220000}"/>
    <cellStyle name="Note 4 8 6 4" xfId="8771" xr:uid="{00000000-0005-0000-0000-000042220000}"/>
    <cellStyle name="Note 4 8 6 5" xfId="8772" xr:uid="{00000000-0005-0000-0000-000043220000}"/>
    <cellStyle name="Note 4 8 6 6" xfId="8773" xr:uid="{00000000-0005-0000-0000-000044220000}"/>
    <cellStyle name="Note 4 8 6 7" xfId="8774" xr:uid="{00000000-0005-0000-0000-000045220000}"/>
    <cellStyle name="Note 4 8 6 8" xfId="8775" xr:uid="{00000000-0005-0000-0000-000046220000}"/>
    <cellStyle name="Note 4 8 6 9" xfId="8776" xr:uid="{00000000-0005-0000-0000-000047220000}"/>
    <cellStyle name="Note 4 8 7" xfId="8777" xr:uid="{00000000-0005-0000-0000-000048220000}"/>
    <cellStyle name="Note 4 9" xfId="8778" xr:uid="{00000000-0005-0000-0000-000049220000}"/>
    <cellStyle name="Note 4 9 2" xfId="8779" xr:uid="{00000000-0005-0000-0000-00004A220000}"/>
    <cellStyle name="Note 4 9 2 2" xfId="8780" xr:uid="{00000000-0005-0000-0000-00004B220000}"/>
    <cellStyle name="Note 4 9 2 3" xfId="8781" xr:uid="{00000000-0005-0000-0000-00004C220000}"/>
    <cellStyle name="Note 4 9 2 4" xfId="8782" xr:uid="{00000000-0005-0000-0000-00004D220000}"/>
    <cellStyle name="Note 4 9 2 5" xfId="8783" xr:uid="{00000000-0005-0000-0000-00004E220000}"/>
    <cellStyle name="Note 4 9 2 6" xfId="8784" xr:uid="{00000000-0005-0000-0000-00004F220000}"/>
    <cellStyle name="Note 4 9 2 7" xfId="8785" xr:uid="{00000000-0005-0000-0000-000050220000}"/>
    <cellStyle name="Note 4 9 2 8" xfId="8786" xr:uid="{00000000-0005-0000-0000-000051220000}"/>
    <cellStyle name="Note 4 9 2 9" xfId="8787" xr:uid="{00000000-0005-0000-0000-000052220000}"/>
    <cellStyle name="Note 4 9 3" xfId="8788" xr:uid="{00000000-0005-0000-0000-000053220000}"/>
    <cellStyle name="Note 4 9 3 2" xfId="8789" xr:uid="{00000000-0005-0000-0000-000054220000}"/>
    <cellStyle name="Note 4 9 3 3" xfId="8790" xr:uid="{00000000-0005-0000-0000-000055220000}"/>
    <cellStyle name="Note 4 9 3 4" xfId="8791" xr:uid="{00000000-0005-0000-0000-000056220000}"/>
    <cellStyle name="Note 4 9 3 5" xfId="8792" xr:uid="{00000000-0005-0000-0000-000057220000}"/>
    <cellStyle name="Note 4 9 3 6" xfId="8793" xr:uid="{00000000-0005-0000-0000-000058220000}"/>
    <cellStyle name="Note 4 9 3 7" xfId="8794" xr:uid="{00000000-0005-0000-0000-000059220000}"/>
    <cellStyle name="Note 4 9 3 8" xfId="8795" xr:uid="{00000000-0005-0000-0000-00005A220000}"/>
    <cellStyle name="Note 4 9 3 9" xfId="8796" xr:uid="{00000000-0005-0000-0000-00005B220000}"/>
    <cellStyle name="Note 4 9 4" xfId="8797" xr:uid="{00000000-0005-0000-0000-00005C220000}"/>
    <cellStyle name="Note 4 9 4 2" xfId="8798" xr:uid="{00000000-0005-0000-0000-00005D220000}"/>
    <cellStyle name="Note 4 9 4 3" xfId="8799" xr:uid="{00000000-0005-0000-0000-00005E220000}"/>
    <cellStyle name="Note 4 9 4 4" xfId="8800" xr:uid="{00000000-0005-0000-0000-00005F220000}"/>
    <cellStyle name="Note 4 9 4 5" xfId="8801" xr:uid="{00000000-0005-0000-0000-000060220000}"/>
    <cellStyle name="Note 4 9 4 6" xfId="8802" xr:uid="{00000000-0005-0000-0000-000061220000}"/>
    <cellStyle name="Note 4 9 4 7" xfId="8803" xr:uid="{00000000-0005-0000-0000-000062220000}"/>
    <cellStyle name="Note 4 9 4 8" xfId="8804" xr:uid="{00000000-0005-0000-0000-000063220000}"/>
    <cellStyle name="Note 4 9 4 9" xfId="8805" xr:uid="{00000000-0005-0000-0000-000064220000}"/>
    <cellStyle name="Note 4 9 5" xfId="8806" xr:uid="{00000000-0005-0000-0000-000065220000}"/>
    <cellStyle name="Note 5" xfId="8807" xr:uid="{00000000-0005-0000-0000-000066220000}"/>
    <cellStyle name="Note 5 10" xfId="8808" xr:uid="{00000000-0005-0000-0000-000067220000}"/>
    <cellStyle name="Note 5 11" xfId="8809" xr:uid="{00000000-0005-0000-0000-000068220000}"/>
    <cellStyle name="Note 5 12" xfId="8810" xr:uid="{00000000-0005-0000-0000-000069220000}"/>
    <cellStyle name="Note 5 13" xfId="8811" xr:uid="{00000000-0005-0000-0000-00006A220000}"/>
    <cellStyle name="Note 5 14" xfId="8812" xr:uid="{00000000-0005-0000-0000-00006B220000}"/>
    <cellStyle name="Note 5 15" xfId="8813" xr:uid="{00000000-0005-0000-0000-00006C220000}"/>
    <cellStyle name="Note 5 2" xfId="8814" xr:uid="{00000000-0005-0000-0000-00006D220000}"/>
    <cellStyle name="Note 5 2 2" xfId="8815" xr:uid="{00000000-0005-0000-0000-00006E220000}"/>
    <cellStyle name="Note 5 2 2 2" xfId="8816" xr:uid="{00000000-0005-0000-0000-00006F220000}"/>
    <cellStyle name="Note 5 2 2 2 2" xfId="8817" xr:uid="{00000000-0005-0000-0000-000070220000}"/>
    <cellStyle name="Note 5 2 2 2 2 2" xfId="8818" xr:uid="{00000000-0005-0000-0000-000071220000}"/>
    <cellStyle name="Note 5 2 2 2 2 3" xfId="8819" xr:uid="{00000000-0005-0000-0000-000072220000}"/>
    <cellStyle name="Note 5 2 2 2 2 4" xfId="8820" xr:uid="{00000000-0005-0000-0000-000073220000}"/>
    <cellStyle name="Note 5 2 2 2 2 5" xfId="8821" xr:uid="{00000000-0005-0000-0000-000074220000}"/>
    <cellStyle name="Note 5 2 2 2 2 6" xfId="8822" xr:uid="{00000000-0005-0000-0000-000075220000}"/>
    <cellStyle name="Note 5 2 2 2 2 7" xfId="8823" xr:uid="{00000000-0005-0000-0000-000076220000}"/>
    <cellStyle name="Note 5 2 2 2 2 8" xfId="8824" xr:uid="{00000000-0005-0000-0000-000077220000}"/>
    <cellStyle name="Note 5 2 2 2 2 9" xfId="8825" xr:uid="{00000000-0005-0000-0000-000078220000}"/>
    <cellStyle name="Note 5 2 2 2 3" xfId="8826" xr:uid="{00000000-0005-0000-0000-000079220000}"/>
    <cellStyle name="Note 5 2 2 2 3 2" xfId="8827" xr:uid="{00000000-0005-0000-0000-00007A220000}"/>
    <cellStyle name="Note 5 2 2 2 3 3" xfId="8828" xr:uid="{00000000-0005-0000-0000-00007B220000}"/>
    <cellStyle name="Note 5 2 2 2 3 4" xfId="8829" xr:uid="{00000000-0005-0000-0000-00007C220000}"/>
    <cellStyle name="Note 5 2 2 2 3 5" xfId="8830" xr:uid="{00000000-0005-0000-0000-00007D220000}"/>
    <cellStyle name="Note 5 2 2 2 3 6" xfId="8831" xr:uid="{00000000-0005-0000-0000-00007E220000}"/>
    <cellStyle name="Note 5 2 2 2 3 7" xfId="8832" xr:uid="{00000000-0005-0000-0000-00007F220000}"/>
    <cellStyle name="Note 5 2 2 2 3 8" xfId="8833" xr:uid="{00000000-0005-0000-0000-000080220000}"/>
    <cellStyle name="Note 5 2 2 2 3 9" xfId="8834" xr:uid="{00000000-0005-0000-0000-000081220000}"/>
    <cellStyle name="Note 5 2 2 2 4" xfId="8835" xr:uid="{00000000-0005-0000-0000-000082220000}"/>
    <cellStyle name="Note 5 2 2 2 4 2" xfId="8836" xr:uid="{00000000-0005-0000-0000-000083220000}"/>
    <cellStyle name="Note 5 2 2 2 4 3" xfId="8837" xr:uid="{00000000-0005-0000-0000-000084220000}"/>
    <cellStyle name="Note 5 2 2 2 4 4" xfId="8838" xr:uid="{00000000-0005-0000-0000-000085220000}"/>
    <cellStyle name="Note 5 2 2 2 4 5" xfId="8839" xr:uid="{00000000-0005-0000-0000-000086220000}"/>
    <cellStyle name="Note 5 2 2 2 4 6" xfId="8840" xr:uid="{00000000-0005-0000-0000-000087220000}"/>
    <cellStyle name="Note 5 2 2 2 4 7" xfId="8841" xr:uid="{00000000-0005-0000-0000-000088220000}"/>
    <cellStyle name="Note 5 2 2 2 4 8" xfId="8842" xr:uid="{00000000-0005-0000-0000-000089220000}"/>
    <cellStyle name="Note 5 2 2 2 4 9" xfId="8843" xr:uid="{00000000-0005-0000-0000-00008A220000}"/>
    <cellStyle name="Note 5 2 2 3" xfId="8844" xr:uid="{00000000-0005-0000-0000-00008B220000}"/>
    <cellStyle name="Note 5 2 2 3 2" xfId="8845" xr:uid="{00000000-0005-0000-0000-00008C220000}"/>
    <cellStyle name="Note 5 2 2 3 3" xfId="8846" xr:uid="{00000000-0005-0000-0000-00008D220000}"/>
    <cellStyle name="Note 5 2 2 3 4" xfId="8847" xr:uid="{00000000-0005-0000-0000-00008E220000}"/>
    <cellStyle name="Note 5 2 2 3 5" xfId="8848" xr:uid="{00000000-0005-0000-0000-00008F220000}"/>
    <cellStyle name="Note 5 2 2 3 6" xfId="8849" xr:uid="{00000000-0005-0000-0000-000090220000}"/>
    <cellStyle name="Note 5 2 2 3 7" xfId="8850" xr:uid="{00000000-0005-0000-0000-000091220000}"/>
    <cellStyle name="Note 5 2 2 3 8" xfId="8851" xr:uid="{00000000-0005-0000-0000-000092220000}"/>
    <cellStyle name="Note 5 2 2 3 9" xfId="8852" xr:uid="{00000000-0005-0000-0000-000093220000}"/>
    <cellStyle name="Note 5 2 2 4" xfId="8853" xr:uid="{00000000-0005-0000-0000-000094220000}"/>
    <cellStyle name="Note 5 2 2 4 2" xfId="8854" xr:uid="{00000000-0005-0000-0000-000095220000}"/>
    <cellStyle name="Note 5 2 2 4 3" xfId="8855" xr:uid="{00000000-0005-0000-0000-000096220000}"/>
    <cellStyle name="Note 5 2 2 4 4" xfId="8856" xr:uid="{00000000-0005-0000-0000-000097220000}"/>
    <cellStyle name="Note 5 2 2 4 5" xfId="8857" xr:uid="{00000000-0005-0000-0000-000098220000}"/>
    <cellStyle name="Note 5 2 2 4 6" xfId="8858" xr:uid="{00000000-0005-0000-0000-000099220000}"/>
    <cellStyle name="Note 5 2 2 4 7" xfId="8859" xr:uid="{00000000-0005-0000-0000-00009A220000}"/>
    <cellStyle name="Note 5 2 2 4 8" xfId="8860" xr:uid="{00000000-0005-0000-0000-00009B220000}"/>
    <cellStyle name="Note 5 2 2 4 9" xfId="8861" xr:uid="{00000000-0005-0000-0000-00009C220000}"/>
    <cellStyle name="Note 5 2 2 5" xfId="8862" xr:uid="{00000000-0005-0000-0000-00009D220000}"/>
    <cellStyle name="Note 5 2 2 5 2" xfId="8863" xr:uid="{00000000-0005-0000-0000-00009E220000}"/>
    <cellStyle name="Note 5 2 2 5 3" xfId="8864" xr:uid="{00000000-0005-0000-0000-00009F220000}"/>
    <cellStyle name="Note 5 2 2 5 4" xfId="8865" xr:uid="{00000000-0005-0000-0000-0000A0220000}"/>
    <cellStyle name="Note 5 2 2 5 5" xfId="8866" xr:uid="{00000000-0005-0000-0000-0000A1220000}"/>
    <cellStyle name="Note 5 2 2 5 6" xfId="8867" xr:uid="{00000000-0005-0000-0000-0000A2220000}"/>
    <cellStyle name="Note 5 2 2 5 7" xfId="8868" xr:uid="{00000000-0005-0000-0000-0000A3220000}"/>
    <cellStyle name="Note 5 2 2 5 8" xfId="8869" xr:uid="{00000000-0005-0000-0000-0000A4220000}"/>
    <cellStyle name="Note 5 2 2 5 9" xfId="8870" xr:uid="{00000000-0005-0000-0000-0000A5220000}"/>
    <cellStyle name="Note 5 2 3" xfId="8871" xr:uid="{00000000-0005-0000-0000-0000A6220000}"/>
    <cellStyle name="Note 5 2 3 2" xfId="8872" xr:uid="{00000000-0005-0000-0000-0000A7220000}"/>
    <cellStyle name="Note 5 2 3 2 2" xfId="8873" xr:uid="{00000000-0005-0000-0000-0000A8220000}"/>
    <cellStyle name="Note 5 2 3 2 3" xfId="8874" xr:uid="{00000000-0005-0000-0000-0000A9220000}"/>
    <cellStyle name="Note 5 2 3 2 4" xfId="8875" xr:uid="{00000000-0005-0000-0000-0000AA220000}"/>
    <cellStyle name="Note 5 2 3 2 5" xfId="8876" xr:uid="{00000000-0005-0000-0000-0000AB220000}"/>
    <cellStyle name="Note 5 2 3 2 6" xfId="8877" xr:uid="{00000000-0005-0000-0000-0000AC220000}"/>
    <cellStyle name="Note 5 2 3 2 7" xfId="8878" xr:uid="{00000000-0005-0000-0000-0000AD220000}"/>
    <cellStyle name="Note 5 2 3 2 8" xfId="8879" xr:uid="{00000000-0005-0000-0000-0000AE220000}"/>
    <cellStyle name="Note 5 2 3 2 9" xfId="8880" xr:uid="{00000000-0005-0000-0000-0000AF220000}"/>
    <cellStyle name="Note 5 2 3 3" xfId="8881" xr:uid="{00000000-0005-0000-0000-0000B0220000}"/>
    <cellStyle name="Note 5 2 3 3 2" xfId="8882" xr:uid="{00000000-0005-0000-0000-0000B1220000}"/>
    <cellStyle name="Note 5 2 3 3 3" xfId="8883" xr:uid="{00000000-0005-0000-0000-0000B2220000}"/>
    <cellStyle name="Note 5 2 3 3 4" xfId="8884" xr:uid="{00000000-0005-0000-0000-0000B3220000}"/>
    <cellStyle name="Note 5 2 3 3 5" xfId="8885" xr:uid="{00000000-0005-0000-0000-0000B4220000}"/>
    <cellStyle name="Note 5 2 3 3 6" xfId="8886" xr:uid="{00000000-0005-0000-0000-0000B5220000}"/>
    <cellStyle name="Note 5 2 3 3 7" xfId="8887" xr:uid="{00000000-0005-0000-0000-0000B6220000}"/>
    <cellStyle name="Note 5 2 3 3 8" xfId="8888" xr:uid="{00000000-0005-0000-0000-0000B7220000}"/>
    <cellStyle name="Note 5 2 3 3 9" xfId="8889" xr:uid="{00000000-0005-0000-0000-0000B8220000}"/>
    <cellStyle name="Note 5 2 3 4" xfId="8890" xr:uid="{00000000-0005-0000-0000-0000B9220000}"/>
    <cellStyle name="Note 5 2 3 4 2" xfId="8891" xr:uid="{00000000-0005-0000-0000-0000BA220000}"/>
    <cellStyle name="Note 5 2 3 4 3" xfId="8892" xr:uid="{00000000-0005-0000-0000-0000BB220000}"/>
    <cellStyle name="Note 5 2 3 4 4" xfId="8893" xr:uid="{00000000-0005-0000-0000-0000BC220000}"/>
    <cellStyle name="Note 5 2 3 4 5" xfId="8894" xr:uid="{00000000-0005-0000-0000-0000BD220000}"/>
    <cellStyle name="Note 5 2 3 4 6" xfId="8895" xr:uid="{00000000-0005-0000-0000-0000BE220000}"/>
    <cellStyle name="Note 5 2 3 4 7" xfId="8896" xr:uid="{00000000-0005-0000-0000-0000BF220000}"/>
    <cellStyle name="Note 5 2 3 4 8" xfId="8897" xr:uid="{00000000-0005-0000-0000-0000C0220000}"/>
    <cellStyle name="Note 5 2 3 4 9" xfId="8898" xr:uid="{00000000-0005-0000-0000-0000C1220000}"/>
    <cellStyle name="Note 5 2 4" xfId="8899" xr:uid="{00000000-0005-0000-0000-0000C2220000}"/>
    <cellStyle name="Note 5 2 4 2" xfId="8900" xr:uid="{00000000-0005-0000-0000-0000C3220000}"/>
    <cellStyle name="Note 5 2 4 3" xfId="8901" xr:uid="{00000000-0005-0000-0000-0000C4220000}"/>
    <cellStyle name="Note 5 2 4 4" xfId="8902" xr:uid="{00000000-0005-0000-0000-0000C5220000}"/>
    <cellStyle name="Note 5 2 4 5" xfId="8903" xr:uid="{00000000-0005-0000-0000-0000C6220000}"/>
    <cellStyle name="Note 5 2 4 6" xfId="8904" xr:uid="{00000000-0005-0000-0000-0000C7220000}"/>
    <cellStyle name="Note 5 2 4 7" xfId="8905" xr:uid="{00000000-0005-0000-0000-0000C8220000}"/>
    <cellStyle name="Note 5 2 4 8" xfId="8906" xr:uid="{00000000-0005-0000-0000-0000C9220000}"/>
    <cellStyle name="Note 5 2 4 9" xfId="8907" xr:uid="{00000000-0005-0000-0000-0000CA220000}"/>
    <cellStyle name="Note 5 2 5" xfId="8908" xr:uid="{00000000-0005-0000-0000-0000CB220000}"/>
    <cellStyle name="Note 5 2 5 2" xfId="8909" xr:uid="{00000000-0005-0000-0000-0000CC220000}"/>
    <cellStyle name="Note 5 2 5 3" xfId="8910" xr:uid="{00000000-0005-0000-0000-0000CD220000}"/>
    <cellStyle name="Note 5 2 5 4" xfId="8911" xr:uid="{00000000-0005-0000-0000-0000CE220000}"/>
    <cellStyle name="Note 5 2 5 5" xfId="8912" xr:uid="{00000000-0005-0000-0000-0000CF220000}"/>
    <cellStyle name="Note 5 2 5 6" xfId="8913" xr:uid="{00000000-0005-0000-0000-0000D0220000}"/>
    <cellStyle name="Note 5 2 5 7" xfId="8914" xr:uid="{00000000-0005-0000-0000-0000D1220000}"/>
    <cellStyle name="Note 5 2 5 8" xfId="8915" xr:uid="{00000000-0005-0000-0000-0000D2220000}"/>
    <cellStyle name="Note 5 2 5 9" xfId="8916" xr:uid="{00000000-0005-0000-0000-0000D3220000}"/>
    <cellStyle name="Note 5 2 6" xfId="8917" xr:uid="{00000000-0005-0000-0000-0000D4220000}"/>
    <cellStyle name="Note 5 2 6 2" xfId="8918" xr:uid="{00000000-0005-0000-0000-0000D5220000}"/>
    <cellStyle name="Note 5 2 6 3" xfId="8919" xr:uid="{00000000-0005-0000-0000-0000D6220000}"/>
    <cellStyle name="Note 5 2 6 4" xfId="8920" xr:uid="{00000000-0005-0000-0000-0000D7220000}"/>
    <cellStyle name="Note 5 2 6 5" xfId="8921" xr:uid="{00000000-0005-0000-0000-0000D8220000}"/>
    <cellStyle name="Note 5 2 6 6" xfId="8922" xr:uid="{00000000-0005-0000-0000-0000D9220000}"/>
    <cellStyle name="Note 5 2 6 7" xfId="8923" xr:uid="{00000000-0005-0000-0000-0000DA220000}"/>
    <cellStyle name="Note 5 2 6 8" xfId="8924" xr:uid="{00000000-0005-0000-0000-0000DB220000}"/>
    <cellStyle name="Note 5 2 6 9" xfId="8925" xr:uid="{00000000-0005-0000-0000-0000DC220000}"/>
    <cellStyle name="Note 5 2 7" xfId="8926" xr:uid="{00000000-0005-0000-0000-0000DD220000}"/>
    <cellStyle name="Note 5 3" xfId="8927" xr:uid="{00000000-0005-0000-0000-0000DE220000}"/>
    <cellStyle name="Note 5 3 2" xfId="8928" xr:uid="{00000000-0005-0000-0000-0000DF220000}"/>
    <cellStyle name="Note 5 4" xfId="8929" xr:uid="{00000000-0005-0000-0000-0000E0220000}"/>
    <cellStyle name="Note 5 4 2" xfId="8930" xr:uid="{00000000-0005-0000-0000-0000E1220000}"/>
    <cellStyle name="Note 5 5" xfId="8931" xr:uid="{00000000-0005-0000-0000-0000E2220000}"/>
    <cellStyle name="Note 5 5 2" xfId="8932" xr:uid="{00000000-0005-0000-0000-0000E3220000}"/>
    <cellStyle name="Note 5 5 2 2" xfId="8933" xr:uid="{00000000-0005-0000-0000-0000E4220000}"/>
    <cellStyle name="Note 5 5 3" xfId="8934" xr:uid="{00000000-0005-0000-0000-0000E5220000}"/>
    <cellStyle name="Note 5 5 3 2" xfId="8935" xr:uid="{00000000-0005-0000-0000-0000E6220000}"/>
    <cellStyle name="Note 5 5 3 2 2" xfId="8936" xr:uid="{00000000-0005-0000-0000-0000E7220000}"/>
    <cellStyle name="Note 5 5 3 2 3" xfId="8937" xr:uid="{00000000-0005-0000-0000-0000E8220000}"/>
    <cellStyle name="Note 5 5 3 2 4" xfId="8938" xr:uid="{00000000-0005-0000-0000-0000E9220000}"/>
    <cellStyle name="Note 5 5 3 2 5" xfId="8939" xr:uid="{00000000-0005-0000-0000-0000EA220000}"/>
    <cellStyle name="Note 5 5 3 2 6" xfId="8940" xr:uid="{00000000-0005-0000-0000-0000EB220000}"/>
    <cellStyle name="Note 5 5 3 2 7" xfId="8941" xr:uid="{00000000-0005-0000-0000-0000EC220000}"/>
    <cellStyle name="Note 5 5 3 2 8" xfId="8942" xr:uid="{00000000-0005-0000-0000-0000ED220000}"/>
    <cellStyle name="Note 5 5 3 2 9" xfId="8943" xr:uid="{00000000-0005-0000-0000-0000EE220000}"/>
    <cellStyle name="Note 5 5 3 3" xfId="8944" xr:uid="{00000000-0005-0000-0000-0000EF220000}"/>
    <cellStyle name="Note 5 5 3 3 2" xfId="8945" xr:uid="{00000000-0005-0000-0000-0000F0220000}"/>
    <cellStyle name="Note 5 5 3 3 3" xfId="8946" xr:uid="{00000000-0005-0000-0000-0000F1220000}"/>
    <cellStyle name="Note 5 5 3 3 4" xfId="8947" xr:uid="{00000000-0005-0000-0000-0000F2220000}"/>
    <cellStyle name="Note 5 5 3 3 5" xfId="8948" xr:uid="{00000000-0005-0000-0000-0000F3220000}"/>
    <cellStyle name="Note 5 5 3 3 6" xfId="8949" xr:uid="{00000000-0005-0000-0000-0000F4220000}"/>
    <cellStyle name="Note 5 5 3 3 7" xfId="8950" xr:uid="{00000000-0005-0000-0000-0000F5220000}"/>
    <cellStyle name="Note 5 5 3 3 8" xfId="8951" xr:uid="{00000000-0005-0000-0000-0000F6220000}"/>
    <cellStyle name="Note 5 5 3 3 9" xfId="8952" xr:uid="{00000000-0005-0000-0000-0000F7220000}"/>
    <cellStyle name="Note 5 5 3 4" xfId="8953" xr:uid="{00000000-0005-0000-0000-0000F8220000}"/>
    <cellStyle name="Note 5 5 3 4 2" xfId="8954" xr:uid="{00000000-0005-0000-0000-0000F9220000}"/>
    <cellStyle name="Note 5 5 3 4 3" xfId="8955" xr:uid="{00000000-0005-0000-0000-0000FA220000}"/>
    <cellStyle name="Note 5 5 3 4 4" xfId="8956" xr:uid="{00000000-0005-0000-0000-0000FB220000}"/>
    <cellStyle name="Note 5 5 3 4 5" xfId="8957" xr:uid="{00000000-0005-0000-0000-0000FC220000}"/>
    <cellStyle name="Note 5 5 3 4 6" xfId="8958" xr:uid="{00000000-0005-0000-0000-0000FD220000}"/>
    <cellStyle name="Note 5 5 3 4 7" xfId="8959" xr:uid="{00000000-0005-0000-0000-0000FE220000}"/>
    <cellStyle name="Note 5 5 3 4 8" xfId="8960" xr:uid="{00000000-0005-0000-0000-0000FF220000}"/>
    <cellStyle name="Note 5 5 3 4 9" xfId="8961" xr:uid="{00000000-0005-0000-0000-000000230000}"/>
    <cellStyle name="Note 5 5 4" xfId="8962" xr:uid="{00000000-0005-0000-0000-000001230000}"/>
    <cellStyle name="Note 5 6" xfId="8963" xr:uid="{00000000-0005-0000-0000-000002230000}"/>
    <cellStyle name="Note 5 6 2" xfId="8964" xr:uid="{00000000-0005-0000-0000-000003230000}"/>
    <cellStyle name="Note 5 7" xfId="8965" xr:uid="{00000000-0005-0000-0000-000004230000}"/>
    <cellStyle name="Note 5 7 2" xfId="8966" xr:uid="{00000000-0005-0000-0000-000005230000}"/>
    <cellStyle name="Note 5 8" xfId="8967" xr:uid="{00000000-0005-0000-0000-000006230000}"/>
    <cellStyle name="Note 5 9" xfId="8968" xr:uid="{00000000-0005-0000-0000-000007230000}"/>
    <cellStyle name="Note 6" xfId="8969" xr:uid="{00000000-0005-0000-0000-000008230000}"/>
    <cellStyle name="Note 6 10" xfId="8970" xr:uid="{00000000-0005-0000-0000-000009230000}"/>
    <cellStyle name="Note 6 10 2" xfId="8971" xr:uid="{00000000-0005-0000-0000-00000A230000}"/>
    <cellStyle name="Note 6 10 3" xfId="8972" xr:uid="{00000000-0005-0000-0000-00000B230000}"/>
    <cellStyle name="Note 6 10 4" xfId="8973" xr:uid="{00000000-0005-0000-0000-00000C230000}"/>
    <cellStyle name="Note 6 10 5" xfId="8974" xr:uid="{00000000-0005-0000-0000-00000D230000}"/>
    <cellStyle name="Note 6 10 6" xfId="8975" xr:uid="{00000000-0005-0000-0000-00000E230000}"/>
    <cellStyle name="Note 6 10 7" xfId="8976" xr:uid="{00000000-0005-0000-0000-00000F230000}"/>
    <cellStyle name="Note 6 10 8" xfId="8977" xr:uid="{00000000-0005-0000-0000-000010230000}"/>
    <cellStyle name="Note 6 10 9" xfId="8978" xr:uid="{00000000-0005-0000-0000-000011230000}"/>
    <cellStyle name="Note 6 11" xfId="8979" xr:uid="{00000000-0005-0000-0000-000012230000}"/>
    <cellStyle name="Note 6 11 2" xfId="8980" xr:uid="{00000000-0005-0000-0000-000013230000}"/>
    <cellStyle name="Note 6 11 3" xfId="8981" xr:uid="{00000000-0005-0000-0000-000014230000}"/>
    <cellStyle name="Note 6 11 4" xfId="8982" xr:uid="{00000000-0005-0000-0000-000015230000}"/>
    <cellStyle name="Note 6 11 5" xfId="8983" xr:uid="{00000000-0005-0000-0000-000016230000}"/>
    <cellStyle name="Note 6 11 6" xfId="8984" xr:uid="{00000000-0005-0000-0000-000017230000}"/>
    <cellStyle name="Note 6 11 7" xfId="8985" xr:uid="{00000000-0005-0000-0000-000018230000}"/>
    <cellStyle name="Note 6 11 8" xfId="8986" xr:uid="{00000000-0005-0000-0000-000019230000}"/>
    <cellStyle name="Note 6 11 9" xfId="8987" xr:uid="{00000000-0005-0000-0000-00001A230000}"/>
    <cellStyle name="Note 6 12" xfId="8988" xr:uid="{00000000-0005-0000-0000-00001B230000}"/>
    <cellStyle name="Note 6 13" xfId="8989" xr:uid="{00000000-0005-0000-0000-00001C230000}"/>
    <cellStyle name="Note 6 14" xfId="8990" xr:uid="{00000000-0005-0000-0000-00001D230000}"/>
    <cellStyle name="Note 6 2" xfId="8991" xr:uid="{00000000-0005-0000-0000-00001E230000}"/>
    <cellStyle name="Note 6 2 2" xfId="8992" xr:uid="{00000000-0005-0000-0000-00001F230000}"/>
    <cellStyle name="Note 6 2 2 2" xfId="8993" xr:uid="{00000000-0005-0000-0000-000020230000}"/>
    <cellStyle name="Note 6 2 2 2 2" xfId="8994" xr:uid="{00000000-0005-0000-0000-000021230000}"/>
    <cellStyle name="Note 6 2 2 2 2 2" xfId="8995" xr:uid="{00000000-0005-0000-0000-000022230000}"/>
    <cellStyle name="Note 6 2 2 2 2 3" xfId="8996" xr:uid="{00000000-0005-0000-0000-000023230000}"/>
    <cellStyle name="Note 6 2 2 2 2 4" xfId="8997" xr:uid="{00000000-0005-0000-0000-000024230000}"/>
    <cellStyle name="Note 6 2 2 2 2 5" xfId="8998" xr:uid="{00000000-0005-0000-0000-000025230000}"/>
    <cellStyle name="Note 6 2 2 2 2 6" xfId="8999" xr:uid="{00000000-0005-0000-0000-000026230000}"/>
    <cellStyle name="Note 6 2 2 2 2 7" xfId="9000" xr:uid="{00000000-0005-0000-0000-000027230000}"/>
    <cellStyle name="Note 6 2 2 2 2 8" xfId="9001" xr:uid="{00000000-0005-0000-0000-000028230000}"/>
    <cellStyle name="Note 6 2 2 2 2 9" xfId="9002" xr:uid="{00000000-0005-0000-0000-000029230000}"/>
    <cellStyle name="Note 6 2 2 2 3" xfId="9003" xr:uid="{00000000-0005-0000-0000-00002A230000}"/>
    <cellStyle name="Note 6 2 2 2 3 2" xfId="9004" xr:uid="{00000000-0005-0000-0000-00002B230000}"/>
    <cellStyle name="Note 6 2 2 2 3 3" xfId="9005" xr:uid="{00000000-0005-0000-0000-00002C230000}"/>
    <cellStyle name="Note 6 2 2 2 3 4" xfId="9006" xr:uid="{00000000-0005-0000-0000-00002D230000}"/>
    <cellStyle name="Note 6 2 2 2 3 5" xfId="9007" xr:uid="{00000000-0005-0000-0000-00002E230000}"/>
    <cellStyle name="Note 6 2 2 2 3 6" xfId="9008" xr:uid="{00000000-0005-0000-0000-00002F230000}"/>
    <cellStyle name="Note 6 2 2 2 3 7" xfId="9009" xr:uid="{00000000-0005-0000-0000-000030230000}"/>
    <cellStyle name="Note 6 2 2 2 3 8" xfId="9010" xr:uid="{00000000-0005-0000-0000-000031230000}"/>
    <cellStyle name="Note 6 2 2 2 3 9" xfId="9011" xr:uid="{00000000-0005-0000-0000-000032230000}"/>
    <cellStyle name="Note 6 2 2 2 4" xfId="9012" xr:uid="{00000000-0005-0000-0000-000033230000}"/>
    <cellStyle name="Note 6 2 2 2 4 2" xfId="9013" xr:uid="{00000000-0005-0000-0000-000034230000}"/>
    <cellStyle name="Note 6 2 2 2 4 3" xfId="9014" xr:uid="{00000000-0005-0000-0000-000035230000}"/>
    <cellStyle name="Note 6 2 2 2 4 4" xfId="9015" xr:uid="{00000000-0005-0000-0000-000036230000}"/>
    <cellStyle name="Note 6 2 2 2 4 5" xfId="9016" xr:uid="{00000000-0005-0000-0000-000037230000}"/>
    <cellStyle name="Note 6 2 2 2 4 6" xfId="9017" xr:uid="{00000000-0005-0000-0000-000038230000}"/>
    <cellStyle name="Note 6 2 2 2 4 7" xfId="9018" xr:uid="{00000000-0005-0000-0000-000039230000}"/>
    <cellStyle name="Note 6 2 2 2 4 8" xfId="9019" xr:uid="{00000000-0005-0000-0000-00003A230000}"/>
    <cellStyle name="Note 6 2 2 2 4 9" xfId="9020" xr:uid="{00000000-0005-0000-0000-00003B230000}"/>
    <cellStyle name="Note 6 2 2 3" xfId="9021" xr:uid="{00000000-0005-0000-0000-00003C230000}"/>
    <cellStyle name="Note 6 2 2 3 2" xfId="9022" xr:uid="{00000000-0005-0000-0000-00003D230000}"/>
    <cellStyle name="Note 6 2 2 3 3" xfId="9023" xr:uid="{00000000-0005-0000-0000-00003E230000}"/>
    <cellStyle name="Note 6 2 2 3 4" xfId="9024" xr:uid="{00000000-0005-0000-0000-00003F230000}"/>
    <cellStyle name="Note 6 2 2 3 5" xfId="9025" xr:uid="{00000000-0005-0000-0000-000040230000}"/>
    <cellStyle name="Note 6 2 2 3 6" xfId="9026" xr:uid="{00000000-0005-0000-0000-000041230000}"/>
    <cellStyle name="Note 6 2 2 3 7" xfId="9027" xr:uid="{00000000-0005-0000-0000-000042230000}"/>
    <cellStyle name="Note 6 2 2 3 8" xfId="9028" xr:uid="{00000000-0005-0000-0000-000043230000}"/>
    <cellStyle name="Note 6 2 2 3 9" xfId="9029" xr:uid="{00000000-0005-0000-0000-000044230000}"/>
    <cellStyle name="Note 6 2 2 4" xfId="9030" xr:uid="{00000000-0005-0000-0000-000045230000}"/>
    <cellStyle name="Note 6 2 2 4 2" xfId="9031" xr:uid="{00000000-0005-0000-0000-000046230000}"/>
    <cellStyle name="Note 6 2 2 4 3" xfId="9032" xr:uid="{00000000-0005-0000-0000-000047230000}"/>
    <cellStyle name="Note 6 2 2 4 4" xfId="9033" xr:uid="{00000000-0005-0000-0000-000048230000}"/>
    <cellStyle name="Note 6 2 2 4 5" xfId="9034" xr:uid="{00000000-0005-0000-0000-000049230000}"/>
    <cellStyle name="Note 6 2 2 4 6" xfId="9035" xr:uid="{00000000-0005-0000-0000-00004A230000}"/>
    <cellStyle name="Note 6 2 2 4 7" xfId="9036" xr:uid="{00000000-0005-0000-0000-00004B230000}"/>
    <cellStyle name="Note 6 2 2 4 8" xfId="9037" xr:uid="{00000000-0005-0000-0000-00004C230000}"/>
    <cellStyle name="Note 6 2 2 4 9" xfId="9038" xr:uid="{00000000-0005-0000-0000-00004D230000}"/>
    <cellStyle name="Note 6 2 2 5" xfId="9039" xr:uid="{00000000-0005-0000-0000-00004E230000}"/>
    <cellStyle name="Note 6 2 2 5 2" xfId="9040" xr:uid="{00000000-0005-0000-0000-00004F230000}"/>
    <cellStyle name="Note 6 2 2 5 3" xfId="9041" xr:uid="{00000000-0005-0000-0000-000050230000}"/>
    <cellStyle name="Note 6 2 2 5 4" xfId="9042" xr:uid="{00000000-0005-0000-0000-000051230000}"/>
    <cellStyle name="Note 6 2 2 5 5" xfId="9043" xr:uid="{00000000-0005-0000-0000-000052230000}"/>
    <cellStyle name="Note 6 2 2 5 6" xfId="9044" xr:uid="{00000000-0005-0000-0000-000053230000}"/>
    <cellStyle name="Note 6 2 2 5 7" xfId="9045" xr:uid="{00000000-0005-0000-0000-000054230000}"/>
    <cellStyle name="Note 6 2 2 5 8" xfId="9046" xr:uid="{00000000-0005-0000-0000-000055230000}"/>
    <cellStyle name="Note 6 2 2 5 9" xfId="9047" xr:uid="{00000000-0005-0000-0000-000056230000}"/>
    <cellStyle name="Note 6 2 3" xfId="9048" xr:uid="{00000000-0005-0000-0000-000057230000}"/>
    <cellStyle name="Note 6 2 3 2" xfId="9049" xr:uid="{00000000-0005-0000-0000-000058230000}"/>
    <cellStyle name="Note 6 2 3 2 2" xfId="9050" xr:uid="{00000000-0005-0000-0000-000059230000}"/>
    <cellStyle name="Note 6 2 3 2 3" xfId="9051" xr:uid="{00000000-0005-0000-0000-00005A230000}"/>
    <cellStyle name="Note 6 2 3 2 4" xfId="9052" xr:uid="{00000000-0005-0000-0000-00005B230000}"/>
    <cellStyle name="Note 6 2 3 2 5" xfId="9053" xr:uid="{00000000-0005-0000-0000-00005C230000}"/>
    <cellStyle name="Note 6 2 3 2 6" xfId="9054" xr:uid="{00000000-0005-0000-0000-00005D230000}"/>
    <cellStyle name="Note 6 2 3 2 7" xfId="9055" xr:uid="{00000000-0005-0000-0000-00005E230000}"/>
    <cellStyle name="Note 6 2 3 2 8" xfId="9056" xr:uid="{00000000-0005-0000-0000-00005F230000}"/>
    <cellStyle name="Note 6 2 3 2 9" xfId="9057" xr:uid="{00000000-0005-0000-0000-000060230000}"/>
    <cellStyle name="Note 6 2 3 3" xfId="9058" xr:uid="{00000000-0005-0000-0000-000061230000}"/>
    <cellStyle name="Note 6 2 3 3 2" xfId="9059" xr:uid="{00000000-0005-0000-0000-000062230000}"/>
    <cellStyle name="Note 6 2 3 3 3" xfId="9060" xr:uid="{00000000-0005-0000-0000-000063230000}"/>
    <cellStyle name="Note 6 2 3 3 4" xfId="9061" xr:uid="{00000000-0005-0000-0000-000064230000}"/>
    <cellStyle name="Note 6 2 3 3 5" xfId="9062" xr:uid="{00000000-0005-0000-0000-000065230000}"/>
    <cellStyle name="Note 6 2 3 3 6" xfId="9063" xr:uid="{00000000-0005-0000-0000-000066230000}"/>
    <cellStyle name="Note 6 2 3 3 7" xfId="9064" xr:uid="{00000000-0005-0000-0000-000067230000}"/>
    <cellStyle name="Note 6 2 3 3 8" xfId="9065" xr:uid="{00000000-0005-0000-0000-000068230000}"/>
    <cellStyle name="Note 6 2 3 3 9" xfId="9066" xr:uid="{00000000-0005-0000-0000-000069230000}"/>
    <cellStyle name="Note 6 2 3 4" xfId="9067" xr:uid="{00000000-0005-0000-0000-00006A230000}"/>
    <cellStyle name="Note 6 2 3 4 2" xfId="9068" xr:uid="{00000000-0005-0000-0000-00006B230000}"/>
    <cellStyle name="Note 6 2 3 4 3" xfId="9069" xr:uid="{00000000-0005-0000-0000-00006C230000}"/>
    <cellStyle name="Note 6 2 3 4 4" xfId="9070" xr:uid="{00000000-0005-0000-0000-00006D230000}"/>
    <cellStyle name="Note 6 2 3 4 5" xfId="9071" xr:uid="{00000000-0005-0000-0000-00006E230000}"/>
    <cellStyle name="Note 6 2 3 4 6" xfId="9072" xr:uid="{00000000-0005-0000-0000-00006F230000}"/>
    <cellStyle name="Note 6 2 3 4 7" xfId="9073" xr:uid="{00000000-0005-0000-0000-000070230000}"/>
    <cellStyle name="Note 6 2 3 4 8" xfId="9074" xr:uid="{00000000-0005-0000-0000-000071230000}"/>
    <cellStyle name="Note 6 2 3 4 9" xfId="9075" xr:uid="{00000000-0005-0000-0000-000072230000}"/>
    <cellStyle name="Note 6 2 4" xfId="9076" xr:uid="{00000000-0005-0000-0000-000073230000}"/>
    <cellStyle name="Note 6 2 4 2" xfId="9077" xr:uid="{00000000-0005-0000-0000-000074230000}"/>
    <cellStyle name="Note 6 2 4 3" xfId="9078" xr:uid="{00000000-0005-0000-0000-000075230000}"/>
    <cellStyle name="Note 6 2 4 4" xfId="9079" xr:uid="{00000000-0005-0000-0000-000076230000}"/>
    <cellStyle name="Note 6 2 4 5" xfId="9080" xr:uid="{00000000-0005-0000-0000-000077230000}"/>
    <cellStyle name="Note 6 2 4 6" xfId="9081" xr:uid="{00000000-0005-0000-0000-000078230000}"/>
    <cellStyle name="Note 6 2 4 7" xfId="9082" xr:uid="{00000000-0005-0000-0000-000079230000}"/>
    <cellStyle name="Note 6 2 4 8" xfId="9083" xr:uid="{00000000-0005-0000-0000-00007A230000}"/>
    <cellStyle name="Note 6 2 4 9" xfId="9084" xr:uid="{00000000-0005-0000-0000-00007B230000}"/>
    <cellStyle name="Note 6 2 5" xfId="9085" xr:uid="{00000000-0005-0000-0000-00007C230000}"/>
    <cellStyle name="Note 6 2 5 2" xfId="9086" xr:uid="{00000000-0005-0000-0000-00007D230000}"/>
    <cellStyle name="Note 6 2 5 3" xfId="9087" xr:uid="{00000000-0005-0000-0000-00007E230000}"/>
    <cellStyle name="Note 6 2 5 4" xfId="9088" xr:uid="{00000000-0005-0000-0000-00007F230000}"/>
    <cellStyle name="Note 6 2 5 5" xfId="9089" xr:uid="{00000000-0005-0000-0000-000080230000}"/>
    <cellStyle name="Note 6 2 5 6" xfId="9090" xr:uid="{00000000-0005-0000-0000-000081230000}"/>
    <cellStyle name="Note 6 2 5 7" xfId="9091" xr:uid="{00000000-0005-0000-0000-000082230000}"/>
    <cellStyle name="Note 6 2 5 8" xfId="9092" xr:uid="{00000000-0005-0000-0000-000083230000}"/>
    <cellStyle name="Note 6 2 5 9" xfId="9093" xr:uid="{00000000-0005-0000-0000-000084230000}"/>
    <cellStyle name="Note 6 2 6" xfId="9094" xr:uid="{00000000-0005-0000-0000-000085230000}"/>
    <cellStyle name="Note 6 2 6 2" xfId="9095" xr:uid="{00000000-0005-0000-0000-000086230000}"/>
    <cellStyle name="Note 6 2 6 3" xfId="9096" xr:uid="{00000000-0005-0000-0000-000087230000}"/>
    <cellStyle name="Note 6 2 6 4" xfId="9097" xr:uid="{00000000-0005-0000-0000-000088230000}"/>
    <cellStyle name="Note 6 2 6 5" xfId="9098" xr:uid="{00000000-0005-0000-0000-000089230000}"/>
    <cellStyle name="Note 6 2 6 6" xfId="9099" xr:uid="{00000000-0005-0000-0000-00008A230000}"/>
    <cellStyle name="Note 6 2 6 7" xfId="9100" xr:uid="{00000000-0005-0000-0000-00008B230000}"/>
    <cellStyle name="Note 6 2 6 8" xfId="9101" xr:uid="{00000000-0005-0000-0000-00008C230000}"/>
    <cellStyle name="Note 6 2 6 9" xfId="9102" xr:uid="{00000000-0005-0000-0000-00008D230000}"/>
    <cellStyle name="Note 6 2 7" xfId="9103" xr:uid="{00000000-0005-0000-0000-00008E230000}"/>
    <cellStyle name="Note 6 3" xfId="9104" xr:uid="{00000000-0005-0000-0000-00008F230000}"/>
    <cellStyle name="Note 6 3 2" xfId="9105" xr:uid="{00000000-0005-0000-0000-000090230000}"/>
    <cellStyle name="Note 6 3 2 2" xfId="9106" xr:uid="{00000000-0005-0000-0000-000091230000}"/>
    <cellStyle name="Note 6 3 2 2 2" xfId="9107" xr:uid="{00000000-0005-0000-0000-000092230000}"/>
    <cellStyle name="Note 6 3 2 2 3" xfId="9108" xr:uid="{00000000-0005-0000-0000-000093230000}"/>
    <cellStyle name="Note 6 3 2 2 4" xfId="9109" xr:uid="{00000000-0005-0000-0000-000094230000}"/>
    <cellStyle name="Note 6 3 2 2 5" xfId="9110" xr:uid="{00000000-0005-0000-0000-000095230000}"/>
    <cellStyle name="Note 6 3 2 2 6" xfId="9111" xr:uid="{00000000-0005-0000-0000-000096230000}"/>
    <cellStyle name="Note 6 3 2 2 7" xfId="9112" xr:uid="{00000000-0005-0000-0000-000097230000}"/>
    <cellStyle name="Note 6 3 2 2 8" xfId="9113" xr:uid="{00000000-0005-0000-0000-000098230000}"/>
    <cellStyle name="Note 6 3 2 2 9" xfId="9114" xr:uid="{00000000-0005-0000-0000-000099230000}"/>
    <cellStyle name="Note 6 3 2 3" xfId="9115" xr:uid="{00000000-0005-0000-0000-00009A230000}"/>
    <cellStyle name="Note 6 3 2 3 2" xfId="9116" xr:uid="{00000000-0005-0000-0000-00009B230000}"/>
    <cellStyle name="Note 6 3 2 3 3" xfId="9117" xr:uid="{00000000-0005-0000-0000-00009C230000}"/>
    <cellStyle name="Note 6 3 2 3 4" xfId="9118" xr:uid="{00000000-0005-0000-0000-00009D230000}"/>
    <cellStyle name="Note 6 3 2 3 5" xfId="9119" xr:uid="{00000000-0005-0000-0000-00009E230000}"/>
    <cellStyle name="Note 6 3 2 3 6" xfId="9120" xr:uid="{00000000-0005-0000-0000-00009F230000}"/>
    <cellStyle name="Note 6 3 2 3 7" xfId="9121" xr:uid="{00000000-0005-0000-0000-0000A0230000}"/>
    <cellStyle name="Note 6 3 2 3 8" xfId="9122" xr:uid="{00000000-0005-0000-0000-0000A1230000}"/>
    <cellStyle name="Note 6 3 2 3 9" xfId="9123" xr:uid="{00000000-0005-0000-0000-0000A2230000}"/>
    <cellStyle name="Note 6 3 2 4" xfId="9124" xr:uid="{00000000-0005-0000-0000-0000A3230000}"/>
    <cellStyle name="Note 6 3 2 4 2" xfId="9125" xr:uid="{00000000-0005-0000-0000-0000A4230000}"/>
    <cellStyle name="Note 6 3 2 4 3" xfId="9126" xr:uid="{00000000-0005-0000-0000-0000A5230000}"/>
    <cellStyle name="Note 6 3 2 4 4" xfId="9127" xr:uid="{00000000-0005-0000-0000-0000A6230000}"/>
    <cellStyle name="Note 6 3 2 4 5" xfId="9128" xr:uid="{00000000-0005-0000-0000-0000A7230000}"/>
    <cellStyle name="Note 6 3 2 4 6" xfId="9129" xr:uid="{00000000-0005-0000-0000-0000A8230000}"/>
    <cellStyle name="Note 6 3 2 4 7" xfId="9130" xr:uid="{00000000-0005-0000-0000-0000A9230000}"/>
    <cellStyle name="Note 6 3 2 4 8" xfId="9131" xr:uid="{00000000-0005-0000-0000-0000AA230000}"/>
    <cellStyle name="Note 6 3 2 4 9" xfId="9132" xr:uid="{00000000-0005-0000-0000-0000AB230000}"/>
    <cellStyle name="Note 6 3 3" xfId="9133" xr:uid="{00000000-0005-0000-0000-0000AC230000}"/>
    <cellStyle name="Note 6 3 3 2" xfId="9134" xr:uid="{00000000-0005-0000-0000-0000AD230000}"/>
    <cellStyle name="Note 6 3 3 3" xfId="9135" xr:uid="{00000000-0005-0000-0000-0000AE230000}"/>
    <cellStyle name="Note 6 3 3 4" xfId="9136" xr:uid="{00000000-0005-0000-0000-0000AF230000}"/>
    <cellStyle name="Note 6 3 3 5" xfId="9137" xr:uid="{00000000-0005-0000-0000-0000B0230000}"/>
    <cellStyle name="Note 6 3 3 6" xfId="9138" xr:uid="{00000000-0005-0000-0000-0000B1230000}"/>
    <cellStyle name="Note 6 3 3 7" xfId="9139" xr:uid="{00000000-0005-0000-0000-0000B2230000}"/>
    <cellStyle name="Note 6 3 3 8" xfId="9140" xr:uid="{00000000-0005-0000-0000-0000B3230000}"/>
    <cellStyle name="Note 6 3 3 9" xfId="9141" xr:uid="{00000000-0005-0000-0000-0000B4230000}"/>
    <cellStyle name="Note 6 3 4" xfId="9142" xr:uid="{00000000-0005-0000-0000-0000B5230000}"/>
    <cellStyle name="Note 6 3 4 2" xfId="9143" xr:uid="{00000000-0005-0000-0000-0000B6230000}"/>
    <cellStyle name="Note 6 3 4 3" xfId="9144" xr:uid="{00000000-0005-0000-0000-0000B7230000}"/>
    <cellStyle name="Note 6 3 4 4" xfId="9145" xr:uid="{00000000-0005-0000-0000-0000B8230000}"/>
    <cellStyle name="Note 6 3 4 5" xfId="9146" xr:uid="{00000000-0005-0000-0000-0000B9230000}"/>
    <cellStyle name="Note 6 3 4 6" xfId="9147" xr:uid="{00000000-0005-0000-0000-0000BA230000}"/>
    <cellStyle name="Note 6 3 4 7" xfId="9148" xr:uid="{00000000-0005-0000-0000-0000BB230000}"/>
    <cellStyle name="Note 6 3 4 8" xfId="9149" xr:uid="{00000000-0005-0000-0000-0000BC230000}"/>
    <cellStyle name="Note 6 3 4 9" xfId="9150" xr:uid="{00000000-0005-0000-0000-0000BD230000}"/>
    <cellStyle name="Note 6 3 5" xfId="9151" xr:uid="{00000000-0005-0000-0000-0000BE230000}"/>
    <cellStyle name="Note 6 3 5 2" xfId="9152" xr:uid="{00000000-0005-0000-0000-0000BF230000}"/>
    <cellStyle name="Note 6 3 5 3" xfId="9153" xr:uid="{00000000-0005-0000-0000-0000C0230000}"/>
    <cellStyle name="Note 6 3 5 4" xfId="9154" xr:uid="{00000000-0005-0000-0000-0000C1230000}"/>
    <cellStyle name="Note 6 3 5 5" xfId="9155" xr:uid="{00000000-0005-0000-0000-0000C2230000}"/>
    <cellStyle name="Note 6 3 5 6" xfId="9156" xr:uid="{00000000-0005-0000-0000-0000C3230000}"/>
    <cellStyle name="Note 6 3 5 7" xfId="9157" xr:uid="{00000000-0005-0000-0000-0000C4230000}"/>
    <cellStyle name="Note 6 3 5 8" xfId="9158" xr:uid="{00000000-0005-0000-0000-0000C5230000}"/>
    <cellStyle name="Note 6 3 5 9" xfId="9159" xr:uid="{00000000-0005-0000-0000-0000C6230000}"/>
    <cellStyle name="Note 6 4" xfId="9160" xr:uid="{00000000-0005-0000-0000-0000C7230000}"/>
    <cellStyle name="Note 6 4 2" xfId="9161" xr:uid="{00000000-0005-0000-0000-0000C8230000}"/>
    <cellStyle name="Note 6 4 2 2" xfId="9162" xr:uid="{00000000-0005-0000-0000-0000C9230000}"/>
    <cellStyle name="Note 6 4 2 2 2" xfId="9163" xr:uid="{00000000-0005-0000-0000-0000CA230000}"/>
    <cellStyle name="Note 6 4 2 2 3" xfId="9164" xr:uid="{00000000-0005-0000-0000-0000CB230000}"/>
    <cellStyle name="Note 6 4 2 2 4" xfId="9165" xr:uid="{00000000-0005-0000-0000-0000CC230000}"/>
    <cellStyle name="Note 6 4 2 2 5" xfId="9166" xr:uid="{00000000-0005-0000-0000-0000CD230000}"/>
    <cellStyle name="Note 6 4 2 2 6" xfId="9167" xr:uid="{00000000-0005-0000-0000-0000CE230000}"/>
    <cellStyle name="Note 6 4 2 2 7" xfId="9168" xr:uid="{00000000-0005-0000-0000-0000CF230000}"/>
    <cellStyle name="Note 6 4 2 2 8" xfId="9169" xr:uid="{00000000-0005-0000-0000-0000D0230000}"/>
    <cellStyle name="Note 6 4 2 2 9" xfId="9170" xr:uid="{00000000-0005-0000-0000-0000D1230000}"/>
    <cellStyle name="Note 6 4 2 3" xfId="9171" xr:uid="{00000000-0005-0000-0000-0000D2230000}"/>
    <cellStyle name="Note 6 4 2 3 2" xfId="9172" xr:uid="{00000000-0005-0000-0000-0000D3230000}"/>
    <cellStyle name="Note 6 4 2 3 3" xfId="9173" xr:uid="{00000000-0005-0000-0000-0000D4230000}"/>
    <cellStyle name="Note 6 4 2 3 4" xfId="9174" xr:uid="{00000000-0005-0000-0000-0000D5230000}"/>
    <cellStyle name="Note 6 4 2 3 5" xfId="9175" xr:uid="{00000000-0005-0000-0000-0000D6230000}"/>
    <cellStyle name="Note 6 4 2 3 6" xfId="9176" xr:uid="{00000000-0005-0000-0000-0000D7230000}"/>
    <cellStyle name="Note 6 4 2 3 7" xfId="9177" xr:uid="{00000000-0005-0000-0000-0000D8230000}"/>
    <cellStyle name="Note 6 4 2 3 8" xfId="9178" xr:uid="{00000000-0005-0000-0000-0000D9230000}"/>
    <cellStyle name="Note 6 4 2 3 9" xfId="9179" xr:uid="{00000000-0005-0000-0000-0000DA230000}"/>
    <cellStyle name="Note 6 4 2 4" xfId="9180" xr:uid="{00000000-0005-0000-0000-0000DB230000}"/>
    <cellStyle name="Note 6 4 2 4 2" xfId="9181" xr:uid="{00000000-0005-0000-0000-0000DC230000}"/>
    <cellStyle name="Note 6 4 2 4 3" xfId="9182" xr:uid="{00000000-0005-0000-0000-0000DD230000}"/>
    <cellStyle name="Note 6 4 2 4 4" xfId="9183" xr:uid="{00000000-0005-0000-0000-0000DE230000}"/>
    <cellStyle name="Note 6 4 2 4 5" xfId="9184" xr:uid="{00000000-0005-0000-0000-0000DF230000}"/>
    <cellStyle name="Note 6 4 2 4 6" xfId="9185" xr:uid="{00000000-0005-0000-0000-0000E0230000}"/>
    <cellStyle name="Note 6 4 2 4 7" xfId="9186" xr:uid="{00000000-0005-0000-0000-0000E1230000}"/>
    <cellStyle name="Note 6 4 2 4 8" xfId="9187" xr:uid="{00000000-0005-0000-0000-0000E2230000}"/>
    <cellStyle name="Note 6 4 2 4 9" xfId="9188" xr:uid="{00000000-0005-0000-0000-0000E3230000}"/>
    <cellStyle name="Note 6 4 2 5" xfId="9189" xr:uid="{00000000-0005-0000-0000-0000E4230000}"/>
    <cellStyle name="Note 6 4 3" xfId="9190" xr:uid="{00000000-0005-0000-0000-0000E5230000}"/>
    <cellStyle name="Note 6 4 3 2" xfId="9191" xr:uid="{00000000-0005-0000-0000-0000E6230000}"/>
    <cellStyle name="Note 6 4 3 2 2" xfId="9192" xr:uid="{00000000-0005-0000-0000-0000E7230000}"/>
    <cellStyle name="Note 6 4 3 2 3" xfId="9193" xr:uid="{00000000-0005-0000-0000-0000E8230000}"/>
    <cellStyle name="Note 6 4 3 2 4" xfId="9194" xr:uid="{00000000-0005-0000-0000-0000E9230000}"/>
    <cellStyle name="Note 6 4 3 2 5" xfId="9195" xr:uid="{00000000-0005-0000-0000-0000EA230000}"/>
    <cellStyle name="Note 6 4 3 2 6" xfId="9196" xr:uid="{00000000-0005-0000-0000-0000EB230000}"/>
    <cellStyle name="Note 6 4 3 2 7" xfId="9197" xr:uid="{00000000-0005-0000-0000-0000EC230000}"/>
    <cellStyle name="Note 6 4 3 2 8" xfId="9198" xr:uid="{00000000-0005-0000-0000-0000ED230000}"/>
    <cellStyle name="Note 6 4 3 2 9" xfId="9199" xr:uid="{00000000-0005-0000-0000-0000EE230000}"/>
    <cellStyle name="Note 6 4 3 3" xfId="9200" xr:uid="{00000000-0005-0000-0000-0000EF230000}"/>
    <cellStyle name="Note 6 4 3 3 2" xfId="9201" xr:uid="{00000000-0005-0000-0000-0000F0230000}"/>
    <cellStyle name="Note 6 4 3 3 3" xfId="9202" xr:uid="{00000000-0005-0000-0000-0000F1230000}"/>
    <cellStyle name="Note 6 4 3 3 4" xfId="9203" xr:uid="{00000000-0005-0000-0000-0000F2230000}"/>
    <cellStyle name="Note 6 4 3 3 5" xfId="9204" xr:uid="{00000000-0005-0000-0000-0000F3230000}"/>
    <cellStyle name="Note 6 4 3 3 6" xfId="9205" xr:uid="{00000000-0005-0000-0000-0000F4230000}"/>
    <cellStyle name="Note 6 4 3 3 7" xfId="9206" xr:uid="{00000000-0005-0000-0000-0000F5230000}"/>
    <cellStyle name="Note 6 4 3 3 8" xfId="9207" xr:uid="{00000000-0005-0000-0000-0000F6230000}"/>
    <cellStyle name="Note 6 4 3 3 9" xfId="9208" xr:uid="{00000000-0005-0000-0000-0000F7230000}"/>
    <cellStyle name="Note 6 4 3 4" xfId="9209" xr:uid="{00000000-0005-0000-0000-0000F8230000}"/>
    <cellStyle name="Note 6 4 3 4 2" xfId="9210" xr:uid="{00000000-0005-0000-0000-0000F9230000}"/>
    <cellStyle name="Note 6 4 3 4 3" xfId="9211" xr:uid="{00000000-0005-0000-0000-0000FA230000}"/>
    <cellStyle name="Note 6 4 3 4 4" xfId="9212" xr:uid="{00000000-0005-0000-0000-0000FB230000}"/>
    <cellStyle name="Note 6 4 3 4 5" xfId="9213" xr:uid="{00000000-0005-0000-0000-0000FC230000}"/>
    <cellStyle name="Note 6 4 3 4 6" xfId="9214" xr:uid="{00000000-0005-0000-0000-0000FD230000}"/>
    <cellStyle name="Note 6 4 3 4 7" xfId="9215" xr:uid="{00000000-0005-0000-0000-0000FE230000}"/>
    <cellStyle name="Note 6 4 3 4 8" xfId="9216" xr:uid="{00000000-0005-0000-0000-0000FF230000}"/>
    <cellStyle name="Note 6 4 3 4 9" xfId="9217" xr:uid="{00000000-0005-0000-0000-000000240000}"/>
    <cellStyle name="Note 6 4 4" xfId="9218" xr:uid="{00000000-0005-0000-0000-000001240000}"/>
    <cellStyle name="Note 6 4 4 2" xfId="9219" xr:uid="{00000000-0005-0000-0000-000002240000}"/>
    <cellStyle name="Note 6 4 4 3" xfId="9220" xr:uid="{00000000-0005-0000-0000-000003240000}"/>
    <cellStyle name="Note 6 4 4 4" xfId="9221" xr:uid="{00000000-0005-0000-0000-000004240000}"/>
    <cellStyle name="Note 6 4 4 5" xfId="9222" xr:uid="{00000000-0005-0000-0000-000005240000}"/>
    <cellStyle name="Note 6 4 4 6" xfId="9223" xr:uid="{00000000-0005-0000-0000-000006240000}"/>
    <cellStyle name="Note 6 4 4 7" xfId="9224" xr:uid="{00000000-0005-0000-0000-000007240000}"/>
    <cellStyle name="Note 6 4 4 8" xfId="9225" xr:uid="{00000000-0005-0000-0000-000008240000}"/>
    <cellStyle name="Note 6 4 4 9" xfId="9226" xr:uid="{00000000-0005-0000-0000-000009240000}"/>
    <cellStyle name="Note 6 4 5" xfId="9227" xr:uid="{00000000-0005-0000-0000-00000A240000}"/>
    <cellStyle name="Note 6 4 5 2" xfId="9228" xr:uid="{00000000-0005-0000-0000-00000B240000}"/>
    <cellStyle name="Note 6 4 5 3" xfId="9229" xr:uid="{00000000-0005-0000-0000-00000C240000}"/>
    <cellStyle name="Note 6 4 5 4" xfId="9230" xr:uid="{00000000-0005-0000-0000-00000D240000}"/>
    <cellStyle name="Note 6 4 5 5" xfId="9231" xr:uid="{00000000-0005-0000-0000-00000E240000}"/>
    <cellStyle name="Note 6 4 5 6" xfId="9232" xr:uid="{00000000-0005-0000-0000-00000F240000}"/>
    <cellStyle name="Note 6 4 5 7" xfId="9233" xr:uid="{00000000-0005-0000-0000-000010240000}"/>
    <cellStyle name="Note 6 4 5 8" xfId="9234" xr:uid="{00000000-0005-0000-0000-000011240000}"/>
    <cellStyle name="Note 6 4 5 9" xfId="9235" xr:uid="{00000000-0005-0000-0000-000012240000}"/>
    <cellStyle name="Note 6 4 6" xfId="9236" xr:uid="{00000000-0005-0000-0000-000013240000}"/>
    <cellStyle name="Note 6 4 6 2" xfId="9237" xr:uid="{00000000-0005-0000-0000-000014240000}"/>
    <cellStyle name="Note 6 4 6 3" xfId="9238" xr:uid="{00000000-0005-0000-0000-000015240000}"/>
    <cellStyle name="Note 6 4 6 4" xfId="9239" xr:uid="{00000000-0005-0000-0000-000016240000}"/>
    <cellStyle name="Note 6 4 6 5" xfId="9240" xr:uid="{00000000-0005-0000-0000-000017240000}"/>
    <cellStyle name="Note 6 4 6 6" xfId="9241" xr:uid="{00000000-0005-0000-0000-000018240000}"/>
    <cellStyle name="Note 6 4 6 7" xfId="9242" xr:uid="{00000000-0005-0000-0000-000019240000}"/>
    <cellStyle name="Note 6 4 6 8" xfId="9243" xr:uid="{00000000-0005-0000-0000-00001A240000}"/>
    <cellStyle name="Note 6 4 6 9" xfId="9244" xr:uid="{00000000-0005-0000-0000-00001B240000}"/>
    <cellStyle name="Note 6 4 7" xfId="9245" xr:uid="{00000000-0005-0000-0000-00001C240000}"/>
    <cellStyle name="Note 6 5" xfId="9246" xr:uid="{00000000-0005-0000-0000-00001D240000}"/>
    <cellStyle name="Note 6 5 2" xfId="9247" xr:uid="{00000000-0005-0000-0000-00001E240000}"/>
    <cellStyle name="Note 6 5 2 2" xfId="9248" xr:uid="{00000000-0005-0000-0000-00001F240000}"/>
    <cellStyle name="Note 6 5 2 3" xfId="9249" xr:uid="{00000000-0005-0000-0000-000020240000}"/>
    <cellStyle name="Note 6 5 2 4" xfId="9250" xr:uid="{00000000-0005-0000-0000-000021240000}"/>
    <cellStyle name="Note 6 5 2 5" xfId="9251" xr:uid="{00000000-0005-0000-0000-000022240000}"/>
    <cellStyle name="Note 6 5 2 6" xfId="9252" xr:uid="{00000000-0005-0000-0000-000023240000}"/>
    <cellStyle name="Note 6 5 2 7" xfId="9253" xr:uid="{00000000-0005-0000-0000-000024240000}"/>
    <cellStyle name="Note 6 5 2 8" xfId="9254" xr:uid="{00000000-0005-0000-0000-000025240000}"/>
    <cellStyle name="Note 6 5 2 9" xfId="9255" xr:uid="{00000000-0005-0000-0000-000026240000}"/>
    <cellStyle name="Note 6 5 3" xfId="9256" xr:uid="{00000000-0005-0000-0000-000027240000}"/>
    <cellStyle name="Note 6 5 3 2" xfId="9257" xr:uid="{00000000-0005-0000-0000-000028240000}"/>
    <cellStyle name="Note 6 5 3 3" xfId="9258" xr:uid="{00000000-0005-0000-0000-000029240000}"/>
    <cellStyle name="Note 6 5 3 4" xfId="9259" xr:uid="{00000000-0005-0000-0000-00002A240000}"/>
    <cellStyle name="Note 6 5 3 5" xfId="9260" xr:uid="{00000000-0005-0000-0000-00002B240000}"/>
    <cellStyle name="Note 6 5 3 6" xfId="9261" xr:uid="{00000000-0005-0000-0000-00002C240000}"/>
    <cellStyle name="Note 6 5 3 7" xfId="9262" xr:uid="{00000000-0005-0000-0000-00002D240000}"/>
    <cellStyle name="Note 6 5 3 8" xfId="9263" xr:uid="{00000000-0005-0000-0000-00002E240000}"/>
    <cellStyle name="Note 6 5 3 9" xfId="9264" xr:uid="{00000000-0005-0000-0000-00002F240000}"/>
    <cellStyle name="Note 6 5 4" xfId="9265" xr:uid="{00000000-0005-0000-0000-000030240000}"/>
    <cellStyle name="Note 6 5 4 2" xfId="9266" xr:uid="{00000000-0005-0000-0000-000031240000}"/>
    <cellStyle name="Note 6 5 4 3" xfId="9267" xr:uid="{00000000-0005-0000-0000-000032240000}"/>
    <cellStyle name="Note 6 5 4 4" xfId="9268" xr:uid="{00000000-0005-0000-0000-000033240000}"/>
    <cellStyle name="Note 6 5 4 5" xfId="9269" xr:uid="{00000000-0005-0000-0000-000034240000}"/>
    <cellStyle name="Note 6 5 4 6" xfId="9270" xr:uid="{00000000-0005-0000-0000-000035240000}"/>
    <cellStyle name="Note 6 5 4 7" xfId="9271" xr:uid="{00000000-0005-0000-0000-000036240000}"/>
    <cellStyle name="Note 6 5 4 8" xfId="9272" xr:uid="{00000000-0005-0000-0000-000037240000}"/>
    <cellStyle name="Note 6 5 4 9" xfId="9273" xr:uid="{00000000-0005-0000-0000-000038240000}"/>
    <cellStyle name="Note 6 5 5" xfId="9274" xr:uid="{00000000-0005-0000-0000-000039240000}"/>
    <cellStyle name="Note 6 6" xfId="9275" xr:uid="{00000000-0005-0000-0000-00003A240000}"/>
    <cellStyle name="Note 6 6 2" xfId="9276" xr:uid="{00000000-0005-0000-0000-00003B240000}"/>
    <cellStyle name="Note 6 6 2 2" xfId="9277" xr:uid="{00000000-0005-0000-0000-00003C240000}"/>
    <cellStyle name="Note 6 6 2 2 2" xfId="9278" xr:uid="{00000000-0005-0000-0000-00003D240000}"/>
    <cellStyle name="Note 6 6 2 2 3" xfId="9279" xr:uid="{00000000-0005-0000-0000-00003E240000}"/>
    <cellStyle name="Note 6 6 2 2 4" xfId="9280" xr:uid="{00000000-0005-0000-0000-00003F240000}"/>
    <cellStyle name="Note 6 6 2 2 5" xfId="9281" xr:uid="{00000000-0005-0000-0000-000040240000}"/>
    <cellStyle name="Note 6 6 2 2 6" xfId="9282" xr:uid="{00000000-0005-0000-0000-000041240000}"/>
    <cellStyle name="Note 6 6 2 2 7" xfId="9283" xr:uid="{00000000-0005-0000-0000-000042240000}"/>
    <cellStyle name="Note 6 6 2 2 8" xfId="9284" xr:uid="{00000000-0005-0000-0000-000043240000}"/>
    <cellStyle name="Note 6 6 2 2 9" xfId="9285" xr:uid="{00000000-0005-0000-0000-000044240000}"/>
    <cellStyle name="Note 6 6 2 3" xfId="9286" xr:uid="{00000000-0005-0000-0000-000045240000}"/>
    <cellStyle name="Note 6 6 2 3 2" xfId="9287" xr:uid="{00000000-0005-0000-0000-000046240000}"/>
    <cellStyle name="Note 6 6 2 3 3" xfId="9288" xr:uid="{00000000-0005-0000-0000-000047240000}"/>
    <cellStyle name="Note 6 6 2 3 4" xfId="9289" xr:uid="{00000000-0005-0000-0000-000048240000}"/>
    <cellStyle name="Note 6 6 2 3 5" xfId="9290" xr:uid="{00000000-0005-0000-0000-000049240000}"/>
    <cellStyle name="Note 6 6 2 3 6" xfId="9291" xr:uid="{00000000-0005-0000-0000-00004A240000}"/>
    <cellStyle name="Note 6 6 2 3 7" xfId="9292" xr:uid="{00000000-0005-0000-0000-00004B240000}"/>
    <cellStyle name="Note 6 6 2 3 8" xfId="9293" xr:uid="{00000000-0005-0000-0000-00004C240000}"/>
    <cellStyle name="Note 6 6 2 3 9" xfId="9294" xr:uid="{00000000-0005-0000-0000-00004D240000}"/>
    <cellStyle name="Note 6 6 2 4" xfId="9295" xr:uid="{00000000-0005-0000-0000-00004E240000}"/>
    <cellStyle name="Note 6 6 2 4 2" xfId="9296" xr:uid="{00000000-0005-0000-0000-00004F240000}"/>
    <cellStyle name="Note 6 6 2 4 3" xfId="9297" xr:uid="{00000000-0005-0000-0000-000050240000}"/>
    <cellStyle name="Note 6 6 2 4 4" xfId="9298" xr:uid="{00000000-0005-0000-0000-000051240000}"/>
    <cellStyle name="Note 6 6 2 4 5" xfId="9299" xr:uid="{00000000-0005-0000-0000-000052240000}"/>
    <cellStyle name="Note 6 6 2 4 6" xfId="9300" xr:uid="{00000000-0005-0000-0000-000053240000}"/>
    <cellStyle name="Note 6 6 2 4 7" xfId="9301" xr:uid="{00000000-0005-0000-0000-000054240000}"/>
    <cellStyle name="Note 6 6 2 4 8" xfId="9302" xr:uid="{00000000-0005-0000-0000-000055240000}"/>
    <cellStyle name="Note 6 6 2 4 9" xfId="9303" xr:uid="{00000000-0005-0000-0000-000056240000}"/>
    <cellStyle name="Note 6 6 2 5" xfId="9304" xr:uid="{00000000-0005-0000-0000-000057240000}"/>
    <cellStyle name="Note 6 6 3" xfId="9305" xr:uid="{00000000-0005-0000-0000-000058240000}"/>
    <cellStyle name="Note 6 6 3 2" xfId="9306" xr:uid="{00000000-0005-0000-0000-000059240000}"/>
    <cellStyle name="Note 6 6 3 2 2" xfId="9307" xr:uid="{00000000-0005-0000-0000-00005A240000}"/>
    <cellStyle name="Note 6 6 3 2 3" xfId="9308" xr:uid="{00000000-0005-0000-0000-00005B240000}"/>
    <cellStyle name="Note 6 6 3 2 4" xfId="9309" xr:uid="{00000000-0005-0000-0000-00005C240000}"/>
    <cellStyle name="Note 6 6 3 2 5" xfId="9310" xr:uid="{00000000-0005-0000-0000-00005D240000}"/>
    <cellStyle name="Note 6 6 3 2 6" xfId="9311" xr:uid="{00000000-0005-0000-0000-00005E240000}"/>
    <cellStyle name="Note 6 6 3 2 7" xfId="9312" xr:uid="{00000000-0005-0000-0000-00005F240000}"/>
    <cellStyle name="Note 6 6 3 2 8" xfId="9313" xr:uid="{00000000-0005-0000-0000-000060240000}"/>
    <cellStyle name="Note 6 6 3 2 9" xfId="9314" xr:uid="{00000000-0005-0000-0000-000061240000}"/>
    <cellStyle name="Note 6 6 3 3" xfId="9315" xr:uid="{00000000-0005-0000-0000-000062240000}"/>
    <cellStyle name="Note 6 6 3 3 2" xfId="9316" xr:uid="{00000000-0005-0000-0000-000063240000}"/>
    <cellStyle name="Note 6 6 3 3 3" xfId="9317" xr:uid="{00000000-0005-0000-0000-000064240000}"/>
    <cellStyle name="Note 6 6 3 3 4" xfId="9318" xr:uid="{00000000-0005-0000-0000-000065240000}"/>
    <cellStyle name="Note 6 6 3 3 5" xfId="9319" xr:uid="{00000000-0005-0000-0000-000066240000}"/>
    <cellStyle name="Note 6 6 3 3 6" xfId="9320" xr:uid="{00000000-0005-0000-0000-000067240000}"/>
    <cellStyle name="Note 6 6 3 3 7" xfId="9321" xr:uid="{00000000-0005-0000-0000-000068240000}"/>
    <cellStyle name="Note 6 6 3 3 8" xfId="9322" xr:uid="{00000000-0005-0000-0000-000069240000}"/>
    <cellStyle name="Note 6 6 3 3 9" xfId="9323" xr:uid="{00000000-0005-0000-0000-00006A240000}"/>
    <cellStyle name="Note 6 6 3 4" xfId="9324" xr:uid="{00000000-0005-0000-0000-00006B240000}"/>
    <cellStyle name="Note 6 6 3 4 2" xfId="9325" xr:uid="{00000000-0005-0000-0000-00006C240000}"/>
    <cellStyle name="Note 6 6 3 4 3" xfId="9326" xr:uid="{00000000-0005-0000-0000-00006D240000}"/>
    <cellStyle name="Note 6 6 3 4 4" xfId="9327" xr:uid="{00000000-0005-0000-0000-00006E240000}"/>
    <cellStyle name="Note 6 6 3 4 5" xfId="9328" xr:uid="{00000000-0005-0000-0000-00006F240000}"/>
    <cellStyle name="Note 6 6 3 4 6" xfId="9329" xr:uid="{00000000-0005-0000-0000-000070240000}"/>
    <cellStyle name="Note 6 6 3 4 7" xfId="9330" xr:uid="{00000000-0005-0000-0000-000071240000}"/>
    <cellStyle name="Note 6 6 3 4 8" xfId="9331" xr:uid="{00000000-0005-0000-0000-000072240000}"/>
    <cellStyle name="Note 6 6 3 4 9" xfId="9332" xr:uid="{00000000-0005-0000-0000-000073240000}"/>
    <cellStyle name="Note 6 6 4" xfId="9333" xr:uid="{00000000-0005-0000-0000-000074240000}"/>
    <cellStyle name="Note 6 6 4 2" xfId="9334" xr:uid="{00000000-0005-0000-0000-000075240000}"/>
    <cellStyle name="Note 6 6 4 3" xfId="9335" xr:uid="{00000000-0005-0000-0000-000076240000}"/>
    <cellStyle name="Note 6 6 4 4" xfId="9336" xr:uid="{00000000-0005-0000-0000-000077240000}"/>
    <cellStyle name="Note 6 6 4 5" xfId="9337" xr:uid="{00000000-0005-0000-0000-000078240000}"/>
    <cellStyle name="Note 6 6 4 6" xfId="9338" xr:uid="{00000000-0005-0000-0000-000079240000}"/>
    <cellStyle name="Note 6 6 4 7" xfId="9339" xr:uid="{00000000-0005-0000-0000-00007A240000}"/>
    <cellStyle name="Note 6 6 4 8" xfId="9340" xr:uid="{00000000-0005-0000-0000-00007B240000}"/>
    <cellStyle name="Note 6 6 4 9" xfId="9341" xr:uid="{00000000-0005-0000-0000-00007C240000}"/>
    <cellStyle name="Note 6 6 5" xfId="9342" xr:uid="{00000000-0005-0000-0000-00007D240000}"/>
    <cellStyle name="Note 6 6 5 2" xfId="9343" xr:uid="{00000000-0005-0000-0000-00007E240000}"/>
    <cellStyle name="Note 6 6 5 3" xfId="9344" xr:uid="{00000000-0005-0000-0000-00007F240000}"/>
    <cellStyle name="Note 6 6 5 4" xfId="9345" xr:uid="{00000000-0005-0000-0000-000080240000}"/>
    <cellStyle name="Note 6 6 5 5" xfId="9346" xr:uid="{00000000-0005-0000-0000-000081240000}"/>
    <cellStyle name="Note 6 6 5 6" xfId="9347" xr:uid="{00000000-0005-0000-0000-000082240000}"/>
    <cellStyle name="Note 6 6 5 7" xfId="9348" xr:uid="{00000000-0005-0000-0000-000083240000}"/>
    <cellStyle name="Note 6 6 5 8" xfId="9349" xr:uid="{00000000-0005-0000-0000-000084240000}"/>
    <cellStyle name="Note 6 6 5 9" xfId="9350" xr:uid="{00000000-0005-0000-0000-000085240000}"/>
    <cellStyle name="Note 6 6 6" xfId="9351" xr:uid="{00000000-0005-0000-0000-000086240000}"/>
    <cellStyle name="Note 6 6 6 2" xfId="9352" xr:uid="{00000000-0005-0000-0000-000087240000}"/>
    <cellStyle name="Note 6 6 6 3" xfId="9353" xr:uid="{00000000-0005-0000-0000-000088240000}"/>
    <cellStyle name="Note 6 6 6 4" xfId="9354" xr:uid="{00000000-0005-0000-0000-000089240000}"/>
    <cellStyle name="Note 6 6 6 5" xfId="9355" xr:uid="{00000000-0005-0000-0000-00008A240000}"/>
    <cellStyle name="Note 6 6 6 6" xfId="9356" xr:uid="{00000000-0005-0000-0000-00008B240000}"/>
    <cellStyle name="Note 6 6 6 7" xfId="9357" xr:uid="{00000000-0005-0000-0000-00008C240000}"/>
    <cellStyle name="Note 6 6 6 8" xfId="9358" xr:uid="{00000000-0005-0000-0000-00008D240000}"/>
    <cellStyle name="Note 6 6 6 9" xfId="9359" xr:uid="{00000000-0005-0000-0000-00008E240000}"/>
    <cellStyle name="Note 6 6 7" xfId="9360" xr:uid="{00000000-0005-0000-0000-00008F240000}"/>
    <cellStyle name="Note 6 7" xfId="9361" xr:uid="{00000000-0005-0000-0000-000090240000}"/>
    <cellStyle name="Note 6 7 2" xfId="9362" xr:uid="{00000000-0005-0000-0000-000091240000}"/>
    <cellStyle name="Note 6 7 2 2" xfId="9363" xr:uid="{00000000-0005-0000-0000-000092240000}"/>
    <cellStyle name="Note 6 7 2 3" xfId="9364" xr:uid="{00000000-0005-0000-0000-000093240000}"/>
    <cellStyle name="Note 6 7 2 4" xfId="9365" xr:uid="{00000000-0005-0000-0000-000094240000}"/>
    <cellStyle name="Note 6 7 2 5" xfId="9366" xr:uid="{00000000-0005-0000-0000-000095240000}"/>
    <cellStyle name="Note 6 7 2 6" xfId="9367" xr:uid="{00000000-0005-0000-0000-000096240000}"/>
    <cellStyle name="Note 6 7 2 7" xfId="9368" xr:uid="{00000000-0005-0000-0000-000097240000}"/>
    <cellStyle name="Note 6 7 2 8" xfId="9369" xr:uid="{00000000-0005-0000-0000-000098240000}"/>
    <cellStyle name="Note 6 7 2 9" xfId="9370" xr:uid="{00000000-0005-0000-0000-000099240000}"/>
    <cellStyle name="Note 6 7 3" xfId="9371" xr:uid="{00000000-0005-0000-0000-00009A240000}"/>
    <cellStyle name="Note 6 7 3 2" xfId="9372" xr:uid="{00000000-0005-0000-0000-00009B240000}"/>
    <cellStyle name="Note 6 7 3 3" xfId="9373" xr:uid="{00000000-0005-0000-0000-00009C240000}"/>
    <cellStyle name="Note 6 7 3 4" xfId="9374" xr:uid="{00000000-0005-0000-0000-00009D240000}"/>
    <cellStyle name="Note 6 7 3 5" xfId="9375" xr:uid="{00000000-0005-0000-0000-00009E240000}"/>
    <cellStyle name="Note 6 7 3 6" xfId="9376" xr:uid="{00000000-0005-0000-0000-00009F240000}"/>
    <cellStyle name="Note 6 7 3 7" xfId="9377" xr:uid="{00000000-0005-0000-0000-0000A0240000}"/>
    <cellStyle name="Note 6 7 3 8" xfId="9378" xr:uid="{00000000-0005-0000-0000-0000A1240000}"/>
    <cellStyle name="Note 6 7 3 9" xfId="9379" xr:uid="{00000000-0005-0000-0000-0000A2240000}"/>
    <cellStyle name="Note 6 7 4" xfId="9380" xr:uid="{00000000-0005-0000-0000-0000A3240000}"/>
    <cellStyle name="Note 6 7 4 2" xfId="9381" xr:uid="{00000000-0005-0000-0000-0000A4240000}"/>
    <cellStyle name="Note 6 7 4 3" xfId="9382" xr:uid="{00000000-0005-0000-0000-0000A5240000}"/>
    <cellStyle name="Note 6 7 4 4" xfId="9383" xr:uid="{00000000-0005-0000-0000-0000A6240000}"/>
    <cellStyle name="Note 6 7 4 5" xfId="9384" xr:uid="{00000000-0005-0000-0000-0000A7240000}"/>
    <cellStyle name="Note 6 7 4 6" xfId="9385" xr:uid="{00000000-0005-0000-0000-0000A8240000}"/>
    <cellStyle name="Note 6 7 4 7" xfId="9386" xr:uid="{00000000-0005-0000-0000-0000A9240000}"/>
    <cellStyle name="Note 6 7 4 8" xfId="9387" xr:uid="{00000000-0005-0000-0000-0000AA240000}"/>
    <cellStyle name="Note 6 7 4 9" xfId="9388" xr:uid="{00000000-0005-0000-0000-0000AB240000}"/>
    <cellStyle name="Note 6 7 5" xfId="9389" xr:uid="{00000000-0005-0000-0000-0000AC240000}"/>
    <cellStyle name="Note 6 8" xfId="9390" xr:uid="{00000000-0005-0000-0000-0000AD240000}"/>
    <cellStyle name="Note 6 8 2" xfId="9391" xr:uid="{00000000-0005-0000-0000-0000AE240000}"/>
    <cellStyle name="Note 6 8 2 2" xfId="9392" xr:uid="{00000000-0005-0000-0000-0000AF240000}"/>
    <cellStyle name="Note 6 8 2 3" xfId="9393" xr:uid="{00000000-0005-0000-0000-0000B0240000}"/>
    <cellStyle name="Note 6 8 2 4" xfId="9394" xr:uid="{00000000-0005-0000-0000-0000B1240000}"/>
    <cellStyle name="Note 6 8 2 5" xfId="9395" xr:uid="{00000000-0005-0000-0000-0000B2240000}"/>
    <cellStyle name="Note 6 8 2 6" xfId="9396" xr:uid="{00000000-0005-0000-0000-0000B3240000}"/>
    <cellStyle name="Note 6 8 2 7" xfId="9397" xr:uid="{00000000-0005-0000-0000-0000B4240000}"/>
    <cellStyle name="Note 6 8 2 8" xfId="9398" xr:uid="{00000000-0005-0000-0000-0000B5240000}"/>
    <cellStyle name="Note 6 8 2 9" xfId="9399" xr:uid="{00000000-0005-0000-0000-0000B6240000}"/>
    <cellStyle name="Note 6 8 3" xfId="9400" xr:uid="{00000000-0005-0000-0000-0000B7240000}"/>
    <cellStyle name="Note 6 8 3 2" xfId="9401" xr:uid="{00000000-0005-0000-0000-0000B8240000}"/>
    <cellStyle name="Note 6 8 3 3" xfId="9402" xr:uid="{00000000-0005-0000-0000-0000B9240000}"/>
    <cellStyle name="Note 6 8 3 4" xfId="9403" xr:uid="{00000000-0005-0000-0000-0000BA240000}"/>
    <cellStyle name="Note 6 8 3 5" xfId="9404" xr:uid="{00000000-0005-0000-0000-0000BB240000}"/>
    <cellStyle name="Note 6 8 3 6" xfId="9405" xr:uid="{00000000-0005-0000-0000-0000BC240000}"/>
    <cellStyle name="Note 6 8 3 7" xfId="9406" xr:uid="{00000000-0005-0000-0000-0000BD240000}"/>
    <cellStyle name="Note 6 8 3 8" xfId="9407" xr:uid="{00000000-0005-0000-0000-0000BE240000}"/>
    <cellStyle name="Note 6 8 3 9" xfId="9408" xr:uid="{00000000-0005-0000-0000-0000BF240000}"/>
    <cellStyle name="Note 6 8 4" xfId="9409" xr:uid="{00000000-0005-0000-0000-0000C0240000}"/>
    <cellStyle name="Note 6 8 4 2" xfId="9410" xr:uid="{00000000-0005-0000-0000-0000C1240000}"/>
    <cellStyle name="Note 6 8 4 3" xfId="9411" xr:uid="{00000000-0005-0000-0000-0000C2240000}"/>
    <cellStyle name="Note 6 8 4 4" xfId="9412" xr:uid="{00000000-0005-0000-0000-0000C3240000}"/>
    <cellStyle name="Note 6 8 4 5" xfId="9413" xr:uid="{00000000-0005-0000-0000-0000C4240000}"/>
    <cellStyle name="Note 6 8 4 6" xfId="9414" xr:uid="{00000000-0005-0000-0000-0000C5240000}"/>
    <cellStyle name="Note 6 8 4 7" xfId="9415" xr:uid="{00000000-0005-0000-0000-0000C6240000}"/>
    <cellStyle name="Note 6 8 4 8" xfId="9416" xr:uid="{00000000-0005-0000-0000-0000C7240000}"/>
    <cellStyle name="Note 6 8 4 9" xfId="9417" xr:uid="{00000000-0005-0000-0000-0000C8240000}"/>
    <cellStyle name="Note 6 8 5" xfId="9418" xr:uid="{00000000-0005-0000-0000-0000C9240000}"/>
    <cellStyle name="Note 6 9" xfId="9419" xr:uid="{00000000-0005-0000-0000-0000CA240000}"/>
    <cellStyle name="Note 6 9 2" xfId="9420" xr:uid="{00000000-0005-0000-0000-0000CB240000}"/>
    <cellStyle name="Note 6 9 3" xfId="9421" xr:uid="{00000000-0005-0000-0000-0000CC240000}"/>
    <cellStyle name="Note 6 9 4" xfId="9422" xr:uid="{00000000-0005-0000-0000-0000CD240000}"/>
    <cellStyle name="Note 6 9 5" xfId="9423" xr:uid="{00000000-0005-0000-0000-0000CE240000}"/>
    <cellStyle name="Note 6 9 6" xfId="9424" xr:uid="{00000000-0005-0000-0000-0000CF240000}"/>
    <cellStyle name="Note 6 9 7" xfId="9425" xr:uid="{00000000-0005-0000-0000-0000D0240000}"/>
    <cellStyle name="Note 6 9 8" xfId="9426" xr:uid="{00000000-0005-0000-0000-0000D1240000}"/>
    <cellStyle name="Note 6 9 9" xfId="9427" xr:uid="{00000000-0005-0000-0000-0000D2240000}"/>
    <cellStyle name="Note 7" xfId="9428" xr:uid="{00000000-0005-0000-0000-0000D3240000}"/>
    <cellStyle name="Note 7 2" xfId="9429" xr:uid="{00000000-0005-0000-0000-0000D4240000}"/>
    <cellStyle name="Note 7 2 10" xfId="9430" xr:uid="{00000000-0005-0000-0000-0000D5240000}"/>
    <cellStyle name="Note 7 2 2" xfId="9431" xr:uid="{00000000-0005-0000-0000-0000D6240000}"/>
    <cellStyle name="Note 7 2 3" xfId="9432" xr:uid="{00000000-0005-0000-0000-0000D7240000}"/>
    <cellStyle name="Note 7 2 4" xfId="9433" xr:uid="{00000000-0005-0000-0000-0000D8240000}"/>
    <cellStyle name="Note 7 2 5" xfId="9434" xr:uid="{00000000-0005-0000-0000-0000D9240000}"/>
    <cellStyle name="Note 7 2 6" xfId="9435" xr:uid="{00000000-0005-0000-0000-0000DA240000}"/>
    <cellStyle name="Note 7 2 7" xfId="9436" xr:uid="{00000000-0005-0000-0000-0000DB240000}"/>
    <cellStyle name="Note 7 2 8" xfId="9437" xr:uid="{00000000-0005-0000-0000-0000DC240000}"/>
    <cellStyle name="Note 7 2 9" xfId="9438" xr:uid="{00000000-0005-0000-0000-0000DD240000}"/>
    <cellStyle name="Note 7 3" xfId="9439" xr:uid="{00000000-0005-0000-0000-0000DE240000}"/>
    <cellStyle name="Note 7 3 2" xfId="9440" xr:uid="{00000000-0005-0000-0000-0000DF240000}"/>
    <cellStyle name="Note 7 3 3" xfId="9441" xr:uid="{00000000-0005-0000-0000-0000E0240000}"/>
    <cellStyle name="Note 7 3 4" xfId="9442" xr:uid="{00000000-0005-0000-0000-0000E1240000}"/>
    <cellStyle name="Note 7 3 5" xfId="9443" xr:uid="{00000000-0005-0000-0000-0000E2240000}"/>
    <cellStyle name="Note 7 3 6" xfId="9444" xr:uid="{00000000-0005-0000-0000-0000E3240000}"/>
    <cellStyle name="Note 7 3 7" xfId="9445" xr:uid="{00000000-0005-0000-0000-0000E4240000}"/>
    <cellStyle name="Note 7 3 8" xfId="9446" xr:uid="{00000000-0005-0000-0000-0000E5240000}"/>
    <cellStyle name="Note 7 3 9" xfId="9447" xr:uid="{00000000-0005-0000-0000-0000E6240000}"/>
    <cellStyle name="Note 7 4" xfId="9448" xr:uid="{00000000-0005-0000-0000-0000E7240000}"/>
    <cellStyle name="Note 7 4 2" xfId="9449" xr:uid="{00000000-0005-0000-0000-0000E8240000}"/>
    <cellStyle name="Note 7 4 3" xfId="9450" xr:uid="{00000000-0005-0000-0000-0000E9240000}"/>
    <cellStyle name="Note 7 4 4" xfId="9451" xr:uid="{00000000-0005-0000-0000-0000EA240000}"/>
    <cellStyle name="Note 7 4 5" xfId="9452" xr:uid="{00000000-0005-0000-0000-0000EB240000}"/>
    <cellStyle name="Note 7 4 6" xfId="9453" xr:uid="{00000000-0005-0000-0000-0000EC240000}"/>
    <cellStyle name="Note 7 4 7" xfId="9454" xr:uid="{00000000-0005-0000-0000-0000ED240000}"/>
    <cellStyle name="Note 7 4 8" xfId="9455" xr:uid="{00000000-0005-0000-0000-0000EE240000}"/>
    <cellStyle name="Note 7 4 9" xfId="9456" xr:uid="{00000000-0005-0000-0000-0000EF240000}"/>
    <cellStyle name="Note 7 5" xfId="9457" xr:uid="{00000000-0005-0000-0000-0000F0240000}"/>
    <cellStyle name="Note 8" xfId="9458" xr:uid="{00000000-0005-0000-0000-0000F1240000}"/>
    <cellStyle name="Note 8 2" xfId="9459" xr:uid="{00000000-0005-0000-0000-0000F2240000}"/>
    <cellStyle name="Note 8 2 10" xfId="9460" xr:uid="{00000000-0005-0000-0000-0000F3240000}"/>
    <cellStyle name="Note 8 2 2" xfId="9461" xr:uid="{00000000-0005-0000-0000-0000F4240000}"/>
    <cellStyle name="Note 8 2 3" xfId="9462" xr:uid="{00000000-0005-0000-0000-0000F5240000}"/>
    <cellStyle name="Note 8 2 4" xfId="9463" xr:uid="{00000000-0005-0000-0000-0000F6240000}"/>
    <cellStyle name="Note 8 2 5" xfId="9464" xr:uid="{00000000-0005-0000-0000-0000F7240000}"/>
    <cellStyle name="Note 8 2 6" xfId="9465" xr:uid="{00000000-0005-0000-0000-0000F8240000}"/>
    <cellStyle name="Note 8 2 7" xfId="9466" xr:uid="{00000000-0005-0000-0000-0000F9240000}"/>
    <cellStyle name="Note 8 2 8" xfId="9467" xr:uid="{00000000-0005-0000-0000-0000FA240000}"/>
    <cellStyle name="Note 8 2 9" xfId="9468" xr:uid="{00000000-0005-0000-0000-0000FB240000}"/>
    <cellStyle name="Note 8 3" xfId="9469" xr:uid="{00000000-0005-0000-0000-0000FC240000}"/>
    <cellStyle name="Note 8 3 2" xfId="9470" xr:uid="{00000000-0005-0000-0000-0000FD240000}"/>
    <cellStyle name="Note 8 3 3" xfId="9471" xr:uid="{00000000-0005-0000-0000-0000FE240000}"/>
    <cellStyle name="Note 8 3 4" xfId="9472" xr:uid="{00000000-0005-0000-0000-0000FF240000}"/>
    <cellStyle name="Note 8 3 5" xfId="9473" xr:uid="{00000000-0005-0000-0000-000000250000}"/>
    <cellStyle name="Note 8 3 6" xfId="9474" xr:uid="{00000000-0005-0000-0000-000001250000}"/>
    <cellStyle name="Note 8 3 7" xfId="9475" xr:uid="{00000000-0005-0000-0000-000002250000}"/>
    <cellStyle name="Note 8 3 8" xfId="9476" xr:uid="{00000000-0005-0000-0000-000003250000}"/>
    <cellStyle name="Note 8 3 9" xfId="9477" xr:uid="{00000000-0005-0000-0000-000004250000}"/>
    <cellStyle name="Note 8 4" xfId="9478" xr:uid="{00000000-0005-0000-0000-000005250000}"/>
    <cellStyle name="Note 8 4 2" xfId="9479" xr:uid="{00000000-0005-0000-0000-000006250000}"/>
    <cellStyle name="Note 8 4 3" xfId="9480" xr:uid="{00000000-0005-0000-0000-000007250000}"/>
    <cellStyle name="Note 8 4 4" xfId="9481" xr:uid="{00000000-0005-0000-0000-000008250000}"/>
    <cellStyle name="Note 8 4 5" xfId="9482" xr:uid="{00000000-0005-0000-0000-000009250000}"/>
    <cellStyle name="Note 8 4 6" xfId="9483" xr:uid="{00000000-0005-0000-0000-00000A250000}"/>
    <cellStyle name="Note 8 4 7" xfId="9484" xr:uid="{00000000-0005-0000-0000-00000B250000}"/>
    <cellStyle name="Note 8 4 8" xfId="9485" xr:uid="{00000000-0005-0000-0000-00000C250000}"/>
    <cellStyle name="Note 8 4 9" xfId="9486" xr:uid="{00000000-0005-0000-0000-00000D250000}"/>
    <cellStyle name="Note 8 5" xfId="9487" xr:uid="{00000000-0005-0000-0000-00000E250000}"/>
    <cellStyle name="Opening_Balance" xfId="9488" xr:uid="{00000000-0005-0000-0000-00000F250000}"/>
    <cellStyle name="Output 2" xfId="9489" xr:uid="{00000000-0005-0000-0000-000010250000}"/>
    <cellStyle name="Output 2 10" xfId="9490" xr:uid="{00000000-0005-0000-0000-000011250000}"/>
    <cellStyle name="Output 2 11" xfId="9491" xr:uid="{00000000-0005-0000-0000-000012250000}"/>
    <cellStyle name="Output 2 12" xfId="9492" xr:uid="{00000000-0005-0000-0000-000013250000}"/>
    <cellStyle name="Output 2 13" xfId="9493" xr:uid="{00000000-0005-0000-0000-000014250000}"/>
    <cellStyle name="Output 2 14" xfId="9494" xr:uid="{00000000-0005-0000-0000-000015250000}"/>
    <cellStyle name="Output 2 15" xfId="9495" xr:uid="{00000000-0005-0000-0000-000016250000}"/>
    <cellStyle name="Output 2 16" xfId="9496" xr:uid="{00000000-0005-0000-0000-000017250000}"/>
    <cellStyle name="Output 2 17" xfId="9497" xr:uid="{00000000-0005-0000-0000-000018250000}"/>
    <cellStyle name="Output 2 2" xfId="9498" xr:uid="{00000000-0005-0000-0000-000019250000}"/>
    <cellStyle name="Output 2 2 10" xfId="9499" xr:uid="{00000000-0005-0000-0000-00001A250000}"/>
    <cellStyle name="Output 2 2 2" xfId="9500" xr:uid="{00000000-0005-0000-0000-00001B250000}"/>
    <cellStyle name="Output 2 2 2 10" xfId="9501" xr:uid="{00000000-0005-0000-0000-00001C250000}"/>
    <cellStyle name="Output 2 2 2 2" xfId="9502" xr:uid="{00000000-0005-0000-0000-00001D250000}"/>
    <cellStyle name="Output 2 2 2 3" xfId="9503" xr:uid="{00000000-0005-0000-0000-00001E250000}"/>
    <cellStyle name="Output 2 2 2 4" xfId="9504" xr:uid="{00000000-0005-0000-0000-00001F250000}"/>
    <cellStyle name="Output 2 2 2 5" xfId="9505" xr:uid="{00000000-0005-0000-0000-000020250000}"/>
    <cellStyle name="Output 2 2 2 6" xfId="9506" xr:uid="{00000000-0005-0000-0000-000021250000}"/>
    <cellStyle name="Output 2 2 2 7" xfId="9507" xr:uid="{00000000-0005-0000-0000-000022250000}"/>
    <cellStyle name="Output 2 2 2 8" xfId="9508" xr:uid="{00000000-0005-0000-0000-000023250000}"/>
    <cellStyle name="Output 2 2 2 9" xfId="9509" xr:uid="{00000000-0005-0000-0000-000024250000}"/>
    <cellStyle name="Output 2 2 3" xfId="9510" xr:uid="{00000000-0005-0000-0000-000025250000}"/>
    <cellStyle name="Output 2 2 3 2" xfId="9511" xr:uid="{00000000-0005-0000-0000-000026250000}"/>
    <cellStyle name="Output 2 2 3 3" xfId="9512" xr:uid="{00000000-0005-0000-0000-000027250000}"/>
    <cellStyle name="Output 2 2 3 4" xfId="9513" xr:uid="{00000000-0005-0000-0000-000028250000}"/>
    <cellStyle name="Output 2 2 3 5" xfId="9514" xr:uid="{00000000-0005-0000-0000-000029250000}"/>
    <cellStyle name="Output 2 2 3 6" xfId="9515" xr:uid="{00000000-0005-0000-0000-00002A250000}"/>
    <cellStyle name="Output 2 2 3 7" xfId="9516" xr:uid="{00000000-0005-0000-0000-00002B250000}"/>
    <cellStyle name="Output 2 2 3 8" xfId="9517" xr:uid="{00000000-0005-0000-0000-00002C250000}"/>
    <cellStyle name="Output 2 2 3 9" xfId="9518" xr:uid="{00000000-0005-0000-0000-00002D250000}"/>
    <cellStyle name="Output 2 2 4" xfId="9519" xr:uid="{00000000-0005-0000-0000-00002E250000}"/>
    <cellStyle name="Output 2 2 4 2" xfId="9520" xr:uid="{00000000-0005-0000-0000-00002F250000}"/>
    <cellStyle name="Output 2 2 4 3" xfId="9521" xr:uid="{00000000-0005-0000-0000-000030250000}"/>
    <cellStyle name="Output 2 2 4 4" xfId="9522" xr:uid="{00000000-0005-0000-0000-000031250000}"/>
    <cellStyle name="Output 2 2 4 5" xfId="9523" xr:uid="{00000000-0005-0000-0000-000032250000}"/>
    <cellStyle name="Output 2 2 4 6" xfId="9524" xr:uid="{00000000-0005-0000-0000-000033250000}"/>
    <cellStyle name="Output 2 2 4 7" xfId="9525" xr:uid="{00000000-0005-0000-0000-000034250000}"/>
    <cellStyle name="Output 2 2 4 8" xfId="9526" xr:uid="{00000000-0005-0000-0000-000035250000}"/>
    <cellStyle name="Output 2 2 4 9" xfId="9527" xr:uid="{00000000-0005-0000-0000-000036250000}"/>
    <cellStyle name="Output 2 2 5" xfId="9528" xr:uid="{00000000-0005-0000-0000-000037250000}"/>
    <cellStyle name="Output 2 2 6" xfId="9529" xr:uid="{00000000-0005-0000-0000-000038250000}"/>
    <cellStyle name="Output 2 2 7" xfId="9530" xr:uid="{00000000-0005-0000-0000-000039250000}"/>
    <cellStyle name="Output 2 2 8" xfId="9531" xr:uid="{00000000-0005-0000-0000-00003A250000}"/>
    <cellStyle name="Output 2 2 9" xfId="9532" xr:uid="{00000000-0005-0000-0000-00003B250000}"/>
    <cellStyle name="Output 2 3" xfId="9533" xr:uid="{00000000-0005-0000-0000-00003C250000}"/>
    <cellStyle name="Output 2 3 10" xfId="9534" xr:uid="{00000000-0005-0000-0000-00003D250000}"/>
    <cellStyle name="Output 2 3 2" xfId="9535" xr:uid="{00000000-0005-0000-0000-00003E250000}"/>
    <cellStyle name="Output 2 3 2 2" xfId="9536" xr:uid="{00000000-0005-0000-0000-00003F250000}"/>
    <cellStyle name="Output 2 3 2 3" xfId="9537" xr:uid="{00000000-0005-0000-0000-000040250000}"/>
    <cellStyle name="Output 2 3 2 4" xfId="9538" xr:uid="{00000000-0005-0000-0000-000041250000}"/>
    <cellStyle name="Output 2 3 2 5" xfId="9539" xr:uid="{00000000-0005-0000-0000-000042250000}"/>
    <cellStyle name="Output 2 3 2 6" xfId="9540" xr:uid="{00000000-0005-0000-0000-000043250000}"/>
    <cellStyle name="Output 2 3 2 7" xfId="9541" xr:uid="{00000000-0005-0000-0000-000044250000}"/>
    <cellStyle name="Output 2 3 2 8" xfId="9542" xr:uid="{00000000-0005-0000-0000-000045250000}"/>
    <cellStyle name="Output 2 3 2 9" xfId="9543" xr:uid="{00000000-0005-0000-0000-000046250000}"/>
    <cellStyle name="Output 2 3 3" xfId="9544" xr:uid="{00000000-0005-0000-0000-000047250000}"/>
    <cellStyle name="Output 2 3 3 2" xfId="9545" xr:uid="{00000000-0005-0000-0000-000048250000}"/>
    <cellStyle name="Output 2 3 3 3" xfId="9546" xr:uid="{00000000-0005-0000-0000-000049250000}"/>
    <cellStyle name="Output 2 3 3 4" xfId="9547" xr:uid="{00000000-0005-0000-0000-00004A250000}"/>
    <cellStyle name="Output 2 3 3 5" xfId="9548" xr:uid="{00000000-0005-0000-0000-00004B250000}"/>
    <cellStyle name="Output 2 3 3 6" xfId="9549" xr:uid="{00000000-0005-0000-0000-00004C250000}"/>
    <cellStyle name="Output 2 3 3 7" xfId="9550" xr:uid="{00000000-0005-0000-0000-00004D250000}"/>
    <cellStyle name="Output 2 3 3 8" xfId="9551" xr:uid="{00000000-0005-0000-0000-00004E250000}"/>
    <cellStyle name="Output 2 3 3 9" xfId="9552" xr:uid="{00000000-0005-0000-0000-00004F250000}"/>
    <cellStyle name="Output 2 3 4" xfId="9553" xr:uid="{00000000-0005-0000-0000-000050250000}"/>
    <cellStyle name="Output 2 3 4 2" xfId="9554" xr:uid="{00000000-0005-0000-0000-000051250000}"/>
    <cellStyle name="Output 2 3 4 3" xfId="9555" xr:uid="{00000000-0005-0000-0000-000052250000}"/>
    <cellStyle name="Output 2 3 4 4" xfId="9556" xr:uid="{00000000-0005-0000-0000-000053250000}"/>
    <cellStyle name="Output 2 3 4 5" xfId="9557" xr:uid="{00000000-0005-0000-0000-000054250000}"/>
    <cellStyle name="Output 2 3 4 6" xfId="9558" xr:uid="{00000000-0005-0000-0000-000055250000}"/>
    <cellStyle name="Output 2 3 4 7" xfId="9559" xr:uid="{00000000-0005-0000-0000-000056250000}"/>
    <cellStyle name="Output 2 3 4 8" xfId="9560" xr:uid="{00000000-0005-0000-0000-000057250000}"/>
    <cellStyle name="Output 2 3 4 9" xfId="9561" xr:uid="{00000000-0005-0000-0000-000058250000}"/>
    <cellStyle name="Output 2 3 5" xfId="9562" xr:uid="{00000000-0005-0000-0000-000059250000}"/>
    <cellStyle name="Output 2 3 6" xfId="9563" xr:uid="{00000000-0005-0000-0000-00005A250000}"/>
    <cellStyle name="Output 2 3 7" xfId="9564" xr:uid="{00000000-0005-0000-0000-00005B250000}"/>
    <cellStyle name="Output 2 3 8" xfId="9565" xr:uid="{00000000-0005-0000-0000-00005C250000}"/>
    <cellStyle name="Output 2 3 9" xfId="9566" xr:uid="{00000000-0005-0000-0000-00005D250000}"/>
    <cellStyle name="Output 2 4" xfId="9567" xr:uid="{00000000-0005-0000-0000-00005E250000}"/>
    <cellStyle name="Output 2 4 10" xfId="9568" xr:uid="{00000000-0005-0000-0000-00005F250000}"/>
    <cellStyle name="Output 2 4 11" xfId="9569" xr:uid="{00000000-0005-0000-0000-000060250000}"/>
    <cellStyle name="Output 2 4 12" xfId="9570" xr:uid="{00000000-0005-0000-0000-000061250000}"/>
    <cellStyle name="Output 2 4 13" xfId="9571" xr:uid="{00000000-0005-0000-0000-000062250000}"/>
    <cellStyle name="Output 2 4 14" xfId="9572" xr:uid="{00000000-0005-0000-0000-000063250000}"/>
    <cellStyle name="Output 2 4 15" xfId="9573" xr:uid="{00000000-0005-0000-0000-000064250000}"/>
    <cellStyle name="Output 2 4 2" xfId="9574" xr:uid="{00000000-0005-0000-0000-000065250000}"/>
    <cellStyle name="Output 2 4 3" xfId="9575" xr:uid="{00000000-0005-0000-0000-000066250000}"/>
    <cellStyle name="Output 2 4 4" xfId="9576" xr:uid="{00000000-0005-0000-0000-000067250000}"/>
    <cellStyle name="Output 2 4 5" xfId="9577" xr:uid="{00000000-0005-0000-0000-000068250000}"/>
    <cellStyle name="Output 2 4 6" xfId="9578" xr:uid="{00000000-0005-0000-0000-000069250000}"/>
    <cellStyle name="Output 2 4 7" xfId="9579" xr:uid="{00000000-0005-0000-0000-00006A250000}"/>
    <cellStyle name="Output 2 4 8" xfId="9580" xr:uid="{00000000-0005-0000-0000-00006B250000}"/>
    <cellStyle name="Output 2 4 9" xfId="9581" xr:uid="{00000000-0005-0000-0000-00006C250000}"/>
    <cellStyle name="Output 2 5" xfId="9582" xr:uid="{00000000-0005-0000-0000-00006D250000}"/>
    <cellStyle name="Output 2 5 2" xfId="9583" xr:uid="{00000000-0005-0000-0000-00006E250000}"/>
    <cellStyle name="Output 2 5 3" xfId="9584" xr:uid="{00000000-0005-0000-0000-00006F250000}"/>
    <cellStyle name="Output 2 5 4" xfId="9585" xr:uid="{00000000-0005-0000-0000-000070250000}"/>
    <cellStyle name="Output 2 5 5" xfId="9586" xr:uid="{00000000-0005-0000-0000-000071250000}"/>
    <cellStyle name="Output 2 5 6" xfId="9587" xr:uid="{00000000-0005-0000-0000-000072250000}"/>
    <cellStyle name="Output 2 5 7" xfId="9588" xr:uid="{00000000-0005-0000-0000-000073250000}"/>
    <cellStyle name="Output 2 5 8" xfId="9589" xr:uid="{00000000-0005-0000-0000-000074250000}"/>
    <cellStyle name="Output 2 5 9" xfId="9590" xr:uid="{00000000-0005-0000-0000-000075250000}"/>
    <cellStyle name="Output 2 6" xfId="9591" xr:uid="{00000000-0005-0000-0000-000076250000}"/>
    <cellStyle name="Output 2 6 2" xfId="9592" xr:uid="{00000000-0005-0000-0000-000077250000}"/>
    <cellStyle name="Output 2 6 3" xfId="9593" xr:uid="{00000000-0005-0000-0000-000078250000}"/>
    <cellStyle name="Output 2 6 4" xfId="9594" xr:uid="{00000000-0005-0000-0000-000079250000}"/>
    <cellStyle name="Output 2 6 5" xfId="9595" xr:uid="{00000000-0005-0000-0000-00007A250000}"/>
    <cellStyle name="Output 2 6 6" xfId="9596" xr:uid="{00000000-0005-0000-0000-00007B250000}"/>
    <cellStyle name="Output 2 6 7" xfId="9597" xr:uid="{00000000-0005-0000-0000-00007C250000}"/>
    <cellStyle name="Output 2 6 8" xfId="9598" xr:uid="{00000000-0005-0000-0000-00007D250000}"/>
    <cellStyle name="Output 2 6 9" xfId="9599" xr:uid="{00000000-0005-0000-0000-00007E250000}"/>
    <cellStyle name="Output 2 7" xfId="9600" xr:uid="{00000000-0005-0000-0000-00007F250000}"/>
    <cellStyle name="Output 2 8" xfId="9601" xr:uid="{00000000-0005-0000-0000-000080250000}"/>
    <cellStyle name="Output 2 9" xfId="9602" xr:uid="{00000000-0005-0000-0000-000081250000}"/>
    <cellStyle name="Output 3" xfId="9603" xr:uid="{00000000-0005-0000-0000-000082250000}"/>
    <cellStyle name="Output 3 2" xfId="9604" xr:uid="{00000000-0005-0000-0000-000083250000}"/>
    <cellStyle name="Output 3 3" xfId="9605" xr:uid="{00000000-0005-0000-0000-000084250000}"/>
    <cellStyle name="Output 3 4" xfId="9606" xr:uid="{00000000-0005-0000-0000-000085250000}"/>
    <cellStyle name="Output 3 5" xfId="9607" xr:uid="{00000000-0005-0000-0000-000086250000}"/>
    <cellStyle name="Output 3 6" xfId="9608" xr:uid="{00000000-0005-0000-0000-000087250000}"/>
    <cellStyle name="Output 3 7" xfId="9609" xr:uid="{00000000-0005-0000-0000-000088250000}"/>
    <cellStyle name="Output 3 8" xfId="9610" xr:uid="{00000000-0005-0000-0000-000089250000}"/>
    <cellStyle name="Output 4" xfId="9611" xr:uid="{00000000-0005-0000-0000-00008A250000}"/>
    <cellStyle name="Output 4 2" xfId="9612" xr:uid="{00000000-0005-0000-0000-00008B250000}"/>
    <cellStyle name="Output 4 2 2" xfId="9613" xr:uid="{00000000-0005-0000-0000-00008C250000}"/>
    <cellStyle name="Output 4 2 2 2" xfId="9614" xr:uid="{00000000-0005-0000-0000-00008D250000}"/>
    <cellStyle name="Output 4 2 2 3" xfId="9615" xr:uid="{00000000-0005-0000-0000-00008E250000}"/>
    <cellStyle name="Output 4 2 2 4" xfId="9616" xr:uid="{00000000-0005-0000-0000-00008F250000}"/>
    <cellStyle name="Output 4 2 2 5" xfId="9617" xr:uid="{00000000-0005-0000-0000-000090250000}"/>
    <cellStyle name="Output 4 2 2 6" xfId="9618" xr:uid="{00000000-0005-0000-0000-000091250000}"/>
    <cellStyle name="Output 4 2 2 7" xfId="9619" xr:uid="{00000000-0005-0000-0000-000092250000}"/>
    <cellStyle name="Output 4 2 2 8" xfId="9620" xr:uid="{00000000-0005-0000-0000-000093250000}"/>
    <cellStyle name="Output 4 2 2 9" xfId="9621" xr:uid="{00000000-0005-0000-0000-000094250000}"/>
    <cellStyle name="Output 4 2 3" xfId="9622" xr:uid="{00000000-0005-0000-0000-000095250000}"/>
    <cellStyle name="Output 4 2 3 2" xfId="9623" xr:uid="{00000000-0005-0000-0000-000096250000}"/>
    <cellStyle name="Output 4 2 3 3" xfId="9624" xr:uid="{00000000-0005-0000-0000-000097250000}"/>
    <cellStyle name="Output 4 2 3 4" xfId="9625" xr:uid="{00000000-0005-0000-0000-000098250000}"/>
    <cellStyle name="Output 4 2 3 5" xfId="9626" xr:uid="{00000000-0005-0000-0000-000099250000}"/>
    <cellStyle name="Output 4 2 3 6" xfId="9627" xr:uid="{00000000-0005-0000-0000-00009A250000}"/>
    <cellStyle name="Output 4 2 3 7" xfId="9628" xr:uid="{00000000-0005-0000-0000-00009B250000}"/>
    <cellStyle name="Output 4 2 3 8" xfId="9629" xr:uid="{00000000-0005-0000-0000-00009C250000}"/>
    <cellStyle name="Output 4 2 3 9" xfId="9630" xr:uid="{00000000-0005-0000-0000-00009D250000}"/>
    <cellStyle name="Output 4 2 4" xfId="9631" xr:uid="{00000000-0005-0000-0000-00009E250000}"/>
    <cellStyle name="Output 4 2 4 2" xfId="9632" xr:uid="{00000000-0005-0000-0000-00009F250000}"/>
    <cellStyle name="Output 4 2 4 3" xfId="9633" xr:uid="{00000000-0005-0000-0000-0000A0250000}"/>
    <cellStyle name="Output 4 2 4 4" xfId="9634" xr:uid="{00000000-0005-0000-0000-0000A1250000}"/>
    <cellStyle name="Output 4 2 4 5" xfId="9635" xr:uid="{00000000-0005-0000-0000-0000A2250000}"/>
    <cellStyle name="Output 4 2 4 6" xfId="9636" xr:uid="{00000000-0005-0000-0000-0000A3250000}"/>
    <cellStyle name="Output 4 2 4 7" xfId="9637" xr:uid="{00000000-0005-0000-0000-0000A4250000}"/>
    <cellStyle name="Output 4 2 4 8" xfId="9638" xr:uid="{00000000-0005-0000-0000-0000A5250000}"/>
    <cellStyle name="Output 4 2 4 9" xfId="9639" xr:uid="{00000000-0005-0000-0000-0000A6250000}"/>
    <cellStyle name="Output 4 2 5" xfId="9640" xr:uid="{00000000-0005-0000-0000-0000A7250000}"/>
    <cellStyle name="Output 4 3" xfId="9641" xr:uid="{00000000-0005-0000-0000-0000A8250000}"/>
    <cellStyle name="Output 4 3 2" xfId="9642" xr:uid="{00000000-0005-0000-0000-0000A9250000}"/>
    <cellStyle name="Output 4 3 2 2" xfId="9643" xr:uid="{00000000-0005-0000-0000-0000AA250000}"/>
    <cellStyle name="Output 4 3 2 3" xfId="9644" xr:uid="{00000000-0005-0000-0000-0000AB250000}"/>
    <cellStyle name="Output 4 3 2 4" xfId="9645" xr:uid="{00000000-0005-0000-0000-0000AC250000}"/>
    <cellStyle name="Output 4 3 2 5" xfId="9646" xr:uid="{00000000-0005-0000-0000-0000AD250000}"/>
    <cellStyle name="Output 4 3 2 6" xfId="9647" xr:uid="{00000000-0005-0000-0000-0000AE250000}"/>
    <cellStyle name="Output 4 3 2 7" xfId="9648" xr:uid="{00000000-0005-0000-0000-0000AF250000}"/>
    <cellStyle name="Output 4 3 2 8" xfId="9649" xr:uid="{00000000-0005-0000-0000-0000B0250000}"/>
    <cellStyle name="Output 4 3 2 9" xfId="9650" xr:uid="{00000000-0005-0000-0000-0000B1250000}"/>
    <cellStyle name="Output 4 3 3" xfId="9651" xr:uid="{00000000-0005-0000-0000-0000B2250000}"/>
    <cellStyle name="Output 4 3 3 2" xfId="9652" xr:uid="{00000000-0005-0000-0000-0000B3250000}"/>
    <cellStyle name="Output 4 3 3 3" xfId="9653" xr:uid="{00000000-0005-0000-0000-0000B4250000}"/>
    <cellStyle name="Output 4 3 3 4" xfId="9654" xr:uid="{00000000-0005-0000-0000-0000B5250000}"/>
    <cellStyle name="Output 4 3 3 5" xfId="9655" xr:uid="{00000000-0005-0000-0000-0000B6250000}"/>
    <cellStyle name="Output 4 3 3 6" xfId="9656" xr:uid="{00000000-0005-0000-0000-0000B7250000}"/>
    <cellStyle name="Output 4 3 3 7" xfId="9657" xr:uid="{00000000-0005-0000-0000-0000B8250000}"/>
    <cellStyle name="Output 4 3 3 8" xfId="9658" xr:uid="{00000000-0005-0000-0000-0000B9250000}"/>
    <cellStyle name="Output 4 3 3 9" xfId="9659" xr:uid="{00000000-0005-0000-0000-0000BA250000}"/>
    <cellStyle name="Output 4 3 4" xfId="9660" xr:uid="{00000000-0005-0000-0000-0000BB250000}"/>
    <cellStyle name="Output 4 3 4 2" xfId="9661" xr:uid="{00000000-0005-0000-0000-0000BC250000}"/>
    <cellStyle name="Output 4 3 4 3" xfId="9662" xr:uid="{00000000-0005-0000-0000-0000BD250000}"/>
    <cellStyle name="Output 4 3 4 4" xfId="9663" xr:uid="{00000000-0005-0000-0000-0000BE250000}"/>
    <cellStyle name="Output 4 3 4 5" xfId="9664" xr:uid="{00000000-0005-0000-0000-0000BF250000}"/>
    <cellStyle name="Output 4 3 4 6" xfId="9665" xr:uid="{00000000-0005-0000-0000-0000C0250000}"/>
    <cellStyle name="Output 4 3 4 7" xfId="9666" xr:uid="{00000000-0005-0000-0000-0000C1250000}"/>
    <cellStyle name="Output 4 3 4 8" xfId="9667" xr:uid="{00000000-0005-0000-0000-0000C2250000}"/>
    <cellStyle name="Output 4 3 4 9" xfId="9668" xr:uid="{00000000-0005-0000-0000-0000C3250000}"/>
    <cellStyle name="Output 4 4" xfId="9669" xr:uid="{00000000-0005-0000-0000-0000C4250000}"/>
    <cellStyle name="Output 4 4 2" xfId="9670" xr:uid="{00000000-0005-0000-0000-0000C5250000}"/>
    <cellStyle name="Output 4 4 3" xfId="9671" xr:uid="{00000000-0005-0000-0000-0000C6250000}"/>
    <cellStyle name="Output 4 4 4" xfId="9672" xr:uid="{00000000-0005-0000-0000-0000C7250000}"/>
    <cellStyle name="Output 4 4 5" xfId="9673" xr:uid="{00000000-0005-0000-0000-0000C8250000}"/>
    <cellStyle name="Output 4 4 6" xfId="9674" xr:uid="{00000000-0005-0000-0000-0000C9250000}"/>
    <cellStyle name="Output 4 4 7" xfId="9675" xr:uid="{00000000-0005-0000-0000-0000CA250000}"/>
    <cellStyle name="Output 4 4 8" xfId="9676" xr:uid="{00000000-0005-0000-0000-0000CB250000}"/>
    <cellStyle name="Output 4 4 9" xfId="9677" xr:uid="{00000000-0005-0000-0000-0000CC250000}"/>
    <cellStyle name="Output 4 5" xfId="9678" xr:uid="{00000000-0005-0000-0000-0000CD250000}"/>
    <cellStyle name="Output 4 5 2" xfId="9679" xr:uid="{00000000-0005-0000-0000-0000CE250000}"/>
    <cellStyle name="Output 4 5 3" xfId="9680" xr:uid="{00000000-0005-0000-0000-0000CF250000}"/>
    <cellStyle name="Output 4 5 4" xfId="9681" xr:uid="{00000000-0005-0000-0000-0000D0250000}"/>
    <cellStyle name="Output 4 5 5" xfId="9682" xr:uid="{00000000-0005-0000-0000-0000D1250000}"/>
    <cellStyle name="Output 4 5 6" xfId="9683" xr:uid="{00000000-0005-0000-0000-0000D2250000}"/>
    <cellStyle name="Output 4 5 7" xfId="9684" xr:uid="{00000000-0005-0000-0000-0000D3250000}"/>
    <cellStyle name="Output 4 5 8" xfId="9685" xr:uid="{00000000-0005-0000-0000-0000D4250000}"/>
    <cellStyle name="Output 4 5 9" xfId="9686" xr:uid="{00000000-0005-0000-0000-0000D5250000}"/>
    <cellStyle name="Output 4 6" xfId="9687" xr:uid="{00000000-0005-0000-0000-0000D6250000}"/>
    <cellStyle name="Output 4 6 2" xfId="9688" xr:uid="{00000000-0005-0000-0000-0000D7250000}"/>
    <cellStyle name="Output 4 6 3" xfId="9689" xr:uid="{00000000-0005-0000-0000-0000D8250000}"/>
    <cellStyle name="Output 4 6 4" xfId="9690" xr:uid="{00000000-0005-0000-0000-0000D9250000}"/>
    <cellStyle name="Output 4 6 5" xfId="9691" xr:uid="{00000000-0005-0000-0000-0000DA250000}"/>
    <cellStyle name="Output 4 6 6" xfId="9692" xr:uid="{00000000-0005-0000-0000-0000DB250000}"/>
    <cellStyle name="Output 4 6 7" xfId="9693" xr:uid="{00000000-0005-0000-0000-0000DC250000}"/>
    <cellStyle name="Output 4 6 8" xfId="9694" xr:uid="{00000000-0005-0000-0000-0000DD250000}"/>
    <cellStyle name="Output 4 6 9" xfId="9695" xr:uid="{00000000-0005-0000-0000-0000DE250000}"/>
    <cellStyle name="Output 5" xfId="9696" xr:uid="{00000000-0005-0000-0000-0000DF250000}"/>
    <cellStyle name="Output 5 2" xfId="9697" xr:uid="{00000000-0005-0000-0000-0000E0250000}"/>
    <cellStyle name="Output 5 2 10" xfId="9698" xr:uid="{00000000-0005-0000-0000-0000E1250000}"/>
    <cellStyle name="Output 5 2 2" xfId="9699" xr:uid="{00000000-0005-0000-0000-0000E2250000}"/>
    <cellStyle name="Output 5 2 3" xfId="9700" xr:uid="{00000000-0005-0000-0000-0000E3250000}"/>
    <cellStyle name="Output 5 2 4" xfId="9701" xr:uid="{00000000-0005-0000-0000-0000E4250000}"/>
    <cellStyle name="Output 5 2 5" xfId="9702" xr:uid="{00000000-0005-0000-0000-0000E5250000}"/>
    <cellStyle name="Output 5 2 6" xfId="9703" xr:uid="{00000000-0005-0000-0000-0000E6250000}"/>
    <cellStyle name="Output 5 2 7" xfId="9704" xr:uid="{00000000-0005-0000-0000-0000E7250000}"/>
    <cellStyle name="Output 5 2 8" xfId="9705" xr:uid="{00000000-0005-0000-0000-0000E8250000}"/>
    <cellStyle name="Output 5 2 9" xfId="9706" xr:uid="{00000000-0005-0000-0000-0000E9250000}"/>
    <cellStyle name="Output 5 3" xfId="9707" xr:uid="{00000000-0005-0000-0000-0000EA250000}"/>
    <cellStyle name="Output 5 3 2" xfId="9708" xr:uid="{00000000-0005-0000-0000-0000EB250000}"/>
    <cellStyle name="Output 5 3 3" xfId="9709" xr:uid="{00000000-0005-0000-0000-0000EC250000}"/>
    <cellStyle name="Output 5 3 4" xfId="9710" xr:uid="{00000000-0005-0000-0000-0000ED250000}"/>
    <cellStyle name="Output 5 3 5" xfId="9711" xr:uid="{00000000-0005-0000-0000-0000EE250000}"/>
    <cellStyle name="Output 5 3 6" xfId="9712" xr:uid="{00000000-0005-0000-0000-0000EF250000}"/>
    <cellStyle name="Output 5 3 7" xfId="9713" xr:uid="{00000000-0005-0000-0000-0000F0250000}"/>
    <cellStyle name="Output 5 3 8" xfId="9714" xr:uid="{00000000-0005-0000-0000-0000F1250000}"/>
    <cellStyle name="Output 5 3 9" xfId="9715" xr:uid="{00000000-0005-0000-0000-0000F2250000}"/>
    <cellStyle name="Output 5 4" xfId="9716" xr:uid="{00000000-0005-0000-0000-0000F3250000}"/>
    <cellStyle name="Output 5 4 2" xfId="9717" xr:uid="{00000000-0005-0000-0000-0000F4250000}"/>
    <cellStyle name="Output 5 4 3" xfId="9718" xr:uid="{00000000-0005-0000-0000-0000F5250000}"/>
    <cellStyle name="Output 5 4 4" xfId="9719" xr:uid="{00000000-0005-0000-0000-0000F6250000}"/>
    <cellStyle name="Output 5 4 5" xfId="9720" xr:uid="{00000000-0005-0000-0000-0000F7250000}"/>
    <cellStyle name="Output 5 4 6" xfId="9721" xr:uid="{00000000-0005-0000-0000-0000F8250000}"/>
    <cellStyle name="Output 5 4 7" xfId="9722" xr:uid="{00000000-0005-0000-0000-0000F9250000}"/>
    <cellStyle name="Output 5 4 8" xfId="9723" xr:uid="{00000000-0005-0000-0000-0000FA250000}"/>
    <cellStyle name="Output 5 4 9" xfId="9724" xr:uid="{00000000-0005-0000-0000-0000FB250000}"/>
    <cellStyle name="Output 6" xfId="9725" xr:uid="{00000000-0005-0000-0000-0000FC250000}"/>
    <cellStyle name="Output 6 2" xfId="9726" xr:uid="{00000000-0005-0000-0000-0000FD250000}"/>
    <cellStyle name="Output 6 2 10" xfId="9727" xr:uid="{00000000-0005-0000-0000-0000FE250000}"/>
    <cellStyle name="Output 6 2 2" xfId="9728" xr:uid="{00000000-0005-0000-0000-0000FF250000}"/>
    <cellStyle name="Output 6 2 3" xfId="9729" xr:uid="{00000000-0005-0000-0000-000000260000}"/>
    <cellStyle name="Output 6 2 4" xfId="9730" xr:uid="{00000000-0005-0000-0000-000001260000}"/>
    <cellStyle name="Output 6 2 5" xfId="9731" xr:uid="{00000000-0005-0000-0000-000002260000}"/>
    <cellStyle name="Output 6 2 6" xfId="9732" xr:uid="{00000000-0005-0000-0000-000003260000}"/>
    <cellStyle name="Output 6 2 7" xfId="9733" xr:uid="{00000000-0005-0000-0000-000004260000}"/>
    <cellStyle name="Output 6 2 8" xfId="9734" xr:uid="{00000000-0005-0000-0000-000005260000}"/>
    <cellStyle name="Output 6 2 9" xfId="9735" xr:uid="{00000000-0005-0000-0000-000006260000}"/>
    <cellStyle name="Output 6 3" xfId="9736" xr:uid="{00000000-0005-0000-0000-000007260000}"/>
    <cellStyle name="Output 6 3 2" xfId="9737" xr:uid="{00000000-0005-0000-0000-000008260000}"/>
    <cellStyle name="Output 6 3 3" xfId="9738" xr:uid="{00000000-0005-0000-0000-000009260000}"/>
    <cellStyle name="Output 6 3 4" xfId="9739" xr:uid="{00000000-0005-0000-0000-00000A260000}"/>
    <cellStyle name="Output 6 3 5" xfId="9740" xr:uid="{00000000-0005-0000-0000-00000B260000}"/>
    <cellStyle name="Output 6 3 6" xfId="9741" xr:uid="{00000000-0005-0000-0000-00000C260000}"/>
    <cellStyle name="Output 6 3 7" xfId="9742" xr:uid="{00000000-0005-0000-0000-00000D260000}"/>
    <cellStyle name="Output 6 3 8" xfId="9743" xr:uid="{00000000-0005-0000-0000-00000E260000}"/>
    <cellStyle name="Output 6 3 9" xfId="9744" xr:uid="{00000000-0005-0000-0000-00000F260000}"/>
    <cellStyle name="Output 6 4" xfId="9745" xr:uid="{00000000-0005-0000-0000-000010260000}"/>
    <cellStyle name="Output 6 4 2" xfId="9746" xr:uid="{00000000-0005-0000-0000-000011260000}"/>
    <cellStyle name="Output 6 4 3" xfId="9747" xr:uid="{00000000-0005-0000-0000-000012260000}"/>
    <cellStyle name="Output 6 4 4" xfId="9748" xr:uid="{00000000-0005-0000-0000-000013260000}"/>
    <cellStyle name="Output 6 4 5" xfId="9749" xr:uid="{00000000-0005-0000-0000-000014260000}"/>
    <cellStyle name="Output 6 4 6" xfId="9750" xr:uid="{00000000-0005-0000-0000-000015260000}"/>
    <cellStyle name="Output 6 4 7" xfId="9751" xr:uid="{00000000-0005-0000-0000-000016260000}"/>
    <cellStyle name="Output 6 4 8" xfId="9752" xr:uid="{00000000-0005-0000-0000-000017260000}"/>
    <cellStyle name="Output 6 4 9" xfId="9753" xr:uid="{00000000-0005-0000-0000-000018260000}"/>
    <cellStyle name="Output 7" xfId="9754" xr:uid="{00000000-0005-0000-0000-000019260000}"/>
    <cellStyle name="Output 7 2" xfId="9755" xr:uid="{00000000-0005-0000-0000-00001A260000}"/>
    <cellStyle name="Output 7 2 10" xfId="9756" xr:uid="{00000000-0005-0000-0000-00001B260000}"/>
    <cellStyle name="Output 7 2 2" xfId="9757" xr:uid="{00000000-0005-0000-0000-00001C260000}"/>
    <cellStyle name="Output 7 2 3" xfId="9758" xr:uid="{00000000-0005-0000-0000-00001D260000}"/>
    <cellStyle name="Output 7 2 4" xfId="9759" xr:uid="{00000000-0005-0000-0000-00001E260000}"/>
    <cellStyle name="Output 7 2 5" xfId="9760" xr:uid="{00000000-0005-0000-0000-00001F260000}"/>
    <cellStyle name="Output 7 2 6" xfId="9761" xr:uid="{00000000-0005-0000-0000-000020260000}"/>
    <cellStyle name="Output 7 2 7" xfId="9762" xr:uid="{00000000-0005-0000-0000-000021260000}"/>
    <cellStyle name="Output 7 2 8" xfId="9763" xr:uid="{00000000-0005-0000-0000-000022260000}"/>
    <cellStyle name="Output 7 2 9" xfId="9764" xr:uid="{00000000-0005-0000-0000-000023260000}"/>
    <cellStyle name="Output 7 3" xfId="9765" xr:uid="{00000000-0005-0000-0000-000024260000}"/>
    <cellStyle name="Output 7 3 2" xfId="9766" xr:uid="{00000000-0005-0000-0000-000025260000}"/>
    <cellStyle name="Output 7 3 3" xfId="9767" xr:uid="{00000000-0005-0000-0000-000026260000}"/>
    <cellStyle name="Output 7 3 4" xfId="9768" xr:uid="{00000000-0005-0000-0000-000027260000}"/>
    <cellStyle name="Output 7 3 5" xfId="9769" xr:uid="{00000000-0005-0000-0000-000028260000}"/>
    <cellStyle name="Output 7 3 6" xfId="9770" xr:uid="{00000000-0005-0000-0000-000029260000}"/>
    <cellStyle name="Output 7 3 7" xfId="9771" xr:uid="{00000000-0005-0000-0000-00002A260000}"/>
    <cellStyle name="Output 7 3 8" xfId="9772" xr:uid="{00000000-0005-0000-0000-00002B260000}"/>
    <cellStyle name="Output 7 3 9" xfId="9773" xr:uid="{00000000-0005-0000-0000-00002C260000}"/>
    <cellStyle name="Output 7 4" xfId="9774" xr:uid="{00000000-0005-0000-0000-00002D260000}"/>
    <cellStyle name="Output 7 4 2" xfId="9775" xr:uid="{00000000-0005-0000-0000-00002E260000}"/>
    <cellStyle name="Output 7 4 3" xfId="9776" xr:uid="{00000000-0005-0000-0000-00002F260000}"/>
    <cellStyle name="Output 7 4 4" xfId="9777" xr:uid="{00000000-0005-0000-0000-000030260000}"/>
    <cellStyle name="Output 7 4 5" xfId="9778" xr:uid="{00000000-0005-0000-0000-000031260000}"/>
    <cellStyle name="Output 7 4 6" xfId="9779" xr:uid="{00000000-0005-0000-0000-000032260000}"/>
    <cellStyle name="Output 7 4 7" xfId="9780" xr:uid="{00000000-0005-0000-0000-000033260000}"/>
    <cellStyle name="Output 7 4 8" xfId="9781" xr:uid="{00000000-0005-0000-0000-000034260000}"/>
    <cellStyle name="Output 7 4 9" xfId="9782" xr:uid="{00000000-0005-0000-0000-000035260000}"/>
    <cellStyle name="Output 8 2" xfId="9783" xr:uid="{00000000-0005-0000-0000-000036260000}"/>
    <cellStyle name="ParentCO" xfId="9784" xr:uid="{00000000-0005-0000-0000-000037260000}"/>
    <cellStyle name="Percent" xfId="2" builtinId="5"/>
    <cellStyle name="Percent %" xfId="9785" xr:uid="{00000000-0005-0000-0000-000039260000}"/>
    <cellStyle name="Percent % Long Underline" xfId="9786" xr:uid="{00000000-0005-0000-0000-00003A260000}"/>
    <cellStyle name="Percent 0.0%" xfId="9787" xr:uid="{00000000-0005-0000-0000-00003B260000}"/>
    <cellStyle name="Percent 0.0% Long Underline" xfId="9788" xr:uid="{00000000-0005-0000-0000-00003C260000}"/>
    <cellStyle name="Percent 0.00%" xfId="9789" xr:uid="{00000000-0005-0000-0000-00003D260000}"/>
    <cellStyle name="Percent 0.00% Long Underline" xfId="9790" xr:uid="{00000000-0005-0000-0000-00003E260000}"/>
    <cellStyle name="Percent 0.000%" xfId="9791" xr:uid="{00000000-0005-0000-0000-00003F260000}"/>
    <cellStyle name="Percent 0.000% Long Underline" xfId="9792" xr:uid="{00000000-0005-0000-0000-000040260000}"/>
    <cellStyle name="Percent 0.0000%" xfId="9793" xr:uid="{00000000-0005-0000-0000-000041260000}"/>
    <cellStyle name="Percent 0.0000% Long Underline" xfId="9794" xr:uid="{00000000-0005-0000-0000-000042260000}"/>
    <cellStyle name="Percent 10" xfId="9795" xr:uid="{00000000-0005-0000-0000-000043260000}"/>
    <cellStyle name="Percent 10 2" xfId="9796" xr:uid="{00000000-0005-0000-0000-000044260000}"/>
    <cellStyle name="Percent 11" xfId="9797" xr:uid="{00000000-0005-0000-0000-000045260000}"/>
    <cellStyle name="Percent 12" xfId="9798" xr:uid="{00000000-0005-0000-0000-000046260000}"/>
    <cellStyle name="Percent 13" xfId="9799" xr:uid="{00000000-0005-0000-0000-000047260000}"/>
    <cellStyle name="Percent 14" xfId="9800" xr:uid="{00000000-0005-0000-0000-000048260000}"/>
    <cellStyle name="Percent 15" xfId="9801" xr:uid="{00000000-0005-0000-0000-000049260000}"/>
    <cellStyle name="Percent 16" xfId="9802" xr:uid="{00000000-0005-0000-0000-00004A260000}"/>
    <cellStyle name="Percent 17" xfId="9803" xr:uid="{00000000-0005-0000-0000-00004B260000}"/>
    <cellStyle name="Percent 18" xfId="9804" xr:uid="{00000000-0005-0000-0000-00004C260000}"/>
    <cellStyle name="Percent 19" xfId="9805" xr:uid="{00000000-0005-0000-0000-00004D260000}"/>
    <cellStyle name="Percent 2" xfId="9806" xr:uid="{00000000-0005-0000-0000-00004E260000}"/>
    <cellStyle name="Percent 2 2" xfId="9807" xr:uid="{00000000-0005-0000-0000-00004F260000}"/>
    <cellStyle name="Percent 2 2 2" xfId="9808" xr:uid="{00000000-0005-0000-0000-000050260000}"/>
    <cellStyle name="Percent 2 2 3" xfId="9809" xr:uid="{00000000-0005-0000-0000-000051260000}"/>
    <cellStyle name="Percent 2 3" xfId="9810" xr:uid="{00000000-0005-0000-0000-000052260000}"/>
    <cellStyle name="Percent 20" xfId="9811" xr:uid="{00000000-0005-0000-0000-000053260000}"/>
    <cellStyle name="Percent 21" xfId="9812" xr:uid="{00000000-0005-0000-0000-000054260000}"/>
    <cellStyle name="Percent 22" xfId="9813" xr:uid="{00000000-0005-0000-0000-000055260000}"/>
    <cellStyle name="Percent 23" xfId="9814" xr:uid="{00000000-0005-0000-0000-000056260000}"/>
    <cellStyle name="Percent 24" xfId="9815" xr:uid="{00000000-0005-0000-0000-000057260000}"/>
    <cellStyle name="Percent 25" xfId="9816" xr:uid="{00000000-0005-0000-0000-000058260000}"/>
    <cellStyle name="Percent 26" xfId="9817" xr:uid="{00000000-0005-0000-0000-000059260000}"/>
    <cellStyle name="Percent 27" xfId="9818" xr:uid="{00000000-0005-0000-0000-00005A260000}"/>
    <cellStyle name="Percent 28" xfId="9819" xr:uid="{00000000-0005-0000-0000-00005B260000}"/>
    <cellStyle name="Percent 29" xfId="9820" xr:uid="{00000000-0005-0000-0000-00005C260000}"/>
    <cellStyle name="Percent 3" xfId="9821" xr:uid="{00000000-0005-0000-0000-00005D260000}"/>
    <cellStyle name="Percent 3 2" xfId="9822" xr:uid="{00000000-0005-0000-0000-00005E260000}"/>
    <cellStyle name="Percent 3 2 2" xfId="9823" xr:uid="{00000000-0005-0000-0000-00005F260000}"/>
    <cellStyle name="Percent 3 2 3" xfId="9824" xr:uid="{00000000-0005-0000-0000-000060260000}"/>
    <cellStyle name="Percent 3 3" xfId="9825" xr:uid="{00000000-0005-0000-0000-000061260000}"/>
    <cellStyle name="Percent 3 3 2" xfId="9826" xr:uid="{00000000-0005-0000-0000-000062260000}"/>
    <cellStyle name="Percent 3 4" xfId="9827" xr:uid="{00000000-0005-0000-0000-000063260000}"/>
    <cellStyle name="Percent 3 4 2" xfId="9828" xr:uid="{00000000-0005-0000-0000-000064260000}"/>
    <cellStyle name="Percent 3 5" xfId="9829" xr:uid="{00000000-0005-0000-0000-000065260000}"/>
    <cellStyle name="Percent 30" xfId="9830" xr:uid="{00000000-0005-0000-0000-000066260000}"/>
    <cellStyle name="Percent 31" xfId="9831" xr:uid="{00000000-0005-0000-0000-000067260000}"/>
    <cellStyle name="Percent 32" xfId="9832" xr:uid="{00000000-0005-0000-0000-000068260000}"/>
    <cellStyle name="Percent 33" xfId="9833" xr:uid="{00000000-0005-0000-0000-000069260000}"/>
    <cellStyle name="Percent 34" xfId="9834" xr:uid="{00000000-0005-0000-0000-00006A260000}"/>
    <cellStyle name="Percent 35" xfId="9835" xr:uid="{00000000-0005-0000-0000-00006B260000}"/>
    <cellStyle name="Percent 36" xfId="9836" xr:uid="{00000000-0005-0000-0000-00006C260000}"/>
    <cellStyle name="Percent 37" xfId="9837" xr:uid="{00000000-0005-0000-0000-00006D260000}"/>
    <cellStyle name="Percent 38" xfId="9838" xr:uid="{00000000-0005-0000-0000-00006E260000}"/>
    <cellStyle name="Percent 39" xfId="9839" xr:uid="{00000000-0005-0000-0000-00006F260000}"/>
    <cellStyle name="Percent 4" xfId="9840" xr:uid="{00000000-0005-0000-0000-000070260000}"/>
    <cellStyle name="Percent 4 2" xfId="9841" xr:uid="{00000000-0005-0000-0000-000071260000}"/>
    <cellStyle name="Percent 4 2 2" xfId="9842" xr:uid="{00000000-0005-0000-0000-000072260000}"/>
    <cellStyle name="Percent 4 3" xfId="9843" xr:uid="{00000000-0005-0000-0000-000073260000}"/>
    <cellStyle name="Percent 4 3 2" xfId="9844" xr:uid="{00000000-0005-0000-0000-000074260000}"/>
    <cellStyle name="Percent 4 4" xfId="9845" xr:uid="{00000000-0005-0000-0000-000075260000}"/>
    <cellStyle name="Percent 4 4 2" xfId="9846" xr:uid="{00000000-0005-0000-0000-000076260000}"/>
    <cellStyle name="Percent 4 5" xfId="9847" xr:uid="{00000000-0005-0000-0000-000077260000}"/>
    <cellStyle name="Percent 40" xfId="9848" xr:uid="{00000000-0005-0000-0000-000078260000}"/>
    <cellStyle name="Percent 41" xfId="9849" xr:uid="{00000000-0005-0000-0000-000079260000}"/>
    <cellStyle name="Percent 42" xfId="9850" xr:uid="{00000000-0005-0000-0000-00007A260000}"/>
    <cellStyle name="Percent 43" xfId="9851" xr:uid="{00000000-0005-0000-0000-00007B260000}"/>
    <cellStyle name="Percent 44" xfId="9852" xr:uid="{00000000-0005-0000-0000-00007C260000}"/>
    <cellStyle name="Percent 45" xfId="9853" xr:uid="{00000000-0005-0000-0000-00007D260000}"/>
    <cellStyle name="Percent 46" xfId="9854" xr:uid="{00000000-0005-0000-0000-00007E260000}"/>
    <cellStyle name="Percent 47" xfId="9855" xr:uid="{00000000-0005-0000-0000-00007F260000}"/>
    <cellStyle name="Percent 48" xfId="9856" xr:uid="{00000000-0005-0000-0000-000080260000}"/>
    <cellStyle name="Percent 49" xfId="9857" xr:uid="{00000000-0005-0000-0000-000081260000}"/>
    <cellStyle name="Percent 5" xfId="9858" xr:uid="{00000000-0005-0000-0000-000082260000}"/>
    <cellStyle name="Percent 5 2" xfId="9859" xr:uid="{00000000-0005-0000-0000-000083260000}"/>
    <cellStyle name="Percent 5 3" xfId="9860" xr:uid="{00000000-0005-0000-0000-000084260000}"/>
    <cellStyle name="Percent 6" xfId="9861" xr:uid="{00000000-0005-0000-0000-000085260000}"/>
    <cellStyle name="Percent 6 2" xfId="9862" xr:uid="{00000000-0005-0000-0000-000086260000}"/>
    <cellStyle name="Percent 6 3" xfId="9863" xr:uid="{00000000-0005-0000-0000-000087260000}"/>
    <cellStyle name="Percent 7" xfId="9864" xr:uid="{00000000-0005-0000-0000-000088260000}"/>
    <cellStyle name="Percent 7 2" xfId="9865" xr:uid="{00000000-0005-0000-0000-000089260000}"/>
    <cellStyle name="Percent 8" xfId="9866" xr:uid="{00000000-0005-0000-0000-00008A260000}"/>
    <cellStyle name="Percent 8 2" xfId="9867" xr:uid="{00000000-0005-0000-0000-00008B260000}"/>
    <cellStyle name="Percent 9" xfId="9868" xr:uid="{00000000-0005-0000-0000-00008C260000}"/>
    <cellStyle name="Pilkku 2" xfId="9869" xr:uid="{00000000-0005-0000-0000-00008D260000}"/>
    <cellStyle name="Plan" xfId="9870" xr:uid="{00000000-0005-0000-0000-00008E260000}"/>
    <cellStyle name="Procent 2" xfId="9871" xr:uid="{00000000-0005-0000-0000-00008F260000}"/>
    <cellStyle name="Procent 2 2" xfId="9872" xr:uid="{00000000-0005-0000-0000-000090260000}"/>
    <cellStyle name="Prosenttia 2" xfId="9873" xr:uid="{00000000-0005-0000-0000-000091260000}"/>
    <cellStyle name="PSChar" xfId="9874" xr:uid="{00000000-0005-0000-0000-000092260000}"/>
    <cellStyle name="Rubrik" xfId="9875" xr:uid="{00000000-0005-0000-0000-000093260000}"/>
    <cellStyle name="Rubrik 1" xfId="9876" xr:uid="{00000000-0005-0000-0000-000094260000}"/>
    <cellStyle name="Rubrik 2" xfId="9877" xr:uid="{00000000-0005-0000-0000-000095260000}"/>
    <cellStyle name="Rubrik 3" xfId="9878" xr:uid="{00000000-0005-0000-0000-000096260000}"/>
    <cellStyle name="Rubrik 4" xfId="9879" xr:uid="{00000000-0005-0000-0000-000097260000}"/>
    <cellStyle name="Saisie" xfId="9880" xr:uid="{00000000-0005-0000-0000-000098260000}"/>
    <cellStyle name="Saisie 2" xfId="9881" xr:uid="{00000000-0005-0000-0000-000099260000}"/>
    <cellStyle name="Saisie 3" xfId="9882" xr:uid="{00000000-0005-0000-0000-00009A260000}"/>
    <cellStyle name="SAPBEXaggData" xfId="9883" xr:uid="{00000000-0005-0000-0000-00009B260000}"/>
    <cellStyle name="SAPBEXaggData 10" xfId="9884" xr:uid="{00000000-0005-0000-0000-00009C260000}"/>
    <cellStyle name="SAPBEXaggData 10 2" xfId="9885" xr:uid="{00000000-0005-0000-0000-00009D260000}"/>
    <cellStyle name="SAPBEXaggData 10 3" xfId="9886" xr:uid="{00000000-0005-0000-0000-00009E260000}"/>
    <cellStyle name="SAPBEXaggData 10 4" xfId="9887" xr:uid="{00000000-0005-0000-0000-00009F260000}"/>
    <cellStyle name="SAPBEXaggData 10 5" xfId="9888" xr:uid="{00000000-0005-0000-0000-0000A0260000}"/>
    <cellStyle name="SAPBEXaggData 10 6" xfId="9889" xr:uid="{00000000-0005-0000-0000-0000A1260000}"/>
    <cellStyle name="SAPBEXaggData 10 7" xfId="9890" xr:uid="{00000000-0005-0000-0000-0000A2260000}"/>
    <cellStyle name="SAPBEXaggData 10 8" xfId="9891" xr:uid="{00000000-0005-0000-0000-0000A3260000}"/>
    <cellStyle name="SAPBEXaggData 10 9" xfId="9892" xr:uid="{00000000-0005-0000-0000-0000A4260000}"/>
    <cellStyle name="SAPBEXaggData 11" xfId="9893" xr:uid="{00000000-0005-0000-0000-0000A5260000}"/>
    <cellStyle name="SAPBEXaggData 11 2" xfId="9894" xr:uid="{00000000-0005-0000-0000-0000A6260000}"/>
    <cellStyle name="SAPBEXaggData 11 3" xfId="9895" xr:uid="{00000000-0005-0000-0000-0000A7260000}"/>
    <cellStyle name="SAPBEXaggData 11 4" xfId="9896" xr:uid="{00000000-0005-0000-0000-0000A8260000}"/>
    <cellStyle name="SAPBEXaggData 11 5" xfId="9897" xr:uid="{00000000-0005-0000-0000-0000A9260000}"/>
    <cellStyle name="SAPBEXaggData 11 6" xfId="9898" xr:uid="{00000000-0005-0000-0000-0000AA260000}"/>
    <cellStyle name="SAPBEXaggData 11 7" xfId="9899" xr:uid="{00000000-0005-0000-0000-0000AB260000}"/>
    <cellStyle name="SAPBEXaggData 11 8" xfId="9900" xr:uid="{00000000-0005-0000-0000-0000AC260000}"/>
    <cellStyle name="SAPBEXaggData 11 9" xfId="9901" xr:uid="{00000000-0005-0000-0000-0000AD260000}"/>
    <cellStyle name="SAPBEXaggData 12" xfId="9902" xr:uid="{00000000-0005-0000-0000-0000AE260000}"/>
    <cellStyle name="SAPBEXaggData 13" xfId="9903" xr:uid="{00000000-0005-0000-0000-0000AF260000}"/>
    <cellStyle name="SAPBEXaggData 14" xfId="9904" xr:uid="{00000000-0005-0000-0000-0000B0260000}"/>
    <cellStyle name="SAPBEXaggData 15" xfId="9905" xr:uid="{00000000-0005-0000-0000-0000B1260000}"/>
    <cellStyle name="SAPBEXaggData 16" xfId="9906" xr:uid="{00000000-0005-0000-0000-0000B2260000}"/>
    <cellStyle name="SAPBEXaggData 17" xfId="9907" xr:uid="{00000000-0005-0000-0000-0000B3260000}"/>
    <cellStyle name="SAPBEXaggData 18" xfId="9908" xr:uid="{00000000-0005-0000-0000-0000B4260000}"/>
    <cellStyle name="SAPBEXaggData 19" xfId="9909" xr:uid="{00000000-0005-0000-0000-0000B5260000}"/>
    <cellStyle name="SAPBEXaggData 2" xfId="9910" xr:uid="{00000000-0005-0000-0000-0000B6260000}"/>
    <cellStyle name="SAPBEXaggData 2 10" xfId="9911" xr:uid="{00000000-0005-0000-0000-0000B7260000}"/>
    <cellStyle name="SAPBEXaggData 2 11" xfId="9912" xr:uid="{00000000-0005-0000-0000-0000B8260000}"/>
    <cellStyle name="SAPBEXaggData 2 12" xfId="9913" xr:uid="{00000000-0005-0000-0000-0000B9260000}"/>
    <cellStyle name="SAPBEXaggData 2 13" xfId="9914" xr:uid="{00000000-0005-0000-0000-0000BA260000}"/>
    <cellStyle name="SAPBEXaggData 2 14" xfId="9915" xr:uid="{00000000-0005-0000-0000-0000BB260000}"/>
    <cellStyle name="SAPBEXaggData 2 15" xfId="9916" xr:uid="{00000000-0005-0000-0000-0000BC260000}"/>
    <cellStyle name="SAPBEXaggData 2 16" xfId="9917" xr:uid="{00000000-0005-0000-0000-0000BD260000}"/>
    <cellStyle name="SAPBEXaggData 2 17" xfId="9918" xr:uid="{00000000-0005-0000-0000-0000BE260000}"/>
    <cellStyle name="SAPBEXaggData 2 18" xfId="9919" xr:uid="{00000000-0005-0000-0000-0000BF260000}"/>
    <cellStyle name="SAPBEXaggData 2 19" xfId="9920" xr:uid="{00000000-0005-0000-0000-0000C0260000}"/>
    <cellStyle name="SAPBEXaggData 2 2" xfId="9921" xr:uid="{00000000-0005-0000-0000-0000C1260000}"/>
    <cellStyle name="SAPBEXaggData 2 2 2" xfId="9922" xr:uid="{00000000-0005-0000-0000-0000C2260000}"/>
    <cellStyle name="SAPBEXaggData 2 2 2 2" xfId="9923" xr:uid="{00000000-0005-0000-0000-0000C3260000}"/>
    <cellStyle name="SAPBEXaggData 2 2 2 2 2" xfId="9924" xr:uid="{00000000-0005-0000-0000-0000C4260000}"/>
    <cellStyle name="SAPBEXaggData 2 2 2 2 2 2" xfId="9925" xr:uid="{00000000-0005-0000-0000-0000C5260000}"/>
    <cellStyle name="SAPBEXaggData 2 2 2 2 2 2 2" xfId="9926" xr:uid="{00000000-0005-0000-0000-0000C6260000}"/>
    <cellStyle name="SAPBEXaggData 2 2 2 2 2 2 3" xfId="9927" xr:uid="{00000000-0005-0000-0000-0000C7260000}"/>
    <cellStyle name="SAPBEXaggData 2 2 2 2 2 2 4" xfId="9928" xr:uid="{00000000-0005-0000-0000-0000C8260000}"/>
    <cellStyle name="SAPBEXaggData 2 2 2 2 2 2 5" xfId="9929" xr:uid="{00000000-0005-0000-0000-0000C9260000}"/>
    <cellStyle name="SAPBEXaggData 2 2 2 2 2 2 6" xfId="9930" xr:uid="{00000000-0005-0000-0000-0000CA260000}"/>
    <cellStyle name="SAPBEXaggData 2 2 2 2 2 2 7" xfId="9931" xr:uid="{00000000-0005-0000-0000-0000CB260000}"/>
    <cellStyle name="SAPBEXaggData 2 2 2 2 2 2 8" xfId="9932" xr:uid="{00000000-0005-0000-0000-0000CC260000}"/>
    <cellStyle name="SAPBEXaggData 2 2 2 2 2 2 9" xfId="9933" xr:uid="{00000000-0005-0000-0000-0000CD260000}"/>
    <cellStyle name="SAPBEXaggData 2 2 2 2 2 3" xfId="9934" xr:uid="{00000000-0005-0000-0000-0000CE260000}"/>
    <cellStyle name="SAPBEXaggData 2 2 2 2 2 3 2" xfId="9935" xr:uid="{00000000-0005-0000-0000-0000CF260000}"/>
    <cellStyle name="SAPBEXaggData 2 2 2 2 2 3 3" xfId="9936" xr:uid="{00000000-0005-0000-0000-0000D0260000}"/>
    <cellStyle name="SAPBEXaggData 2 2 2 2 2 3 4" xfId="9937" xr:uid="{00000000-0005-0000-0000-0000D1260000}"/>
    <cellStyle name="SAPBEXaggData 2 2 2 2 2 3 5" xfId="9938" xr:uid="{00000000-0005-0000-0000-0000D2260000}"/>
    <cellStyle name="SAPBEXaggData 2 2 2 2 2 3 6" xfId="9939" xr:uid="{00000000-0005-0000-0000-0000D3260000}"/>
    <cellStyle name="SAPBEXaggData 2 2 2 2 2 3 7" xfId="9940" xr:uid="{00000000-0005-0000-0000-0000D4260000}"/>
    <cellStyle name="SAPBEXaggData 2 2 2 2 2 3 8" xfId="9941" xr:uid="{00000000-0005-0000-0000-0000D5260000}"/>
    <cellStyle name="SAPBEXaggData 2 2 2 2 2 3 9" xfId="9942" xr:uid="{00000000-0005-0000-0000-0000D6260000}"/>
    <cellStyle name="SAPBEXaggData 2 2 2 2 2 4" xfId="9943" xr:uid="{00000000-0005-0000-0000-0000D7260000}"/>
    <cellStyle name="SAPBEXaggData 2 2 2 2 2 4 2" xfId="9944" xr:uid="{00000000-0005-0000-0000-0000D8260000}"/>
    <cellStyle name="SAPBEXaggData 2 2 2 2 2 4 3" xfId="9945" xr:uid="{00000000-0005-0000-0000-0000D9260000}"/>
    <cellStyle name="SAPBEXaggData 2 2 2 2 2 4 4" xfId="9946" xr:uid="{00000000-0005-0000-0000-0000DA260000}"/>
    <cellStyle name="SAPBEXaggData 2 2 2 2 2 4 5" xfId="9947" xr:uid="{00000000-0005-0000-0000-0000DB260000}"/>
    <cellStyle name="SAPBEXaggData 2 2 2 2 2 4 6" xfId="9948" xr:uid="{00000000-0005-0000-0000-0000DC260000}"/>
    <cellStyle name="SAPBEXaggData 2 2 2 2 2 4 7" xfId="9949" xr:uid="{00000000-0005-0000-0000-0000DD260000}"/>
    <cellStyle name="SAPBEXaggData 2 2 2 2 2 4 8" xfId="9950" xr:uid="{00000000-0005-0000-0000-0000DE260000}"/>
    <cellStyle name="SAPBEXaggData 2 2 2 2 2 4 9" xfId="9951" xr:uid="{00000000-0005-0000-0000-0000DF260000}"/>
    <cellStyle name="SAPBEXaggData 2 2 2 2 3" xfId="9952" xr:uid="{00000000-0005-0000-0000-0000E0260000}"/>
    <cellStyle name="SAPBEXaggData 2 2 2 2 3 2" xfId="9953" xr:uid="{00000000-0005-0000-0000-0000E1260000}"/>
    <cellStyle name="SAPBEXaggData 2 2 2 2 3 3" xfId="9954" xr:uid="{00000000-0005-0000-0000-0000E2260000}"/>
    <cellStyle name="SAPBEXaggData 2 2 2 2 3 4" xfId="9955" xr:uid="{00000000-0005-0000-0000-0000E3260000}"/>
    <cellStyle name="SAPBEXaggData 2 2 2 2 3 5" xfId="9956" xr:uid="{00000000-0005-0000-0000-0000E4260000}"/>
    <cellStyle name="SAPBEXaggData 2 2 2 2 3 6" xfId="9957" xr:uid="{00000000-0005-0000-0000-0000E5260000}"/>
    <cellStyle name="SAPBEXaggData 2 2 2 2 3 7" xfId="9958" xr:uid="{00000000-0005-0000-0000-0000E6260000}"/>
    <cellStyle name="SAPBEXaggData 2 2 2 2 3 8" xfId="9959" xr:uid="{00000000-0005-0000-0000-0000E7260000}"/>
    <cellStyle name="SAPBEXaggData 2 2 2 2 3 9" xfId="9960" xr:uid="{00000000-0005-0000-0000-0000E8260000}"/>
    <cellStyle name="SAPBEXaggData 2 2 2 2 4" xfId="9961" xr:uid="{00000000-0005-0000-0000-0000E9260000}"/>
    <cellStyle name="SAPBEXaggData 2 2 2 2 4 2" xfId="9962" xr:uid="{00000000-0005-0000-0000-0000EA260000}"/>
    <cellStyle name="SAPBEXaggData 2 2 2 2 4 3" xfId="9963" xr:uid="{00000000-0005-0000-0000-0000EB260000}"/>
    <cellStyle name="SAPBEXaggData 2 2 2 2 4 4" xfId="9964" xr:uid="{00000000-0005-0000-0000-0000EC260000}"/>
    <cellStyle name="SAPBEXaggData 2 2 2 2 4 5" xfId="9965" xr:uid="{00000000-0005-0000-0000-0000ED260000}"/>
    <cellStyle name="SAPBEXaggData 2 2 2 2 4 6" xfId="9966" xr:uid="{00000000-0005-0000-0000-0000EE260000}"/>
    <cellStyle name="SAPBEXaggData 2 2 2 2 4 7" xfId="9967" xr:uid="{00000000-0005-0000-0000-0000EF260000}"/>
    <cellStyle name="SAPBEXaggData 2 2 2 2 4 8" xfId="9968" xr:uid="{00000000-0005-0000-0000-0000F0260000}"/>
    <cellStyle name="SAPBEXaggData 2 2 2 2 4 9" xfId="9969" xr:uid="{00000000-0005-0000-0000-0000F1260000}"/>
    <cellStyle name="SAPBEXaggData 2 2 2 2 5" xfId="9970" xr:uid="{00000000-0005-0000-0000-0000F2260000}"/>
    <cellStyle name="SAPBEXaggData 2 2 2 2 5 2" xfId="9971" xr:uid="{00000000-0005-0000-0000-0000F3260000}"/>
    <cellStyle name="SAPBEXaggData 2 2 2 2 5 3" xfId="9972" xr:uid="{00000000-0005-0000-0000-0000F4260000}"/>
    <cellStyle name="SAPBEXaggData 2 2 2 2 5 4" xfId="9973" xr:uid="{00000000-0005-0000-0000-0000F5260000}"/>
    <cellStyle name="SAPBEXaggData 2 2 2 2 5 5" xfId="9974" xr:uid="{00000000-0005-0000-0000-0000F6260000}"/>
    <cellStyle name="SAPBEXaggData 2 2 2 2 5 6" xfId="9975" xr:uid="{00000000-0005-0000-0000-0000F7260000}"/>
    <cellStyle name="SAPBEXaggData 2 2 2 2 5 7" xfId="9976" xr:uid="{00000000-0005-0000-0000-0000F8260000}"/>
    <cellStyle name="SAPBEXaggData 2 2 2 2 5 8" xfId="9977" xr:uid="{00000000-0005-0000-0000-0000F9260000}"/>
    <cellStyle name="SAPBEXaggData 2 2 2 2 5 9" xfId="9978" xr:uid="{00000000-0005-0000-0000-0000FA260000}"/>
    <cellStyle name="SAPBEXaggData 2 2 2 3" xfId="9979" xr:uid="{00000000-0005-0000-0000-0000FB260000}"/>
    <cellStyle name="SAPBEXaggData 2 2 2 3 2" xfId="9980" xr:uid="{00000000-0005-0000-0000-0000FC260000}"/>
    <cellStyle name="SAPBEXaggData 2 2 2 3 2 2" xfId="9981" xr:uid="{00000000-0005-0000-0000-0000FD260000}"/>
    <cellStyle name="SAPBEXaggData 2 2 2 3 2 3" xfId="9982" xr:uid="{00000000-0005-0000-0000-0000FE260000}"/>
    <cellStyle name="SAPBEXaggData 2 2 2 3 2 4" xfId="9983" xr:uid="{00000000-0005-0000-0000-0000FF260000}"/>
    <cellStyle name="SAPBEXaggData 2 2 2 3 2 5" xfId="9984" xr:uid="{00000000-0005-0000-0000-000000270000}"/>
    <cellStyle name="SAPBEXaggData 2 2 2 3 2 6" xfId="9985" xr:uid="{00000000-0005-0000-0000-000001270000}"/>
    <cellStyle name="SAPBEXaggData 2 2 2 3 2 7" xfId="9986" xr:uid="{00000000-0005-0000-0000-000002270000}"/>
    <cellStyle name="SAPBEXaggData 2 2 2 3 2 8" xfId="9987" xr:uid="{00000000-0005-0000-0000-000003270000}"/>
    <cellStyle name="SAPBEXaggData 2 2 2 3 2 9" xfId="9988" xr:uid="{00000000-0005-0000-0000-000004270000}"/>
    <cellStyle name="SAPBEXaggData 2 2 2 3 3" xfId="9989" xr:uid="{00000000-0005-0000-0000-000005270000}"/>
    <cellStyle name="SAPBEXaggData 2 2 2 3 3 2" xfId="9990" xr:uid="{00000000-0005-0000-0000-000006270000}"/>
    <cellStyle name="SAPBEXaggData 2 2 2 3 3 3" xfId="9991" xr:uid="{00000000-0005-0000-0000-000007270000}"/>
    <cellStyle name="SAPBEXaggData 2 2 2 3 3 4" xfId="9992" xr:uid="{00000000-0005-0000-0000-000008270000}"/>
    <cellStyle name="SAPBEXaggData 2 2 2 3 3 5" xfId="9993" xr:uid="{00000000-0005-0000-0000-000009270000}"/>
    <cellStyle name="SAPBEXaggData 2 2 2 3 3 6" xfId="9994" xr:uid="{00000000-0005-0000-0000-00000A270000}"/>
    <cellStyle name="SAPBEXaggData 2 2 2 3 3 7" xfId="9995" xr:uid="{00000000-0005-0000-0000-00000B270000}"/>
    <cellStyle name="SAPBEXaggData 2 2 2 3 3 8" xfId="9996" xr:uid="{00000000-0005-0000-0000-00000C270000}"/>
    <cellStyle name="SAPBEXaggData 2 2 2 3 3 9" xfId="9997" xr:uid="{00000000-0005-0000-0000-00000D270000}"/>
    <cellStyle name="SAPBEXaggData 2 2 2 3 4" xfId="9998" xr:uid="{00000000-0005-0000-0000-00000E270000}"/>
    <cellStyle name="SAPBEXaggData 2 2 2 3 4 2" xfId="9999" xr:uid="{00000000-0005-0000-0000-00000F270000}"/>
    <cellStyle name="SAPBEXaggData 2 2 2 3 4 3" xfId="10000" xr:uid="{00000000-0005-0000-0000-000010270000}"/>
    <cellStyle name="SAPBEXaggData 2 2 2 3 4 4" xfId="10001" xr:uid="{00000000-0005-0000-0000-000011270000}"/>
    <cellStyle name="SAPBEXaggData 2 2 2 3 4 5" xfId="10002" xr:uid="{00000000-0005-0000-0000-000012270000}"/>
    <cellStyle name="SAPBEXaggData 2 2 2 3 4 6" xfId="10003" xr:uid="{00000000-0005-0000-0000-000013270000}"/>
    <cellStyle name="SAPBEXaggData 2 2 2 3 4 7" xfId="10004" xr:uid="{00000000-0005-0000-0000-000014270000}"/>
    <cellStyle name="SAPBEXaggData 2 2 2 3 4 8" xfId="10005" xr:uid="{00000000-0005-0000-0000-000015270000}"/>
    <cellStyle name="SAPBEXaggData 2 2 2 3 4 9" xfId="10006" xr:uid="{00000000-0005-0000-0000-000016270000}"/>
    <cellStyle name="SAPBEXaggData 2 2 2 4" xfId="10007" xr:uid="{00000000-0005-0000-0000-000017270000}"/>
    <cellStyle name="SAPBEXaggData 2 2 2 4 2" xfId="10008" xr:uid="{00000000-0005-0000-0000-000018270000}"/>
    <cellStyle name="SAPBEXaggData 2 2 2 4 3" xfId="10009" xr:uid="{00000000-0005-0000-0000-000019270000}"/>
    <cellStyle name="SAPBEXaggData 2 2 2 4 4" xfId="10010" xr:uid="{00000000-0005-0000-0000-00001A270000}"/>
    <cellStyle name="SAPBEXaggData 2 2 2 4 5" xfId="10011" xr:uid="{00000000-0005-0000-0000-00001B270000}"/>
    <cellStyle name="SAPBEXaggData 2 2 2 4 6" xfId="10012" xr:uid="{00000000-0005-0000-0000-00001C270000}"/>
    <cellStyle name="SAPBEXaggData 2 2 2 4 7" xfId="10013" xr:uid="{00000000-0005-0000-0000-00001D270000}"/>
    <cellStyle name="SAPBEXaggData 2 2 2 4 8" xfId="10014" xr:uid="{00000000-0005-0000-0000-00001E270000}"/>
    <cellStyle name="SAPBEXaggData 2 2 2 4 9" xfId="10015" xr:uid="{00000000-0005-0000-0000-00001F270000}"/>
    <cellStyle name="SAPBEXaggData 2 2 2 5" xfId="10016" xr:uid="{00000000-0005-0000-0000-000020270000}"/>
    <cellStyle name="SAPBEXaggData 2 2 2 5 2" xfId="10017" xr:uid="{00000000-0005-0000-0000-000021270000}"/>
    <cellStyle name="SAPBEXaggData 2 2 2 5 3" xfId="10018" xr:uid="{00000000-0005-0000-0000-000022270000}"/>
    <cellStyle name="SAPBEXaggData 2 2 2 5 4" xfId="10019" xr:uid="{00000000-0005-0000-0000-000023270000}"/>
    <cellStyle name="SAPBEXaggData 2 2 2 5 5" xfId="10020" xr:uid="{00000000-0005-0000-0000-000024270000}"/>
    <cellStyle name="SAPBEXaggData 2 2 2 5 6" xfId="10021" xr:uid="{00000000-0005-0000-0000-000025270000}"/>
    <cellStyle name="SAPBEXaggData 2 2 2 5 7" xfId="10022" xr:uid="{00000000-0005-0000-0000-000026270000}"/>
    <cellStyle name="SAPBEXaggData 2 2 2 5 8" xfId="10023" xr:uid="{00000000-0005-0000-0000-000027270000}"/>
    <cellStyle name="SAPBEXaggData 2 2 2 5 9" xfId="10024" xr:uid="{00000000-0005-0000-0000-000028270000}"/>
    <cellStyle name="SAPBEXaggData 2 2 2 6" xfId="10025" xr:uid="{00000000-0005-0000-0000-000029270000}"/>
    <cellStyle name="SAPBEXaggData 2 2 2 6 2" xfId="10026" xr:uid="{00000000-0005-0000-0000-00002A270000}"/>
    <cellStyle name="SAPBEXaggData 2 2 2 6 3" xfId="10027" xr:uid="{00000000-0005-0000-0000-00002B270000}"/>
    <cellStyle name="SAPBEXaggData 2 2 2 6 4" xfId="10028" xr:uid="{00000000-0005-0000-0000-00002C270000}"/>
    <cellStyle name="SAPBEXaggData 2 2 2 6 5" xfId="10029" xr:uid="{00000000-0005-0000-0000-00002D270000}"/>
    <cellStyle name="SAPBEXaggData 2 2 2 6 6" xfId="10030" xr:uid="{00000000-0005-0000-0000-00002E270000}"/>
    <cellStyle name="SAPBEXaggData 2 2 2 6 7" xfId="10031" xr:uid="{00000000-0005-0000-0000-00002F270000}"/>
    <cellStyle name="SAPBEXaggData 2 2 2 6 8" xfId="10032" xr:uid="{00000000-0005-0000-0000-000030270000}"/>
    <cellStyle name="SAPBEXaggData 2 2 2 6 9" xfId="10033" xr:uid="{00000000-0005-0000-0000-000031270000}"/>
    <cellStyle name="SAPBEXaggData 2 2 3" xfId="10034" xr:uid="{00000000-0005-0000-0000-000032270000}"/>
    <cellStyle name="SAPBEXaggData 2 2 3 2" xfId="10035" xr:uid="{00000000-0005-0000-0000-000033270000}"/>
    <cellStyle name="SAPBEXaggData 2 2 3 2 2" xfId="10036" xr:uid="{00000000-0005-0000-0000-000034270000}"/>
    <cellStyle name="SAPBEXaggData 2 2 3 2 2 2" xfId="10037" xr:uid="{00000000-0005-0000-0000-000035270000}"/>
    <cellStyle name="SAPBEXaggData 2 2 3 2 2 3" xfId="10038" xr:uid="{00000000-0005-0000-0000-000036270000}"/>
    <cellStyle name="SAPBEXaggData 2 2 3 2 2 4" xfId="10039" xr:uid="{00000000-0005-0000-0000-000037270000}"/>
    <cellStyle name="SAPBEXaggData 2 2 3 2 2 5" xfId="10040" xr:uid="{00000000-0005-0000-0000-000038270000}"/>
    <cellStyle name="SAPBEXaggData 2 2 3 2 2 6" xfId="10041" xr:uid="{00000000-0005-0000-0000-000039270000}"/>
    <cellStyle name="SAPBEXaggData 2 2 3 2 2 7" xfId="10042" xr:uid="{00000000-0005-0000-0000-00003A270000}"/>
    <cellStyle name="SAPBEXaggData 2 2 3 2 2 8" xfId="10043" xr:uid="{00000000-0005-0000-0000-00003B270000}"/>
    <cellStyle name="SAPBEXaggData 2 2 3 2 2 9" xfId="10044" xr:uid="{00000000-0005-0000-0000-00003C270000}"/>
    <cellStyle name="SAPBEXaggData 2 2 3 2 3" xfId="10045" xr:uid="{00000000-0005-0000-0000-00003D270000}"/>
    <cellStyle name="SAPBEXaggData 2 2 3 2 3 2" xfId="10046" xr:uid="{00000000-0005-0000-0000-00003E270000}"/>
    <cellStyle name="SAPBEXaggData 2 2 3 2 3 3" xfId="10047" xr:uid="{00000000-0005-0000-0000-00003F270000}"/>
    <cellStyle name="SAPBEXaggData 2 2 3 2 3 4" xfId="10048" xr:uid="{00000000-0005-0000-0000-000040270000}"/>
    <cellStyle name="SAPBEXaggData 2 2 3 2 3 5" xfId="10049" xr:uid="{00000000-0005-0000-0000-000041270000}"/>
    <cellStyle name="SAPBEXaggData 2 2 3 2 3 6" xfId="10050" xr:uid="{00000000-0005-0000-0000-000042270000}"/>
    <cellStyle name="SAPBEXaggData 2 2 3 2 3 7" xfId="10051" xr:uid="{00000000-0005-0000-0000-000043270000}"/>
    <cellStyle name="SAPBEXaggData 2 2 3 2 3 8" xfId="10052" xr:uid="{00000000-0005-0000-0000-000044270000}"/>
    <cellStyle name="SAPBEXaggData 2 2 3 2 3 9" xfId="10053" xr:uid="{00000000-0005-0000-0000-000045270000}"/>
    <cellStyle name="SAPBEXaggData 2 2 3 2 4" xfId="10054" xr:uid="{00000000-0005-0000-0000-000046270000}"/>
    <cellStyle name="SAPBEXaggData 2 2 3 2 4 2" xfId="10055" xr:uid="{00000000-0005-0000-0000-000047270000}"/>
    <cellStyle name="SAPBEXaggData 2 2 3 2 4 3" xfId="10056" xr:uid="{00000000-0005-0000-0000-000048270000}"/>
    <cellStyle name="SAPBEXaggData 2 2 3 2 4 4" xfId="10057" xr:uid="{00000000-0005-0000-0000-000049270000}"/>
    <cellStyle name="SAPBEXaggData 2 2 3 2 4 5" xfId="10058" xr:uid="{00000000-0005-0000-0000-00004A270000}"/>
    <cellStyle name="SAPBEXaggData 2 2 3 2 4 6" xfId="10059" xr:uid="{00000000-0005-0000-0000-00004B270000}"/>
    <cellStyle name="SAPBEXaggData 2 2 3 2 4 7" xfId="10060" xr:uid="{00000000-0005-0000-0000-00004C270000}"/>
    <cellStyle name="SAPBEXaggData 2 2 3 2 4 8" xfId="10061" xr:uid="{00000000-0005-0000-0000-00004D270000}"/>
    <cellStyle name="SAPBEXaggData 2 2 3 2 4 9" xfId="10062" xr:uid="{00000000-0005-0000-0000-00004E270000}"/>
    <cellStyle name="SAPBEXaggData 2 2 3 3" xfId="10063" xr:uid="{00000000-0005-0000-0000-00004F270000}"/>
    <cellStyle name="SAPBEXaggData 2 2 3 3 2" xfId="10064" xr:uid="{00000000-0005-0000-0000-000050270000}"/>
    <cellStyle name="SAPBEXaggData 2 2 3 3 3" xfId="10065" xr:uid="{00000000-0005-0000-0000-000051270000}"/>
    <cellStyle name="SAPBEXaggData 2 2 3 3 4" xfId="10066" xr:uid="{00000000-0005-0000-0000-000052270000}"/>
    <cellStyle name="SAPBEXaggData 2 2 3 3 5" xfId="10067" xr:uid="{00000000-0005-0000-0000-000053270000}"/>
    <cellStyle name="SAPBEXaggData 2 2 3 3 6" xfId="10068" xr:uid="{00000000-0005-0000-0000-000054270000}"/>
    <cellStyle name="SAPBEXaggData 2 2 3 3 7" xfId="10069" xr:uid="{00000000-0005-0000-0000-000055270000}"/>
    <cellStyle name="SAPBEXaggData 2 2 3 3 8" xfId="10070" xr:uid="{00000000-0005-0000-0000-000056270000}"/>
    <cellStyle name="SAPBEXaggData 2 2 3 3 9" xfId="10071" xr:uid="{00000000-0005-0000-0000-000057270000}"/>
    <cellStyle name="SAPBEXaggData 2 2 3 4" xfId="10072" xr:uid="{00000000-0005-0000-0000-000058270000}"/>
    <cellStyle name="SAPBEXaggData 2 2 3 4 2" xfId="10073" xr:uid="{00000000-0005-0000-0000-000059270000}"/>
    <cellStyle name="SAPBEXaggData 2 2 3 4 3" xfId="10074" xr:uid="{00000000-0005-0000-0000-00005A270000}"/>
    <cellStyle name="SAPBEXaggData 2 2 3 4 4" xfId="10075" xr:uid="{00000000-0005-0000-0000-00005B270000}"/>
    <cellStyle name="SAPBEXaggData 2 2 3 4 5" xfId="10076" xr:uid="{00000000-0005-0000-0000-00005C270000}"/>
    <cellStyle name="SAPBEXaggData 2 2 3 4 6" xfId="10077" xr:uid="{00000000-0005-0000-0000-00005D270000}"/>
    <cellStyle name="SAPBEXaggData 2 2 3 4 7" xfId="10078" xr:uid="{00000000-0005-0000-0000-00005E270000}"/>
    <cellStyle name="SAPBEXaggData 2 2 3 4 8" xfId="10079" xr:uid="{00000000-0005-0000-0000-00005F270000}"/>
    <cellStyle name="SAPBEXaggData 2 2 3 4 9" xfId="10080" xr:uid="{00000000-0005-0000-0000-000060270000}"/>
    <cellStyle name="SAPBEXaggData 2 2 3 5" xfId="10081" xr:uid="{00000000-0005-0000-0000-000061270000}"/>
    <cellStyle name="SAPBEXaggData 2 2 3 5 2" xfId="10082" xr:uid="{00000000-0005-0000-0000-000062270000}"/>
    <cellStyle name="SAPBEXaggData 2 2 3 5 3" xfId="10083" xr:uid="{00000000-0005-0000-0000-000063270000}"/>
    <cellStyle name="SAPBEXaggData 2 2 3 5 4" xfId="10084" xr:uid="{00000000-0005-0000-0000-000064270000}"/>
    <cellStyle name="SAPBEXaggData 2 2 3 5 5" xfId="10085" xr:uid="{00000000-0005-0000-0000-000065270000}"/>
    <cellStyle name="SAPBEXaggData 2 2 3 5 6" xfId="10086" xr:uid="{00000000-0005-0000-0000-000066270000}"/>
    <cellStyle name="SAPBEXaggData 2 2 3 5 7" xfId="10087" xr:uid="{00000000-0005-0000-0000-000067270000}"/>
    <cellStyle name="SAPBEXaggData 2 2 3 5 8" xfId="10088" xr:uid="{00000000-0005-0000-0000-000068270000}"/>
    <cellStyle name="SAPBEXaggData 2 2 3 5 9" xfId="10089" xr:uid="{00000000-0005-0000-0000-000069270000}"/>
    <cellStyle name="SAPBEXaggData 2 2 4" xfId="10090" xr:uid="{00000000-0005-0000-0000-00006A270000}"/>
    <cellStyle name="SAPBEXaggData 2 2 4 2" xfId="10091" xr:uid="{00000000-0005-0000-0000-00006B270000}"/>
    <cellStyle name="SAPBEXaggData 2 2 4 2 2" xfId="10092" xr:uid="{00000000-0005-0000-0000-00006C270000}"/>
    <cellStyle name="SAPBEXaggData 2 2 4 2 3" xfId="10093" xr:uid="{00000000-0005-0000-0000-00006D270000}"/>
    <cellStyle name="SAPBEXaggData 2 2 4 2 4" xfId="10094" xr:uid="{00000000-0005-0000-0000-00006E270000}"/>
    <cellStyle name="SAPBEXaggData 2 2 4 2 5" xfId="10095" xr:uid="{00000000-0005-0000-0000-00006F270000}"/>
    <cellStyle name="SAPBEXaggData 2 2 4 2 6" xfId="10096" xr:uid="{00000000-0005-0000-0000-000070270000}"/>
    <cellStyle name="SAPBEXaggData 2 2 4 2 7" xfId="10097" xr:uid="{00000000-0005-0000-0000-000071270000}"/>
    <cellStyle name="SAPBEXaggData 2 2 4 2 8" xfId="10098" xr:uid="{00000000-0005-0000-0000-000072270000}"/>
    <cellStyle name="SAPBEXaggData 2 2 4 2 9" xfId="10099" xr:uid="{00000000-0005-0000-0000-000073270000}"/>
    <cellStyle name="SAPBEXaggData 2 2 4 3" xfId="10100" xr:uid="{00000000-0005-0000-0000-000074270000}"/>
    <cellStyle name="SAPBEXaggData 2 2 4 3 2" xfId="10101" xr:uid="{00000000-0005-0000-0000-000075270000}"/>
    <cellStyle name="SAPBEXaggData 2 2 4 3 3" xfId="10102" xr:uid="{00000000-0005-0000-0000-000076270000}"/>
    <cellStyle name="SAPBEXaggData 2 2 4 3 4" xfId="10103" xr:uid="{00000000-0005-0000-0000-000077270000}"/>
    <cellStyle name="SAPBEXaggData 2 2 4 3 5" xfId="10104" xr:uid="{00000000-0005-0000-0000-000078270000}"/>
    <cellStyle name="SAPBEXaggData 2 2 4 3 6" xfId="10105" xr:uid="{00000000-0005-0000-0000-000079270000}"/>
    <cellStyle name="SAPBEXaggData 2 2 4 3 7" xfId="10106" xr:uid="{00000000-0005-0000-0000-00007A270000}"/>
    <cellStyle name="SAPBEXaggData 2 2 4 3 8" xfId="10107" xr:uid="{00000000-0005-0000-0000-00007B270000}"/>
    <cellStyle name="SAPBEXaggData 2 2 4 3 9" xfId="10108" xr:uid="{00000000-0005-0000-0000-00007C270000}"/>
    <cellStyle name="SAPBEXaggData 2 2 4 4" xfId="10109" xr:uid="{00000000-0005-0000-0000-00007D270000}"/>
    <cellStyle name="SAPBEXaggData 2 2 4 4 2" xfId="10110" xr:uid="{00000000-0005-0000-0000-00007E270000}"/>
    <cellStyle name="SAPBEXaggData 2 2 4 4 3" xfId="10111" xr:uid="{00000000-0005-0000-0000-00007F270000}"/>
    <cellStyle name="SAPBEXaggData 2 2 4 4 4" xfId="10112" xr:uid="{00000000-0005-0000-0000-000080270000}"/>
    <cellStyle name="SAPBEXaggData 2 2 4 4 5" xfId="10113" xr:uid="{00000000-0005-0000-0000-000081270000}"/>
    <cellStyle name="SAPBEXaggData 2 2 4 4 6" xfId="10114" xr:uid="{00000000-0005-0000-0000-000082270000}"/>
    <cellStyle name="SAPBEXaggData 2 2 4 4 7" xfId="10115" xr:uid="{00000000-0005-0000-0000-000083270000}"/>
    <cellStyle name="SAPBEXaggData 2 2 4 4 8" xfId="10116" xr:uid="{00000000-0005-0000-0000-000084270000}"/>
    <cellStyle name="SAPBEXaggData 2 2 4 4 9" xfId="10117" xr:uid="{00000000-0005-0000-0000-000085270000}"/>
    <cellStyle name="SAPBEXaggData 2 2 5" xfId="10118" xr:uid="{00000000-0005-0000-0000-000086270000}"/>
    <cellStyle name="SAPBEXaggData 2 2 5 2" xfId="10119" xr:uid="{00000000-0005-0000-0000-000087270000}"/>
    <cellStyle name="SAPBEXaggData 2 2 5 3" xfId="10120" xr:uid="{00000000-0005-0000-0000-000088270000}"/>
    <cellStyle name="SAPBEXaggData 2 2 5 4" xfId="10121" xr:uid="{00000000-0005-0000-0000-000089270000}"/>
    <cellStyle name="SAPBEXaggData 2 2 5 5" xfId="10122" xr:uid="{00000000-0005-0000-0000-00008A270000}"/>
    <cellStyle name="SAPBEXaggData 2 2 5 6" xfId="10123" xr:uid="{00000000-0005-0000-0000-00008B270000}"/>
    <cellStyle name="SAPBEXaggData 2 2 5 7" xfId="10124" xr:uid="{00000000-0005-0000-0000-00008C270000}"/>
    <cellStyle name="SAPBEXaggData 2 2 5 8" xfId="10125" xr:uid="{00000000-0005-0000-0000-00008D270000}"/>
    <cellStyle name="SAPBEXaggData 2 2 5 9" xfId="10126" xr:uid="{00000000-0005-0000-0000-00008E270000}"/>
    <cellStyle name="SAPBEXaggData 2 2 6" xfId="10127" xr:uid="{00000000-0005-0000-0000-00008F270000}"/>
    <cellStyle name="SAPBEXaggData 2 2 6 2" xfId="10128" xr:uid="{00000000-0005-0000-0000-000090270000}"/>
    <cellStyle name="SAPBEXaggData 2 2 6 3" xfId="10129" xr:uid="{00000000-0005-0000-0000-000091270000}"/>
    <cellStyle name="SAPBEXaggData 2 2 6 4" xfId="10130" xr:uid="{00000000-0005-0000-0000-000092270000}"/>
    <cellStyle name="SAPBEXaggData 2 2 6 5" xfId="10131" xr:uid="{00000000-0005-0000-0000-000093270000}"/>
    <cellStyle name="SAPBEXaggData 2 2 6 6" xfId="10132" xr:uid="{00000000-0005-0000-0000-000094270000}"/>
    <cellStyle name="SAPBEXaggData 2 2 6 7" xfId="10133" xr:uid="{00000000-0005-0000-0000-000095270000}"/>
    <cellStyle name="SAPBEXaggData 2 2 6 8" xfId="10134" xr:uid="{00000000-0005-0000-0000-000096270000}"/>
    <cellStyle name="SAPBEXaggData 2 2 6 9" xfId="10135" xr:uid="{00000000-0005-0000-0000-000097270000}"/>
    <cellStyle name="SAPBEXaggData 2 2 7" xfId="10136" xr:uid="{00000000-0005-0000-0000-000098270000}"/>
    <cellStyle name="SAPBEXaggData 2 2 7 2" xfId="10137" xr:uid="{00000000-0005-0000-0000-000099270000}"/>
    <cellStyle name="SAPBEXaggData 2 2 7 3" xfId="10138" xr:uid="{00000000-0005-0000-0000-00009A270000}"/>
    <cellStyle name="SAPBEXaggData 2 2 7 4" xfId="10139" xr:uid="{00000000-0005-0000-0000-00009B270000}"/>
    <cellStyle name="SAPBEXaggData 2 2 7 5" xfId="10140" xr:uid="{00000000-0005-0000-0000-00009C270000}"/>
    <cellStyle name="SAPBEXaggData 2 2 7 6" xfId="10141" xr:uid="{00000000-0005-0000-0000-00009D270000}"/>
    <cellStyle name="SAPBEXaggData 2 2 7 7" xfId="10142" xr:uid="{00000000-0005-0000-0000-00009E270000}"/>
    <cellStyle name="SAPBEXaggData 2 2 7 8" xfId="10143" xr:uid="{00000000-0005-0000-0000-00009F270000}"/>
    <cellStyle name="SAPBEXaggData 2 2 7 9" xfId="10144" xr:uid="{00000000-0005-0000-0000-0000A0270000}"/>
    <cellStyle name="SAPBEXaggData 2 20" xfId="10145" xr:uid="{00000000-0005-0000-0000-0000A1270000}"/>
    <cellStyle name="SAPBEXaggData 2 3" xfId="10146" xr:uid="{00000000-0005-0000-0000-0000A2270000}"/>
    <cellStyle name="SAPBEXaggData 2 3 2" xfId="10147" xr:uid="{00000000-0005-0000-0000-0000A3270000}"/>
    <cellStyle name="SAPBEXaggData 2 3 2 2" xfId="10148" xr:uid="{00000000-0005-0000-0000-0000A4270000}"/>
    <cellStyle name="SAPBEXaggData 2 3 2 2 2" xfId="10149" xr:uid="{00000000-0005-0000-0000-0000A5270000}"/>
    <cellStyle name="SAPBEXaggData 2 3 2 2 2 2" xfId="10150" xr:uid="{00000000-0005-0000-0000-0000A6270000}"/>
    <cellStyle name="SAPBEXaggData 2 3 2 2 2 2 2" xfId="10151" xr:uid="{00000000-0005-0000-0000-0000A7270000}"/>
    <cellStyle name="SAPBEXaggData 2 3 2 2 2 2 3" xfId="10152" xr:uid="{00000000-0005-0000-0000-0000A8270000}"/>
    <cellStyle name="SAPBEXaggData 2 3 2 2 2 2 4" xfId="10153" xr:uid="{00000000-0005-0000-0000-0000A9270000}"/>
    <cellStyle name="SAPBEXaggData 2 3 2 2 2 2 5" xfId="10154" xr:uid="{00000000-0005-0000-0000-0000AA270000}"/>
    <cellStyle name="SAPBEXaggData 2 3 2 2 2 2 6" xfId="10155" xr:uid="{00000000-0005-0000-0000-0000AB270000}"/>
    <cellStyle name="SAPBEXaggData 2 3 2 2 2 2 7" xfId="10156" xr:uid="{00000000-0005-0000-0000-0000AC270000}"/>
    <cellStyle name="SAPBEXaggData 2 3 2 2 2 2 8" xfId="10157" xr:uid="{00000000-0005-0000-0000-0000AD270000}"/>
    <cellStyle name="SAPBEXaggData 2 3 2 2 2 2 9" xfId="10158" xr:uid="{00000000-0005-0000-0000-0000AE270000}"/>
    <cellStyle name="SAPBEXaggData 2 3 2 2 2 3" xfId="10159" xr:uid="{00000000-0005-0000-0000-0000AF270000}"/>
    <cellStyle name="SAPBEXaggData 2 3 2 2 2 3 2" xfId="10160" xr:uid="{00000000-0005-0000-0000-0000B0270000}"/>
    <cellStyle name="SAPBEXaggData 2 3 2 2 2 3 3" xfId="10161" xr:uid="{00000000-0005-0000-0000-0000B1270000}"/>
    <cellStyle name="SAPBEXaggData 2 3 2 2 2 3 4" xfId="10162" xr:uid="{00000000-0005-0000-0000-0000B2270000}"/>
    <cellStyle name="SAPBEXaggData 2 3 2 2 2 3 5" xfId="10163" xr:uid="{00000000-0005-0000-0000-0000B3270000}"/>
    <cellStyle name="SAPBEXaggData 2 3 2 2 2 3 6" xfId="10164" xr:uid="{00000000-0005-0000-0000-0000B4270000}"/>
    <cellStyle name="SAPBEXaggData 2 3 2 2 2 3 7" xfId="10165" xr:uid="{00000000-0005-0000-0000-0000B5270000}"/>
    <cellStyle name="SAPBEXaggData 2 3 2 2 2 3 8" xfId="10166" xr:uid="{00000000-0005-0000-0000-0000B6270000}"/>
    <cellStyle name="SAPBEXaggData 2 3 2 2 2 3 9" xfId="10167" xr:uid="{00000000-0005-0000-0000-0000B7270000}"/>
    <cellStyle name="SAPBEXaggData 2 3 2 2 2 4" xfId="10168" xr:uid="{00000000-0005-0000-0000-0000B8270000}"/>
    <cellStyle name="SAPBEXaggData 2 3 2 2 2 4 2" xfId="10169" xr:uid="{00000000-0005-0000-0000-0000B9270000}"/>
    <cellStyle name="SAPBEXaggData 2 3 2 2 2 4 3" xfId="10170" xr:uid="{00000000-0005-0000-0000-0000BA270000}"/>
    <cellStyle name="SAPBEXaggData 2 3 2 2 2 4 4" xfId="10171" xr:uid="{00000000-0005-0000-0000-0000BB270000}"/>
    <cellStyle name="SAPBEXaggData 2 3 2 2 2 4 5" xfId="10172" xr:uid="{00000000-0005-0000-0000-0000BC270000}"/>
    <cellStyle name="SAPBEXaggData 2 3 2 2 2 4 6" xfId="10173" xr:uid="{00000000-0005-0000-0000-0000BD270000}"/>
    <cellStyle name="SAPBEXaggData 2 3 2 2 2 4 7" xfId="10174" xr:uid="{00000000-0005-0000-0000-0000BE270000}"/>
    <cellStyle name="SAPBEXaggData 2 3 2 2 2 4 8" xfId="10175" xr:uid="{00000000-0005-0000-0000-0000BF270000}"/>
    <cellStyle name="SAPBEXaggData 2 3 2 2 2 4 9" xfId="10176" xr:uid="{00000000-0005-0000-0000-0000C0270000}"/>
    <cellStyle name="SAPBEXaggData 2 3 2 2 3" xfId="10177" xr:uid="{00000000-0005-0000-0000-0000C1270000}"/>
    <cellStyle name="SAPBEXaggData 2 3 2 2 3 2" xfId="10178" xr:uid="{00000000-0005-0000-0000-0000C2270000}"/>
    <cellStyle name="SAPBEXaggData 2 3 2 2 3 3" xfId="10179" xr:uid="{00000000-0005-0000-0000-0000C3270000}"/>
    <cellStyle name="SAPBEXaggData 2 3 2 2 3 4" xfId="10180" xr:uid="{00000000-0005-0000-0000-0000C4270000}"/>
    <cellStyle name="SAPBEXaggData 2 3 2 2 3 5" xfId="10181" xr:uid="{00000000-0005-0000-0000-0000C5270000}"/>
    <cellStyle name="SAPBEXaggData 2 3 2 2 3 6" xfId="10182" xr:uid="{00000000-0005-0000-0000-0000C6270000}"/>
    <cellStyle name="SAPBEXaggData 2 3 2 2 3 7" xfId="10183" xr:uid="{00000000-0005-0000-0000-0000C7270000}"/>
    <cellStyle name="SAPBEXaggData 2 3 2 2 3 8" xfId="10184" xr:uid="{00000000-0005-0000-0000-0000C8270000}"/>
    <cellStyle name="SAPBEXaggData 2 3 2 2 3 9" xfId="10185" xr:uid="{00000000-0005-0000-0000-0000C9270000}"/>
    <cellStyle name="SAPBEXaggData 2 3 2 2 4" xfId="10186" xr:uid="{00000000-0005-0000-0000-0000CA270000}"/>
    <cellStyle name="SAPBEXaggData 2 3 2 2 4 2" xfId="10187" xr:uid="{00000000-0005-0000-0000-0000CB270000}"/>
    <cellStyle name="SAPBEXaggData 2 3 2 2 4 3" xfId="10188" xr:uid="{00000000-0005-0000-0000-0000CC270000}"/>
    <cellStyle name="SAPBEXaggData 2 3 2 2 4 4" xfId="10189" xr:uid="{00000000-0005-0000-0000-0000CD270000}"/>
    <cellStyle name="SAPBEXaggData 2 3 2 2 4 5" xfId="10190" xr:uid="{00000000-0005-0000-0000-0000CE270000}"/>
    <cellStyle name="SAPBEXaggData 2 3 2 2 4 6" xfId="10191" xr:uid="{00000000-0005-0000-0000-0000CF270000}"/>
    <cellStyle name="SAPBEXaggData 2 3 2 2 4 7" xfId="10192" xr:uid="{00000000-0005-0000-0000-0000D0270000}"/>
    <cellStyle name="SAPBEXaggData 2 3 2 2 4 8" xfId="10193" xr:uid="{00000000-0005-0000-0000-0000D1270000}"/>
    <cellStyle name="SAPBEXaggData 2 3 2 2 4 9" xfId="10194" xr:uid="{00000000-0005-0000-0000-0000D2270000}"/>
    <cellStyle name="SAPBEXaggData 2 3 2 2 5" xfId="10195" xr:uid="{00000000-0005-0000-0000-0000D3270000}"/>
    <cellStyle name="SAPBEXaggData 2 3 2 2 5 2" xfId="10196" xr:uid="{00000000-0005-0000-0000-0000D4270000}"/>
    <cellStyle name="SAPBEXaggData 2 3 2 2 5 3" xfId="10197" xr:uid="{00000000-0005-0000-0000-0000D5270000}"/>
    <cellStyle name="SAPBEXaggData 2 3 2 2 5 4" xfId="10198" xr:uid="{00000000-0005-0000-0000-0000D6270000}"/>
    <cellStyle name="SAPBEXaggData 2 3 2 2 5 5" xfId="10199" xr:uid="{00000000-0005-0000-0000-0000D7270000}"/>
    <cellStyle name="SAPBEXaggData 2 3 2 2 5 6" xfId="10200" xr:uid="{00000000-0005-0000-0000-0000D8270000}"/>
    <cellStyle name="SAPBEXaggData 2 3 2 2 5 7" xfId="10201" xr:uid="{00000000-0005-0000-0000-0000D9270000}"/>
    <cellStyle name="SAPBEXaggData 2 3 2 2 5 8" xfId="10202" xr:uid="{00000000-0005-0000-0000-0000DA270000}"/>
    <cellStyle name="SAPBEXaggData 2 3 2 2 5 9" xfId="10203" xr:uid="{00000000-0005-0000-0000-0000DB270000}"/>
    <cellStyle name="SAPBEXaggData 2 3 2 3" xfId="10204" xr:uid="{00000000-0005-0000-0000-0000DC270000}"/>
    <cellStyle name="SAPBEXaggData 2 3 2 3 2" xfId="10205" xr:uid="{00000000-0005-0000-0000-0000DD270000}"/>
    <cellStyle name="SAPBEXaggData 2 3 2 3 2 2" xfId="10206" xr:uid="{00000000-0005-0000-0000-0000DE270000}"/>
    <cellStyle name="SAPBEXaggData 2 3 2 3 2 3" xfId="10207" xr:uid="{00000000-0005-0000-0000-0000DF270000}"/>
    <cellStyle name="SAPBEXaggData 2 3 2 3 2 4" xfId="10208" xr:uid="{00000000-0005-0000-0000-0000E0270000}"/>
    <cellStyle name="SAPBEXaggData 2 3 2 3 2 5" xfId="10209" xr:uid="{00000000-0005-0000-0000-0000E1270000}"/>
    <cellStyle name="SAPBEXaggData 2 3 2 3 2 6" xfId="10210" xr:uid="{00000000-0005-0000-0000-0000E2270000}"/>
    <cellStyle name="SAPBEXaggData 2 3 2 3 2 7" xfId="10211" xr:uid="{00000000-0005-0000-0000-0000E3270000}"/>
    <cellStyle name="SAPBEXaggData 2 3 2 3 2 8" xfId="10212" xr:uid="{00000000-0005-0000-0000-0000E4270000}"/>
    <cellStyle name="SAPBEXaggData 2 3 2 3 2 9" xfId="10213" xr:uid="{00000000-0005-0000-0000-0000E5270000}"/>
    <cellStyle name="SAPBEXaggData 2 3 2 3 3" xfId="10214" xr:uid="{00000000-0005-0000-0000-0000E6270000}"/>
    <cellStyle name="SAPBEXaggData 2 3 2 3 3 2" xfId="10215" xr:uid="{00000000-0005-0000-0000-0000E7270000}"/>
    <cellStyle name="SAPBEXaggData 2 3 2 3 3 3" xfId="10216" xr:uid="{00000000-0005-0000-0000-0000E8270000}"/>
    <cellStyle name="SAPBEXaggData 2 3 2 3 3 4" xfId="10217" xr:uid="{00000000-0005-0000-0000-0000E9270000}"/>
    <cellStyle name="SAPBEXaggData 2 3 2 3 3 5" xfId="10218" xr:uid="{00000000-0005-0000-0000-0000EA270000}"/>
    <cellStyle name="SAPBEXaggData 2 3 2 3 3 6" xfId="10219" xr:uid="{00000000-0005-0000-0000-0000EB270000}"/>
    <cellStyle name="SAPBEXaggData 2 3 2 3 3 7" xfId="10220" xr:uid="{00000000-0005-0000-0000-0000EC270000}"/>
    <cellStyle name="SAPBEXaggData 2 3 2 3 3 8" xfId="10221" xr:uid="{00000000-0005-0000-0000-0000ED270000}"/>
    <cellStyle name="SAPBEXaggData 2 3 2 3 3 9" xfId="10222" xr:uid="{00000000-0005-0000-0000-0000EE270000}"/>
    <cellStyle name="SAPBEXaggData 2 3 2 3 4" xfId="10223" xr:uid="{00000000-0005-0000-0000-0000EF270000}"/>
    <cellStyle name="SAPBEXaggData 2 3 2 3 4 2" xfId="10224" xr:uid="{00000000-0005-0000-0000-0000F0270000}"/>
    <cellStyle name="SAPBEXaggData 2 3 2 3 4 3" xfId="10225" xr:uid="{00000000-0005-0000-0000-0000F1270000}"/>
    <cellStyle name="SAPBEXaggData 2 3 2 3 4 4" xfId="10226" xr:uid="{00000000-0005-0000-0000-0000F2270000}"/>
    <cellStyle name="SAPBEXaggData 2 3 2 3 4 5" xfId="10227" xr:uid="{00000000-0005-0000-0000-0000F3270000}"/>
    <cellStyle name="SAPBEXaggData 2 3 2 3 4 6" xfId="10228" xr:uid="{00000000-0005-0000-0000-0000F4270000}"/>
    <cellStyle name="SAPBEXaggData 2 3 2 3 4 7" xfId="10229" xr:uid="{00000000-0005-0000-0000-0000F5270000}"/>
    <cellStyle name="SAPBEXaggData 2 3 2 3 4 8" xfId="10230" xr:uid="{00000000-0005-0000-0000-0000F6270000}"/>
    <cellStyle name="SAPBEXaggData 2 3 2 3 4 9" xfId="10231" xr:uid="{00000000-0005-0000-0000-0000F7270000}"/>
    <cellStyle name="SAPBEXaggData 2 3 2 4" xfId="10232" xr:uid="{00000000-0005-0000-0000-0000F8270000}"/>
    <cellStyle name="SAPBEXaggData 2 3 2 4 2" xfId="10233" xr:uid="{00000000-0005-0000-0000-0000F9270000}"/>
    <cellStyle name="SAPBEXaggData 2 3 2 4 3" xfId="10234" xr:uid="{00000000-0005-0000-0000-0000FA270000}"/>
    <cellStyle name="SAPBEXaggData 2 3 2 4 4" xfId="10235" xr:uid="{00000000-0005-0000-0000-0000FB270000}"/>
    <cellStyle name="SAPBEXaggData 2 3 2 4 5" xfId="10236" xr:uid="{00000000-0005-0000-0000-0000FC270000}"/>
    <cellStyle name="SAPBEXaggData 2 3 2 4 6" xfId="10237" xr:uid="{00000000-0005-0000-0000-0000FD270000}"/>
    <cellStyle name="SAPBEXaggData 2 3 2 4 7" xfId="10238" xr:uid="{00000000-0005-0000-0000-0000FE270000}"/>
    <cellStyle name="SAPBEXaggData 2 3 2 4 8" xfId="10239" xr:uid="{00000000-0005-0000-0000-0000FF270000}"/>
    <cellStyle name="SAPBEXaggData 2 3 2 4 9" xfId="10240" xr:uid="{00000000-0005-0000-0000-000000280000}"/>
    <cellStyle name="SAPBEXaggData 2 3 2 5" xfId="10241" xr:uid="{00000000-0005-0000-0000-000001280000}"/>
    <cellStyle name="SAPBEXaggData 2 3 2 5 2" xfId="10242" xr:uid="{00000000-0005-0000-0000-000002280000}"/>
    <cellStyle name="SAPBEXaggData 2 3 2 5 3" xfId="10243" xr:uid="{00000000-0005-0000-0000-000003280000}"/>
    <cellStyle name="SAPBEXaggData 2 3 2 5 4" xfId="10244" xr:uid="{00000000-0005-0000-0000-000004280000}"/>
    <cellStyle name="SAPBEXaggData 2 3 2 5 5" xfId="10245" xr:uid="{00000000-0005-0000-0000-000005280000}"/>
    <cellStyle name="SAPBEXaggData 2 3 2 5 6" xfId="10246" xr:uid="{00000000-0005-0000-0000-000006280000}"/>
    <cellStyle name="SAPBEXaggData 2 3 2 5 7" xfId="10247" xr:uid="{00000000-0005-0000-0000-000007280000}"/>
    <cellStyle name="SAPBEXaggData 2 3 2 5 8" xfId="10248" xr:uid="{00000000-0005-0000-0000-000008280000}"/>
    <cellStyle name="SAPBEXaggData 2 3 2 5 9" xfId="10249" xr:uid="{00000000-0005-0000-0000-000009280000}"/>
    <cellStyle name="SAPBEXaggData 2 3 2 6" xfId="10250" xr:uid="{00000000-0005-0000-0000-00000A280000}"/>
    <cellStyle name="SAPBEXaggData 2 3 2 6 2" xfId="10251" xr:uid="{00000000-0005-0000-0000-00000B280000}"/>
    <cellStyle name="SAPBEXaggData 2 3 2 6 3" xfId="10252" xr:uid="{00000000-0005-0000-0000-00000C280000}"/>
    <cellStyle name="SAPBEXaggData 2 3 2 6 4" xfId="10253" xr:uid="{00000000-0005-0000-0000-00000D280000}"/>
    <cellStyle name="SAPBEXaggData 2 3 2 6 5" xfId="10254" xr:uid="{00000000-0005-0000-0000-00000E280000}"/>
    <cellStyle name="SAPBEXaggData 2 3 2 6 6" xfId="10255" xr:uid="{00000000-0005-0000-0000-00000F280000}"/>
    <cellStyle name="SAPBEXaggData 2 3 2 6 7" xfId="10256" xr:uid="{00000000-0005-0000-0000-000010280000}"/>
    <cellStyle name="SAPBEXaggData 2 3 2 6 8" xfId="10257" xr:uid="{00000000-0005-0000-0000-000011280000}"/>
    <cellStyle name="SAPBEXaggData 2 3 2 6 9" xfId="10258" xr:uid="{00000000-0005-0000-0000-000012280000}"/>
    <cellStyle name="SAPBEXaggData 2 3 3" xfId="10259" xr:uid="{00000000-0005-0000-0000-000013280000}"/>
    <cellStyle name="SAPBEXaggData 2 3 3 2" xfId="10260" xr:uid="{00000000-0005-0000-0000-000014280000}"/>
    <cellStyle name="SAPBEXaggData 2 3 3 2 2" xfId="10261" xr:uid="{00000000-0005-0000-0000-000015280000}"/>
    <cellStyle name="SAPBEXaggData 2 3 3 2 2 2" xfId="10262" xr:uid="{00000000-0005-0000-0000-000016280000}"/>
    <cellStyle name="SAPBEXaggData 2 3 3 2 2 3" xfId="10263" xr:uid="{00000000-0005-0000-0000-000017280000}"/>
    <cellStyle name="SAPBEXaggData 2 3 3 2 2 4" xfId="10264" xr:uid="{00000000-0005-0000-0000-000018280000}"/>
    <cellStyle name="SAPBEXaggData 2 3 3 2 2 5" xfId="10265" xr:uid="{00000000-0005-0000-0000-000019280000}"/>
    <cellStyle name="SAPBEXaggData 2 3 3 2 2 6" xfId="10266" xr:uid="{00000000-0005-0000-0000-00001A280000}"/>
    <cellStyle name="SAPBEXaggData 2 3 3 2 2 7" xfId="10267" xr:uid="{00000000-0005-0000-0000-00001B280000}"/>
    <cellStyle name="SAPBEXaggData 2 3 3 2 2 8" xfId="10268" xr:uid="{00000000-0005-0000-0000-00001C280000}"/>
    <cellStyle name="SAPBEXaggData 2 3 3 2 2 9" xfId="10269" xr:uid="{00000000-0005-0000-0000-00001D280000}"/>
    <cellStyle name="SAPBEXaggData 2 3 3 2 3" xfId="10270" xr:uid="{00000000-0005-0000-0000-00001E280000}"/>
    <cellStyle name="SAPBEXaggData 2 3 3 2 3 2" xfId="10271" xr:uid="{00000000-0005-0000-0000-00001F280000}"/>
    <cellStyle name="SAPBEXaggData 2 3 3 2 3 3" xfId="10272" xr:uid="{00000000-0005-0000-0000-000020280000}"/>
    <cellStyle name="SAPBEXaggData 2 3 3 2 3 4" xfId="10273" xr:uid="{00000000-0005-0000-0000-000021280000}"/>
    <cellStyle name="SAPBEXaggData 2 3 3 2 3 5" xfId="10274" xr:uid="{00000000-0005-0000-0000-000022280000}"/>
    <cellStyle name="SAPBEXaggData 2 3 3 2 3 6" xfId="10275" xr:uid="{00000000-0005-0000-0000-000023280000}"/>
    <cellStyle name="SAPBEXaggData 2 3 3 2 3 7" xfId="10276" xr:uid="{00000000-0005-0000-0000-000024280000}"/>
    <cellStyle name="SAPBEXaggData 2 3 3 2 3 8" xfId="10277" xr:uid="{00000000-0005-0000-0000-000025280000}"/>
    <cellStyle name="SAPBEXaggData 2 3 3 2 3 9" xfId="10278" xr:uid="{00000000-0005-0000-0000-000026280000}"/>
    <cellStyle name="SAPBEXaggData 2 3 3 2 4" xfId="10279" xr:uid="{00000000-0005-0000-0000-000027280000}"/>
    <cellStyle name="SAPBEXaggData 2 3 3 2 4 2" xfId="10280" xr:uid="{00000000-0005-0000-0000-000028280000}"/>
    <cellStyle name="SAPBEXaggData 2 3 3 2 4 3" xfId="10281" xr:uid="{00000000-0005-0000-0000-000029280000}"/>
    <cellStyle name="SAPBEXaggData 2 3 3 2 4 4" xfId="10282" xr:uid="{00000000-0005-0000-0000-00002A280000}"/>
    <cellStyle name="SAPBEXaggData 2 3 3 2 4 5" xfId="10283" xr:uid="{00000000-0005-0000-0000-00002B280000}"/>
    <cellStyle name="SAPBEXaggData 2 3 3 2 4 6" xfId="10284" xr:uid="{00000000-0005-0000-0000-00002C280000}"/>
    <cellStyle name="SAPBEXaggData 2 3 3 2 4 7" xfId="10285" xr:uid="{00000000-0005-0000-0000-00002D280000}"/>
    <cellStyle name="SAPBEXaggData 2 3 3 2 4 8" xfId="10286" xr:uid="{00000000-0005-0000-0000-00002E280000}"/>
    <cellStyle name="SAPBEXaggData 2 3 3 2 4 9" xfId="10287" xr:uid="{00000000-0005-0000-0000-00002F280000}"/>
    <cellStyle name="SAPBEXaggData 2 3 3 3" xfId="10288" xr:uid="{00000000-0005-0000-0000-000030280000}"/>
    <cellStyle name="SAPBEXaggData 2 3 3 3 2" xfId="10289" xr:uid="{00000000-0005-0000-0000-000031280000}"/>
    <cellStyle name="SAPBEXaggData 2 3 3 3 3" xfId="10290" xr:uid="{00000000-0005-0000-0000-000032280000}"/>
    <cellStyle name="SAPBEXaggData 2 3 3 3 4" xfId="10291" xr:uid="{00000000-0005-0000-0000-000033280000}"/>
    <cellStyle name="SAPBEXaggData 2 3 3 3 5" xfId="10292" xr:uid="{00000000-0005-0000-0000-000034280000}"/>
    <cellStyle name="SAPBEXaggData 2 3 3 3 6" xfId="10293" xr:uid="{00000000-0005-0000-0000-000035280000}"/>
    <cellStyle name="SAPBEXaggData 2 3 3 3 7" xfId="10294" xr:uid="{00000000-0005-0000-0000-000036280000}"/>
    <cellStyle name="SAPBEXaggData 2 3 3 3 8" xfId="10295" xr:uid="{00000000-0005-0000-0000-000037280000}"/>
    <cellStyle name="SAPBEXaggData 2 3 3 3 9" xfId="10296" xr:uid="{00000000-0005-0000-0000-000038280000}"/>
    <cellStyle name="SAPBEXaggData 2 3 3 4" xfId="10297" xr:uid="{00000000-0005-0000-0000-000039280000}"/>
    <cellStyle name="SAPBEXaggData 2 3 3 4 2" xfId="10298" xr:uid="{00000000-0005-0000-0000-00003A280000}"/>
    <cellStyle name="SAPBEXaggData 2 3 3 4 3" xfId="10299" xr:uid="{00000000-0005-0000-0000-00003B280000}"/>
    <cellStyle name="SAPBEXaggData 2 3 3 4 4" xfId="10300" xr:uid="{00000000-0005-0000-0000-00003C280000}"/>
    <cellStyle name="SAPBEXaggData 2 3 3 4 5" xfId="10301" xr:uid="{00000000-0005-0000-0000-00003D280000}"/>
    <cellStyle name="SAPBEXaggData 2 3 3 4 6" xfId="10302" xr:uid="{00000000-0005-0000-0000-00003E280000}"/>
    <cellStyle name="SAPBEXaggData 2 3 3 4 7" xfId="10303" xr:uid="{00000000-0005-0000-0000-00003F280000}"/>
    <cellStyle name="SAPBEXaggData 2 3 3 4 8" xfId="10304" xr:uid="{00000000-0005-0000-0000-000040280000}"/>
    <cellStyle name="SAPBEXaggData 2 3 3 4 9" xfId="10305" xr:uid="{00000000-0005-0000-0000-000041280000}"/>
    <cellStyle name="SAPBEXaggData 2 3 3 5" xfId="10306" xr:uid="{00000000-0005-0000-0000-000042280000}"/>
    <cellStyle name="SAPBEXaggData 2 3 3 5 2" xfId="10307" xr:uid="{00000000-0005-0000-0000-000043280000}"/>
    <cellStyle name="SAPBEXaggData 2 3 3 5 3" xfId="10308" xr:uid="{00000000-0005-0000-0000-000044280000}"/>
    <cellStyle name="SAPBEXaggData 2 3 3 5 4" xfId="10309" xr:uid="{00000000-0005-0000-0000-000045280000}"/>
    <cellStyle name="SAPBEXaggData 2 3 3 5 5" xfId="10310" xr:uid="{00000000-0005-0000-0000-000046280000}"/>
    <cellStyle name="SAPBEXaggData 2 3 3 5 6" xfId="10311" xr:uid="{00000000-0005-0000-0000-000047280000}"/>
    <cellStyle name="SAPBEXaggData 2 3 3 5 7" xfId="10312" xr:uid="{00000000-0005-0000-0000-000048280000}"/>
    <cellStyle name="SAPBEXaggData 2 3 3 5 8" xfId="10313" xr:uid="{00000000-0005-0000-0000-000049280000}"/>
    <cellStyle name="SAPBEXaggData 2 3 3 5 9" xfId="10314" xr:uid="{00000000-0005-0000-0000-00004A280000}"/>
    <cellStyle name="SAPBEXaggData 2 3 4" xfId="10315" xr:uid="{00000000-0005-0000-0000-00004B280000}"/>
    <cellStyle name="SAPBEXaggData 2 3 4 2" xfId="10316" xr:uid="{00000000-0005-0000-0000-00004C280000}"/>
    <cellStyle name="SAPBEXaggData 2 3 4 2 2" xfId="10317" xr:uid="{00000000-0005-0000-0000-00004D280000}"/>
    <cellStyle name="SAPBEXaggData 2 3 4 2 3" xfId="10318" xr:uid="{00000000-0005-0000-0000-00004E280000}"/>
    <cellStyle name="SAPBEXaggData 2 3 4 2 4" xfId="10319" xr:uid="{00000000-0005-0000-0000-00004F280000}"/>
    <cellStyle name="SAPBEXaggData 2 3 4 2 5" xfId="10320" xr:uid="{00000000-0005-0000-0000-000050280000}"/>
    <cellStyle name="SAPBEXaggData 2 3 4 2 6" xfId="10321" xr:uid="{00000000-0005-0000-0000-000051280000}"/>
    <cellStyle name="SAPBEXaggData 2 3 4 2 7" xfId="10322" xr:uid="{00000000-0005-0000-0000-000052280000}"/>
    <cellStyle name="SAPBEXaggData 2 3 4 2 8" xfId="10323" xr:uid="{00000000-0005-0000-0000-000053280000}"/>
    <cellStyle name="SAPBEXaggData 2 3 4 2 9" xfId="10324" xr:uid="{00000000-0005-0000-0000-000054280000}"/>
    <cellStyle name="SAPBEXaggData 2 3 4 3" xfId="10325" xr:uid="{00000000-0005-0000-0000-000055280000}"/>
    <cellStyle name="SAPBEXaggData 2 3 4 3 2" xfId="10326" xr:uid="{00000000-0005-0000-0000-000056280000}"/>
    <cellStyle name="SAPBEXaggData 2 3 4 3 3" xfId="10327" xr:uid="{00000000-0005-0000-0000-000057280000}"/>
    <cellStyle name="SAPBEXaggData 2 3 4 3 4" xfId="10328" xr:uid="{00000000-0005-0000-0000-000058280000}"/>
    <cellStyle name="SAPBEXaggData 2 3 4 3 5" xfId="10329" xr:uid="{00000000-0005-0000-0000-000059280000}"/>
    <cellStyle name="SAPBEXaggData 2 3 4 3 6" xfId="10330" xr:uid="{00000000-0005-0000-0000-00005A280000}"/>
    <cellStyle name="SAPBEXaggData 2 3 4 3 7" xfId="10331" xr:uid="{00000000-0005-0000-0000-00005B280000}"/>
    <cellStyle name="SAPBEXaggData 2 3 4 3 8" xfId="10332" xr:uid="{00000000-0005-0000-0000-00005C280000}"/>
    <cellStyle name="SAPBEXaggData 2 3 4 3 9" xfId="10333" xr:uid="{00000000-0005-0000-0000-00005D280000}"/>
    <cellStyle name="SAPBEXaggData 2 3 4 4" xfId="10334" xr:uid="{00000000-0005-0000-0000-00005E280000}"/>
    <cellStyle name="SAPBEXaggData 2 3 4 4 2" xfId="10335" xr:uid="{00000000-0005-0000-0000-00005F280000}"/>
    <cellStyle name="SAPBEXaggData 2 3 4 4 3" xfId="10336" xr:uid="{00000000-0005-0000-0000-000060280000}"/>
    <cellStyle name="SAPBEXaggData 2 3 4 4 4" xfId="10337" xr:uid="{00000000-0005-0000-0000-000061280000}"/>
    <cellStyle name="SAPBEXaggData 2 3 4 4 5" xfId="10338" xr:uid="{00000000-0005-0000-0000-000062280000}"/>
    <cellStyle name="SAPBEXaggData 2 3 4 4 6" xfId="10339" xr:uid="{00000000-0005-0000-0000-000063280000}"/>
    <cellStyle name="SAPBEXaggData 2 3 4 4 7" xfId="10340" xr:uid="{00000000-0005-0000-0000-000064280000}"/>
    <cellStyle name="SAPBEXaggData 2 3 4 4 8" xfId="10341" xr:uid="{00000000-0005-0000-0000-000065280000}"/>
    <cellStyle name="SAPBEXaggData 2 3 4 4 9" xfId="10342" xr:uid="{00000000-0005-0000-0000-000066280000}"/>
    <cellStyle name="SAPBEXaggData 2 3 5" xfId="10343" xr:uid="{00000000-0005-0000-0000-000067280000}"/>
    <cellStyle name="SAPBEXaggData 2 3 5 2" xfId="10344" xr:uid="{00000000-0005-0000-0000-000068280000}"/>
    <cellStyle name="SAPBEXaggData 2 3 5 3" xfId="10345" xr:uid="{00000000-0005-0000-0000-000069280000}"/>
    <cellStyle name="SAPBEXaggData 2 3 5 4" xfId="10346" xr:uid="{00000000-0005-0000-0000-00006A280000}"/>
    <cellStyle name="SAPBEXaggData 2 3 5 5" xfId="10347" xr:uid="{00000000-0005-0000-0000-00006B280000}"/>
    <cellStyle name="SAPBEXaggData 2 3 5 6" xfId="10348" xr:uid="{00000000-0005-0000-0000-00006C280000}"/>
    <cellStyle name="SAPBEXaggData 2 3 5 7" xfId="10349" xr:uid="{00000000-0005-0000-0000-00006D280000}"/>
    <cellStyle name="SAPBEXaggData 2 3 5 8" xfId="10350" xr:uid="{00000000-0005-0000-0000-00006E280000}"/>
    <cellStyle name="SAPBEXaggData 2 3 5 9" xfId="10351" xr:uid="{00000000-0005-0000-0000-00006F280000}"/>
    <cellStyle name="SAPBEXaggData 2 3 6" xfId="10352" xr:uid="{00000000-0005-0000-0000-000070280000}"/>
    <cellStyle name="SAPBEXaggData 2 3 6 2" xfId="10353" xr:uid="{00000000-0005-0000-0000-000071280000}"/>
    <cellStyle name="SAPBEXaggData 2 3 6 3" xfId="10354" xr:uid="{00000000-0005-0000-0000-000072280000}"/>
    <cellStyle name="SAPBEXaggData 2 3 6 4" xfId="10355" xr:uid="{00000000-0005-0000-0000-000073280000}"/>
    <cellStyle name="SAPBEXaggData 2 3 6 5" xfId="10356" xr:uid="{00000000-0005-0000-0000-000074280000}"/>
    <cellStyle name="SAPBEXaggData 2 3 6 6" xfId="10357" xr:uid="{00000000-0005-0000-0000-000075280000}"/>
    <cellStyle name="SAPBEXaggData 2 3 6 7" xfId="10358" xr:uid="{00000000-0005-0000-0000-000076280000}"/>
    <cellStyle name="SAPBEXaggData 2 3 6 8" xfId="10359" xr:uid="{00000000-0005-0000-0000-000077280000}"/>
    <cellStyle name="SAPBEXaggData 2 3 6 9" xfId="10360" xr:uid="{00000000-0005-0000-0000-000078280000}"/>
    <cellStyle name="SAPBEXaggData 2 3 7" xfId="10361" xr:uid="{00000000-0005-0000-0000-000079280000}"/>
    <cellStyle name="SAPBEXaggData 2 3 7 2" xfId="10362" xr:uid="{00000000-0005-0000-0000-00007A280000}"/>
    <cellStyle name="SAPBEXaggData 2 3 7 3" xfId="10363" xr:uid="{00000000-0005-0000-0000-00007B280000}"/>
    <cellStyle name="SAPBEXaggData 2 3 7 4" xfId="10364" xr:uid="{00000000-0005-0000-0000-00007C280000}"/>
    <cellStyle name="SAPBEXaggData 2 3 7 5" xfId="10365" xr:uid="{00000000-0005-0000-0000-00007D280000}"/>
    <cellStyle name="SAPBEXaggData 2 3 7 6" xfId="10366" xr:uid="{00000000-0005-0000-0000-00007E280000}"/>
    <cellStyle name="SAPBEXaggData 2 3 7 7" xfId="10367" xr:uid="{00000000-0005-0000-0000-00007F280000}"/>
    <cellStyle name="SAPBEXaggData 2 3 7 8" xfId="10368" xr:uid="{00000000-0005-0000-0000-000080280000}"/>
    <cellStyle name="SAPBEXaggData 2 3 7 9" xfId="10369" xr:uid="{00000000-0005-0000-0000-000081280000}"/>
    <cellStyle name="SAPBEXaggData 2 4" xfId="10370" xr:uid="{00000000-0005-0000-0000-000082280000}"/>
    <cellStyle name="SAPBEXaggData 2 4 2" xfId="10371" xr:uid="{00000000-0005-0000-0000-000083280000}"/>
    <cellStyle name="SAPBEXaggData 2 4 2 2" xfId="10372" xr:uid="{00000000-0005-0000-0000-000084280000}"/>
    <cellStyle name="SAPBEXaggData 2 4 2 2 2" xfId="10373" xr:uid="{00000000-0005-0000-0000-000085280000}"/>
    <cellStyle name="SAPBEXaggData 2 4 2 2 2 2" xfId="10374" xr:uid="{00000000-0005-0000-0000-000086280000}"/>
    <cellStyle name="SAPBEXaggData 2 4 2 2 2 3" xfId="10375" xr:uid="{00000000-0005-0000-0000-000087280000}"/>
    <cellStyle name="SAPBEXaggData 2 4 2 2 2 4" xfId="10376" xr:uid="{00000000-0005-0000-0000-000088280000}"/>
    <cellStyle name="SAPBEXaggData 2 4 2 2 2 5" xfId="10377" xr:uid="{00000000-0005-0000-0000-000089280000}"/>
    <cellStyle name="SAPBEXaggData 2 4 2 2 2 6" xfId="10378" xr:uid="{00000000-0005-0000-0000-00008A280000}"/>
    <cellStyle name="SAPBEXaggData 2 4 2 2 2 7" xfId="10379" xr:uid="{00000000-0005-0000-0000-00008B280000}"/>
    <cellStyle name="SAPBEXaggData 2 4 2 2 2 8" xfId="10380" xr:uid="{00000000-0005-0000-0000-00008C280000}"/>
    <cellStyle name="SAPBEXaggData 2 4 2 2 2 9" xfId="10381" xr:uid="{00000000-0005-0000-0000-00008D280000}"/>
    <cellStyle name="SAPBEXaggData 2 4 2 2 3" xfId="10382" xr:uid="{00000000-0005-0000-0000-00008E280000}"/>
    <cellStyle name="SAPBEXaggData 2 4 2 2 3 2" xfId="10383" xr:uid="{00000000-0005-0000-0000-00008F280000}"/>
    <cellStyle name="SAPBEXaggData 2 4 2 2 3 3" xfId="10384" xr:uid="{00000000-0005-0000-0000-000090280000}"/>
    <cellStyle name="SAPBEXaggData 2 4 2 2 3 4" xfId="10385" xr:uid="{00000000-0005-0000-0000-000091280000}"/>
    <cellStyle name="SAPBEXaggData 2 4 2 2 3 5" xfId="10386" xr:uid="{00000000-0005-0000-0000-000092280000}"/>
    <cellStyle name="SAPBEXaggData 2 4 2 2 3 6" xfId="10387" xr:uid="{00000000-0005-0000-0000-000093280000}"/>
    <cellStyle name="SAPBEXaggData 2 4 2 2 3 7" xfId="10388" xr:uid="{00000000-0005-0000-0000-000094280000}"/>
    <cellStyle name="SAPBEXaggData 2 4 2 2 3 8" xfId="10389" xr:uid="{00000000-0005-0000-0000-000095280000}"/>
    <cellStyle name="SAPBEXaggData 2 4 2 2 3 9" xfId="10390" xr:uid="{00000000-0005-0000-0000-000096280000}"/>
    <cellStyle name="SAPBEXaggData 2 4 2 2 4" xfId="10391" xr:uid="{00000000-0005-0000-0000-000097280000}"/>
    <cellStyle name="SAPBEXaggData 2 4 2 2 4 2" xfId="10392" xr:uid="{00000000-0005-0000-0000-000098280000}"/>
    <cellStyle name="SAPBEXaggData 2 4 2 2 4 3" xfId="10393" xr:uid="{00000000-0005-0000-0000-000099280000}"/>
    <cellStyle name="SAPBEXaggData 2 4 2 2 4 4" xfId="10394" xr:uid="{00000000-0005-0000-0000-00009A280000}"/>
    <cellStyle name="SAPBEXaggData 2 4 2 2 4 5" xfId="10395" xr:uid="{00000000-0005-0000-0000-00009B280000}"/>
    <cellStyle name="SAPBEXaggData 2 4 2 2 4 6" xfId="10396" xr:uid="{00000000-0005-0000-0000-00009C280000}"/>
    <cellStyle name="SAPBEXaggData 2 4 2 2 4 7" xfId="10397" xr:uid="{00000000-0005-0000-0000-00009D280000}"/>
    <cellStyle name="SAPBEXaggData 2 4 2 2 4 8" xfId="10398" xr:uid="{00000000-0005-0000-0000-00009E280000}"/>
    <cellStyle name="SAPBEXaggData 2 4 2 2 4 9" xfId="10399" xr:uid="{00000000-0005-0000-0000-00009F280000}"/>
    <cellStyle name="SAPBEXaggData 2 4 2 3" xfId="10400" xr:uid="{00000000-0005-0000-0000-0000A0280000}"/>
    <cellStyle name="SAPBEXaggData 2 4 2 3 2" xfId="10401" xr:uid="{00000000-0005-0000-0000-0000A1280000}"/>
    <cellStyle name="SAPBEXaggData 2 4 2 3 3" xfId="10402" xr:uid="{00000000-0005-0000-0000-0000A2280000}"/>
    <cellStyle name="SAPBEXaggData 2 4 2 3 4" xfId="10403" xr:uid="{00000000-0005-0000-0000-0000A3280000}"/>
    <cellStyle name="SAPBEXaggData 2 4 2 3 5" xfId="10404" xr:uid="{00000000-0005-0000-0000-0000A4280000}"/>
    <cellStyle name="SAPBEXaggData 2 4 2 3 6" xfId="10405" xr:uid="{00000000-0005-0000-0000-0000A5280000}"/>
    <cellStyle name="SAPBEXaggData 2 4 2 3 7" xfId="10406" xr:uid="{00000000-0005-0000-0000-0000A6280000}"/>
    <cellStyle name="SAPBEXaggData 2 4 2 3 8" xfId="10407" xr:uid="{00000000-0005-0000-0000-0000A7280000}"/>
    <cellStyle name="SAPBEXaggData 2 4 2 3 9" xfId="10408" xr:uid="{00000000-0005-0000-0000-0000A8280000}"/>
    <cellStyle name="SAPBEXaggData 2 4 2 4" xfId="10409" xr:uid="{00000000-0005-0000-0000-0000A9280000}"/>
    <cellStyle name="SAPBEXaggData 2 4 2 4 2" xfId="10410" xr:uid="{00000000-0005-0000-0000-0000AA280000}"/>
    <cellStyle name="SAPBEXaggData 2 4 2 4 3" xfId="10411" xr:uid="{00000000-0005-0000-0000-0000AB280000}"/>
    <cellStyle name="SAPBEXaggData 2 4 2 4 4" xfId="10412" xr:uid="{00000000-0005-0000-0000-0000AC280000}"/>
    <cellStyle name="SAPBEXaggData 2 4 2 4 5" xfId="10413" xr:uid="{00000000-0005-0000-0000-0000AD280000}"/>
    <cellStyle name="SAPBEXaggData 2 4 2 4 6" xfId="10414" xr:uid="{00000000-0005-0000-0000-0000AE280000}"/>
    <cellStyle name="SAPBEXaggData 2 4 2 4 7" xfId="10415" xr:uid="{00000000-0005-0000-0000-0000AF280000}"/>
    <cellStyle name="SAPBEXaggData 2 4 2 4 8" xfId="10416" xr:uid="{00000000-0005-0000-0000-0000B0280000}"/>
    <cellStyle name="SAPBEXaggData 2 4 2 4 9" xfId="10417" xr:uid="{00000000-0005-0000-0000-0000B1280000}"/>
    <cellStyle name="SAPBEXaggData 2 4 2 5" xfId="10418" xr:uid="{00000000-0005-0000-0000-0000B2280000}"/>
    <cellStyle name="SAPBEXaggData 2 4 2 5 2" xfId="10419" xr:uid="{00000000-0005-0000-0000-0000B3280000}"/>
    <cellStyle name="SAPBEXaggData 2 4 2 5 3" xfId="10420" xr:uid="{00000000-0005-0000-0000-0000B4280000}"/>
    <cellStyle name="SAPBEXaggData 2 4 2 5 4" xfId="10421" xr:uid="{00000000-0005-0000-0000-0000B5280000}"/>
    <cellStyle name="SAPBEXaggData 2 4 2 5 5" xfId="10422" xr:uid="{00000000-0005-0000-0000-0000B6280000}"/>
    <cellStyle name="SAPBEXaggData 2 4 2 5 6" xfId="10423" xr:uid="{00000000-0005-0000-0000-0000B7280000}"/>
    <cellStyle name="SAPBEXaggData 2 4 2 5 7" xfId="10424" xr:uid="{00000000-0005-0000-0000-0000B8280000}"/>
    <cellStyle name="SAPBEXaggData 2 4 2 5 8" xfId="10425" xr:uid="{00000000-0005-0000-0000-0000B9280000}"/>
    <cellStyle name="SAPBEXaggData 2 4 2 5 9" xfId="10426" xr:uid="{00000000-0005-0000-0000-0000BA280000}"/>
    <cellStyle name="SAPBEXaggData 2 4 3" xfId="10427" xr:uid="{00000000-0005-0000-0000-0000BB280000}"/>
    <cellStyle name="SAPBEXaggData 2 4 3 2" xfId="10428" xr:uid="{00000000-0005-0000-0000-0000BC280000}"/>
    <cellStyle name="SAPBEXaggData 2 4 3 2 2" xfId="10429" xr:uid="{00000000-0005-0000-0000-0000BD280000}"/>
    <cellStyle name="SAPBEXaggData 2 4 3 2 3" xfId="10430" xr:uid="{00000000-0005-0000-0000-0000BE280000}"/>
    <cellStyle name="SAPBEXaggData 2 4 3 2 4" xfId="10431" xr:uid="{00000000-0005-0000-0000-0000BF280000}"/>
    <cellStyle name="SAPBEXaggData 2 4 3 2 5" xfId="10432" xr:uid="{00000000-0005-0000-0000-0000C0280000}"/>
    <cellStyle name="SAPBEXaggData 2 4 3 2 6" xfId="10433" xr:uid="{00000000-0005-0000-0000-0000C1280000}"/>
    <cellStyle name="SAPBEXaggData 2 4 3 2 7" xfId="10434" xr:uid="{00000000-0005-0000-0000-0000C2280000}"/>
    <cellStyle name="SAPBEXaggData 2 4 3 2 8" xfId="10435" xr:uid="{00000000-0005-0000-0000-0000C3280000}"/>
    <cellStyle name="SAPBEXaggData 2 4 3 2 9" xfId="10436" xr:uid="{00000000-0005-0000-0000-0000C4280000}"/>
    <cellStyle name="SAPBEXaggData 2 4 3 3" xfId="10437" xr:uid="{00000000-0005-0000-0000-0000C5280000}"/>
    <cellStyle name="SAPBEXaggData 2 4 3 3 2" xfId="10438" xr:uid="{00000000-0005-0000-0000-0000C6280000}"/>
    <cellStyle name="SAPBEXaggData 2 4 3 3 3" xfId="10439" xr:uid="{00000000-0005-0000-0000-0000C7280000}"/>
    <cellStyle name="SAPBEXaggData 2 4 3 3 4" xfId="10440" xr:uid="{00000000-0005-0000-0000-0000C8280000}"/>
    <cellStyle name="SAPBEXaggData 2 4 3 3 5" xfId="10441" xr:uid="{00000000-0005-0000-0000-0000C9280000}"/>
    <cellStyle name="SAPBEXaggData 2 4 3 3 6" xfId="10442" xr:uid="{00000000-0005-0000-0000-0000CA280000}"/>
    <cellStyle name="SAPBEXaggData 2 4 3 3 7" xfId="10443" xr:uid="{00000000-0005-0000-0000-0000CB280000}"/>
    <cellStyle name="SAPBEXaggData 2 4 3 3 8" xfId="10444" xr:uid="{00000000-0005-0000-0000-0000CC280000}"/>
    <cellStyle name="SAPBEXaggData 2 4 3 3 9" xfId="10445" xr:uid="{00000000-0005-0000-0000-0000CD280000}"/>
    <cellStyle name="SAPBEXaggData 2 4 3 4" xfId="10446" xr:uid="{00000000-0005-0000-0000-0000CE280000}"/>
    <cellStyle name="SAPBEXaggData 2 4 3 4 2" xfId="10447" xr:uid="{00000000-0005-0000-0000-0000CF280000}"/>
    <cellStyle name="SAPBEXaggData 2 4 3 4 3" xfId="10448" xr:uid="{00000000-0005-0000-0000-0000D0280000}"/>
    <cellStyle name="SAPBEXaggData 2 4 3 4 4" xfId="10449" xr:uid="{00000000-0005-0000-0000-0000D1280000}"/>
    <cellStyle name="SAPBEXaggData 2 4 3 4 5" xfId="10450" xr:uid="{00000000-0005-0000-0000-0000D2280000}"/>
    <cellStyle name="SAPBEXaggData 2 4 3 4 6" xfId="10451" xr:uid="{00000000-0005-0000-0000-0000D3280000}"/>
    <cellStyle name="SAPBEXaggData 2 4 3 4 7" xfId="10452" xr:uid="{00000000-0005-0000-0000-0000D4280000}"/>
    <cellStyle name="SAPBEXaggData 2 4 3 4 8" xfId="10453" xr:uid="{00000000-0005-0000-0000-0000D5280000}"/>
    <cellStyle name="SAPBEXaggData 2 4 3 4 9" xfId="10454" xr:uid="{00000000-0005-0000-0000-0000D6280000}"/>
    <cellStyle name="SAPBEXaggData 2 4 4" xfId="10455" xr:uid="{00000000-0005-0000-0000-0000D7280000}"/>
    <cellStyle name="SAPBEXaggData 2 4 4 2" xfId="10456" xr:uid="{00000000-0005-0000-0000-0000D8280000}"/>
    <cellStyle name="SAPBEXaggData 2 4 4 3" xfId="10457" xr:uid="{00000000-0005-0000-0000-0000D9280000}"/>
    <cellStyle name="SAPBEXaggData 2 4 4 4" xfId="10458" xr:uid="{00000000-0005-0000-0000-0000DA280000}"/>
    <cellStyle name="SAPBEXaggData 2 4 4 5" xfId="10459" xr:uid="{00000000-0005-0000-0000-0000DB280000}"/>
    <cellStyle name="SAPBEXaggData 2 4 4 6" xfId="10460" xr:uid="{00000000-0005-0000-0000-0000DC280000}"/>
    <cellStyle name="SAPBEXaggData 2 4 4 7" xfId="10461" xr:uid="{00000000-0005-0000-0000-0000DD280000}"/>
    <cellStyle name="SAPBEXaggData 2 4 4 8" xfId="10462" xr:uid="{00000000-0005-0000-0000-0000DE280000}"/>
    <cellStyle name="SAPBEXaggData 2 4 4 9" xfId="10463" xr:uid="{00000000-0005-0000-0000-0000DF280000}"/>
    <cellStyle name="SAPBEXaggData 2 4 5" xfId="10464" xr:uid="{00000000-0005-0000-0000-0000E0280000}"/>
    <cellStyle name="SAPBEXaggData 2 4 5 2" xfId="10465" xr:uid="{00000000-0005-0000-0000-0000E1280000}"/>
    <cellStyle name="SAPBEXaggData 2 4 5 3" xfId="10466" xr:uid="{00000000-0005-0000-0000-0000E2280000}"/>
    <cellStyle name="SAPBEXaggData 2 4 5 4" xfId="10467" xr:uid="{00000000-0005-0000-0000-0000E3280000}"/>
    <cellStyle name="SAPBEXaggData 2 4 5 5" xfId="10468" xr:uid="{00000000-0005-0000-0000-0000E4280000}"/>
    <cellStyle name="SAPBEXaggData 2 4 5 6" xfId="10469" xr:uid="{00000000-0005-0000-0000-0000E5280000}"/>
    <cellStyle name="SAPBEXaggData 2 4 5 7" xfId="10470" xr:uid="{00000000-0005-0000-0000-0000E6280000}"/>
    <cellStyle name="SAPBEXaggData 2 4 5 8" xfId="10471" xr:uid="{00000000-0005-0000-0000-0000E7280000}"/>
    <cellStyle name="SAPBEXaggData 2 4 5 9" xfId="10472" xr:uid="{00000000-0005-0000-0000-0000E8280000}"/>
    <cellStyle name="SAPBEXaggData 2 4 6" xfId="10473" xr:uid="{00000000-0005-0000-0000-0000E9280000}"/>
    <cellStyle name="SAPBEXaggData 2 4 6 2" xfId="10474" xr:uid="{00000000-0005-0000-0000-0000EA280000}"/>
    <cellStyle name="SAPBEXaggData 2 4 6 3" xfId="10475" xr:uid="{00000000-0005-0000-0000-0000EB280000}"/>
    <cellStyle name="SAPBEXaggData 2 4 6 4" xfId="10476" xr:uid="{00000000-0005-0000-0000-0000EC280000}"/>
    <cellStyle name="SAPBEXaggData 2 4 6 5" xfId="10477" xr:uid="{00000000-0005-0000-0000-0000ED280000}"/>
    <cellStyle name="SAPBEXaggData 2 4 6 6" xfId="10478" xr:uid="{00000000-0005-0000-0000-0000EE280000}"/>
    <cellStyle name="SAPBEXaggData 2 4 6 7" xfId="10479" xr:uid="{00000000-0005-0000-0000-0000EF280000}"/>
    <cellStyle name="SAPBEXaggData 2 4 6 8" xfId="10480" xr:uid="{00000000-0005-0000-0000-0000F0280000}"/>
    <cellStyle name="SAPBEXaggData 2 4 6 9" xfId="10481" xr:uid="{00000000-0005-0000-0000-0000F1280000}"/>
    <cellStyle name="SAPBEXaggData 2 5" xfId="10482" xr:uid="{00000000-0005-0000-0000-0000F2280000}"/>
    <cellStyle name="SAPBEXaggData 2 5 2" xfId="10483" xr:uid="{00000000-0005-0000-0000-0000F3280000}"/>
    <cellStyle name="SAPBEXaggData 2 5 2 2" xfId="10484" xr:uid="{00000000-0005-0000-0000-0000F4280000}"/>
    <cellStyle name="SAPBEXaggData 2 5 2 2 2" xfId="10485" xr:uid="{00000000-0005-0000-0000-0000F5280000}"/>
    <cellStyle name="SAPBEXaggData 2 5 2 2 3" xfId="10486" xr:uid="{00000000-0005-0000-0000-0000F6280000}"/>
    <cellStyle name="SAPBEXaggData 2 5 2 2 4" xfId="10487" xr:uid="{00000000-0005-0000-0000-0000F7280000}"/>
    <cellStyle name="SAPBEXaggData 2 5 2 2 5" xfId="10488" xr:uid="{00000000-0005-0000-0000-0000F8280000}"/>
    <cellStyle name="SAPBEXaggData 2 5 2 2 6" xfId="10489" xr:uid="{00000000-0005-0000-0000-0000F9280000}"/>
    <cellStyle name="SAPBEXaggData 2 5 2 2 7" xfId="10490" xr:uid="{00000000-0005-0000-0000-0000FA280000}"/>
    <cellStyle name="SAPBEXaggData 2 5 2 2 8" xfId="10491" xr:uid="{00000000-0005-0000-0000-0000FB280000}"/>
    <cellStyle name="SAPBEXaggData 2 5 2 2 9" xfId="10492" xr:uid="{00000000-0005-0000-0000-0000FC280000}"/>
    <cellStyle name="SAPBEXaggData 2 5 2 3" xfId="10493" xr:uid="{00000000-0005-0000-0000-0000FD280000}"/>
    <cellStyle name="SAPBEXaggData 2 5 2 3 2" xfId="10494" xr:uid="{00000000-0005-0000-0000-0000FE280000}"/>
    <cellStyle name="SAPBEXaggData 2 5 2 3 3" xfId="10495" xr:uid="{00000000-0005-0000-0000-0000FF280000}"/>
    <cellStyle name="SAPBEXaggData 2 5 2 3 4" xfId="10496" xr:uid="{00000000-0005-0000-0000-000000290000}"/>
    <cellStyle name="SAPBEXaggData 2 5 2 3 5" xfId="10497" xr:uid="{00000000-0005-0000-0000-000001290000}"/>
    <cellStyle name="SAPBEXaggData 2 5 2 3 6" xfId="10498" xr:uid="{00000000-0005-0000-0000-000002290000}"/>
    <cellStyle name="SAPBEXaggData 2 5 2 3 7" xfId="10499" xr:uid="{00000000-0005-0000-0000-000003290000}"/>
    <cellStyle name="SAPBEXaggData 2 5 2 3 8" xfId="10500" xr:uid="{00000000-0005-0000-0000-000004290000}"/>
    <cellStyle name="SAPBEXaggData 2 5 2 3 9" xfId="10501" xr:uid="{00000000-0005-0000-0000-000005290000}"/>
    <cellStyle name="SAPBEXaggData 2 5 2 4" xfId="10502" xr:uid="{00000000-0005-0000-0000-000006290000}"/>
    <cellStyle name="SAPBEXaggData 2 5 2 4 2" xfId="10503" xr:uid="{00000000-0005-0000-0000-000007290000}"/>
    <cellStyle name="SAPBEXaggData 2 5 2 4 3" xfId="10504" xr:uid="{00000000-0005-0000-0000-000008290000}"/>
    <cellStyle name="SAPBEXaggData 2 5 2 4 4" xfId="10505" xr:uid="{00000000-0005-0000-0000-000009290000}"/>
    <cellStyle name="SAPBEXaggData 2 5 2 4 5" xfId="10506" xr:uid="{00000000-0005-0000-0000-00000A290000}"/>
    <cellStyle name="SAPBEXaggData 2 5 2 4 6" xfId="10507" xr:uid="{00000000-0005-0000-0000-00000B290000}"/>
    <cellStyle name="SAPBEXaggData 2 5 2 4 7" xfId="10508" xr:uid="{00000000-0005-0000-0000-00000C290000}"/>
    <cellStyle name="SAPBEXaggData 2 5 2 4 8" xfId="10509" xr:uid="{00000000-0005-0000-0000-00000D290000}"/>
    <cellStyle name="SAPBEXaggData 2 5 2 4 9" xfId="10510" xr:uid="{00000000-0005-0000-0000-00000E290000}"/>
    <cellStyle name="SAPBEXaggData 2 5 3" xfId="10511" xr:uid="{00000000-0005-0000-0000-00000F290000}"/>
    <cellStyle name="SAPBEXaggData 2 5 3 2" xfId="10512" xr:uid="{00000000-0005-0000-0000-000010290000}"/>
    <cellStyle name="SAPBEXaggData 2 5 3 3" xfId="10513" xr:uid="{00000000-0005-0000-0000-000011290000}"/>
    <cellStyle name="SAPBEXaggData 2 5 3 4" xfId="10514" xr:uid="{00000000-0005-0000-0000-000012290000}"/>
    <cellStyle name="SAPBEXaggData 2 5 3 5" xfId="10515" xr:uid="{00000000-0005-0000-0000-000013290000}"/>
    <cellStyle name="SAPBEXaggData 2 5 3 6" xfId="10516" xr:uid="{00000000-0005-0000-0000-000014290000}"/>
    <cellStyle name="SAPBEXaggData 2 5 3 7" xfId="10517" xr:uid="{00000000-0005-0000-0000-000015290000}"/>
    <cellStyle name="SAPBEXaggData 2 5 3 8" xfId="10518" xr:uid="{00000000-0005-0000-0000-000016290000}"/>
    <cellStyle name="SAPBEXaggData 2 5 3 9" xfId="10519" xr:uid="{00000000-0005-0000-0000-000017290000}"/>
    <cellStyle name="SAPBEXaggData 2 5 4" xfId="10520" xr:uid="{00000000-0005-0000-0000-000018290000}"/>
    <cellStyle name="SAPBEXaggData 2 5 4 2" xfId="10521" xr:uid="{00000000-0005-0000-0000-000019290000}"/>
    <cellStyle name="SAPBEXaggData 2 5 4 3" xfId="10522" xr:uid="{00000000-0005-0000-0000-00001A290000}"/>
    <cellStyle name="SAPBEXaggData 2 5 4 4" xfId="10523" xr:uid="{00000000-0005-0000-0000-00001B290000}"/>
    <cellStyle name="SAPBEXaggData 2 5 4 5" xfId="10524" xr:uid="{00000000-0005-0000-0000-00001C290000}"/>
    <cellStyle name="SAPBEXaggData 2 5 4 6" xfId="10525" xr:uid="{00000000-0005-0000-0000-00001D290000}"/>
    <cellStyle name="SAPBEXaggData 2 5 4 7" xfId="10526" xr:uid="{00000000-0005-0000-0000-00001E290000}"/>
    <cellStyle name="SAPBEXaggData 2 5 4 8" xfId="10527" xr:uid="{00000000-0005-0000-0000-00001F290000}"/>
    <cellStyle name="SAPBEXaggData 2 5 4 9" xfId="10528" xr:uid="{00000000-0005-0000-0000-000020290000}"/>
    <cellStyle name="SAPBEXaggData 2 5 5" xfId="10529" xr:uid="{00000000-0005-0000-0000-000021290000}"/>
    <cellStyle name="SAPBEXaggData 2 5 5 2" xfId="10530" xr:uid="{00000000-0005-0000-0000-000022290000}"/>
    <cellStyle name="SAPBEXaggData 2 5 5 3" xfId="10531" xr:uid="{00000000-0005-0000-0000-000023290000}"/>
    <cellStyle name="SAPBEXaggData 2 5 5 4" xfId="10532" xr:uid="{00000000-0005-0000-0000-000024290000}"/>
    <cellStyle name="SAPBEXaggData 2 5 5 5" xfId="10533" xr:uid="{00000000-0005-0000-0000-000025290000}"/>
    <cellStyle name="SAPBEXaggData 2 5 5 6" xfId="10534" xr:uid="{00000000-0005-0000-0000-000026290000}"/>
    <cellStyle name="SAPBEXaggData 2 5 5 7" xfId="10535" xr:uid="{00000000-0005-0000-0000-000027290000}"/>
    <cellStyle name="SAPBEXaggData 2 5 5 8" xfId="10536" xr:uid="{00000000-0005-0000-0000-000028290000}"/>
    <cellStyle name="SAPBEXaggData 2 5 5 9" xfId="10537" xr:uid="{00000000-0005-0000-0000-000029290000}"/>
    <cellStyle name="SAPBEXaggData 2 6" xfId="10538" xr:uid="{00000000-0005-0000-0000-00002A290000}"/>
    <cellStyle name="SAPBEXaggData 2 6 2" xfId="10539" xr:uid="{00000000-0005-0000-0000-00002B290000}"/>
    <cellStyle name="SAPBEXaggData 2 6 2 2" xfId="10540" xr:uid="{00000000-0005-0000-0000-00002C290000}"/>
    <cellStyle name="SAPBEXaggData 2 6 2 3" xfId="10541" xr:uid="{00000000-0005-0000-0000-00002D290000}"/>
    <cellStyle name="SAPBEXaggData 2 6 2 4" xfId="10542" xr:uid="{00000000-0005-0000-0000-00002E290000}"/>
    <cellStyle name="SAPBEXaggData 2 6 2 5" xfId="10543" xr:uid="{00000000-0005-0000-0000-00002F290000}"/>
    <cellStyle name="SAPBEXaggData 2 6 2 6" xfId="10544" xr:uid="{00000000-0005-0000-0000-000030290000}"/>
    <cellStyle name="SAPBEXaggData 2 6 2 7" xfId="10545" xr:uid="{00000000-0005-0000-0000-000031290000}"/>
    <cellStyle name="SAPBEXaggData 2 6 2 8" xfId="10546" xr:uid="{00000000-0005-0000-0000-000032290000}"/>
    <cellStyle name="SAPBEXaggData 2 6 2 9" xfId="10547" xr:uid="{00000000-0005-0000-0000-000033290000}"/>
    <cellStyle name="SAPBEXaggData 2 6 3" xfId="10548" xr:uid="{00000000-0005-0000-0000-000034290000}"/>
    <cellStyle name="SAPBEXaggData 2 6 3 2" xfId="10549" xr:uid="{00000000-0005-0000-0000-000035290000}"/>
    <cellStyle name="SAPBEXaggData 2 6 3 3" xfId="10550" xr:uid="{00000000-0005-0000-0000-000036290000}"/>
    <cellStyle name="SAPBEXaggData 2 6 3 4" xfId="10551" xr:uid="{00000000-0005-0000-0000-000037290000}"/>
    <cellStyle name="SAPBEXaggData 2 6 3 5" xfId="10552" xr:uid="{00000000-0005-0000-0000-000038290000}"/>
    <cellStyle name="SAPBEXaggData 2 6 3 6" xfId="10553" xr:uid="{00000000-0005-0000-0000-000039290000}"/>
    <cellStyle name="SAPBEXaggData 2 6 3 7" xfId="10554" xr:uid="{00000000-0005-0000-0000-00003A290000}"/>
    <cellStyle name="SAPBEXaggData 2 6 3 8" xfId="10555" xr:uid="{00000000-0005-0000-0000-00003B290000}"/>
    <cellStyle name="SAPBEXaggData 2 6 3 9" xfId="10556" xr:uid="{00000000-0005-0000-0000-00003C290000}"/>
    <cellStyle name="SAPBEXaggData 2 6 4" xfId="10557" xr:uid="{00000000-0005-0000-0000-00003D290000}"/>
    <cellStyle name="SAPBEXaggData 2 6 4 2" xfId="10558" xr:uid="{00000000-0005-0000-0000-00003E290000}"/>
    <cellStyle name="SAPBEXaggData 2 6 4 3" xfId="10559" xr:uid="{00000000-0005-0000-0000-00003F290000}"/>
    <cellStyle name="SAPBEXaggData 2 6 4 4" xfId="10560" xr:uid="{00000000-0005-0000-0000-000040290000}"/>
    <cellStyle name="SAPBEXaggData 2 6 4 5" xfId="10561" xr:uid="{00000000-0005-0000-0000-000041290000}"/>
    <cellStyle name="SAPBEXaggData 2 6 4 6" xfId="10562" xr:uid="{00000000-0005-0000-0000-000042290000}"/>
    <cellStyle name="SAPBEXaggData 2 6 4 7" xfId="10563" xr:uid="{00000000-0005-0000-0000-000043290000}"/>
    <cellStyle name="SAPBEXaggData 2 6 4 8" xfId="10564" xr:uid="{00000000-0005-0000-0000-000044290000}"/>
    <cellStyle name="SAPBEXaggData 2 6 4 9" xfId="10565" xr:uid="{00000000-0005-0000-0000-000045290000}"/>
    <cellStyle name="SAPBEXaggData 2 7" xfId="10566" xr:uid="{00000000-0005-0000-0000-000046290000}"/>
    <cellStyle name="SAPBEXaggData 2 7 2" xfId="10567" xr:uid="{00000000-0005-0000-0000-000047290000}"/>
    <cellStyle name="SAPBEXaggData 2 7 3" xfId="10568" xr:uid="{00000000-0005-0000-0000-000048290000}"/>
    <cellStyle name="SAPBEXaggData 2 7 4" xfId="10569" xr:uid="{00000000-0005-0000-0000-000049290000}"/>
    <cellStyle name="SAPBEXaggData 2 7 5" xfId="10570" xr:uid="{00000000-0005-0000-0000-00004A290000}"/>
    <cellStyle name="SAPBEXaggData 2 7 6" xfId="10571" xr:uid="{00000000-0005-0000-0000-00004B290000}"/>
    <cellStyle name="SAPBEXaggData 2 7 7" xfId="10572" xr:uid="{00000000-0005-0000-0000-00004C290000}"/>
    <cellStyle name="SAPBEXaggData 2 7 8" xfId="10573" xr:uid="{00000000-0005-0000-0000-00004D290000}"/>
    <cellStyle name="SAPBEXaggData 2 7 9" xfId="10574" xr:uid="{00000000-0005-0000-0000-00004E290000}"/>
    <cellStyle name="SAPBEXaggData 2 8" xfId="10575" xr:uid="{00000000-0005-0000-0000-00004F290000}"/>
    <cellStyle name="SAPBEXaggData 2 8 2" xfId="10576" xr:uid="{00000000-0005-0000-0000-000050290000}"/>
    <cellStyle name="SAPBEXaggData 2 8 3" xfId="10577" xr:uid="{00000000-0005-0000-0000-000051290000}"/>
    <cellStyle name="SAPBEXaggData 2 8 4" xfId="10578" xr:uid="{00000000-0005-0000-0000-000052290000}"/>
    <cellStyle name="SAPBEXaggData 2 8 5" xfId="10579" xr:uid="{00000000-0005-0000-0000-000053290000}"/>
    <cellStyle name="SAPBEXaggData 2 8 6" xfId="10580" xr:uid="{00000000-0005-0000-0000-000054290000}"/>
    <cellStyle name="SAPBEXaggData 2 8 7" xfId="10581" xr:uid="{00000000-0005-0000-0000-000055290000}"/>
    <cellStyle name="SAPBEXaggData 2 8 8" xfId="10582" xr:uid="{00000000-0005-0000-0000-000056290000}"/>
    <cellStyle name="SAPBEXaggData 2 8 9" xfId="10583" xr:uid="{00000000-0005-0000-0000-000057290000}"/>
    <cellStyle name="SAPBEXaggData 2 9" xfId="10584" xr:uid="{00000000-0005-0000-0000-000058290000}"/>
    <cellStyle name="SAPBEXaggData 2 9 2" xfId="10585" xr:uid="{00000000-0005-0000-0000-000059290000}"/>
    <cellStyle name="SAPBEXaggData 2 9 3" xfId="10586" xr:uid="{00000000-0005-0000-0000-00005A290000}"/>
    <cellStyle name="SAPBEXaggData 2 9 4" xfId="10587" xr:uid="{00000000-0005-0000-0000-00005B290000}"/>
    <cellStyle name="SAPBEXaggData 2 9 5" xfId="10588" xr:uid="{00000000-0005-0000-0000-00005C290000}"/>
    <cellStyle name="SAPBEXaggData 2 9 6" xfId="10589" xr:uid="{00000000-0005-0000-0000-00005D290000}"/>
    <cellStyle name="SAPBEXaggData 2 9 7" xfId="10590" xr:uid="{00000000-0005-0000-0000-00005E290000}"/>
    <cellStyle name="SAPBEXaggData 2 9 8" xfId="10591" xr:uid="{00000000-0005-0000-0000-00005F290000}"/>
    <cellStyle name="SAPBEXaggData 2 9 9" xfId="10592" xr:uid="{00000000-0005-0000-0000-000060290000}"/>
    <cellStyle name="SAPBEXaggData 20" xfId="10593" xr:uid="{00000000-0005-0000-0000-000061290000}"/>
    <cellStyle name="SAPBEXaggData 21" xfId="10594" xr:uid="{00000000-0005-0000-0000-000062290000}"/>
    <cellStyle name="SAPBEXaggData 22" xfId="10595" xr:uid="{00000000-0005-0000-0000-000063290000}"/>
    <cellStyle name="SAPBEXaggData 3" xfId="10596" xr:uid="{00000000-0005-0000-0000-000064290000}"/>
    <cellStyle name="SAPBEXaggData 3 2" xfId="10597" xr:uid="{00000000-0005-0000-0000-000065290000}"/>
    <cellStyle name="SAPBEXaggData 3 2 2" xfId="10598" xr:uid="{00000000-0005-0000-0000-000066290000}"/>
    <cellStyle name="SAPBEXaggData 3 2 2 2" xfId="10599" xr:uid="{00000000-0005-0000-0000-000067290000}"/>
    <cellStyle name="SAPBEXaggData 3 2 2 2 2" xfId="10600" xr:uid="{00000000-0005-0000-0000-000068290000}"/>
    <cellStyle name="SAPBEXaggData 3 2 2 2 3" xfId="10601" xr:uid="{00000000-0005-0000-0000-000069290000}"/>
    <cellStyle name="SAPBEXaggData 3 2 2 2 4" xfId="10602" xr:uid="{00000000-0005-0000-0000-00006A290000}"/>
    <cellStyle name="SAPBEXaggData 3 2 2 2 5" xfId="10603" xr:uid="{00000000-0005-0000-0000-00006B290000}"/>
    <cellStyle name="SAPBEXaggData 3 2 2 2 6" xfId="10604" xr:uid="{00000000-0005-0000-0000-00006C290000}"/>
    <cellStyle name="SAPBEXaggData 3 2 2 2 7" xfId="10605" xr:uid="{00000000-0005-0000-0000-00006D290000}"/>
    <cellStyle name="SAPBEXaggData 3 2 2 2 8" xfId="10606" xr:uid="{00000000-0005-0000-0000-00006E290000}"/>
    <cellStyle name="SAPBEXaggData 3 2 2 2 9" xfId="10607" xr:uid="{00000000-0005-0000-0000-00006F290000}"/>
    <cellStyle name="SAPBEXaggData 3 2 2 3" xfId="10608" xr:uid="{00000000-0005-0000-0000-000070290000}"/>
    <cellStyle name="SAPBEXaggData 3 2 2 3 2" xfId="10609" xr:uid="{00000000-0005-0000-0000-000071290000}"/>
    <cellStyle name="SAPBEXaggData 3 2 2 3 3" xfId="10610" xr:uid="{00000000-0005-0000-0000-000072290000}"/>
    <cellStyle name="SAPBEXaggData 3 2 2 3 4" xfId="10611" xr:uid="{00000000-0005-0000-0000-000073290000}"/>
    <cellStyle name="SAPBEXaggData 3 2 2 3 5" xfId="10612" xr:uid="{00000000-0005-0000-0000-000074290000}"/>
    <cellStyle name="SAPBEXaggData 3 2 2 3 6" xfId="10613" xr:uid="{00000000-0005-0000-0000-000075290000}"/>
    <cellStyle name="SAPBEXaggData 3 2 2 3 7" xfId="10614" xr:uid="{00000000-0005-0000-0000-000076290000}"/>
    <cellStyle name="SAPBEXaggData 3 2 2 3 8" xfId="10615" xr:uid="{00000000-0005-0000-0000-000077290000}"/>
    <cellStyle name="SAPBEXaggData 3 2 2 3 9" xfId="10616" xr:uid="{00000000-0005-0000-0000-000078290000}"/>
    <cellStyle name="SAPBEXaggData 3 2 2 4" xfId="10617" xr:uid="{00000000-0005-0000-0000-000079290000}"/>
    <cellStyle name="SAPBEXaggData 3 2 2 4 2" xfId="10618" xr:uid="{00000000-0005-0000-0000-00007A290000}"/>
    <cellStyle name="SAPBEXaggData 3 2 2 4 3" xfId="10619" xr:uid="{00000000-0005-0000-0000-00007B290000}"/>
    <cellStyle name="SAPBEXaggData 3 2 2 4 4" xfId="10620" xr:uid="{00000000-0005-0000-0000-00007C290000}"/>
    <cellStyle name="SAPBEXaggData 3 2 2 4 5" xfId="10621" xr:uid="{00000000-0005-0000-0000-00007D290000}"/>
    <cellStyle name="SAPBEXaggData 3 2 2 4 6" xfId="10622" xr:uid="{00000000-0005-0000-0000-00007E290000}"/>
    <cellStyle name="SAPBEXaggData 3 2 2 4 7" xfId="10623" xr:uid="{00000000-0005-0000-0000-00007F290000}"/>
    <cellStyle name="SAPBEXaggData 3 2 2 4 8" xfId="10624" xr:uid="{00000000-0005-0000-0000-000080290000}"/>
    <cellStyle name="SAPBEXaggData 3 2 2 4 9" xfId="10625" xr:uid="{00000000-0005-0000-0000-000081290000}"/>
    <cellStyle name="SAPBEXaggData 3 2 3" xfId="10626" xr:uid="{00000000-0005-0000-0000-000082290000}"/>
    <cellStyle name="SAPBEXaggData 3 2 3 2" xfId="10627" xr:uid="{00000000-0005-0000-0000-000083290000}"/>
    <cellStyle name="SAPBEXaggData 3 2 3 2 2" xfId="10628" xr:uid="{00000000-0005-0000-0000-000084290000}"/>
    <cellStyle name="SAPBEXaggData 3 2 3 2 2 2" xfId="10629" xr:uid="{00000000-0005-0000-0000-000085290000}"/>
    <cellStyle name="SAPBEXaggData 3 2 3 2 2 2 2" xfId="10630" xr:uid="{00000000-0005-0000-0000-000086290000}"/>
    <cellStyle name="SAPBEXaggData 3 2 3 2 2 2 3" xfId="10631" xr:uid="{00000000-0005-0000-0000-000087290000}"/>
    <cellStyle name="SAPBEXaggData 3 2 3 2 2 2 4" xfId="10632" xr:uid="{00000000-0005-0000-0000-000088290000}"/>
    <cellStyle name="SAPBEXaggData 3 2 3 2 2 2 5" xfId="10633" xr:uid="{00000000-0005-0000-0000-000089290000}"/>
    <cellStyle name="SAPBEXaggData 3 2 3 2 2 2 6" xfId="10634" xr:uid="{00000000-0005-0000-0000-00008A290000}"/>
    <cellStyle name="SAPBEXaggData 3 2 3 2 2 2 7" xfId="10635" xr:uid="{00000000-0005-0000-0000-00008B290000}"/>
    <cellStyle name="SAPBEXaggData 3 2 3 2 2 2 8" xfId="10636" xr:uid="{00000000-0005-0000-0000-00008C290000}"/>
    <cellStyle name="SAPBEXaggData 3 2 3 2 2 2 9" xfId="10637" xr:uid="{00000000-0005-0000-0000-00008D290000}"/>
    <cellStyle name="SAPBEXaggData 3 2 3 2 2 3" xfId="10638" xr:uid="{00000000-0005-0000-0000-00008E290000}"/>
    <cellStyle name="SAPBEXaggData 3 2 3 2 2 3 2" xfId="10639" xr:uid="{00000000-0005-0000-0000-00008F290000}"/>
    <cellStyle name="SAPBEXaggData 3 2 3 2 2 3 3" xfId="10640" xr:uid="{00000000-0005-0000-0000-000090290000}"/>
    <cellStyle name="SAPBEXaggData 3 2 3 2 2 3 4" xfId="10641" xr:uid="{00000000-0005-0000-0000-000091290000}"/>
    <cellStyle name="SAPBEXaggData 3 2 3 2 2 3 5" xfId="10642" xr:uid="{00000000-0005-0000-0000-000092290000}"/>
    <cellStyle name="SAPBEXaggData 3 2 3 2 2 3 6" xfId="10643" xr:uid="{00000000-0005-0000-0000-000093290000}"/>
    <cellStyle name="SAPBEXaggData 3 2 3 2 2 3 7" xfId="10644" xr:uid="{00000000-0005-0000-0000-000094290000}"/>
    <cellStyle name="SAPBEXaggData 3 2 3 2 2 3 8" xfId="10645" xr:uid="{00000000-0005-0000-0000-000095290000}"/>
    <cellStyle name="SAPBEXaggData 3 2 3 2 2 3 9" xfId="10646" xr:uid="{00000000-0005-0000-0000-000096290000}"/>
    <cellStyle name="SAPBEXaggData 3 2 3 2 2 4" xfId="10647" xr:uid="{00000000-0005-0000-0000-000097290000}"/>
    <cellStyle name="SAPBEXaggData 3 2 3 2 2 4 2" xfId="10648" xr:uid="{00000000-0005-0000-0000-000098290000}"/>
    <cellStyle name="SAPBEXaggData 3 2 3 2 2 4 3" xfId="10649" xr:uid="{00000000-0005-0000-0000-000099290000}"/>
    <cellStyle name="SAPBEXaggData 3 2 3 2 2 4 4" xfId="10650" xr:uid="{00000000-0005-0000-0000-00009A290000}"/>
    <cellStyle name="SAPBEXaggData 3 2 3 2 2 4 5" xfId="10651" xr:uid="{00000000-0005-0000-0000-00009B290000}"/>
    <cellStyle name="SAPBEXaggData 3 2 3 2 2 4 6" xfId="10652" xr:uid="{00000000-0005-0000-0000-00009C290000}"/>
    <cellStyle name="SAPBEXaggData 3 2 3 2 2 4 7" xfId="10653" xr:uid="{00000000-0005-0000-0000-00009D290000}"/>
    <cellStyle name="SAPBEXaggData 3 2 3 2 2 4 8" xfId="10654" xr:uid="{00000000-0005-0000-0000-00009E290000}"/>
    <cellStyle name="SAPBEXaggData 3 2 3 2 2 4 9" xfId="10655" xr:uid="{00000000-0005-0000-0000-00009F290000}"/>
    <cellStyle name="SAPBEXaggData 3 2 3 2 3" xfId="10656" xr:uid="{00000000-0005-0000-0000-0000A0290000}"/>
    <cellStyle name="SAPBEXaggData 3 2 3 2 3 2" xfId="10657" xr:uid="{00000000-0005-0000-0000-0000A1290000}"/>
    <cellStyle name="SAPBEXaggData 3 2 3 2 3 3" xfId="10658" xr:uid="{00000000-0005-0000-0000-0000A2290000}"/>
    <cellStyle name="SAPBEXaggData 3 2 3 2 3 4" xfId="10659" xr:uid="{00000000-0005-0000-0000-0000A3290000}"/>
    <cellStyle name="SAPBEXaggData 3 2 3 2 3 5" xfId="10660" xr:uid="{00000000-0005-0000-0000-0000A4290000}"/>
    <cellStyle name="SAPBEXaggData 3 2 3 2 3 6" xfId="10661" xr:uid="{00000000-0005-0000-0000-0000A5290000}"/>
    <cellStyle name="SAPBEXaggData 3 2 3 2 3 7" xfId="10662" xr:uid="{00000000-0005-0000-0000-0000A6290000}"/>
    <cellStyle name="SAPBEXaggData 3 2 3 2 3 8" xfId="10663" xr:uid="{00000000-0005-0000-0000-0000A7290000}"/>
    <cellStyle name="SAPBEXaggData 3 2 3 2 3 9" xfId="10664" xr:uid="{00000000-0005-0000-0000-0000A8290000}"/>
    <cellStyle name="SAPBEXaggData 3 2 3 2 4" xfId="10665" xr:uid="{00000000-0005-0000-0000-0000A9290000}"/>
    <cellStyle name="SAPBEXaggData 3 2 3 2 4 2" xfId="10666" xr:uid="{00000000-0005-0000-0000-0000AA290000}"/>
    <cellStyle name="SAPBEXaggData 3 2 3 2 4 3" xfId="10667" xr:uid="{00000000-0005-0000-0000-0000AB290000}"/>
    <cellStyle name="SAPBEXaggData 3 2 3 2 4 4" xfId="10668" xr:uid="{00000000-0005-0000-0000-0000AC290000}"/>
    <cellStyle name="SAPBEXaggData 3 2 3 2 4 5" xfId="10669" xr:uid="{00000000-0005-0000-0000-0000AD290000}"/>
    <cellStyle name="SAPBEXaggData 3 2 3 2 4 6" xfId="10670" xr:uid="{00000000-0005-0000-0000-0000AE290000}"/>
    <cellStyle name="SAPBEXaggData 3 2 3 2 4 7" xfId="10671" xr:uid="{00000000-0005-0000-0000-0000AF290000}"/>
    <cellStyle name="SAPBEXaggData 3 2 3 2 4 8" xfId="10672" xr:uid="{00000000-0005-0000-0000-0000B0290000}"/>
    <cellStyle name="SAPBEXaggData 3 2 3 2 4 9" xfId="10673" xr:uid="{00000000-0005-0000-0000-0000B1290000}"/>
    <cellStyle name="SAPBEXaggData 3 2 3 2 5" xfId="10674" xr:uid="{00000000-0005-0000-0000-0000B2290000}"/>
    <cellStyle name="SAPBEXaggData 3 2 3 2 5 2" xfId="10675" xr:uid="{00000000-0005-0000-0000-0000B3290000}"/>
    <cellStyle name="SAPBEXaggData 3 2 3 2 5 3" xfId="10676" xr:uid="{00000000-0005-0000-0000-0000B4290000}"/>
    <cellStyle name="SAPBEXaggData 3 2 3 2 5 4" xfId="10677" xr:uid="{00000000-0005-0000-0000-0000B5290000}"/>
    <cellStyle name="SAPBEXaggData 3 2 3 2 5 5" xfId="10678" xr:uid="{00000000-0005-0000-0000-0000B6290000}"/>
    <cellStyle name="SAPBEXaggData 3 2 3 2 5 6" xfId="10679" xr:uid="{00000000-0005-0000-0000-0000B7290000}"/>
    <cellStyle name="SAPBEXaggData 3 2 3 2 5 7" xfId="10680" xr:uid="{00000000-0005-0000-0000-0000B8290000}"/>
    <cellStyle name="SAPBEXaggData 3 2 3 2 5 8" xfId="10681" xr:uid="{00000000-0005-0000-0000-0000B9290000}"/>
    <cellStyle name="SAPBEXaggData 3 2 3 2 5 9" xfId="10682" xr:uid="{00000000-0005-0000-0000-0000BA290000}"/>
    <cellStyle name="SAPBEXaggData 3 2 3 3" xfId="10683" xr:uid="{00000000-0005-0000-0000-0000BB290000}"/>
    <cellStyle name="SAPBEXaggData 3 2 3 3 2" xfId="10684" xr:uid="{00000000-0005-0000-0000-0000BC290000}"/>
    <cellStyle name="SAPBEXaggData 3 2 3 3 2 2" xfId="10685" xr:uid="{00000000-0005-0000-0000-0000BD290000}"/>
    <cellStyle name="SAPBEXaggData 3 2 3 3 2 3" xfId="10686" xr:uid="{00000000-0005-0000-0000-0000BE290000}"/>
    <cellStyle name="SAPBEXaggData 3 2 3 3 2 4" xfId="10687" xr:uid="{00000000-0005-0000-0000-0000BF290000}"/>
    <cellStyle name="SAPBEXaggData 3 2 3 3 2 5" xfId="10688" xr:uid="{00000000-0005-0000-0000-0000C0290000}"/>
    <cellStyle name="SAPBEXaggData 3 2 3 3 2 6" xfId="10689" xr:uid="{00000000-0005-0000-0000-0000C1290000}"/>
    <cellStyle name="SAPBEXaggData 3 2 3 3 2 7" xfId="10690" xr:uid="{00000000-0005-0000-0000-0000C2290000}"/>
    <cellStyle name="SAPBEXaggData 3 2 3 3 2 8" xfId="10691" xr:uid="{00000000-0005-0000-0000-0000C3290000}"/>
    <cellStyle name="SAPBEXaggData 3 2 3 3 2 9" xfId="10692" xr:uid="{00000000-0005-0000-0000-0000C4290000}"/>
    <cellStyle name="SAPBEXaggData 3 2 3 3 3" xfId="10693" xr:uid="{00000000-0005-0000-0000-0000C5290000}"/>
    <cellStyle name="SAPBEXaggData 3 2 3 3 3 2" xfId="10694" xr:uid="{00000000-0005-0000-0000-0000C6290000}"/>
    <cellStyle name="SAPBEXaggData 3 2 3 3 3 3" xfId="10695" xr:uid="{00000000-0005-0000-0000-0000C7290000}"/>
    <cellStyle name="SAPBEXaggData 3 2 3 3 3 4" xfId="10696" xr:uid="{00000000-0005-0000-0000-0000C8290000}"/>
    <cellStyle name="SAPBEXaggData 3 2 3 3 3 5" xfId="10697" xr:uid="{00000000-0005-0000-0000-0000C9290000}"/>
    <cellStyle name="SAPBEXaggData 3 2 3 3 3 6" xfId="10698" xr:uid="{00000000-0005-0000-0000-0000CA290000}"/>
    <cellStyle name="SAPBEXaggData 3 2 3 3 3 7" xfId="10699" xr:uid="{00000000-0005-0000-0000-0000CB290000}"/>
    <cellStyle name="SAPBEXaggData 3 2 3 3 3 8" xfId="10700" xr:uid="{00000000-0005-0000-0000-0000CC290000}"/>
    <cellStyle name="SAPBEXaggData 3 2 3 3 3 9" xfId="10701" xr:uid="{00000000-0005-0000-0000-0000CD290000}"/>
    <cellStyle name="SAPBEXaggData 3 2 3 3 4" xfId="10702" xr:uid="{00000000-0005-0000-0000-0000CE290000}"/>
    <cellStyle name="SAPBEXaggData 3 2 3 3 4 2" xfId="10703" xr:uid="{00000000-0005-0000-0000-0000CF290000}"/>
    <cellStyle name="SAPBEXaggData 3 2 3 3 4 3" xfId="10704" xr:uid="{00000000-0005-0000-0000-0000D0290000}"/>
    <cellStyle name="SAPBEXaggData 3 2 3 3 4 4" xfId="10705" xr:uid="{00000000-0005-0000-0000-0000D1290000}"/>
    <cellStyle name="SAPBEXaggData 3 2 3 3 4 5" xfId="10706" xr:uid="{00000000-0005-0000-0000-0000D2290000}"/>
    <cellStyle name="SAPBEXaggData 3 2 3 3 4 6" xfId="10707" xr:uid="{00000000-0005-0000-0000-0000D3290000}"/>
    <cellStyle name="SAPBEXaggData 3 2 3 3 4 7" xfId="10708" xr:uid="{00000000-0005-0000-0000-0000D4290000}"/>
    <cellStyle name="SAPBEXaggData 3 2 3 3 4 8" xfId="10709" xr:uid="{00000000-0005-0000-0000-0000D5290000}"/>
    <cellStyle name="SAPBEXaggData 3 2 3 3 4 9" xfId="10710" xr:uid="{00000000-0005-0000-0000-0000D6290000}"/>
    <cellStyle name="SAPBEXaggData 3 2 3 4" xfId="10711" xr:uid="{00000000-0005-0000-0000-0000D7290000}"/>
    <cellStyle name="SAPBEXaggData 3 2 3 4 2" xfId="10712" xr:uid="{00000000-0005-0000-0000-0000D8290000}"/>
    <cellStyle name="SAPBEXaggData 3 2 3 4 3" xfId="10713" xr:uid="{00000000-0005-0000-0000-0000D9290000}"/>
    <cellStyle name="SAPBEXaggData 3 2 3 4 4" xfId="10714" xr:uid="{00000000-0005-0000-0000-0000DA290000}"/>
    <cellStyle name="SAPBEXaggData 3 2 3 4 5" xfId="10715" xr:uid="{00000000-0005-0000-0000-0000DB290000}"/>
    <cellStyle name="SAPBEXaggData 3 2 3 4 6" xfId="10716" xr:uid="{00000000-0005-0000-0000-0000DC290000}"/>
    <cellStyle name="SAPBEXaggData 3 2 3 4 7" xfId="10717" xr:uid="{00000000-0005-0000-0000-0000DD290000}"/>
    <cellStyle name="SAPBEXaggData 3 2 3 4 8" xfId="10718" xr:uid="{00000000-0005-0000-0000-0000DE290000}"/>
    <cellStyle name="SAPBEXaggData 3 2 3 4 9" xfId="10719" xr:uid="{00000000-0005-0000-0000-0000DF290000}"/>
    <cellStyle name="SAPBEXaggData 3 2 3 5" xfId="10720" xr:uid="{00000000-0005-0000-0000-0000E0290000}"/>
    <cellStyle name="SAPBEXaggData 3 2 3 5 2" xfId="10721" xr:uid="{00000000-0005-0000-0000-0000E1290000}"/>
    <cellStyle name="SAPBEXaggData 3 2 3 5 3" xfId="10722" xr:uid="{00000000-0005-0000-0000-0000E2290000}"/>
    <cellStyle name="SAPBEXaggData 3 2 3 5 4" xfId="10723" xr:uid="{00000000-0005-0000-0000-0000E3290000}"/>
    <cellStyle name="SAPBEXaggData 3 2 3 5 5" xfId="10724" xr:uid="{00000000-0005-0000-0000-0000E4290000}"/>
    <cellStyle name="SAPBEXaggData 3 2 3 5 6" xfId="10725" xr:uid="{00000000-0005-0000-0000-0000E5290000}"/>
    <cellStyle name="SAPBEXaggData 3 2 3 5 7" xfId="10726" xr:uid="{00000000-0005-0000-0000-0000E6290000}"/>
    <cellStyle name="SAPBEXaggData 3 2 3 5 8" xfId="10727" xr:uid="{00000000-0005-0000-0000-0000E7290000}"/>
    <cellStyle name="SAPBEXaggData 3 2 3 5 9" xfId="10728" xr:uid="{00000000-0005-0000-0000-0000E8290000}"/>
    <cellStyle name="SAPBEXaggData 3 2 3 6" xfId="10729" xr:uid="{00000000-0005-0000-0000-0000E9290000}"/>
    <cellStyle name="SAPBEXaggData 3 2 3 6 2" xfId="10730" xr:uid="{00000000-0005-0000-0000-0000EA290000}"/>
    <cellStyle name="SAPBEXaggData 3 2 3 6 3" xfId="10731" xr:uid="{00000000-0005-0000-0000-0000EB290000}"/>
    <cellStyle name="SAPBEXaggData 3 2 3 6 4" xfId="10732" xr:uid="{00000000-0005-0000-0000-0000EC290000}"/>
    <cellStyle name="SAPBEXaggData 3 2 3 6 5" xfId="10733" xr:uid="{00000000-0005-0000-0000-0000ED290000}"/>
    <cellStyle name="SAPBEXaggData 3 2 3 6 6" xfId="10734" xr:uid="{00000000-0005-0000-0000-0000EE290000}"/>
    <cellStyle name="SAPBEXaggData 3 2 3 6 7" xfId="10735" xr:uid="{00000000-0005-0000-0000-0000EF290000}"/>
    <cellStyle name="SAPBEXaggData 3 2 3 6 8" xfId="10736" xr:uid="{00000000-0005-0000-0000-0000F0290000}"/>
    <cellStyle name="SAPBEXaggData 3 2 3 6 9" xfId="10737" xr:uid="{00000000-0005-0000-0000-0000F1290000}"/>
    <cellStyle name="SAPBEXaggData 3 2 4" xfId="10738" xr:uid="{00000000-0005-0000-0000-0000F2290000}"/>
    <cellStyle name="SAPBEXaggData 3 2 4 2" xfId="10739" xr:uid="{00000000-0005-0000-0000-0000F3290000}"/>
    <cellStyle name="SAPBEXaggData 3 2 4 3" xfId="10740" xr:uid="{00000000-0005-0000-0000-0000F4290000}"/>
    <cellStyle name="SAPBEXaggData 3 2 4 4" xfId="10741" xr:uid="{00000000-0005-0000-0000-0000F5290000}"/>
    <cellStyle name="SAPBEXaggData 3 2 4 5" xfId="10742" xr:uid="{00000000-0005-0000-0000-0000F6290000}"/>
    <cellStyle name="SAPBEXaggData 3 2 4 6" xfId="10743" xr:uid="{00000000-0005-0000-0000-0000F7290000}"/>
    <cellStyle name="SAPBEXaggData 3 2 4 7" xfId="10744" xr:uid="{00000000-0005-0000-0000-0000F8290000}"/>
    <cellStyle name="SAPBEXaggData 3 2 4 8" xfId="10745" xr:uid="{00000000-0005-0000-0000-0000F9290000}"/>
    <cellStyle name="SAPBEXaggData 3 2 4 9" xfId="10746" xr:uid="{00000000-0005-0000-0000-0000FA290000}"/>
    <cellStyle name="SAPBEXaggData 3 2 5" xfId="10747" xr:uid="{00000000-0005-0000-0000-0000FB290000}"/>
    <cellStyle name="SAPBEXaggData 3 2 5 2" xfId="10748" xr:uid="{00000000-0005-0000-0000-0000FC290000}"/>
    <cellStyle name="SAPBEXaggData 3 2 5 3" xfId="10749" xr:uid="{00000000-0005-0000-0000-0000FD290000}"/>
    <cellStyle name="SAPBEXaggData 3 2 5 4" xfId="10750" xr:uid="{00000000-0005-0000-0000-0000FE290000}"/>
    <cellStyle name="SAPBEXaggData 3 2 5 5" xfId="10751" xr:uid="{00000000-0005-0000-0000-0000FF290000}"/>
    <cellStyle name="SAPBEXaggData 3 2 5 6" xfId="10752" xr:uid="{00000000-0005-0000-0000-0000002A0000}"/>
    <cellStyle name="SAPBEXaggData 3 2 5 7" xfId="10753" xr:uid="{00000000-0005-0000-0000-0000012A0000}"/>
    <cellStyle name="SAPBEXaggData 3 2 5 8" xfId="10754" xr:uid="{00000000-0005-0000-0000-0000022A0000}"/>
    <cellStyle name="SAPBEXaggData 3 2 5 9" xfId="10755" xr:uid="{00000000-0005-0000-0000-0000032A0000}"/>
    <cellStyle name="SAPBEXaggData 3 2 6" xfId="10756" xr:uid="{00000000-0005-0000-0000-0000042A0000}"/>
    <cellStyle name="SAPBEXaggData 3 2 6 2" xfId="10757" xr:uid="{00000000-0005-0000-0000-0000052A0000}"/>
    <cellStyle name="SAPBEXaggData 3 2 6 3" xfId="10758" xr:uid="{00000000-0005-0000-0000-0000062A0000}"/>
    <cellStyle name="SAPBEXaggData 3 2 6 4" xfId="10759" xr:uid="{00000000-0005-0000-0000-0000072A0000}"/>
    <cellStyle name="SAPBEXaggData 3 2 6 5" xfId="10760" xr:uid="{00000000-0005-0000-0000-0000082A0000}"/>
    <cellStyle name="SAPBEXaggData 3 2 6 6" xfId="10761" xr:uid="{00000000-0005-0000-0000-0000092A0000}"/>
    <cellStyle name="SAPBEXaggData 3 2 6 7" xfId="10762" xr:uid="{00000000-0005-0000-0000-00000A2A0000}"/>
    <cellStyle name="SAPBEXaggData 3 2 6 8" xfId="10763" xr:uid="{00000000-0005-0000-0000-00000B2A0000}"/>
    <cellStyle name="SAPBEXaggData 3 2 6 9" xfId="10764" xr:uid="{00000000-0005-0000-0000-00000C2A0000}"/>
    <cellStyle name="SAPBEXaggData 3 3" xfId="10765" xr:uid="{00000000-0005-0000-0000-00000D2A0000}"/>
    <cellStyle name="SAPBEXaggData 3 3 2" xfId="10766" xr:uid="{00000000-0005-0000-0000-00000E2A0000}"/>
    <cellStyle name="SAPBEXaggData 3 3 2 2" xfId="10767" xr:uid="{00000000-0005-0000-0000-00000F2A0000}"/>
    <cellStyle name="SAPBEXaggData 3 3 2 2 2" xfId="10768" xr:uid="{00000000-0005-0000-0000-0000102A0000}"/>
    <cellStyle name="SAPBEXaggData 3 3 2 2 2 2" xfId="10769" xr:uid="{00000000-0005-0000-0000-0000112A0000}"/>
    <cellStyle name="SAPBEXaggData 3 3 2 2 2 3" xfId="10770" xr:uid="{00000000-0005-0000-0000-0000122A0000}"/>
    <cellStyle name="SAPBEXaggData 3 3 2 2 2 4" xfId="10771" xr:uid="{00000000-0005-0000-0000-0000132A0000}"/>
    <cellStyle name="SAPBEXaggData 3 3 2 2 2 5" xfId="10772" xr:uid="{00000000-0005-0000-0000-0000142A0000}"/>
    <cellStyle name="SAPBEXaggData 3 3 2 2 2 6" xfId="10773" xr:uid="{00000000-0005-0000-0000-0000152A0000}"/>
    <cellStyle name="SAPBEXaggData 3 3 2 2 2 7" xfId="10774" xr:uid="{00000000-0005-0000-0000-0000162A0000}"/>
    <cellStyle name="SAPBEXaggData 3 3 2 2 2 8" xfId="10775" xr:uid="{00000000-0005-0000-0000-0000172A0000}"/>
    <cellStyle name="SAPBEXaggData 3 3 2 2 2 9" xfId="10776" xr:uid="{00000000-0005-0000-0000-0000182A0000}"/>
    <cellStyle name="SAPBEXaggData 3 3 2 2 3" xfId="10777" xr:uid="{00000000-0005-0000-0000-0000192A0000}"/>
    <cellStyle name="SAPBEXaggData 3 3 2 2 3 2" xfId="10778" xr:uid="{00000000-0005-0000-0000-00001A2A0000}"/>
    <cellStyle name="SAPBEXaggData 3 3 2 2 3 3" xfId="10779" xr:uid="{00000000-0005-0000-0000-00001B2A0000}"/>
    <cellStyle name="SAPBEXaggData 3 3 2 2 3 4" xfId="10780" xr:uid="{00000000-0005-0000-0000-00001C2A0000}"/>
    <cellStyle name="SAPBEXaggData 3 3 2 2 3 5" xfId="10781" xr:uid="{00000000-0005-0000-0000-00001D2A0000}"/>
    <cellStyle name="SAPBEXaggData 3 3 2 2 3 6" xfId="10782" xr:uid="{00000000-0005-0000-0000-00001E2A0000}"/>
    <cellStyle name="SAPBEXaggData 3 3 2 2 3 7" xfId="10783" xr:uid="{00000000-0005-0000-0000-00001F2A0000}"/>
    <cellStyle name="SAPBEXaggData 3 3 2 2 3 8" xfId="10784" xr:uid="{00000000-0005-0000-0000-0000202A0000}"/>
    <cellStyle name="SAPBEXaggData 3 3 2 2 3 9" xfId="10785" xr:uid="{00000000-0005-0000-0000-0000212A0000}"/>
    <cellStyle name="SAPBEXaggData 3 3 2 2 4" xfId="10786" xr:uid="{00000000-0005-0000-0000-0000222A0000}"/>
    <cellStyle name="SAPBEXaggData 3 3 2 2 4 2" xfId="10787" xr:uid="{00000000-0005-0000-0000-0000232A0000}"/>
    <cellStyle name="SAPBEXaggData 3 3 2 2 4 3" xfId="10788" xr:uid="{00000000-0005-0000-0000-0000242A0000}"/>
    <cellStyle name="SAPBEXaggData 3 3 2 2 4 4" xfId="10789" xr:uid="{00000000-0005-0000-0000-0000252A0000}"/>
    <cellStyle name="SAPBEXaggData 3 3 2 2 4 5" xfId="10790" xr:uid="{00000000-0005-0000-0000-0000262A0000}"/>
    <cellStyle name="SAPBEXaggData 3 3 2 2 4 6" xfId="10791" xr:uid="{00000000-0005-0000-0000-0000272A0000}"/>
    <cellStyle name="SAPBEXaggData 3 3 2 2 4 7" xfId="10792" xr:uid="{00000000-0005-0000-0000-0000282A0000}"/>
    <cellStyle name="SAPBEXaggData 3 3 2 2 4 8" xfId="10793" xr:uid="{00000000-0005-0000-0000-0000292A0000}"/>
    <cellStyle name="SAPBEXaggData 3 3 2 2 4 9" xfId="10794" xr:uid="{00000000-0005-0000-0000-00002A2A0000}"/>
    <cellStyle name="SAPBEXaggData 3 3 2 3" xfId="10795" xr:uid="{00000000-0005-0000-0000-00002B2A0000}"/>
    <cellStyle name="SAPBEXaggData 3 3 2 3 2" xfId="10796" xr:uid="{00000000-0005-0000-0000-00002C2A0000}"/>
    <cellStyle name="SAPBEXaggData 3 3 2 3 3" xfId="10797" xr:uid="{00000000-0005-0000-0000-00002D2A0000}"/>
    <cellStyle name="SAPBEXaggData 3 3 2 3 4" xfId="10798" xr:uid="{00000000-0005-0000-0000-00002E2A0000}"/>
    <cellStyle name="SAPBEXaggData 3 3 2 3 5" xfId="10799" xr:uid="{00000000-0005-0000-0000-00002F2A0000}"/>
    <cellStyle name="SAPBEXaggData 3 3 2 3 6" xfId="10800" xr:uid="{00000000-0005-0000-0000-0000302A0000}"/>
    <cellStyle name="SAPBEXaggData 3 3 2 3 7" xfId="10801" xr:uid="{00000000-0005-0000-0000-0000312A0000}"/>
    <cellStyle name="SAPBEXaggData 3 3 2 3 8" xfId="10802" xr:uid="{00000000-0005-0000-0000-0000322A0000}"/>
    <cellStyle name="SAPBEXaggData 3 3 2 3 9" xfId="10803" xr:uid="{00000000-0005-0000-0000-0000332A0000}"/>
    <cellStyle name="SAPBEXaggData 3 3 2 4" xfId="10804" xr:uid="{00000000-0005-0000-0000-0000342A0000}"/>
    <cellStyle name="SAPBEXaggData 3 3 2 4 2" xfId="10805" xr:uid="{00000000-0005-0000-0000-0000352A0000}"/>
    <cellStyle name="SAPBEXaggData 3 3 2 4 3" xfId="10806" xr:uid="{00000000-0005-0000-0000-0000362A0000}"/>
    <cellStyle name="SAPBEXaggData 3 3 2 4 4" xfId="10807" xr:uid="{00000000-0005-0000-0000-0000372A0000}"/>
    <cellStyle name="SAPBEXaggData 3 3 2 4 5" xfId="10808" xr:uid="{00000000-0005-0000-0000-0000382A0000}"/>
    <cellStyle name="SAPBEXaggData 3 3 2 4 6" xfId="10809" xr:uid="{00000000-0005-0000-0000-0000392A0000}"/>
    <cellStyle name="SAPBEXaggData 3 3 2 4 7" xfId="10810" xr:uid="{00000000-0005-0000-0000-00003A2A0000}"/>
    <cellStyle name="SAPBEXaggData 3 3 2 4 8" xfId="10811" xr:uid="{00000000-0005-0000-0000-00003B2A0000}"/>
    <cellStyle name="SAPBEXaggData 3 3 2 4 9" xfId="10812" xr:uid="{00000000-0005-0000-0000-00003C2A0000}"/>
    <cellStyle name="SAPBEXaggData 3 3 2 5" xfId="10813" xr:uid="{00000000-0005-0000-0000-00003D2A0000}"/>
    <cellStyle name="SAPBEXaggData 3 3 2 5 2" xfId="10814" xr:uid="{00000000-0005-0000-0000-00003E2A0000}"/>
    <cellStyle name="SAPBEXaggData 3 3 2 5 3" xfId="10815" xr:uid="{00000000-0005-0000-0000-00003F2A0000}"/>
    <cellStyle name="SAPBEXaggData 3 3 2 5 4" xfId="10816" xr:uid="{00000000-0005-0000-0000-0000402A0000}"/>
    <cellStyle name="SAPBEXaggData 3 3 2 5 5" xfId="10817" xr:uid="{00000000-0005-0000-0000-0000412A0000}"/>
    <cellStyle name="SAPBEXaggData 3 3 2 5 6" xfId="10818" xr:uid="{00000000-0005-0000-0000-0000422A0000}"/>
    <cellStyle name="SAPBEXaggData 3 3 2 5 7" xfId="10819" xr:uid="{00000000-0005-0000-0000-0000432A0000}"/>
    <cellStyle name="SAPBEXaggData 3 3 2 5 8" xfId="10820" xr:uid="{00000000-0005-0000-0000-0000442A0000}"/>
    <cellStyle name="SAPBEXaggData 3 3 2 5 9" xfId="10821" xr:uid="{00000000-0005-0000-0000-0000452A0000}"/>
    <cellStyle name="SAPBEXaggData 3 3 3" xfId="10822" xr:uid="{00000000-0005-0000-0000-0000462A0000}"/>
    <cellStyle name="SAPBEXaggData 3 3 3 2" xfId="10823" xr:uid="{00000000-0005-0000-0000-0000472A0000}"/>
    <cellStyle name="SAPBEXaggData 3 3 3 2 2" xfId="10824" xr:uid="{00000000-0005-0000-0000-0000482A0000}"/>
    <cellStyle name="SAPBEXaggData 3 3 3 2 3" xfId="10825" xr:uid="{00000000-0005-0000-0000-0000492A0000}"/>
    <cellStyle name="SAPBEXaggData 3 3 3 2 4" xfId="10826" xr:uid="{00000000-0005-0000-0000-00004A2A0000}"/>
    <cellStyle name="SAPBEXaggData 3 3 3 2 5" xfId="10827" xr:uid="{00000000-0005-0000-0000-00004B2A0000}"/>
    <cellStyle name="SAPBEXaggData 3 3 3 2 6" xfId="10828" xr:uid="{00000000-0005-0000-0000-00004C2A0000}"/>
    <cellStyle name="SAPBEXaggData 3 3 3 2 7" xfId="10829" xr:uid="{00000000-0005-0000-0000-00004D2A0000}"/>
    <cellStyle name="SAPBEXaggData 3 3 3 2 8" xfId="10830" xr:uid="{00000000-0005-0000-0000-00004E2A0000}"/>
    <cellStyle name="SAPBEXaggData 3 3 3 2 9" xfId="10831" xr:uid="{00000000-0005-0000-0000-00004F2A0000}"/>
    <cellStyle name="SAPBEXaggData 3 3 3 3" xfId="10832" xr:uid="{00000000-0005-0000-0000-0000502A0000}"/>
    <cellStyle name="SAPBEXaggData 3 3 3 3 2" xfId="10833" xr:uid="{00000000-0005-0000-0000-0000512A0000}"/>
    <cellStyle name="SAPBEXaggData 3 3 3 3 3" xfId="10834" xr:uid="{00000000-0005-0000-0000-0000522A0000}"/>
    <cellStyle name="SAPBEXaggData 3 3 3 3 4" xfId="10835" xr:uid="{00000000-0005-0000-0000-0000532A0000}"/>
    <cellStyle name="SAPBEXaggData 3 3 3 3 5" xfId="10836" xr:uid="{00000000-0005-0000-0000-0000542A0000}"/>
    <cellStyle name="SAPBEXaggData 3 3 3 3 6" xfId="10837" xr:uid="{00000000-0005-0000-0000-0000552A0000}"/>
    <cellStyle name="SAPBEXaggData 3 3 3 3 7" xfId="10838" xr:uid="{00000000-0005-0000-0000-0000562A0000}"/>
    <cellStyle name="SAPBEXaggData 3 3 3 3 8" xfId="10839" xr:uid="{00000000-0005-0000-0000-0000572A0000}"/>
    <cellStyle name="SAPBEXaggData 3 3 3 3 9" xfId="10840" xr:uid="{00000000-0005-0000-0000-0000582A0000}"/>
    <cellStyle name="SAPBEXaggData 3 3 3 4" xfId="10841" xr:uid="{00000000-0005-0000-0000-0000592A0000}"/>
    <cellStyle name="SAPBEXaggData 3 3 3 4 2" xfId="10842" xr:uid="{00000000-0005-0000-0000-00005A2A0000}"/>
    <cellStyle name="SAPBEXaggData 3 3 3 4 3" xfId="10843" xr:uid="{00000000-0005-0000-0000-00005B2A0000}"/>
    <cellStyle name="SAPBEXaggData 3 3 3 4 4" xfId="10844" xr:uid="{00000000-0005-0000-0000-00005C2A0000}"/>
    <cellStyle name="SAPBEXaggData 3 3 3 4 5" xfId="10845" xr:uid="{00000000-0005-0000-0000-00005D2A0000}"/>
    <cellStyle name="SAPBEXaggData 3 3 3 4 6" xfId="10846" xr:uid="{00000000-0005-0000-0000-00005E2A0000}"/>
    <cellStyle name="SAPBEXaggData 3 3 3 4 7" xfId="10847" xr:uid="{00000000-0005-0000-0000-00005F2A0000}"/>
    <cellStyle name="SAPBEXaggData 3 3 3 4 8" xfId="10848" xr:uid="{00000000-0005-0000-0000-0000602A0000}"/>
    <cellStyle name="SAPBEXaggData 3 3 3 4 9" xfId="10849" xr:uid="{00000000-0005-0000-0000-0000612A0000}"/>
    <cellStyle name="SAPBEXaggData 3 3 4" xfId="10850" xr:uid="{00000000-0005-0000-0000-0000622A0000}"/>
    <cellStyle name="SAPBEXaggData 3 3 4 2" xfId="10851" xr:uid="{00000000-0005-0000-0000-0000632A0000}"/>
    <cellStyle name="SAPBEXaggData 3 3 4 3" xfId="10852" xr:uid="{00000000-0005-0000-0000-0000642A0000}"/>
    <cellStyle name="SAPBEXaggData 3 3 4 4" xfId="10853" xr:uid="{00000000-0005-0000-0000-0000652A0000}"/>
    <cellStyle name="SAPBEXaggData 3 3 4 5" xfId="10854" xr:uid="{00000000-0005-0000-0000-0000662A0000}"/>
    <cellStyle name="SAPBEXaggData 3 3 4 6" xfId="10855" xr:uid="{00000000-0005-0000-0000-0000672A0000}"/>
    <cellStyle name="SAPBEXaggData 3 3 4 7" xfId="10856" xr:uid="{00000000-0005-0000-0000-0000682A0000}"/>
    <cellStyle name="SAPBEXaggData 3 3 4 8" xfId="10857" xr:uid="{00000000-0005-0000-0000-0000692A0000}"/>
    <cellStyle name="SAPBEXaggData 3 3 4 9" xfId="10858" xr:uid="{00000000-0005-0000-0000-00006A2A0000}"/>
    <cellStyle name="SAPBEXaggData 3 3 5" xfId="10859" xr:uid="{00000000-0005-0000-0000-00006B2A0000}"/>
    <cellStyle name="SAPBEXaggData 3 3 5 2" xfId="10860" xr:uid="{00000000-0005-0000-0000-00006C2A0000}"/>
    <cellStyle name="SAPBEXaggData 3 3 5 3" xfId="10861" xr:uid="{00000000-0005-0000-0000-00006D2A0000}"/>
    <cellStyle name="SAPBEXaggData 3 3 5 4" xfId="10862" xr:uid="{00000000-0005-0000-0000-00006E2A0000}"/>
    <cellStyle name="SAPBEXaggData 3 3 5 5" xfId="10863" xr:uid="{00000000-0005-0000-0000-00006F2A0000}"/>
    <cellStyle name="SAPBEXaggData 3 3 5 6" xfId="10864" xr:uid="{00000000-0005-0000-0000-0000702A0000}"/>
    <cellStyle name="SAPBEXaggData 3 3 5 7" xfId="10865" xr:uid="{00000000-0005-0000-0000-0000712A0000}"/>
    <cellStyle name="SAPBEXaggData 3 3 5 8" xfId="10866" xr:uid="{00000000-0005-0000-0000-0000722A0000}"/>
    <cellStyle name="SAPBEXaggData 3 3 5 9" xfId="10867" xr:uid="{00000000-0005-0000-0000-0000732A0000}"/>
    <cellStyle name="SAPBEXaggData 3 3 6" xfId="10868" xr:uid="{00000000-0005-0000-0000-0000742A0000}"/>
    <cellStyle name="SAPBEXaggData 3 3 6 2" xfId="10869" xr:uid="{00000000-0005-0000-0000-0000752A0000}"/>
    <cellStyle name="SAPBEXaggData 3 3 6 3" xfId="10870" xr:uid="{00000000-0005-0000-0000-0000762A0000}"/>
    <cellStyle name="SAPBEXaggData 3 3 6 4" xfId="10871" xr:uid="{00000000-0005-0000-0000-0000772A0000}"/>
    <cellStyle name="SAPBEXaggData 3 3 6 5" xfId="10872" xr:uid="{00000000-0005-0000-0000-0000782A0000}"/>
    <cellStyle name="SAPBEXaggData 3 3 6 6" xfId="10873" xr:uid="{00000000-0005-0000-0000-0000792A0000}"/>
    <cellStyle name="SAPBEXaggData 3 3 6 7" xfId="10874" xr:uid="{00000000-0005-0000-0000-00007A2A0000}"/>
    <cellStyle name="SAPBEXaggData 3 3 6 8" xfId="10875" xr:uid="{00000000-0005-0000-0000-00007B2A0000}"/>
    <cellStyle name="SAPBEXaggData 3 3 6 9" xfId="10876" xr:uid="{00000000-0005-0000-0000-00007C2A0000}"/>
    <cellStyle name="SAPBEXaggData 3 4" xfId="10877" xr:uid="{00000000-0005-0000-0000-00007D2A0000}"/>
    <cellStyle name="SAPBEXaggData 3 4 2" xfId="10878" xr:uid="{00000000-0005-0000-0000-00007E2A0000}"/>
    <cellStyle name="SAPBEXaggData 3 4 2 2" xfId="10879" xr:uid="{00000000-0005-0000-0000-00007F2A0000}"/>
    <cellStyle name="SAPBEXaggData 3 4 2 2 2" xfId="10880" xr:uid="{00000000-0005-0000-0000-0000802A0000}"/>
    <cellStyle name="SAPBEXaggData 3 4 2 2 3" xfId="10881" xr:uid="{00000000-0005-0000-0000-0000812A0000}"/>
    <cellStyle name="SAPBEXaggData 3 4 2 2 4" xfId="10882" xr:uid="{00000000-0005-0000-0000-0000822A0000}"/>
    <cellStyle name="SAPBEXaggData 3 4 2 2 5" xfId="10883" xr:uid="{00000000-0005-0000-0000-0000832A0000}"/>
    <cellStyle name="SAPBEXaggData 3 4 2 2 6" xfId="10884" xr:uid="{00000000-0005-0000-0000-0000842A0000}"/>
    <cellStyle name="SAPBEXaggData 3 4 2 2 7" xfId="10885" xr:uid="{00000000-0005-0000-0000-0000852A0000}"/>
    <cellStyle name="SAPBEXaggData 3 4 2 2 8" xfId="10886" xr:uid="{00000000-0005-0000-0000-0000862A0000}"/>
    <cellStyle name="SAPBEXaggData 3 4 2 2 9" xfId="10887" xr:uid="{00000000-0005-0000-0000-0000872A0000}"/>
    <cellStyle name="SAPBEXaggData 3 4 2 3" xfId="10888" xr:uid="{00000000-0005-0000-0000-0000882A0000}"/>
    <cellStyle name="SAPBEXaggData 3 4 2 3 2" xfId="10889" xr:uid="{00000000-0005-0000-0000-0000892A0000}"/>
    <cellStyle name="SAPBEXaggData 3 4 2 3 3" xfId="10890" xr:uid="{00000000-0005-0000-0000-00008A2A0000}"/>
    <cellStyle name="SAPBEXaggData 3 4 2 3 4" xfId="10891" xr:uid="{00000000-0005-0000-0000-00008B2A0000}"/>
    <cellStyle name="SAPBEXaggData 3 4 2 3 5" xfId="10892" xr:uid="{00000000-0005-0000-0000-00008C2A0000}"/>
    <cellStyle name="SAPBEXaggData 3 4 2 3 6" xfId="10893" xr:uid="{00000000-0005-0000-0000-00008D2A0000}"/>
    <cellStyle name="SAPBEXaggData 3 4 2 3 7" xfId="10894" xr:uid="{00000000-0005-0000-0000-00008E2A0000}"/>
    <cellStyle name="SAPBEXaggData 3 4 2 3 8" xfId="10895" xr:uid="{00000000-0005-0000-0000-00008F2A0000}"/>
    <cellStyle name="SAPBEXaggData 3 4 2 3 9" xfId="10896" xr:uid="{00000000-0005-0000-0000-0000902A0000}"/>
    <cellStyle name="SAPBEXaggData 3 4 2 4" xfId="10897" xr:uid="{00000000-0005-0000-0000-0000912A0000}"/>
    <cellStyle name="SAPBEXaggData 3 4 2 4 2" xfId="10898" xr:uid="{00000000-0005-0000-0000-0000922A0000}"/>
    <cellStyle name="SAPBEXaggData 3 4 2 4 3" xfId="10899" xr:uid="{00000000-0005-0000-0000-0000932A0000}"/>
    <cellStyle name="SAPBEXaggData 3 4 2 4 4" xfId="10900" xr:uid="{00000000-0005-0000-0000-0000942A0000}"/>
    <cellStyle name="SAPBEXaggData 3 4 2 4 5" xfId="10901" xr:uid="{00000000-0005-0000-0000-0000952A0000}"/>
    <cellStyle name="SAPBEXaggData 3 4 2 4 6" xfId="10902" xr:uid="{00000000-0005-0000-0000-0000962A0000}"/>
    <cellStyle name="SAPBEXaggData 3 4 2 4 7" xfId="10903" xr:uid="{00000000-0005-0000-0000-0000972A0000}"/>
    <cellStyle name="SAPBEXaggData 3 4 2 4 8" xfId="10904" xr:uid="{00000000-0005-0000-0000-0000982A0000}"/>
    <cellStyle name="SAPBEXaggData 3 4 2 4 9" xfId="10905" xr:uid="{00000000-0005-0000-0000-0000992A0000}"/>
    <cellStyle name="SAPBEXaggData 3 4 3" xfId="10906" xr:uid="{00000000-0005-0000-0000-00009A2A0000}"/>
    <cellStyle name="SAPBEXaggData 3 4 3 2" xfId="10907" xr:uid="{00000000-0005-0000-0000-00009B2A0000}"/>
    <cellStyle name="SAPBEXaggData 3 4 3 3" xfId="10908" xr:uid="{00000000-0005-0000-0000-00009C2A0000}"/>
    <cellStyle name="SAPBEXaggData 3 4 3 4" xfId="10909" xr:uid="{00000000-0005-0000-0000-00009D2A0000}"/>
    <cellStyle name="SAPBEXaggData 3 4 3 5" xfId="10910" xr:uid="{00000000-0005-0000-0000-00009E2A0000}"/>
    <cellStyle name="SAPBEXaggData 3 4 3 6" xfId="10911" xr:uid="{00000000-0005-0000-0000-00009F2A0000}"/>
    <cellStyle name="SAPBEXaggData 3 4 3 7" xfId="10912" xr:uid="{00000000-0005-0000-0000-0000A02A0000}"/>
    <cellStyle name="SAPBEXaggData 3 4 3 8" xfId="10913" xr:uid="{00000000-0005-0000-0000-0000A12A0000}"/>
    <cellStyle name="SAPBEXaggData 3 4 3 9" xfId="10914" xr:uid="{00000000-0005-0000-0000-0000A22A0000}"/>
    <cellStyle name="SAPBEXaggData 3 4 4" xfId="10915" xr:uid="{00000000-0005-0000-0000-0000A32A0000}"/>
    <cellStyle name="SAPBEXaggData 3 4 4 2" xfId="10916" xr:uid="{00000000-0005-0000-0000-0000A42A0000}"/>
    <cellStyle name="SAPBEXaggData 3 4 4 3" xfId="10917" xr:uid="{00000000-0005-0000-0000-0000A52A0000}"/>
    <cellStyle name="SAPBEXaggData 3 4 4 4" xfId="10918" xr:uid="{00000000-0005-0000-0000-0000A62A0000}"/>
    <cellStyle name="SAPBEXaggData 3 4 4 5" xfId="10919" xr:uid="{00000000-0005-0000-0000-0000A72A0000}"/>
    <cellStyle name="SAPBEXaggData 3 4 4 6" xfId="10920" xr:uid="{00000000-0005-0000-0000-0000A82A0000}"/>
    <cellStyle name="SAPBEXaggData 3 4 4 7" xfId="10921" xr:uid="{00000000-0005-0000-0000-0000A92A0000}"/>
    <cellStyle name="SAPBEXaggData 3 4 4 8" xfId="10922" xr:uid="{00000000-0005-0000-0000-0000AA2A0000}"/>
    <cellStyle name="SAPBEXaggData 3 4 4 9" xfId="10923" xr:uid="{00000000-0005-0000-0000-0000AB2A0000}"/>
    <cellStyle name="SAPBEXaggData 3 4 5" xfId="10924" xr:uid="{00000000-0005-0000-0000-0000AC2A0000}"/>
    <cellStyle name="SAPBEXaggData 3 4 5 2" xfId="10925" xr:uid="{00000000-0005-0000-0000-0000AD2A0000}"/>
    <cellStyle name="SAPBEXaggData 3 4 5 3" xfId="10926" xr:uid="{00000000-0005-0000-0000-0000AE2A0000}"/>
    <cellStyle name="SAPBEXaggData 3 4 5 4" xfId="10927" xr:uid="{00000000-0005-0000-0000-0000AF2A0000}"/>
    <cellStyle name="SAPBEXaggData 3 4 5 5" xfId="10928" xr:uid="{00000000-0005-0000-0000-0000B02A0000}"/>
    <cellStyle name="SAPBEXaggData 3 4 5 6" xfId="10929" xr:uid="{00000000-0005-0000-0000-0000B12A0000}"/>
    <cellStyle name="SAPBEXaggData 3 4 5 7" xfId="10930" xr:uid="{00000000-0005-0000-0000-0000B22A0000}"/>
    <cellStyle name="SAPBEXaggData 3 4 5 8" xfId="10931" xr:uid="{00000000-0005-0000-0000-0000B32A0000}"/>
    <cellStyle name="SAPBEXaggData 3 4 5 9" xfId="10932" xr:uid="{00000000-0005-0000-0000-0000B42A0000}"/>
    <cellStyle name="SAPBEXaggData 3 5" xfId="10933" xr:uid="{00000000-0005-0000-0000-0000B52A0000}"/>
    <cellStyle name="SAPBEXaggData 3 5 2" xfId="10934" xr:uid="{00000000-0005-0000-0000-0000B62A0000}"/>
    <cellStyle name="SAPBEXaggData 3 5 2 2" xfId="10935" xr:uid="{00000000-0005-0000-0000-0000B72A0000}"/>
    <cellStyle name="SAPBEXaggData 3 5 2 3" xfId="10936" xr:uid="{00000000-0005-0000-0000-0000B82A0000}"/>
    <cellStyle name="SAPBEXaggData 3 5 2 4" xfId="10937" xr:uid="{00000000-0005-0000-0000-0000B92A0000}"/>
    <cellStyle name="SAPBEXaggData 3 5 2 5" xfId="10938" xr:uid="{00000000-0005-0000-0000-0000BA2A0000}"/>
    <cellStyle name="SAPBEXaggData 3 5 2 6" xfId="10939" xr:uid="{00000000-0005-0000-0000-0000BB2A0000}"/>
    <cellStyle name="SAPBEXaggData 3 5 2 7" xfId="10940" xr:uid="{00000000-0005-0000-0000-0000BC2A0000}"/>
    <cellStyle name="SAPBEXaggData 3 5 2 8" xfId="10941" xr:uid="{00000000-0005-0000-0000-0000BD2A0000}"/>
    <cellStyle name="SAPBEXaggData 3 5 2 9" xfId="10942" xr:uid="{00000000-0005-0000-0000-0000BE2A0000}"/>
    <cellStyle name="SAPBEXaggData 3 5 3" xfId="10943" xr:uid="{00000000-0005-0000-0000-0000BF2A0000}"/>
    <cellStyle name="SAPBEXaggData 3 5 3 2" xfId="10944" xr:uid="{00000000-0005-0000-0000-0000C02A0000}"/>
    <cellStyle name="SAPBEXaggData 3 5 3 3" xfId="10945" xr:uid="{00000000-0005-0000-0000-0000C12A0000}"/>
    <cellStyle name="SAPBEXaggData 3 5 3 4" xfId="10946" xr:uid="{00000000-0005-0000-0000-0000C22A0000}"/>
    <cellStyle name="SAPBEXaggData 3 5 3 5" xfId="10947" xr:uid="{00000000-0005-0000-0000-0000C32A0000}"/>
    <cellStyle name="SAPBEXaggData 3 5 3 6" xfId="10948" xr:uid="{00000000-0005-0000-0000-0000C42A0000}"/>
    <cellStyle name="SAPBEXaggData 3 5 3 7" xfId="10949" xr:uid="{00000000-0005-0000-0000-0000C52A0000}"/>
    <cellStyle name="SAPBEXaggData 3 5 3 8" xfId="10950" xr:uid="{00000000-0005-0000-0000-0000C62A0000}"/>
    <cellStyle name="SAPBEXaggData 3 5 3 9" xfId="10951" xr:uid="{00000000-0005-0000-0000-0000C72A0000}"/>
    <cellStyle name="SAPBEXaggData 3 5 4" xfId="10952" xr:uid="{00000000-0005-0000-0000-0000C82A0000}"/>
    <cellStyle name="SAPBEXaggData 3 5 4 2" xfId="10953" xr:uid="{00000000-0005-0000-0000-0000C92A0000}"/>
    <cellStyle name="SAPBEXaggData 3 5 4 3" xfId="10954" xr:uid="{00000000-0005-0000-0000-0000CA2A0000}"/>
    <cellStyle name="SAPBEXaggData 3 5 4 4" xfId="10955" xr:uid="{00000000-0005-0000-0000-0000CB2A0000}"/>
    <cellStyle name="SAPBEXaggData 3 5 4 5" xfId="10956" xr:uid="{00000000-0005-0000-0000-0000CC2A0000}"/>
    <cellStyle name="SAPBEXaggData 3 5 4 6" xfId="10957" xr:uid="{00000000-0005-0000-0000-0000CD2A0000}"/>
    <cellStyle name="SAPBEXaggData 3 5 4 7" xfId="10958" xr:uid="{00000000-0005-0000-0000-0000CE2A0000}"/>
    <cellStyle name="SAPBEXaggData 3 5 4 8" xfId="10959" xr:uid="{00000000-0005-0000-0000-0000CF2A0000}"/>
    <cellStyle name="SAPBEXaggData 3 5 4 9" xfId="10960" xr:uid="{00000000-0005-0000-0000-0000D02A0000}"/>
    <cellStyle name="SAPBEXaggData 3 6" xfId="10961" xr:uid="{00000000-0005-0000-0000-0000D12A0000}"/>
    <cellStyle name="SAPBEXaggData 3 6 2" xfId="10962" xr:uid="{00000000-0005-0000-0000-0000D22A0000}"/>
    <cellStyle name="SAPBEXaggData 3 6 2 2" xfId="10963" xr:uid="{00000000-0005-0000-0000-0000D32A0000}"/>
    <cellStyle name="SAPBEXaggData 3 6 2 3" xfId="10964" xr:uid="{00000000-0005-0000-0000-0000D42A0000}"/>
    <cellStyle name="SAPBEXaggData 3 6 2 4" xfId="10965" xr:uid="{00000000-0005-0000-0000-0000D52A0000}"/>
    <cellStyle name="SAPBEXaggData 3 6 2 5" xfId="10966" xr:uid="{00000000-0005-0000-0000-0000D62A0000}"/>
    <cellStyle name="SAPBEXaggData 3 6 2 6" xfId="10967" xr:uid="{00000000-0005-0000-0000-0000D72A0000}"/>
    <cellStyle name="SAPBEXaggData 3 6 2 7" xfId="10968" xr:uid="{00000000-0005-0000-0000-0000D82A0000}"/>
    <cellStyle name="SAPBEXaggData 3 6 2 8" xfId="10969" xr:uid="{00000000-0005-0000-0000-0000D92A0000}"/>
    <cellStyle name="SAPBEXaggData 3 6 2 9" xfId="10970" xr:uid="{00000000-0005-0000-0000-0000DA2A0000}"/>
    <cellStyle name="SAPBEXaggData 3 6 3" xfId="10971" xr:uid="{00000000-0005-0000-0000-0000DB2A0000}"/>
    <cellStyle name="SAPBEXaggData 3 6 3 2" xfId="10972" xr:uid="{00000000-0005-0000-0000-0000DC2A0000}"/>
    <cellStyle name="SAPBEXaggData 3 6 3 3" xfId="10973" xr:uid="{00000000-0005-0000-0000-0000DD2A0000}"/>
    <cellStyle name="SAPBEXaggData 3 6 3 4" xfId="10974" xr:uid="{00000000-0005-0000-0000-0000DE2A0000}"/>
    <cellStyle name="SAPBEXaggData 3 6 3 5" xfId="10975" xr:uid="{00000000-0005-0000-0000-0000DF2A0000}"/>
    <cellStyle name="SAPBEXaggData 3 6 3 6" xfId="10976" xr:uid="{00000000-0005-0000-0000-0000E02A0000}"/>
    <cellStyle name="SAPBEXaggData 3 6 3 7" xfId="10977" xr:uid="{00000000-0005-0000-0000-0000E12A0000}"/>
    <cellStyle name="SAPBEXaggData 3 6 3 8" xfId="10978" xr:uid="{00000000-0005-0000-0000-0000E22A0000}"/>
    <cellStyle name="SAPBEXaggData 3 6 3 9" xfId="10979" xr:uid="{00000000-0005-0000-0000-0000E32A0000}"/>
    <cellStyle name="SAPBEXaggData 3 6 4" xfId="10980" xr:uid="{00000000-0005-0000-0000-0000E42A0000}"/>
    <cellStyle name="SAPBEXaggData 3 6 4 2" xfId="10981" xr:uid="{00000000-0005-0000-0000-0000E52A0000}"/>
    <cellStyle name="SAPBEXaggData 3 6 4 3" xfId="10982" xr:uid="{00000000-0005-0000-0000-0000E62A0000}"/>
    <cellStyle name="SAPBEXaggData 3 6 4 4" xfId="10983" xr:uid="{00000000-0005-0000-0000-0000E72A0000}"/>
    <cellStyle name="SAPBEXaggData 3 6 4 5" xfId="10984" xr:uid="{00000000-0005-0000-0000-0000E82A0000}"/>
    <cellStyle name="SAPBEXaggData 3 6 4 6" xfId="10985" xr:uid="{00000000-0005-0000-0000-0000E92A0000}"/>
    <cellStyle name="SAPBEXaggData 3 6 4 7" xfId="10986" xr:uid="{00000000-0005-0000-0000-0000EA2A0000}"/>
    <cellStyle name="SAPBEXaggData 3 6 4 8" xfId="10987" xr:uid="{00000000-0005-0000-0000-0000EB2A0000}"/>
    <cellStyle name="SAPBEXaggData 3 6 4 9" xfId="10988" xr:uid="{00000000-0005-0000-0000-0000EC2A0000}"/>
    <cellStyle name="SAPBEXaggData 3 7" xfId="10989" xr:uid="{00000000-0005-0000-0000-0000ED2A0000}"/>
    <cellStyle name="SAPBEXaggData 3 7 2" xfId="10990" xr:uid="{00000000-0005-0000-0000-0000EE2A0000}"/>
    <cellStyle name="SAPBEXaggData 3 7 3" xfId="10991" xr:uid="{00000000-0005-0000-0000-0000EF2A0000}"/>
    <cellStyle name="SAPBEXaggData 3 7 4" xfId="10992" xr:uid="{00000000-0005-0000-0000-0000F02A0000}"/>
    <cellStyle name="SAPBEXaggData 3 7 5" xfId="10993" xr:uid="{00000000-0005-0000-0000-0000F12A0000}"/>
    <cellStyle name="SAPBEXaggData 3 7 6" xfId="10994" xr:uid="{00000000-0005-0000-0000-0000F22A0000}"/>
    <cellStyle name="SAPBEXaggData 3 7 7" xfId="10995" xr:uid="{00000000-0005-0000-0000-0000F32A0000}"/>
    <cellStyle name="SAPBEXaggData 3 7 8" xfId="10996" xr:uid="{00000000-0005-0000-0000-0000F42A0000}"/>
    <cellStyle name="SAPBEXaggData 3 7 9" xfId="10997" xr:uid="{00000000-0005-0000-0000-0000F52A0000}"/>
    <cellStyle name="SAPBEXaggData 3 8" xfId="10998" xr:uid="{00000000-0005-0000-0000-0000F62A0000}"/>
    <cellStyle name="SAPBEXaggData 3 8 2" xfId="10999" xr:uid="{00000000-0005-0000-0000-0000F72A0000}"/>
    <cellStyle name="SAPBEXaggData 3 8 3" xfId="11000" xr:uid="{00000000-0005-0000-0000-0000F82A0000}"/>
    <cellStyle name="SAPBEXaggData 3 8 4" xfId="11001" xr:uid="{00000000-0005-0000-0000-0000F92A0000}"/>
    <cellStyle name="SAPBEXaggData 3 8 5" xfId="11002" xr:uid="{00000000-0005-0000-0000-0000FA2A0000}"/>
    <cellStyle name="SAPBEXaggData 3 8 6" xfId="11003" xr:uid="{00000000-0005-0000-0000-0000FB2A0000}"/>
    <cellStyle name="SAPBEXaggData 3 8 7" xfId="11004" xr:uid="{00000000-0005-0000-0000-0000FC2A0000}"/>
    <cellStyle name="SAPBEXaggData 3 8 8" xfId="11005" xr:uid="{00000000-0005-0000-0000-0000FD2A0000}"/>
    <cellStyle name="SAPBEXaggData 3 8 9" xfId="11006" xr:uid="{00000000-0005-0000-0000-0000FE2A0000}"/>
    <cellStyle name="SAPBEXaggData 3 9" xfId="11007" xr:uid="{00000000-0005-0000-0000-0000FF2A0000}"/>
    <cellStyle name="SAPBEXaggData 3 9 2" xfId="11008" xr:uid="{00000000-0005-0000-0000-0000002B0000}"/>
    <cellStyle name="SAPBEXaggData 3 9 3" xfId="11009" xr:uid="{00000000-0005-0000-0000-0000012B0000}"/>
    <cellStyle name="SAPBEXaggData 3 9 4" xfId="11010" xr:uid="{00000000-0005-0000-0000-0000022B0000}"/>
    <cellStyle name="SAPBEXaggData 3 9 5" xfId="11011" xr:uid="{00000000-0005-0000-0000-0000032B0000}"/>
    <cellStyle name="SAPBEXaggData 3 9 6" xfId="11012" xr:uid="{00000000-0005-0000-0000-0000042B0000}"/>
    <cellStyle name="SAPBEXaggData 3 9 7" xfId="11013" xr:uid="{00000000-0005-0000-0000-0000052B0000}"/>
    <cellStyle name="SAPBEXaggData 3 9 8" xfId="11014" xr:uid="{00000000-0005-0000-0000-0000062B0000}"/>
    <cellStyle name="SAPBEXaggData 3 9 9" xfId="11015" xr:uid="{00000000-0005-0000-0000-0000072B0000}"/>
    <cellStyle name="SAPBEXaggData 4" xfId="11016" xr:uid="{00000000-0005-0000-0000-0000082B0000}"/>
    <cellStyle name="SAPBEXaggData 4 2" xfId="11017" xr:uid="{00000000-0005-0000-0000-0000092B0000}"/>
    <cellStyle name="SAPBEXaggData 4 2 2" xfId="11018" xr:uid="{00000000-0005-0000-0000-00000A2B0000}"/>
    <cellStyle name="SAPBEXaggData 4 2 3" xfId="11019" xr:uid="{00000000-0005-0000-0000-00000B2B0000}"/>
    <cellStyle name="SAPBEXaggData 4 2 4" xfId="11020" xr:uid="{00000000-0005-0000-0000-00000C2B0000}"/>
    <cellStyle name="SAPBEXaggData 4 2 5" xfId="11021" xr:uid="{00000000-0005-0000-0000-00000D2B0000}"/>
    <cellStyle name="SAPBEXaggData 4 2 6" xfId="11022" xr:uid="{00000000-0005-0000-0000-00000E2B0000}"/>
    <cellStyle name="SAPBEXaggData 4 2 7" xfId="11023" xr:uid="{00000000-0005-0000-0000-00000F2B0000}"/>
    <cellStyle name="SAPBEXaggData 4 2 8" xfId="11024" xr:uid="{00000000-0005-0000-0000-0000102B0000}"/>
    <cellStyle name="SAPBEXaggData 4 2 9" xfId="11025" xr:uid="{00000000-0005-0000-0000-0000112B0000}"/>
    <cellStyle name="SAPBEXaggData 4 3" xfId="11026" xr:uid="{00000000-0005-0000-0000-0000122B0000}"/>
    <cellStyle name="SAPBEXaggData 4 3 2" xfId="11027" xr:uid="{00000000-0005-0000-0000-0000132B0000}"/>
    <cellStyle name="SAPBEXaggData 4 3 3" xfId="11028" xr:uid="{00000000-0005-0000-0000-0000142B0000}"/>
    <cellStyle name="SAPBEXaggData 4 3 4" xfId="11029" xr:uid="{00000000-0005-0000-0000-0000152B0000}"/>
    <cellStyle name="SAPBEXaggData 4 3 5" xfId="11030" xr:uid="{00000000-0005-0000-0000-0000162B0000}"/>
    <cellStyle name="SAPBEXaggData 4 3 6" xfId="11031" xr:uid="{00000000-0005-0000-0000-0000172B0000}"/>
    <cellStyle name="SAPBEXaggData 4 3 7" xfId="11032" xr:uid="{00000000-0005-0000-0000-0000182B0000}"/>
    <cellStyle name="SAPBEXaggData 4 3 8" xfId="11033" xr:uid="{00000000-0005-0000-0000-0000192B0000}"/>
    <cellStyle name="SAPBEXaggData 4 3 9" xfId="11034" xr:uid="{00000000-0005-0000-0000-00001A2B0000}"/>
    <cellStyle name="SAPBEXaggData 4 4" xfId="11035" xr:uid="{00000000-0005-0000-0000-00001B2B0000}"/>
    <cellStyle name="SAPBEXaggData 4 4 2" xfId="11036" xr:uid="{00000000-0005-0000-0000-00001C2B0000}"/>
    <cellStyle name="SAPBEXaggData 4 4 3" xfId="11037" xr:uid="{00000000-0005-0000-0000-00001D2B0000}"/>
    <cellStyle name="SAPBEXaggData 4 4 4" xfId="11038" xr:uid="{00000000-0005-0000-0000-00001E2B0000}"/>
    <cellStyle name="SAPBEXaggData 4 4 5" xfId="11039" xr:uid="{00000000-0005-0000-0000-00001F2B0000}"/>
    <cellStyle name="SAPBEXaggData 4 4 6" xfId="11040" xr:uid="{00000000-0005-0000-0000-0000202B0000}"/>
    <cellStyle name="SAPBEXaggData 4 4 7" xfId="11041" xr:uid="{00000000-0005-0000-0000-0000212B0000}"/>
    <cellStyle name="SAPBEXaggData 4 4 8" xfId="11042" xr:uid="{00000000-0005-0000-0000-0000222B0000}"/>
    <cellStyle name="SAPBEXaggData 4 4 9" xfId="11043" xr:uid="{00000000-0005-0000-0000-0000232B0000}"/>
    <cellStyle name="SAPBEXaggData 5" xfId="11044" xr:uid="{00000000-0005-0000-0000-0000242B0000}"/>
    <cellStyle name="SAPBEXaggData 5 2" xfId="11045" xr:uid="{00000000-0005-0000-0000-0000252B0000}"/>
    <cellStyle name="SAPBEXaggData 5 2 2" xfId="11046" xr:uid="{00000000-0005-0000-0000-0000262B0000}"/>
    <cellStyle name="SAPBEXaggData 5 2 3" xfId="11047" xr:uid="{00000000-0005-0000-0000-0000272B0000}"/>
    <cellStyle name="SAPBEXaggData 5 2 4" xfId="11048" xr:uid="{00000000-0005-0000-0000-0000282B0000}"/>
    <cellStyle name="SAPBEXaggData 5 2 5" xfId="11049" xr:uid="{00000000-0005-0000-0000-0000292B0000}"/>
    <cellStyle name="SAPBEXaggData 5 2 6" xfId="11050" xr:uid="{00000000-0005-0000-0000-00002A2B0000}"/>
    <cellStyle name="SAPBEXaggData 5 2 7" xfId="11051" xr:uid="{00000000-0005-0000-0000-00002B2B0000}"/>
    <cellStyle name="SAPBEXaggData 5 2 8" xfId="11052" xr:uid="{00000000-0005-0000-0000-00002C2B0000}"/>
    <cellStyle name="SAPBEXaggData 5 2 9" xfId="11053" xr:uid="{00000000-0005-0000-0000-00002D2B0000}"/>
    <cellStyle name="SAPBEXaggData 5 3" xfId="11054" xr:uid="{00000000-0005-0000-0000-00002E2B0000}"/>
    <cellStyle name="SAPBEXaggData 5 3 2" xfId="11055" xr:uid="{00000000-0005-0000-0000-00002F2B0000}"/>
    <cellStyle name="SAPBEXaggData 5 3 3" xfId="11056" xr:uid="{00000000-0005-0000-0000-0000302B0000}"/>
    <cellStyle name="SAPBEXaggData 5 3 4" xfId="11057" xr:uid="{00000000-0005-0000-0000-0000312B0000}"/>
    <cellStyle name="SAPBEXaggData 5 3 5" xfId="11058" xr:uid="{00000000-0005-0000-0000-0000322B0000}"/>
    <cellStyle name="SAPBEXaggData 5 3 6" xfId="11059" xr:uid="{00000000-0005-0000-0000-0000332B0000}"/>
    <cellStyle name="SAPBEXaggData 5 3 7" xfId="11060" xr:uid="{00000000-0005-0000-0000-0000342B0000}"/>
    <cellStyle name="SAPBEXaggData 5 3 8" xfId="11061" xr:uid="{00000000-0005-0000-0000-0000352B0000}"/>
    <cellStyle name="SAPBEXaggData 5 3 9" xfId="11062" xr:uid="{00000000-0005-0000-0000-0000362B0000}"/>
    <cellStyle name="SAPBEXaggData 5 4" xfId="11063" xr:uid="{00000000-0005-0000-0000-0000372B0000}"/>
    <cellStyle name="SAPBEXaggData 5 4 2" xfId="11064" xr:uid="{00000000-0005-0000-0000-0000382B0000}"/>
    <cellStyle name="SAPBEXaggData 5 4 3" xfId="11065" xr:uid="{00000000-0005-0000-0000-0000392B0000}"/>
    <cellStyle name="SAPBEXaggData 5 4 4" xfId="11066" xr:uid="{00000000-0005-0000-0000-00003A2B0000}"/>
    <cellStyle name="SAPBEXaggData 5 4 5" xfId="11067" xr:uid="{00000000-0005-0000-0000-00003B2B0000}"/>
    <cellStyle name="SAPBEXaggData 5 4 6" xfId="11068" xr:uid="{00000000-0005-0000-0000-00003C2B0000}"/>
    <cellStyle name="SAPBEXaggData 5 4 7" xfId="11069" xr:uid="{00000000-0005-0000-0000-00003D2B0000}"/>
    <cellStyle name="SAPBEXaggData 5 4 8" xfId="11070" xr:uid="{00000000-0005-0000-0000-00003E2B0000}"/>
    <cellStyle name="SAPBEXaggData 5 4 9" xfId="11071" xr:uid="{00000000-0005-0000-0000-00003F2B0000}"/>
    <cellStyle name="SAPBEXaggData 6" xfId="11072" xr:uid="{00000000-0005-0000-0000-0000402B0000}"/>
    <cellStyle name="SAPBEXaggData 6 2" xfId="11073" xr:uid="{00000000-0005-0000-0000-0000412B0000}"/>
    <cellStyle name="SAPBEXaggData 6 2 2" xfId="11074" xr:uid="{00000000-0005-0000-0000-0000422B0000}"/>
    <cellStyle name="SAPBEXaggData 6 2 2 2" xfId="11075" xr:uid="{00000000-0005-0000-0000-0000432B0000}"/>
    <cellStyle name="SAPBEXaggData 6 2 2 2 2" xfId="11076" xr:uid="{00000000-0005-0000-0000-0000442B0000}"/>
    <cellStyle name="SAPBEXaggData 6 2 2 2 3" xfId="11077" xr:uid="{00000000-0005-0000-0000-0000452B0000}"/>
    <cellStyle name="SAPBEXaggData 6 2 2 2 4" xfId="11078" xr:uid="{00000000-0005-0000-0000-0000462B0000}"/>
    <cellStyle name="SAPBEXaggData 6 2 2 2 5" xfId="11079" xr:uid="{00000000-0005-0000-0000-0000472B0000}"/>
    <cellStyle name="SAPBEXaggData 6 2 2 2 6" xfId="11080" xr:uid="{00000000-0005-0000-0000-0000482B0000}"/>
    <cellStyle name="SAPBEXaggData 6 2 2 2 7" xfId="11081" xr:uid="{00000000-0005-0000-0000-0000492B0000}"/>
    <cellStyle name="SAPBEXaggData 6 2 2 2 8" xfId="11082" xr:uid="{00000000-0005-0000-0000-00004A2B0000}"/>
    <cellStyle name="SAPBEXaggData 6 2 2 2 9" xfId="11083" xr:uid="{00000000-0005-0000-0000-00004B2B0000}"/>
    <cellStyle name="SAPBEXaggData 6 2 2 3" xfId="11084" xr:uid="{00000000-0005-0000-0000-00004C2B0000}"/>
    <cellStyle name="SAPBEXaggData 6 2 2 3 2" xfId="11085" xr:uid="{00000000-0005-0000-0000-00004D2B0000}"/>
    <cellStyle name="SAPBEXaggData 6 2 2 3 3" xfId="11086" xr:uid="{00000000-0005-0000-0000-00004E2B0000}"/>
    <cellStyle name="SAPBEXaggData 6 2 2 3 4" xfId="11087" xr:uid="{00000000-0005-0000-0000-00004F2B0000}"/>
    <cellStyle name="SAPBEXaggData 6 2 2 3 5" xfId="11088" xr:uid="{00000000-0005-0000-0000-0000502B0000}"/>
    <cellStyle name="SAPBEXaggData 6 2 2 3 6" xfId="11089" xr:uid="{00000000-0005-0000-0000-0000512B0000}"/>
    <cellStyle name="SAPBEXaggData 6 2 2 3 7" xfId="11090" xr:uid="{00000000-0005-0000-0000-0000522B0000}"/>
    <cellStyle name="SAPBEXaggData 6 2 2 3 8" xfId="11091" xr:uid="{00000000-0005-0000-0000-0000532B0000}"/>
    <cellStyle name="SAPBEXaggData 6 2 2 3 9" xfId="11092" xr:uid="{00000000-0005-0000-0000-0000542B0000}"/>
    <cellStyle name="SAPBEXaggData 6 2 2 4" xfId="11093" xr:uid="{00000000-0005-0000-0000-0000552B0000}"/>
    <cellStyle name="SAPBEXaggData 6 2 2 4 2" xfId="11094" xr:uid="{00000000-0005-0000-0000-0000562B0000}"/>
    <cellStyle name="SAPBEXaggData 6 2 2 4 3" xfId="11095" xr:uid="{00000000-0005-0000-0000-0000572B0000}"/>
    <cellStyle name="SAPBEXaggData 6 2 2 4 4" xfId="11096" xr:uid="{00000000-0005-0000-0000-0000582B0000}"/>
    <cellStyle name="SAPBEXaggData 6 2 2 4 5" xfId="11097" xr:uid="{00000000-0005-0000-0000-0000592B0000}"/>
    <cellStyle name="SAPBEXaggData 6 2 2 4 6" xfId="11098" xr:uid="{00000000-0005-0000-0000-00005A2B0000}"/>
    <cellStyle name="SAPBEXaggData 6 2 2 4 7" xfId="11099" xr:uid="{00000000-0005-0000-0000-00005B2B0000}"/>
    <cellStyle name="SAPBEXaggData 6 2 2 4 8" xfId="11100" xr:uid="{00000000-0005-0000-0000-00005C2B0000}"/>
    <cellStyle name="SAPBEXaggData 6 2 2 4 9" xfId="11101" xr:uid="{00000000-0005-0000-0000-00005D2B0000}"/>
    <cellStyle name="SAPBEXaggData 6 2 3" xfId="11102" xr:uid="{00000000-0005-0000-0000-00005E2B0000}"/>
    <cellStyle name="SAPBEXaggData 6 2 3 2" xfId="11103" xr:uid="{00000000-0005-0000-0000-00005F2B0000}"/>
    <cellStyle name="SAPBEXaggData 6 2 3 3" xfId="11104" xr:uid="{00000000-0005-0000-0000-0000602B0000}"/>
    <cellStyle name="SAPBEXaggData 6 2 3 4" xfId="11105" xr:uid="{00000000-0005-0000-0000-0000612B0000}"/>
    <cellStyle name="SAPBEXaggData 6 2 3 5" xfId="11106" xr:uid="{00000000-0005-0000-0000-0000622B0000}"/>
    <cellStyle name="SAPBEXaggData 6 2 3 6" xfId="11107" xr:uid="{00000000-0005-0000-0000-0000632B0000}"/>
    <cellStyle name="SAPBEXaggData 6 2 3 7" xfId="11108" xr:uid="{00000000-0005-0000-0000-0000642B0000}"/>
    <cellStyle name="SAPBEXaggData 6 2 3 8" xfId="11109" xr:uid="{00000000-0005-0000-0000-0000652B0000}"/>
    <cellStyle name="SAPBEXaggData 6 2 3 9" xfId="11110" xr:uid="{00000000-0005-0000-0000-0000662B0000}"/>
    <cellStyle name="SAPBEXaggData 6 2 4" xfId="11111" xr:uid="{00000000-0005-0000-0000-0000672B0000}"/>
    <cellStyle name="SAPBEXaggData 6 2 4 2" xfId="11112" xr:uid="{00000000-0005-0000-0000-0000682B0000}"/>
    <cellStyle name="SAPBEXaggData 6 2 4 3" xfId="11113" xr:uid="{00000000-0005-0000-0000-0000692B0000}"/>
    <cellStyle name="SAPBEXaggData 6 2 4 4" xfId="11114" xr:uid="{00000000-0005-0000-0000-00006A2B0000}"/>
    <cellStyle name="SAPBEXaggData 6 2 4 5" xfId="11115" xr:uid="{00000000-0005-0000-0000-00006B2B0000}"/>
    <cellStyle name="SAPBEXaggData 6 2 4 6" xfId="11116" xr:uid="{00000000-0005-0000-0000-00006C2B0000}"/>
    <cellStyle name="SAPBEXaggData 6 2 4 7" xfId="11117" xr:uid="{00000000-0005-0000-0000-00006D2B0000}"/>
    <cellStyle name="SAPBEXaggData 6 2 4 8" xfId="11118" xr:uid="{00000000-0005-0000-0000-00006E2B0000}"/>
    <cellStyle name="SAPBEXaggData 6 2 4 9" xfId="11119" xr:uid="{00000000-0005-0000-0000-00006F2B0000}"/>
    <cellStyle name="SAPBEXaggData 6 2 5" xfId="11120" xr:uid="{00000000-0005-0000-0000-0000702B0000}"/>
    <cellStyle name="SAPBEXaggData 6 2 5 2" xfId="11121" xr:uid="{00000000-0005-0000-0000-0000712B0000}"/>
    <cellStyle name="SAPBEXaggData 6 2 5 3" xfId="11122" xr:uid="{00000000-0005-0000-0000-0000722B0000}"/>
    <cellStyle name="SAPBEXaggData 6 2 5 4" xfId="11123" xr:uid="{00000000-0005-0000-0000-0000732B0000}"/>
    <cellStyle name="SAPBEXaggData 6 2 5 5" xfId="11124" xr:uid="{00000000-0005-0000-0000-0000742B0000}"/>
    <cellStyle name="SAPBEXaggData 6 2 5 6" xfId="11125" xr:uid="{00000000-0005-0000-0000-0000752B0000}"/>
    <cellStyle name="SAPBEXaggData 6 2 5 7" xfId="11126" xr:uid="{00000000-0005-0000-0000-0000762B0000}"/>
    <cellStyle name="SAPBEXaggData 6 2 5 8" xfId="11127" xr:uid="{00000000-0005-0000-0000-0000772B0000}"/>
    <cellStyle name="SAPBEXaggData 6 2 5 9" xfId="11128" xr:uid="{00000000-0005-0000-0000-0000782B0000}"/>
    <cellStyle name="SAPBEXaggData 6 3" xfId="11129" xr:uid="{00000000-0005-0000-0000-0000792B0000}"/>
    <cellStyle name="SAPBEXaggData 6 3 2" xfId="11130" xr:uid="{00000000-0005-0000-0000-00007A2B0000}"/>
    <cellStyle name="SAPBEXaggData 6 3 2 2" xfId="11131" xr:uid="{00000000-0005-0000-0000-00007B2B0000}"/>
    <cellStyle name="SAPBEXaggData 6 3 2 3" xfId="11132" xr:uid="{00000000-0005-0000-0000-00007C2B0000}"/>
    <cellStyle name="SAPBEXaggData 6 3 2 4" xfId="11133" xr:uid="{00000000-0005-0000-0000-00007D2B0000}"/>
    <cellStyle name="SAPBEXaggData 6 3 2 5" xfId="11134" xr:uid="{00000000-0005-0000-0000-00007E2B0000}"/>
    <cellStyle name="SAPBEXaggData 6 3 2 6" xfId="11135" xr:uid="{00000000-0005-0000-0000-00007F2B0000}"/>
    <cellStyle name="SAPBEXaggData 6 3 2 7" xfId="11136" xr:uid="{00000000-0005-0000-0000-0000802B0000}"/>
    <cellStyle name="SAPBEXaggData 6 3 2 8" xfId="11137" xr:uid="{00000000-0005-0000-0000-0000812B0000}"/>
    <cellStyle name="SAPBEXaggData 6 3 2 9" xfId="11138" xr:uid="{00000000-0005-0000-0000-0000822B0000}"/>
    <cellStyle name="SAPBEXaggData 6 3 3" xfId="11139" xr:uid="{00000000-0005-0000-0000-0000832B0000}"/>
    <cellStyle name="SAPBEXaggData 6 3 3 2" xfId="11140" xr:uid="{00000000-0005-0000-0000-0000842B0000}"/>
    <cellStyle name="SAPBEXaggData 6 3 3 3" xfId="11141" xr:uid="{00000000-0005-0000-0000-0000852B0000}"/>
    <cellStyle name="SAPBEXaggData 6 3 3 4" xfId="11142" xr:uid="{00000000-0005-0000-0000-0000862B0000}"/>
    <cellStyle name="SAPBEXaggData 6 3 3 5" xfId="11143" xr:uid="{00000000-0005-0000-0000-0000872B0000}"/>
    <cellStyle name="SAPBEXaggData 6 3 3 6" xfId="11144" xr:uid="{00000000-0005-0000-0000-0000882B0000}"/>
    <cellStyle name="SAPBEXaggData 6 3 3 7" xfId="11145" xr:uid="{00000000-0005-0000-0000-0000892B0000}"/>
    <cellStyle name="SAPBEXaggData 6 3 3 8" xfId="11146" xr:uid="{00000000-0005-0000-0000-00008A2B0000}"/>
    <cellStyle name="SAPBEXaggData 6 3 3 9" xfId="11147" xr:uid="{00000000-0005-0000-0000-00008B2B0000}"/>
    <cellStyle name="SAPBEXaggData 6 3 4" xfId="11148" xr:uid="{00000000-0005-0000-0000-00008C2B0000}"/>
    <cellStyle name="SAPBEXaggData 6 3 4 2" xfId="11149" xr:uid="{00000000-0005-0000-0000-00008D2B0000}"/>
    <cellStyle name="SAPBEXaggData 6 3 4 3" xfId="11150" xr:uid="{00000000-0005-0000-0000-00008E2B0000}"/>
    <cellStyle name="SAPBEXaggData 6 3 4 4" xfId="11151" xr:uid="{00000000-0005-0000-0000-00008F2B0000}"/>
    <cellStyle name="SAPBEXaggData 6 3 4 5" xfId="11152" xr:uid="{00000000-0005-0000-0000-0000902B0000}"/>
    <cellStyle name="SAPBEXaggData 6 3 4 6" xfId="11153" xr:uid="{00000000-0005-0000-0000-0000912B0000}"/>
    <cellStyle name="SAPBEXaggData 6 3 4 7" xfId="11154" xr:uid="{00000000-0005-0000-0000-0000922B0000}"/>
    <cellStyle name="SAPBEXaggData 6 3 4 8" xfId="11155" xr:uid="{00000000-0005-0000-0000-0000932B0000}"/>
    <cellStyle name="SAPBEXaggData 6 3 4 9" xfId="11156" xr:uid="{00000000-0005-0000-0000-0000942B0000}"/>
    <cellStyle name="SAPBEXaggData 6 4" xfId="11157" xr:uid="{00000000-0005-0000-0000-0000952B0000}"/>
    <cellStyle name="SAPBEXaggData 6 4 2" xfId="11158" xr:uid="{00000000-0005-0000-0000-0000962B0000}"/>
    <cellStyle name="SAPBEXaggData 6 4 3" xfId="11159" xr:uid="{00000000-0005-0000-0000-0000972B0000}"/>
    <cellStyle name="SAPBEXaggData 6 4 4" xfId="11160" xr:uid="{00000000-0005-0000-0000-0000982B0000}"/>
    <cellStyle name="SAPBEXaggData 6 4 5" xfId="11161" xr:uid="{00000000-0005-0000-0000-0000992B0000}"/>
    <cellStyle name="SAPBEXaggData 6 4 6" xfId="11162" xr:uid="{00000000-0005-0000-0000-00009A2B0000}"/>
    <cellStyle name="SAPBEXaggData 6 4 7" xfId="11163" xr:uid="{00000000-0005-0000-0000-00009B2B0000}"/>
    <cellStyle name="SAPBEXaggData 6 4 8" xfId="11164" xr:uid="{00000000-0005-0000-0000-00009C2B0000}"/>
    <cellStyle name="SAPBEXaggData 6 4 9" xfId="11165" xr:uid="{00000000-0005-0000-0000-00009D2B0000}"/>
    <cellStyle name="SAPBEXaggData 6 5" xfId="11166" xr:uid="{00000000-0005-0000-0000-00009E2B0000}"/>
    <cellStyle name="SAPBEXaggData 6 5 2" xfId="11167" xr:uid="{00000000-0005-0000-0000-00009F2B0000}"/>
    <cellStyle name="SAPBEXaggData 6 5 3" xfId="11168" xr:uid="{00000000-0005-0000-0000-0000A02B0000}"/>
    <cellStyle name="SAPBEXaggData 6 5 4" xfId="11169" xr:uid="{00000000-0005-0000-0000-0000A12B0000}"/>
    <cellStyle name="SAPBEXaggData 6 5 5" xfId="11170" xr:uid="{00000000-0005-0000-0000-0000A22B0000}"/>
    <cellStyle name="SAPBEXaggData 6 5 6" xfId="11171" xr:uid="{00000000-0005-0000-0000-0000A32B0000}"/>
    <cellStyle name="SAPBEXaggData 6 5 7" xfId="11172" xr:uid="{00000000-0005-0000-0000-0000A42B0000}"/>
    <cellStyle name="SAPBEXaggData 6 5 8" xfId="11173" xr:uid="{00000000-0005-0000-0000-0000A52B0000}"/>
    <cellStyle name="SAPBEXaggData 6 5 9" xfId="11174" xr:uid="{00000000-0005-0000-0000-0000A62B0000}"/>
    <cellStyle name="SAPBEXaggData 6 6" xfId="11175" xr:uid="{00000000-0005-0000-0000-0000A72B0000}"/>
    <cellStyle name="SAPBEXaggData 6 6 2" xfId="11176" xr:uid="{00000000-0005-0000-0000-0000A82B0000}"/>
    <cellStyle name="SAPBEXaggData 6 6 3" xfId="11177" xr:uid="{00000000-0005-0000-0000-0000A92B0000}"/>
    <cellStyle name="SAPBEXaggData 6 6 4" xfId="11178" xr:uid="{00000000-0005-0000-0000-0000AA2B0000}"/>
    <cellStyle name="SAPBEXaggData 6 6 5" xfId="11179" xr:uid="{00000000-0005-0000-0000-0000AB2B0000}"/>
    <cellStyle name="SAPBEXaggData 6 6 6" xfId="11180" xr:uid="{00000000-0005-0000-0000-0000AC2B0000}"/>
    <cellStyle name="SAPBEXaggData 6 6 7" xfId="11181" xr:uid="{00000000-0005-0000-0000-0000AD2B0000}"/>
    <cellStyle name="SAPBEXaggData 6 6 8" xfId="11182" xr:uid="{00000000-0005-0000-0000-0000AE2B0000}"/>
    <cellStyle name="SAPBEXaggData 6 6 9" xfId="11183" xr:uid="{00000000-0005-0000-0000-0000AF2B0000}"/>
    <cellStyle name="SAPBEXaggData 7" xfId="11184" xr:uid="{00000000-0005-0000-0000-0000B02B0000}"/>
    <cellStyle name="SAPBEXaggData 7 2" xfId="11185" xr:uid="{00000000-0005-0000-0000-0000B12B0000}"/>
    <cellStyle name="SAPBEXaggData 7 2 2" xfId="11186" xr:uid="{00000000-0005-0000-0000-0000B22B0000}"/>
    <cellStyle name="SAPBEXaggData 7 2 2 2" xfId="11187" xr:uid="{00000000-0005-0000-0000-0000B32B0000}"/>
    <cellStyle name="SAPBEXaggData 7 2 2 3" xfId="11188" xr:uid="{00000000-0005-0000-0000-0000B42B0000}"/>
    <cellStyle name="SAPBEXaggData 7 2 2 4" xfId="11189" xr:uid="{00000000-0005-0000-0000-0000B52B0000}"/>
    <cellStyle name="SAPBEXaggData 7 2 2 5" xfId="11190" xr:uid="{00000000-0005-0000-0000-0000B62B0000}"/>
    <cellStyle name="SAPBEXaggData 7 2 2 6" xfId="11191" xr:uid="{00000000-0005-0000-0000-0000B72B0000}"/>
    <cellStyle name="SAPBEXaggData 7 2 2 7" xfId="11192" xr:uid="{00000000-0005-0000-0000-0000B82B0000}"/>
    <cellStyle name="SAPBEXaggData 7 2 2 8" xfId="11193" xr:uid="{00000000-0005-0000-0000-0000B92B0000}"/>
    <cellStyle name="SAPBEXaggData 7 2 2 9" xfId="11194" xr:uid="{00000000-0005-0000-0000-0000BA2B0000}"/>
    <cellStyle name="SAPBEXaggData 7 2 3" xfId="11195" xr:uid="{00000000-0005-0000-0000-0000BB2B0000}"/>
    <cellStyle name="SAPBEXaggData 7 2 3 2" xfId="11196" xr:uid="{00000000-0005-0000-0000-0000BC2B0000}"/>
    <cellStyle name="SAPBEXaggData 7 2 3 3" xfId="11197" xr:uid="{00000000-0005-0000-0000-0000BD2B0000}"/>
    <cellStyle name="SAPBEXaggData 7 2 3 4" xfId="11198" xr:uid="{00000000-0005-0000-0000-0000BE2B0000}"/>
    <cellStyle name="SAPBEXaggData 7 2 3 5" xfId="11199" xr:uid="{00000000-0005-0000-0000-0000BF2B0000}"/>
    <cellStyle name="SAPBEXaggData 7 2 3 6" xfId="11200" xr:uid="{00000000-0005-0000-0000-0000C02B0000}"/>
    <cellStyle name="SAPBEXaggData 7 2 3 7" xfId="11201" xr:uid="{00000000-0005-0000-0000-0000C12B0000}"/>
    <cellStyle name="SAPBEXaggData 7 2 3 8" xfId="11202" xr:uid="{00000000-0005-0000-0000-0000C22B0000}"/>
    <cellStyle name="SAPBEXaggData 7 2 3 9" xfId="11203" xr:uid="{00000000-0005-0000-0000-0000C32B0000}"/>
    <cellStyle name="SAPBEXaggData 7 2 4" xfId="11204" xr:uid="{00000000-0005-0000-0000-0000C42B0000}"/>
    <cellStyle name="SAPBEXaggData 7 2 4 2" xfId="11205" xr:uid="{00000000-0005-0000-0000-0000C52B0000}"/>
    <cellStyle name="SAPBEXaggData 7 2 4 3" xfId="11206" xr:uid="{00000000-0005-0000-0000-0000C62B0000}"/>
    <cellStyle name="SAPBEXaggData 7 2 4 4" xfId="11207" xr:uid="{00000000-0005-0000-0000-0000C72B0000}"/>
    <cellStyle name="SAPBEXaggData 7 2 4 5" xfId="11208" xr:uid="{00000000-0005-0000-0000-0000C82B0000}"/>
    <cellStyle name="SAPBEXaggData 7 2 4 6" xfId="11209" xr:uid="{00000000-0005-0000-0000-0000C92B0000}"/>
    <cellStyle name="SAPBEXaggData 7 2 4 7" xfId="11210" xr:uid="{00000000-0005-0000-0000-0000CA2B0000}"/>
    <cellStyle name="SAPBEXaggData 7 2 4 8" xfId="11211" xr:uid="{00000000-0005-0000-0000-0000CB2B0000}"/>
    <cellStyle name="SAPBEXaggData 7 2 4 9" xfId="11212" xr:uid="{00000000-0005-0000-0000-0000CC2B0000}"/>
    <cellStyle name="SAPBEXaggData 7 3" xfId="11213" xr:uid="{00000000-0005-0000-0000-0000CD2B0000}"/>
    <cellStyle name="SAPBEXaggData 7 3 2" xfId="11214" xr:uid="{00000000-0005-0000-0000-0000CE2B0000}"/>
    <cellStyle name="SAPBEXaggData 7 3 3" xfId="11215" xr:uid="{00000000-0005-0000-0000-0000CF2B0000}"/>
    <cellStyle name="SAPBEXaggData 7 3 4" xfId="11216" xr:uid="{00000000-0005-0000-0000-0000D02B0000}"/>
    <cellStyle name="SAPBEXaggData 7 3 5" xfId="11217" xr:uid="{00000000-0005-0000-0000-0000D12B0000}"/>
    <cellStyle name="SAPBEXaggData 7 3 6" xfId="11218" xr:uid="{00000000-0005-0000-0000-0000D22B0000}"/>
    <cellStyle name="SAPBEXaggData 7 3 7" xfId="11219" xr:uid="{00000000-0005-0000-0000-0000D32B0000}"/>
    <cellStyle name="SAPBEXaggData 7 3 8" xfId="11220" xr:uid="{00000000-0005-0000-0000-0000D42B0000}"/>
    <cellStyle name="SAPBEXaggData 7 3 9" xfId="11221" xr:uid="{00000000-0005-0000-0000-0000D52B0000}"/>
    <cellStyle name="SAPBEXaggData 7 4" xfId="11222" xr:uid="{00000000-0005-0000-0000-0000D62B0000}"/>
    <cellStyle name="SAPBEXaggData 7 4 2" xfId="11223" xr:uid="{00000000-0005-0000-0000-0000D72B0000}"/>
    <cellStyle name="SAPBEXaggData 7 4 3" xfId="11224" xr:uid="{00000000-0005-0000-0000-0000D82B0000}"/>
    <cellStyle name="SAPBEXaggData 7 4 4" xfId="11225" xr:uid="{00000000-0005-0000-0000-0000D92B0000}"/>
    <cellStyle name="SAPBEXaggData 7 4 5" xfId="11226" xr:uid="{00000000-0005-0000-0000-0000DA2B0000}"/>
    <cellStyle name="SAPBEXaggData 7 4 6" xfId="11227" xr:uid="{00000000-0005-0000-0000-0000DB2B0000}"/>
    <cellStyle name="SAPBEXaggData 7 4 7" xfId="11228" xr:uid="{00000000-0005-0000-0000-0000DC2B0000}"/>
    <cellStyle name="SAPBEXaggData 7 4 8" xfId="11229" xr:uid="{00000000-0005-0000-0000-0000DD2B0000}"/>
    <cellStyle name="SAPBEXaggData 7 4 9" xfId="11230" xr:uid="{00000000-0005-0000-0000-0000DE2B0000}"/>
    <cellStyle name="SAPBEXaggData 7 5" xfId="11231" xr:uid="{00000000-0005-0000-0000-0000DF2B0000}"/>
    <cellStyle name="SAPBEXaggData 7 5 2" xfId="11232" xr:uid="{00000000-0005-0000-0000-0000E02B0000}"/>
    <cellStyle name="SAPBEXaggData 7 5 3" xfId="11233" xr:uid="{00000000-0005-0000-0000-0000E12B0000}"/>
    <cellStyle name="SAPBEXaggData 7 5 4" xfId="11234" xr:uid="{00000000-0005-0000-0000-0000E22B0000}"/>
    <cellStyle name="SAPBEXaggData 7 5 5" xfId="11235" xr:uid="{00000000-0005-0000-0000-0000E32B0000}"/>
    <cellStyle name="SAPBEXaggData 7 5 6" xfId="11236" xr:uid="{00000000-0005-0000-0000-0000E42B0000}"/>
    <cellStyle name="SAPBEXaggData 7 5 7" xfId="11237" xr:uid="{00000000-0005-0000-0000-0000E52B0000}"/>
    <cellStyle name="SAPBEXaggData 7 5 8" xfId="11238" xr:uid="{00000000-0005-0000-0000-0000E62B0000}"/>
    <cellStyle name="SAPBEXaggData 7 5 9" xfId="11239" xr:uid="{00000000-0005-0000-0000-0000E72B0000}"/>
    <cellStyle name="SAPBEXaggData 8" xfId="11240" xr:uid="{00000000-0005-0000-0000-0000E82B0000}"/>
    <cellStyle name="SAPBEXaggData 8 2" xfId="11241" xr:uid="{00000000-0005-0000-0000-0000E92B0000}"/>
    <cellStyle name="SAPBEXaggData 8 2 2" xfId="11242" xr:uid="{00000000-0005-0000-0000-0000EA2B0000}"/>
    <cellStyle name="SAPBEXaggData 8 2 3" xfId="11243" xr:uid="{00000000-0005-0000-0000-0000EB2B0000}"/>
    <cellStyle name="SAPBEXaggData 8 2 4" xfId="11244" xr:uid="{00000000-0005-0000-0000-0000EC2B0000}"/>
    <cellStyle name="SAPBEXaggData 8 2 5" xfId="11245" xr:uid="{00000000-0005-0000-0000-0000ED2B0000}"/>
    <cellStyle name="SAPBEXaggData 8 2 6" xfId="11246" xr:uid="{00000000-0005-0000-0000-0000EE2B0000}"/>
    <cellStyle name="SAPBEXaggData 8 2 7" xfId="11247" xr:uid="{00000000-0005-0000-0000-0000EF2B0000}"/>
    <cellStyle name="SAPBEXaggData 8 2 8" xfId="11248" xr:uid="{00000000-0005-0000-0000-0000F02B0000}"/>
    <cellStyle name="SAPBEXaggData 8 2 9" xfId="11249" xr:uid="{00000000-0005-0000-0000-0000F12B0000}"/>
    <cellStyle name="SAPBEXaggData 8 3" xfId="11250" xr:uid="{00000000-0005-0000-0000-0000F22B0000}"/>
    <cellStyle name="SAPBEXaggData 8 3 2" xfId="11251" xr:uid="{00000000-0005-0000-0000-0000F32B0000}"/>
    <cellStyle name="SAPBEXaggData 8 3 3" xfId="11252" xr:uid="{00000000-0005-0000-0000-0000F42B0000}"/>
    <cellStyle name="SAPBEXaggData 8 3 4" xfId="11253" xr:uid="{00000000-0005-0000-0000-0000F52B0000}"/>
    <cellStyle name="SAPBEXaggData 8 3 5" xfId="11254" xr:uid="{00000000-0005-0000-0000-0000F62B0000}"/>
    <cellStyle name="SAPBEXaggData 8 3 6" xfId="11255" xr:uid="{00000000-0005-0000-0000-0000F72B0000}"/>
    <cellStyle name="SAPBEXaggData 8 3 7" xfId="11256" xr:uid="{00000000-0005-0000-0000-0000F82B0000}"/>
    <cellStyle name="SAPBEXaggData 8 3 8" xfId="11257" xr:uid="{00000000-0005-0000-0000-0000F92B0000}"/>
    <cellStyle name="SAPBEXaggData 8 3 9" xfId="11258" xr:uid="{00000000-0005-0000-0000-0000FA2B0000}"/>
    <cellStyle name="SAPBEXaggData 8 4" xfId="11259" xr:uid="{00000000-0005-0000-0000-0000FB2B0000}"/>
    <cellStyle name="SAPBEXaggData 8 4 2" xfId="11260" xr:uid="{00000000-0005-0000-0000-0000FC2B0000}"/>
    <cellStyle name="SAPBEXaggData 8 4 3" xfId="11261" xr:uid="{00000000-0005-0000-0000-0000FD2B0000}"/>
    <cellStyle name="SAPBEXaggData 8 4 4" xfId="11262" xr:uid="{00000000-0005-0000-0000-0000FE2B0000}"/>
    <cellStyle name="SAPBEXaggData 8 4 5" xfId="11263" xr:uid="{00000000-0005-0000-0000-0000FF2B0000}"/>
    <cellStyle name="SAPBEXaggData 8 4 6" xfId="11264" xr:uid="{00000000-0005-0000-0000-0000002C0000}"/>
    <cellStyle name="SAPBEXaggData 8 4 7" xfId="11265" xr:uid="{00000000-0005-0000-0000-0000012C0000}"/>
    <cellStyle name="SAPBEXaggData 8 4 8" xfId="11266" xr:uid="{00000000-0005-0000-0000-0000022C0000}"/>
    <cellStyle name="SAPBEXaggData 8 4 9" xfId="11267" xr:uid="{00000000-0005-0000-0000-0000032C0000}"/>
    <cellStyle name="SAPBEXaggData 9" xfId="11268" xr:uid="{00000000-0005-0000-0000-0000042C0000}"/>
    <cellStyle name="SAPBEXaggData 9 2" xfId="11269" xr:uid="{00000000-0005-0000-0000-0000052C0000}"/>
    <cellStyle name="SAPBEXaggData 9 3" xfId="11270" xr:uid="{00000000-0005-0000-0000-0000062C0000}"/>
    <cellStyle name="SAPBEXaggData 9 4" xfId="11271" xr:uid="{00000000-0005-0000-0000-0000072C0000}"/>
    <cellStyle name="SAPBEXaggData 9 5" xfId="11272" xr:uid="{00000000-0005-0000-0000-0000082C0000}"/>
    <cellStyle name="SAPBEXaggData 9 6" xfId="11273" xr:uid="{00000000-0005-0000-0000-0000092C0000}"/>
    <cellStyle name="SAPBEXaggData 9 7" xfId="11274" xr:uid="{00000000-0005-0000-0000-00000A2C0000}"/>
    <cellStyle name="SAPBEXaggData 9 8" xfId="11275" xr:uid="{00000000-0005-0000-0000-00000B2C0000}"/>
    <cellStyle name="SAPBEXaggData 9 9" xfId="11276" xr:uid="{00000000-0005-0000-0000-00000C2C0000}"/>
    <cellStyle name="SAPBEXaggData_STOs from US (Nov)" xfId="11277" xr:uid="{00000000-0005-0000-0000-00000D2C0000}"/>
    <cellStyle name="SAPBEXaggDataEmph" xfId="11278" xr:uid="{00000000-0005-0000-0000-00000E2C0000}"/>
    <cellStyle name="SAPBEXaggDataEmph 10" xfId="11279" xr:uid="{00000000-0005-0000-0000-00000F2C0000}"/>
    <cellStyle name="SAPBEXaggDataEmph 11" xfId="11280" xr:uid="{00000000-0005-0000-0000-0000102C0000}"/>
    <cellStyle name="SAPBEXaggDataEmph 12" xfId="11281" xr:uid="{00000000-0005-0000-0000-0000112C0000}"/>
    <cellStyle name="SAPBEXaggDataEmph 13" xfId="11282" xr:uid="{00000000-0005-0000-0000-0000122C0000}"/>
    <cellStyle name="SAPBEXaggDataEmph 14" xfId="11283" xr:uid="{00000000-0005-0000-0000-0000132C0000}"/>
    <cellStyle name="SAPBEXaggDataEmph 15" xfId="11284" xr:uid="{00000000-0005-0000-0000-0000142C0000}"/>
    <cellStyle name="SAPBEXaggDataEmph 16" xfId="11285" xr:uid="{00000000-0005-0000-0000-0000152C0000}"/>
    <cellStyle name="SAPBEXaggDataEmph 17" xfId="11286" xr:uid="{00000000-0005-0000-0000-0000162C0000}"/>
    <cellStyle name="SAPBEXaggDataEmph 2" xfId="11287" xr:uid="{00000000-0005-0000-0000-0000172C0000}"/>
    <cellStyle name="SAPBEXaggDataEmph 2 10" xfId="11288" xr:uid="{00000000-0005-0000-0000-0000182C0000}"/>
    <cellStyle name="SAPBEXaggDataEmph 2 2" xfId="11289" xr:uid="{00000000-0005-0000-0000-0000192C0000}"/>
    <cellStyle name="SAPBEXaggDataEmph 2 2 2" xfId="11290" xr:uid="{00000000-0005-0000-0000-00001A2C0000}"/>
    <cellStyle name="SAPBEXaggDataEmph 2 2 3" xfId="11291" xr:uid="{00000000-0005-0000-0000-00001B2C0000}"/>
    <cellStyle name="SAPBEXaggDataEmph 2 2 4" xfId="11292" xr:uid="{00000000-0005-0000-0000-00001C2C0000}"/>
    <cellStyle name="SAPBEXaggDataEmph 2 2 5" xfId="11293" xr:uid="{00000000-0005-0000-0000-00001D2C0000}"/>
    <cellStyle name="SAPBEXaggDataEmph 2 2 6" xfId="11294" xr:uid="{00000000-0005-0000-0000-00001E2C0000}"/>
    <cellStyle name="SAPBEXaggDataEmph 2 2 7" xfId="11295" xr:uid="{00000000-0005-0000-0000-00001F2C0000}"/>
    <cellStyle name="SAPBEXaggDataEmph 2 2 8" xfId="11296" xr:uid="{00000000-0005-0000-0000-0000202C0000}"/>
    <cellStyle name="SAPBEXaggDataEmph 2 2 9" xfId="11297" xr:uid="{00000000-0005-0000-0000-0000212C0000}"/>
    <cellStyle name="SAPBEXaggDataEmph 2 3" xfId="11298" xr:uid="{00000000-0005-0000-0000-0000222C0000}"/>
    <cellStyle name="SAPBEXaggDataEmph 2 3 2" xfId="11299" xr:uid="{00000000-0005-0000-0000-0000232C0000}"/>
    <cellStyle name="SAPBEXaggDataEmph 2 3 3" xfId="11300" xr:uid="{00000000-0005-0000-0000-0000242C0000}"/>
    <cellStyle name="SAPBEXaggDataEmph 2 3 4" xfId="11301" xr:uid="{00000000-0005-0000-0000-0000252C0000}"/>
    <cellStyle name="SAPBEXaggDataEmph 2 3 5" xfId="11302" xr:uid="{00000000-0005-0000-0000-0000262C0000}"/>
    <cellStyle name="SAPBEXaggDataEmph 2 3 6" xfId="11303" xr:uid="{00000000-0005-0000-0000-0000272C0000}"/>
    <cellStyle name="SAPBEXaggDataEmph 2 3 7" xfId="11304" xr:uid="{00000000-0005-0000-0000-0000282C0000}"/>
    <cellStyle name="SAPBEXaggDataEmph 2 3 8" xfId="11305" xr:uid="{00000000-0005-0000-0000-0000292C0000}"/>
    <cellStyle name="SAPBEXaggDataEmph 2 3 9" xfId="11306" xr:uid="{00000000-0005-0000-0000-00002A2C0000}"/>
    <cellStyle name="SAPBEXaggDataEmph 2 4" xfId="11307" xr:uid="{00000000-0005-0000-0000-00002B2C0000}"/>
    <cellStyle name="SAPBEXaggDataEmph 2 4 2" xfId="11308" xr:uid="{00000000-0005-0000-0000-00002C2C0000}"/>
    <cellStyle name="SAPBEXaggDataEmph 2 4 3" xfId="11309" xr:uid="{00000000-0005-0000-0000-00002D2C0000}"/>
    <cellStyle name="SAPBEXaggDataEmph 2 4 4" xfId="11310" xr:uid="{00000000-0005-0000-0000-00002E2C0000}"/>
    <cellStyle name="SAPBEXaggDataEmph 2 4 5" xfId="11311" xr:uid="{00000000-0005-0000-0000-00002F2C0000}"/>
    <cellStyle name="SAPBEXaggDataEmph 2 4 6" xfId="11312" xr:uid="{00000000-0005-0000-0000-0000302C0000}"/>
    <cellStyle name="SAPBEXaggDataEmph 2 4 7" xfId="11313" xr:uid="{00000000-0005-0000-0000-0000312C0000}"/>
    <cellStyle name="SAPBEXaggDataEmph 2 4 8" xfId="11314" xr:uid="{00000000-0005-0000-0000-0000322C0000}"/>
    <cellStyle name="SAPBEXaggDataEmph 2 4 9" xfId="11315" xr:uid="{00000000-0005-0000-0000-0000332C0000}"/>
    <cellStyle name="SAPBEXaggDataEmph 2 5" xfId="11316" xr:uid="{00000000-0005-0000-0000-0000342C0000}"/>
    <cellStyle name="SAPBEXaggDataEmph 2 6" xfId="11317" xr:uid="{00000000-0005-0000-0000-0000352C0000}"/>
    <cellStyle name="SAPBEXaggDataEmph 2 7" xfId="11318" xr:uid="{00000000-0005-0000-0000-0000362C0000}"/>
    <cellStyle name="SAPBEXaggDataEmph 2 8" xfId="11319" xr:uid="{00000000-0005-0000-0000-0000372C0000}"/>
    <cellStyle name="SAPBEXaggDataEmph 2 9" xfId="11320" xr:uid="{00000000-0005-0000-0000-0000382C0000}"/>
    <cellStyle name="SAPBEXaggDataEmph 3" xfId="11321" xr:uid="{00000000-0005-0000-0000-0000392C0000}"/>
    <cellStyle name="SAPBEXaggDataEmph 3 2" xfId="11322" xr:uid="{00000000-0005-0000-0000-00003A2C0000}"/>
    <cellStyle name="SAPBEXaggDataEmph 3 2 2" xfId="11323" xr:uid="{00000000-0005-0000-0000-00003B2C0000}"/>
    <cellStyle name="SAPBEXaggDataEmph 3 2 3" xfId="11324" xr:uid="{00000000-0005-0000-0000-00003C2C0000}"/>
    <cellStyle name="SAPBEXaggDataEmph 3 2 4" xfId="11325" xr:uid="{00000000-0005-0000-0000-00003D2C0000}"/>
    <cellStyle name="SAPBEXaggDataEmph 3 2 5" xfId="11326" xr:uid="{00000000-0005-0000-0000-00003E2C0000}"/>
    <cellStyle name="SAPBEXaggDataEmph 3 2 6" xfId="11327" xr:uid="{00000000-0005-0000-0000-00003F2C0000}"/>
    <cellStyle name="SAPBEXaggDataEmph 3 2 7" xfId="11328" xr:uid="{00000000-0005-0000-0000-0000402C0000}"/>
    <cellStyle name="SAPBEXaggDataEmph 3 2 8" xfId="11329" xr:uid="{00000000-0005-0000-0000-0000412C0000}"/>
    <cellStyle name="SAPBEXaggDataEmph 3 2 9" xfId="11330" xr:uid="{00000000-0005-0000-0000-0000422C0000}"/>
    <cellStyle name="SAPBEXaggDataEmph 3 3" xfId="11331" xr:uid="{00000000-0005-0000-0000-0000432C0000}"/>
    <cellStyle name="SAPBEXaggDataEmph 3 3 2" xfId="11332" xr:uid="{00000000-0005-0000-0000-0000442C0000}"/>
    <cellStyle name="SAPBEXaggDataEmph 3 3 3" xfId="11333" xr:uid="{00000000-0005-0000-0000-0000452C0000}"/>
    <cellStyle name="SAPBEXaggDataEmph 3 3 4" xfId="11334" xr:uid="{00000000-0005-0000-0000-0000462C0000}"/>
    <cellStyle name="SAPBEXaggDataEmph 3 3 5" xfId="11335" xr:uid="{00000000-0005-0000-0000-0000472C0000}"/>
    <cellStyle name="SAPBEXaggDataEmph 3 3 6" xfId="11336" xr:uid="{00000000-0005-0000-0000-0000482C0000}"/>
    <cellStyle name="SAPBEXaggDataEmph 3 3 7" xfId="11337" xr:uid="{00000000-0005-0000-0000-0000492C0000}"/>
    <cellStyle name="SAPBEXaggDataEmph 3 3 8" xfId="11338" xr:uid="{00000000-0005-0000-0000-00004A2C0000}"/>
    <cellStyle name="SAPBEXaggDataEmph 3 3 9" xfId="11339" xr:uid="{00000000-0005-0000-0000-00004B2C0000}"/>
    <cellStyle name="SAPBEXaggDataEmph 3 4" xfId="11340" xr:uid="{00000000-0005-0000-0000-00004C2C0000}"/>
    <cellStyle name="SAPBEXaggDataEmph 3 4 2" xfId="11341" xr:uid="{00000000-0005-0000-0000-00004D2C0000}"/>
    <cellStyle name="SAPBEXaggDataEmph 3 4 3" xfId="11342" xr:uid="{00000000-0005-0000-0000-00004E2C0000}"/>
    <cellStyle name="SAPBEXaggDataEmph 3 4 4" xfId="11343" xr:uid="{00000000-0005-0000-0000-00004F2C0000}"/>
    <cellStyle name="SAPBEXaggDataEmph 3 4 5" xfId="11344" xr:uid="{00000000-0005-0000-0000-0000502C0000}"/>
    <cellStyle name="SAPBEXaggDataEmph 3 4 6" xfId="11345" xr:uid="{00000000-0005-0000-0000-0000512C0000}"/>
    <cellStyle name="SAPBEXaggDataEmph 3 4 7" xfId="11346" xr:uid="{00000000-0005-0000-0000-0000522C0000}"/>
    <cellStyle name="SAPBEXaggDataEmph 3 4 8" xfId="11347" xr:uid="{00000000-0005-0000-0000-0000532C0000}"/>
    <cellStyle name="SAPBEXaggDataEmph 3 4 9" xfId="11348" xr:uid="{00000000-0005-0000-0000-0000542C0000}"/>
    <cellStyle name="SAPBEXaggDataEmph 4" xfId="11349" xr:uid="{00000000-0005-0000-0000-0000552C0000}"/>
    <cellStyle name="SAPBEXaggDataEmph 4 2" xfId="11350" xr:uid="{00000000-0005-0000-0000-0000562C0000}"/>
    <cellStyle name="SAPBEXaggDataEmph 4 3" xfId="11351" xr:uid="{00000000-0005-0000-0000-0000572C0000}"/>
    <cellStyle name="SAPBEXaggDataEmph 4 4" xfId="11352" xr:uid="{00000000-0005-0000-0000-0000582C0000}"/>
    <cellStyle name="SAPBEXaggDataEmph 4 5" xfId="11353" xr:uid="{00000000-0005-0000-0000-0000592C0000}"/>
    <cellStyle name="SAPBEXaggDataEmph 4 6" xfId="11354" xr:uid="{00000000-0005-0000-0000-00005A2C0000}"/>
    <cellStyle name="SAPBEXaggDataEmph 4 7" xfId="11355" xr:uid="{00000000-0005-0000-0000-00005B2C0000}"/>
    <cellStyle name="SAPBEXaggDataEmph 4 8" xfId="11356" xr:uid="{00000000-0005-0000-0000-00005C2C0000}"/>
    <cellStyle name="SAPBEXaggDataEmph 4 9" xfId="11357" xr:uid="{00000000-0005-0000-0000-00005D2C0000}"/>
    <cellStyle name="SAPBEXaggDataEmph 5" xfId="11358" xr:uid="{00000000-0005-0000-0000-00005E2C0000}"/>
    <cellStyle name="SAPBEXaggDataEmph 5 2" xfId="11359" xr:uid="{00000000-0005-0000-0000-00005F2C0000}"/>
    <cellStyle name="SAPBEXaggDataEmph 5 3" xfId="11360" xr:uid="{00000000-0005-0000-0000-0000602C0000}"/>
    <cellStyle name="SAPBEXaggDataEmph 5 4" xfId="11361" xr:uid="{00000000-0005-0000-0000-0000612C0000}"/>
    <cellStyle name="SAPBEXaggDataEmph 5 5" xfId="11362" xr:uid="{00000000-0005-0000-0000-0000622C0000}"/>
    <cellStyle name="SAPBEXaggDataEmph 5 6" xfId="11363" xr:uid="{00000000-0005-0000-0000-0000632C0000}"/>
    <cellStyle name="SAPBEXaggDataEmph 5 7" xfId="11364" xr:uid="{00000000-0005-0000-0000-0000642C0000}"/>
    <cellStyle name="SAPBEXaggDataEmph 5 8" xfId="11365" xr:uid="{00000000-0005-0000-0000-0000652C0000}"/>
    <cellStyle name="SAPBEXaggDataEmph 5 9" xfId="11366" xr:uid="{00000000-0005-0000-0000-0000662C0000}"/>
    <cellStyle name="SAPBEXaggDataEmph 6" xfId="11367" xr:uid="{00000000-0005-0000-0000-0000672C0000}"/>
    <cellStyle name="SAPBEXaggDataEmph 6 2" xfId="11368" xr:uid="{00000000-0005-0000-0000-0000682C0000}"/>
    <cellStyle name="SAPBEXaggDataEmph 6 3" xfId="11369" xr:uid="{00000000-0005-0000-0000-0000692C0000}"/>
    <cellStyle name="SAPBEXaggDataEmph 6 4" xfId="11370" xr:uid="{00000000-0005-0000-0000-00006A2C0000}"/>
    <cellStyle name="SAPBEXaggDataEmph 6 5" xfId="11371" xr:uid="{00000000-0005-0000-0000-00006B2C0000}"/>
    <cellStyle name="SAPBEXaggDataEmph 6 6" xfId="11372" xr:uid="{00000000-0005-0000-0000-00006C2C0000}"/>
    <cellStyle name="SAPBEXaggDataEmph 6 7" xfId="11373" xr:uid="{00000000-0005-0000-0000-00006D2C0000}"/>
    <cellStyle name="SAPBEXaggDataEmph 6 8" xfId="11374" xr:uid="{00000000-0005-0000-0000-00006E2C0000}"/>
    <cellStyle name="SAPBEXaggDataEmph 6 9" xfId="11375" xr:uid="{00000000-0005-0000-0000-00006F2C0000}"/>
    <cellStyle name="SAPBEXaggDataEmph 7" xfId="11376" xr:uid="{00000000-0005-0000-0000-0000702C0000}"/>
    <cellStyle name="SAPBEXaggDataEmph 8" xfId="11377" xr:uid="{00000000-0005-0000-0000-0000712C0000}"/>
    <cellStyle name="SAPBEXaggDataEmph 9" xfId="11378" xr:uid="{00000000-0005-0000-0000-0000722C0000}"/>
    <cellStyle name="SAPBEXaggItem" xfId="11379" xr:uid="{00000000-0005-0000-0000-0000732C0000}"/>
    <cellStyle name="SAPBEXaggItem 10" xfId="11380" xr:uid="{00000000-0005-0000-0000-0000742C0000}"/>
    <cellStyle name="SAPBEXaggItem 10 2" xfId="11381" xr:uid="{00000000-0005-0000-0000-0000752C0000}"/>
    <cellStyle name="SAPBEXaggItem 10 3" xfId="11382" xr:uid="{00000000-0005-0000-0000-0000762C0000}"/>
    <cellStyle name="SAPBEXaggItem 10 4" xfId="11383" xr:uid="{00000000-0005-0000-0000-0000772C0000}"/>
    <cellStyle name="SAPBEXaggItem 10 5" xfId="11384" xr:uid="{00000000-0005-0000-0000-0000782C0000}"/>
    <cellStyle name="SAPBEXaggItem 10 6" xfId="11385" xr:uid="{00000000-0005-0000-0000-0000792C0000}"/>
    <cellStyle name="SAPBEXaggItem 10 7" xfId="11386" xr:uid="{00000000-0005-0000-0000-00007A2C0000}"/>
    <cellStyle name="SAPBEXaggItem 10 8" xfId="11387" xr:uid="{00000000-0005-0000-0000-00007B2C0000}"/>
    <cellStyle name="SAPBEXaggItem 10 9" xfId="11388" xr:uid="{00000000-0005-0000-0000-00007C2C0000}"/>
    <cellStyle name="SAPBEXaggItem 11" xfId="11389" xr:uid="{00000000-0005-0000-0000-00007D2C0000}"/>
    <cellStyle name="SAPBEXaggItem 11 2" xfId="11390" xr:uid="{00000000-0005-0000-0000-00007E2C0000}"/>
    <cellStyle name="SAPBEXaggItem 11 3" xfId="11391" xr:uid="{00000000-0005-0000-0000-00007F2C0000}"/>
    <cellStyle name="SAPBEXaggItem 11 4" xfId="11392" xr:uid="{00000000-0005-0000-0000-0000802C0000}"/>
    <cellStyle name="SAPBEXaggItem 11 5" xfId="11393" xr:uid="{00000000-0005-0000-0000-0000812C0000}"/>
    <cellStyle name="SAPBEXaggItem 11 6" xfId="11394" xr:uid="{00000000-0005-0000-0000-0000822C0000}"/>
    <cellStyle name="SAPBEXaggItem 11 7" xfId="11395" xr:uid="{00000000-0005-0000-0000-0000832C0000}"/>
    <cellStyle name="SAPBEXaggItem 11 8" xfId="11396" xr:uid="{00000000-0005-0000-0000-0000842C0000}"/>
    <cellStyle name="SAPBEXaggItem 11 9" xfId="11397" xr:uid="{00000000-0005-0000-0000-0000852C0000}"/>
    <cellStyle name="SAPBEXaggItem 12" xfId="11398" xr:uid="{00000000-0005-0000-0000-0000862C0000}"/>
    <cellStyle name="SAPBEXaggItem 13" xfId="11399" xr:uid="{00000000-0005-0000-0000-0000872C0000}"/>
    <cellStyle name="SAPBEXaggItem 14" xfId="11400" xr:uid="{00000000-0005-0000-0000-0000882C0000}"/>
    <cellStyle name="SAPBEXaggItem 15" xfId="11401" xr:uid="{00000000-0005-0000-0000-0000892C0000}"/>
    <cellStyle name="SAPBEXaggItem 16" xfId="11402" xr:uid="{00000000-0005-0000-0000-00008A2C0000}"/>
    <cellStyle name="SAPBEXaggItem 17" xfId="11403" xr:uid="{00000000-0005-0000-0000-00008B2C0000}"/>
    <cellStyle name="SAPBEXaggItem 18" xfId="11404" xr:uid="{00000000-0005-0000-0000-00008C2C0000}"/>
    <cellStyle name="SAPBEXaggItem 19" xfId="11405" xr:uid="{00000000-0005-0000-0000-00008D2C0000}"/>
    <cellStyle name="SAPBEXaggItem 2" xfId="11406" xr:uid="{00000000-0005-0000-0000-00008E2C0000}"/>
    <cellStyle name="SAPBEXaggItem 2 10" xfId="11407" xr:uid="{00000000-0005-0000-0000-00008F2C0000}"/>
    <cellStyle name="SAPBEXaggItem 2 11" xfId="11408" xr:uid="{00000000-0005-0000-0000-0000902C0000}"/>
    <cellStyle name="SAPBEXaggItem 2 12" xfId="11409" xr:uid="{00000000-0005-0000-0000-0000912C0000}"/>
    <cellStyle name="SAPBEXaggItem 2 13" xfId="11410" xr:uid="{00000000-0005-0000-0000-0000922C0000}"/>
    <cellStyle name="SAPBEXaggItem 2 14" xfId="11411" xr:uid="{00000000-0005-0000-0000-0000932C0000}"/>
    <cellStyle name="SAPBEXaggItem 2 15" xfId="11412" xr:uid="{00000000-0005-0000-0000-0000942C0000}"/>
    <cellStyle name="SAPBEXaggItem 2 16" xfId="11413" xr:uid="{00000000-0005-0000-0000-0000952C0000}"/>
    <cellStyle name="SAPBEXaggItem 2 17" xfId="11414" xr:uid="{00000000-0005-0000-0000-0000962C0000}"/>
    <cellStyle name="SAPBEXaggItem 2 18" xfId="11415" xr:uid="{00000000-0005-0000-0000-0000972C0000}"/>
    <cellStyle name="SAPBEXaggItem 2 19" xfId="11416" xr:uid="{00000000-0005-0000-0000-0000982C0000}"/>
    <cellStyle name="SAPBEXaggItem 2 2" xfId="11417" xr:uid="{00000000-0005-0000-0000-0000992C0000}"/>
    <cellStyle name="SAPBEXaggItem 2 2 2" xfId="11418" xr:uid="{00000000-0005-0000-0000-00009A2C0000}"/>
    <cellStyle name="SAPBEXaggItem 2 2 2 2" xfId="11419" xr:uid="{00000000-0005-0000-0000-00009B2C0000}"/>
    <cellStyle name="SAPBEXaggItem 2 2 2 2 2" xfId="11420" xr:uid="{00000000-0005-0000-0000-00009C2C0000}"/>
    <cellStyle name="SAPBEXaggItem 2 2 2 2 2 2" xfId="11421" xr:uid="{00000000-0005-0000-0000-00009D2C0000}"/>
    <cellStyle name="SAPBEXaggItem 2 2 2 2 2 2 2" xfId="11422" xr:uid="{00000000-0005-0000-0000-00009E2C0000}"/>
    <cellStyle name="SAPBEXaggItem 2 2 2 2 2 2 3" xfId="11423" xr:uid="{00000000-0005-0000-0000-00009F2C0000}"/>
    <cellStyle name="SAPBEXaggItem 2 2 2 2 2 2 4" xfId="11424" xr:uid="{00000000-0005-0000-0000-0000A02C0000}"/>
    <cellStyle name="SAPBEXaggItem 2 2 2 2 2 2 5" xfId="11425" xr:uid="{00000000-0005-0000-0000-0000A12C0000}"/>
    <cellStyle name="SAPBEXaggItem 2 2 2 2 2 2 6" xfId="11426" xr:uid="{00000000-0005-0000-0000-0000A22C0000}"/>
    <cellStyle name="SAPBEXaggItem 2 2 2 2 2 2 7" xfId="11427" xr:uid="{00000000-0005-0000-0000-0000A32C0000}"/>
    <cellStyle name="SAPBEXaggItem 2 2 2 2 2 2 8" xfId="11428" xr:uid="{00000000-0005-0000-0000-0000A42C0000}"/>
    <cellStyle name="SAPBEXaggItem 2 2 2 2 2 2 9" xfId="11429" xr:uid="{00000000-0005-0000-0000-0000A52C0000}"/>
    <cellStyle name="SAPBEXaggItem 2 2 2 2 2 3" xfId="11430" xr:uid="{00000000-0005-0000-0000-0000A62C0000}"/>
    <cellStyle name="SAPBEXaggItem 2 2 2 2 2 3 2" xfId="11431" xr:uid="{00000000-0005-0000-0000-0000A72C0000}"/>
    <cellStyle name="SAPBEXaggItem 2 2 2 2 2 3 3" xfId="11432" xr:uid="{00000000-0005-0000-0000-0000A82C0000}"/>
    <cellStyle name="SAPBEXaggItem 2 2 2 2 2 3 4" xfId="11433" xr:uid="{00000000-0005-0000-0000-0000A92C0000}"/>
    <cellStyle name="SAPBEXaggItem 2 2 2 2 2 3 5" xfId="11434" xr:uid="{00000000-0005-0000-0000-0000AA2C0000}"/>
    <cellStyle name="SAPBEXaggItem 2 2 2 2 2 3 6" xfId="11435" xr:uid="{00000000-0005-0000-0000-0000AB2C0000}"/>
    <cellStyle name="SAPBEXaggItem 2 2 2 2 2 3 7" xfId="11436" xr:uid="{00000000-0005-0000-0000-0000AC2C0000}"/>
    <cellStyle name="SAPBEXaggItem 2 2 2 2 2 3 8" xfId="11437" xr:uid="{00000000-0005-0000-0000-0000AD2C0000}"/>
    <cellStyle name="SAPBEXaggItem 2 2 2 2 2 3 9" xfId="11438" xr:uid="{00000000-0005-0000-0000-0000AE2C0000}"/>
    <cellStyle name="SAPBEXaggItem 2 2 2 2 2 4" xfId="11439" xr:uid="{00000000-0005-0000-0000-0000AF2C0000}"/>
    <cellStyle name="SAPBEXaggItem 2 2 2 2 2 4 2" xfId="11440" xr:uid="{00000000-0005-0000-0000-0000B02C0000}"/>
    <cellStyle name="SAPBEXaggItem 2 2 2 2 2 4 3" xfId="11441" xr:uid="{00000000-0005-0000-0000-0000B12C0000}"/>
    <cellStyle name="SAPBEXaggItem 2 2 2 2 2 4 4" xfId="11442" xr:uid="{00000000-0005-0000-0000-0000B22C0000}"/>
    <cellStyle name="SAPBEXaggItem 2 2 2 2 2 4 5" xfId="11443" xr:uid="{00000000-0005-0000-0000-0000B32C0000}"/>
    <cellStyle name="SAPBEXaggItem 2 2 2 2 2 4 6" xfId="11444" xr:uid="{00000000-0005-0000-0000-0000B42C0000}"/>
    <cellStyle name="SAPBEXaggItem 2 2 2 2 2 4 7" xfId="11445" xr:uid="{00000000-0005-0000-0000-0000B52C0000}"/>
    <cellStyle name="SAPBEXaggItem 2 2 2 2 2 4 8" xfId="11446" xr:uid="{00000000-0005-0000-0000-0000B62C0000}"/>
    <cellStyle name="SAPBEXaggItem 2 2 2 2 2 4 9" xfId="11447" xr:uid="{00000000-0005-0000-0000-0000B72C0000}"/>
    <cellStyle name="SAPBEXaggItem 2 2 2 2 3" xfId="11448" xr:uid="{00000000-0005-0000-0000-0000B82C0000}"/>
    <cellStyle name="SAPBEXaggItem 2 2 2 2 3 2" xfId="11449" xr:uid="{00000000-0005-0000-0000-0000B92C0000}"/>
    <cellStyle name="SAPBEXaggItem 2 2 2 2 3 3" xfId="11450" xr:uid="{00000000-0005-0000-0000-0000BA2C0000}"/>
    <cellStyle name="SAPBEXaggItem 2 2 2 2 3 4" xfId="11451" xr:uid="{00000000-0005-0000-0000-0000BB2C0000}"/>
    <cellStyle name="SAPBEXaggItem 2 2 2 2 3 5" xfId="11452" xr:uid="{00000000-0005-0000-0000-0000BC2C0000}"/>
    <cellStyle name="SAPBEXaggItem 2 2 2 2 3 6" xfId="11453" xr:uid="{00000000-0005-0000-0000-0000BD2C0000}"/>
    <cellStyle name="SAPBEXaggItem 2 2 2 2 3 7" xfId="11454" xr:uid="{00000000-0005-0000-0000-0000BE2C0000}"/>
    <cellStyle name="SAPBEXaggItem 2 2 2 2 3 8" xfId="11455" xr:uid="{00000000-0005-0000-0000-0000BF2C0000}"/>
    <cellStyle name="SAPBEXaggItem 2 2 2 2 3 9" xfId="11456" xr:uid="{00000000-0005-0000-0000-0000C02C0000}"/>
    <cellStyle name="SAPBEXaggItem 2 2 2 2 4" xfId="11457" xr:uid="{00000000-0005-0000-0000-0000C12C0000}"/>
    <cellStyle name="SAPBEXaggItem 2 2 2 2 4 2" xfId="11458" xr:uid="{00000000-0005-0000-0000-0000C22C0000}"/>
    <cellStyle name="SAPBEXaggItem 2 2 2 2 4 3" xfId="11459" xr:uid="{00000000-0005-0000-0000-0000C32C0000}"/>
    <cellStyle name="SAPBEXaggItem 2 2 2 2 4 4" xfId="11460" xr:uid="{00000000-0005-0000-0000-0000C42C0000}"/>
    <cellStyle name="SAPBEXaggItem 2 2 2 2 4 5" xfId="11461" xr:uid="{00000000-0005-0000-0000-0000C52C0000}"/>
    <cellStyle name="SAPBEXaggItem 2 2 2 2 4 6" xfId="11462" xr:uid="{00000000-0005-0000-0000-0000C62C0000}"/>
    <cellStyle name="SAPBEXaggItem 2 2 2 2 4 7" xfId="11463" xr:uid="{00000000-0005-0000-0000-0000C72C0000}"/>
    <cellStyle name="SAPBEXaggItem 2 2 2 2 4 8" xfId="11464" xr:uid="{00000000-0005-0000-0000-0000C82C0000}"/>
    <cellStyle name="SAPBEXaggItem 2 2 2 2 4 9" xfId="11465" xr:uid="{00000000-0005-0000-0000-0000C92C0000}"/>
    <cellStyle name="SAPBEXaggItem 2 2 2 2 5" xfId="11466" xr:uid="{00000000-0005-0000-0000-0000CA2C0000}"/>
    <cellStyle name="SAPBEXaggItem 2 2 2 2 5 2" xfId="11467" xr:uid="{00000000-0005-0000-0000-0000CB2C0000}"/>
    <cellStyle name="SAPBEXaggItem 2 2 2 2 5 3" xfId="11468" xr:uid="{00000000-0005-0000-0000-0000CC2C0000}"/>
    <cellStyle name="SAPBEXaggItem 2 2 2 2 5 4" xfId="11469" xr:uid="{00000000-0005-0000-0000-0000CD2C0000}"/>
    <cellStyle name="SAPBEXaggItem 2 2 2 2 5 5" xfId="11470" xr:uid="{00000000-0005-0000-0000-0000CE2C0000}"/>
    <cellStyle name="SAPBEXaggItem 2 2 2 2 5 6" xfId="11471" xr:uid="{00000000-0005-0000-0000-0000CF2C0000}"/>
    <cellStyle name="SAPBEXaggItem 2 2 2 2 5 7" xfId="11472" xr:uid="{00000000-0005-0000-0000-0000D02C0000}"/>
    <cellStyle name="SAPBEXaggItem 2 2 2 2 5 8" xfId="11473" xr:uid="{00000000-0005-0000-0000-0000D12C0000}"/>
    <cellStyle name="SAPBEXaggItem 2 2 2 2 5 9" xfId="11474" xr:uid="{00000000-0005-0000-0000-0000D22C0000}"/>
    <cellStyle name="SAPBEXaggItem 2 2 2 3" xfId="11475" xr:uid="{00000000-0005-0000-0000-0000D32C0000}"/>
    <cellStyle name="SAPBEXaggItem 2 2 2 3 2" xfId="11476" xr:uid="{00000000-0005-0000-0000-0000D42C0000}"/>
    <cellStyle name="SAPBEXaggItem 2 2 2 3 2 2" xfId="11477" xr:uid="{00000000-0005-0000-0000-0000D52C0000}"/>
    <cellStyle name="SAPBEXaggItem 2 2 2 3 2 3" xfId="11478" xr:uid="{00000000-0005-0000-0000-0000D62C0000}"/>
    <cellStyle name="SAPBEXaggItem 2 2 2 3 2 4" xfId="11479" xr:uid="{00000000-0005-0000-0000-0000D72C0000}"/>
    <cellStyle name="SAPBEXaggItem 2 2 2 3 2 5" xfId="11480" xr:uid="{00000000-0005-0000-0000-0000D82C0000}"/>
    <cellStyle name="SAPBEXaggItem 2 2 2 3 2 6" xfId="11481" xr:uid="{00000000-0005-0000-0000-0000D92C0000}"/>
    <cellStyle name="SAPBEXaggItem 2 2 2 3 2 7" xfId="11482" xr:uid="{00000000-0005-0000-0000-0000DA2C0000}"/>
    <cellStyle name="SAPBEXaggItem 2 2 2 3 2 8" xfId="11483" xr:uid="{00000000-0005-0000-0000-0000DB2C0000}"/>
    <cellStyle name="SAPBEXaggItem 2 2 2 3 2 9" xfId="11484" xr:uid="{00000000-0005-0000-0000-0000DC2C0000}"/>
    <cellStyle name="SAPBEXaggItem 2 2 2 3 3" xfId="11485" xr:uid="{00000000-0005-0000-0000-0000DD2C0000}"/>
    <cellStyle name="SAPBEXaggItem 2 2 2 3 3 2" xfId="11486" xr:uid="{00000000-0005-0000-0000-0000DE2C0000}"/>
    <cellStyle name="SAPBEXaggItem 2 2 2 3 3 3" xfId="11487" xr:uid="{00000000-0005-0000-0000-0000DF2C0000}"/>
    <cellStyle name="SAPBEXaggItem 2 2 2 3 3 4" xfId="11488" xr:uid="{00000000-0005-0000-0000-0000E02C0000}"/>
    <cellStyle name="SAPBEXaggItem 2 2 2 3 3 5" xfId="11489" xr:uid="{00000000-0005-0000-0000-0000E12C0000}"/>
    <cellStyle name="SAPBEXaggItem 2 2 2 3 3 6" xfId="11490" xr:uid="{00000000-0005-0000-0000-0000E22C0000}"/>
    <cellStyle name="SAPBEXaggItem 2 2 2 3 3 7" xfId="11491" xr:uid="{00000000-0005-0000-0000-0000E32C0000}"/>
    <cellStyle name="SAPBEXaggItem 2 2 2 3 3 8" xfId="11492" xr:uid="{00000000-0005-0000-0000-0000E42C0000}"/>
    <cellStyle name="SAPBEXaggItem 2 2 2 3 3 9" xfId="11493" xr:uid="{00000000-0005-0000-0000-0000E52C0000}"/>
    <cellStyle name="SAPBEXaggItem 2 2 2 3 4" xfId="11494" xr:uid="{00000000-0005-0000-0000-0000E62C0000}"/>
    <cellStyle name="SAPBEXaggItem 2 2 2 3 4 2" xfId="11495" xr:uid="{00000000-0005-0000-0000-0000E72C0000}"/>
    <cellStyle name="SAPBEXaggItem 2 2 2 3 4 3" xfId="11496" xr:uid="{00000000-0005-0000-0000-0000E82C0000}"/>
    <cellStyle name="SAPBEXaggItem 2 2 2 3 4 4" xfId="11497" xr:uid="{00000000-0005-0000-0000-0000E92C0000}"/>
    <cellStyle name="SAPBEXaggItem 2 2 2 3 4 5" xfId="11498" xr:uid="{00000000-0005-0000-0000-0000EA2C0000}"/>
    <cellStyle name="SAPBEXaggItem 2 2 2 3 4 6" xfId="11499" xr:uid="{00000000-0005-0000-0000-0000EB2C0000}"/>
    <cellStyle name="SAPBEXaggItem 2 2 2 3 4 7" xfId="11500" xr:uid="{00000000-0005-0000-0000-0000EC2C0000}"/>
    <cellStyle name="SAPBEXaggItem 2 2 2 3 4 8" xfId="11501" xr:uid="{00000000-0005-0000-0000-0000ED2C0000}"/>
    <cellStyle name="SAPBEXaggItem 2 2 2 3 4 9" xfId="11502" xr:uid="{00000000-0005-0000-0000-0000EE2C0000}"/>
    <cellStyle name="SAPBEXaggItem 2 2 2 4" xfId="11503" xr:uid="{00000000-0005-0000-0000-0000EF2C0000}"/>
    <cellStyle name="SAPBEXaggItem 2 2 2 4 2" xfId="11504" xr:uid="{00000000-0005-0000-0000-0000F02C0000}"/>
    <cellStyle name="SAPBEXaggItem 2 2 2 4 3" xfId="11505" xr:uid="{00000000-0005-0000-0000-0000F12C0000}"/>
    <cellStyle name="SAPBEXaggItem 2 2 2 4 4" xfId="11506" xr:uid="{00000000-0005-0000-0000-0000F22C0000}"/>
    <cellStyle name="SAPBEXaggItem 2 2 2 4 5" xfId="11507" xr:uid="{00000000-0005-0000-0000-0000F32C0000}"/>
    <cellStyle name="SAPBEXaggItem 2 2 2 4 6" xfId="11508" xr:uid="{00000000-0005-0000-0000-0000F42C0000}"/>
    <cellStyle name="SAPBEXaggItem 2 2 2 4 7" xfId="11509" xr:uid="{00000000-0005-0000-0000-0000F52C0000}"/>
    <cellStyle name="SAPBEXaggItem 2 2 2 4 8" xfId="11510" xr:uid="{00000000-0005-0000-0000-0000F62C0000}"/>
    <cellStyle name="SAPBEXaggItem 2 2 2 4 9" xfId="11511" xr:uid="{00000000-0005-0000-0000-0000F72C0000}"/>
    <cellStyle name="SAPBEXaggItem 2 2 2 5" xfId="11512" xr:uid="{00000000-0005-0000-0000-0000F82C0000}"/>
    <cellStyle name="SAPBEXaggItem 2 2 2 5 2" xfId="11513" xr:uid="{00000000-0005-0000-0000-0000F92C0000}"/>
    <cellStyle name="SAPBEXaggItem 2 2 2 5 3" xfId="11514" xr:uid="{00000000-0005-0000-0000-0000FA2C0000}"/>
    <cellStyle name="SAPBEXaggItem 2 2 2 5 4" xfId="11515" xr:uid="{00000000-0005-0000-0000-0000FB2C0000}"/>
    <cellStyle name="SAPBEXaggItem 2 2 2 5 5" xfId="11516" xr:uid="{00000000-0005-0000-0000-0000FC2C0000}"/>
    <cellStyle name="SAPBEXaggItem 2 2 2 5 6" xfId="11517" xr:uid="{00000000-0005-0000-0000-0000FD2C0000}"/>
    <cellStyle name="SAPBEXaggItem 2 2 2 5 7" xfId="11518" xr:uid="{00000000-0005-0000-0000-0000FE2C0000}"/>
    <cellStyle name="SAPBEXaggItem 2 2 2 5 8" xfId="11519" xr:uid="{00000000-0005-0000-0000-0000FF2C0000}"/>
    <cellStyle name="SAPBEXaggItem 2 2 2 5 9" xfId="11520" xr:uid="{00000000-0005-0000-0000-0000002D0000}"/>
    <cellStyle name="SAPBEXaggItem 2 2 2 6" xfId="11521" xr:uid="{00000000-0005-0000-0000-0000012D0000}"/>
    <cellStyle name="SAPBEXaggItem 2 2 2 6 2" xfId="11522" xr:uid="{00000000-0005-0000-0000-0000022D0000}"/>
    <cellStyle name="SAPBEXaggItem 2 2 2 6 3" xfId="11523" xr:uid="{00000000-0005-0000-0000-0000032D0000}"/>
    <cellStyle name="SAPBEXaggItem 2 2 2 6 4" xfId="11524" xr:uid="{00000000-0005-0000-0000-0000042D0000}"/>
    <cellStyle name="SAPBEXaggItem 2 2 2 6 5" xfId="11525" xr:uid="{00000000-0005-0000-0000-0000052D0000}"/>
    <cellStyle name="SAPBEXaggItem 2 2 2 6 6" xfId="11526" xr:uid="{00000000-0005-0000-0000-0000062D0000}"/>
    <cellStyle name="SAPBEXaggItem 2 2 2 6 7" xfId="11527" xr:uid="{00000000-0005-0000-0000-0000072D0000}"/>
    <cellStyle name="SAPBEXaggItem 2 2 2 6 8" xfId="11528" xr:uid="{00000000-0005-0000-0000-0000082D0000}"/>
    <cellStyle name="SAPBEXaggItem 2 2 2 6 9" xfId="11529" xr:uid="{00000000-0005-0000-0000-0000092D0000}"/>
    <cellStyle name="SAPBEXaggItem 2 2 3" xfId="11530" xr:uid="{00000000-0005-0000-0000-00000A2D0000}"/>
    <cellStyle name="SAPBEXaggItem 2 2 3 2" xfId="11531" xr:uid="{00000000-0005-0000-0000-00000B2D0000}"/>
    <cellStyle name="SAPBEXaggItem 2 2 3 2 2" xfId="11532" xr:uid="{00000000-0005-0000-0000-00000C2D0000}"/>
    <cellStyle name="SAPBEXaggItem 2 2 3 2 2 2" xfId="11533" xr:uid="{00000000-0005-0000-0000-00000D2D0000}"/>
    <cellStyle name="SAPBEXaggItem 2 2 3 2 2 3" xfId="11534" xr:uid="{00000000-0005-0000-0000-00000E2D0000}"/>
    <cellStyle name="SAPBEXaggItem 2 2 3 2 2 4" xfId="11535" xr:uid="{00000000-0005-0000-0000-00000F2D0000}"/>
    <cellStyle name="SAPBEXaggItem 2 2 3 2 2 5" xfId="11536" xr:uid="{00000000-0005-0000-0000-0000102D0000}"/>
    <cellStyle name="SAPBEXaggItem 2 2 3 2 2 6" xfId="11537" xr:uid="{00000000-0005-0000-0000-0000112D0000}"/>
    <cellStyle name="SAPBEXaggItem 2 2 3 2 2 7" xfId="11538" xr:uid="{00000000-0005-0000-0000-0000122D0000}"/>
    <cellStyle name="SAPBEXaggItem 2 2 3 2 2 8" xfId="11539" xr:uid="{00000000-0005-0000-0000-0000132D0000}"/>
    <cellStyle name="SAPBEXaggItem 2 2 3 2 2 9" xfId="11540" xr:uid="{00000000-0005-0000-0000-0000142D0000}"/>
    <cellStyle name="SAPBEXaggItem 2 2 3 2 3" xfId="11541" xr:uid="{00000000-0005-0000-0000-0000152D0000}"/>
    <cellStyle name="SAPBEXaggItem 2 2 3 2 3 2" xfId="11542" xr:uid="{00000000-0005-0000-0000-0000162D0000}"/>
    <cellStyle name="SAPBEXaggItem 2 2 3 2 3 3" xfId="11543" xr:uid="{00000000-0005-0000-0000-0000172D0000}"/>
    <cellStyle name="SAPBEXaggItem 2 2 3 2 3 4" xfId="11544" xr:uid="{00000000-0005-0000-0000-0000182D0000}"/>
    <cellStyle name="SAPBEXaggItem 2 2 3 2 3 5" xfId="11545" xr:uid="{00000000-0005-0000-0000-0000192D0000}"/>
    <cellStyle name="SAPBEXaggItem 2 2 3 2 3 6" xfId="11546" xr:uid="{00000000-0005-0000-0000-00001A2D0000}"/>
    <cellStyle name="SAPBEXaggItem 2 2 3 2 3 7" xfId="11547" xr:uid="{00000000-0005-0000-0000-00001B2D0000}"/>
    <cellStyle name="SAPBEXaggItem 2 2 3 2 3 8" xfId="11548" xr:uid="{00000000-0005-0000-0000-00001C2D0000}"/>
    <cellStyle name="SAPBEXaggItem 2 2 3 2 3 9" xfId="11549" xr:uid="{00000000-0005-0000-0000-00001D2D0000}"/>
    <cellStyle name="SAPBEXaggItem 2 2 3 2 4" xfId="11550" xr:uid="{00000000-0005-0000-0000-00001E2D0000}"/>
    <cellStyle name="SAPBEXaggItem 2 2 3 2 4 2" xfId="11551" xr:uid="{00000000-0005-0000-0000-00001F2D0000}"/>
    <cellStyle name="SAPBEXaggItem 2 2 3 2 4 3" xfId="11552" xr:uid="{00000000-0005-0000-0000-0000202D0000}"/>
    <cellStyle name="SAPBEXaggItem 2 2 3 2 4 4" xfId="11553" xr:uid="{00000000-0005-0000-0000-0000212D0000}"/>
    <cellStyle name="SAPBEXaggItem 2 2 3 2 4 5" xfId="11554" xr:uid="{00000000-0005-0000-0000-0000222D0000}"/>
    <cellStyle name="SAPBEXaggItem 2 2 3 2 4 6" xfId="11555" xr:uid="{00000000-0005-0000-0000-0000232D0000}"/>
    <cellStyle name="SAPBEXaggItem 2 2 3 2 4 7" xfId="11556" xr:uid="{00000000-0005-0000-0000-0000242D0000}"/>
    <cellStyle name="SAPBEXaggItem 2 2 3 2 4 8" xfId="11557" xr:uid="{00000000-0005-0000-0000-0000252D0000}"/>
    <cellStyle name="SAPBEXaggItem 2 2 3 2 4 9" xfId="11558" xr:uid="{00000000-0005-0000-0000-0000262D0000}"/>
    <cellStyle name="SAPBEXaggItem 2 2 3 3" xfId="11559" xr:uid="{00000000-0005-0000-0000-0000272D0000}"/>
    <cellStyle name="SAPBEXaggItem 2 2 3 3 2" xfId="11560" xr:uid="{00000000-0005-0000-0000-0000282D0000}"/>
    <cellStyle name="SAPBEXaggItem 2 2 3 3 3" xfId="11561" xr:uid="{00000000-0005-0000-0000-0000292D0000}"/>
    <cellStyle name="SAPBEXaggItem 2 2 3 3 4" xfId="11562" xr:uid="{00000000-0005-0000-0000-00002A2D0000}"/>
    <cellStyle name="SAPBEXaggItem 2 2 3 3 5" xfId="11563" xr:uid="{00000000-0005-0000-0000-00002B2D0000}"/>
    <cellStyle name="SAPBEXaggItem 2 2 3 3 6" xfId="11564" xr:uid="{00000000-0005-0000-0000-00002C2D0000}"/>
    <cellStyle name="SAPBEXaggItem 2 2 3 3 7" xfId="11565" xr:uid="{00000000-0005-0000-0000-00002D2D0000}"/>
    <cellStyle name="SAPBEXaggItem 2 2 3 3 8" xfId="11566" xr:uid="{00000000-0005-0000-0000-00002E2D0000}"/>
    <cellStyle name="SAPBEXaggItem 2 2 3 3 9" xfId="11567" xr:uid="{00000000-0005-0000-0000-00002F2D0000}"/>
    <cellStyle name="SAPBEXaggItem 2 2 3 4" xfId="11568" xr:uid="{00000000-0005-0000-0000-0000302D0000}"/>
    <cellStyle name="SAPBEXaggItem 2 2 3 4 2" xfId="11569" xr:uid="{00000000-0005-0000-0000-0000312D0000}"/>
    <cellStyle name="SAPBEXaggItem 2 2 3 4 3" xfId="11570" xr:uid="{00000000-0005-0000-0000-0000322D0000}"/>
    <cellStyle name="SAPBEXaggItem 2 2 3 4 4" xfId="11571" xr:uid="{00000000-0005-0000-0000-0000332D0000}"/>
    <cellStyle name="SAPBEXaggItem 2 2 3 4 5" xfId="11572" xr:uid="{00000000-0005-0000-0000-0000342D0000}"/>
    <cellStyle name="SAPBEXaggItem 2 2 3 4 6" xfId="11573" xr:uid="{00000000-0005-0000-0000-0000352D0000}"/>
    <cellStyle name="SAPBEXaggItem 2 2 3 4 7" xfId="11574" xr:uid="{00000000-0005-0000-0000-0000362D0000}"/>
    <cellStyle name="SAPBEXaggItem 2 2 3 4 8" xfId="11575" xr:uid="{00000000-0005-0000-0000-0000372D0000}"/>
    <cellStyle name="SAPBEXaggItem 2 2 3 4 9" xfId="11576" xr:uid="{00000000-0005-0000-0000-0000382D0000}"/>
    <cellStyle name="SAPBEXaggItem 2 2 3 5" xfId="11577" xr:uid="{00000000-0005-0000-0000-0000392D0000}"/>
    <cellStyle name="SAPBEXaggItem 2 2 3 5 2" xfId="11578" xr:uid="{00000000-0005-0000-0000-00003A2D0000}"/>
    <cellStyle name="SAPBEXaggItem 2 2 3 5 3" xfId="11579" xr:uid="{00000000-0005-0000-0000-00003B2D0000}"/>
    <cellStyle name="SAPBEXaggItem 2 2 3 5 4" xfId="11580" xr:uid="{00000000-0005-0000-0000-00003C2D0000}"/>
    <cellStyle name="SAPBEXaggItem 2 2 3 5 5" xfId="11581" xr:uid="{00000000-0005-0000-0000-00003D2D0000}"/>
    <cellStyle name="SAPBEXaggItem 2 2 3 5 6" xfId="11582" xr:uid="{00000000-0005-0000-0000-00003E2D0000}"/>
    <cellStyle name="SAPBEXaggItem 2 2 3 5 7" xfId="11583" xr:uid="{00000000-0005-0000-0000-00003F2D0000}"/>
    <cellStyle name="SAPBEXaggItem 2 2 3 5 8" xfId="11584" xr:uid="{00000000-0005-0000-0000-0000402D0000}"/>
    <cellStyle name="SAPBEXaggItem 2 2 3 5 9" xfId="11585" xr:uid="{00000000-0005-0000-0000-0000412D0000}"/>
    <cellStyle name="SAPBEXaggItem 2 2 4" xfId="11586" xr:uid="{00000000-0005-0000-0000-0000422D0000}"/>
    <cellStyle name="SAPBEXaggItem 2 2 4 2" xfId="11587" xr:uid="{00000000-0005-0000-0000-0000432D0000}"/>
    <cellStyle name="SAPBEXaggItem 2 2 4 2 2" xfId="11588" xr:uid="{00000000-0005-0000-0000-0000442D0000}"/>
    <cellStyle name="SAPBEXaggItem 2 2 4 2 3" xfId="11589" xr:uid="{00000000-0005-0000-0000-0000452D0000}"/>
    <cellStyle name="SAPBEXaggItem 2 2 4 2 4" xfId="11590" xr:uid="{00000000-0005-0000-0000-0000462D0000}"/>
    <cellStyle name="SAPBEXaggItem 2 2 4 2 5" xfId="11591" xr:uid="{00000000-0005-0000-0000-0000472D0000}"/>
    <cellStyle name="SAPBEXaggItem 2 2 4 2 6" xfId="11592" xr:uid="{00000000-0005-0000-0000-0000482D0000}"/>
    <cellStyle name="SAPBEXaggItem 2 2 4 2 7" xfId="11593" xr:uid="{00000000-0005-0000-0000-0000492D0000}"/>
    <cellStyle name="SAPBEXaggItem 2 2 4 2 8" xfId="11594" xr:uid="{00000000-0005-0000-0000-00004A2D0000}"/>
    <cellStyle name="SAPBEXaggItem 2 2 4 2 9" xfId="11595" xr:uid="{00000000-0005-0000-0000-00004B2D0000}"/>
    <cellStyle name="SAPBEXaggItem 2 2 4 3" xfId="11596" xr:uid="{00000000-0005-0000-0000-00004C2D0000}"/>
    <cellStyle name="SAPBEXaggItem 2 2 4 3 2" xfId="11597" xr:uid="{00000000-0005-0000-0000-00004D2D0000}"/>
    <cellStyle name="SAPBEXaggItem 2 2 4 3 3" xfId="11598" xr:uid="{00000000-0005-0000-0000-00004E2D0000}"/>
    <cellStyle name="SAPBEXaggItem 2 2 4 3 4" xfId="11599" xr:uid="{00000000-0005-0000-0000-00004F2D0000}"/>
    <cellStyle name="SAPBEXaggItem 2 2 4 3 5" xfId="11600" xr:uid="{00000000-0005-0000-0000-0000502D0000}"/>
    <cellStyle name="SAPBEXaggItem 2 2 4 3 6" xfId="11601" xr:uid="{00000000-0005-0000-0000-0000512D0000}"/>
    <cellStyle name="SAPBEXaggItem 2 2 4 3 7" xfId="11602" xr:uid="{00000000-0005-0000-0000-0000522D0000}"/>
    <cellStyle name="SAPBEXaggItem 2 2 4 3 8" xfId="11603" xr:uid="{00000000-0005-0000-0000-0000532D0000}"/>
    <cellStyle name="SAPBEXaggItem 2 2 4 3 9" xfId="11604" xr:uid="{00000000-0005-0000-0000-0000542D0000}"/>
    <cellStyle name="SAPBEXaggItem 2 2 4 4" xfId="11605" xr:uid="{00000000-0005-0000-0000-0000552D0000}"/>
    <cellStyle name="SAPBEXaggItem 2 2 4 4 2" xfId="11606" xr:uid="{00000000-0005-0000-0000-0000562D0000}"/>
    <cellStyle name="SAPBEXaggItem 2 2 4 4 3" xfId="11607" xr:uid="{00000000-0005-0000-0000-0000572D0000}"/>
    <cellStyle name="SAPBEXaggItem 2 2 4 4 4" xfId="11608" xr:uid="{00000000-0005-0000-0000-0000582D0000}"/>
    <cellStyle name="SAPBEXaggItem 2 2 4 4 5" xfId="11609" xr:uid="{00000000-0005-0000-0000-0000592D0000}"/>
    <cellStyle name="SAPBEXaggItem 2 2 4 4 6" xfId="11610" xr:uid="{00000000-0005-0000-0000-00005A2D0000}"/>
    <cellStyle name="SAPBEXaggItem 2 2 4 4 7" xfId="11611" xr:uid="{00000000-0005-0000-0000-00005B2D0000}"/>
    <cellStyle name="SAPBEXaggItem 2 2 4 4 8" xfId="11612" xr:uid="{00000000-0005-0000-0000-00005C2D0000}"/>
    <cellStyle name="SAPBEXaggItem 2 2 4 4 9" xfId="11613" xr:uid="{00000000-0005-0000-0000-00005D2D0000}"/>
    <cellStyle name="SAPBEXaggItem 2 2 5" xfId="11614" xr:uid="{00000000-0005-0000-0000-00005E2D0000}"/>
    <cellStyle name="SAPBEXaggItem 2 2 5 2" xfId="11615" xr:uid="{00000000-0005-0000-0000-00005F2D0000}"/>
    <cellStyle name="SAPBEXaggItem 2 2 5 3" xfId="11616" xr:uid="{00000000-0005-0000-0000-0000602D0000}"/>
    <cellStyle name="SAPBEXaggItem 2 2 5 4" xfId="11617" xr:uid="{00000000-0005-0000-0000-0000612D0000}"/>
    <cellStyle name="SAPBEXaggItem 2 2 5 5" xfId="11618" xr:uid="{00000000-0005-0000-0000-0000622D0000}"/>
    <cellStyle name="SAPBEXaggItem 2 2 5 6" xfId="11619" xr:uid="{00000000-0005-0000-0000-0000632D0000}"/>
    <cellStyle name="SAPBEXaggItem 2 2 5 7" xfId="11620" xr:uid="{00000000-0005-0000-0000-0000642D0000}"/>
    <cellStyle name="SAPBEXaggItem 2 2 5 8" xfId="11621" xr:uid="{00000000-0005-0000-0000-0000652D0000}"/>
    <cellStyle name="SAPBEXaggItem 2 2 5 9" xfId="11622" xr:uid="{00000000-0005-0000-0000-0000662D0000}"/>
    <cellStyle name="SAPBEXaggItem 2 2 6" xfId="11623" xr:uid="{00000000-0005-0000-0000-0000672D0000}"/>
    <cellStyle name="SAPBEXaggItem 2 2 6 2" xfId="11624" xr:uid="{00000000-0005-0000-0000-0000682D0000}"/>
    <cellStyle name="SAPBEXaggItem 2 2 6 3" xfId="11625" xr:uid="{00000000-0005-0000-0000-0000692D0000}"/>
    <cellStyle name="SAPBEXaggItem 2 2 6 4" xfId="11626" xr:uid="{00000000-0005-0000-0000-00006A2D0000}"/>
    <cellStyle name="SAPBEXaggItem 2 2 6 5" xfId="11627" xr:uid="{00000000-0005-0000-0000-00006B2D0000}"/>
    <cellStyle name="SAPBEXaggItem 2 2 6 6" xfId="11628" xr:uid="{00000000-0005-0000-0000-00006C2D0000}"/>
    <cellStyle name="SAPBEXaggItem 2 2 6 7" xfId="11629" xr:uid="{00000000-0005-0000-0000-00006D2D0000}"/>
    <cellStyle name="SAPBEXaggItem 2 2 6 8" xfId="11630" xr:uid="{00000000-0005-0000-0000-00006E2D0000}"/>
    <cellStyle name="SAPBEXaggItem 2 2 6 9" xfId="11631" xr:uid="{00000000-0005-0000-0000-00006F2D0000}"/>
    <cellStyle name="SAPBEXaggItem 2 2 7" xfId="11632" xr:uid="{00000000-0005-0000-0000-0000702D0000}"/>
    <cellStyle name="SAPBEXaggItem 2 2 7 2" xfId="11633" xr:uid="{00000000-0005-0000-0000-0000712D0000}"/>
    <cellStyle name="SAPBEXaggItem 2 2 7 3" xfId="11634" xr:uid="{00000000-0005-0000-0000-0000722D0000}"/>
    <cellStyle name="SAPBEXaggItem 2 2 7 4" xfId="11635" xr:uid="{00000000-0005-0000-0000-0000732D0000}"/>
    <cellStyle name="SAPBEXaggItem 2 2 7 5" xfId="11636" xr:uid="{00000000-0005-0000-0000-0000742D0000}"/>
    <cellStyle name="SAPBEXaggItem 2 2 7 6" xfId="11637" xr:uid="{00000000-0005-0000-0000-0000752D0000}"/>
    <cellStyle name="SAPBEXaggItem 2 2 7 7" xfId="11638" xr:uid="{00000000-0005-0000-0000-0000762D0000}"/>
    <cellStyle name="SAPBEXaggItem 2 2 7 8" xfId="11639" xr:uid="{00000000-0005-0000-0000-0000772D0000}"/>
    <cellStyle name="SAPBEXaggItem 2 2 7 9" xfId="11640" xr:uid="{00000000-0005-0000-0000-0000782D0000}"/>
    <cellStyle name="SAPBEXaggItem 2 20" xfId="11641" xr:uid="{00000000-0005-0000-0000-0000792D0000}"/>
    <cellStyle name="SAPBEXaggItem 2 3" xfId="11642" xr:uid="{00000000-0005-0000-0000-00007A2D0000}"/>
    <cellStyle name="SAPBEXaggItem 2 3 2" xfId="11643" xr:uid="{00000000-0005-0000-0000-00007B2D0000}"/>
    <cellStyle name="SAPBEXaggItem 2 3 2 2" xfId="11644" xr:uid="{00000000-0005-0000-0000-00007C2D0000}"/>
    <cellStyle name="SAPBEXaggItem 2 3 2 2 2" xfId="11645" xr:uid="{00000000-0005-0000-0000-00007D2D0000}"/>
    <cellStyle name="SAPBEXaggItem 2 3 2 2 2 2" xfId="11646" xr:uid="{00000000-0005-0000-0000-00007E2D0000}"/>
    <cellStyle name="SAPBEXaggItem 2 3 2 2 2 2 2" xfId="11647" xr:uid="{00000000-0005-0000-0000-00007F2D0000}"/>
    <cellStyle name="SAPBEXaggItem 2 3 2 2 2 2 3" xfId="11648" xr:uid="{00000000-0005-0000-0000-0000802D0000}"/>
    <cellStyle name="SAPBEXaggItem 2 3 2 2 2 2 4" xfId="11649" xr:uid="{00000000-0005-0000-0000-0000812D0000}"/>
    <cellStyle name="SAPBEXaggItem 2 3 2 2 2 2 5" xfId="11650" xr:uid="{00000000-0005-0000-0000-0000822D0000}"/>
    <cellStyle name="SAPBEXaggItem 2 3 2 2 2 2 6" xfId="11651" xr:uid="{00000000-0005-0000-0000-0000832D0000}"/>
    <cellStyle name="SAPBEXaggItem 2 3 2 2 2 2 7" xfId="11652" xr:uid="{00000000-0005-0000-0000-0000842D0000}"/>
    <cellStyle name="SAPBEXaggItem 2 3 2 2 2 2 8" xfId="11653" xr:uid="{00000000-0005-0000-0000-0000852D0000}"/>
    <cellStyle name="SAPBEXaggItem 2 3 2 2 2 2 9" xfId="11654" xr:uid="{00000000-0005-0000-0000-0000862D0000}"/>
    <cellStyle name="SAPBEXaggItem 2 3 2 2 2 3" xfId="11655" xr:uid="{00000000-0005-0000-0000-0000872D0000}"/>
    <cellStyle name="SAPBEXaggItem 2 3 2 2 2 3 2" xfId="11656" xr:uid="{00000000-0005-0000-0000-0000882D0000}"/>
    <cellStyle name="SAPBEXaggItem 2 3 2 2 2 3 3" xfId="11657" xr:uid="{00000000-0005-0000-0000-0000892D0000}"/>
    <cellStyle name="SAPBEXaggItem 2 3 2 2 2 3 4" xfId="11658" xr:uid="{00000000-0005-0000-0000-00008A2D0000}"/>
    <cellStyle name="SAPBEXaggItem 2 3 2 2 2 3 5" xfId="11659" xr:uid="{00000000-0005-0000-0000-00008B2D0000}"/>
    <cellStyle name="SAPBEXaggItem 2 3 2 2 2 3 6" xfId="11660" xr:uid="{00000000-0005-0000-0000-00008C2D0000}"/>
    <cellStyle name="SAPBEXaggItem 2 3 2 2 2 3 7" xfId="11661" xr:uid="{00000000-0005-0000-0000-00008D2D0000}"/>
    <cellStyle name="SAPBEXaggItem 2 3 2 2 2 3 8" xfId="11662" xr:uid="{00000000-0005-0000-0000-00008E2D0000}"/>
    <cellStyle name="SAPBEXaggItem 2 3 2 2 2 3 9" xfId="11663" xr:uid="{00000000-0005-0000-0000-00008F2D0000}"/>
    <cellStyle name="SAPBEXaggItem 2 3 2 2 2 4" xfId="11664" xr:uid="{00000000-0005-0000-0000-0000902D0000}"/>
    <cellStyle name="SAPBEXaggItem 2 3 2 2 2 4 2" xfId="11665" xr:uid="{00000000-0005-0000-0000-0000912D0000}"/>
    <cellStyle name="SAPBEXaggItem 2 3 2 2 2 4 3" xfId="11666" xr:uid="{00000000-0005-0000-0000-0000922D0000}"/>
    <cellStyle name="SAPBEXaggItem 2 3 2 2 2 4 4" xfId="11667" xr:uid="{00000000-0005-0000-0000-0000932D0000}"/>
    <cellStyle name="SAPBEXaggItem 2 3 2 2 2 4 5" xfId="11668" xr:uid="{00000000-0005-0000-0000-0000942D0000}"/>
    <cellStyle name="SAPBEXaggItem 2 3 2 2 2 4 6" xfId="11669" xr:uid="{00000000-0005-0000-0000-0000952D0000}"/>
    <cellStyle name="SAPBEXaggItem 2 3 2 2 2 4 7" xfId="11670" xr:uid="{00000000-0005-0000-0000-0000962D0000}"/>
    <cellStyle name="SAPBEXaggItem 2 3 2 2 2 4 8" xfId="11671" xr:uid="{00000000-0005-0000-0000-0000972D0000}"/>
    <cellStyle name="SAPBEXaggItem 2 3 2 2 2 4 9" xfId="11672" xr:uid="{00000000-0005-0000-0000-0000982D0000}"/>
    <cellStyle name="SAPBEXaggItem 2 3 2 2 3" xfId="11673" xr:uid="{00000000-0005-0000-0000-0000992D0000}"/>
    <cellStyle name="SAPBEXaggItem 2 3 2 2 3 2" xfId="11674" xr:uid="{00000000-0005-0000-0000-00009A2D0000}"/>
    <cellStyle name="SAPBEXaggItem 2 3 2 2 3 3" xfId="11675" xr:uid="{00000000-0005-0000-0000-00009B2D0000}"/>
    <cellStyle name="SAPBEXaggItem 2 3 2 2 3 4" xfId="11676" xr:uid="{00000000-0005-0000-0000-00009C2D0000}"/>
    <cellStyle name="SAPBEXaggItem 2 3 2 2 3 5" xfId="11677" xr:uid="{00000000-0005-0000-0000-00009D2D0000}"/>
    <cellStyle name="SAPBEXaggItem 2 3 2 2 3 6" xfId="11678" xr:uid="{00000000-0005-0000-0000-00009E2D0000}"/>
    <cellStyle name="SAPBEXaggItem 2 3 2 2 3 7" xfId="11679" xr:uid="{00000000-0005-0000-0000-00009F2D0000}"/>
    <cellStyle name="SAPBEXaggItem 2 3 2 2 3 8" xfId="11680" xr:uid="{00000000-0005-0000-0000-0000A02D0000}"/>
    <cellStyle name="SAPBEXaggItem 2 3 2 2 3 9" xfId="11681" xr:uid="{00000000-0005-0000-0000-0000A12D0000}"/>
    <cellStyle name="SAPBEXaggItem 2 3 2 2 4" xfId="11682" xr:uid="{00000000-0005-0000-0000-0000A22D0000}"/>
    <cellStyle name="SAPBEXaggItem 2 3 2 2 4 2" xfId="11683" xr:uid="{00000000-0005-0000-0000-0000A32D0000}"/>
    <cellStyle name="SAPBEXaggItem 2 3 2 2 4 3" xfId="11684" xr:uid="{00000000-0005-0000-0000-0000A42D0000}"/>
    <cellStyle name="SAPBEXaggItem 2 3 2 2 4 4" xfId="11685" xr:uid="{00000000-0005-0000-0000-0000A52D0000}"/>
    <cellStyle name="SAPBEXaggItem 2 3 2 2 4 5" xfId="11686" xr:uid="{00000000-0005-0000-0000-0000A62D0000}"/>
    <cellStyle name="SAPBEXaggItem 2 3 2 2 4 6" xfId="11687" xr:uid="{00000000-0005-0000-0000-0000A72D0000}"/>
    <cellStyle name="SAPBEXaggItem 2 3 2 2 4 7" xfId="11688" xr:uid="{00000000-0005-0000-0000-0000A82D0000}"/>
    <cellStyle name="SAPBEXaggItem 2 3 2 2 4 8" xfId="11689" xr:uid="{00000000-0005-0000-0000-0000A92D0000}"/>
    <cellStyle name="SAPBEXaggItem 2 3 2 2 4 9" xfId="11690" xr:uid="{00000000-0005-0000-0000-0000AA2D0000}"/>
    <cellStyle name="SAPBEXaggItem 2 3 2 2 5" xfId="11691" xr:uid="{00000000-0005-0000-0000-0000AB2D0000}"/>
    <cellStyle name="SAPBEXaggItem 2 3 2 2 5 2" xfId="11692" xr:uid="{00000000-0005-0000-0000-0000AC2D0000}"/>
    <cellStyle name="SAPBEXaggItem 2 3 2 2 5 3" xfId="11693" xr:uid="{00000000-0005-0000-0000-0000AD2D0000}"/>
    <cellStyle name="SAPBEXaggItem 2 3 2 2 5 4" xfId="11694" xr:uid="{00000000-0005-0000-0000-0000AE2D0000}"/>
    <cellStyle name="SAPBEXaggItem 2 3 2 2 5 5" xfId="11695" xr:uid="{00000000-0005-0000-0000-0000AF2D0000}"/>
    <cellStyle name="SAPBEXaggItem 2 3 2 2 5 6" xfId="11696" xr:uid="{00000000-0005-0000-0000-0000B02D0000}"/>
    <cellStyle name="SAPBEXaggItem 2 3 2 2 5 7" xfId="11697" xr:uid="{00000000-0005-0000-0000-0000B12D0000}"/>
    <cellStyle name="SAPBEXaggItem 2 3 2 2 5 8" xfId="11698" xr:uid="{00000000-0005-0000-0000-0000B22D0000}"/>
    <cellStyle name="SAPBEXaggItem 2 3 2 2 5 9" xfId="11699" xr:uid="{00000000-0005-0000-0000-0000B32D0000}"/>
    <cellStyle name="SAPBEXaggItem 2 3 2 3" xfId="11700" xr:uid="{00000000-0005-0000-0000-0000B42D0000}"/>
    <cellStyle name="SAPBEXaggItem 2 3 2 3 2" xfId="11701" xr:uid="{00000000-0005-0000-0000-0000B52D0000}"/>
    <cellStyle name="SAPBEXaggItem 2 3 2 3 2 2" xfId="11702" xr:uid="{00000000-0005-0000-0000-0000B62D0000}"/>
    <cellStyle name="SAPBEXaggItem 2 3 2 3 2 3" xfId="11703" xr:uid="{00000000-0005-0000-0000-0000B72D0000}"/>
    <cellStyle name="SAPBEXaggItem 2 3 2 3 2 4" xfId="11704" xr:uid="{00000000-0005-0000-0000-0000B82D0000}"/>
    <cellStyle name="SAPBEXaggItem 2 3 2 3 2 5" xfId="11705" xr:uid="{00000000-0005-0000-0000-0000B92D0000}"/>
    <cellStyle name="SAPBEXaggItem 2 3 2 3 2 6" xfId="11706" xr:uid="{00000000-0005-0000-0000-0000BA2D0000}"/>
    <cellStyle name="SAPBEXaggItem 2 3 2 3 2 7" xfId="11707" xr:uid="{00000000-0005-0000-0000-0000BB2D0000}"/>
    <cellStyle name="SAPBEXaggItem 2 3 2 3 2 8" xfId="11708" xr:uid="{00000000-0005-0000-0000-0000BC2D0000}"/>
    <cellStyle name="SAPBEXaggItem 2 3 2 3 2 9" xfId="11709" xr:uid="{00000000-0005-0000-0000-0000BD2D0000}"/>
    <cellStyle name="SAPBEXaggItem 2 3 2 3 3" xfId="11710" xr:uid="{00000000-0005-0000-0000-0000BE2D0000}"/>
    <cellStyle name="SAPBEXaggItem 2 3 2 3 3 2" xfId="11711" xr:uid="{00000000-0005-0000-0000-0000BF2D0000}"/>
    <cellStyle name="SAPBEXaggItem 2 3 2 3 3 3" xfId="11712" xr:uid="{00000000-0005-0000-0000-0000C02D0000}"/>
    <cellStyle name="SAPBEXaggItem 2 3 2 3 3 4" xfId="11713" xr:uid="{00000000-0005-0000-0000-0000C12D0000}"/>
    <cellStyle name="SAPBEXaggItem 2 3 2 3 3 5" xfId="11714" xr:uid="{00000000-0005-0000-0000-0000C22D0000}"/>
    <cellStyle name="SAPBEXaggItem 2 3 2 3 3 6" xfId="11715" xr:uid="{00000000-0005-0000-0000-0000C32D0000}"/>
    <cellStyle name="SAPBEXaggItem 2 3 2 3 3 7" xfId="11716" xr:uid="{00000000-0005-0000-0000-0000C42D0000}"/>
    <cellStyle name="SAPBEXaggItem 2 3 2 3 3 8" xfId="11717" xr:uid="{00000000-0005-0000-0000-0000C52D0000}"/>
    <cellStyle name="SAPBEXaggItem 2 3 2 3 3 9" xfId="11718" xr:uid="{00000000-0005-0000-0000-0000C62D0000}"/>
    <cellStyle name="SAPBEXaggItem 2 3 2 3 4" xfId="11719" xr:uid="{00000000-0005-0000-0000-0000C72D0000}"/>
    <cellStyle name="SAPBEXaggItem 2 3 2 3 4 2" xfId="11720" xr:uid="{00000000-0005-0000-0000-0000C82D0000}"/>
    <cellStyle name="SAPBEXaggItem 2 3 2 3 4 3" xfId="11721" xr:uid="{00000000-0005-0000-0000-0000C92D0000}"/>
    <cellStyle name="SAPBEXaggItem 2 3 2 3 4 4" xfId="11722" xr:uid="{00000000-0005-0000-0000-0000CA2D0000}"/>
    <cellStyle name="SAPBEXaggItem 2 3 2 3 4 5" xfId="11723" xr:uid="{00000000-0005-0000-0000-0000CB2D0000}"/>
    <cellStyle name="SAPBEXaggItem 2 3 2 3 4 6" xfId="11724" xr:uid="{00000000-0005-0000-0000-0000CC2D0000}"/>
    <cellStyle name="SAPBEXaggItem 2 3 2 3 4 7" xfId="11725" xr:uid="{00000000-0005-0000-0000-0000CD2D0000}"/>
    <cellStyle name="SAPBEXaggItem 2 3 2 3 4 8" xfId="11726" xr:uid="{00000000-0005-0000-0000-0000CE2D0000}"/>
    <cellStyle name="SAPBEXaggItem 2 3 2 3 4 9" xfId="11727" xr:uid="{00000000-0005-0000-0000-0000CF2D0000}"/>
    <cellStyle name="SAPBEXaggItem 2 3 2 4" xfId="11728" xr:uid="{00000000-0005-0000-0000-0000D02D0000}"/>
    <cellStyle name="SAPBEXaggItem 2 3 2 4 2" xfId="11729" xr:uid="{00000000-0005-0000-0000-0000D12D0000}"/>
    <cellStyle name="SAPBEXaggItem 2 3 2 4 3" xfId="11730" xr:uid="{00000000-0005-0000-0000-0000D22D0000}"/>
    <cellStyle name="SAPBEXaggItem 2 3 2 4 4" xfId="11731" xr:uid="{00000000-0005-0000-0000-0000D32D0000}"/>
    <cellStyle name="SAPBEXaggItem 2 3 2 4 5" xfId="11732" xr:uid="{00000000-0005-0000-0000-0000D42D0000}"/>
    <cellStyle name="SAPBEXaggItem 2 3 2 4 6" xfId="11733" xr:uid="{00000000-0005-0000-0000-0000D52D0000}"/>
    <cellStyle name="SAPBEXaggItem 2 3 2 4 7" xfId="11734" xr:uid="{00000000-0005-0000-0000-0000D62D0000}"/>
    <cellStyle name="SAPBEXaggItem 2 3 2 4 8" xfId="11735" xr:uid="{00000000-0005-0000-0000-0000D72D0000}"/>
    <cellStyle name="SAPBEXaggItem 2 3 2 4 9" xfId="11736" xr:uid="{00000000-0005-0000-0000-0000D82D0000}"/>
    <cellStyle name="SAPBEXaggItem 2 3 2 5" xfId="11737" xr:uid="{00000000-0005-0000-0000-0000D92D0000}"/>
    <cellStyle name="SAPBEXaggItem 2 3 2 5 2" xfId="11738" xr:uid="{00000000-0005-0000-0000-0000DA2D0000}"/>
    <cellStyle name="SAPBEXaggItem 2 3 2 5 3" xfId="11739" xr:uid="{00000000-0005-0000-0000-0000DB2D0000}"/>
    <cellStyle name="SAPBEXaggItem 2 3 2 5 4" xfId="11740" xr:uid="{00000000-0005-0000-0000-0000DC2D0000}"/>
    <cellStyle name="SAPBEXaggItem 2 3 2 5 5" xfId="11741" xr:uid="{00000000-0005-0000-0000-0000DD2D0000}"/>
    <cellStyle name="SAPBEXaggItem 2 3 2 5 6" xfId="11742" xr:uid="{00000000-0005-0000-0000-0000DE2D0000}"/>
    <cellStyle name="SAPBEXaggItem 2 3 2 5 7" xfId="11743" xr:uid="{00000000-0005-0000-0000-0000DF2D0000}"/>
    <cellStyle name="SAPBEXaggItem 2 3 2 5 8" xfId="11744" xr:uid="{00000000-0005-0000-0000-0000E02D0000}"/>
    <cellStyle name="SAPBEXaggItem 2 3 2 5 9" xfId="11745" xr:uid="{00000000-0005-0000-0000-0000E12D0000}"/>
    <cellStyle name="SAPBEXaggItem 2 3 2 6" xfId="11746" xr:uid="{00000000-0005-0000-0000-0000E22D0000}"/>
    <cellStyle name="SAPBEXaggItem 2 3 2 6 2" xfId="11747" xr:uid="{00000000-0005-0000-0000-0000E32D0000}"/>
    <cellStyle name="SAPBEXaggItem 2 3 2 6 3" xfId="11748" xr:uid="{00000000-0005-0000-0000-0000E42D0000}"/>
    <cellStyle name="SAPBEXaggItem 2 3 2 6 4" xfId="11749" xr:uid="{00000000-0005-0000-0000-0000E52D0000}"/>
    <cellStyle name="SAPBEXaggItem 2 3 2 6 5" xfId="11750" xr:uid="{00000000-0005-0000-0000-0000E62D0000}"/>
    <cellStyle name="SAPBEXaggItem 2 3 2 6 6" xfId="11751" xr:uid="{00000000-0005-0000-0000-0000E72D0000}"/>
    <cellStyle name="SAPBEXaggItem 2 3 2 6 7" xfId="11752" xr:uid="{00000000-0005-0000-0000-0000E82D0000}"/>
    <cellStyle name="SAPBEXaggItem 2 3 2 6 8" xfId="11753" xr:uid="{00000000-0005-0000-0000-0000E92D0000}"/>
    <cellStyle name="SAPBEXaggItem 2 3 2 6 9" xfId="11754" xr:uid="{00000000-0005-0000-0000-0000EA2D0000}"/>
    <cellStyle name="SAPBEXaggItem 2 3 3" xfId="11755" xr:uid="{00000000-0005-0000-0000-0000EB2D0000}"/>
    <cellStyle name="SAPBEXaggItem 2 3 3 2" xfId="11756" xr:uid="{00000000-0005-0000-0000-0000EC2D0000}"/>
    <cellStyle name="SAPBEXaggItem 2 3 3 2 2" xfId="11757" xr:uid="{00000000-0005-0000-0000-0000ED2D0000}"/>
    <cellStyle name="SAPBEXaggItem 2 3 3 2 2 2" xfId="11758" xr:uid="{00000000-0005-0000-0000-0000EE2D0000}"/>
    <cellStyle name="SAPBEXaggItem 2 3 3 2 2 3" xfId="11759" xr:uid="{00000000-0005-0000-0000-0000EF2D0000}"/>
    <cellStyle name="SAPBEXaggItem 2 3 3 2 2 4" xfId="11760" xr:uid="{00000000-0005-0000-0000-0000F02D0000}"/>
    <cellStyle name="SAPBEXaggItem 2 3 3 2 2 5" xfId="11761" xr:uid="{00000000-0005-0000-0000-0000F12D0000}"/>
    <cellStyle name="SAPBEXaggItem 2 3 3 2 2 6" xfId="11762" xr:uid="{00000000-0005-0000-0000-0000F22D0000}"/>
    <cellStyle name="SAPBEXaggItem 2 3 3 2 2 7" xfId="11763" xr:uid="{00000000-0005-0000-0000-0000F32D0000}"/>
    <cellStyle name="SAPBEXaggItem 2 3 3 2 2 8" xfId="11764" xr:uid="{00000000-0005-0000-0000-0000F42D0000}"/>
    <cellStyle name="SAPBEXaggItem 2 3 3 2 2 9" xfId="11765" xr:uid="{00000000-0005-0000-0000-0000F52D0000}"/>
    <cellStyle name="SAPBEXaggItem 2 3 3 2 3" xfId="11766" xr:uid="{00000000-0005-0000-0000-0000F62D0000}"/>
    <cellStyle name="SAPBEXaggItem 2 3 3 2 3 2" xfId="11767" xr:uid="{00000000-0005-0000-0000-0000F72D0000}"/>
    <cellStyle name="SAPBEXaggItem 2 3 3 2 3 3" xfId="11768" xr:uid="{00000000-0005-0000-0000-0000F82D0000}"/>
    <cellStyle name="SAPBEXaggItem 2 3 3 2 3 4" xfId="11769" xr:uid="{00000000-0005-0000-0000-0000F92D0000}"/>
    <cellStyle name="SAPBEXaggItem 2 3 3 2 3 5" xfId="11770" xr:uid="{00000000-0005-0000-0000-0000FA2D0000}"/>
    <cellStyle name="SAPBEXaggItem 2 3 3 2 3 6" xfId="11771" xr:uid="{00000000-0005-0000-0000-0000FB2D0000}"/>
    <cellStyle name="SAPBEXaggItem 2 3 3 2 3 7" xfId="11772" xr:uid="{00000000-0005-0000-0000-0000FC2D0000}"/>
    <cellStyle name="SAPBEXaggItem 2 3 3 2 3 8" xfId="11773" xr:uid="{00000000-0005-0000-0000-0000FD2D0000}"/>
    <cellStyle name="SAPBEXaggItem 2 3 3 2 3 9" xfId="11774" xr:uid="{00000000-0005-0000-0000-0000FE2D0000}"/>
    <cellStyle name="SAPBEXaggItem 2 3 3 2 4" xfId="11775" xr:uid="{00000000-0005-0000-0000-0000FF2D0000}"/>
    <cellStyle name="SAPBEXaggItem 2 3 3 2 4 2" xfId="11776" xr:uid="{00000000-0005-0000-0000-0000002E0000}"/>
    <cellStyle name="SAPBEXaggItem 2 3 3 2 4 3" xfId="11777" xr:uid="{00000000-0005-0000-0000-0000012E0000}"/>
    <cellStyle name="SAPBEXaggItem 2 3 3 2 4 4" xfId="11778" xr:uid="{00000000-0005-0000-0000-0000022E0000}"/>
    <cellStyle name="SAPBEXaggItem 2 3 3 2 4 5" xfId="11779" xr:uid="{00000000-0005-0000-0000-0000032E0000}"/>
    <cellStyle name="SAPBEXaggItem 2 3 3 2 4 6" xfId="11780" xr:uid="{00000000-0005-0000-0000-0000042E0000}"/>
    <cellStyle name="SAPBEXaggItem 2 3 3 2 4 7" xfId="11781" xr:uid="{00000000-0005-0000-0000-0000052E0000}"/>
    <cellStyle name="SAPBEXaggItem 2 3 3 2 4 8" xfId="11782" xr:uid="{00000000-0005-0000-0000-0000062E0000}"/>
    <cellStyle name="SAPBEXaggItem 2 3 3 2 4 9" xfId="11783" xr:uid="{00000000-0005-0000-0000-0000072E0000}"/>
    <cellStyle name="SAPBEXaggItem 2 3 3 3" xfId="11784" xr:uid="{00000000-0005-0000-0000-0000082E0000}"/>
    <cellStyle name="SAPBEXaggItem 2 3 3 3 2" xfId="11785" xr:uid="{00000000-0005-0000-0000-0000092E0000}"/>
    <cellStyle name="SAPBEXaggItem 2 3 3 3 3" xfId="11786" xr:uid="{00000000-0005-0000-0000-00000A2E0000}"/>
    <cellStyle name="SAPBEXaggItem 2 3 3 3 4" xfId="11787" xr:uid="{00000000-0005-0000-0000-00000B2E0000}"/>
    <cellStyle name="SAPBEXaggItem 2 3 3 3 5" xfId="11788" xr:uid="{00000000-0005-0000-0000-00000C2E0000}"/>
    <cellStyle name="SAPBEXaggItem 2 3 3 3 6" xfId="11789" xr:uid="{00000000-0005-0000-0000-00000D2E0000}"/>
    <cellStyle name="SAPBEXaggItem 2 3 3 3 7" xfId="11790" xr:uid="{00000000-0005-0000-0000-00000E2E0000}"/>
    <cellStyle name="SAPBEXaggItem 2 3 3 3 8" xfId="11791" xr:uid="{00000000-0005-0000-0000-00000F2E0000}"/>
    <cellStyle name="SAPBEXaggItem 2 3 3 3 9" xfId="11792" xr:uid="{00000000-0005-0000-0000-0000102E0000}"/>
    <cellStyle name="SAPBEXaggItem 2 3 3 4" xfId="11793" xr:uid="{00000000-0005-0000-0000-0000112E0000}"/>
    <cellStyle name="SAPBEXaggItem 2 3 3 4 2" xfId="11794" xr:uid="{00000000-0005-0000-0000-0000122E0000}"/>
    <cellStyle name="SAPBEXaggItem 2 3 3 4 3" xfId="11795" xr:uid="{00000000-0005-0000-0000-0000132E0000}"/>
    <cellStyle name="SAPBEXaggItem 2 3 3 4 4" xfId="11796" xr:uid="{00000000-0005-0000-0000-0000142E0000}"/>
    <cellStyle name="SAPBEXaggItem 2 3 3 4 5" xfId="11797" xr:uid="{00000000-0005-0000-0000-0000152E0000}"/>
    <cellStyle name="SAPBEXaggItem 2 3 3 4 6" xfId="11798" xr:uid="{00000000-0005-0000-0000-0000162E0000}"/>
    <cellStyle name="SAPBEXaggItem 2 3 3 4 7" xfId="11799" xr:uid="{00000000-0005-0000-0000-0000172E0000}"/>
    <cellStyle name="SAPBEXaggItem 2 3 3 4 8" xfId="11800" xr:uid="{00000000-0005-0000-0000-0000182E0000}"/>
    <cellStyle name="SAPBEXaggItem 2 3 3 4 9" xfId="11801" xr:uid="{00000000-0005-0000-0000-0000192E0000}"/>
    <cellStyle name="SAPBEXaggItem 2 3 3 5" xfId="11802" xr:uid="{00000000-0005-0000-0000-00001A2E0000}"/>
    <cellStyle name="SAPBEXaggItem 2 3 3 5 2" xfId="11803" xr:uid="{00000000-0005-0000-0000-00001B2E0000}"/>
    <cellStyle name="SAPBEXaggItem 2 3 3 5 3" xfId="11804" xr:uid="{00000000-0005-0000-0000-00001C2E0000}"/>
    <cellStyle name="SAPBEXaggItem 2 3 3 5 4" xfId="11805" xr:uid="{00000000-0005-0000-0000-00001D2E0000}"/>
    <cellStyle name="SAPBEXaggItem 2 3 3 5 5" xfId="11806" xr:uid="{00000000-0005-0000-0000-00001E2E0000}"/>
    <cellStyle name="SAPBEXaggItem 2 3 3 5 6" xfId="11807" xr:uid="{00000000-0005-0000-0000-00001F2E0000}"/>
    <cellStyle name="SAPBEXaggItem 2 3 3 5 7" xfId="11808" xr:uid="{00000000-0005-0000-0000-0000202E0000}"/>
    <cellStyle name="SAPBEXaggItem 2 3 3 5 8" xfId="11809" xr:uid="{00000000-0005-0000-0000-0000212E0000}"/>
    <cellStyle name="SAPBEXaggItem 2 3 3 5 9" xfId="11810" xr:uid="{00000000-0005-0000-0000-0000222E0000}"/>
    <cellStyle name="SAPBEXaggItem 2 3 4" xfId="11811" xr:uid="{00000000-0005-0000-0000-0000232E0000}"/>
    <cellStyle name="SAPBEXaggItem 2 3 4 2" xfId="11812" xr:uid="{00000000-0005-0000-0000-0000242E0000}"/>
    <cellStyle name="SAPBEXaggItem 2 3 4 2 2" xfId="11813" xr:uid="{00000000-0005-0000-0000-0000252E0000}"/>
    <cellStyle name="SAPBEXaggItem 2 3 4 2 3" xfId="11814" xr:uid="{00000000-0005-0000-0000-0000262E0000}"/>
    <cellStyle name="SAPBEXaggItem 2 3 4 2 4" xfId="11815" xr:uid="{00000000-0005-0000-0000-0000272E0000}"/>
    <cellStyle name="SAPBEXaggItem 2 3 4 2 5" xfId="11816" xr:uid="{00000000-0005-0000-0000-0000282E0000}"/>
    <cellStyle name="SAPBEXaggItem 2 3 4 2 6" xfId="11817" xr:uid="{00000000-0005-0000-0000-0000292E0000}"/>
    <cellStyle name="SAPBEXaggItem 2 3 4 2 7" xfId="11818" xr:uid="{00000000-0005-0000-0000-00002A2E0000}"/>
    <cellStyle name="SAPBEXaggItem 2 3 4 2 8" xfId="11819" xr:uid="{00000000-0005-0000-0000-00002B2E0000}"/>
    <cellStyle name="SAPBEXaggItem 2 3 4 2 9" xfId="11820" xr:uid="{00000000-0005-0000-0000-00002C2E0000}"/>
    <cellStyle name="SAPBEXaggItem 2 3 4 3" xfId="11821" xr:uid="{00000000-0005-0000-0000-00002D2E0000}"/>
    <cellStyle name="SAPBEXaggItem 2 3 4 3 2" xfId="11822" xr:uid="{00000000-0005-0000-0000-00002E2E0000}"/>
    <cellStyle name="SAPBEXaggItem 2 3 4 3 3" xfId="11823" xr:uid="{00000000-0005-0000-0000-00002F2E0000}"/>
    <cellStyle name="SAPBEXaggItem 2 3 4 3 4" xfId="11824" xr:uid="{00000000-0005-0000-0000-0000302E0000}"/>
    <cellStyle name="SAPBEXaggItem 2 3 4 3 5" xfId="11825" xr:uid="{00000000-0005-0000-0000-0000312E0000}"/>
    <cellStyle name="SAPBEXaggItem 2 3 4 3 6" xfId="11826" xr:uid="{00000000-0005-0000-0000-0000322E0000}"/>
    <cellStyle name="SAPBEXaggItem 2 3 4 3 7" xfId="11827" xr:uid="{00000000-0005-0000-0000-0000332E0000}"/>
    <cellStyle name="SAPBEXaggItem 2 3 4 3 8" xfId="11828" xr:uid="{00000000-0005-0000-0000-0000342E0000}"/>
    <cellStyle name="SAPBEXaggItem 2 3 4 3 9" xfId="11829" xr:uid="{00000000-0005-0000-0000-0000352E0000}"/>
    <cellStyle name="SAPBEXaggItem 2 3 4 4" xfId="11830" xr:uid="{00000000-0005-0000-0000-0000362E0000}"/>
    <cellStyle name="SAPBEXaggItem 2 3 4 4 2" xfId="11831" xr:uid="{00000000-0005-0000-0000-0000372E0000}"/>
    <cellStyle name="SAPBEXaggItem 2 3 4 4 3" xfId="11832" xr:uid="{00000000-0005-0000-0000-0000382E0000}"/>
    <cellStyle name="SAPBEXaggItem 2 3 4 4 4" xfId="11833" xr:uid="{00000000-0005-0000-0000-0000392E0000}"/>
    <cellStyle name="SAPBEXaggItem 2 3 4 4 5" xfId="11834" xr:uid="{00000000-0005-0000-0000-00003A2E0000}"/>
    <cellStyle name="SAPBEXaggItem 2 3 4 4 6" xfId="11835" xr:uid="{00000000-0005-0000-0000-00003B2E0000}"/>
    <cellStyle name="SAPBEXaggItem 2 3 4 4 7" xfId="11836" xr:uid="{00000000-0005-0000-0000-00003C2E0000}"/>
    <cellStyle name="SAPBEXaggItem 2 3 4 4 8" xfId="11837" xr:uid="{00000000-0005-0000-0000-00003D2E0000}"/>
    <cellStyle name="SAPBEXaggItem 2 3 4 4 9" xfId="11838" xr:uid="{00000000-0005-0000-0000-00003E2E0000}"/>
    <cellStyle name="SAPBEXaggItem 2 3 5" xfId="11839" xr:uid="{00000000-0005-0000-0000-00003F2E0000}"/>
    <cellStyle name="SAPBEXaggItem 2 3 5 2" xfId="11840" xr:uid="{00000000-0005-0000-0000-0000402E0000}"/>
    <cellStyle name="SAPBEXaggItem 2 3 5 3" xfId="11841" xr:uid="{00000000-0005-0000-0000-0000412E0000}"/>
    <cellStyle name="SAPBEXaggItem 2 3 5 4" xfId="11842" xr:uid="{00000000-0005-0000-0000-0000422E0000}"/>
    <cellStyle name="SAPBEXaggItem 2 3 5 5" xfId="11843" xr:uid="{00000000-0005-0000-0000-0000432E0000}"/>
    <cellStyle name="SAPBEXaggItem 2 3 5 6" xfId="11844" xr:uid="{00000000-0005-0000-0000-0000442E0000}"/>
    <cellStyle name="SAPBEXaggItem 2 3 5 7" xfId="11845" xr:uid="{00000000-0005-0000-0000-0000452E0000}"/>
    <cellStyle name="SAPBEXaggItem 2 3 5 8" xfId="11846" xr:uid="{00000000-0005-0000-0000-0000462E0000}"/>
    <cellStyle name="SAPBEXaggItem 2 3 5 9" xfId="11847" xr:uid="{00000000-0005-0000-0000-0000472E0000}"/>
    <cellStyle name="SAPBEXaggItem 2 3 6" xfId="11848" xr:uid="{00000000-0005-0000-0000-0000482E0000}"/>
    <cellStyle name="SAPBEXaggItem 2 3 6 2" xfId="11849" xr:uid="{00000000-0005-0000-0000-0000492E0000}"/>
    <cellStyle name="SAPBEXaggItem 2 3 6 3" xfId="11850" xr:uid="{00000000-0005-0000-0000-00004A2E0000}"/>
    <cellStyle name="SAPBEXaggItem 2 3 6 4" xfId="11851" xr:uid="{00000000-0005-0000-0000-00004B2E0000}"/>
    <cellStyle name="SAPBEXaggItem 2 3 6 5" xfId="11852" xr:uid="{00000000-0005-0000-0000-00004C2E0000}"/>
    <cellStyle name="SAPBEXaggItem 2 3 6 6" xfId="11853" xr:uid="{00000000-0005-0000-0000-00004D2E0000}"/>
    <cellStyle name="SAPBEXaggItem 2 3 6 7" xfId="11854" xr:uid="{00000000-0005-0000-0000-00004E2E0000}"/>
    <cellStyle name="SAPBEXaggItem 2 3 6 8" xfId="11855" xr:uid="{00000000-0005-0000-0000-00004F2E0000}"/>
    <cellStyle name="SAPBEXaggItem 2 3 6 9" xfId="11856" xr:uid="{00000000-0005-0000-0000-0000502E0000}"/>
    <cellStyle name="SAPBEXaggItem 2 3 7" xfId="11857" xr:uid="{00000000-0005-0000-0000-0000512E0000}"/>
    <cellStyle name="SAPBEXaggItem 2 3 7 2" xfId="11858" xr:uid="{00000000-0005-0000-0000-0000522E0000}"/>
    <cellStyle name="SAPBEXaggItem 2 3 7 3" xfId="11859" xr:uid="{00000000-0005-0000-0000-0000532E0000}"/>
    <cellStyle name="SAPBEXaggItem 2 3 7 4" xfId="11860" xr:uid="{00000000-0005-0000-0000-0000542E0000}"/>
    <cellStyle name="SAPBEXaggItem 2 3 7 5" xfId="11861" xr:uid="{00000000-0005-0000-0000-0000552E0000}"/>
    <cellStyle name="SAPBEXaggItem 2 3 7 6" xfId="11862" xr:uid="{00000000-0005-0000-0000-0000562E0000}"/>
    <cellStyle name="SAPBEXaggItem 2 3 7 7" xfId="11863" xr:uid="{00000000-0005-0000-0000-0000572E0000}"/>
    <cellStyle name="SAPBEXaggItem 2 3 7 8" xfId="11864" xr:uid="{00000000-0005-0000-0000-0000582E0000}"/>
    <cellStyle name="SAPBEXaggItem 2 3 7 9" xfId="11865" xr:uid="{00000000-0005-0000-0000-0000592E0000}"/>
    <cellStyle name="SAPBEXaggItem 2 4" xfId="11866" xr:uid="{00000000-0005-0000-0000-00005A2E0000}"/>
    <cellStyle name="SAPBEXaggItem 2 4 2" xfId="11867" xr:uid="{00000000-0005-0000-0000-00005B2E0000}"/>
    <cellStyle name="SAPBEXaggItem 2 4 2 2" xfId="11868" xr:uid="{00000000-0005-0000-0000-00005C2E0000}"/>
    <cellStyle name="SAPBEXaggItem 2 4 2 2 2" xfId="11869" xr:uid="{00000000-0005-0000-0000-00005D2E0000}"/>
    <cellStyle name="SAPBEXaggItem 2 4 2 2 2 2" xfId="11870" xr:uid="{00000000-0005-0000-0000-00005E2E0000}"/>
    <cellStyle name="SAPBEXaggItem 2 4 2 2 2 3" xfId="11871" xr:uid="{00000000-0005-0000-0000-00005F2E0000}"/>
    <cellStyle name="SAPBEXaggItem 2 4 2 2 2 4" xfId="11872" xr:uid="{00000000-0005-0000-0000-0000602E0000}"/>
    <cellStyle name="SAPBEXaggItem 2 4 2 2 2 5" xfId="11873" xr:uid="{00000000-0005-0000-0000-0000612E0000}"/>
    <cellStyle name="SAPBEXaggItem 2 4 2 2 2 6" xfId="11874" xr:uid="{00000000-0005-0000-0000-0000622E0000}"/>
    <cellStyle name="SAPBEXaggItem 2 4 2 2 2 7" xfId="11875" xr:uid="{00000000-0005-0000-0000-0000632E0000}"/>
    <cellStyle name="SAPBEXaggItem 2 4 2 2 2 8" xfId="11876" xr:uid="{00000000-0005-0000-0000-0000642E0000}"/>
    <cellStyle name="SAPBEXaggItem 2 4 2 2 2 9" xfId="11877" xr:uid="{00000000-0005-0000-0000-0000652E0000}"/>
    <cellStyle name="SAPBEXaggItem 2 4 2 2 3" xfId="11878" xr:uid="{00000000-0005-0000-0000-0000662E0000}"/>
    <cellStyle name="SAPBEXaggItem 2 4 2 2 3 2" xfId="11879" xr:uid="{00000000-0005-0000-0000-0000672E0000}"/>
    <cellStyle name="SAPBEXaggItem 2 4 2 2 3 3" xfId="11880" xr:uid="{00000000-0005-0000-0000-0000682E0000}"/>
    <cellStyle name="SAPBEXaggItem 2 4 2 2 3 4" xfId="11881" xr:uid="{00000000-0005-0000-0000-0000692E0000}"/>
    <cellStyle name="SAPBEXaggItem 2 4 2 2 3 5" xfId="11882" xr:uid="{00000000-0005-0000-0000-00006A2E0000}"/>
    <cellStyle name="SAPBEXaggItem 2 4 2 2 3 6" xfId="11883" xr:uid="{00000000-0005-0000-0000-00006B2E0000}"/>
    <cellStyle name="SAPBEXaggItem 2 4 2 2 3 7" xfId="11884" xr:uid="{00000000-0005-0000-0000-00006C2E0000}"/>
    <cellStyle name="SAPBEXaggItem 2 4 2 2 3 8" xfId="11885" xr:uid="{00000000-0005-0000-0000-00006D2E0000}"/>
    <cellStyle name="SAPBEXaggItem 2 4 2 2 3 9" xfId="11886" xr:uid="{00000000-0005-0000-0000-00006E2E0000}"/>
    <cellStyle name="SAPBEXaggItem 2 4 2 2 4" xfId="11887" xr:uid="{00000000-0005-0000-0000-00006F2E0000}"/>
    <cellStyle name="SAPBEXaggItem 2 4 2 2 4 2" xfId="11888" xr:uid="{00000000-0005-0000-0000-0000702E0000}"/>
    <cellStyle name="SAPBEXaggItem 2 4 2 2 4 3" xfId="11889" xr:uid="{00000000-0005-0000-0000-0000712E0000}"/>
    <cellStyle name="SAPBEXaggItem 2 4 2 2 4 4" xfId="11890" xr:uid="{00000000-0005-0000-0000-0000722E0000}"/>
    <cellStyle name="SAPBEXaggItem 2 4 2 2 4 5" xfId="11891" xr:uid="{00000000-0005-0000-0000-0000732E0000}"/>
    <cellStyle name="SAPBEXaggItem 2 4 2 2 4 6" xfId="11892" xr:uid="{00000000-0005-0000-0000-0000742E0000}"/>
    <cellStyle name="SAPBEXaggItem 2 4 2 2 4 7" xfId="11893" xr:uid="{00000000-0005-0000-0000-0000752E0000}"/>
    <cellStyle name="SAPBEXaggItem 2 4 2 2 4 8" xfId="11894" xr:uid="{00000000-0005-0000-0000-0000762E0000}"/>
    <cellStyle name="SAPBEXaggItem 2 4 2 2 4 9" xfId="11895" xr:uid="{00000000-0005-0000-0000-0000772E0000}"/>
    <cellStyle name="SAPBEXaggItem 2 4 2 3" xfId="11896" xr:uid="{00000000-0005-0000-0000-0000782E0000}"/>
    <cellStyle name="SAPBEXaggItem 2 4 2 3 2" xfId="11897" xr:uid="{00000000-0005-0000-0000-0000792E0000}"/>
    <cellStyle name="SAPBEXaggItem 2 4 2 3 3" xfId="11898" xr:uid="{00000000-0005-0000-0000-00007A2E0000}"/>
    <cellStyle name="SAPBEXaggItem 2 4 2 3 4" xfId="11899" xr:uid="{00000000-0005-0000-0000-00007B2E0000}"/>
    <cellStyle name="SAPBEXaggItem 2 4 2 3 5" xfId="11900" xr:uid="{00000000-0005-0000-0000-00007C2E0000}"/>
    <cellStyle name="SAPBEXaggItem 2 4 2 3 6" xfId="11901" xr:uid="{00000000-0005-0000-0000-00007D2E0000}"/>
    <cellStyle name="SAPBEXaggItem 2 4 2 3 7" xfId="11902" xr:uid="{00000000-0005-0000-0000-00007E2E0000}"/>
    <cellStyle name="SAPBEXaggItem 2 4 2 3 8" xfId="11903" xr:uid="{00000000-0005-0000-0000-00007F2E0000}"/>
    <cellStyle name="SAPBEXaggItem 2 4 2 3 9" xfId="11904" xr:uid="{00000000-0005-0000-0000-0000802E0000}"/>
    <cellStyle name="SAPBEXaggItem 2 4 2 4" xfId="11905" xr:uid="{00000000-0005-0000-0000-0000812E0000}"/>
    <cellStyle name="SAPBEXaggItem 2 4 2 4 2" xfId="11906" xr:uid="{00000000-0005-0000-0000-0000822E0000}"/>
    <cellStyle name="SAPBEXaggItem 2 4 2 4 3" xfId="11907" xr:uid="{00000000-0005-0000-0000-0000832E0000}"/>
    <cellStyle name="SAPBEXaggItem 2 4 2 4 4" xfId="11908" xr:uid="{00000000-0005-0000-0000-0000842E0000}"/>
    <cellStyle name="SAPBEXaggItem 2 4 2 4 5" xfId="11909" xr:uid="{00000000-0005-0000-0000-0000852E0000}"/>
    <cellStyle name="SAPBEXaggItem 2 4 2 4 6" xfId="11910" xr:uid="{00000000-0005-0000-0000-0000862E0000}"/>
    <cellStyle name="SAPBEXaggItem 2 4 2 4 7" xfId="11911" xr:uid="{00000000-0005-0000-0000-0000872E0000}"/>
    <cellStyle name="SAPBEXaggItem 2 4 2 4 8" xfId="11912" xr:uid="{00000000-0005-0000-0000-0000882E0000}"/>
    <cellStyle name="SAPBEXaggItem 2 4 2 4 9" xfId="11913" xr:uid="{00000000-0005-0000-0000-0000892E0000}"/>
    <cellStyle name="SAPBEXaggItem 2 4 2 5" xfId="11914" xr:uid="{00000000-0005-0000-0000-00008A2E0000}"/>
    <cellStyle name="SAPBEXaggItem 2 4 2 5 2" xfId="11915" xr:uid="{00000000-0005-0000-0000-00008B2E0000}"/>
    <cellStyle name="SAPBEXaggItem 2 4 2 5 3" xfId="11916" xr:uid="{00000000-0005-0000-0000-00008C2E0000}"/>
    <cellStyle name="SAPBEXaggItem 2 4 2 5 4" xfId="11917" xr:uid="{00000000-0005-0000-0000-00008D2E0000}"/>
    <cellStyle name="SAPBEXaggItem 2 4 2 5 5" xfId="11918" xr:uid="{00000000-0005-0000-0000-00008E2E0000}"/>
    <cellStyle name="SAPBEXaggItem 2 4 2 5 6" xfId="11919" xr:uid="{00000000-0005-0000-0000-00008F2E0000}"/>
    <cellStyle name="SAPBEXaggItem 2 4 2 5 7" xfId="11920" xr:uid="{00000000-0005-0000-0000-0000902E0000}"/>
    <cellStyle name="SAPBEXaggItem 2 4 2 5 8" xfId="11921" xr:uid="{00000000-0005-0000-0000-0000912E0000}"/>
    <cellStyle name="SAPBEXaggItem 2 4 2 5 9" xfId="11922" xr:uid="{00000000-0005-0000-0000-0000922E0000}"/>
    <cellStyle name="SAPBEXaggItem 2 4 3" xfId="11923" xr:uid="{00000000-0005-0000-0000-0000932E0000}"/>
    <cellStyle name="SAPBEXaggItem 2 4 3 2" xfId="11924" xr:uid="{00000000-0005-0000-0000-0000942E0000}"/>
    <cellStyle name="SAPBEXaggItem 2 4 3 2 2" xfId="11925" xr:uid="{00000000-0005-0000-0000-0000952E0000}"/>
    <cellStyle name="SAPBEXaggItem 2 4 3 2 3" xfId="11926" xr:uid="{00000000-0005-0000-0000-0000962E0000}"/>
    <cellStyle name="SAPBEXaggItem 2 4 3 2 4" xfId="11927" xr:uid="{00000000-0005-0000-0000-0000972E0000}"/>
    <cellStyle name="SAPBEXaggItem 2 4 3 2 5" xfId="11928" xr:uid="{00000000-0005-0000-0000-0000982E0000}"/>
    <cellStyle name="SAPBEXaggItem 2 4 3 2 6" xfId="11929" xr:uid="{00000000-0005-0000-0000-0000992E0000}"/>
    <cellStyle name="SAPBEXaggItem 2 4 3 2 7" xfId="11930" xr:uid="{00000000-0005-0000-0000-00009A2E0000}"/>
    <cellStyle name="SAPBEXaggItem 2 4 3 2 8" xfId="11931" xr:uid="{00000000-0005-0000-0000-00009B2E0000}"/>
    <cellStyle name="SAPBEXaggItem 2 4 3 2 9" xfId="11932" xr:uid="{00000000-0005-0000-0000-00009C2E0000}"/>
    <cellStyle name="SAPBEXaggItem 2 4 3 3" xfId="11933" xr:uid="{00000000-0005-0000-0000-00009D2E0000}"/>
    <cellStyle name="SAPBEXaggItem 2 4 3 3 2" xfId="11934" xr:uid="{00000000-0005-0000-0000-00009E2E0000}"/>
    <cellStyle name="SAPBEXaggItem 2 4 3 3 3" xfId="11935" xr:uid="{00000000-0005-0000-0000-00009F2E0000}"/>
    <cellStyle name="SAPBEXaggItem 2 4 3 3 4" xfId="11936" xr:uid="{00000000-0005-0000-0000-0000A02E0000}"/>
    <cellStyle name="SAPBEXaggItem 2 4 3 3 5" xfId="11937" xr:uid="{00000000-0005-0000-0000-0000A12E0000}"/>
    <cellStyle name="SAPBEXaggItem 2 4 3 3 6" xfId="11938" xr:uid="{00000000-0005-0000-0000-0000A22E0000}"/>
    <cellStyle name="SAPBEXaggItem 2 4 3 3 7" xfId="11939" xr:uid="{00000000-0005-0000-0000-0000A32E0000}"/>
    <cellStyle name="SAPBEXaggItem 2 4 3 3 8" xfId="11940" xr:uid="{00000000-0005-0000-0000-0000A42E0000}"/>
    <cellStyle name="SAPBEXaggItem 2 4 3 3 9" xfId="11941" xr:uid="{00000000-0005-0000-0000-0000A52E0000}"/>
    <cellStyle name="SAPBEXaggItem 2 4 3 4" xfId="11942" xr:uid="{00000000-0005-0000-0000-0000A62E0000}"/>
    <cellStyle name="SAPBEXaggItem 2 4 3 4 2" xfId="11943" xr:uid="{00000000-0005-0000-0000-0000A72E0000}"/>
    <cellStyle name="SAPBEXaggItem 2 4 3 4 3" xfId="11944" xr:uid="{00000000-0005-0000-0000-0000A82E0000}"/>
    <cellStyle name="SAPBEXaggItem 2 4 3 4 4" xfId="11945" xr:uid="{00000000-0005-0000-0000-0000A92E0000}"/>
    <cellStyle name="SAPBEXaggItem 2 4 3 4 5" xfId="11946" xr:uid="{00000000-0005-0000-0000-0000AA2E0000}"/>
    <cellStyle name="SAPBEXaggItem 2 4 3 4 6" xfId="11947" xr:uid="{00000000-0005-0000-0000-0000AB2E0000}"/>
    <cellStyle name="SAPBEXaggItem 2 4 3 4 7" xfId="11948" xr:uid="{00000000-0005-0000-0000-0000AC2E0000}"/>
    <cellStyle name="SAPBEXaggItem 2 4 3 4 8" xfId="11949" xr:uid="{00000000-0005-0000-0000-0000AD2E0000}"/>
    <cellStyle name="SAPBEXaggItem 2 4 3 4 9" xfId="11950" xr:uid="{00000000-0005-0000-0000-0000AE2E0000}"/>
    <cellStyle name="SAPBEXaggItem 2 4 4" xfId="11951" xr:uid="{00000000-0005-0000-0000-0000AF2E0000}"/>
    <cellStyle name="SAPBEXaggItem 2 4 4 2" xfId="11952" xr:uid="{00000000-0005-0000-0000-0000B02E0000}"/>
    <cellStyle name="SAPBEXaggItem 2 4 4 3" xfId="11953" xr:uid="{00000000-0005-0000-0000-0000B12E0000}"/>
    <cellStyle name="SAPBEXaggItem 2 4 4 4" xfId="11954" xr:uid="{00000000-0005-0000-0000-0000B22E0000}"/>
    <cellStyle name="SAPBEXaggItem 2 4 4 5" xfId="11955" xr:uid="{00000000-0005-0000-0000-0000B32E0000}"/>
    <cellStyle name="SAPBEXaggItem 2 4 4 6" xfId="11956" xr:uid="{00000000-0005-0000-0000-0000B42E0000}"/>
    <cellStyle name="SAPBEXaggItem 2 4 4 7" xfId="11957" xr:uid="{00000000-0005-0000-0000-0000B52E0000}"/>
    <cellStyle name="SAPBEXaggItem 2 4 4 8" xfId="11958" xr:uid="{00000000-0005-0000-0000-0000B62E0000}"/>
    <cellStyle name="SAPBEXaggItem 2 4 4 9" xfId="11959" xr:uid="{00000000-0005-0000-0000-0000B72E0000}"/>
    <cellStyle name="SAPBEXaggItem 2 4 5" xfId="11960" xr:uid="{00000000-0005-0000-0000-0000B82E0000}"/>
    <cellStyle name="SAPBEXaggItem 2 4 5 2" xfId="11961" xr:uid="{00000000-0005-0000-0000-0000B92E0000}"/>
    <cellStyle name="SAPBEXaggItem 2 4 5 3" xfId="11962" xr:uid="{00000000-0005-0000-0000-0000BA2E0000}"/>
    <cellStyle name="SAPBEXaggItem 2 4 5 4" xfId="11963" xr:uid="{00000000-0005-0000-0000-0000BB2E0000}"/>
    <cellStyle name="SAPBEXaggItem 2 4 5 5" xfId="11964" xr:uid="{00000000-0005-0000-0000-0000BC2E0000}"/>
    <cellStyle name="SAPBEXaggItem 2 4 5 6" xfId="11965" xr:uid="{00000000-0005-0000-0000-0000BD2E0000}"/>
    <cellStyle name="SAPBEXaggItem 2 4 5 7" xfId="11966" xr:uid="{00000000-0005-0000-0000-0000BE2E0000}"/>
    <cellStyle name="SAPBEXaggItem 2 4 5 8" xfId="11967" xr:uid="{00000000-0005-0000-0000-0000BF2E0000}"/>
    <cellStyle name="SAPBEXaggItem 2 4 5 9" xfId="11968" xr:uid="{00000000-0005-0000-0000-0000C02E0000}"/>
    <cellStyle name="SAPBEXaggItem 2 4 6" xfId="11969" xr:uid="{00000000-0005-0000-0000-0000C12E0000}"/>
    <cellStyle name="SAPBEXaggItem 2 4 6 2" xfId="11970" xr:uid="{00000000-0005-0000-0000-0000C22E0000}"/>
    <cellStyle name="SAPBEXaggItem 2 4 6 3" xfId="11971" xr:uid="{00000000-0005-0000-0000-0000C32E0000}"/>
    <cellStyle name="SAPBEXaggItem 2 4 6 4" xfId="11972" xr:uid="{00000000-0005-0000-0000-0000C42E0000}"/>
    <cellStyle name="SAPBEXaggItem 2 4 6 5" xfId="11973" xr:uid="{00000000-0005-0000-0000-0000C52E0000}"/>
    <cellStyle name="SAPBEXaggItem 2 4 6 6" xfId="11974" xr:uid="{00000000-0005-0000-0000-0000C62E0000}"/>
    <cellStyle name="SAPBEXaggItem 2 4 6 7" xfId="11975" xr:uid="{00000000-0005-0000-0000-0000C72E0000}"/>
    <cellStyle name="SAPBEXaggItem 2 4 6 8" xfId="11976" xr:uid="{00000000-0005-0000-0000-0000C82E0000}"/>
    <cellStyle name="SAPBEXaggItem 2 4 6 9" xfId="11977" xr:uid="{00000000-0005-0000-0000-0000C92E0000}"/>
    <cellStyle name="SAPBEXaggItem 2 5" xfId="11978" xr:uid="{00000000-0005-0000-0000-0000CA2E0000}"/>
    <cellStyle name="SAPBEXaggItem 2 5 2" xfId="11979" xr:uid="{00000000-0005-0000-0000-0000CB2E0000}"/>
    <cellStyle name="SAPBEXaggItem 2 5 2 2" xfId="11980" xr:uid="{00000000-0005-0000-0000-0000CC2E0000}"/>
    <cellStyle name="SAPBEXaggItem 2 5 2 2 2" xfId="11981" xr:uid="{00000000-0005-0000-0000-0000CD2E0000}"/>
    <cellStyle name="SAPBEXaggItem 2 5 2 2 3" xfId="11982" xr:uid="{00000000-0005-0000-0000-0000CE2E0000}"/>
    <cellStyle name="SAPBEXaggItem 2 5 2 2 4" xfId="11983" xr:uid="{00000000-0005-0000-0000-0000CF2E0000}"/>
    <cellStyle name="SAPBEXaggItem 2 5 2 2 5" xfId="11984" xr:uid="{00000000-0005-0000-0000-0000D02E0000}"/>
    <cellStyle name="SAPBEXaggItem 2 5 2 2 6" xfId="11985" xr:uid="{00000000-0005-0000-0000-0000D12E0000}"/>
    <cellStyle name="SAPBEXaggItem 2 5 2 2 7" xfId="11986" xr:uid="{00000000-0005-0000-0000-0000D22E0000}"/>
    <cellStyle name="SAPBEXaggItem 2 5 2 2 8" xfId="11987" xr:uid="{00000000-0005-0000-0000-0000D32E0000}"/>
    <cellStyle name="SAPBEXaggItem 2 5 2 2 9" xfId="11988" xr:uid="{00000000-0005-0000-0000-0000D42E0000}"/>
    <cellStyle name="SAPBEXaggItem 2 5 2 3" xfId="11989" xr:uid="{00000000-0005-0000-0000-0000D52E0000}"/>
    <cellStyle name="SAPBEXaggItem 2 5 2 3 2" xfId="11990" xr:uid="{00000000-0005-0000-0000-0000D62E0000}"/>
    <cellStyle name="SAPBEXaggItem 2 5 2 3 3" xfId="11991" xr:uid="{00000000-0005-0000-0000-0000D72E0000}"/>
    <cellStyle name="SAPBEXaggItem 2 5 2 3 4" xfId="11992" xr:uid="{00000000-0005-0000-0000-0000D82E0000}"/>
    <cellStyle name="SAPBEXaggItem 2 5 2 3 5" xfId="11993" xr:uid="{00000000-0005-0000-0000-0000D92E0000}"/>
    <cellStyle name="SAPBEXaggItem 2 5 2 3 6" xfId="11994" xr:uid="{00000000-0005-0000-0000-0000DA2E0000}"/>
    <cellStyle name="SAPBEXaggItem 2 5 2 3 7" xfId="11995" xr:uid="{00000000-0005-0000-0000-0000DB2E0000}"/>
    <cellStyle name="SAPBEXaggItem 2 5 2 3 8" xfId="11996" xr:uid="{00000000-0005-0000-0000-0000DC2E0000}"/>
    <cellStyle name="SAPBEXaggItem 2 5 2 3 9" xfId="11997" xr:uid="{00000000-0005-0000-0000-0000DD2E0000}"/>
    <cellStyle name="SAPBEXaggItem 2 5 2 4" xfId="11998" xr:uid="{00000000-0005-0000-0000-0000DE2E0000}"/>
    <cellStyle name="SAPBEXaggItem 2 5 2 4 2" xfId="11999" xr:uid="{00000000-0005-0000-0000-0000DF2E0000}"/>
    <cellStyle name="SAPBEXaggItem 2 5 2 4 3" xfId="12000" xr:uid="{00000000-0005-0000-0000-0000E02E0000}"/>
    <cellStyle name="SAPBEXaggItem 2 5 2 4 4" xfId="12001" xr:uid="{00000000-0005-0000-0000-0000E12E0000}"/>
    <cellStyle name="SAPBEXaggItem 2 5 2 4 5" xfId="12002" xr:uid="{00000000-0005-0000-0000-0000E22E0000}"/>
    <cellStyle name="SAPBEXaggItem 2 5 2 4 6" xfId="12003" xr:uid="{00000000-0005-0000-0000-0000E32E0000}"/>
    <cellStyle name="SAPBEXaggItem 2 5 2 4 7" xfId="12004" xr:uid="{00000000-0005-0000-0000-0000E42E0000}"/>
    <cellStyle name="SAPBEXaggItem 2 5 2 4 8" xfId="12005" xr:uid="{00000000-0005-0000-0000-0000E52E0000}"/>
    <cellStyle name="SAPBEXaggItem 2 5 2 4 9" xfId="12006" xr:uid="{00000000-0005-0000-0000-0000E62E0000}"/>
    <cellStyle name="SAPBEXaggItem 2 5 3" xfId="12007" xr:uid="{00000000-0005-0000-0000-0000E72E0000}"/>
    <cellStyle name="SAPBEXaggItem 2 5 3 2" xfId="12008" xr:uid="{00000000-0005-0000-0000-0000E82E0000}"/>
    <cellStyle name="SAPBEXaggItem 2 5 3 3" xfId="12009" xr:uid="{00000000-0005-0000-0000-0000E92E0000}"/>
    <cellStyle name="SAPBEXaggItem 2 5 3 4" xfId="12010" xr:uid="{00000000-0005-0000-0000-0000EA2E0000}"/>
    <cellStyle name="SAPBEXaggItem 2 5 3 5" xfId="12011" xr:uid="{00000000-0005-0000-0000-0000EB2E0000}"/>
    <cellStyle name="SAPBEXaggItem 2 5 3 6" xfId="12012" xr:uid="{00000000-0005-0000-0000-0000EC2E0000}"/>
    <cellStyle name="SAPBEXaggItem 2 5 3 7" xfId="12013" xr:uid="{00000000-0005-0000-0000-0000ED2E0000}"/>
    <cellStyle name="SAPBEXaggItem 2 5 3 8" xfId="12014" xr:uid="{00000000-0005-0000-0000-0000EE2E0000}"/>
    <cellStyle name="SAPBEXaggItem 2 5 3 9" xfId="12015" xr:uid="{00000000-0005-0000-0000-0000EF2E0000}"/>
    <cellStyle name="SAPBEXaggItem 2 5 4" xfId="12016" xr:uid="{00000000-0005-0000-0000-0000F02E0000}"/>
    <cellStyle name="SAPBEXaggItem 2 5 4 2" xfId="12017" xr:uid="{00000000-0005-0000-0000-0000F12E0000}"/>
    <cellStyle name="SAPBEXaggItem 2 5 4 3" xfId="12018" xr:uid="{00000000-0005-0000-0000-0000F22E0000}"/>
    <cellStyle name="SAPBEXaggItem 2 5 4 4" xfId="12019" xr:uid="{00000000-0005-0000-0000-0000F32E0000}"/>
    <cellStyle name="SAPBEXaggItem 2 5 4 5" xfId="12020" xr:uid="{00000000-0005-0000-0000-0000F42E0000}"/>
    <cellStyle name="SAPBEXaggItem 2 5 4 6" xfId="12021" xr:uid="{00000000-0005-0000-0000-0000F52E0000}"/>
    <cellStyle name="SAPBEXaggItem 2 5 4 7" xfId="12022" xr:uid="{00000000-0005-0000-0000-0000F62E0000}"/>
    <cellStyle name="SAPBEXaggItem 2 5 4 8" xfId="12023" xr:uid="{00000000-0005-0000-0000-0000F72E0000}"/>
    <cellStyle name="SAPBEXaggItem 2 5 4 9" xfId="12024" xr:uid="{00000000-0005-0000-0000-0000F82E0000}"/>
    <cellStyle name="SAPBEXaggItem 2 5 5" xfId="12025" xr:uid="{00000000-0005-0000-0000-0000F92E0000}"/>
    <cellStyle name="SAPBEXaggItem 2 5 5 2" xfId="12026" xr:uid="{00000000-0005-0000-0000-0000FA2E0000}"/>
    <cellStyle name="SAPBEXaggItem 2 5 5 3" xfId="12027" xr:uid="{00000000-0005-0000-0000-0000FB2E0000}"/>
    <cellStyle name="SAPBEXaggItem 2 5 5 4" xfId="12028" xr:uid="{00000000-0005-0000-0000-0000FC2E0000}"/>
    <cellStyle name="SAPBEXaggItem 2 5 5 5" xfId="12029" xr:uid="{00000000-0005-0000-0000-0000FD2E0000}"/>
    <cellStyle name="SAPBEXaggItem 2 5 5 6" xfId="12030" xr:uid="{00000000-0005-0000-0000-0000FE2E0000}"/>
    <cellStyle name="SAPBEXaggItem 2 5 5 7" xfId="12031" xr:uid="{00000000-0005-0000-0000-0000FF2E0000}"/>
    <cellStyle name="SAPBEXaggItem 2 5 5 8" xfId="12032" xr:uid="{00000000-0005-0000-0000-0000002F0000}"/>
    <cellStyle name="SAPBEXaggItem 2 5 5 9" xfId="12033" xr:uid="{00000000-0005-0000-0000-0000012F0000}"/>
    <cellStyle name="SAPBEXaggItem 2 6" xfId="12034" xr:uid="{00000000-0005-0000-0000-0000022F0000}"/>
    <cellStyle name="SAPBEXaggItem 2 6 2" xfId="12035" xr:uid="{00000000-0005-0000-0000-0000032F0000}"/>
    <cellStyle name="SAPBEXaggItem 2 6 2 2" xfId="12036" xr:uid="{00000000-0005-0000-0000-0000042F0000}"/>
    <cellStyle name="SAPBEXaggItem 2 6 2 3" xfId="12037" xr:uid="{00000000-0005-0000-0000-0000052F0000}"/>
    <cellStyle name="SAPBEXaggItem 2 6 2 4" xfId="12038" xr:uid="{00000000-0005-0000-0000-0000062F0000}"/>
    <cellStyle name="SAPBEXaggItem 2 6 2 5" xfId="12039" xr:uid="{00000000-0005-0000-0000-0000072F0000}"/>
    <cellStyle name="SAPBEXaggItem 2 6 2 6" xfId="12040" xr:uid="{00000000-0005-0000-0000-0000082F0000}"/>
    <cellStyle name="SAPBEXaggItem 2 6 2 7" xfId="12041" xr:uid="{00000000-0005-0000-0000-0000092F0000}"/>
    <cellStyle name="SAPBEXaggItem 2 6 2 8" xfId="12042" xr:uid="{00000000-0005-0000-0000-00000A2F0000}"/>
    <cellStyle name="SAPBEXaggItem 2 6 2 9" xfId="12043" xr:uid="{00000000-0005-0000-0000-00000B2F0000}"/>
    <cellStyle name="SAPBEXaggItem 2 6 3" xfId="12044" xr:uid="{00000000-0005-0000-0000-00000C2F0000}"/>
    <cellStyle name="SAPBEXaggItem 2 6 3 2" xfId="12045" xr:uid="{00000000-0005-0000-0000-00000D2F0000}"/>
    <cellStyle name="SAPBEXaggItem 2 6 3 3" xfId="12046" xr:uid="{00000000-0005-0000-0000-00000E2F0000}"/>
    <cellStyle name="SAPBEXaggItem 2 6 3 4" xfId="12047" xr:uid="{00000000-0005-0000-0000-00000F2F0000}"/>
    <cellStyle name="SAPBEXaggItem 2 6 3 5" xfId="12048" xr:uid="{00000000-0005-0000-0000-0000102F0000}"/>
    <cellStyle name="SAPBEXaggItem 2 6 3 6" xfId="12049" xr:uid="{00000000-0005-0000-0000-0000112F0000}"/>
    <cellStyle name="SAPBEXaggItem 2 6 3 7" xfId="12050" xr:uid="{00000000-0005-0000-0000-0000122F0000}"/>
    <cellStyle name="SAPBEXaggItem 2 6 3 8" xfId="12051" xr:uid="{00000000-0005-0000-0000-0000132F0000}"/>
    <cellStyle name="SAPBEXaggItem 2 6 3 9" xfId="12052" xr:uid="{00000000-0005-0000-0000-0000142F0000}"/>
    <cellStyle name="SAPBEXaggItem 2 6 4" xfId="12053" xr:uid="{00000000-0005-0000-0000-0000152F0000}"/>
    <cellStyle name="SAPBEXaggItem 2 6 4 2" xfId="12054" xr:uid="{00000000-0005-0000-0000-0000162F0000}"/>
    <cellStyle name="SAPBEXaggItem 2 6 4 3" xfId="12055" xr:uid="{00000000-0005-0000-0000-0000172F0000}"/>
    <cellStyle name="SAPBEXaggItem 2 6 4 4" xfId="12056" xr:uid="{00000000-0005-0000-0000-0000182F0000}"/>
    <cellStyle name="SAPBEXaggItem 2 6 4 5" xfId="12057" xr:uid="{00000000-0005-0000-0000-0000192F0000}"/>
    <cellStyle name="SAPBEXaggItem 2 6 4 6" xfId="12058" xr:uid="{00000000-0005-0000-0000-00001A2F0000}"/>
    <cellStyle name="SAPBEXaggItem 2 6 4 7" xfId="12059" xr:uid="{00000000-0005-0000-0000-00001B2F0000}"/>
    <cellStyle name="SAPBEXaggItem 2 6 4 8" xfId="12060" xr:uid="{00000000-0005-0000-0000-00001C2F0000}"/>
    <cellStyle name="SAPBEXaggItem 2 6 4 9" xfId="12061" xr:uid="{00000000-0005-0000-0000-00001D2F0000}"/>
    <cellStyle name="SAPBEXaggItem 2 7" xfId="12062" xr:uid="{00000000-0005-0000-0000-00001E2F0000}"/>
    <cellStyle name="SAPBEXaggItem 2 7 2" xfId="12063" xr:uid="{00000000-0005-0000-0000-00001F2F0000}"/>
    <cellStyle name="SAPBEXaggItem 2 7 3" xfId="12064" xr:uid="{00000000-0005-0000-0000-0000202F0000}"/>
    <cellStyle name="SAPBEXaggItem 2 7 4" xfId="12065" xr:uid="{00000000-0005-0000-0000-0000212F0000}"/>
    <cellStyle name="SAPBEXaggItem 2 7 5" xfId="12066" xr:uid="{00000000-0005-0000-0000-0000222F0000}"/>
    <cellStyle name="SAPBEXaggItem 2 7 6" xfId="12067" xr:uid="{00000000-0005-0000-0000-0000232F0000}"/>
    <cellStyle name="SAPBEXaggItem 2 7 7" xfId="12068" xr:uid="{00000000-0005-0000-0000-0000242F0000}"/>
    <cellStyle name="SAPBEXaggItem 2 7 8" xfId="12069" xr:uid="{00000000-0005-0000-0000-0000252F0000}"/>
    <cellStyle name="SAPBEXaggItem 2 7 9" xfId="12070" xr:uid="{00000000-0005-0000-0000-0000262F0000}"/>
    <cellStyle name="SAPBEXaggItem 2 8" xfId="12071" xr:uid="{00000000-0005-0000-0000-0000272F0000}"/>
    <cellStyle name="SAPBEXaggItem 2 8 2" xfId="12072" xr:uid="{00000000-0005-0000-0000-0000282F0000}"/>
    <cellStyle name="SAPBEXaggItem 2 8 3" xfId="12073" xr:uid="{00000000-0005-0000-0000-0000292F0000}"/>
    <cellStyle name="SAPBEXaggItem 2 8 4" xfId="12074" xr:uid="{00000000-0005-0000-0000-00002A2F0000}"/>
    <cellStyle name="SAPBEXaggItem 2 8 5" xfId="12075" xr:uid="{00000000-0005-0000-0000-00002B2F0000}"/>
    <cellStyle name="SAPBEXaggItem 2 8 6" xfId="12076" xr:uid="{00000000-0005-0000-0000-00002C2F0000}"/>
    <cellStyle name="SAPBEXaggItem 2 8 7" xfId="12077" xr:uid="{00000000-0005-0000-0000-00002D2F0000}"/>
    <cellStyle name="SAPBEXaggItem 2 8 8" xfId="12078" xr:uid="{00000000-0005-0000-0000-00002E2F0000}"/>
    <cellStyle name="SAPBEXaggItem 2 8 9" xfId="12079" xr:uid="{00000000-0005-0000-0000-00002F2F0000}"/>
    <cellStyle name="SAPBEXaggItem 2 9" xfId="12080" xr:uid="{00000000-0005-0000-0000-0000302F0000}"/>
    <cellStyle name="SAPBEXaggItem 2 9 2" xfId="12081" xr:uid="{00000000-0005-0000-0000-0000312F0000}"/>
    <cellStyle name="SAPBEXaggItem 2 9 3" xfId="12082" xr:uid="{00000000-0005-0000-0000-0000322F0000}"/>
    <cellStyle name="SAPBEXaggItem 2 9 4" xfId="12083" xr:uid="{00000000-0005-0000-0000-0000332F0000}"/>
    <cellStyle name="SAPBEXaggItem 2 9 5" xfId="12084" xr:uid="{00000000-0005-0000-0000-0000342F0000}"/>
    <cellStyle name="SAPBEXaggItem 2 9 6" xfId="12085" xr:uid="{00000000-0005-0000-0000-0000352F0000}"/>
    <cellStyle name="SAPBEXaggItem 2 9 7" xfId="12086" xr:uid="{00000000-0005-0000-0000-0000362F0000}"/>
    <cellStyle name="SAPBEXaggItem 2 9 8" xfId="12087" xr:uid="{00000000-0005-0000-0000-0000372F0000}"/>
    <cellStyle name="SAPBEXaggItem 2 9 9" xfId="12088" xr:uid="{00000000-0005-0000-0000-0000382F0000}"/>
    <cellStyle name="SAPBEXaggItem 20" xfId="12089" xr:uid="{00000000-0005-0000-0000-0000392F0000}"/>
    <cellStyle name="SAPBEXaggItem 21" xfId="12090" xr:uid="{00000000-0005-0000-0000-00003A2F0000}"/>
    <cellStyle name="SAPBEXaggItem 22" xfId="12091" xr:uid="{00000000-0005-0000-0000-00003B2F0000}"/>
    <cellStyle name="SAPBEXaggItem 3" xfId="12092" xr:uid="{00000000-0005-0000-0000-00003C2F0000}"/>
    <cellStyle name="SAPBEXaggItem 3 2" xfId="12093" xr:uid="{00000000-0005-0000-0000-00003D2F0000}"/>
    <cellStyle name="SAPBEXaggItem 3 2 2" xfId="12094" xr:uid="{00000000-0005-0000-0000-00003E2F0000}"/>
    <cellStyle name="SAPBEXaggItem 3 2 2 2" xfId="12095" xr:uid="{00000000-0005-0000-0000-00003F2F0000}"/>
    <cellStyle name="SAPBEXaggItem 3 2 2 2 2" xfId="12096" xr:uid="{00000000-0005-0000-0000-0000402F0000}"/>
    <cellStyle name="SAPBEXaggItem 3 2 2 2 3" xfId="12097" xr:uid="{00000000-0005-0000-0000-0000412F0000}"/>
    <cellStyle name="SAPBEXaggItem 3 2 2 2 4" xfId="12098" xr:uid="{00000000-0005-0000-0000-0000422F0000}"/>
    <cellStyle name="SAPBEXaggItem 3 2 2 2 5" xfId="12099" xr:uid="{00000000-0005-0000-0000-0000432F0000}"/>
    <cellStyle name="SAPBEXaggItem 3 2 2 2 6" xfId="12100" xr:uid="{00000000-0005-0000-0000-0000442F0000}"/>
    <cellStyle name="SAPBEXaggItem 3 2 2 2 7" xfId="12101" xr:uid="{00000000-0005-0000-0000-0000452F0000}"/>
    <cellStyle name="SAPBEXaggItem 3 2 2 2 8" xfId="12102" xr:uid="{00000000-0005-0000-0000-0000462F0000}"/>
    <cellStyle name="SAPBEXaggItem 3 2 2 2 9" xfId="12103" xr:uid="{00000000-0005-0000-0000-0000472F0000}"/>
    <cellStyle name="SAPBEXaggItem 3 2 2 3" xfId="12104" xr:uid="{00000000-0005-0000-0000-0000482F0000}"/>
    <cellStyle name="SAPBEXaggItem 3 2 2 3 2" xfId="12105" xr:uid="{00000000-0005-0000-0000-0000492F0000}"/>
    <cellStyle name="SAPBEXaggItem 3 2 2 3 3" xfId="12106" xr:uid="{00000000-0005-0000-0000-00004A2F0000}"/>
    <cellStyle name="SAPBEXaggItem 3 2 2 3 4" xfId="12107" xr:uid="{00000000-0005-0000-0000-00004B2F0000}"/>
    <cellStyle name="SAPBEXaggItem 3 2 2 3 5" xfId="12108" xr:uid="{00000000-0005-0000-0000-00004C2F0000}"/>
    <cellStyle name="SAPBEXaggItem 3 2 2 3 6" xfId="12109" xr:uid="{00000000-0005-0000-0000-00004D2F0000}"/>
    <cellStyle name="SAPBEXaggItem 3 2 2 3 7" xfId="12110" xr:uid="{00000000-0005-0000-0000-00004E2F0000}"/>
    <cellStyle name="SAPBEXaggItem 3 2 2 3 8" xfId="12111" xr:uid="{00000000-0005-0000-0000-00004F2F0000}"/>
    <cellStyle name="SAPBEXaggItem 3 2 2 3 9" xfId="12112" xr:uid="{00000000-0005-0000-0000-0000502F0000}"/>
    <cellStyle name="SAPBEXaggItem 3 2 2 4" xfId="12113" xr:uid="{00000000-0005-0000-0000-0000512F0000}"/>
    <cellStyle name="SAPBEXaggItem 3 2 2 4 2" xfId="12114" xr:uid="{00000000-0005-0000-0000-0000522F0000}"/>
    <cellStyle name="SAPBEXaggItem 3 2 2 4 3" xfId="12115" xr:uid="{00000000-0005-0000-0000-0000532F0000}"/>
    <cellStyle name="SAPBEXaggItem 3 2 2 4 4" xfId="12116" xr:uid="{00000000-0005-0000-0000-0000542F0000}"/>
    <cellStyle name="SAPBEXaggItem 3 2 2 4 5" xfId="12117" xr:uid="{00000000-0005-0000-0000-0000552F0000}"/>
    <cellStyle name="SAPBEXaggItem 3 2 2 4 6" xfId="12118" xr:uid="{00000000-0005-0000-0000-0000562F0000}"/>
    <cellStyle name="SAPBEXaggItem 3 2 2 4 7" xfId="12119" xr:uid="{00000000-0005-0000-0000-0000572F0000}"/>
    <cellStyle name="SAPBEXaggItem 3 2 2 4 8" xfId="12120" xr:uid="{00000000-0005-0000-0000-0000582F0000}"/>
    <cellStyle name="SAPBEXaggItem 3 2 2 4 9" xfId="12121" xr:uid="{00000000-0005-0000-0000-0000592F0000}"/>
    <cellStyle name="SAPBEXaggItem 3 2 3" xfId="12122" xr:uid="{00000000-0005-0000-0000-00005A2F0000}"/>
    <cellStyle name="SAPBEXaggItem 3 2 3 2" xfId="12123" xr:uid="{00000000-0005-0000-0000-00005B2F0000}"/>
    <cellStyle name="SAPBEXaggItem 3 2 3 2 2" xfId="12124" xr:uid="{00000000-0005-0000-0000-00005C2F0000}"/>
    <cellStyle name="SAPBEXaggItem 3 2 3 2 2 2" xfId="12125" xr:uid="{00000000-0005-0000-0000-00005D2F0000}"/>
    <cellStyle name="SAPBEXaggItem 3 2 3 2 2 2 2" xfId="12126" xr:uid="{00000000-0005-0000-0000-00005E2F0000}"/>
    <cellStyle name="SAPBEXaggItem 3 2 3 2 2 2 3" xfId="12127" xr:uid="{00000000-0005-0000-0000-00005F2F0000}"/>
    <cellStyle name="SAPBEXaggItem 3 2 3 2 2 2 4" xfId="12128" xr:uid="{00000000-0005-0000-0000-0000602F0000}"/>
    <cellStyle name="SAPBEXaggItem 3 2 3 2 2 2 5" xfId="12129" xr:uid="{00000000-0005-0000-0000-0000612F0000}"/>
    <cellStyle name="SAPBEXaggItem 3 2 3 2 2 2 6" xfId="12130" xr:uid="{00000000-0005-0000-0000-0000622F0000}"/>
    <cellStyle name="SAPBEXaggItem 3 2 3 2 2 2 7" xfId="12131" xr:uid="{00000000-0005-0000-0000-0000632F0000}"/>
    <cellStyle name="SAPBEXaggItem 3 2 3 2 2 2 8" xfId="12132" xr:uid="{00000000-0005-0000-0000-0000642F0000}"/>
    <cellStyle name="SAPBEXaggItem 3 2 3 2 2 2 9" xfId="12133" xr:uid="{00000000-0005-0000-0000-0000652F0000}"/>
    <cellStyle name="SAPBEXaggItem 3 2 3 2 2 3" xfId="12134" xr:uid="{00000000-0005-0000-0000-0000662F0000}"/>
    <cellStyle name="SAPBEXaggItem 3 2 3 2 2 3 2" xfId="12135" xr:uid="{00000000-0005-0000-0000-0000672F0000}"/>
    <cellStyle name="SAPBEXaggItem 3 2 3 2 2 3 3" xfId="12136" xr:uid="{00000000-0005-0000-0000-0000682F0000}"/>
    <cellStyle name="SAPBEXaggItem 3 2 3 2 2 3 4" xfId="12137" xr:uid="{00000000-0005-0000-0000-0000692F0000}"/>
    <cellStyle name="SAPBEXaggItem 3 2 3 2 2 3 5" xfId="12138" xr:uid="{00000000-0005-0000-0000-00006A2F0000}"/>
    <cellStyle name="SAPBEXaggItem 3 2 3 2 2 3 6" xfId="12139" xr:uid="{00000000-0005-0000-0000-00006B2F0000}"/>
    <cellStyle name="SAPBEXaggItem 3 2 3 2 2 3 7" xfId="12140" xr:uid="{00000000-0005-0000-0000-00006C2F0000}"/>
    <cellStyle name="SAPBEXaggItem 3 2 3 2 2 3 8" xfId="12141" xr:uid="{00000000-0005-0000-0000-00006D2F0000}"/>
    <cellStyle name="SAPBEXaggItem 3 2 3 2 2 3 9" xfId="12142" xr:uid="{00000000-0005-0000-0000-00006E2F0000}"/>
    <cellStyle name="SAPBEXaggItem 3 2 3 2 2 4" xfId="12143" xr:uid="{00000000-0005-0000-0000-00006F2F0000}"/>
    <cellStyle name="SAPBEXaggItem 3 2 3 2 2 4 2" xfId="12144" xr:uid="{00000000-0005-0000-0000-0000702F0000}"/>
    <cellStyle name="SAPBEXaggItem 3 2 3 2 2 4 3" xfId="12145" xr:uid="{00000000-0005-0000-0000-0000712F0000}"/>
    <cellStyle name="SAPBEXaggItem 3 2 3 2 2 4 4" xfId="12146" xr:uid="{00000000-0005-0000-0000-0000722F0000}"/>
    <cellStyle name="SAPBEXaggItem 3 2 3 2 2 4 5" xfId="12147" xr:uid="{00000000-0005-0000-0000-0000732F0000}"/>
    <cellStyle name="SAPBEXaggItem 3 2 3 2 2 4 6" xfId="12148" xr:uid="{00000000-0005-0000-0000-0000742F0000}"/>
    <cellStyle name="SAPBEXaggItem 3 2 3 2 2 4 7" xfId="12149" xr:uid="{00000000-0005-0000-0000-0000752F0000}"/>
    <cellStyle name="SAPBEXaggItem 3 2 3 2 2 4 8" xfId="12150" xr:uid="{00000000-0005-0000-0000-0000762F0000}"/>
    <cellStyle name="SAPBEXaggItem 3 2 3 2 2 4 9" xfId="12151" xr:uid="{00000000-0005-0000-0000-0000772F0000}"/>
    <cellStyle name="SAPBEXaggItem 3 2 3 2 3" xfId="12152" xr:uid="{00000000-0005-0000-0000-0000782F0000}"/>
    <cellStyle name="SAPBEXaggItem 3 2 3 2 3 2" xfId="12153" xr:uid="{00000000-0005-0000-0000-0000792F0000}"/>
    <cellStyle name="SAPBEXaggItem 3 2 3 2 3 3" xfId="12154" xr:uid="{00000000-0005-0000-0000-00007A2F0000}"/>
    <cellStyle name="SAPBEXaggItem 3 2 3 2 3 4" xfId="12155" xr:uid="{00000000-0005-0000-0000-00007B2F0000}"/>
    <cellStyle name="SAPBEXaggItem 3 2 3 2 3 5" xfId="12156" xr:uid="{00000000-0005-0000-0000-00007C2F0000}"/>
    <cellStyle name="SAPBEXaggItem 3 2 3 2 3 6" xfId="12157" xr:uid="{00000000-0005-0000-0000-00007D2F0000}"/>
    <cellStyle name="SAPBEXaggItem 3 2 3 2 3 7" xfId="12158" xr:uid="{00000000-0005-0000-0000-00007E2F0000}"/>
    <cellStyle name="SAPBEXaggItem 3 2 3 2 3 8" xfId="12159" xr:uid="{00000000-0005-0000-0000-00007F2F0000}"/>
    <cellStyle name="SAPBEXaggItem 3 2 3 2 3 9" xfId="12160" xr:uid="{00000000-0005-0000-0000-0000802F0000}"/>
    <cellStyle name="SAPBEXaggItem 3 2 3 2 4" xfId="12161" xr:uid="{00000000-0005-0000-0000-0000812F0000}"/>
    <cellStyle name="SAPBEXaggItem 3 2 3 2 4 2" xfId="12162" xr:uid="{00000000-0005-0000-0000-0000822F0000}"/>
    <cellStyle name="SAPBEXaggItem 3 2 3 2 4 3" xfId="12163" xr:uid="{00000000-0005-0000-0000-0000832F0000}"/>
    <cellStyle name="SAPBEXaggItem 3 2 3 2 4 4" xfId="12164" xr:uid="{00000000-0005-0000-0000-0000842F0000}"/>
    <cellStyle name="SAPBEXaggItem 3 2 3 2 4 5" xfId="12165" xr:uid="{00000000-0005-0000-0000-0000852F0000}"/>
    <cellStyle name="SAPBEXaggItem 3 2 3 2 4 6" xfId="12166" xr:uid="{00000000-0005-0000-0000-0000862F0000}"/>
    <cellStyle name="SAPBEXaggItem 3 2 3 2 4 7" xfId="12167" xr:uid="{00000000-0005-0000-0000-0000872F0000}"/>
    <cellStyle name="SAPBEXaggItem 3 2 3 2 4 8" xfId="12168" xr:uid="{00000000-0005-0000-0000-0000882F0000}"/>
    <cellStyle name="SAPBEXaggItem 3 2 3 2 4 9" xfId="12169" xr:uid="{00000000-0005-0000-0000-0000892F0000}"/>
    <cellStyle name="SAPBEXaggItem 3 2 3 2 5" xfId="12170" xr:uid="{00000000-0005-0000-0000-00008A2F0000}"/>
    <cellStyle name="SAPBEXaggItem 3 2 3 2 5 2" xfId="12171" xr:uid="{00000000-0005-0000-0000-00008B2F0000}"/>
    <cellStyle name="SAPBEXaggItem 3 2 3 2 5 3" xfId="12172" xr:uid="{00000000-0005-0000-0000-00008C2F0000}"/>
    <cellStyle name="SAPBEXaggItem 3 2 3 2 5 4" xfId="12173" xr:uid="{00000000-0005-0000-0000-00008D2F0000}"/>
    <cellStyle name="SAPBEXaggItem 3 2 3 2 5 5" xfId="12174" xr:uid="{00000000-0005-0000-0000-00008E2F0000}"/>
    <cellStyle name="SAPBEXaggItem 3 2 3 2 5 6" xfId="12175" xr:uid="{00000000-0005-0000-0000-00008F2F0000}"/>
    <cellStyle name="SAPBEXaggItem 3 2 3 2 5 7" xfId="12176" xr:uid="{00000000-0005-0000-0000-0000902F0000}"/>
    <cellStyle name="SAPBEXaggItem 3 2 3 2 5 8" xfId="12177" xr:uid="{00000000-0005-0000-0000-0000912F0000}"/>
    <cellStyle name="SAPBEXaggItem 3 2 3 2 5 9" xfId="12178" xr:uid="{00000000-0005-0000-0000-0000922F0000}"/>
    <cellStyle name="SAPBEXaggItem 3 2 3 3" xfId="12179" xr:uid="{00000000-0005-0000-0000-0000932F0000}"/>
    <cellStyle name="SAPBEXaggItem 3 2 3 3 2" xfId="12180" xr:uid="{00000000-0005-0000-0000-0000942F0000}"/>
    <cellStyle name="SAPBEXaggItem 3 2 3 3 2 2" xfId="12181" xr:uid="{00000000-0005-0000-0000-0000952F0000}"/>
    <cellStyle name="SAPBEXaggItem 3 2 3 3 2 3" xfId="12182" xr:uid="{00000000-0005-0000-0000-0000962F0000}"/>
    <cellStyle name="SAPBEXaggItem 3 2 3 3 2 4" xfId="12183" xr:uid="{00000000-0005-0000-0000-0000972F0000}"/>
    <cellStyle name="SAPBEXaggItem 3 2 3 3 2 5" xfId="12184" xr:uid="{00000000-0005-0000-0000-0000982F0000}"/>
    <cellStyle name="SAPBEXaggItem 3 2 3 3 2 6" xfId="12185" xr:uid="{00000000-0005-0000-0000-0000992F0000}"/>
    <cellStyle name="SAPBEXaggItem 3 2 3 3 2 7" xfId="12186" xr:uid="{00000000-0005-0000-0000-00009A2F0000}"/>
    <cellStyle name="SAPBEXaggItem 3 2 3 3 2 8" xfId="12187" xr:uid="{00000000-0005-0000-0000-00009B2F0000}"/>
    <cellStyle name="SAPBEXaggItem 3 2 3 3 2 9" xfId="12188" xr:uid="{00000000-0005-0000-0000-00009C2F0000}"/>
    <cellStyle name="SAPBEXaggItem 3 2 3 3 3" xfId="12189" xr:uid="{00000000-0005-0000-0000-00009D2F0000}"/>
    <cellStyle name="SAPBEXaggItem 3 2 3 3 3 2" xfId="12190" xr:uid="{00000000-0005-0000-0000-00009E2F0000}"/>
    <cellStyle name="SAPBEXaggItem 3 2 3 3 3 3" xfId="12191" xr:uid="{00000000-0005-0000-0000-00009F2F0000}"/>
    <cellStyle name="SAPBEXaggItem 3 2 3 3 3 4" xfId="12192" xr:uid="{00000000-0005-0000-0000-0000A02F0000}"/>
    <cellStyle name="SAPBEXaggItem 3 2 3 3 3 5" xfId="12193" xr:uid="{00000000-0005-0000-0000-0000A12F0000}"/>
    <cellStyle name="SAPBEXaggItem 3 2 3 3 3 6" xfId="12194" xr:uid="{00000000-0005-0000-0000-0000A22F0000}"/>
    <cellStyle name="SAPBEXaggItem 3 2 3 3 3 7" xfId="12195" xr:uid="{00000000-0005-0000-0000-0000A32F0000}"/>
    <cellStyle name="SAPBEXaggItem 3 2 3 3 3 8" xfId="12196" xr:uid="{00000000-0005-0000-0000-0000A42F0000}"/>
    <cellStyle name="SAPBEXaggItem 3 2 3 3 3 9" xfId="12197" xr:uid="{00000000-0005-0000-0000-0000A52F0000}"/>
    <cellStyle name="SAPBEXaggItem 3 2 3 3 4" xfId="12198" xr:uid="{00000000-0005-0000-0000-0000A62F0000}"/>
    <cellStyle name="SAPBEXaggItem 3 2 3 3 4 2" xfId="12199" xr:uid="{00000000-0005-0000-0000-0000A72F0000}"/>
    <cellStyle name="SAPBEXaggItem 3 2 3 3 4 3" xfId="12200" xr:uid="{00000000-0005-0000-0000-0000A82F0000}"/>
    <cellStyle name="SAPBEXaggItem 3 2 3 3 4 4" xfId="12201" xr:uid="{00000000-0005-0000-0000-0000A92F0000}"/>
    <cellStyle name="SAPBEXaggItem 3 2 3 3 4 5" xfId="12202" xr:uid="{00000000-0005-0000-0000-0000AA2F0000}"/>
    <cellStyle name="SAPBEXaggItem 3 2 3 3 4 6" xfId="12203" xr:uid="{00000000-0005-0000-0000-0000AB2F0000}"/>
    <cellStyle name="SAPBEXaggItem 3 2 3 3 4 7" xfId="12204" xr:uid="{00000000-0005-0000-0000-0000AC2F0000}"/>
    <cellStyle name="SAPBEXaggItem 3 2 3 3 4 8" xfId="12205" xr:uid="{00000000-0005-0000-0000-0000AD2F0000}"/>
    <cellStyle name="SAPBEXaggItem 3 2 3 3 4 9" xfId="12206" xr:uid="{00000000-0005-0000-0000-0000AE2F0000}"/>
    <cellStyle name="SAPBEXaggItem 3 2 3 4" xfId="12207" xr:uid="{00000000-0005-0000-0000-0000AF2F0000}"/>
    <cellStyle name="SAPBEXaggItem 3 2 3 4 2" xfId="12208" xr:uid="{00000000-0005-0000-0000-0000B02F0000}"/>
    <cellStyle name="SAPBEXaggItem 3 2 3 4 3" xfId="12209" xr:uid="{00000000-0005-0000-0000-0000B12F0000}"/>
    <cellStyle name="SAPBEXaggItem 3 2 3 4 4" xfId="12210" xr:uid="{00000000-0005-0000-0000-0000B22F0000}"/>
    <cellStyle name="SAPBEXaggItem 3 2 3 4 5" xfId="12211" xr:uid="{00000000-0005-0000-0000-0000B32F0000}"/>
    <cellStyle name="SAPBEXaggItem 3 2 3 4 6" xfId="12212" xr:uid="{00000000-0005-0000-0000-0000B42F0000}"/>
    <cellStyle name="SAPBEXaggItem 3 2 3 4 7" xfId="12213" xr:uid="{00000000-0005-0000-0000-0000B52F0000}"/>
    <cellStyle name="SAPBEXaggItem 3 2 3 4 8" xfId="12214" xr:uid="{00000000-0005-0000-0000-0000B62F0000}"/>
    <cellStyle name="SAPBEXaggItem 3 2 3 4 9" xfId="12215" xr:uid="{00000000-0005-0000-0000-0000B72F0000}"/>
    <cellStyle name="SAPBEXaggItem 3 2 3 5" xfId="12216" xr:uid="{00000000-0005-0000-0000-0000B82F0000}"/>
    <cellStyle name="SAPBEXaggItem 3 2 3 5 2" xfId="12217" xr:uid="{00000000-0005-0000-0000-0000B92F0000}"/>
    <cellStyle name="SAPBEXaggItem 3 2 3 5 3" xfId="12218" xr:uid="{00000000-0005-0000-0000-0000BA2F0000}"/>
    <cellStyle name="SAPBEXaggItem 3 2 3 5 4" xfId="12219" xr:uid="{00000000-0005-0000-0000-0000BB2F0000}"/>
    <cellStyle name="SAPBEXaggItem 3 2 3 5 5" xfId="12220" xr:uid="{00000000-0005-0000-0000-0000BC2F0000}"/>
    <cellStyle name="SAPBEXaggItem 3 2 3 5 6" xfId="12221" xr:uid="{00000000-0005-0000-0000-0000BD2F0000}"/>
    <cellStyle name="SAPBEXaggItem 3 2 3 5 7" xfId="12222" xr:uid="{00000000-0005-0000-0000-0000BE2F0000}"/>
    <cellStyle name="SAPBEXaggItem 3 2 3 5 8" xfId="12223" xr:uid="{00000000-0005-0000-0000-0000BF2F0000}"/>
    <cellStyle name="SAPBEXaggItem 3 2 3 5 9" xfId="12224" xr:uid="{00000000-0005-0000-0000-0000C02F0000}"/>
    <cellStyle name="SAPBEXaggItem 3 2 3 6" xfId="12225" xr:uid="{00000000-0005-0000-0000-0000C12F0000}"/>
    <cellStyle name="SAPBEXaggItem 3 2 3 6 2" xfId="12226" xr:uid="{00000000-0005-0000-0000-0000C22F0000}"/>
    <cellStyle name="SAPBEXaggItem 3 2 3 6 3" xfId="12227" xr:uid="{00000000-0005-0000-0000-0000C32F0000}"/>
    <cellStyle name="SAPBEXaggItem 3 2 3 6 4" xfId="12228" xr:uid="{00000000-0005-0000-0000-0000C42F0000}"/>
    <cellStyle name="SAPBEXaggItem 3 2 3 6 5" xfId="12229" xr:uid="{00000000-0005-0000-0000-0000C52F0000}"/>
    <cellStyle name="SAPBEXaggItem 3 2 3 6 6" xfId="12230" xr:uid="{00000000-0005-0000-0000-0000C62F0000}"/>
    <cellStyle name="SAPBEXaggItem 3 2 3 6 7" xfId="12231" xr:uid="{00000000-0005-0000-0000-0000C72F0000}"/>
    <cellStyle name="SAPBEXaggItem 3 2 3 6 8" xfId="12232" xr:uid="{00000000-0005-0000-0000-0000C82F0000}"/>
    <cellStyle name="SAPBEXaggItem 3 2 3 6 9" xfId="12233" xr:uid="{00000000-0005-0000-0000-0000C92F0000}"/>
    <cellStyle name="SAPBEXaggItem 3 2 4" xfId="12234" xr:uid="{00000000-0005-0000-0000-0000CA2F0000}"/>
    <cellStyle name="SAPBEXaggItem 3 2 4 2" xfId="12235" xr:uid="{00000000-0005-0000-0000-0000CB2F0000}"/>
    <cellStyle name="SAPBEXaggItem 3 2 4 3" xfId="12236" xr:uid="{00000000-0005-0000-0000-0000CC2F0000}"/>
    <cellStyle name="SAPBEXaggItem 3 2 4 4" xfId="12237" xr:uid="{00000000-0005-0000-0000-0000CD2F0000}"/>
    <cellStyle name="SAPBEXaggItem 3 2 4 5" xfId="12238" xr:uid="{00000000-0005-0000-0000-0000CE2F0000}"/>
    <cellStyle name="SAPBEXaggItem 3 2 4 6" xfId="12239" xr:uid="{00000000-0005-0000-0000-0000CF2F0000}"/>
    <cellStyle name="SAPBEXaggItem 3 2 4 7" xfId="12240" xr:uid="{00000000-0005-0000-0000-0000D02F0000}"/>
    <cellStyle name="SAPBEXaggItem 3 2 4 8" xfId="12241" xr:uid="{00000000-0005-0000-0000-0000D12F0000}"/>
    <cellStyle name="SAPBEXaggItem 3 2 4 9" xfId="12242" xr:uid="{00000000-0005-0000-0000-0000D22F0000}"/>
    <cellStyle name="SAPBEXaggItem 3 2 5" xfId="12243" xr:uid="{00000000-0005-0000-0000-0000D32F0000}"/>
    <cellStyle name="SAPBEXaggItem 3 2 5 2" xfId="12244" xr:uid="{00000000-0005-0000-0000-0000D42F0000}"/>
    <cellStyle name="SAPBEXaggItem 3 2 5 3" xfId="12245" xr:uid="{00000000-0005-0000-0000-0000D52F0000}"/>
    <cellStyle name="SAPBEXaggItem 3 2 5 4" xfId="12246" xr:uid="{00000000-0005-0000-0000-0000D62F0000}"/>
    <cellStyle name="SAPBEXaggItem 3 2 5 5" xfId="12247" xr:uid="{00000000-0005-0000-0000-0000D72F0000}"/>
    <cellStyle name="SAPBEXaggItem 3 2 5 6" xfId="12248" xr:uid="{00000000-0005-0000-0000-0000D82F0000}"/>
    <cellStyle name="SAPBEXaggItem 3 2 5 7" xfId="12249" xr:uid="{00000000-0005-0000-0000-0000D92F0000}"/>
    <cellStyle name="SAPBEXaggItem 3 2 5 8" xfId="12250" xr:uid="{00000000-0005-0000-0000-0000DA2F0000}"/>
    <cellStyle name="SAPBEXaggItem 3 2 5 9" xfId="12251" xr:uid="{00000000-0005-0000-0000-0000DB2F0000}"/>
    <cellStyle name="SAPBEXaggItem 3 2 6" xfId="12252" xr:uid="{00000000-0005-0000-0000-0000DC2F0000}"/>
    <cellStyle name="SAPBEXaggItem 3 2 6 2" xfId="12253" xr:uid="{00000000-0005-0000-0000-0000DD2F0000}"/>
    <cellStyle name="SAPBEXaggItem 3 2 6 3" xfId="12254" xr:uid="{00000000-0005-0000-0000-0000DE2F0000}"/>
    <cellStyle name="SAPBEXaggItem 3 2 6 4" xfId="12255" xr:uid="{00000000-0005-0000-0000-0000DF2F0000}"/>
    <cellStyle name="SAPBEXaggItem 3 2 6 5" xfId="12256" xr:uid="{00000000-0005-0000-0000-0000E02F0000}"/>
    <cellStyle name="SAPBEXaggItem 3 2 6 6" xfId="12257" xr:uid="{00000000-0005-0000-0000-0000E12F0000}"/>
    <cellStyle name="SAPBEXaggItem 3 2 6 7" xfId="12258" xr:uid="{00000000-0005-0000-0000-0000E22F0000}"/>
    <cellStyle name="SAPBEXaggItem 3 2 6 8" xfId="12259" xr:uid="{00000000-0005-0000-0000-0000E32F0000}"/>
    <cellStyle name="SAPBEXaggItem 3 2 6 9" xfId="12260" xr:uid="{00000000-0005-0000-0000-0000E42F0000}"/>
    <cellStyle name="SAPBEXaggItem 3 3" xfId="12261" xr:uid="{00000000-0005-0000-0000-0000E52F0000}"/>
    <cellStyle name="SAPBEXaggItem 3 3 2" xfId="12262" xr:uid="{00000000-0005-0000-0000-0000E62F0000}"/>
    <cellStyle name="SAPBEXaggItem 3 3 2 2" xfId="12263" xr:uid="{00000000-0005-0000-0000-0000E72F0000}"/>
    <cellStyle name="SAPBEXaggItem 3 3 2 2 2" xfId="12264" xr:uid="{00000000-0005-0000-0000-0000E82F0000}"/>
    <cellStyle name="SAPBEXaggItem 3 3 2 2 2 2" xfId="12265" xr:uid="{00000000-0005-0000-0000-0000E92F0000}"/>
    <cellStyle name="SAPBEXaggItem 3 3 2 2 2 3" xfId="12266" xr:uid="{00000000-0005-0000-0000-0000EA2F0000}"/>
    <cellStyle name="SAPBEXaggItem 3 3 2 2 2 4" xfId="12267" xr:uid="{00000000-0005-0000-0000-0000EB2F0000}"/>
    <cellStyle name="SAPBEXaggItem 3 3 2 2 2 5" xfId="12268" xr:uid="{00000000-0005-0000-0000-0000EC2F0000}"/>
    <cellStyle name="SAPBEXaggItem 3 3 2 2 2 6" xfId="12269" xr:uid="{00000000-0005-0000-0000-0000ED2F0000}"/>
    <cellStyle name="SAPBEXaggItem 3 3 2 2 2 7" xfId="12270" xr:uid="{00000000-0005-0000-0000-0000EE2F0000}"/>
    <cellStyle name="SAPBEXaggItem 3 3 2 2 2 8" xfId="12271" xr:uid="{00000000-0005-0000-0000-0000EF2F0000}"/>
    <cellStyle name="SAPBEXaggItem 3 3 2 2 2 9" xfId="12272" xr:uid="{00000000-0005-0000-0000-0000F02F0000}"/>
    <cellStyle name="SAPBEXaggItem 3 3 2 2 3" xfId="12273" xr:uid="{00000000-0005-0000-0000-0000F12F0000}"/>
    <cellStyle name="SAPBEXaggItem 3 3 2 2 3 2" xfId="12274" xr:uid="{00000000-0005-0000-0000-0000F22F0000}"/>
    <cellStyle name="SAPBEXaggItem 3 3 2 2 3 3" xfId="12275" xr:uid="{00000000-0005-0000-0000-0000F32F0000}"/>
    <cellStyle name="SAPBEXaggItem 3 3 2 2 3 4" xfId="12276" xr:uid="{00000000-0005-0000-0000-0000F42F0000}"/>
    <cellStyle name="SAPBEXaggItem 3 3 2 2 3 5" xfId="12277" xr:uid="{00000000-0005-0000-0000-0000F52F0000}"/>
    <cellStyle name="SAPBEXaggItem 3 3 2 2 3 6" xfId="12278" xr:uid="{00000000-0005-0000-0000-0000F62F0000}"/>
    <cellStyle name="SAPBEXaggItem 3 3 2 2 3 7" xfId="12279" xr:uid="{00000000-0005-0000-0000-0000F72F0000}"/>
    <cellStyle name="SAPBEXaggItem 3 3 2 2 3 8" xfId="12280" xr:uid="{00000000-0005-0000-0000-0000F82F0000}"/>
    <cellStyle name="SAPBEXaggItem 3 3 2 2 3 9" xfId="12281" xr:uid="{00000000-0005-0000-0000-0000F92F0000}"/>
    <cellStyle name="SAPBEXaggItem 3 3 2 2 4" xfId="12282" xr:uid="{00000000-0005-0000-0000-0000FA2F0000}"/>
    <cellStyle name="SAPBEXaggItem 3 3 2 2 4 2" xfId="12283" xr:uid="{00000000-0005-0000-0000-0000FB2F0000}"/>
    <cellStyle name="SAPBEXaggItem 3 3 2 2 4 3" xfId="12284" xr:uid="{00000000-0005-0000-0000-0000FC2F0000}"/>
    <cellStyle name="SAPBEXaggItem 3 3 2 2 4 4" xfId="12285" xr:uid="{00000000-0005-0000-0000-0000FD2F0000}"/>
    <cellStyle name="SAPBEXaggItem 3 3 2 2 4 5" xfId="12286" xr:uid="{00000000-0005-0000-0000-0000FE2F0000}"/>
    <cellStyle name="SAPBEXaggItem 3 3 2 2 4 6" xfId="12287" xr:uid="{00000000-0005-0000-0000-0000FF2F0000}"/>
    <cellStyle name="SAPBEXaggItem 3 3 2 2 4 7" xfId="12288" xr:uid="{00000000-0005-0000-0000-000000300000}"/>
    <cellStyle name="SAPBEXaggItem 3 3 2 2 4 8" xfId="12289" xr:uid="{00000000-0005-0000-0000-000001300000}"/>
    <cellStyle name="SAPBEXaggItem 3 3 2 2 4 9" xfId="12290" xr:uid="{00000000-0005-0000-0000-000002300000}"/>
    <cellStyle name="SAPBEXaggItem 3 3 2 3" xfId="12291" xr:uid="{00000000-0005-0000-0000-000003300000}"/>
    <cellStyle name="SAPBEXaggItem 3 3 2 3 2" xfId="12292" xr:uid="{00000000-0005-0000-0000-000004300000}"/>
    <cellStyle name="SAPBEXaggItem 3 3 2 3 3" xfId="12293" xr:uid="{00000000-0005-0000-0000-000005300000}"/>
    <cellStyle name="SAPBEXaggItem 3 3 2 3 4" xfId="12294" xr:uid="{00000000-0005-0000-0000-000006300000}"/>
    <cellStyle name="SAPBEXaggItem 3 3 2 3 5" xfId="12295" xr:uid="{00000000-0005-0000-0000-000007300000}"/>
    <cellStyle name="SAPBEXaggItem 3 3 2 3 6" xfId="12296" xr:uid="{00000000-0005-0000-0000-000008300000}"/>
    <cellStyle name="SAPBEXaggItem 3 3 2 3 7" xfId="12297" xr:uid="{00000000-0005-0000-0000-000009300000}"/>
    <cellStyle name="SAPBEXaggItem 3 3 2 3 8" xfId="12298" xr:uid="{00000000-0005-0000-0000-00000A300000}"/>
    <cellStyle name="SAPBEXaggItem 3 3 2 3 9" xfId="12299" xr:uid="{00000000-0005-0000-0000-00000B300000}"/>
    <cellStyle name="SAPBEXaggItem 3 3 2 4" xfId="12300" xr:uid="{00000000-0005-0000-0000-00000C300000}"/>
    <cellStyle name="SAPBEXaggItem 3 3 2 4 2" xfId="12301" xr:uid="{00000000-0005-0000-0000-00000D300000}"/>
    <cellStyle name="SAPBEXaggItem 3 3 2 4 3" xfId="12302" xr:uid="{00000000-0005-0000-0000-00000E300000}"/>
    <cellStyle name="SAPBEXaggItem 3 3 2 4 4" xfId="12303" xr:uid="{00000000-0005-0000-0000-00000F300000}"/>
    <cellStyle name="SAPBEXaggItem 3 3 2 4 5" xfId="12304" xr:uid="{00000000-0005-0000-0000-000010300000}"/>
    <cellStyle name="SAPBEXaggItem 3 3 2 4 6" xfId="12305" xr:uid="{00000000-0005-0000-0000-000011300000}"/>
    <cellStyle name="SAPBEXaggItem 3 3 2 4 7" xfId="12306" xr:uid="{00000000-0005-0000-0000-000012300000}"/>
    <cellStyle name="SAPBEXaggItem 3 3 2 4 8" xfId="12307" xr:uid="{00000000-0005-0000-0000-000013300000}"/>
    <cellStyle name="SAPBEXaggItem 3 3 2 4 9" xfId="12308" xr:uid="{00000000-0005-0000-0000-000014300000}"/>
    <cellStyle name="SAPBEXaggItem 3 3 2 5" xfId="12309" xr:uid="{00000000-0005-0000-0000-000015300000}"/>
    <cellStyle name="SAPBEXaggItem 3 3 2 5 2" xfId="12310" xr:uid="{00000000-0005-0000-0000-000016300000}"/>
    <cellStyle name="SAPBEXaggItem 3 3 2 5 3" xfId="12311" xr:uid="{00000000-0005-0000-0000-000017300000}"/>
    <cellStyle name="SAPBEXaggItem 3 3 2 5 4" xfId="12312" xr:uid="{00000000-0005-0000-0000-000018300000}"/>
    <cellStyle name="SAPBEXaggItem 3 3 2 5 5" xfId="12313" xr:uid="{00000000-0005-0000-0000-000019300000}"/>
    <cellStyle name="SAPBEXaggItem 3 3 2 5 6" xfId="12314" xr:uid="{00000000-0005-0000-0000-00001A300000}"/>
    <cellStyle name="SAPBEXaggItem 3 3 2 5 7" xfId="12315" xr:uid="{00000000-0005-0000-0000-00001B300000}"/>
    <cellStyle name="SAPBEXaggItem 3 3 2 5 8" xfId="12316" xr:uid="{00000000-0005-0000-0000-00001C300000}"/>
    <cellStyle name="SAPBEXaggItem 3 3 2 5 9" xfId="12317" xr:uid="{00000000-0005-0000-0000-00001D300000}"/>
    <cellStyle name="SAPBEXaggItem 3 3 3" xfId="12318" xr:uid="{00000000-0005-0000-0000-00001E300000}"/>
    <cellStyle name="SAPBEXaggItem 3 3 3 2" xfId="12319" xr:uid="{00000000-0005-0000-0000-00001F300000}"/>
    <cellStyle name="SAPBEXaggItem 3 3 3 2 2" xfId="12320" xr:uid="{00000000-0005-0000-0000-000020300000}"/>
    <cellStyle name="SAPBEXaggItem 3 3 3 2 3" xfId="12321" xr:uid="{00000000-0005-0000-0000-000021300000}"/>
    <cellStyle name="SAPBEXaggItem 3 3 3 2 4" xfId="12322" xr:uid="{00000000-0005-0000-0000-000022300000}"/>
    <cellStyle name="SAPBEXaggItem 3 3 3 2 5" xfId="12323" xr:uid="{00000000-0005-0000-0000-000023300000}"/>
    <cellStyle name="SAPBEXaggItem 3 3 3 2 6" xfId="12324" xr:uid="{00000000-0005-0000-0000-000024300000}"/>
    <cellStyle name="SAPBEXaggItem 3 3 3 2 7" xfId="12325" xr:uid="{00000000-0005-0000-0000-000025300000}"/>
    <cellStyle name="SAPBEXaggItem 3 3 3 2 8" xfId="12326" xr:uid="{00000000-0005-0000-0000-000026300000}"/>
    <cellStyle name="SAPBEXaggItem 3 3 3 2 9" xfId="12327" xr:uid="{00000000-0005-0000-0000-000027300000}"/>
    <cellStyle name="SAPBEXaggItem 3 3 3 3" xfId="12328" xr:uid="{00000000-0005-0000-0000-000028300000}"/>
    <cellStyle name="SAPBEXaggItem 3 3 3 3 2" xfId="12329" xr:uid="{00000000-0005-0000-0000-000029300000}"/>
    <cellStyle name="SAPBEXaggItem 3 3 3 3 3" xfId="12330" xr:uid="{00000000-0005-0000-0000-00002A300000}"/>
    <cellStyle name="SAPBEXaggItem 3 3 3 3 4" xfId="12331" xr:uid="{00000000-0005-0000-0000-00002B300000}"/>
    <cellStyle name="SAPBEXaggItem 3 3 3 3 5" xfId="12332" xr:uid="{00000000-0005-0000-0000-00002C300000}"/>
    <cellStyle name="SAPBEXaggItem 3 3 3 3 6" xfId="12333" xr:uid="{00000000-0005-0000-0000-00002D300000}"/>
    <cellStyle name="SAPBEXaggItem 3 3 3 3 7" xfId="12334" xr:uid="{00000000-0005-0000-0000-00002E300000}"/>
    <cellStyle name="SAPBEXaggItem 3 3 3 3 8" xfId="12335" xr:uid="{00000000-0005-0000-0000-00002F300000}"/>
    <cellStyle name="SAPBEXaggItem 3 3 3 3 9" xfId="12336" xr:uid="{00000000-0005-0000-0000-000030300000}"/>
    <cellStyle name="SAPBEXaggItem 3 3 3 4" xfId="12337" xr:uid="{00000000-0005-0000-0000-000031300000}"/>
    <cellStyle name="SAPBEXaggItem 3 3 3 4 2" xfId="12338" xr:uid="{00000000-0005-0000-0000-000032300000}"/>
    <cellStyle name="SAPBEXaggItem 3 3 3 4 3" xfId="12339" xr:uid="{00000000-0005-0000-0000-000033300000}"/>
    <cellStyle name="SAPBEXaggItem 3 3 3 4 4" xfId="12340" xr:uid="{00000000-0005-0000-0000-000034300000}"/>
    <cellStyle name="SAPBEXaggItem 3 3 3 4 5" xfId="12341" xr:uid="{00000000-0005-0000-0000-000035300000}"/>
    <cellStyle name="SAPBEXaggItem 3 3 3 4 6" xfId="12342" xr:uid="{00000000-0005-0000-0000-000036300000}"/>
    <cellStyle name="SAPBEXaggItem 3 3 3 4 7" xfId="12343" xr:uid="{00000000-0005-0000-0000-000037300000}"/>
    <cellStyle name="SAPBEXaggItem 3 3 3 4 8" xfId="12344" xr:uid="{00000000-0005-0000-0000-000038300000}"/>
    <cellStyle name="SAPBEXaggItem 3 3 3 4 9" xfId="12345" xr:uid="{00000000-0005-0000-0000-000039300000}"/>
    <cellStyle name="SAPBEXaggItem 3 3 4" xfId="12346" xr:uid="{00000000-0005-0000-0000-00003A300000}"/>
    <cellStyle name="SAPBEXaggItem 3 3 4 2" xfId="12347" xr:uid="{00000000-0005-0000-0000-00003B300000}"/>
    <cellStyle name="SAPBEXaggItem 3 3 4 3" xfId="12348" xr:uid="{00000000-0005-0000-0000-00003C300000}"/>
    <cellStyle name="SAPBEXaggItem 3 3 4 4" xfId="12349" xr:uid="{00000000-0005-0000-0000-00003D300000}"/>
    <cellStyle name="SAPBEXaggItem 3 3 4 5" xfId="12350" xr:uid="{00000000-0005-0000-0000-00003E300000}"/>
    <cellStyle name="SAPBEXaggItem 3 3 4 6" xfId="12351" xr:uid="{00000000-0005-0000-0000-00003F300000}"/>
    <cellStyle name="SAPBEXaggItem 3 3 4 7" xfId="12352" xr:uid="{00000000-0005-0000-0000-000040300000}"/>
    <cellStyle name="SAPBEXaggItem 3 3 4 8" xfId="12353" xr:uid="{00000000-0005-0000-0000-000041300000}"/>
    <cellStyle name="SAPBEXaggItem 3 3 4 9" xfId="12354" xr:uid="{00000000-0005-0000-0000-000042300000}"/>
    <cellStyle name="SAPBEXaggItem 3 3 5" xfId="12355" xr:uid="{00000000-0005-0000-0000-000043300000}"/>
    <cellStyle name="SAPBEXaggItem 3 3 5 2" xfId="12356" xr:uid="{00000000-0005-0000-0000-000044300000}"/>
    <cellStyle name="SAPBEXaggItem 3 3 5 3" xfId="12357" xr:uid="{00000000-0005-0000-0000-000045300000}"/>
    <cellStyle name="SAPBEXaggItem 3 3 5 4" xfId="12358" xr:uid="{00000000-0005-0000-0000-000046300000}"/>
    <cellStyle name="SAPBEXaggItem 3 3 5 5" xfId="12359" xr:uid="{00000000-0005-0000-0000-000047300000}"/>
    <cellStyle name="SAPBEXaggItem 3 3 5 6" xfId="12360" xr:uid="{00000000-0005-0000-0000-000048300000}"/>
    <cellStyle name="SAPBEXaggItem 3 3 5 7" xfId="12361" xr:uid="{00000000-0005-0000-0000-000049300000}"/>
    <cellStyle name="SAPBEXaggItem 3 3 5 8" xfId="12362" xr:uid="{00000000-0005-0000-0000-00004A300000}"/>
    <cellStyle name="SAPBEXaggItem 3 3 5 9" xfId="12363" xr:uid="{00000000-0005-0000-0000-00004B300000}"/>
    <cellStyle name="SAPBEXaggItem 3 3 6" xfId="12364" xr:uid="{00000000-0005-0000-0000-00004C300000}"/>
    <cellStyle name="SAPBEXaggItem 3 3 6 2" xfId="12365" xr:uid="{00000000-0005-0000-0000-00004D300000}"/>
    <cellStyle name="SAPBEXaggItem 3 3 6 3" xfId="12366" xr:uid="{00000000-0005-0000-0000-00004E300000}"/>
    <cellStyle name="SAPBEXaggItem 3 3 6 4" xfId="12367" xr:uid="{00000000-0005-0000-0000-00004F300000}"/>
    <cellStyle name="SAPBEXaggItem 3 3 6 5" xfId="12368" xr:uid="{00000000-0005-0000-0000-000050300000}"/>
    <cellStyle name="SAPBEXaggItem 3 3 6 6" xfId="12369" xr:uid="{00000000-0005-0000-0000-000051300000}"/>
    <cellStyle name="SAPBEXaggItem 3 3 6 7" xfId="12370" xr:uid="{00000000-0005-0000-0000-000052300000}"/>
    <cellStyle name="SAPBEXaggItem 3 3 6 8" xfId="12371" xr:uid="{00000000-0005-0000-0000-000053300000}"/>
    <cellStyle name="SAPBEXaggItem 3 3 6 9" xfId="12372" xr:uid="{00000000-0005-0000-0000-000054300000}"/>
    <cellStyle name="SAPBEXaggItem 3 4" xfId="12373" xr:uid="{00000000-0005-0000-0000-000055300000}"/>
    <cellStyle name="SAPBEXaggItem 3 4 2" xfId="12374" xr:uid="{00000000-0005-0000-0000-000056300000}"/>
    <cellStyle name="SAPBEXaggItem 3 4 2 2" xfId="12375" xr:uid="{00000000-0005-0000-0000-000057300000}"/>
    <cellStyle name="SAPBEXaggItem 3 4 2 2 2" xfId="12376" xr:uid="{00000000-0005-0000-0000-000058300000}"/>
    <cellStyle name="SAPBEXaggItem 3 4 2 2 3" xfId="12377" xr:uid="{00000000-0005-0000-0000-000059300000}"/>
    <cellStyle name="SAPBEXaggItem 3 4 2 2 4" xfId="12378" xr:uid="{00000000-0005-0000-0000-00005A300000}"/>
    <cellStyle name="SAPBEXaggItem 3 4 2 2 5" xfId="12379" xr:uid="{00000000-0005-0000-0000-00005B300000}"/>
    <cellStyle name="SAPBEXaggItem 3 4 2 2 6" xfId="12380" xr:uid="{00000000-0005-0000-0000-00005C300000}"/>
    <cellStyle name="SAPBEXaggItem 3 4 2 2 7" xfId="12381" xr:uid="{00000000-0005-0000-0000-00005D300000}"/>
    <cellStyle name="SAPBEXaggItem 3 4 2 2 8" xfId="12382" xr:uid="{00000000-0005-0000-0000-00005E300000}"/>
    <cellStyle name="SAPBEXaggItem 3 4 2 2 9" xfId="12383" xr:uid="{00000000-0005-0000-0000-00005F300000}"/>
    <cellStyle name="SAPBEXaggItem 3 4 2 3" xfId="12384" xr:uid="{00000000-0005-0000-0000-000060300000}"/>
    <cellStyle name="SAPBEXaggItem 3 4 2 3 2" xfId="12385" xr:uid="{00000000-0005-0000-0000-000061300000}"/>
    <cellStyle name="SAPBEXaggItem 3 4 2 3 3" xfId="12386" xr:uid="{00000000-0005-0000-0000-000062300000}"/>
    <cellStyle name="SAPBEXaggItem 3 4 2 3 4" xfId="12387" xr:uid="{00000000-0005-0000-0000-000063300000}"/>
    <cellStyle name="SAPBEXaggItem 3 4 2 3 5" xfId="12388" xr:uid="{00000000-0005-0000-0000-000064300000}"/>
    <cellStyle name="SAPBEXaggItem 3 4 2 3 6" xfId="12389" xr:uid="{00000000-0005-0000-0000-000065300000}"/>
    <cellStyle name="SAPBEXaggItem 3 4 2 3 7" xfId="12390" xr:uid="{00000000-0005-0000-0000-000066300000}"/>
    <cellStyle name="SAPBEXaggItem 3 4 2 3 8" xfId="12391" xr:uid="{00000000-0005-0000-0000-000067300000}"/>
    <cellStyle name="SAPBEXaggItem 3 4 2 3 9" xfId="12392" xr:uid="{00000000-0005-0000-0000-000068300000}"/>
    <cellStyle name="SAPBEXaggItem 3 4 2 4" xfId="12393" xr:uid="{00000000-0005-0000-0000-000069300000}"/>
    <cellStyle name="SAPBEXaggItem 3 4 2 4 2" xfId="12394" xr:uid="{00000000-0005-0000-0000-00006A300000}"/>
    <cellStyle name="SAPBEXaggItem 3 4 2 4 3" xfId="12395" xr:uid="{00000000-0005-0000-0000-00006B300000}"/>
    <cellStyle name="SAPBEXaggItem 3 4 2 4 4" xfId="12396" xr:uid="{00000000-0005-0000-0000-00006C300000}"/>
    <cellStyle name="SAPBEXaggItem 3 4 2 4 5" xfId="12397" xr:uid="{00000000-0005-0000-0000-00006D300000}"/>
    <cellStyle name="SAPBEXaggItem 3 4 2 4 6" xfId="12398" xr:uid="{00000000-0005-0000-0000-00006E300000}"/>
    <cellStyle name="SAPBEXaggItem 3 4 2 4 7" xfId="12399" xr:uid="{00000000-0005-0000-0000-00006F300000}"/>
    <cellStyle name="SAPBEXaggItem 3 4 2 4 8" xfId="12400" xr:uid="{00000000-0005-0000-0000-000070300000}"/>
    <cellStyle name="SAPBEXaggItem 3 4 2 4 9" xfId="12401" xr:uid="{00000000-0005-0000-0000-000071300000}"/>
    <cellStyle name="SAPBEXaggItem 3 4 3" xfId="12402" xr:uid="{00000000-0005-0000-0000-000072300000}"/>
    <cellStyle name="SAPBEXaggItem 3 4 3 2" xfId="12403" xr:uid="{00000000-0005-0000-0000-000073300000}"/>
    <cellStyle name="SAPBEXaggItem 3 4 3 3" xfId="12404" xr:uid="{00000000-0005-0000-0000-000074300000}"/>
    <cellStyle name="SAPBEXaggItem 3 4 3 4" xfId="12405" xr:uid="{00000000-0005-0000-0000-000075300000}"/>
    <cellStyle name="SAPBEXaggItem 3 4 3 5" xfId="12406" xr:uid="{00000000-0005-0000-0000-000076300000}"/>
    <cellStyle name="SAPBEXaggItem 3 4 3 6" xfId="12407" xr:uid="{00000000-0005-0000-0000-000077300000}"/>
    <cellStyle name="SAPBEXaggItem 3 4 3 7" xfId="12408" xr:uid="{00000000-0005-0000-0000-000078300000}"/>
    <cellStyle name="SAPBEXaggItem 3 4 3 8" xfId="12409" xr:uid="{00000000-0005-0000-0000-000079300000}"/>
    <cellStyle name="SAPBEXaggItem 3 4 3 9" xfId="12410" xr:uid="{00000000-0005-0000-0000-00007A300000}"/>
    <cellStyle name="SAPBEXaggItem 3 4 4" xfId="12411" xr:uid="{00000000-0005-0000-0000-00007B300000}"/>
    <cellStyle name="SAPBEXaggItem 3 4 4 2" xfId="12412" xr:uid="{00000000-0005-0000-0000-00007C300000}"/>
    <cellStyle name="SAPBEXaggItem 3 4 4 3" xfId="12413" xr:uid="{00000000-0005-0000-0000-00007D300000}"/>
    <cellStyle name="SAPBEXaggItem 3 4 4 4" xfId="12414" xr:uid="{00000000-0005-0000-0000-00007E300000}"/>
    <cellStyle name="SAPBEXaggItem 3 4 4 5" xfId="12415" xr:uid="{00000000-0005-0000-0000-00007F300000}"/>
    <cellStyle name="SAPBEXaggItem 3 4 4 6" xfId="12416" xr:uid="{00000000-0005-0000-0000-000080300000}"/>
    <cellStyle name="SAPBEXaggItem 3 4 4 7" xfId="12417" xr:uid="{00000000-0005-0000-0000-000081300000}"/>
    <cellStyle name="SAPBEXaggItem 3 4 4 8" xfId="12418" xr:uid="{00000000-0005-0000-0000-000082300000}"/>
    <cellStyle name="SAPBEXaggItem 3 4 4 9" xfId="12419" xr:uid="{00000000-0005-0000-0000-000083300000}"/>
    <cellStyle name="SAPBEXaggItem 3 4 5" xfId="12420" xr:uid="{00000000-0005-0000-0000-000084300000}"/>
    <cellStyle name="SAPBEXaggItem 3 4 5 2" xfId="12421" xr:uid="{00000000-0005-0000-0000-000085300000}"/>
    <cellStyle name="SAPBEXaggItem 3 4 5 3" xfId="12422" xr:uid="{00000000-0005-0000-0000-000086300000}"/>
    <cellStyle name="SAPBEXaggItem 3 4 5 4" xfId="12423" xr:uid="{00000000-0005-0000-0000-000087300000}"/>
    <cellStyle name="SAPBEXaggItem 3 4 5 5" xfId="12424" xr:uid="{00000000-0005-0000-0000-000088300000}"/>
    <cellStyle name="SAPBEXaggItem 3 4 5 6" xfId="12425" xr:uid="{00000000-0005-0000-0000-000089300000}"/>
    <cellStyle name="SAPBEXaggItem 3 4 5 7" xfId="12426" xr:uid="{00000000-0005-0000-0000-00008A300000}"/>
    <cellStyle name="SAPBEXaggItem 3 4 5 8" xfId="12427" xr:uid="{00000000-0005-0000-0000-00008B300000}"/>
    <cellStyle name="SAPBEXaggItem 3 4 5 9" xfId="12428" xr:uid="{00000000-0005-0000-0000-00008C300000}"/>
    <cellStyle name="SAPBEXaggItem 3 5" xfId="12429" xr:uid="{00000000-0005-0000-0000-00008D300000}"/>
    <cellStyle name="SAPBEXaggItem 3 5 2" xfId="12430" xr:uid="{00000000-0005-0000-0000-00008E300000}"/>
    <cellStyle name="SAPBEXaggItem 3 5 2 2" xfId="12431" xr:uid="{00000000-0005-0000-0000-00008F300000}"/>
    <cellStyle name="SAPBEXaggItem 3 5 2 3" xfId="12432" xr:uid="{00000000-0005-0000-0000-000090300000}"/>
    <cellStyle name="SAPBEXaggItem 3 5 2 4" xfId="12433" xr:uid="{00000000-0005-0000-0000-000091300000}"/>
    <cellStyle name="SAPBEXaggItem 3 5 2 5" xfId="12434" xr:uid="{00000000-0005-0000-0000-000092300000}"/>
    <cellStyle name="SAPBEXaggItem 3 5 2 6" xfId="12435" xr:uid="{00000000-0005-0000-0000-000093300000}"/>
    <cellStyle name="SAPBEXaggItem 3 5 2 7" xfId="12436" xr:uid="{00000000-0005-0000-0000-000094300000}"/>
    <cellStyle name="SAPBEXaggItem 3 5 2 8" xfId="12437" xr:uid="{00000000-0005-0000-0000-000095300000}"/>
    <cellStyle name="SAPBEXaggItem 3 5 2 9" xfId="12438" xr:uid="{00000000-0005-0000-0000-000096300000}"/>
    <cellStyle name="SAPBEXaggItem 3 5 3" xfId="12439" xr:uid="{00000000-0005-0000-0000-000097300000}"/>
    <cellStyle name="SAPBEXaggItem 3 5 3 2" xfId="12440" xr:uid="{00000000-0005-0000-0000-000098300000}"/>
    <cellStyle name="SAPBEXaggItem 3 5 3 3" xfId="12441" xr:uid="{00000000-0005-0000-0000-000099300000}"/>
    <cellStyle name="SAPBEXaggItem 3 5 3 4" xfId="12442" xr:uid="{00000000-0005-0000-0000-00009A300000}"/>
    <cellStyle name="SAPBEXaggItem 3 5 3 5" xfId="12443" xr:uid="{00000000-0005-0000-0000-00009B300000}"/>
    <cellStyle name="SAPBEXaggItem 3 5 3 6" xfId="12444" xr:uid="{00000000-0005-0000-0000-00009C300000}"/>
    <cellStyle name="SAPBEXaggItem 3 5 3 7" xfId="12445" xr:uid="{00000000-0005-0000-0000-00009D300000}"/>
    <cellStyle name="SAPBEXaggItem 3 5 3 8" xfId="12446" xr:uid="{00000000-0005-0000-0000-00009E300000}"/>
    <cellStyle name="SAPBEXaggItem 3 5 3 9" xfId="12447" xr:uid="{00000000-0005-0000-0000-00009F300000}"/>
    <cellStyle name="SAPBEXaggItem 3 5 4" xfId="12448" xr:uid="{00000000-0005-0000-0000-0000A0300000}"/>
    <cellStyle name="SAPBEXaggItem 3 5 4 2" xfId="12449" xr:uid="{00000000-0005-0000-0000-0000A1300000}"/>
    <cellStyle name="SAPBEXaggItem 3 5 4 3" xfId="12450" xr:uid="{00000000-0005-0000-0000-0000A2300000}"/>
    <cellStyle name="SAPBEXaggItem 3 5 4 4" xfId="12451" xr:uid="{00000000-0005-0000-0000-0000A3300000}"/>
    <cellStyle name="SAPBEXaggItem 3 5 4 5" xfId="12452" xr:uid="{00000000-0005-0000-0000-0000A4300000}"/>
    <cellStyle name="SAPBEXaggItem 3 5 4 6" xfId="12453" xr:uid="{00000000-0005-0000-0000-0000A5300000}"/>
    <cellStyle name="SAPBEXaggItem 3 5 4 7" xfId="12454" xr:uid="{00000000-0005-0000-0000-0000A6300000}"/>
    <cellStyle name="SAPBEXaggItem 3 5 4 8" xfId="12455" xr:uid="{00000000-0005-0000-0000-0000A7300000}"/>
    <cellStyle name="SAPBEXaggItem 3 5 4 9" xfId="12456" xr:uid="{00000000-0005-0000-0000-0000A8300000}"/>
    <cellStyle name="SAPBEXaggItem 3 6" xfId="12457" xr:uid="{00000000-0005-0000-0000-0000A9300000}"/>
    <cellStyle name="SAPBEXaggItem 3 6 2" xfId="12458" xr:uid="{00000000-0005-0000-0000-0000AA300000}"/>
    <cellStyle name="SAPBEXaggItem 3 6 2 2" xfId="12459" xr:uid="{00000000-0005-0000-0000-0000AB300000}"/>
    <cellStyle name="SAPBEXaggItem 3 6 2 3" xfId="12460" xr:uid="{00000000-0005-0000-0000-0000AC300000}"/>
    <cellStyle name="SAPBEXaggItem 3 6 2 4" xfId="12461" xr:uid="{00000000-0005-0000-0000-0000AD300000}"/>
    <cellStyle name="SAPBEXaggItem 3 6 2 5" xfId="12462" xr:uid="{00000000-0005-0000-0000-0000AE300000}"/>
    <cellStyle name="SAPBEXaggItem 3 6 2 6" xfId="12463" xr:uid="{00000000-0005-0000-0000-0000AF300000}"/>
    <cellStyle name="SAPBEXaggItem 3 6 2 7" xfId="12464" xr:uid="{00000000-0005-0000-0000-0000B0300000}"/>
    <cellStyle name="SAPBEXaggItem 3 6 2 8" xfId="12465" xr:uid="{00000000-0005-0000-0000-0000B1300000}"/>
    <cellStyle name="SAPBEXaggItem 3 6 2 9" xfId="12466" xr:uid="{00000000-0005-0000-0000-0000B2300000}"/>
    <cellStyle name="SAPBEXaggItem 3 6 3" xfId="12467" xr:uid="{00000000-0005-0000-0000-0000B3300000}"/>
    <cellStyle name="SAPBEXaggItem 3 6 3 2" xfId="12468" xr:uid="{00000000-0005-0000-0000-0000B4300000}"/>
    <cellStyle name="SAPBEXaggItem 3 6 3 3" xfId="12469" xr:uid="{00000000-0005-0000-0000-0000B5300000}"/>
    <cellStyle name="SAPBEXaggItem 3 6 3 4" xfId="12470" xr:uid="{00000000-0005-0000-0000-0000B6300000}"/>
    <cellStyle name="SAPBEXaggItem 3 6 3 5" xfId="12471" xr:uid="{00000000-0005-0000-0000-0000B7300000}"/>
    <cellStyle name="SAPBEXaggItem 3 6 3 6" xfId="12472" xr:uid="{00000000-0005-0000-0000-0000B8300000}"/>
    <cellStyle name="SAPBEXaggItem 3 6 3 7" xfId="12473" xr:uid="{00000000-0005-0000-0000-0000B9300000}"/>
    <cellStyle name="SAPBEXaggItem 3 6 3 8" xfId="12474" xr:uid="{00000000-0005-0000-0000-0000BA300000}"/>
    <cellStyle name="SAPBEXaggItem 3 6 3 9" xfId="12475" xr:uid="{00000000-0005-0000-0000-0000BB300000}"/>
    <cellStyle name="SAPBEXaggItem 3 6 4" xfId="12476" xr:uid="{00000000-0005-0000-0000-0000BC300000}"/>
    <cellStyle name="SAPBEXaggItem 3 6 4 2" xfId="12477" xr:uid="{00000000-0005-0000-0000-0000BD300000}"/>
    <cellStyle name="SAPBEXaggItem 3 6 4 3" xfId="12478" xr:uid="{00000000-0005-0000-0000-0000BE300000}"/>
    <cellStyle name="SAPBEXaggItem 3 6 4 4" xfId="12479" xr:uid="{00000000-0005-0000-0000-0000BF300000}"/>
    <cellStyle name="SAPBEXaggItem 3 6 4 5" xfId="12480" xr:uid="{00000000-0005-0000-0000-0000C0300000}"/>
    <cellStyle name="SAPBEXaggItem 3 6 4 6" xfId="12481" xr:uid="{00000000-0005-0000-0000-0000C1300000}"/>
    <cellStyle name="SAPBEXaggItem 3 6 4 7" xfId="12482" xr:uid="{00000000-0005-0000-0000-0000C2300000}"/>
    <cellStyle name="SAPBEXaggItem 3 6 4 8" xfId="12483" xr:uid="{00000000-0005-0000-0000-0000C3300000}"/>
    <cellStyle name="SAPBEXaggItem 3 6 4 9" xfId="12484" xr:uid="{00000000-0005-0000-0000-0000C4300000}"/>
    <cellStyle name="SAPBEXaggItem 3 7" xfId="12485" xr:uid="{00000000-0005-0000-0000-0000C5300000}"/>
    <cellStyle name="SAPBEXaggItem 3 7 2" xfId="12486" xr:uid="{00000000-0005-0000-0000-0000C6300000}"/>
    <cellStyle name="SAPBEXaggItem 3 7 3" xfId="12487" xr:uid="{00000000-0005-0000-0000-0000C7300000}"/>
    <cellStyle name="SAPBEXaggItem 3 7 4" xfId="12488" xr:uid="{00000000-0005-0000-0000-0000C8300000}"/>
    <cellStyle name="SAPBEXaggItem 3 7 5" xfId="12489" xr:uid="{00000000-0005-0000-0000-0000C9300000}"/>
    <cellStyle name="SAPBEXaggItem 3 7 6" xfId="12490" xr:uid="{00000000-0005-0000-0000-0000CA300000}"/>
    <cellStyle name="SAPBEXaggItem 3 7 7" xfId="12491" xr:uid="{00000000-0005-0000-0000-0000CB300000}"/>
    <cellStyle name="SAPBEXaggItem 3 7 8" xfId="12492" xr:uid="{00000000-0005-0000-0000-0000CC300000}"/>
    <cellStyle name="SAPBEXaggItem 3 7 9" xfId="12493" xr:uid="{00000000-0005-0000-0000-0000CD300000}"/>
    <cellStyle name="SAPBEXaggItem 3 8" xfId="12494" xr:uid="{00000000-0005-0000-0000-0000CE300000}"/>
    <cellStyle name="SAPBEXaggItem 3 8 2" xfId="12495" xr:uid="{00000000-0005-0000-0000-0000CF300000}"/>
    <cellStyle name="SAPBEXaggItem 3 8 3" xfId="12496" xr:uid="{00000000-0005-0000-0000-0000D0300000}"/>
    <cellStyle name="SAPBEXaggItem 3 8 4" xfId="12497" xr:uid="{00000000-0005-0000-0000-0000D1300000}"/>
    <cellStyle name="SAPBEXaggItem 3 8 5" xfId="12498" xr:uid="{00000000-0005-0000-0000-0000D2300000}"/>
    <cellStyle name="SAPBEXaggItem 3 8 6" xfId="12499" xr:uid="{00000000-0005-0000-0000-0000D3300000}"/>
    <cellStyle name="SAPBEXaggItem 3 8 7" xfId="12500" xr:uid="{00000000-0005-0000-0000-0000D4300000}"/>
    <cellStyle name="SAPBEXaggItem 3 8 8" xfId="12501" xr:uid="{00000000-0005-0000-0000-0000D5300000}"/>
    <cellStyle name="SAPBEXaggItem 3 8 9" xfId="12502" xr:uid="{00000000-0005-0000-0000-0000D6300000}"/>
    <cellStyle name="SAPBEXaggItem 3 9" xfId="12503" xr:uid="{00000000-0005-0000-0000-0000D7300000}"/>
    <cellStyle name="SAPBEXaggItem 3 9 2" xfId="12504" xr:uid="{00000000-0005-0000-0000-0000D8300000}"/>
    <cellStyle name="SAPBEXaggItem 3 9 3" xfId="12505" xr:uid="{00000000-0005-0000-0000-0000D9300000}"/>
    <cellStyle name="SAPBEXaggItem 3 9 4" xfId="12506" xr:uid="{00000000-0005-0000-0000-0000DA300000}"/>
    <cellStyle name="SAPBEXaggItem 3 9 5" xfId="12507" xr:uid="{00000000-0005-0000-0000-0000DB300000}"/>
    <cellStyle name="SAPBEXaggItem 3 9 6" xfId="12508" xr:uid="{00000000-0005-0000-0000-0000DC300000}"/>
    <cellStyle name="SAPBEXaggItem 3 9 7" xfId="12509" xr:uid="{00000000-0005-0000-0000-0000DD300000}"/>
    <cellStyle name="SAPBEXaggItem 3 9 8" xfId="12510" xr:uid="{00000000-0005-0000-0000-0000DE300000}"/>
    <cellStyle name="SAPBEXaggItem 3 9 9" xfId="12511" xr:uid="{00000000-0005-0000-0000-0000DF300000}"/>
    <cellStyle name="SAPBEXaggItem 4" xfId="12512" xr:uid="{00000000-0005-0000-0000-0000E0300000}"/>
    <cellStyle name="SAPBEXaggItem 4 2" xfId="12513" xr:uid="{00000000-0005-0000-0000-0000E1300000}"/>
    <cellStyle name="SAPBEXaggItem 4 2 2" xfId="12514" xr:uid="{00000000-0005-0000-0000-0000E2300000}"/>
    <cellStyle name="SAPBEXaggItem 4 2 3" xfId="12515" xr:uid="{00000000-0005-0000-0000-0000E3300000}"/>
    <cellStyle name="SAPBEXaggItem 4 2 4" xfId="12516" xr:uid="{00000000-0005-0000-0000-0000E4300000}"/>
    <cellStyle name="SAPBEXaggItem 4 2 5" xfId="12517" xr:uid="{00000000-0005-0000-0000-0000E5300000}"/>
    <cellStyle name="SAPBEXaggItem 4 2 6" xfId="12518" xr:uid="{00000000-0005-0000-0000-0000E6300000}"/>
    <cellStyle name="SAPBEXaggItem 4 2 7" xfId="12519" xr:uid="{00000000-0005-0000-0000-0000E7300000}"/>
    <cellStyle name="SAPBEXaggItem 4 2 8" xfId="12520" xr:uid="{00000000-0005-0000-0000-0000E8300000}"/>
    <cellStyle name="SAPBEXaggItem 4 2 9" xfId="12521" xr:uid="{00000000-0005-0000-0000-0000E9300000}"/>
    <cellStyle name="SAPBEXaggItem 4 3" xfId="12522" xr:uid="{00000000-0005-0000-0000-0000EA300000}"/>
    <cellStyle name="SAPBEXaggItem 4 3 2" xfId="12523" xr:uid="{00000000-0005-0000-0000-0000EB300000}"/>
    <cellStyle name="SAPBEXaggItem 4 3 3" xfId="12524" xr:uid="{00000000-0005-0000-0000-0000EC300000}"/>
    <cellStyle name="SAPBEXaggItem 4 3 4" xfId="12525" xr:uid="{00000000-0005-0000-0000-0000ED300000}"/>
    <cellStyle name="SAPBEXaggItem 4 3 5" xfId="12526" xr:uid="{00000000-0005-0000-0000-0000EE300000}"/>
    <cellStyle name="SAPBEXaggItem 4 3 6" xfId="12527" xr:uid="{00000000-0005-0000-0000-0000EF300000}"/>
    <cellStyle name="SAPBEXaggItem 4 3 7" xfId="12528" xr:uid="{00000000-0005-0000-0000-0000F0300000}"/>
    <cellStyle name="SAPBEXaggItem 4 3 8" xfId="12529" xr:uid="{00000000-0005-0000-0000-0000F1300000}"/>
    <cellStyle name="SAPBEXaggItem 4 3 9" xfId="12530" xr:uid="{00000000-0005-0000-0000-0000F2300000}"/>
    <cellStyle name="SAPBEXaggItem 4 4" xfId="12531" xr:uid="{00000000-0005-0000-0000-0000F3300000}"/>
    <cellStyle name="SAPBEXaggItem 4 4 2" xfId="12532" xr:uid="{00000000-0005-0000-0000-0000F4300000}"/>
    <cellStyle name="SAPBEXaggItem 4 4 3" xfId="12533" xr:uid="{00000000-0005-0000-0000-0000F5300000}"/>
    <cellStyle name="SAPBEXaggItem 4 4 4" xfId="12534" xr:uid="{00000000-0005-0000-0000-0000F6300000}"/>
    <cellStyle name="SAPBEXaggItem 4 4 5" xfId="12535" xr:uid="{00000000-0005-0000-0000-0000F7300000}"/>
    <cellStyle name="SAPBEXaggItem 4 4 6" xfId="12536" xr:uid="{00000000-0005-0000-0000-0000F8300000}"/>
    <cellStyle name="SAPBEXaggItem 4 4 7" xfId="12537" xr:uid="{00000000-0005-0000-0000-0000F9300000}"/>
    <cellStyle name="SAPBEXaggItem 4 4 8" xfId="12538" xr:uid="{00000000-0005-0000-0000-0000FA300000}"/>
    <cellStyle name="SAPBEXaggItem 4 4 9" xfId="12539" xr:uid="{00000000-0005-0000-0000-0000FB300000}"/>
    <cellStyle name="SAPBEXaggItem 5" xfId="12540" xr:uid="{00000000-0005-0000-0000-0000FC300000}"/>
    <cellStyle name="SAPBEXaggItem 5 2" xfId="12541" xr:uid="{00000000-0005-0000-0000-0000FD300000}"/>
    <cellStyle name="SAPBEXaggItem 5 2 2" xfId="12542" xr:uid="{00000000-0005-0000-0000-0000FE300000}"/>
    <cellStyle name="SAPBEXaggItem 5 2 3" xfId="12543" xr:uid="{00000000-0005-0000-0000-0000FF300000}"/>
    <cellStyle name="SAPBEXaggItem 5 2 4" xfId="12544" xr:uid="{00000000-0005-0000-0000-000000310000}"/>
    <cellStyle name="SAPBEXaggItem 5 2 5" xfId="12545" xr:uid="{00000000-0005-0000-0000-000001310000}"/>
    <cellStyle name="SAPBEXaggItem 5 2 6" xfId="12546" xr:uid="{00000000-0005-0000-0000-000002310000}"/>
    <cellStyle name="SAPBEXaggItem 5 2 7" xfId="12547" xr:uid="{00000000-0005-0000-0000-000003310000}"/>
    <cellStyle name="SAPBEXaggItem 5 2 8" xfId="12548" xr:uid="{00000000-0005-0000-0000-000004310000}"/>
    <cellStyle name="SAPBEXaggItem 5 2 9" xfId="12549" xr:uid="{00000000-0005-0000-0000-000005310000}"/>
    <cellStyle name="SAPBEXaggItem 5 3" xfId="12550" xr:uid="{00000000-0005-0000-0000-000006310000}"/>
    <cellStyle name="SAPBEXaggItem 5 3 2" xfId="12551" xr:uid="{00000000-0005-0000-0000-000007310000}"/>
    <cellStyle name="SAPBEXaggItem 5 3 3" xfId="12552" xr:uid="{00000000-0005-0000-0000-000008310000}"/>
    <cellStyle name="SAPBEXaggItem 5 3 4" xfId="12553" xr:uid="{00000000-0005-0000-0000-000009310000}"/>
    <cellStyle name="SAPBEXaggItem 5 3 5" xfId="12554" xr:uid="{00000000-0005-0000-0000-00000A310000}"/>
    <cellStyle name="SAPBEXaggItem 5 3 6" xfId="12555" xr:uid="{00000000-0005-0000-0000-00000B310000}"/>
    <cellStyle name="SAPBEXaggItem 5 3 7" xfId="12556" xr:uid="{00000000-0005-0000-0000-00000C310000}"/>
    <cellStyle name="SAPBEXaggItem 5 3 8" xfId="12557" xr:uid="{00000000-0005-0000-0000-00000D310000}"/>
    <cellStyle name="SAPBEXaggItem 5 3 9" xfId="12558" xr:uid="{00000000-0005-0000-0000-00000E310000}"/>
    <cellStyle name="SAPBEXaggItem 5 4" xfId="12559" xr:uid="{00000000-0005-0000-0000-00000F310000}"/>
    <cellStyle name="SAPBEXaggItem 5 4 2" xfId="12560" xr:uid="{00000000-0005-0000-0000-000010310000}"/>
    <cellStyle name="SAPBEXaggItem 5 4 3" xfId="12561" xr:uid="{00000000-0005-0000-0000-000011310000}"/>
    <cellStyle name="SAPBEXaggItem 5 4 4" xfId="12562" xr:uid="{00000000-0005-0000-0000-000012310000}"/>
    <cellStyle name="SAPBEXaggItem 5 4 5" xfId="12563" xr:uid="{00000000-0005-0000-0000-000013310000}"/>
    <cellStyle name="SAPBEXaggItem 5 4 6" xfId="12564" xr:uid="{00000000-0005-0000-0000-000014310000}"/>
    <cellStyle name="SAPBEXaggItem 5 4 7" xfId="12565" xr:uid="{00000000-0005-0000-0000-000015310000}"/>
    <cellStyle name="SAPBEXaggItem 5 4 8" xfId="12566" xr:uid="{00000000-0005-0000-0000-000016310000}"/>
    <cellStyle name="SAPBEXaggItem 5 4 9" xfId="12567" xr:uid="{00000000-0005-0000-0000-000017310000}"/>
    <cellStyle name="SAPBEXaggItem 6" xfId="12568" xr:uid="{00000000-0005-0000-0000-000018310000}"/>
    <cellStyle name="SAPBEXaggItem 6 2" xfId="12569" xr:uid="{00000000-0005-0000-0000-000019310000}"/>
    <cellStyle name="SAPBEXaggItem 6 2 2" xfId="12570" xr:uid="{00000000-0005-0000-0000-00001A310000}"/>
    <cellStyle name="SAPBEXaggItem 6 2 2 2" xfId="12571" xr:uid="{00000000-0005-0000-0000-00001B310000}"/>
    <cellStyle name="SAPBEXaggItem 6 2 2 2 2" xfId="12572" xr:uid="{00000000-0005-0000-0000-00001C310000}"/>
    <cellStyle name="SAPBEXaggItem 6 2 2 2 3" xfId="12573" xr:uid="{00000000-0005-0000-0000-00001D310000}"/>
    <cellStyle name="SAPBEXaggItem 6 2 2 2 4" xfId="12574" xr:uid="{00000000-0005-0000-0000-00001E310000}"/>
    <cellStyle name="SAPBEXaggItem 6 2 2 2 5" xfId="12575" xr:uid="{00000000-0005-0000-0000-00001F310000}"/>
    <cellStyle name="SAPBEXaggItem 6 2 2 2 6" xfId="12576" xr:uid="{00000000-0005-0000-0000-000020310000}"/>
    <cellStyle name="SAPBEXaggItem 6 2 2 2 7" xfId="12577" xr:uid="{00000000-0005-0000-0000-000021310000}"/>
    <cellStyle name="SAPBEXaggItem 6 2 2 2 8" xfId="12578" xr:uid="{00000000-0005-0000-0000-000022310000}"/>
    <cellStyle name="SAPBEXaggItem 6 2 2 2 9" xfId="12579" xr:uid="{00000000-0005-0000-0000-000023310000}"/>
    <cellStyle name="SAPBEXaggItem 6 2 2 3" xfId="12580" xr:uid="{00000000-0005-0000-0000-000024310000}"/>
    <cellStyle name="SAPBEXaggItem 6 2 2 3 2" xfId="12581" xr:uid="{00000000-0005-0000-0000-000025310000}"/>
    <cellStyle name="SAPBEXaggItem 6 2 2 3 3" xfId="12582" xr:uid="{00000000-0005-0000-0000-000026310000}"/>
    <cellStyle name="SAPBEXaggItem 6 2 2 3 4" xfId="12583" xr:uid="{00000000-0005-0000-0000-000027310000}"/>
    <cellStyle name="SAPBEXaggItem 6 2 2 3 5" xfId="12584" xr:uid="{00000000-0005-0000-0000-000028310000}"/>
    <cellStyle name="SAPBEXaggItem 6 2 2 3 6" xfId="12585" xr:uid="{00000000-0005-0000-0000-000029310000}"/>
    <cellStyle name="SAPBEXaggItem 6 2 2 3 7" xfId="12586" xr:uid="{00000000-0005-0000-0000-00002A310000}"/>
    <cellStyle name="SAPBEXaggItem 6 2 2 3 8" xfId="12587" xr:uid="{00000000-0005-0000-0000-00002B310000}"/>
    <cellStyle name="SAPBEXaggItem 6 2 2 3 9" xfId="12588" xr:uid="{00000000-0005-0000-0000-00002C310000}"/>
    <cellStyle name="SAPBEXaggItem 6 2 2 4" xfId="12589" xr:uid="{00000000-0005-0000-0000-00002D310000}"/>
    <cellStyle name="SAPBEXaggItem 6 2 2 4 2" xfId="12590" xr:uid="{00000000-0005-0000-0000-00002E310000}"/>
    <cellStyle name="SAPBEXaggItem 6 2 2 4 3" xfId="12591" xr:uid="{00000000-0005-0000-0000-00002F310000}"/>
    <cellStyle name="SAPBEXaggItem 6 2 2 4 4" xfId="12592" xr:uid="{00000000-0005-0000-0000-000030310000}"/>
    <cellStyle name="SAPBEXaggItem 6 2 2 4 5" xfId="12593" xr:uid="{00000000-0005-0000-0000-000031310000}"/>
    <cellStyle name="SAPBEXaggItem 6 2 2 4 6" xfId="12594" xr:uid="{00000000-0005-0000-0000-000032310000}"/>
    <cellStyle name="SAPBEXaggItem 6 2 2 4 7" xfId="12595" xr:uid="{00000000-0005-0000-0000-000033310000}"/>
    <cellStyle name="SAPBEXaggItem 6 2 2 4 8" xfId="12596" xr:uid="{00000000-0005-0000-0000-000034310000}"/>
    <cellStyle name="SAPBEXaggItem 6 2 2 4 9" xfId="12597" xr:uid="{00000000-0005-0000-0000-000035310000}"/>
    <cellStyle name="SAPBEXaggItem 6 2 3" xfId="12598" xr:uid="{00000000-0005-0000-0000-000036310000}"/>
    <cellStyle name="SAPBEXaggItem 6 2 3 2" xfId="12599" xr:uid="{00000000-0005-0000-0000-000037310000}"/>
    <cellStyle name="SAPBEXaggItem 6 2 3 3" xfId="12600" xr:uid="{00000000-0005-0000-0000-000038310000}"/>
    <cellStyle name="SAPBEXaggItem 6 2 3 4" xfId="12601" xr:uid="{00000000-0005-0000-0000-000039310000}"/>
    <cellStyle name="SAPBEXaggItem 6 2 3 5" xfId="12602" xr:uid="{00000000-0005-0000-0000-00003A310000}"/>
    <cellStyle name="SAPBEXaggItem 6 2 3 6" xfId="12603" xr:uid="{00000000-0005-0000-0000-00003B310000}"/>
    <cellStyle name="SAPBEXaggItem 6 2 3 7" xfId="12604" xr:uid="{00000000-0005-0000-0000-00003C310000}"/>
    <cellStyle name="SAPBEXaggItem 6 2 3 8" xfId="12605" xr:uid="{00000000-0005-0000-0000-00003D310000}"/>
    <cellStyle name="SAPBEXaggItem 6 2 3 9" xfId="12606" xr:uid="{00000000-0005-0000-0000-00003E310000}"/>
    <cellStyle name="SAPBEXaggItem 6 2 4" xfId="12607" xr:uid="{00000000-0005-0000-0000-00003F310000}"/>
    <cellStyle name="SAPBEXaggItem 6 2 4 2" xfId="12608" xr:uid="{00000000-0005-0000-0000-000040310000}"/>
    <cellStyle name="SAPBEXaggItem 6 2 4 3" xfId="12609" xr:uid="{00000000-0005-0000-0000-000041310000}"/>
    <cellStyle name="SAPBEXaggItem 6 2 4 4" xfId="12610" xr:uid="{00000000-0005-0000-0000-000042310000}"/>
    <cellStyle name="SAPBEXaggItem 6 2 4 5" xfId="12611" xr:uid="{00000000-0005-0000-0000-000043310000}"/>
    <cellStyle name="SAPBEXaggItem 6 2 4 6" xfId="12612" xr:uid="{00000000-0005-0000-0000-000044310000}"/>
    <cellStyle name="SAPBEXaggItem 6 2 4 7" xfId="12613" xr:uid="{00000000-0005-0000-0000-000045310000}"/>
    <cellStyle name="SAPBEXaggItem 6 2 4 8" xfId="12614" xr:uid="{00000000-0005-0000-0000-000046310000}"/>
    <cellStyle name="SAPBEXaggItem 6 2 4 9" xfId="12615" xr:uid="{00000000-0005-0000-0000-000047310000}"/>
    <cellStyle name="SAPBEXaggItem 6 2 5" xfId="12616" xr:uid="{00000000-0005-0000-0000-000048310000}"/>
    <cellStyle name="SAPBEXaggItem 6 2 5 2" xfId="12617" xr:uid="{00000000-0005-0000-0000-000049310000}"/>
    <cellStyle name="SAPBEXaggItem 6 2 5 3" xfId="12618" xr:uid="{00000000-0005-0000-0000-00004A310000}"/>
    <cellStyle name="SAPBEXaggItem 6 2 5 4" xfId="12619" xr:uid="{00000000-0005-0000-0000-00004B310000}"/>
    <cellStyle name="SAPBEXaggItem 6 2 5 5" xfId="12620" xr:uid="{00000000-0005-0000-0000-00004C310000}"/>
    <cellStyle name="SAPBEXaggItem 6 2 5 6" xfId="12621" xr:uid="{00000000-0005-0000-0000-00004D310000}"/>
    <cellStyle name="SAPBEXaggItem 6 2 5 7" xfId="12622" xr:uid="{00000000-0005-0000-0000-00004E310000}"/>
    <cellStyle name="SAPBEXaggItem 6 2 5 8" xfId="12623" xr:uid="{00000000-0005-0000-0000-00004F310000}"/>
    <cellStyle name="SAPBEXaggItem 6 2 5 9" xfId="12624" xr:uid="{00000000-0005-0000-0000-000050310000}"/>
    <cellStyle name="SAPBEXaggItem 6 3" xfId="12625" xr:uid="{00000000-0005-0000-0000-000051310000}"/>
    <cellStyle name="SAPBEXaggItem 6 3 2" xfId="12626" xr:uid="{00000000-0005-0000-0000-000052310000}"/>
    <cellStyle name="SAPBEXaggItem 6 3 2 2" xfId="12627" xr:uid="{00000000-0005-0000-0000-000053310000}"/>
    <cellStyle name="SAPBEXaggItem 6 3 2 3" xfId="12628" xr:uid="{00000000-0005-0000-0000-000054310000}"/>
    <cellStyle name="SAPBEXaggItem 6 3 2 4" xfId="12629" xr:uid="{00000000-0005-0000-0000-000055310000}"/>
    <cellStyle name="SAPBEXaggItem 6 3 2 5" xfId="12630" xr:uid="{00000000-0005-0000-0000-000056310000}"/>
    <cellStyle name="SAPBEXaggItem 6 3 2 6" xfId="12631" xr:uid="{00000000-0005-0000-0000-000057310000}"/>
    <cellStyle name="SAPBEXaggItem 6 3 2 7" xfId="12632" xr:uid="{00000000-0005-0000-0000-000058310000}"/>
    <cellStyle name="SAPBEXaggItem 6 3 2 8" xfId="12633" xr:uid="{00000000-0005-0000-0000-000059310000}"/>
    <cellStyle name="SAPBEXaggItem 6 3 2 9" xfId="12634" xr:uid="{00000000-0005-0000-0000-00005A310000}"/>
    <cellStyle name="SAPBEXaggItem 6 3 3" xfId="12635" xr:uid="{00000000-0005-0000-0000-00005B310000}"/>
    <cellStyle name="SAPBEXaggItem 6 3 3 2" xfId="12636" xr:uid="{00000000-0005-0000-0000-00005C310000}"/>
    <cellStyle name="SAPBEXaggItem 6 3 3 3" xfId="12637" xr:uid="{00000000-0005-0000-0000-00005D310000}"/>
    <cellStyle name="SAPBEXaggItem 6 3 3 4" xfId="12638" xr:uid="{00000000-0005-0000-0000-00005E310000}"/>
    <cellStyle name="SAPBEXaggItem 6 3 3 5" xfId="12639" xr:uid="{00000000-0005-0000-0000-00005F310000}"/>
    <cellStyle name="SAPBEXaggItem 6 3 3 6" xfId="12640" xr:uid="{00000000-0005-0000-0000-000060310000}"/>
    <cellStyle name="SAPBEXaggItem 6 3 3 7" xfId="12641" xr:uid="{00000000-0005-0000-0000-000061310000}"/>
    <cellStyle name="SAPBEXaggItem 6 3 3 8" xfId="12642" xr:uid="{00000000-0005-0000-0000-000062310000}"/>
    <cellStyle name="SAPBEXaggItem 6 3 3 9" xfId="12643" xr:uid="{00000000-0005-0000-0000-000063310000}"/>
    <cellStyle name="SAPBEXaggItem 6 3 4" xfId="12644" xr:uid="{00000000-0005-0000-0000-000064310000}"/>
    <cellStyle name="SAPBEXaggItem 6 3 4 2" xfId="12645" xr:uid="{00000000-0005-0000-0000-000065310000}"/>
    <cellStyle name="SAPBEXaggItem 6 3 4 3" xfId="12646" xr:uid="{00000000-0005-0000-0000-000066310000}"/>
    <cellStyle name="SAPBEXaggItem 6 3 4 4" xfId="12647" xr:uid="{00000000-0005-0000-0000-000067310000}"/>
    <cellStyle name="SAPBEXaggItem 6 3 4 5" xfId="12648" xr:uid="{00000000-0005-0000-0000-000068310000}"/>
    <cellStyle name="SAPBEXaggItem 6 3 4 6" xfId="12649" xr:uid="{00000000-0005-0000-0000-000069310000}"/>
    <cellStyle name="SAPBEXaggItem 6 3 4 7" xfId="12650" xr:uid="{00000000-0005-0000-0000-00006A310000}"/>
    <cellStyle name="SAPBEXaggItem 6 3 4 8" xfId="12651" xr:uid="{00000000-0005-0000-0000-00006B310000}"/>
    <cellStyle name="SAPBEXaggItem 6 3 4 9" xfId="12652" xr:uid="{00000000-0005-0000-0000-00006C310000}"/>
    <cellStyle name="SAPBEXaggItem 6 4" xfId="12653" xr:uid="{00000000-0005-0000-0000-00006D310000}"/>
    <cellStyle name="SAPBEXaggItem 6 4 2" xfId="12654" xr:uid="{00000000-0005-0000-0000-00006E310000}"/>
    <cellStyle name="SAPBEXaggItem 6 4 3" xfId="12655" xr:uid="{00000000-0005-0000-0000-00006F310000}"/>
    <cellStyle name="SAPBEXaggItem 6 4 4" xfId="12656" xr:uid="{00000000-0005-0000-0000-000070310000}"/>
    <cellStyle name="SAPBEXaggItem 6 4 5" xfId="12657" xr:uid="{00000000-0005-0000-0000-000071310000}"/>
    <cellStyle name="SAPBEXaggItem 6 4 6" xfId="12658" xr:uid="{00000000-0005-0000-0000-000072310000}"/>
    <cellStyle name="SAPBEXaggItem 6 4 7" xfId="12659" xr:uid="{00000000-0005-0000-0000-000073310000}"/>
    <cellStyle name="SAPBEXaggItem 6 4 8" xfId="12660" xr:uid="{00000000-0005-0000-0000-000074310000}"/>
    <cellStyle name="SAPBEXaggItem 6 4 9" xfId="12661" xr:uid="{00000000-0005-0000-0000-000075310000}"/>
    <cellStyle name="SAPBEXaggItem 6 5" xfId="12662" xr:uid="{00000000-0005-0000-0000-000076310000}"/>
    <cellStyle name="SAPBEXaggItem 6 5 2" xfId="12663" xr:uid="{00000000-0005-0000-0000-000077310000}"/>
    <cellStyle name="SAPBEXaggItem 6 5 3" xfId="12664" xr:uid="{00000000-0005-0000-0000-000078310000}"/>
    <cellStyle name="SAPBEXaggItem 6 5 4" xfId="12665" xr:uid="{00000000-0005-0000-0000-000079310000}"/>
    <cellStyle name="SAPBEXaggItem 6 5 5" xfId="12666" xr:uid="{00000000-0005-0000-0000-00007A310000}"/>
    <cellStyle name="SAPBEXaggItem 6 5 6" xfId="12667" xr:uid="{00000000-0005-0000-0000-00007B310000}"/>
    <cellStyle name="SAPBEXaggItem 6 5 7" xfId="12668" xr:uid="{00000000-0005-0000-0000-00007C310000}"/>
    <cellStyle name="SAPBEXaggItem 6 5 8" xfId="12669" xr:uid="{00000000-0005-0000-0000-00007D310000}"/>
    <cellStyle name="SAPBEXaggItem 6 5 9" xfId="12670" xr:uid="{00000000-0005-0000-0000-00007E310000}"/>
    <cellStyle name="SAPBEXaggItem 6 6" xfId="12671" xr:uid="{00000000-0005-0000-0000-00007F310000}"/>
    <cellStyle name="SAPBEXaggItem 6 6 2" xfId="12672" xr:uid="{00000000-0005-0000-0000-000080310000}"/>
    <cellStyle name="SAPBEXaggItem 6 6 3" xfId="12673" xr:uid="{00000000-0005-0000-0000-000081310000}"/>
    <cellStyle name="SAPBEXaggItem 6 6 4" xfId="12674" xr:uid="{00000000-0005-0000-0000-000082310000}"/>
    <cellStyle name="SAPBEXaggItem 6 6 5" xfId="12675" xr:uid="{00000000-0005-0000-0000-000083310000}"/>
    <cellStyle name="SAPBEXaggItem 6 6 6" xfId="12676" xr:uid="{00000000-0005-0000-0000-000084310000}"/>
    <cellStyle name="SAPBEXaggItem 6 6 7" xfId="12677" xr:uid="{00000000-0005-0000-0000-000085310000}"/>
    <cellStyle name="SAPBEXaggItem 6 6 8" xfId="12678" xr:uid="{00000000-0005-0000-0000-000086310000}"/>
    <cellStyle name="SAPBEXaggItem 6 6 9" xfId="12679" xr:uid="{00000000-0005-0000-0000-000087310000}"/>
    <cellStyle name="SAPBEXaggItem 7" xfId="12680" xr:uid="{00000000-0005-0000-0000-000088310000}"/>
    <cellStyle name="SAPBEXaggItem 7 2" xfId="12681" xr:uid="{00000000-0005-0000-0000-000089310000}"/>
    <cellStyle name="SAPBEXaggItem 7 2 2" xfId="12682" xr:uid="{00000000-0005-0000-0000-00008A310000}"/>
    <cellStyle name="SAPBEXaggItem 7 2 2 2" xfId="12683" xr:uid="{00000000-0005-0000-0000-00008B310000}"/>
    <cellStyle name="SAPBEXaggItem 7 2 2 3" xfId="12684" xr:uid="{00000000-0005-0000-0000-00008C310000}"/>
    <cellStyle name="SAPBEXaggItem 7 2 2 4" xfId="12685" xr:uid="{00000000-0005-0000-0000-00008D310000}"/>
    <cellStyle name="SAPBEXaggItem 7 2 2 5" xfId="12686" xr:uid="{00000000-0005-0000-0000-00008E310000}"/>
    <cellStyle name="SAPBEXaggItem 7 2 2 6" xfId="12687" xr:uid="{00000000-0005-0000-0000-00008F310000}"/>
    <cellStyle name="SAPBEXaggItem 7 2 2 7" xfId="12688" xr:uid="{00000000-0005-0000-0000-000090310000}"/>
    <cellStyle name="SAPBEXaggItem 7 2 2 8" xfId="12689" xr:uid="{00000000-0005-0000-0000-000091310000}"/>
    <cellStyle name="SAPBEXaggItem 7 2 2 9" xfId="12690" xr:uid="{00000000-0005-0000-0000-000092310000}"/>
    <cellStyle name="SAPBEXaggItem 7 2 3" xfId="12691" xr:uid="{00000000-0005-0000-0000-000093310000}"/>
    <cellStyle name="SAPBEXaggItem 7 2 3 2" xfId="12692" xr:uid="{00000000-0005-0000-0000-000094310000}"/>
    <cellStyle name="SAPBEXaggItem 7 2 3 3" xfId="12693" xr:uid="{00000000-0005-0000-0000-000095310000}"/>
    <cellStyle name="SAPBEXaggItem 7 2 3 4" xfId="12694" xr:uid="{00000000-0005-0000-0000-000096310000}"/>
    <cellStyle name="SAPBEXaggItem 7 2 3 5" xfId="12695" xr:uid="{00000000-0005-0000-0000-000097310000}"/>
    <cellStyle name="SAPBEXaggItem 7 2 3 6" xfId="12696" xr:uid="{00000000-0005-0000-0000-000098310000}"/>
    <cellStyle name="SAPBEXaggItem 7 2 3 7" xfId="12697" xr:uid="{00000000-0005-0000-0000-000099310000}"/>
    <cellStyle name="SAPBEXaggItem 7 2 3 8" xfId="12698" xr:uid="{00000000-0005-0000-0000-00009A310000}"/>
    <cellStyle name="SAPBEXaggItem 7 2 3 9" xfId="12699" xr:uid="{00000000-0005-0000-0000-00009B310000}"/>
    <cellStyle name="SAPBEXaggItem 7 2 4" xfId="12700" xr:uid="{00000000-0005-0000-0000-00009C310000}"/>
    <cellStyle name="SAPBEXaggItem 7 2 4 2" xfId="12701" xr:uid="{00000000-0005-0000-0000-00009D310000}"/>
    <cellStyle name="SAPBEXaggItem 7 2 4 3" xfId="12702" xr:uid="{00000000-0005-0000-0000-00009E310000}"/>
    <cellStyle name="SAPBEXaggItem 7 2 4 4" xfId="12703" xr:uid="{00000000-0005-0000-0000-00009F310000}"/>
    <cellStyle name="SAPBEXaggItem 7 2 4 5" xfId="12704" xr:uid="{00000000-0005-0000-0000-0000A0310000}"/>
    <cellStyle name="SAPBEXaggItem 7 2 4 6" xfId="12705" xr:uid="{00000000-0005-0000-0000-0000A1310000}"/>
    <cellStyle name="SAPBEXaggItem 7 2 4 7" xfId="12706" xr:uid="{00000000-0005-0000-0000-0000A2310000}"/>
    <cellStyle name="SAPBEXaggItem 7 2 4 8" xfId="12707" xr:uid="{00000000-0005-0000-0000-0000A3310000}"/>
    <cellStyle name="SAPBEXaggItem 7 2 4 9" xfId="12708" xr:uid="{00000000-0005-0000-0000-0000A4310000}"/>
    <cellStyle name="SAPBEXaggItem 7 3" xfId="12709" xr:uid="{00000000-0005-0000-0000-0000A5310000}"/>
    <cellStyle name="SAPBEXaggItem 7 3 2" xfId="12710" xr:uid="{00000000-0005-0000-0000-0000A6310000}"/>
    <cellStyle name="SAPBEXaggItem 7 3 3" xfId="12711" xr:uid="{00000000-0005-0000-0000-0000A7310000}"/>
    <cellStyle name="SAPBEXaggItem 7 3 4" xfId="12712" xr:uid="{00000000-0005-0000-0000-0000A8310000}"/>
    <cellStyle name="SAPBEXaggItem 7 3 5" xfId="12713" xr:uid="{00000000-0005-0000-0000-0000A9310000}"/>
    <cellStyle name="SAPBEXaggItem 7 3 6" xfId="12714" xr:uid="{00000000-0005-0000-0000-0000AA310000}"/>
    <cellStyle name="SAPBEXaggItem 7 3 7" xfId="12715" xr:uid="{00000000-0005-0000-0000-0000AB310000}"/>
    <cellStyle name="SAPBEXaggItem 7 3 8" xfId="12716" xr:uid="{00000000-0005-0000-0000-0000AC310000}"/>
    <cellStyle name="SAPBEXaggItem 7 3 9" xfId="12717" xr:uid="{00000000-0005-0000-0000-0000AD310000}"/>
    <cellStyle name="SAPBEXaggItem 7 4" xfId="12718" xr:uid="{00000000-0005-0000-0000-0000AE310000}"/>
    <cellStyle name="SAPBEXaggItem 7 4 2" xfId="12719" xr:uid="{00000000-0005-0000-0000-0000AF310000}"/>
    <cellStyle name="SAPBEXaggItem 7 4 3" xfId="12720" xr:uid="{00000000-0005-0000-0000-0000B0310000}"/>
    <cellStyle name="SAPBEXaggItem 7 4 4" xfId="12721" xr:uid="{00000000-0005-0000-0000-0000B1310000}"/>
    <cellStyle name="SAPBEXaggItem 7 4 5" xfId="12722" xr:uid="{00000000-0005-0000-0000-0000B2310000}"/>
    <cellStyle name="SAPBEXaggItem 7 4 6" xfId="12723" xr:uid="{00000000-0005-0000-0000-0000B3310000}"/>
    <cellStyle name="SAPBEXaggItem 7 4 7" xfId="12724" xr:uid="{00000000-0005-0000-0000-0000B4310000}"/>
    <cellStyle name="SAPBEXaggItem 7 4 8" xfId="12725" xr:uid="{00000000-0005-0000-0000-0000B5310000}"/>
    <cellStyle name="SAPBEXaggItem 7 4 9" xfId="12726" xr:uid="{00000000-0005-0000-0000-0000B6310000}"/>
    <cellStyle name="SAPBEXaggItem 7 5" xfId="12727" xr:uid="{00000000-0005-0000-0000-0000B7310000}"/>
    <cellStyle name="SAPBEXaggItem 7 5 2" xfId="12728" xr:uid="{00000000-0005-0000-0000-0000B8310000}"/>
    <cellStyle name="SAPBEXaggItem 7 5 3" xfId="12729" xr:uid="{00000000-0005-0000-0000-0000B9310000}"/>
    <cellStyle name="SAPBEXaggItem 7 5 4" xfId="12730" xr:uid="{00000000-0005-0000-0000-0000BA310000}"/>
    <cellStyle name="SAPBEXaggItem 7 5 5" xfId="12731" xr:uid="{00000000-0005-0000-0000-0000BB310000}"/>
    <cellStyle name="SAPBEXaggItem 7 5 6" xfId="12732" xr:uid="{00000000-0005-0000-0000-0000BC310000}"/>
    <cellStyle name="SAPBEXaggItem 7 5 7" xfId="12733" xr:uid="{00000000-0005-0000-0000-0000BD310000}"/>
    <cellStyle name="SAPBEXaggItem 7 5 8" xfId="12734" xr:uid="{00000000-0005-0000-0000-0000BE310000}"/>
    <cellStyle name="SAPBEXaggItem 7 5 9" xfId="12735" xr:uid="{00000000-0005-0000-0000-0000BF310000}"/>
    <cellStyle name="SAPBEXaggItem 8" xfId="12736" xr:uid="{00000000-0005-0000-0000-0000C0310000}"/>
    <cellStyle name="SAPBEXaggItem 8 2" xfId="12737" xr:uid="{00000000-0005-0000-0000-0000C1310000}"/>
    <cellStyle name="SAPBEXaggItem 8 2 2" xfId="12738" xr:uid="{00000000-0005-0000-0000-0000C2310000}"/>
    <cellStyle name="SAPBEXaggItem 8 2 3" xfId="12739" xr:uid="{00000000-0005-0000-0000-0000C3310000}"/>
    <cellStyle name="SAPBEXaggItem 8 2 4" xfId="12740" xr:uid="{00000000-0005-0000-0000-0000C4310000}"/>
    <cellStyle name="SAPBEXaggItem 8 2 5" xfId="12741" xr:uid="{00000000-0005-0000-0000-0000C5310000}"/>
    <cellStyle name="SAPBEXaggItem 8 2 6" xfId="12742" xr:uid="{00000000-0005-0000-0000-0000C6310000}"/>
    <cellStyle name="SAPBEXaggItem 8 2 7" xfId="12743" xr:uid="{00000000-0005-0000-0000-0000C7310000}"/>
    <cellStyle name="SAPBEXaggItem 8 2 8" xfId="12744" xr:uid="{00000000-0005-0000-0000-0000C8310000}"/>
    <cellStyle name="SAPBEXaggItem 8 2 9" xfId="12745" xr:uid="{00000000-0005-0000-0000-0000C9310000}"/>
    <cellStyle name="SAPBEXaggItem 8 3" xfId="12746" xr:uid="{00000000-0005-0000-0000-0000CA310000}"/>
    <cellStyle name="SAPBEXaggItem 8 3 2" xfId="12747" xr:uid="{00000000-0005-0000-0000-0000CB310000}"/>
    <cellStyle name="SAPBEXaggItem 8 3 3" xfId="12748" xr:uid="{00000000-0005-0000-0000-0000CC310000}"/>
    <cellStyle name="SAPBEXaggItem 8 3 4" xfId="12749" xr:uid="{00000000-0005-0000-0000-0000CD310000}"/>
    <cellStyle name="SAPBEXaggItem 8 3 5" xfId="12750" xr:uid="{00000000-0005-0000-0000-0000CE310000}"/>
    <cellStyle name="SAPBEXaggItem 8 3 6" xfId="12751" xr:uid="{00000000-0005-0000-0000-0000CF310000}"/>
    <cellStyle name="SAPBEXaggItem 8 3 7" xfId="12752" xr:uid="{00000000-0005-0000-0000-0000D0310000}"/>
    <cellStyle name="SAPBEXaggItem 8 3 8" xfId="12753" xr:uid="{00000000-0005-0000-0000-0000D1310000}"/>
    <cellStyle name="SAPBEXaggItem 8 3 9" xfId="12754" xr:uid="{00000000-0005-0000-0000-0000D2310000}"/>
    <cellStyle name="SAPBEXaggItem 8 4" xfId="12755" xr:uid="{00000000-0005-0000-0000-0000D3310000}"/>
    <cellStyle name="SAPBEXaggItem 8 4 2" xfId="12756" xr:uid="{00000000-0005-0000-0000-0000D4310000}"/>
    <cellStyle name="SAPBEXaggItem 8 4 3" xfId="12757" xr:uid="{00000000-0005-0000-0000-0000D5310000}"/>
    <cellStyle name="SAPBEXaggItem 8 4 4" xfId="12758" xr:uid="{00000000-0005-0000-0000-0000D6310000}"/>
    <cellStyle name="SAPBEXaggItem 8 4 5" xfId="12759" xr:uid="{00000000-0005-0000-0000-0000D7310000}"/>
    <cellStyle name="SAPBEXaggItem 8 4 6" xfId="12760" xr:uid="{00000000-0005-0000-0000-0000D8310000}"/>
    <cellStyle name="SAPBEXaggItem 8 4 7" xfId="12761" xr:uid="{00000000-0005-0000-0000-0000D9310000}"/>
    <cellStyle name="SAPBEXaggItem 8 4 8" xfId="12762" xr:uid="{00000000-0005-0000-0000-0000DA310000}"/>
    <cellStyle name="SAPBEXaggItem 8 4 9" xfId="12763" xr:uid="{00000000-0005-0000-0000-0000DB310000}"/>
    <cellStyle name="SAPBEXaggItem 9" xfId="12764" xr:uid="{00000000-0005-0000-0000-0000DC310000}"/>
    <cellStyle name="SAPBEXaggItem 9 2" xfId="12765" xr:uid="{00000000-0005-0000-0000-0000DD310000}"/>
    <cellStyle name="SAPBEXaggItem 9 3" xfId="12766" xr:uid="{00000000-0005-0000-0000-0000DE310000}"/>
    <cellStyle name="SAPBEXaggItem 9 4" xfId="12767" xr:uid="{00000000-0005-0000-0000-0000DF310000}"/>
    <cellStyle name="SAPBEXaggItem 9 5" xfId="12768" xr:uid="{00000000-0005-0000-0000-0000E0310000}"/>
    <cellStyle name="SAPBEXaggItem 9 6" xfId="12769" xr:uid="{00000000-0005-0000-0000-0000E1310000}"/>
    <cellStyle name="SAPBEXaggItem 9 7" xfId="12770" xr:uid="{00000000-0005-0000-0000-0000E2310000}"/>
    <cellStyle name="SAPBEXaggItem 9 8" xfId="12771" xr:uid="{00000000-0005-0000-0000-0000E3310000}"/>
    <cellStyle name="SAPBEXaggItem 9 9" xfId="12772" xr:uid="{00000000-0005-0000-0000-0000E4310000}"/>
    <cellStyle name="SAPBEXaggItem_STOs from US (Nov)" xfId="12773" xr:uid="{00000000-0005-0000-0000-0000E5310000}"/>
    <cellStyle name="SAPBEXaggItemX" xfId="12774" xr:uid="{00000000-0005-0000-0000-0000E6310000}"/>
    <cellStyle name="SAPBEXaggItemX 10" xfId="12775" xr:uid="{00000000-0005-0000-0000-0000E7310000}"/>
    <cellStyle name="SAPBEXaggItemX 11" xfId="12776" xr:uid="{00000000-0005-0000-0000-0000E8310000}"/>
    <cellStyle name="SAPBEXaggItemX 12" xfId="12777" xr:uid="{00000000-0005-0000-0000-0000E9310000}"/>
    <cellStyle name="SAPBEXaggItemX 13" xfId="12778" xr:uid="{00000000-0005-0000-0000-0000EA310000}"/>
    <cellStyle name="SAPBEXaggItemX 14" xfId="12779" xr:uid="{00000000-0005-0000-0000-0000EB310000}"/>
    <cellStyle name="SAPBEXaggItemX 15" xfId="12780" xr:uid="{00000000-0005-0000-0000-0000EC310000}"/>
    <cellStyle name="SAPBEXaggItemX 16" xfId="12781" xr:uid="{00000000-0005-0000-0000-0000ED310000}"/>
    <cellStyle name="SAPBEXaggItemX 17" xfId="12782" xr:uid="{00000000-0005-0000-0000-0000EE310000}"/>
    <cellStyle name="SAPBEXaggItemX 2" xfId="12783" xr:uid="{00000000-0005-0000-0000-0000EF310000}"/>
    <cellStyle name="SAPBEXaggItemX 2 10" xfId="12784" xr:uid="{00000000-0005-0000-0000-0000F0310000}"/>
    <cellStyle name="SAPBEXaggItemX 2 2" xfId="12785" xr:uid="{00000000-0005-0000-0000-0000F1310000}"/>
    <cellStyle name="SAPBEXaggItemX 2 2 2" xfId="12786" xr:uid="{00000000-0005-0000-0000-0000F2310000}"/>
    <cellStyle name="SAPBEXaggItemX 2 2 3" xfId="12787" xr:uid="{00000000-0005-0000-0000-0000F3310000}"/>
    <cellStyle name="SAPBEXaggItemX 2 2 4" xfId="12788" xr:uid="{00000000-0005-0000-0000-0000F4310000}"/>
    <cellStyle name="SAPBEXaggItemX 2 2 5" xfId="12789" xr:uid="{00000000-0005-0000-0000-0000F5310000}"/>
    <cellStyle name="SAPBEXaggItemX 2 2 6" xfId="12790" xr:uid="{00000000-0005-0000-0000-0000F6310000}"/>
    <cellStyle name="SAPBEXaggItemX 2 2 7" xfId="12791" xr:uid="{00000000-0005-0000-0000-0000F7310000}"/>
    <cellStyle name="SAPBEXaggItemX 2 2 8" xfId="12792" xr:uid="{00000000-0005-0000-0000-0000F8310000}"/>
    <cellStyle name="SAPBEXaggItemX 2 2 9" xfId="12793" xr:uid="{00000000-0005-0000-0000-0000F9310000}"/>
    <cellStyle name="SAPBEXaggItemX 2 3" xfId="12794" xr:uid="{00000000-0005-0000-0000-0000FA310000}"/>
    <cellStyle name="SAPBEXaggItemX 2 3 2" xfId="12795" xr:uid="{00000000-0005-0000-0000-0000FB310000}"/>
    <cellStyle name="SAPBEXaggItemX 2 3 3" xfId="12796" xr:uid="{00000000-0005-0000-0000-0000FC310000}"/>
    <cellStyle name="SAPBEXaggItemX 2 3 4" xfId="12797" xr:uid="{00000000-0005-0000-0000-0000FD310000}"/>
    <cellStyle name="SAPBEXaggItemX 2 3 5" xfId="12798" xr:uid="{00000000-0005-0000-0000-0000FE310000}"/>
    <cellStyle name="SAPBEXaggItemX 2 3 6" xfId="12799" xr:uid="{00000000-0005-0000-0000-0000FF310000}"/>
    <cellStyle name="SAPBEXaggItemX 2 3 7" xfId="12800" xr:uid="{00000000-0005-0000-0000-000000320000}"/>
    <cellStyle name="SAPBEXaggItemX 2 3 8" xfId="12801" xr:uid="{00000000-0005-0000-0000-000001320000}"/>
    <cellStyle name="SAPBEXaggItemX 2 3 9" xfId="12802" xr:uid="{00000000-0005-0000-0000-000002320000}"/>
    <cellStyle name="SAPBEXaggItemX 2 4" xfId="12803" xr:uid="{00000000-0005-0000-0000-000003320000}"/>
    <cellStyle name="SAPBEXaggItemX 2 4 2" xfId="12804" xr:uid="{00000000-0005-0000-0000-000004320000}"/>
    <cellStyle name="SAPBEXaggItemX 2 4 3" xfId="12805" xr:uid="{00000000-0005-0000-0000-000005320000}"/>
    <cellStyle name="SAPBEXaggItemX 2 4 4" xfId="12806" xr:uid="{00000000-0005-0000-0000-000006320000}"/>
    <cellStyle name="SAPBEXaggItemX 2 4 5" xfId="12807" xr:uid="{00000000-0005-0000-0000-000007320000}"/>
    <cellStyle name="SAPBEXaggItemX 2 4 6" xfId="12808" xr:uid="{00000000-0005-0000-0000-000008320000}"/>
    <cellStyle name="SAPBEXaggItemX 2 4 7" xfId="12809" xr:uid="{00000000-0005-0000-0000-000009320000}"/>
    <cellStyle name="SAPBEXaggItemX 2 4 8" xfId="12810" xr:uid="{00000000-0005-0000-0000-00000A320000}"/>
    <cellStyle name="SAPBEXaggItemX 2 4 9" xfId="12811" xr:uid="{00000000-0005-0000-0000-00000B320000}"/>
    <cellStyle name="SAPBEXaggItemX 2 5" xfId="12812" xr:uid="{00000000-0005-0000-0000-00000C320000}"/>
    <cellStyle name="SAPBEXaggItemX 2 6" xfId="12813" xr:uid="{00000000-0005-0000-0000-00000D320000}"/>
    <cellStyle name="SAPBEXaggItemX 2 7" xfId="12814" xr:uid="{00000000-0005-0000-0000-00000E320000}"/>
    <cellStyle name="SAPBEXaggItemX 2 8" xfId="12815" xr:uid="{00000000-0005-0000-0000-00000F320000}"/>
    <cellStyle name="SAPBEXaggItemX 2 9" xfId="12816" xr:uid="{00000000-0005-0000-0000-000010320000}"/>
    <cellStyle name="SAPBEXaggItemX 3" xfId="12817" xr:uid="{00000000-0005-0000-0000-000011320000}"/>
    <cellStyle name="SAPBEXaggItemX 3 2" xfId="12818" xr:uid="{00000000-0005-0000-0000-000012320000}"/>
    <cellStyle name="SAPBEXaggItemX 3 2 2" xfId="12819" xr:uid="{00000000-0005-0000-0000-000013320000}"/>
    <cellStyle name="SAPBEXaggItemX 3 2 3" xfId="12820" xr:uid="{00000000-0005-0000-0000-000014320000}"/>
    <cellStyle name="SAPBEXaggItemX 3 2 4" xfId="12821" xr:uid="{00000000-0005-0000-0000-000015320000}"/>
    <cellStyle name="SAPBEXaggItemX 3 2 5" xfId="12822" xr:uid="{00000000-0005-0000-0000-000016320000}"/>
    <cellStyle name="SAPBEXaggItemX 3 2 6" xfId="12823" xr:uid="{00000000-0005-0000-0000-000017320000}"/>
    <cellStyle name="SAPBEXaggItemX 3 2 7" xfId="12824" xr:uid="{00000000-0005-0000-0000-000018320000}"/>
    <cellStyle name="SAPBEXaggItemX 3 2 8" xfId="12825" xr:uid="{00000000-0005-0000-0000-000019320000}"/>
    <cellStyle name="SAPBEXaggItemX 3 2 9" xfId="12826" xr:uid="{00000000-0005-0000-0000-00001A320000}"/>
    <cellStyle name="SAPBEXaggItemX 3 3" xfId="12827" xr:uid="{00000000-0005-0000-0000-00001B320000}"/>
    <cellStyle name="SAPBEXaggItemX 3 3 2" xfId="12828" xr:uid="{00000000-0005-0000-0000-00001C320000}"/>
    <cellStyle name="SAPBEXaggItemX 3 3 3" xfId="12829" xr:uid="{00000000-0005-0000-0000-00001D320000}"/>
    <cellStyle name="SAPBEXaggItemX 3 3 4" xfId="12830" xr:uid="{00000000-0005-0000-0000-00001E320000}"/>
    <cellStyle name="SAPBEXaggItemX 3 3 5" xfId="12831" xr:uid="{00000000-0005-0000-0000-00001F320000}"/>
    <cellStyle name="SAPBEXaggItemX 3 3 6" xfId="12832" xr:uid="{00000000-0005-0000-0000-000020320000}"/>
    <cellStyle name="SAPBEXaggItemX 3 3 7" xfId="12833" xr:uid="{00000000-0005-0000-0000-000021320000}"/>
    <cellStyle name="SAPBEXaggItemX 3 3 8" xfId="12834" xr:uid="{00000000-0005-0000-0000-000022320000}"/>
    <cellStyle name="SAPBEXaggItemX 3 3 9" xfId="12835" xr:uid="{00000000-0005-0000-0000-000023320000}"/>
    <cellStyle name="SAPBEXaggItemX 3 4" xfId="12836" xr:uid="{00000000-0005-0000-0000-000024320000}"/>
    <cellStyle name="SAPBEXaggItemX 3 4 2" xfId="12837" xr:uid="{00000000-0005-0000-0000-000025320000}"/>
    <cellStyle name="SAPBEXaggItemX 3 4 3" xfId="12838" xr:uid="{00000000-0005-0000-0000-000026320000}"/>
    <cellStyle name="SAPBEXaggItemX 3 4 4" xfId="12839" xr:uid="{00000000-0005-0000-0000-000027320000}"/>
    <cellStyle name="SAPBEXaggItemX 3 4 5" xfId="12840" xr:uid="{00000000-0005-0000-0000-000028320000}"/>
    <cellStyle name="SAPBEXaggItemX 3 4 6" xfId="12841" xr:uid="{00000000-0005-0000-0000-000029320000}"/>
    <cellStyle name="SAPBEXaggItemX 3 4 7" xfId="12842" xr:uid="{00000000-0005-0000-0000-00002A320000}"/>
    <cellStyle name="SAPBEXaggItemX 3 4 8" xfId="12843" xr:uid="{00000000-0005-0000-0000-00002B320000}"/>
    <cellStyle name="SAPBEXaggItemX 3 4 9" xfId="12844" xr:uid="{00000000-0005-0000-0000-00002C320000}"/>
    <cellStyle name="SAPBEXaggItemX 4" xfId="12845" xr:uid="{00000000-0005-0000-0000-00002D320000}"/>
    <cellStyle name="SAPBEXaggItemX 4 2" xfId="12846" xr:uid="{00000000-0005-0000-0000-00002E320000}"/>
    <cellStyle name="SAPBEXaggItemX 4 3" xfId="12847" xr:uid="{00000000-0005-0000-0000-00002F320000}"/>
    <cellStyle name="SAPBEXaggItemX 4 4" xfId="12848" xr:uid="{00000000-0005-0000-0000-000030320000}"/>
    <cellStyle name="SAPBEXaggItemX 4 5" xfId="12849" xr:uid="{00000000-0005-0000-0000-000031320000}"/>
    <cellStyle name="SAPBEXaggItemX 4 6" xfId="12850" xr:uid="{00000000-0005-0000-0000-000032320000}"/>
    <cellStyle name="SAPBEXaggItemX 4 7" xfId="12851" xr:uid="{00000000-0005-0000-0000-000033320000}"/>
    <cellStyle name="SAPBEXaggItemX 4 8" xfId="12852" xr:uid="{00000000-0005-0000-0000-000034320000}"/>
    <cellStyle name="SAPBEXaggItemX 4 9" xfId="12853" xr:uid="{00000000-0005-0000-0000-000035320000}"/>
    <cellStyle name="SAPBEXaggItemX 5" xfId="12854" xr:uid="{00000000-0005-0000-0000-000036320000}"/>
    <cellStyle name="SAPBEXaggItemX 5 2" xfId="12855" xr:uid="{00000000-0005-0000-0000-000037320000}"/>
    <cellStyle name="SAPBEXaggItemX 5 3" xfId="12856" xr:uid="{00000000-0005-0000-0000-000038320000}"/>
    <cellStyle name="SAPBEXaggItemX 5 4" xfId="12857" xr:uid="{00000000-0005-0000-0000-000039320000}"/>
    <cellStyle name="SAPBEXaggItemX 5 5" xfId="12858" xr:uid="{00000000-0005-0000-0000-00003A320000}"/>
    <cellStyle name="SAPBEXaggItemX 5 6" xfId="12859" xr:uid="{00000000-0005-0000-0000-00003B320000}"/>
    <cellStyle name="SAPBEXaggItemX 5 7" xfId="12860" xr:uid="{00000000-0005-0000-0000-00003C320000}"/>
    <cellStyle name="SAPBEXaggItemX 5 8" xfId="12861" xr:uid="{00000000-0005-0000-0000-00003D320000}"/>
    <cellStyle name="SAPBEXaggItemX 5 9" xfId="12862" xr:uid="{00000000-0005-0000-0000-00003E320000}"/>
    <cellStyle name="SAPBEXaggItemX 6" xfId="12863" xr:uid="{00000000-0005-0000-0000-00003F320000}"/>
    <cellStyle name="SAPBEXaggItemX 6 2" xfId="12864" xr:uid="{00000000-0005-0000-0000-000040320000}"/>
    <cellStyle name="SAPBEXaggItemX 6 3" xfId="12865" xr:uid="{00000000-0005-0000-0000-000041320000}"/>
    <cellStyle name="SAPBEXaggItemX 6 4" xfId="12866" xr:uid="{00000000-0005-0000-0000-000042320000}"/>
    <cellStyle name="SAPBEXaggItemX 6 5" xfId="12867" xr:uid="{00000000-0005-0000-0000-000043320000}"/>
    <cellStyle name="SAPBEXaggItemX 6 6" xfId="12868" xr:uid="{00000000-0005-0000-0000-000044320000}"/>
    <cellStyle name="SAPBEXaggItemX 6 7" xfId="12869" xr:uid="{00000000-0005-0000-0000-000045320000}"/>
    <cellStyle name="SAPBEXaggItemX 6 8" xfId="12870" xr:uid="{00000000-0005-0000-0000-000046320000}"/>
    <cellStyle name="SAPBEXaggItemX 6 9" xfId="12871" xr:uid="{00000000-0005-0000-0000-000047320000}"/>
    <cellStyle name="SAPBEXaggItemX 7" xfId="12872" xr:uid="{00000000-0005-0000-0000-000048320000}"/>
    <cellStyle name="SAPBEXaggItemX 8" xfId="12873" xr:uid="{00000000-0005-0000-0000-000049320000}"/>
    <cellStyle name="SAPBEXaggItemX 9" xfId="12874" xr:uid="{00000000-0005-0000-0000-00004A320000}"/>
    <cellStyle name="SAPBEXchaText" xfId="12875" xr:uid="{00000000-0005-0000-0000-00004B320000}"/>
    <cellStyle name="SAPBEXchaText 10" xfId="12876" xr:uid="{00000000-0005-0000-0000-00004C320000}"/>
    <cellStyle name="SAPBEXchaText 10 2" xfId="12877" xr:uid="{00000000-0005-0000-0000-00004D320000}"/>
    <cellStyle name="SAPBEXchaText 10 2 2" xfId="12878" xr:uid="{00000000-0005-0000-0000-00004E320000}"/>
    <cellStyle name="SAPBEXchaText 10 2 3" xfId="12879" xr:uid="{00000000-0005-0000-0000-00004F320000}"/>
    <cellStyle name="SAPBEXchaText 10 2 4" xfId="12880" xr:uid="{00000000-0005-0000-0000-000050320000}"/>
    <cellStyle name="SAPBEXchaText 10 2 5" xfId="12881" xr:uid="{00000000-0005-0000-0000-000051320000}"/>
    <cellStyle name="SAPBEXchaText 10 2 6" xfId="12882" xr:uid="{00000000-0005-0000-0000-000052320000}"/>
    <cellStyle name="SAPBEXchaText 10 2 7" xfId="12883" xr:uid="{00000000-0005-0000-0000-000053320000}"/>
    <cellStyle name="SAPBEXchaText 10 2 8" xfId="12884" xr:uid="{00000000-0005-0000-0000-000054320000}"/>
    <cellStyle name="SAPBEXchaText 10 2 9" xfId="12885" xr:uid="{00000000-0005-0000-0000-000055320000}"/>
    <cellStyle name="SAPBEXchaText 10 3" xfId="12886" xr:uid="{00000000-0005-0000-0000-000056320000}"/>
    <cellStyle name="SAPBEXchaText 10 3 2" xfId="12887" xr:uid="{00000000-0005-0000-0000-000057320000}"/>
    <cellStyle name="SAPBEXchaText 10 3 3" xfId="12888" xr:uid="{00000000-0005-0000-0000-000058320000}"/>
    <cellStyle name="SAPBEXchaText 10 3 4" xfId="12889" xr:uid="{00000000-0005-0000-0000-000059320000}"/>
    <cellStyle name="SAPBEXchaText 10 3 5" xfId="12890" xr:uid="{00000000-0005-0000-0000-00005A320000}"/>
    <cellStyle name="SAPBEXchaText 10 3 6" xfId="12891" xr:uid="{00000000-0005-0000-0000-00005B320000}"/>
    <cellStyle name="SAPBEXchaText 10 3 7" xfId="12892" xr:uid="{00000000-0005-0000-0000-00005C320000}"/>
    <cellStyle name="SAPBEXchaText 10 3 8" xfId="12893" xr:uid="{00000000-0005-0000-0000-00005D320000}"/>
    <cellStyle name="SAPBEXchaText 10 3 9" xfId="12894" xr:uid="{00000000-0005-0000-0000-00005E320000}"/>
    <cellStyle name="SAPBEXchaText 10 4" xfId="12895" xr:uid="{00000000-0005-0000-0000-00005F320000}"/>
    <cellStyle name="SAPBEXchaText 10 4 2" xfId="12896" xr:uid="{00000000-0005-0000-0000-000060320000}"/>
    <cellStyle name="SAPBEXchaText 10 4 3" xfId="12897" xr:uid="{00000000-0005-0000-0000-000061320000}"/>
    <cellStyle name="SAPBEXchaText 10 4 4" xfId="12898" xr:uid="{00000000-0005-0000-0000-000062320000}"/>
    <cellStyle name="SAPBEXchaText 10 4 5" xfId="12899" xr:uid="{00000000-0005-0000-0000-000063320000}"/>
    <cellStyle name="SAPBEXchaText 10 4 6" xfId="12900" xr:uid="{00000000-0005-0000-0000-000064320000}"/>
    <cellStyle name="SAPBEXchaText 10 4 7" xfId="12901" xr:uid="{00000000-0005-0000-0000-000065320000}"/>
    <cellStyle name="SAPBEXchaText 10 4 8" xfId="12902" xr:uid="{00000000-0005-0000-0000-000066320000}"/>
    <cellStyle name="SAPBEXchaText 10 4 9" xfId="12903" xr:uid="{00000000-0005-0000-0000-000067320000}"/>
    <cellStyle name="SAPBEXchaText 11" xfId="12904" xr:uid="{00000000-0005-0000-0000-000068320000}"/>
    <cellStyle name="SAPBEXchaText 11 2" xfId="12905" xr:uid="{00000000-0005-0000-0000-000069320000}"/>
    <cellStyle name="SAPBEXchaText 11 3" xfId="12906" xr:uid="{00000000-0005-0000-0000-00006A320000}"/>
    <cellStyle name="SAPBEXchaText 11 4" xfId="12907" xr:uid="{00000000-0005-0000-0000-00006B320000}"/>
    <cellStyle name="SAPBEXchaText 11 5" xfId="12908" xr:uid="{00000000-0005-0000-0000-00006C320000}"/>
    <cellStyle name="SAPBEXchaText 11 6" xfId="12909" xr:uid="{00000000-0005-0000-0000-00006D320000}"/>
    <cellStyle name="SAPBEXchaText 11 7" xfId="12910" xr:uid="{00000000-0005-0000-0000-00006E320000}"/>
    <cellStyle name="SAPBEXchaText 11 8" xfId="12911" xr:uid="{00000000-0005-0000-0000-00006F320000}"/>
    <cellStyle name="SAPBEXchaText 11 9" xfId="12912" xr:uid="{00000000-0005-0000-0000-000070320000}"/>
    <cellStyle name="SAPBEXchaText 12" xfId="12913" xr:uid="{00000000-0005-0000-0000-000071320000}"/>
    <cellStyle name="SAPBEXchaText 12 2" xfId="12914" xr:uid="{00000000-0005-0000-0000-000072320000}"/>
    <cellStyle name="SAPBEXchaText 12 3" xfId="12915" xr:uid="{00000000-0005-0000-0000-000073320000}"/>
    <cellStyle name="SAPBEXchaText 12 4" xfId="12916" xr:uid="{00000000-0005-0000-0000-000074320000}"/>
    <cellStyle name="SAPBEXchaText 12 5" xfId="12917" xr:uid="{00000000-0005-0000-0000-000075320000}"/>
    <cellStyle name="SAPBEXchaText 12 6" xfId="12918" xr:uid="{00000000-0005-0000-0000-000076320000}"/>
    <cellStyle name="SAPBEXchaText 12 7" xfId="12919" xr:uid="{00000000-0005-0000-0000-000077320000}"/>
    <cellStyle name="SAPBEXchaText 12 8" xfId="12920" xr:uid="{00000000-0005-0000-0000-000078320000}"/>
    <cellStyle name="SAPBEXchaText 12 9" xfId="12921" xr:uid="{00000000-0005-0000-0000-000079320000}"/>
    <cellStyle name="SAPBEXchaText 13" xfId="12922" xr:uid="{00000000-0005-0000-0000-00007A320000}"/>
    <cellStyle name="SAPBEXchaText 13 2" xfId="12923" xr:uid="{00000000-0005-0000-0000-00007B320000}"/>
    <cellStyle name="SAPBEXchaText 13 3" xfId="12924" xr:uid="{00000000-0005-0000-0000-00007C320000}"/>
    <cellStyle name="SAPBEXchaText 13 4" xfId="12925" xr:uid="{00000000-0005-0000-0000-00007D320000}"/>
    <cellStyle name="SAPBEXchaText 13 5" xfId="12926" xr:uid="{00000000-0005-0000-0000-00007E320000}"/>
    <cellStyle name="SAPBEXchaText 13 6" xfId="12927" xr:uid="{00000000-0005-0000-0000-00007F320000}"/>
    <cellStyle name="SAPBEXchaText 13 7" xfId="12928" xr:uid="{00000000-0005-0000-0000-000080320000}"/>
    <cellStyle name="SAPBEXchaText 13 8" xfId="12929" xr:uid="{00000000-0005-0000-0000-000081320000}"/>
    <cellStyle name="SAPBEXchaText 13 9" xfId="12930" xr:uid="{00000000-0005-0000-0000-000082320000}"/>
    <cellStyle name="SAPBEXchaText 14" xfId="12931" xr:uid="{00000000-0005-0000-0000-000083320000}"/>
    <cellStyle name="SAPBEXchaText 15" xfId="12932" xr:uid="{00000000-0005-0000-0000-000084320000}"/>
    <cellStyle name="SAPBEXchaText 16" xfId="12933" xr:uid="{00000000-0005-0000-0000-000085320000}"/>
    <cellStyle name="SAPBEXchaText 17" xfId="12934" xr:uid="{00000000-0005-0000-0000-000086320000}"/>
    <cellStyle name="SAPBEXchaText 18" xfId="12935" xr:uid="{00000000-0005-0000-0000-000087320000}"/>
    <cellStyle name="SAPBEXchaText 19" xfId="12936" xr:uid="{00000000-0005-0000-0000-000088320000}"/>
    <cellStyle name="SAPBEXchaText 2" xfId="12937" xr:uid="{00000000-0005-0000-0000-000089320000}"/>
    <cellStyle name="SAPBEXchaText 2 10" xfId="12938" xr:uid="{00000000-0005-0000-0000-00008A320000}"/>
    <cellStyle name="SAPBEXchaText 2 11" xfId="12939" xr:uid="{00000000-0005-0000-0000-00008B320000}"/>
    <cellStyle name="SAPBEXchaText 2 12" xfId="12940" xr:uid="{00000000-0005-0000-0000-00008C320000}"/>
    <cellStyle name="SAPBEXchaText 2 13" xfId="12941" xr:uid="{00000000-0005-0000-0000-00008D320000}"/>
    <cellStyle name="SAPBEXchaText 2 14" xfId="12942" xr:uid="{00000000-0005-0000-0000-00008E320000}"/>
    <cellStyle name="SAPBEXchaText 2 15" xfId="12943" xr:uid="{00000000-0005-0000-0000-00008F320000}"/>
    <cellStyle name="SAPBEXchaText 2 16" xfId="12944" xr:uid="{00000000-0005-0000-0000-000090320000}"/>
    <cellStyle name="SAPBEXchaText 2 17" xfId="12945" xr:uid="{00000000-0005-0000-0000-000091320000}"/>
    <cellStyle name="SAPBEXchaText 2 18" xfId="12946" xr:uid="{00000000-0005-0000-0000-000092320000}"/>
    <cellStyle name="SAPBEXchaText 2 19" xfId="12947" xr:uid="{00000000-0005-0000-0000-000093320000}"/>
    <cellStyle name="SAPBEXchaText 2 2" xfId="12948" xr:uid="{00000000-0005-0000-0000-000094320000}"/>
    <cellStyle name="SAPBEXchaText 2 2 2" xfId="12949" xr:uid="{00000000-0005-0000-0000-000095320000}"/>
    <cellStyle name="SAPBEXchaText 2 2 2 2" xfId="12950" xr:uid="{00000000-0005-0000-0000-000096320000}"/>
    <cellStyle name="SAPBEXchaText 2 2 2 2 2" xfId="12951" xr:uid="{00000000-0005-0000-0000-000097320000}"/>
    <cellStyle name="SAPBEXchaText 2 2 2 2 2 2" xfId="12952" xr:uid="{00000000-0005-0000-0000-000098320000}"/>
    <cellStyle name="SAPBEXchaText 2 2 2 2 2 2 2" xfId="12953" xr:uid="{00000000-0005-0000-0000-000099320000}"/>
    <cellStyle name="SAPBEXchaText 2 2 2 2 2 2 3" xfId="12954" xr:uid="{00000000-0005-0000-0000-00009A320000}"/>
    <cellStyle name="SAPBEXchaText 2 2 2 2 2 2 4" xfId="12955" xr:uid="{00000000-0005-0000-0000-00009B320000}"/>
    <cellStyle name="SAPBEXchaText 2 2 2 2 2 2 5" xfId="12956" xr:uid="{00000000-0005-0000-0000-00009C320000}"/>
    <cellStyle name="SAPBEXchaText 2 2 2 2 2 2 6" xfId="12957" xr:uid="{00000000-0005-0000-0000-00009D320000}"/>
    <cellStyle name="SAPBEXchaText 2 2 2 2 2 2 7" xfId="12958" xr:uid="{00000000-0005-0000-0000-00009E320000}"/>
    <cellStyle name="SAPBEXchaText 2 2 2 2 2 2 8" xfId="12959" xr:uid="{00000000-0005-0000-0000-00009F320000}"/>
    <cellStyle name="SAPBEXchaText 2 2 2 2 2 2 9" xfId="12960" xr:uid="{00000000-0005-0000-0000-0000A0320000}"/>
    <cellStyle name="SAPBEXchaText 2 2 2 2 2 3" xfId="12961" xr:uid="{00000000-0005-0000-0000-0000A1320000}"/>
    <cellStyle name="SAPBEXchaText 2 2 2 2 2 3 2" xfId="12962" xr:uid="{00000000-0005-0000-0000-0000A2320000}"/>
    <cellStyle name="SAPBEXchaText 2 2 2 2 2 3 3" xfId="12963" xr:uid="{00000000-0005-0000-0000-0000A3320000}"/>
    <cellStyle name="SAPBEXchaText 2 2 2 2 2 3 4" xfId="12964" xr:uid="{00000000-0005-0000-0000-0000A4320000}"/>
    <cellStyle name="SAPBEXchaText 2 2 2 2 2 3 5" xfId="12965" xr:uid="{00000000-0005-0000-0000-0000A5320000}"/>
    <cellStyle name="SAPBEXchaText 2 2 2 2 2 3 6" xfId="12966" xr:uid="{00000000-0005-0000-0000-0000A6320000}"/>
    <cellStyle name="SAPBEXchaText 2 2 2 2 2 3 7" xfId="12967" xr:uid="{00000000-0005-0000-0000-0000A7320000}"/>
    <cellStyle name="SAPBEXchaText 2 2 2 2 2 3 8" xfId="12968" xr:uid="{00000000-0005-0000-0000-0000A8320000}"/>
    <cellStyle name="SAPBEXchaText 2 2 2 2 2 3 9" xfId="12969" xr:uid="{00000000-0005-0000-0000-0000A9320000}"/>
    <cellStyle name="SAPBEXchaText 2 2 2 2 2 4" xfId="12970" xr:uid="{00000000-0005-0000-0000-0000AA320000}"/>
    <cellStyle name="SAPBEXchaText 2 2 2 2 2 4 2" xfId="12971" xr:uid="{00000000-0005-0000-0000-0000AB320000}"/>
    <cellStyle name="SAPBEXchaText 2 2 2 2 2 4 3" xfId="12972" xr:uid="{00000000-0005-0000-0000-0000AC320000}"/>
    <cellStyle name="SAPBEXchaText 2 2 2 2 2 4 4" xfId="12973" xr:uid="{00000000-0005-0000-0000-0000AD320000}"/>
    <cellStyle name="SAPBEXchaText 2 2 2 2 2 4 5" xfId="12974" xr:uid="{00000000-0005-0000-0000-0000AE320000}"/>
    <cellStyle name="SAPBEXchaText 2 2 2 2 2 4 6" xfId="12975" xr:uid="{00000000-0005-0000-0000-0000AF320000}"/>
    <cellStyle name="SAPBEXchaText 2 2 2 2 2 4 7" xfId="12976" xr:uid="{00000000-0005-0000-0000-0000B0320000}"/>
    <cellStyle name="SAPBEXchaText 2 2 2 2 2 4 8" xfId="12977" xr:uid="{00000000-0005-0000-0000-0000B1320000}"/>
    <cellStyle name="SAPBEXchaText 2 2 2 2 2 4 9" xfId="12978" xr:uid="{00000000-0005-0000-0000-0000B2320000}"/>
    <cellStyle name="SAPBEXchaText 2 2 2 2 3" xfId="12979" xr:uid="{00000000-0005-0000-0000-0000B3320000}"/>
    <cellStyle name="SAPBEXchaText 2 2 2 2 3 2" xfId="12980" xr:uid="{00000000-0005-0000-0000-0000B4320000}"/>
    <cellStyle name="SAPBEXchaText 2 2 2 2 3 3" xfId="12981" xr:uid="{00000000-0005-0000-0000-0000B5320000}"/>
    <cellStyle name="SAPBEXchaText 2 2 2 2 3 4" xfId="12982" xr:uid="{00000000-0005-0000-0000-0000B6320000}"/>
    <cellStyle name="SAPBEXchaText 2 2 2 2 3 5" xfId="12983" xr:uid="{00000000-0005-0000-0000-0000B7320000}"/>
    <cellStyle name="SAPBEXchaText 2 2 2 2 3 6" xfId="12984" xr:uid="{00000000-0005-0000-0000-0000B8320000}"/>
    <cellStyle name="SAPBEXchaText 2 2 2 2 3 7" xfId="12985" xr:uid="{00000000-0005-0000-0000-0000B9320000}"/>
    <cellStyle name="SAPBEXchaText 2 2 2 2 3 8" xfId="12986" xr:uid="{00000000-0005-0000-0000-0000BA320000}"/>
    <cellStyle name="SAPBEXchaText 2 2 2 2 3 9" xfId="12987" xr:uid="{00000000-0005-0000-0000-0000BB320000}"/>
    <cellStyle name="SAPBEXchaText 2 2 2 2 4" xfId="12988" xr:uid="{00000000-0005-0000-0000-0000BC320000}"/>
    <cellStyle name="SAPBEXchaText 2 2 2 2 4 2" xfId="12989" xr:uid="{00000000-0005-0000-0000-0000BD320000}"/>
    <cellStyle name="SAPBEXchaText 2 2 2 2 4 3" xfId="12990" xr:uid="{00000000-0005-0000-0000-0000BE320000}"/>
    <cellStyle name="SAPBEXchaText 2 2 2 2 4 4" xfId="12991" xr:uid="{00000000-0005-0000-0000-0000BF320000}"/>
    <cellStyle name="SAPBEXchaText 2 2 2 2 4 5" xfId="12992" xr:uid="{00000000-0005-0000-0000-0000C0320000}"/>
    <cellStyle name="SAPBEXchaText 2 2 2 2 4 6" xfId="12993" xr:uid="{00000000-0005-0000-0000-0000C1320000}"/>
    <cellStyle name="SAPBEXchaText 2 2 2 2 4 7" xfId="12994" xr:uid="{00000000-0005-0000-0000-0000C2320000}"/>
    <cellStyle name="SAPBEXchaText 2 2 2 2 4 8" xfId="12995" xr:uid="{00000000-0005-0000-0000-0000C3320000}"/>
    <cellStyle name="SAPBEXchaText 2 2 2 2 4 9" xfId="12996" xr:uid="{00000000-0005-0000-0000-0000C4320000}"/>
    <cellStyle name="SAPBEXchaText 2 2 2 2 5" xfId="12997" xr:uid="{00000000-0005-0000-0000-0000C5320000}"/>
    <cellStyle name="SAPBEXchaText 2 2 2 2 5 2" xfId="12998" xr:uid="{00000000-0005-0000-0000-0000C6320000}"/>
    <cellStyle name="SAPBEXchaText 2 2 2 2 5 3" xfId="12999" xr:uid="{00000000-0005-0000-0000-0000C7320000}"/>
    <cellStyle name="SAPBEXchaText 2 2 2 2 5 4" xfId="13000" xr:uid="{00000000-0005-0000-0000-0000C8320000}"/>
    <cellStyle name="SAPBEXchaText 2 2 2 2 5 5" xfId="13001" xr:uid="{00000000-0005-0000-0000-0000C9320000}"/>
    <cellStyle name="SAPBEXchaText 2 2 2 2 5 6" xfId="13002" xr:uid="{00000000-0005-0000-0000-0000CA320000}"/>
    <cellStyle name="SAPBEXchaText 2 2 2 2 5 7" xfId="13003" xr:uid="{00000000-0005-0000-0000-0000CB320000}"/>
    <cellStyle name="SAPBEXchaText 2 2 2 2 5 8" xfId="13004" xr:uid="{00000000-0005-0000-0000-0000CC320000}"/>
    <cellStyle name="SAPBEXchaText 2 2 2 2 5 9" xfId="13005" xr:uid="{00000000-0005-0000-0000-0000CD320000}"/>
    <cellStyle name="SAPBEXchaText 2 2 2 3" xfId="13006" xr:uid="{00000000-0005-0000-0000-0000CE320000}"/>
    <cellStyle name="SAPBEXchaText 2 2 2 3 2" xfId="13007" xr:uid="{00000000-0005-0000-0000-0000CF320000}"/>
    <cellStyle name="SAPBEXchaText 2 2 2 3 2 2" xfId="13008" xr:uid="{00000000-0005-0000-0000-0000D0320000}"/>
    <cellStyle name="SAPBEXchaText 2 2 2 3 2 3" xfId="13009" xr:uid="{00000000-0005-0000-0000-0000D1320000}"/>
    <cellStyle name="SAPBEXchaText 2 2 2 3 2 4" xfId="13010" xr:uid="{00000000-0005-0000-0000-0000D2320000}"/>
    <cellStyle name="SAPBEXchaText 2 2 2 3 2 5" xfId="13011" xr:uid="{00000000-0005-0000-0000-0000D3320000}"/>
    <cellStyle name="SAPBEXchaText 2 2 2 3 2 6" xfId="13012" xr:uid="{00000000-0005-0000-0000-0000D4320000}"/>
    <cellStyle name="SAPBEXchaText 2 2 2 3 2 7" xfId="13013" xr:uid="{00000000-0005-0000-0000-0000D5320000}"/>
    <cellStyle name="SAPBEXchaText 2 2 2 3 2 8" xfId="13014" xr:uid="{00000000-0005-0000-0000-0000D6320000}"/>
    <cellStyle name="SAPBEXchaText 2 2 2 3 2 9" xfId="13015" xr:uid="{00000000-0005-0000-0000-0000D7320000}"/>
    <cellStyle name="SAPBEXchaText 2 2 2 3 3" xfId="13016" xr:uid="{00000000-0005-0000-0000-0000D8320000}"/>
    <cellStyle name="SAPBEXchaText 2 2 2 3 3 2" xfId="13017" xr:uid="{00000000-0005-0000-0000-0000D9320000}"/>
    <cellStyle name="SAPBEXchaText 2 2 2 3 3 3" xfId="13018" xr:uid="{00000000-0005-0000-0000-0000DA320000}"/>
    <cellStyle name="SAPBEXchaText 2 2 2 3 3 4" xfId="13019" xr:uid="{00000000-0005-0000-0000-0000DB320000}"/>
    <cellStyle name="SAPBEXchaText 2 2 2 3 3 5" xfId="13020" xr:uid="{00000000-0005-0000-0000-0000DC320000}"/>
    <cellStyle name="SAPBEXchaText 2 2 2 3 3 6" xfId="13021" xr:uid="{00000000-0005-0000-0000-0000DD320000}"/>
    <cellStyle name="SAPBEXchaText 2 2 2 3 3 7" xfId="13022" xr:uid="{00000000-0005-0000-0000-0000DE320000}"/>
    <cellStyle name="SAPBEXchaText 2 2 2 3 3 8" xfId="13023" xr:uid="{00000000-0005-0000-0000-0000DF320000}"/>
    <cellStyle name="SAPBEXchaText 2 2 2 3 3 9" xfId="13024" xr:uid="{00000000-0005-0000-0000-0000E0320000}"/>
    <cellStyle name="SAPBEXchaText 2 2 2 3 4" xfId="13025" xr:uid="{00000000-0005-0000-0000-0000E1320000}"/>
    <cellStyle name="SAPBEXchaText 2 2 2 3 4 2" xfId="13026" xr:uid="{00000000-0005-0000-0000-0000E2320000}"/>
    <cellStyle name="SAPBEXchaText 2 2 2 3 4 3" xfId="13027" xr:uid="{00000000-0005-0000-0000-0000E3320000}"/>
    <cellStyle name="SAPBEXchaText 2 2 2 3 4 4" xfId="13028" xr:uid="{00000000-0005-0000-0000-0000E4320000}"/>
    <cellStyle name="SAPBEXchaText 2 2 2 3 4 5" xfId="13029" xr:uid="{00000000-0005-0000-0000-0000E5320000}"/>
    <cellStyle name="SAPBEXchaText 2 2 2 3 4 6" xfId="13030" xr:uid="{00000000-0005-0000-0000-0000E6320000}"/>
    <cellStyle name="SAPBEXchaText 2 2 2 3 4 7" xfId="13031" xr:uid="{00000000-0005-0000-0000-0000E7320000}"/>
    <cellStyle name="SAPBEXchaText 2 2 2 3 4 8" xfId="13032" xr:uid="{00000000-0005-0000-0000-0000E8320000}"/>
    <cellStyle name="SAPBEXchaText 2 2 2 3 4 9" xfId="13033" xr:uid="{00000000-0005-0000-0000-0000E9320000}"/>
    <cellStyle name="SAPBEXchaText 2 2 2 4" xfId="13034" xr:uid="{00000000-0005-0000-0000-0000EA320000}"/>
    <cellStyle name="SAPBEXchaText 2 2 2 4 2" xfId="13035" xr:uid="{00000000-0005-0000-0000-0000EB320000}"/>
    <cellStyle name="SAPBEXchaText 2 2 2 4 3" xfId="13036" xr:uid="{00000000-0005-0000-0000-0000EC320000}"/>
    <cellStyle name="SAPBEXchaText 2 2 2 4 4" xfId="13037" xr:uid="{00000000-0005-0000-0000-0000ED320000}"/>
    <cellStyle name="SAPBEXchaText 2 2 2 4 5" xfId="13038" xr:uid="{00000000-0005-0000-0000-0000EE320000}"/>
    <cellStyle name="SAPBEXchaText 2 2 2 4 6" xfId="13039" xr:uid="{00000000-0005-0000-0000-0000EF320000}"/>
    <cellStyle name="SAPBEXchaText 2 2 2 4 7" xfId="13040" xr:uid="{00000000-0005-0000-0000-0000F0320000}"/>
    <cellStyle name="SAPBEXchaText 2 2 2 4 8" xfId="13041" xr:uid="{00000000-0005-0000-0000-0000F1320000}"/>
    <cellStyle name="SAPBEXchaText 2 2 2 4 9" xfId="13042" xr:uid="{00000000-0005-0000-0000-0000F2320000}"/>
    <cellStyle name="SAPBEXchaText 2 2 2 5" xfId="13043" xr:uid="{00000000-0005-0000-0000-0000F3320000}"/>
    <cellStyle name="SAPBEXchaText 2 2 2 5 2" xfId="13044" xr:uid="{00000000-0005-0000-0000-0000F4320000}"/>
    <cellStyle name="SAPBEXchaText 2 2 2 5 3" xfId="13045" xr:uid="{00000000-0005-0000-0000-0000F5320000}"/>
    <cellStyle name="SAPBEXchaText 2 2 2 5 4" xfId="13046" xr:uid="{00000000-0005-0000-0000-0000F6320000}"/>
    <cellStyle name="SAPBEXchaText 2 2 2 5 5" xfId="13047" xr:uid="{00000000-0005-0000-0000-0000F7320000}"/>
    <cellStyle name="SAPBEXchaText 2 2 2 5 6" xfId="13048" xr:uid="{00000000-0005-0000-0000-0000F8320000}"/>
    <cellStyle name="SAPBEXchaText 2 2 2 5 7" xfId="13049" xr:uid="{00000000-0005-0000-0000-0000F9320000}"/>
    <cellStyle name="SAPBEXchaText 2 2 2 5 8" xfId="13050" xr:uid="{00000000-0005-0000-0000-0000FA320000}"/>
    <cellStyle name="SAPBEXchaText 2 2 2 5 9" xfId="13051" xr:uid="{00000000-0005-0000-0000-0000FB320000}"/>
    <cellStyle name="SAPBEXchaText 2 2 2 6" xfId="13052" xr:uid="{00000000-0005-0000-0000-0000FC320000}"/>
    <cellStyle name="SAPBEXchaText 2 2 2 6 2" xfId="13053" xr:uid="{00000000-0005-0000-0000-0000FD320000}"/>
    <cellStyle name="SAPBEXchaText 2 2 2 6 3" xfId="13054" xr:uid="{00000000-0005-0000-0000-0000FE320000}"/>
    <cellStyle name="SAPBEXchaText 2 2 2 6 4" xfId="13055" xr:uid="{00000000-0005-0000-0000-0000FF320000}"/>
    <cellStyle name="SAPBEXchaText 2 2 2 6 5" xfId="13056" xr:uid="{00000000-0005-0000-0000-000000330000}"/>
    <cellStyle name="SAPBEXchaText 2 2 2 6 6" xfId="13057" xr:uid="{00000000-0005-0000-0000-000001330000}"/>
    <cellStyle name="SAPBEXchaText 2 2 2 6 7" xfId="13058" xr:uid="{00000000-0005-0000-0000-000002330000}"/>
    <cellStyle name="SAPBEXchaText 2 2 2 6 8" xfId="13059" xr:uid="{00000000-0005-0000-0000-000003330000}"/>
    <cellStyle name="SAPBEXchaText 2 2 2 6 9" xfId="13060" xr:uid="{00000000-0005-0000-0000-000004330000}"/>
    <cellStyle name="SAPBEXchaText 2 2 3" xfId="13061" xr:uid="{00000000-0005-0000-0000-000005330000}"/>
    <cellStyle name="SAPBEXchaText 2 2 3 2" xfId="13062" xr:uid="{00000000-0005-0000-0000-000006330000}"/>
    <cellStyle name="SAPBEXchaText 2 2 3 2 2" xfId="13063" xr:uid="{00000000-0005-0000-0000-000007330000}"/>
    <cellStyle name="SAPBEXchaText 2 2 3 2 2 2" xfId="13064" xr:uid="{00000000-0005-0000-0000-000008330000}"/>
    <cellStyle name="SAPBEXchaText 2 2 3 2 2 3" xfId="13065" xr:uid="{00000000-0005-0000-0000-000009330000}"/>
    <cellStyle name="SAPBEXchaText 2 2 3 2 2 4" xfId="13066" xr:uid="{00000000-0005-0000-0000-00000A330000}"/>
    <cellStyle name="SAPBEXchaText 2 2 3 2 2 5" xfId="13067" xr:uid="{00000000-0005-0000-0000-00000B330000}"/>
    <cellStyle name="SAPBEXchaText 2 2 3 2 2 6" xfId="13068" xr:uid="{00000000-0005-0000-0000-00000C330000}"/>
    <cellStyle name="SAPBEXchaText 2 2 3 2 2 7" xfId="13069" xr:uid="{00000000-0005-0000-0000-00000D330000}"/>
    <cellStyle name="SAPBEXchaText 2 2 3 2 2 8" xfId="13070" xr:uid="{00000000-0005-0000-0000-00000E330000}"/>
    <cellStyle name="SAPBEXchaText 2 2 3 2 2 9" xfId="13071" xr:uid="{00000000-0005-0000-0000-00000F330000}"/>
    <cellStyle name="SAPBEXchaText 2 2 3 2 3" xfId="13072" xr:uid="{00000000-0005-0000-0000-000010330000}"/>
    <cellStyle name="SAPBEXchaText 2 2 3 2 3 2" xfId="13073" xr:uid="{00000000-0005-0000-0000-000011330000}"/>
    <cellStyle name="SAPBEXchaText 2 2 3 2 3 3" xfId="13074" xr:uid="{00000000-0005-0000-0000-000012330000}"/>
    <cellStyle name="SAPBEXchaText 2 2 3 2 3 4" xfId="13075" xr:uid="{00000000-0005-0000-0000-000013330000}"/>
    <cellStyle name="SAPBEXchaText 2 2 3 2 3 5" xfId="13076" xr:uid="{00000000-0005-0000-0000-000014330000}"/>
    <cellStyle name="SAPBEXchaText 2 2 3 2 3 6" xfId="13077" xr:uid="{00000000-0005-0000-0000-000015330000}"/>
    <cellStyle name="SAPBEXchaText 2 2 3 2 3 7" xfId="13078" xr:uid="{00000000-0005-0000-0000-000016330000}"/>
    <cellStyle name="SAPBEXchaText 2 2 3 2 3 8" xfId="13079" xr:uid="{00000000-0005-0000-0000-000017330000}"/>
    <cellStyle name="SAPBEXchaText 2 2 3 2 3 9" xfId="13080" xr:uid="{00000000-0005-0000-0000-000018330000}"/>
    <cellStyle name="SAPBEXchaText 2 2 3 2 4" xfId="13081" xr:uid="{00000000-0005-0000-0000-000019330000}"/>
    <cellStyle name="SAPBEXchaText 2 2 3 2 4 2" xfId="13082" xr:uid="{00000000-0005-0000-0000-00001A330000}"/>
    <cellStyle name="SAPBEXchaText 2 2 3 2 4 3" xfId="13083" xr:uid="{00000000-0005-0000-0000-00001B330000}"/>
    <cellStyle name="SAPBEXchaText 2 2 3 2 4 4" xfId="13084" xr:uid="{00000000-0005-0000-0000-00001C330000}"/>
    <cellStyle name="SAPBEXchaText 2 2 3 2 4 5" xfId="13085" xr:uid="{00000000-0005-0000-0000-00001D330000}"/>
    <cellStyle name="SAPBEXchaText 2 2 3 2 4 6" xfId="13086" xr:uid="{00000000-0005-0000-0000-00001E330000}"/>
    <cellStyle name="SAPBEXchaText 2 2 3 2 4 7" xfId="13087" xr:uid="{00000000-0005-0000-0000-00001F330000}"/>
    <cellStyle name="SAPBEXchaText 2 2 3 2 4 8" xfId="13088" xr:uid="{00000000-0005-0000-0000-000020330000}"/>
    <cellStyle name="SAPBEXchaText 2 2 3 2 4 9" xfId="13089" xr:uid="{00000000-0005-0000-0000-000021330000}"/>
    <cellStyle name="SAPBEXchaText 2 2 3 3" xfId="13090" xr:uid="{00000000-0005-0000-0000-000022330000}"/>
    <cellStyle name="SAPBEXchaText 2 2 3 3 2" xfId="13091" xr:uid="{00000000-0005-0000-0000-000023330000}"/>
    <cellStyle name="SAPBEXchaText 2 2 3 3 3" xfId="13092" xr:uid="{00000000-0005-0000-0000-000024330000}"/>
    <cellStyle name="SAPBEXchaText 2 2 3 3 4" xfId="13093" xr:uid="{00000000-0005-0000-0000-000025330000}"/>
    <cellStyle name="SAPBEXchaText 2 2 3 3 5" xfId="13094" xr:uid="{00000000-0005-0000-0000-000026330000}"/>
    <cellStyle name="SAPBEXchaText 2 2 3 3 6" xfId="13095" xr:uid="{00000000-0005-0000-0000-000027330000}"/>
    <cellStyle name="SAPBEXchaText 2 2 3 3 7" xfId="13096" xr:uid="{00000000-0005-0000-0000-000028330000}"/>
    <cellStyle name="SAPBEXchaText 2 2 3 3 8" xfId="13097" xr:uid="{00000000-0005-0000-0000-000029330000}"/>
    <cellStyle name="SAPBEXchaText 2 2 3 3 9" xfId="13098" xr:uid="{00000000-0005-0000-0000-00002A330000}"/>
    <cellStyle name="SAPBEXchaText 2 2 3 4" xfId="13099" xr:uid="{00000000-0005-0000-0000-00002B330000}"/>
    <cellStyle name="SAPBEXchaText 2 2 3 4 2" xfId="13100" xr:uid="{00000000-0005-0000-0000-00002C330000}"/>
    <cellStyle name="SAPBEXchaText 2 2 3 4 3" xfId="13101" xr:uid="{00000000-0005-0000-0000-00002D330000}"/>
    <cellStyle name="SAPBEXchaText 2 2 3 4 4" xfId="13102" xr:uid="{00000000-0005-0000-0000-00002E330000}"/>
    <cellStyle name="SAPBEXchaText 2 2 3 4 5" xfId="13103" xr:uid="{00000000-0005-0000-0000-00002F330000}"/>
    <cellStyle name="SAPBEXchaText 2 2 3 4 6" xfId="13104" xr:uid="{00000000-0005-0000-0000-000030330000}"/>
    <cellStyle name="SAPBEXchaText 2 2 3 4 7" xfId="13105" xr:uid="{00000000-0005-0000-0000-000031330000}"/>
    <cellStyle name="SAPBEXchaText 2 2 3 4 8" xfId="13106" xr:uid="{00000000-0005-0000-0000-000032330000}"/>
    <cellStyle name="SAPBEXchaText 2 2 3 4 9" xfId="13107" xr:uid="{00000000-0005-0000-0000-000033330000}"/>
    <cellStyle name="SAPBEXchaText 2 2 3 5" xfId="13108" xr:uid="{00000000-0005-0000-0000-000034330000}"/>
    <cellStyle name="SAPBEXchaText 2 2 3 5 2" xfId="13109" xr:uid="{00000000-0005-0000-0000-000035330000}"/>
    <cellStyle name="SAPBEXchaText 2 2 3 5 3" xfId="13110" xr:uid="{00000000-0005-0000-0000-000036330000}"/>
    <cellStyle name="SAPBEXchaText 2 2 3 5 4" xfId="13111" xr:uid="{00000000-0005-0000-0000-000037330000}"/>
    <cellStyle name="SAPBEXchaText 2 2 3 5 5" xfId="13112" xr:uid="{00000000-0005-0000-0000-000038330000}"/>
    <cellStyle name="SAPBEXchaText 2 2 3 5 6" xfId="13113" xr:uid="{00000000-0005-0000-0000-000039330000}"/>
    <cellStyle name="SAPBEXchaText 2 2 3 5 7" xfId="13114" xr:uid="{00000000-0005-0000-0000-00003A330000}"/>
    <cellStyle name="SAPBEXchaText 2 2 3 5 8" xfId="13115" xr:uid="{00000000-0005-0000-0000-00003B330000}"/>
    <cellStyle name="SAPBEXchaText 2 2 3 5 9" xfId="13116" xr:uid="{00000000-0005-0000-0000-00003C330000}"/>
    <cellStyle name="SAPBEXchaText 2 2 4" xfId="13117" xr:uid="{00000000-0005-0000-0000-00003D330000}"/>
    <cellStyle name="SAPBEXchaText 2 2 4 2" xfId="13118" xr:uid="{00000000-0005-0000-0000-00003E330000}"/>
    <cellStyle name="SAPBEXchaText 2 2 4 2 2" xfId="13119" xr:uid="{00000000-0005-0000-0000-00003F330000}"/>
    <cellStyle name="SAPBEXchaText 2 2 4 2 3" xfId="13120" xr:uid="{00000000-0005-0000-0000-000040330000}"/>
    <cellStyle name="SAPBEXchaText 2 2 4 2 4" xfId="13121" xr:uid="{00000000-0005-0000-0000-000041330000}"/>
    <cellStyle name="SAPBEXchaText 2 2 4 2 5" xfId="13122" xr:uid="{00000000-0005-0000-0000-000042330000}"/>
    <cellStyle name="SAPBEXchaText 2 2 4 2 6" xfId="13123" xr:uid="{00000000-0005-0000-0000-000043330000}"/>
    <cellStyle name="SAPBEXchaText 2 2 4 2 7" xfId="13124" xr:uid="{00000000-0005-0000-0000-000044330000}"/>
    <cellStyle name="SAPBEXchaText 2 2 4 2 8" xfId="13125" xr:uid="{00000000-0005-0000-0000-000045330000}"/>
    <cellStyle name="SAPBEXchaText 2 2 4 2 9" xfId="13126" xr:uid="{00000000-0005-0000-0000-000046330000}"/>
    <cellStyle name="SAPBEXchaText 2 2 4 3" xfId="13127" xr:uid="{00000000-0005-0000-0000-000047330000}"/>
    <cellStyle name="SAPBEXchaText 2 2 4 3 2" xfId="13128" xr:uid="{00000000-0005-0000-0000-000048330000}"/>
    <cellStyle name="SAPBEXchaText 2 2 4 3 3" xfId="13129" xr:uid="{00000000-0005-0000-0000-000049330000}"/>
    <cellStyle name="SAPBEXchaText 2 2 4 3 4" xfId="13130" xr:uid="{00000000-0005-0000-0000-00004A330000}"/>
    <cellStyle name="SAPBEXchaText 2 2 4 3 5" xfId="13131" xr:uid="{00000000-0005-0000-0000-00004B330000}"/>
    <cellStyle name="SAPBEXchaText 2 2 4 3 6" xfId="13132" xr:uid="{00000000-0005-0000-0000-00004C330000}"/>
    <cellStyle name="SAPBEXchaText 2 2 4 3 7" xfId="13133" xr:uid="{00000000-0005-0000-0000-00004D330000}"/>
    <cellStyle name="SAPBEXchaText 2 2 4 3 8" xfId="13134" xr:uid="{00000000-0005-0000-0000-00004E330000}"/>
    <cellStyle name="SAPBEXchaText 2 2 4 3 9" xfId="13135" xr:uid="{00000000-0005-0000-0000-00004F330000}"/>
    <cellStyle name="SAPBEXchaText 2 2 4 4" xfId="13136" xr:uid="{00000000-0005-0000-0000-000050330000}"/>
    <cellStyle name="SAPBEXchaText 2 2 4 4 2" xfId="13137" xr:uid="{00000000-0005-0000-0000-000051330000}"/>
    <cellStyle name="SAPBEXchaText 2 2 4 4 3" xfId="13138" xr:uid="{00000000-0005-0000-0000-000052330000}"/>
    <cellStyle name="SAPBEXchaText 2 2 4 4 4" xfId="13139" xr:uid="{00000000-0005-0000-0000-000053330000}"/>
    <cellStyle name="SAPBEXchaText 2 2 4 4 5" xfId="13140" xr:uid="{00000000-0005-0000-0000-000054330000}"/>
    <cellStyle name="SAPBEXchaText 2 2 4 4 6" xfId="13141" xr:uid="{00000000-0005-0000-0000-000055330000}"/>
    <cellStyle name="SAPBEXchaText 2 2 4 4 7" xfId="13142" xr:uid="{00000000-0005-0000-0000-000056330000}"/>
    <cellStyle name="SAPBEXchaText 2 2 4 4 8" xfId="13143" xr:uid="{00000000-0005-0000-0000-000057330000}"/>
    <cellStyle name="SAPBEXchaText 2 2 4 4 9" xfId="13144" xr:uid="{00000000-0005-0000-0000-000058330000}"/>
    <cellStyle name="SAPBEXchaText 2 2 5" xfId="13145" xr:uid="{00000000-0005-0000-0000-000059330000}"/>
    <cellStyle name="SAPBEXchaText 2 2 5 2" xfId="13146" xr:uid="{00000000-0005-0000-0000-00005A330000}"/>
    <cellStyle name="SAPBEXchaText 2 2 5 3" xfId="13147" xr:uid="{00000000-0005-0000-0000-00005B330000}"/>
    <cellStyle name="SAPBEXchaText 2 2 5 4" xfId="13148" xr:uid="{00000000-0005-0000-0000-00005C330000}"/>
    <cellStyle name="SAPBEXchaText 2 2 5 5" xfId="13149" xr:uid="{00000000-0005-0000-0000-00005D330000}"/>
    <cellStyle name="SAPBEXchaText 2 2 5 6" xfId="13150" xr:uid="{00000000-0005-0000-0000-00005E330000}"/>
    <cellStyle name="SAPBEXchaText 2 2 5 7" xfId="13151" xr:uid="{00000000-0005-0000-0000-00005F330000}"/>
    <cellStyle name="SAPBEXchaText 2 2 5 8" xfId="13152" xr:uid="{00000000-0005-0000-0000-000060330000}"/>
    <cellStyle name="SAPBEXchaText 2 2 5 9" xfId="13153" xr:uid="{00000000-0005-0000-0000-000061330000}"/>
    <cellStyle name="SAPBEXchaText 2 2 6" xfId="13154" xr:uid="{00000000-0005-0000-0000-000062330000}"/>
    <cellStyle name="SAPBEXchaText 2 2 6 2" xfId="13155" xr:uid="{00000000-0005-0000-0000-000063330000}"/>
    <cellStyle name="SAPBEXchaText 2 2 6 3" xfId="13156" xr:uid="{00000000-0005-0000-0000-000064330000}"/>
    <cellStyle name="SAPBEXchaText 2 2 6 4" xfId="13157" xr:uid="{00000000-0005-0000-0000-000065330000}"/>
    <cellStyle name="SAPBEXchaText 2 2 6 5" xfId="13158" xr:uid="{00000000-0005-0000-0000-000066330000}"/>
    <cellStyle name="SAPBEXchaText 2 2 6 6" xfId="13159" xr:uid="{00000000-0005-0000-0000-000067330000}"/>
    <cellStyle name="SAPBEXchaText 2 2 6 7" xfId="13160" xr:uid="{00000000-0005-0000-0000-000068330000}"/>
    <cellStyle name="SAPBEXchaText 2 2 6 8" xfId="13161" xr:uid="{00000000-0005-0000-0000-000069330000}"/>
    <cellStyle name="SAPBEXchaText 2 2 6 9" xfId="13162" xr:uid="{00000000-0005-0000-0000-00006A330000}"/>
    <cellStyle name="SAPBEXchaText 2 2 7" xfId="13163" xr:uid="{00000000-0005-0000-0000-00006B330000}"/>
    <cellStyle name="SAPBEXchaText 2 2 7 2" xfId="13164" xr:uid="{00000000-0005-0000-0000-00006C330000}"/>
    <cellStyle name="SAPBEXchaText 2 2 7 3" xfId="13165" xr:uid="{00000000-0005-0000-0000-00006D330000}"/>
    <cellStyle name="SAPBEXchaText 2 2 7 4" xfId="13166" xr:uid="{00000000-0005-0000-0000-00006E330000}"/>
    <cellStyle name="SAPBEXchaText 2 2 7 5" xfId="13167" xr:uid="{00000000-0005-0000-0000-00006F330000}"/>
    <cellStyle name="SAPBEXchaText 2 2 7 6" xfId="13168" xr:uid="{00000000-0005-0000-0000-000070330000}"/>
    <cellStyle name="SAPBEXchaText 2 2 7 7" xfId="13169" xr:uid="{00000000-0005-0000-0000-000071330000}"/>
    <cellStyle name="SAPBEXchaText 2 2 7 8" xfId="13170" xr:uid="{00000000-0005-0000-0000-000072330000}"/>
    <cellStyle name="SAPBEXchaText 2 2 7 9" xfId="13171" xr:uid="{00000000-0005-0000-0000-000073330000}"/>
    <cellStyle name="SAPBEXchaText 2 20" xfId="13172" xr:uid="{00000000-0005-0000-0000-000074330000}"/>
    <cellStyle name="SAPBEXchaText 2 3" xfId="13173" xr:uid="{00000000-0005-0000-0000-000075330000}"/>
    <cellStyle name="SAPBEXchaText 2 3 2" xfId="13174" xr:uid="{00000000-0005-0000-0000-000076330000}"/>
    <cellStyle name="SAPBEXchaText 2 3 2 2" xfId="13175" xr:uid="{00000000-0005-0000-0000-000077330000}"/>
    <cellStyle name="SAPBEXchaText 2 3 2 2 2" xfId="13176" xr:uid="{00000000-0005-0000-0000-000078330000}"/>
    <cellStyle name="SAPBEXchaText 2 3 2 2 2 2" xfId="13177" xr:uid="{00000000-0005-0000-0000-000079330000}"/>
    <cellStyle name="SAPBEXchaText 2 3 2 2 2 2 2" xfId="13178" xr:uid="{00000000-0005-0000-0000-00007A330000}"/>
    <cellStyle name="SAPBEXchaText 2 3 2 2 2 2 3" xfId="13179" xr:uid="{00000000-0005-0000-0000-00007B330000}"/>
    <cellStyle name="SAPBEXchaText 2 3 2 2 2 2 4" xfId="13180" xr:uid="{00000000-0005-0000-0000-00007C330000}"/>
    <cellStyle name="SAPBEXchaText 2 3 2 2 2 2 5" xfId="13181" xr:uid="{00000000-0005-0000-0000-00007D330000}"/>
    <cellStyle name="SAPBEXchaText 2 3 2 2 2 2 6" xfId="13182" xr:uid="{00000000-0005-0000-0000-00007E330000}"/>
    <cellStyle name="SAPBEXchaText 2 3 2 2 2 2 7" xfId="13183" xr:uid="{00000000-0005-0000-0000-00007F330000}"/>
    <cellStyle name="SAPBEXchaText 2 3 2 2 2 2 8" xfId="13184" xr:uid="{00000000-0005-0000-0000-000080330000}"/>
    <cellStyle name="SAPBEXchaText 2 3 2 2 2 2 9" xfId="13185" xr:uid="{00000000-0005-0000-0000-000081330000}"/>
    <cellStyle name="SAPBEXchaText 2 3 2 2 2 3" xfId="13186" xr:uid="{00000000-0005-0000-0000-000082330000}"/>
    <cellStyle name="SAPBEXchaText 2 3 2 2 2 3 2" xfId="13187" xr:uid="{00000000-0005-0000-0000-000083330000}"/>
    <cellStyle name="SAPBEXchaText 2 3 2 2 2 3 3" xfId="13188" xr:uid="{00000000-0005-0000-0000-000084330000}"/>
    <cellStyle name="SAPBEXchaText 2 3 2 2 2 3 4" xfId="13189" xr:uid="{00000000-0005-0000-0000-000085330000}"/>
    <cellStyle name="SAPBEXchaText 2 3 2 2 2 3 5" xfId="13190" xr:uid="{00000000-0005-0000-0000-000086330000}"/>
    <cellStyle name="SAPBEXchaText 2 3 2 2 2 3 6" xfId="13191" xr:uid="{00000000-0005-0000-0000-000087330000}"/>
    <cellStyle name="SAPBEXchaText 2 3 2 2 2 3 7" xfId="13192" xr:uid="{00000000-0005-0000-0000-000088330000}"/>
    <cellStyle name="SAPBEXchaText 2 3 2 2 2 3 8" xfId="13193" xr:uid="{00000000-0005-0000-0000-000089330000}"/>
    <cellStyle name="SAPBEXchaText 2 3 2 2 2 3 9" xfId="13194" xr:uid="{00000000-0005-0000-0000-00008A330000}"/>
    <cellStyle name="SAPBEXchaText 2 3 2 2 2 4" xfId="13195" xr:uid="{00000000-0005-0000-0000-00008B330000}"/>
    <cellStyle name="SAPBEXchaText 2 3 2 2 2 4 2" xfId="13196" xr:uid="{00000000-0005-0000-0000-00008C330000}"/>
    <cellStyle name="SAPBEXchaText 2 3 2 2 2 4 3" xfId="13197" xr:uid="{00000000-0005-0000-0000-00008D330000}"/>
    <cellStyle name="SAPBEXchaText 2 3 2 2 2 4 4" xfId="13198" xr:uid="{00000000-0005-0000-0000-00008E330000}"/>
    <cellStyle name="SAPBEXchaText 2 3 2 2 2 4 5" xfId="13199" xr:uid="{00000000-0005-0000-0000-00008F330000}"/>
    <cellStyle name="SAPBEXchaText 2 3 2 2 2 4 6" xfId="13200" xr:uid="{00000000-0005-0000-0000-000090330000}"/>
    <cellStyle name="SAPBEXchaText 2 3 2 2 2 4 7" xfId="13201" xr:uid="{00000000-0005-0000-0000-000091330000}"/>
    <cellStyle name="SAPBEXchaText 2 3 2 2 2 4 8" xfId="13202" xr:uid="{00000000-0005-0000-0000-000092330000}"/>
    <cellStyle name="SAPBEXchaText 2 3 2 2 2 4 9" xfId="13203" xr:uid="{00000000-0005-0000-0000-000093330000}"/>
    <cellStyle name="SAPBEXchaText 2 3 2 2 3" xfId="13204" xr:uid="{00000000-0005-0000-0000-000094330000}"/>
    <cellStyle name="SAPBEXchaText 2 3 2 2 3 2" xfId="13205" xr:uid="{00000000-0005-0000-0000-000095330000}"/>
    <cellStyle name="SAPBEXchaText 2 3 2 2 3 3" xfId="13206" xr:uid="{00000000-0005-0000-0000-000096330000}"/>
    <cellStyle name="SAPBEXchaText 2 3 2 2 3 4" xfId="13207" xr:uid="{00000000-0005-0000-0000-000097330000}"/>
    <cellStyle name="SAPBEXchaText 2 3 2 2 3 5" xfId="13208" xr:uid="{00000000-0005-0000-0000-000098330000}"/>
    <cellStyle name="SAPBEXchaText 2 3 2 2 3 6" xfId="13209" xr:uid="{00000000-0005-0000-0000-000099330000}"/>
    <cellStyle name="SAPBEXchaText 2 3 2 2 3 7" xfId="13210" xr:uid="{00000000-0005-0000-0000-00009A330000}"/>
    <cellStyle name="SAPBEXchaText 2 3 2 2 3 8" xfId="13211" xr:uid="{00000000-0005-0000-0000-00009B330000}"/>
    <cellStyle name="SAPBEXchaText 2 3 2 2 3 9" xfId="13212" xr:uid="{00000000-0005-0000-0000-00009C330000}"/>
    <cellStyle name="SAPBEXchaText 2 3 2 2 4" xfId="13213" xr:uid="{00000000-0005-0000-0000-00009D330000}"/>
    <cellStyle name="SAPBEXchaText 2 3 2 2 4 2" xfId="13214" xr:uid="{00000000-0005-0000-0000-00009E330000}"/>
    <cellStyle name="SAPBEXchaText 2 3 2 2 4 3" xfId="13215" xr:uid="{00000000-0005-0000-0000-00009F330000}"/>
    <cellStyle name="SAPBEXchaText 2 3 2 2 4 4" xfId="13216" xr:uid="{00000000-0005-0000-0000-0000A0330000}"/>
    <cellStyle name="SAPBEXchaText 2 3 2 2 4 5" xfId="13217" xr:uid="{00000000-0005-0000-0000-0000A1330000}"/>
    <cellStyle name="SAPBEXchaText 2 3 2 2 4 6" xfId="13218" xr:uid="{00000000-0005-0000-0000-0000A2330000}"/>
    <cellStyle name="SAPBEXchaText 2 3 2 2 4 7" xfId="13219" xr:uid="{00000000-0005-0000-0000-0000A3330000}"/>
    <cellStyle name="SAPBEXchaText 2 3 2 2 4 8" xfId="13220" xr:uid="{00000000-0005-0000-0000-0000A4330000}"/>
    <cellStyle name="SAPBEXchaText 2 3 2 2 4 9" xfId="13221" xr:uid="{00000000-0005-0000-0000-0000A5330000}"/>
    <cellStyle name="SAPBEXchaText 2 3 2 2 5" xfId="13222" xr:uid="{00000000-0005-0000-0000-0000A6330000}"/>
    <cellStyle name="SAPBEXchaText 2 3 2 2 5 2" xfId="13223" xr:uid="{00000000-0005-0000-0000-0000A7330000}"/>
    <cellStyle name="SAPBEXchaText 2 3 2 2 5 3" xfId="13224" xr:uid="{00000000-0005-0000-0000-0000A8330000}"/>
    <cellStyle name="SAPBEXchaText 2 3 2 2 5 4" xfId="13225" xr:uid="{00000000-0005-0000-0000-0000A9330000}"/>
    <cellStyle name="SAPBEXchaText 2 3 2 2 5 5" xfId="13226" xr:uid="{00000000-0005-0000-0000-0000AA330000}"/>
    <cellStyle name="SAPBEXchaText 2 3 2 2 5 6" xfId="13227" xr:uid="{00000000-0005-0000-0000-0000AB330000}"/>
    <cellStyle name="SAPBEXchaText 2 3 2 2 5 7" xfId="13228" xr:uid="{00000000-0005-0000-0000-0000AC330000}"/>
    <cellStyle name="SAPBEXchaText 2 3 2 2 5 8" xfId="13229" xr:uid="{00000000-0005-0000-0000-0000AD330000}"/>
    <cellStyle name="SAPBEXchaText 2 3 2 2 5 9" xfId="13230" xr:uid="{00000000-0005-0000-0000-0000AE330000}"/>
    <cellStyle name="SAPBEXchaText 2 3 2 3" xfId="13231" xr:uid="{00000000-0005-0000-0000-0000AF330000}"/>
    <cellStyle name="SAPBEXchaText 2 3 2 3 2" xfId="13232" xr:uid="{00000000-0005-0000-0000-0000B0330000}"/>
    <cellStyle name="SAPBEXchaText 2 3 2 3 2 2" xfId="13233" xr:uid="{00000000-0005-0000-0000-0000B1330000}"/>
    <cellStyle name="SAPBEXchaText 2 3 2 3 2 3" xfId="13234" xr:uid="{00000000-0005-0000-0000-0000B2330000}"/>
    <cellStyle name="SAPBEXchaText 2 3 2 3 2 4" xfId="13235" xr:uid="{00000000-0005-0000-0000-0000B3330000}"/>
    <cellStyle name="SAPBEXchaText 2 3 2 3 2 5" xfId="13236" xr:uid="{00000000-0005-0000-0000-0000B4330000}"/>
    <cellStyle name="SAPBEXchaText 2 3 2 3 2 6" xfId="13237" xr:uid="{00000000-0005-0000-0000-0000B5330000}"/>
    <cellStyle name="SAPBEXchaText 2 3 2 3 2 7" xfId="13238" xr:uid="{00000000-0005-0000-0000-0000B6330000}"/>
    <cellStyle name="SAPBEXchaText 2 3 2 3 2 8" xfId="13239" xr:uid="{00000000-0005-0000-0000-0000B7330000}"/>
    <cellStyle name="SAPBEXchaText 2 3 2 3 2 9" xfId="13240" xr:uid="{00000000-0005-0000-0000-0000B8330000}"/>
    <cellStyle name="SAPBEXchaText 2 3 2 3 3" xfId="13241" xr:uid="{00000000-0005-0000-0000-0000B9330000}"/>
    <cellStyle name="SAPBEXchaText 2 3 2 3 3 2" xfId="13242" xr:uid="{00000000-0005-0000-0000-0000BA330000}"/>
    <cellStyle name="SAPBEXchaText 2 3 2 3 3 3" xfId="13243" xr:uid="{00000000-0005-0000-0000-0000BB330000}"/>
    <cellStyle name="SAPBEXchaText 2 3 2 3 3 4" xfId="13244" xr:uid="{00000000-0005-0000-0000-0000BC330000}"/>
    <cellStyle name="SAPBEXchaText 2 3 2 3 3 5" xfId="13245" xr:uid="{00000000-0005-0000-0000-0000BD330000}"/>
    <cellStyle name="SAPBEXchaText 2 3 2 3 3 6" xfId="13246" xr:uid="{00000000-0005-0000-0000-0000BE330000}"/>
    <cellStyle name="SAPBEXchaText 2 3 2 3 3 7" xfId="13247" xr:uid="{00000000-0005-0000-0000-0000BF330000}"/>
    <cellStyle name="SAPBEXchaText 2 3 2 3 3 8" xfId="13248" xr:uid="{00000000-0005-0000-0000-0000C0330000}"/>
    <cellStyle name="SAPBEXchaText 2 3 2 3 3 9" xfId="13249" xr:uid="{00000000-0005-0000-0000-0000C1330000}"/>
    <cellStyle name="SAPBEXchaText 2 3 2 3 4" xfId="13250" xr:uid="{00000000-0005-0000-0000-0000C2330000}"/>
    <cellStyle name="SAPBEXchaText 2 3 2 3 4 2" xfId="13251" xr:uid="{00000000-0005-0000-0000-0000C3330000}"/>
    <cellStyle name="SAPBEXchaText 2 3 2 3 4 3" xfId="13252" xr:uid="{00000000-0005-0000-0000-0000C4330000}"/>
    <cellStyle name="SAPBEXchaText 2 3 2 3 4 4" xfId="13253" xr:uid="{00000000-0005-0000-0000-0000C5330000}"/>
    <cellStyle name="SAPBEXchaText 2 3 2 3 4 5" xfId="13254" xr:uid="{00000000-0005-0000-0000-0000C6330000}"/>
    <cellStyle name="SAPBEXchaText 2 3 2 3 4 6" xfId="13255" xr:uid="{00000000-0005-0000-0000-0000C7330000}"/>
    <cellStyle name="SAPBEXchaText 2 3 2 3 4 7" xfId="13256" xr:uid="{00000000-0005-0000-0000-0000C8330000}"/>
    <cellStyle name="SAPBEXchaText 2 3 2 3 4 8" xfId="13257" xr:uid="{00000000-0005-0000-0000-0000C9330000}"/>
    <cellStyle name="SAPBEXchaText 2 3 2 3 4 9" xfId="13258" xr:uid="{00000000-0005-0000-0000-0000CA330000}"/>
    <cellStyle name="SAPBEXchaText 2 3 2 4" xfId="13259" xr:uid="{00000000-0005-0000-0000-0000CB330000}"/>
    <cellStyle name="SAPBEXchaText 2 3 2 4 2" xfId="13260" xr:uid="{00000000-0005-0000-0000-0000CC330000}"/>
    <cellStyle name="SAPBEXchaText 2 3 2 4 3" xfId="13261" xr:uid="{00000000-0005-0000-0000-0000CD330000}"/>
    <cellStyle name="SAPBEXchaText 2 3 2 4 4" xfId="13262" xr:uid="{00000000-0005-0000-0000-0000CE330000}"/>
    <cellStyle name="SAPBEXchaText 2 3 2 4 5" xfId="13263" xr:uid="{00000000-0005-0000-0000-0000CF330000}"/>
    <cellStyle name="SAPBEXchaText 2 3 2 4 6" xfId="13264" xr:uid="{00000000-0005-0000-0000-0000D0330000}"/>
    <cellStyle name="SAPBEXchaText 2 3 2 4 7" xfId="13265" xr:uid="{00000000-0005-0000-0000-0000D1330000}"/>
    <cellStyle name="SAPBEXchaText 2 3 2 4 8" xfId="13266" xr:uid="{00000000-0005-0000-0000-0000D2330000}"/>
    <cellStyle name="SAPBEXchaText 2 3 2 4 9" xfId="13267" xr:uid="{00000000-0005-0000-0000-0000D3330000}"/>
    <cellStyle name="SAPBEXchaText 2 3 2 5" xfId="13268" xr:uid="{00000000-0005-0000-0000-0000D4330000}"/>
    <cellStyle name="SAPBEXchaText 2 3 2 5 2" xfId="13269" xr:uid="{00000000-0005-0000-0000-0000D5330000}"/>
    <cellStyle name="SAPBEXchaText 2 3 2 5 3" xfId="13270" xr:uid="{00000000-0005-0000-0000-0000D6330000}"/>
    <cellStyle name="SAPBEXchaText 2 3 2 5 4" xfId="13271" xr:uid="{00000000-0005-0000-0000-0000D7330000}"/>
    <cellStyle name="SAPBEXchaText 2 3 2 5 5" xfId="13272" xr:uid="{00000000-0005-0000-0000-0000D8330000}"/>
    <cellStyle name="SAPBEXchaText 2 3 2 5 6" xfId="13273" xr:uid="{00000000-0005-0000-0000-0000D9330000}"/>
    <cellStyle name="SAPBEXchaText 2 3 2 5 7" xfId="13274" xr:uid="{00000000-0005-0000-0000-0000DA330000}"/>
    <cellStyle name="SAPBEXchaText 2 3 2 5 8" xfId="13275" xr:uid="{00000000-0005-0000-0000-0000DB330000}"/>
    <cellStyle name="SAPBEXchaText 2 3 2 5 9" xfId="13276" xr:uid="{00000000-0005-0000-0000-0000DC330000}"/>
    <cellStyle name="SAPBEXchaText 2 3 2 6" xfId="13277" xr:uid="{00000000-0005-0000-0000-0000DD330000}"/>
    <cellStyle name="SAPBEXchaText 2 3 2 6 2" xfId="13278" xr:uid="{00000000-0005-0000-0000-0000DE330000}"/>
    <cellStyle name="SAPBEXchaText 2 3 2 6 3" xfId="13279" xr:uid="{00000000-0005-0000-0000-0000DF330000}"/>
    <cellStyle name="SAPBEXchaText 2 3 2 6 4" xfId="13280" xr:uid="{00000000-0005-0000-0000-0000E0330000}"/>
    <cellStyle name="SAPBEXchaText 2 3 2 6 5" xfId="13281" xr:uid="{00000000-0005-0000-0000-0000E1330000}"/>
    <cellStyle name="SAPBEXchaText 2 3 2 6 6" xfId="13282" xr:uid="{00000000-0005-0000-0000-0000E2330000}"/>
    <cellStyle name="SAPBEXchaText 2 3 2 6 7" xfId="13283" xr:uid="{00000000-0005-0000-0000-0000E3330000}"/>
    <cellStyle name="SAPBEXchaText 2 3 2 6 8" xfId="13284" xr:uid="{00000000-0005-0000-0000-0000E4330000}"/>
    <cellStyle name="SAPBEXchaText 2 3 2 6 9" xfId="13285" xr:uid="{00000000-0005-0000-0000-0000E5330000}"/>
    <cellStyle name="SAPBEXchaText 2 3 3" xfId="13286" xr:uid="{00000000-0005-0000-0000-0000E6330000}"/>
    <cellStyle name="SAPBEXchaText 2 3 3 2" xfId="13287" xr:uid="{00000000-0005-0000-0000-0000E7330000}"/>
    <cellStyle name="SAPBEXchaText 2 3 3 2 2" xfId="13288" xr:uid="{00000000-0005-0000-0000-0000E8330000}"/>
    <cellStyle name="SAPBEXchaText 2 3 3 2 2 2" xfId="13289" xr:uid="{00000000-0005-0000-0000-0000E9330000}"/>
    <cellStyle name="SAPBEXchaText 2 3 3 2 2 3" xfId="13290" xr:uid="{00000000-0005-0000-0000-0000EA330000}"/>
    <cellStyle name="SAPBEXchaText 2 3 3 2 2 4" xfId="13291" xr:uid="{00000000-0005-0000-0000-0000EB330000}"/>
    <cellStyle name="SAPBEXchaText 2 3 3 2 2 5" xfId="13292" xr:uid="{00000000-0005-0000-0000-0000EC330000}"/>
    <cellStyle name="SAPBEXchaText 2 3 3 2 2 6" xfId="13293" xr:uid="{00000000-0005-0000-0000-0000ED330000}"/>
    <cellStyle name="SAPBEXchaText 2 3 3 2 2 7" xfId="13294" xr:uid="{00000000-0005-0000-0000-0000EE330000}"/>
    <cellStyle name="SAPBEXchaText 2 3 3 2 2 8" xfId="13295" xr:uid="{00000000-0005-0000-0000-0000EF330000}"/>
    <cellStyle name="SAPBEXchaText 2 3 3 2 2 9" xfId="13296" xr:uid="{00000000-0005-0000-0000-0000F0330000}"/>
    <cellStyle name="SAPBEXchaText 2 3 3 2 3" xfId="13297" xr:uid="{00000000-0005-0000-0000-0000F1330000}"/>
    <cellStyle name="SAPBEXchaText 2 3 3 2 3 2" xfId="13298" xr:uid="{00000000-0005-0000-0000-0000F2330000}"/>
    <cellStyle name="SAPBEXchaText 2 3 3 2 3 3" xfId="13299" xr:uid="{00000000-0005-0000-0000-0000F3330000}"/>
    <cellStyle name="SAPBEXchaText 2 3 3 2 3 4" xfId="13300" xr:uid="{00000000-0005-0000-0000-0000F4330000}"/>
    <cellStyle name="SAPBEXchaText 2 3 3 2 3 5" xfId="13301" xr:uid="{00000000-0005-0000-0000-0000F5330000}"/>
    <cellStyle name="SAPBEXchaText 2 3 3 2 3 6" xfId="13302" xr:uid="{00000000-0005-0000-0000-0000F6330000}"/>
    <cellStyle name="SAPBEXchaText 2 3 3 2 3 7" xfId="13303" xr:uid="{00000000-0005-0000-0000-0000F7330000}"/>
    <cellStyle name="SAPBEXchaText 2 3 3 2 3 8" xfId="13304" xr:uid="{00000000-0005-0000-0000-0000F8330000}"/>
    <cellStyle name="SAPBEXchaText 2 3 3 2 3 9" xfId="13305" xr:uid="{00000000-0005-0000-0000-0000F9330000}"/>
    <cellStyle name="SAPBEXchaText 2 3 3 2 4" xfId="13306" xr:uid="{00000000-0005-0000-0000-0000FA330000}"/>
    <cellStyle name="SAPBEXchaText 2 3 3 2 4 2" xfId="13307" xr:uid="{00000000-0005-0000-0000-0000FB330000}"/>
    <cellStyle name="SAPBEXchaText 2 3 3 2 4 3" xfId="13308" xr:uid="{00000000-0005-0000-0000-0000FC330000}"/>
    <cellStyle name="SAPBEXchaText 2 3 3 2 4 4" xfId="13309" xr:uid="{00000000-0005-0000-0000-0000FD330000}"/>
    <cellStyle name="SAPBEXchaText 2 3 3 2 4 5" xfId="13310" xr:uid="{00000000-0005-0000-0000-0000FE330000}"/>
    <cellStyle name="SAPBEXchaText 2 3 3 2 4 6" xfId="13311" xr:uid="{00000000-0005-0000-0000-0000FF330000}"/>
    <cellStyle name="SAPBEXchaText 2 3 3 2 4 7" xfId="13312" xr:uid="{00000000-0005-0000-0000-000000340000}"/>
    <cellStyle name="SAPBEXchaText 2 3 3 2 4 8" xfId="13313" xr:uid="{00000000-0005-0000-0000-000001340000}"/>
    <cellStyle name="SAPBEXchaText 2 3 3 2 4 9" xfId="13314" xr:uid="{00000000-0005-0000-0000-000002340000}"/>
    <cellStyle name="SAPBEXchaText 2 3 3 3" xfId="13315" xr:uid="{00000000-0005-0000-0000-000003340000}"/>
    <cellStyle name="SAPBEXchaText 2 3 3 3 2" xfId="13316" xr:uid="{00000000-0005-0000-0000-000004340000}"/>
    <cellStyle name="SAPBEXchaText 2 3 3 3 3" xfId="13317" xr:uid="{00000000-0005-0000-0000-000005340000}"/>
    <cellStyle name="SAPBEXchaText 2 3 3 3 4" xfId="13318" xr:uid="{00000000-0005-0000-0000-000006340000}"/>
    <cellStyle name="SAPBEXchaText 2 3 3 3 5" xfId="13319" xr:uid="{00000000-0005-0000-0000-000007340000}"/>
    <cellStyle name="SAPBEXchaText 2 3 3 3 6" xfId="13320" xr:uid="{00000000-0005-0000-0000-000008340000}"/>
    <cellStyle name="SAPBEXchaText 2 3 3 3 7" xfId="13321" xr:uid="{00000000-0005-0000-0000-000009340000}"/>
    <cellStyle name="SAPBEXchaText 2 3 3 3 8" xfId="13322" xr:uid="{00000000-0005-0000-0000-00000A340000}"/>
    <cellStyle name="SAPBEXchaText 2 3 3 3 9" xfId="13323" xr:uid="{00000000-0005-0000-0000-00000B340000}"/>
    <cellStyle name="SAPBEXchaText 2 3 3 4" xfId="13324" xr:uid="{00000000-0005-0000-0000-00000C340000}"/>
    <cellStyle name="SAPBEXchaText 2 3 3 4 2" xfId="13325" xr:uid="{00000000-0005-0000-0000-00000D340000}"/>
    <cellStyle name="SAPBEXchaText 2 3 3 4 3" xfId="13326" xr:uid="{00000000-0005-0000-0000-00000E340000}"/>
    <cellStyle name="SAPBEXchaText 2 3 3 4 4" xfId="13327" xr:uid="{00000000-0005-0000-0000-00000F340000}"/>
    <cellStyle name="SAPBEXchaText 2 3 3 4 5" xfId="13328" xr:uid="{00000000-0005-0000-0000-000010340000}"/>
    <cellStyle name="SAPBEXchaText 2 3 3 4 6" xfId="13329" xr:uid="{00000000-0005-0000-0000-000011340000}"/>
    <cellStyle name="SAPBEXchaText 2 3 3 4 7" xfId="13330" xr:uid="{00000000-0005-0000-0000-000012340000}"/>
    <cellStyle name="SAPBEXchaText 2 3 3 4 8" xfId="13331" xr:uid="{00000000-0005-0000-0000-000013340000}"/>
    <cellStyle name="SAPBEXchaText 2 3 3 4 9" xfId="13332" xr:uid="{00000000-0005-0000-0000-000014340000}"/>
    <cellStyle name="SAPBEXchaText 2 3 3 5" xfId="13333" xr:uid="{00000000-0005-0000-0000-000015340000}"/>
    <cellStyle name="SAPBEXchaText 2 3 3 5 2" xfId="13334" xr:uid="{00000000-0005-0000-0000-000016340000}"/>
    <cellStyle name="SAPBEXchaText 2 3 3 5 3" xfId="13335" xr:uid="{00000000-0005-0000-0000-000017340000}"/>
    <cellStyle name="SAPBEXchaText 2 3 3 5 4" xfId="13336" xr:uid="{00000000-0005-0000-0000-000018340000}"/>
    <cellStyle name="SAPBEXchaText 2 3 3 5 5" xfId="13337" xr:uid="{00000000-0005-0000-0000-000019340000}"/>
    <cellStyle name="SAPBEXchaText 2 3 3 5 6" xfId="13338" xr:uid="{00000000-0005-0000-0000-00001A340000}"/>
    <cellStyle name="SAPBEXchaText 2 3 3 5 7" xfId="13339" xr:uid="{00000000-0005-0000-0000-00001B340000}"/>
    <cellStyle name="SAPBEXchaText 2 3 3 5 8" xfId="13340" xr:uid="{00000000-0005-0000-0000-00001C340000}"/>
    <cellStyle name="SAPBEXchaText 2 3 3 5 9" xfId="13341" xr:uid="{00000000-0005-0000-0000-00001D340000}"/>
    <cellStyle name="SAPBEXchaText 2 3 4" xfId="13342" xr:uid="{00000000-0005-0000-0000-00001E340000}"/>
    <cellStyle name="SAPBEXchaText 2 3 4 2" xfId="13343" xr:uid="{00000000-0005-0000-0000-00001F340000}"/>
    <cellStyle name="SAPBEXchaText 2 3 4 2 2" xfId="13344" xr:uid="{00000000-0005-0000-0000-000020340000}"/>
    <cellStyle name="SAPBEXchaText 2 3 4 2 3" xfId="13345" xr:uid="{00000000-0005-0000-0000-000021340000}"/>
    <cellStyle name="SAPBEXchaText 2 3 4 2 4" xfId="13346" xr:uid="{00000000-0005-0000-0000-000022340000}"/>
    <cellStyle name="SAPBEXchaText 2 3 4 2 5" xfId="13347" xr:uid="{00000000-0005-0000-0000-000023340000}"/>
    <cellStyle name="SAPBEXchaText 2 3 4 2 6" xfId="13348" xr:uid="{00000000-0005-0000-0000-000024340000}"/>
    <cellStyle name="SAPBEXchaText 2 3 4 2 7" xfId="13349" xr:uid="{00000000-0005-0000-0000-000025340000}"/>
    <cellStyle name="SAPBEXchaText 2 3 4 2 8" xfId="13350" xr:uid="{00000000-0005-0000-0000-000026340000}"/>
    <cellStyle name="SAPBEXchaText 2 3 4 2 9" xfId="13351" xr:uid="{00000000-0005-0000-0000-000027340000}"/>
    <cellStyle name="SAPBEXchaText 2 3 4 3" xfId="13352" xr:uid="{00000000-0005-0000-0000-000028340000}"/>
    <cellStyle name="SAPBEXchaText 2 3 4 3 2" xfId="13353" xr:uid="{00000000-0005-0000-0000-000029340000}"/>
    <cellStyle name="SAPBEXchaText 2 3 4 3 3" xfId="13354" xr:uid="{00000000-0005-0000-0000-00002A340000}"/>
    <cellStyle name="SAPBEXchaText 2 3 4 3 4" xfId="13355" xr:uid="{00000000-0005-0000-0000-00002B340000}"/>
    <cellStyle name="SAPBEXchaText 2 3 4 3 5" xfId="13356" xr:uid="{00000000-0005-0000-0000-00002C340000}"/>
    <cellStyle name="SAPBEXchaText 2 3 4 3 6" xfId="13357" xr:uid="{00000000-0005-0000-0000-00002D340000}"/>
    <cellStyle name="SAPBEXchaText 2 3 4 3 7" xfId="13358" xr:uid="{00000000-0005-0000-0000-00002E340000}"/>
    <cellStyle name="SAPBEXchaText 2 3 4 3 8" xfId="13359" xr:uid="{00000000-0005-0000-0000-00002F340000}"/>
    <cellStyle name="SAPBEXchaText 2 3 4 3 9" xfId="13360" xr:uid="{00000000-0005-0000-0000-000030340000}"/>
    <cellStyle name="SAPBEXchaText 2 3 4 4" xfId="13361" xr:uid="{00000000-0005-0000-0000-000031340000}"/>
    <cellStyle name="SAPBEXchaText 2 3 4 4 2" xfId="13362" xr:uid="{00000000-0005-0000-0000-000032340000}"/>
    <cellStyle name="SAPBEXchaText 2 3 4 4 3" xfId="13363" xr:uid="{00000000-0005-0000-0000-000033340000}"/>
    <cellStyle name="SAPBEXchaText 2 3 4 4 4" xfId="13364" xr:uid="{00000000-0005-0000-0000-000034340000}"/>
    <cellStyle name="SAPBEXchaText 2 3 4 4 5" xfId="13365" xr:uid="{00000000-0005-0000-0000-000035340000}"/>
    <cellStyle name="SAPBEXchaText 2 3 4 4 6" xfId="13366" xr:uid="{00000000-0005-0000-0000-000036340000}"/>
    <cellStyle name="SAPBEXchaText 2 3 4 4 7" xfId="13367" xr:uid="{00000000-0005-0000-0000-000037340000}"/>
    <cellStyle name="SAPBEXchaText 2 3 4 4 8" xfId="13368" xr:uid="{00000000-0005-0000-0000-000038340000}"/>
    <cellStyle name="SAPBEXchaText 2 3 4 4 9" xfId="13369" xr:uid="{00000000-0005-0000-0000-000039340000}"/>
    <cellStyle name="SAPBEXchaText 2 3 5" xfId="13370" xr:uid="{00000000-0005-0000-0000-00003A340000}"/>
    <cellStyle name="SAPBEXchaText 2 3 5 2" xfId="13371" xr:uid="{00000000-0005-0000-0000-00003B340000}"/>
    <cellStyle name="SAPBEXchaText 2 3 5 3" xfId="13372" xr:uid="{00000000-0005-0000-0000-00003C340000}"/>
    <cellStyle name="SAPBEXchaText 2 3 5 4" xfId="13373" xr:uid="{00000000-0005-0000-0000-00003D340000}"/>
    <cellStyle name="SAPBEXchaText 2 3 5 5" xfId="13374" xr:uid="{00000000-0005-0000-0000-00003E340000}"/>
    <cellStyle name="SAPBEXchaText 2 3 5 6" xfId="13375" xr:uid="{00000000-0005-0000-0000-00003F340000}"/>
    <cellStyle name="SAPBEXchaText 2 3 5 7" xfId="13376" xr:uid="{00000000-0005-0000-0000-000040340000}"/>
    <cellStyle name="SAPBEXchaText 2 3 5 8" xfId="13377" xr:uid="{00000000-0005-0000-0000-000041340000}"/>
    <cellStyle name="SAPBEXchaText 2 3 5 9" xfId="13378" xr:uid="{00000000-0005-0000-0000-000042340000}"/>
    <cellStyle name="SAPBEXchaText 2 3 6" xfId="13379" xr:uid="{00000000-0005-0000-0000-000043340000}"/>
    <cellStyle name="SAPBEXchaText 2 3 6 2" xfId="13380" xr:uid="{00000000-0005-0000-0000-000044340000}"/>
    <cellStyle name="SAPBEXchaText 2 3 6 3" xfId="13381" xr:uid="{00000000-0005-0000-0000-000045340000}"/>
    <cellStyle name="SAPBEXchaText 2 3 6 4" xfId="13382" xr:uid="{00000000-0005-0000-0000-000046340000}"/>
    <cellStyle name="SAPBEXchaText 2 3 6 5" xfId="13383" xr:uid="{00000000-0005-0000-0000-000047340000}"/>
    <cellStyle name="SAPBEXchaText 2 3 6 6" xfId="13384" xr:uid="{00000000-0005-0000-0000-000048340000}"/>
    <cellStyle name="SAPBEXchaText 2 3 6 7" xfId="13385" xr:uid="{00000000-0005-0000-0000-000049340000}"/>
    <cellStyle name="SAPBEXchaText 2 3 6 8" xfId="13386" xr:uid="{00000000-0005-0000-0000-00004A340000}"/>
    <cellStyle name="SAPBEXchaText 2 3 6 9" xfId="13387" xr:uid="{00000000-0005-0000-0000-00004B340000}"/>
    <cellStyle name="SAPBEXchaText 2 3 7" xfId="13388" xr:uid="{00000000-0005-0000-0000-00004C340000}"/>
    <cellStyle name="SAPBEXchaText 2 3 7 2" xfId="13389" xr:uid="{00000000-0005-0000-0000-00004D340000}"/>
    <cellStyle name="SAPBEXchaText 2 3 7 3" xfId="13390" xr:uid="{00000000-0005-0000-0000-00004E340000}"/>
    <cellStyle name="SAPBEXchaText 2 3 7 4" xfId="13391" xr:uid="{00000000-0005-0000-0000-00004F340000}"/>
    <cellStyle name="SAPBEXchaText 2 3 7 5" xfId="13392" xr:uid="{00000000-0005-0000-0000-000050340000}"/>
    <cellStyle name="SAPBEXchaText 2 3 7 6" xfId="13393" xr:uid="{00000000-0005-0000-0000-000051340000}"/>
    <cellStyle name="SAPBEXchaText 2 3 7 7" xfId="13394" xr:uid="{00000000-0005-0000-0000-000052340000}"/>
    <cellStyle name="SAPBEXchaText 2 3 7 8" xfId="13395" xr:uid="{00000000-0005-0000-0000-000053340000}"/>
    <cellStyle name="SAPBEXchaText 2 3 7 9" xfId="13396" xr:uid="{00000000-0005-0000-0000-000054340000}"/>
    <cellStyle name="SAPBEXchaText 2 4" xfId="13397" xr:uid="{00000000-0005-0000-0000-000055340000}"/>
    <cellStyle name="SAPBEXchaText 2 4 2" xfId="13398" xr:uid="{00000000-0005-0000-0000-000056340000}"/>
    <cellStyle name="SAPBEXchaText 2 4 2 2" xfId="13399" xr:uid="{00000000-0005-0000-0000-000057340000}"/>
    <cellStyle name="SAPBEXchaText 2 4 2 2 2" xfId="13400" xr:uid="{00000000-0005-0000-0000-000058340000}"/>
    <cellStyle name="SAPBEXchaText 2 4 2 2 2 2" xfId="13401" xr:uid="{00000000-0005-0000-0000-000059340000}"/>
    <cellStyle name="SAPBEXchaText 2 4 2 2 2 3" xfId="13402" xr:uid="{00000000-0005-0000-0000-00005A340000}"/>
    <cellStyle name="SAPBEXchaText 2 4 2 2 2 4" xfId="13403" xr:uid="{00000000-0005-0000-0000-00005B340000}"/>
    <cellStyle name="SAPBEXchaText 2 4 2 2 2 5" xfId="13404" xr:uid="{00000000-0005-0000-0000-00005C340000}"/>
    <cellStyle name="SAPBEXchaText 2 4 2 2 2 6" xfId="13405" xr:uid="{00000000-0005-0000-0000-00005D340000}"/>
    <cellStyle name="SAPBEXchaText 2 4 2 2 2 7" xfId="13406" xr:uid="{00000000-0005-0000-0000-00005E340000}"/>
    <cellStyle name="SAPBEXchaText 2 4 2 2 2 8" xfId="13407" xr:uid="{00000000-0005-0000-0000-00005F340000}"/>
    <cellStyle name="SAPBEXchaText 2 4 2 2 2 9" xfId="13408" xr:uid="{00000000-0005-0000-0000-000060340000}"/>
    <cellStyle name="SAPBEXchaText 2 4 2 2 3" xfId="13409" xr:uid="{00000000-0005-0000-0000-000061340000}"/>
    <cellStyle name="SAPBEXchaText 2 4 2 2 3 2" xfId="13410" xr:uid="{00000000-0005-0000-0000-000062340000}"/>
    <cellStyle name="SAPBEXchaText 2 4 2 2 3 3" xfId="13411" xr:uid="{00000000-0005-0000-0000-000063340000}"/>
    <cellStyle name="SAPBEXchaText 2 4 2 2 3 4" xfId="13412" xr:uid="{00000000-0005-0000-0000-000064340000}"/>
    <cellStyle name="SAPBEXchaText 2 4 2 2 3 5" xfId="13413" xr:uid="{00000000-0005-0000-0000-000065340000}"/>
    <cellStyle name="SAPBEXchaText 2 4 2 2 3 6" xfId="13414" xr:uid="{00000000-0005-0000-0000-000066340000}"/>
    <cellStyle name="SAPBEXchaText 2 4 2 2 3 7" xfId="13415" xr:uid="{00000000-0005-0000-0000-000067340000}"/>
    <cellStyle name="SAPBEXchaText 2 4 2 2 3 8" xfId="13416" xr:uid="{00000000-0005-0000-0000-000068340000}"/>
    <cellStyle name="SAPBEXchaText 2 4 2 2 3 9" xfId="13417" xr:uid="{00000000-0005-0000-0000-000069340000}"/>
    <cellStyle name="SAPBEXchaText 2 4 2 2 4" xfId="13418" xr:uid="{00000000-0005-0000-0000-00006A340000}"/>
    <cellStyle name="SAPBEXchaText 2 4 2 2 4 2" xfId="13419" xr:uid="{00000000-0005-0000-0000-00006B340000}"/>
    <cellStyle name="SAPBEXchaText 2 4 2 2 4 3" xfId="13420" xr:uid="{00000000-0005-0000-0000-00006C340000}"/>
    <cellStyle name="SAPBEXchaText 2 4 2 2 4 4" xfId="13421" xr:uid="{00000000-0005-0000-0000-00006D340000}"/>
    <cellStyle name="SAPBEXchaText 2 4 2 2 4 5" xfId="13422" xr:uid="{00000000-0005-0000-0000-00006E340000}"/>
    <cellStyle name="SAPBEXchaText 2 4 2 2 4 6" xfId="13423" xr:uid="{00000000-0005-0000-0000-00006F340000}"/>
    <cellStyle name="SAPBEXchaText 2 4 2 2 4 7" xfId="13424" xr:uid="{00000000-0005-0000-0000-000070340000}"/>
    <cellStyle name="SAPBEXchaText 2 4 2 2 4 8" xfId="13425" xr:uid="{00000000-0005-0000-0000-000071340000}"/>
    <cellStyle name="SAPBEXchaText 2 4 2 2 4 9" xfId="13426" xr:uid="{00000000-0005-0000-0000-000072340000}"/>
    <cellStyle name="SAPBEXchaText 2 4 2 3" xfId="13427" xr:uid="{00000000-0005-0000-0000-000073340000}"/>
    <cellStyle name="SAPBEXchaText 2 4 2 3 2" xfId="13428" xr:uid="{00000000-0005-0000-0000-000074340000}"/>
    <cellStyle name="SAPBEXchaText 2 4 2 3 3" xfId="13429" xr:uid="{00000000-0005-0000-0000-000075340000}"/>
    <cellStyle name="SAPBEXchaText 2 4 2 3 4" xfId="13430" xr:uid="{00000000-0005-0000-0000-000076340000}"/>
    <cellStyle name="SAPBEXchaText 2 4 2 3 5" xfId="13431" xr:uid="{00000000-0005-0000-0000-000077340000}"/>
    <cellStyle name="SAPBEXchaText 2 4 2 3 6" xfId="13432" xr:uid="{00000000-0005-0000-0000-000078340000}"/>
    <cellStyle name="SAPBEXchaText 2 4 2 3 7" xfId="13433" xr:uid="{00000000-0005-0000-0000-000079340000}"/>
    <cellStyle name="SAPBEXchaText 2 4 2 3 8" xfId="13434" xr:uid="{00000000-0005-0000-0000-00007A340000}"/>
    <cellStyle name="SAPBEXchaText 2 4 2 3 9" xfId="13435" xr:uid="{00000000-0005-0000-0000-00007B340000}"/>
    <cellStyle name="SAPBEXchaText 2 4 2 4" xfId="13436" xr:uid="{00000000-0005-0000-0000-00007C340000}"/>
    <cellStyle name="SAPBEXchaText 2 4 2 4 2" xfId="13437" xr:uid="{00000000-0005-0000-0000-00007D340000}"/>
    <cellStyle name="SAPBEXchaText 2 4 2 4 3" xfId="13438" xr:uid="{00000000-0005-0000-0000-00007E340000}"/>
    <cellStyle name="SAPBEXchaText 2 4 2 4 4" xfId="13439" xr:uid="{00000000-0005-0000-0000-00007F340000}"/>
    <cellStyle name="SAPBEXchaText 2 4 2 4 5" xfId="13440" xr:uid="{00000000-0005-0000-0000-000080340000}"/>
    <cellStyle name="SAPBEXchaText 2 4 2 4 6" xfId="13441" xr:uid="{00000000-0005-0000-0000-000081340000}"/>
    <cellStyle name="SAPBEXchaText 2 4 2 4 7" xfId="13442" xr:uid="{00000000-0005-0000-0000-000082340000}"/>
    <cellStyle name="SAPBEXchaText 2 4 2 4 8" xfId="13443" xr:uid="{00000000-0005-0000-0000-000083340000}"/>
    <cellStyle name="SAPBEXchaText 2 4 2 4 9" xfId="13444" xr:uid="{00000000-0005-0000-0000-000084340000}"/>
    <cellStyle name="SAPBEXchaText 2 4 2 5" xfId="13445" xr:uid="{00000000-0005-0000-0000-000085340000}"/>
    <cellStyle name="SAPBEXchaText 2 4 2 5 2" xfId="13446" xr:uid="{00000000-0005-0000-0000-000086340000}"/>
    <cellStyle name="SAPBEXchaText 2 4 2 5 3" xfId="13447" xr:uid="{00000000-0005-0000-0000-000087340000}"/>
    <cellStyle name="SAPBEXchaText 2 4 2 5 4" xfId="13448" xr:uid="{00000000-0005-0000-0000-000088340000}"/>
    <cellStyle name="SAPBEXchaText 2 4 2 5 5" xfId="13449" xr:uid="{00000000-0005-0000-0000-000089340000}"/>
    <cellStyle name="SAPBEXchaText 2 4 2 5 6" xfId="13450" xr:uid="{00000000-0005-0000-0000-00008A340000}"/>
    <cellStyle name="SAPBEXchaText 2 4 2 5 7" xfId="13451" xr:uid="{00000000-0005-0000-0000-00008B340000}"/>
    <cellStyle name="SAPBEXchaText 2 4 2 5 8" xfId="13452" xr:uid="{00000000-0005-0000-0000-00008C340000}"/>
    <cellStyle name="SAPBEXchaText 2 4 2 5 9" xfId="13453" xr:uid="{00000000-0005-0000-0000-00008D340000}"/>
    <cellStyle name="SAPBEXchaText 2 4 3" xfId="13454" xr:uid="{00000000-0005-0000-0000-00008E340000}"/>
    <cellStyle name="SAPBEXchaText 2 4 3 2" xfId="13455" xr:uid="{00000000-0005-0000-0000-00008F340000}"/>
    <cellStyle name="SAPBEXchaText 2 4 3 2 2" xfId="13456" xr:uid="{00000000-0005-0000-0000-000090340000}"/>
    <cellStyle name="SAPBEXchaText 2 4 3 2 3" xfId="13457" xr:uid="{00000000-0005-0000-0000-000091340000}"/>
    <cellStyle name="SAPBEXchaText 2 4 3 2 4" xfId="13458" xr:uid="{00000000-0005-0000-0000-000092340000}"/>
    <cellStyle name="SAPBEXchaText 2 4 3 2 5" xfId="13459" xr:uid="{00000000-0005-0000-0000-000093340000}"/>
    <cellStyle name="SAPBEXchaText 2 4 3 2 6" xfId="13460" xr:uid="{00000000-0005-0000-0000-000094340000}"/>
    <cellStyle name="SAPBEXchaText 2 4 3 2 7" xfId="13461" xr:uid="{00000000-0005-0000-0000-000095340000}"/>
    <cellStyle name="SAPBEXchaText 2 4 3 2 8" xfId="13462" xr:uid="{00000000-0005-0000-0000-000096340000}"/>
    <cellStyle name="SAPBEXchaText 2 4 3 2 9" xfId="13463" xr:uid="{00000000-0005-0000-0000-000097340000}"/>
    <cellStyle name="SAPBEXchaText 2 4 3 3" xfId="13464" xr:uid="{00000000-0005-0000-0000-000098340000}"/>
    <cellStyle name="SAPBEXchaText 2 4 3 3 2" xfId="13465" xr:uid="{00000000-0005-0000-0000-000099340000}"/>
    <cellStyle name="SAPBEXchaText 2 4 3 3 3" xfId="13466" xr:uid="{00000000-0005-0000-0000-00009A340000}"/>
    <cellStyle name="SAPBEXchaText 2 4 3 3 4" xfId="13467" xr:uid="{00000000-0005-0000-0000-00009B340000}"/>
    <cellStyle name="SAPBEXchaText 2 4 3 3 5" xfId="13468" xr:uid="{00000000-0005-0000-0000-00009C340000}"/>
    <cellStyle name="SAPBEXchaText 2 4 3 3 6" xfId="13469" xr:uid="{00000000-0005-0000-0000-00009D340000}"/>
    <cellStyle name="SAPBEXchaText 2 4 3 3 7" xfId="13470" xr:uid="{00000000-0005-0000-0000-00009E340000}"/>
    <cellStyle name="SAPBEXchaText 2 4 3 3 8" xfId="13471" xr:uid="{00000000-0005-0000-0000-00009F340000}"/>
    <cellStyle name="SAPBEXchaText 2 4 3 3 9" xfId="13472" xr:uid="{00000000-0005-0000-0000-0000A0340000}"/>
    <cellStyle name="SAPBEXchaText 2 4 3 4" xfId="13473" xr:uid="{00000000-0005-0000-0000-0000A1340000}"/>
    <cellStyle name="SAPBEXchaText 2 4 3 4 2" xfId="13474" xr:uid="{00000000-0005-0000-0000-0000A2340000}"/>
    <cellStyle name="SAPBEXchaText 2 4 3 4 3" xfId="13475" xr:uid="{00000000-0005-0000-0000-0000A3340000}"/>
    <cellStyle name="SAPBEXchaText 2 4 3 4 4" xfId="13476" xr:uid="{00000000-0005-0000-0000-0000A4340000}"/>
    <cellStyle name="SAPBEXchaText 2 4 3 4 5" xfId="13477" xr:uid="{00000000-0005-0000-0000-0000A5340000}"/>
    <cellStyle name="SAPBEXchaText 2 4 3 4 6" xfId="13478" xr:uid="{00000000-0005-0000-0000-0000A6340000}"/>
    <cellStyle name="SAPBEXchaText 2 4 3 4 7" xfId="13479" xr:uid="{00000000-0005-0000-0000-0000A7340000}"/>
    <cellStyle name="SAPBEXchaText 2 4 3 4 8" xfId="13480" xr:uid="{00000000-0005-0000-0000-0000A8340000}"/>
    <cellStyle name="SAPBEXchaText 2 4 3 4 9" xfId="13481" xr:uid="{00000000-0005-0000-0000-0000A9340000}"/>
    <cellStyle name="SAPBEXchaText 2 4 4" xfId="13482" xr:uid="{00000000-0005-0000-0000-0000AA340000}"/>
    <cellStyle name="SAPBEXchaText 2 4 4 2" xfId="13483" xr:uid="{00000000-0005-0000-0000-0000AB340000}"/>
    <cellStyle name="SAPBEXchaText 2 4 4 3" xfId="13484" xr:uid="{00000000-0005-0000-0000-0000AC340000}"/>
    <cellStyle name="SAPBEXchaText 2 4 4 4" xfId="13485" xr:uid="{00000000-0005-0000-0000-0000AD340000}"/>
    <cellStyle name="SAPBEXchaText 2 4 4 5" xfId="13486" xr:uid="{00000000-0005-0000-0000-0000AE340000}"/>
    <cellStyle name="SAPBEXchaText 2 4 4 6" xfId="13487" xr:uid="{00000000-0005-0000-0000-0000AF340000}"/>
    <cellStyle name="SAPBEXchaText 2 4 4 7" xfId="13488" xr:uid="{00000000-0005-0000-0000-0000B0340000}"/>
    <cellStyle name="SAPBEXchaText 2 4 4 8" xfId="13489" xr:uid="{00000000-0005-0000-0000-0000B1340000}"/>
    <cellStyle name="SAPBEXchaText 2 4 4 9" xfId="13490" xr:uid="{00000000-0005-0000-0000-0000B2340000}"/>
    <cellStyle name="SAPBEXchaText 2 4 5" xfId="13491" xr:uid="{00000000-0005-0000-0000-0000B3340000}"/>
    <cellStyle name="SAPBEXchaText 2 4 5 2" xfId="13492" xr:uid="{00000000-0005-0000-0000-0000B4340000}"/>
    <cellStyle name="SAPBEXchaText 2 4 5 3" xfId="13493" xr:uid="{00000000-0005-0000-0000-0000B5340000}"/>
    <cellStyle name="SAPBEXchaText 2 4 5 4" xfId="13494" xr:uid="{00000000-0005-0000-0000-0000B6340000}"/>
    <cellStyle name="SAPBEXchaText 2 4 5 5" xfId="13495" xr:uid="{00000000-0005-0000-0000-0000B7340000}"/>
    <cellStyle name="SAPBEXchaText 2 4 5 6" xfId="13496" xr:uid="{00000000-0005-0000-0000-0000B8340000}"/>
    <cellStyle name="SAPBEXchaText 2 4 5 7" xfId="13497" xr:uid="{00000000-0005-0000-0000-0000B9340000}"/>
    <cellStyle name="SAPBEXchaText 2 4 5 8" xfId="13498" xr:uid="{00000000-0005-0000-0000-0000BA340000}"/>
    <cellStyle name="SAPBEXchaText 2 4 5 9" xfId="13499" xr:uid="{00000000-0005-0000-0000-0000BB340000}"/>
    <cellStyle name="SAPBEXchaText 2 4 6" xfId="13500" xr:uid="{00000000-0005-0000-0000-0000BC340000}"/>
    <cellStyle name="SAPBEXchaText 2 4 6 2" xfId="13501" xr:uid="{00000000-0005-0000-0000-0000BD340000}"/>
    <cellStyle name="SAPBEXchaText 2 4 6 3" xfId="13502" xr:uid="{00000000-0005-0000-0000-0000BE340000}"/>
    <cellStyle name="SAPBEXchaText 2 4 6 4" xfId="13503" xr:uid="{00000000-0005-0000-0000-0000BF340000}"/>
    <cellStyle name="SAPBEXchaText 2 4 6 5" xfId="13504" xr:uid="{00000000-0005-0000-0000-0000C0340000}"/>
    <cellStyle name="SAPBEXchaText 2 4 6 6" xfId="13505" xr:uid="{00000000-0005-0000-0000-0000C1340000}"/>
    <cellStyle name="SAPBEXchaText 2 4 6 7" xfId="13506" xr:uid="{00000000-0005-0000-0000-0000C2340000}"/>
    <cellStyle name="SAPBEXchaText 2 4 6 8" xfId="13507" xr:uid="{00000000-0005-0000-0000-0000C3340000}"/>
    <cellStyle name="SAPBEXchaText 2 4 6 9" xfId="13508" xr:uid="{00000000-0005-0000-0000-0000C4340000}"/>
    <cellStyle name="SAPBEXchaText 2 5" xfId="13509" xr:uid="{00000000-0005-0000-0000-0000C5340000}"/>
    <cellStyle name="SAPBEXchaText 2 5 2" xfId="13510" xr:uid="{00000000-0005-0000-0000-0000C6340000}"/>
    <cellStyle name="SAPBEXchaText 2 5 2 2" xfId="13511" xr:uid="{00000000-0005-0000-0000-0000C7340000}"/>
    <cellStyle name="SAPBEXchaText 2 5 2 2 2" xfId="13512" xr:uid="{00000000-0005-0000-0000-0000C8340000}"/>
    <cellStyle name="SAPBEXchaText 2 5 2 2 3" xfId="13513" xr:uid="{00000000-0005-0000-0000-0000C9340000}"/>
    <cellStyle name="SAPBEXchaText 2 5 2 2 4" xfId="13514" xr:uid="{00000000-0005-0000-0000-0000CA340000}"/>
    <cellStyle name="SAPBEXchaText 2 5 2 2 5" xfId="13515" xr:uid="{00000000-0005-0000-0000-0000CB340000}"/>
    <cellStyle name="SAPBEXchaText 2 5 2 2 6" xfId="13516" xr:uid="{00000000-0005-0000-0000-0000CC340000}"/>
    <cellStyle name="SAPBEXchaText 2 5 2 2 7" xfId="13517" xr:uid="{00000000-0005-0000-0000-0000CD340000}"/>
    <cellStyle name="SAPBEXchaText 2 5 2 2 8" xfId="13518" xr:uid="{00000000-0005-0000-0000-0000CE340000}"/>
    <cellStyle name="SAPBEXchaText 2 5 2 2 9" xfId="13519" xr:uid="{00000000-0005-0000-0000-0000CF340000}"/>
    <cellStyle name="SAPBEXchaText 2 5 2 3" xfId="13520" xr:uid="{00000000-0005-0000-0000-0000D0340000}"/>
    <cellStyle name="SAPBEXchaText 2 5 2 3 2" xfId="13521" xr:uid="{00000000-0005-0000-0000-0000D1340000}"/>
    <cellStyle name="SAPBEXchaText 2 5 2 3 3" xfId="13522" xr:uid="{00000000-0005-0000-0000-0000D2340000}"/>
    <cellStyle name="SAPBEXchaText 2 5 2 3 4" xfId="13523" xr:uid="{00000000-0005-0000-0000-0000D3340000}"/>
    <cellStyle name="SAPBEXchaText 2 5 2 3 5" xfId="13524" xr:uid="{00000000-0005-0000-0000-0000D4340000}"/>
    <cellStyle name="SAPBEXchaText 2 5 2 3 6" xfId="13525" xr:uid="{00000000-0005-0000-0000-0000D5340000}"/>
    <cellStyle name="SAPBEXchaText 2 5 2 3 7" xfId="13526" xr:uid="{00000000-0005-0000-0000-0000D6340000}"/>
    <cellStyle name="SAPBEXchaText 2 5 2 3 8" xfId="13527" xr:uid="{00000000-0005-0000-0000-0000D7340000}"/>
    <cellStyle name="SAPBEXchaText 2 5 2 3 9" xfId="13528" xr:uid="{00000000-0005-0000-0000-0000D8340000}"/>
    <cellStyle name="SAPBEXchaText 2 5 2 4" xfId="13529" xr:uid="{00000000-0005-0000-0000-0000D9340000}"/>
    <cellStyle name="SAPBEXchaText 2 5 2 4 2" xfId="13530" xr:uid="{00000000-0005-0000-0000-0000DA340000}"/>
    <cellStyle name="SAPBEXchaText 2 5 2 4 3" xfId="13531" xr:uid="{00000000-0005-0000-0000-0000DB340000}"/>
    <cellStyle name="SAPBEXchaText 2 5 2 4 4" xfId="13532" xr:uid="{00000000-0005-0000-0000-0000DC340000}"/>
    <cellStyle name="SAPBEXchaText 2 5 2 4 5" xfId="13533" xr:uid="{00000000-0005-0000-0000-0000DD340000}"/>
    <cellStyle name="SAPBEXchaText 2 5 2 4 6" xfId="13534" xr:uid="{00000000-0005-0000-0000-0000DE340000}"/>
    <cellStyle name="SAPBEXchaText 2 5 2 4 7" xfId="13535" xr:uid="{00000000-0005-0000-0000-0000DF340000}"/>
    <cellStyle name="SAPBEXchaText 2 5 2 4 8" xfId="13536" xr:uid="{00000000-0005-0000-0000-0000E0340000}"/>
    <cellStyle name="SAPBEXchaText 2 5 2 4 9" xfId="13537" xr:uid="{00000000-0005-0000-0000-0000E1340000}"/>
    <cellStyle name="SAPBEXchaText 2 5 3" xfId="13538" xr:uid="{00000000-0005-0000-0000-0000E2340000}"/>
    <cellStyle name="SAPBEXchaText 2 5 3 2" xfId="13539" xr:uid="{00000000-0005-0000-0000-0000E3340000}"/>
    <cellStyle name="SAPBEXchaText 2 5 3 3" xfId="13540" xr:uid="{00000000-0005-0000-0000-0000E4340000}"/>
    <cellStyle name="SAPBEXchaText 2 5 3 4" xfId="13541" xr:uid="{00000000-0005-0000-0000-0000E5340000}"/>
    <cellStyle name="SAPBEXchaText 2 5 3 5" xfId="13542" xr:uid="{00000000-0005-0000-0000-0000E6340000}"/>
    <cellStyle name="SAPBEXchaText 2 5 3 6" xfId="13543" xr:uid="{00000000-0005-0000-0000-0000E7340000}"/>
    <cellStyle name="SAPBEXchaText 2 5 3 7" xfId="13544" xr:uid="{00000000-0005-0000-0000-0000E8340000}"/>
    <cellStyle name="SAPBEXchaText 2 5 3 8" xfId="13545" xr:uid="{00000000-0005-0000-0000-0000E9340000}"/>
    <cellStyle name="SAPBEXchaText 2 5 3 9" xfId="13546" xr:uid="{00000000-0005-0000-0000-0000EA340000}"/>
    <cellStyle name="SAPBEXchaText 2 5 4" xfId="13547" xr:uid="{00000000-0005-0000-0000-0000EB340000}"/>
    <cellStyle name="SAPBEXchaText 2 5 4 2" xfId="13548" xr:uid="{00000000-0005-0000-0000-0000EC340000}"/>
    <cellStyle name="SAPBEXchaText 2 5 4 3" xfId="13549" xr:uid="{00000000-0005-0000-0000-0000ED340000}"/>
    <cellStyle name="SAPBEXchaText 2 5 4 4" xfId="13550" xr:uid="{00000000-0005-0000-0000-0000EE340000}"/>
    <cellStyle name="SAPBEXchaText 2 5 4 5" xfId="13551" xr:uid="{00000000-0005-0000-0000-0000EF340000}"/>
    <cellStyle name="SAPBEXchaText 2 5 4 6" xfId="13552" xr:uid="{00000000-0005-0000-0000-0000F0340000}"/>
    <cellStyle name="SAPBEXchaText 2 5 4 7" xfId="13553" xr:uid="{00000000-0005-0000-0000-0000F1340000}"/>
    <cellStyle name="SAPBEXchaText 2 5 4 8" xfId="13554" xr:uid="{00000000-0005-0000-0000-0000F2340000}"/>
    <cellStyle name="SAPBEXchaText 2 5 4 9" xfId="13555" xr:uid="{00000000-0005-0000-0000-0000F3340000}"/>
    <cellStyle name="SAPBEXchaText 2 5 5" xfId="13556" xr:uid="{00000000-0005-0000-0000-0000F4340000}"/>
    <cellStyle name="SAPBEXchaText 2 5 5 2" xfId="13557" xr:uid="{00000000-0005-0000-0000-0000F5340000}"/>
    <cellStyle name="SAPBEXchaText 2 5 5 3" xfId="13558" xr:uid="{00000000-0005-0000-0000-0000F6340000}"/>
    <cellStyle name="SAPBEXchaText 2 5 5 4" xfId="13559" xr:uid="{00000000-0005-0000-0000-0000F7340000}"/>
    <cellStyle name="SAPBEXchaText 2 5 5 5" xfId="13560" xr:uid="{00000000-0005-0000-0000-0000F8340000}"/>
    <cellStyle name="SAPBEXchaText 2 5 5 6" xfId="13561" xr:uid="{00000000-0005-0000-0000-0000F9340000}"/>
    <cellStyle name="SAPBEXchaText 2 5 5 7" xfId="13562" xr:uid="{00000000-0005-0000-0000-0000FA340000}"/>
    <cellStyle name="SAPBEXchaText 2 5 5 8" xfId="13563" xr:uid="{00000000-0005-0000-0000-0000FB340000}"/>
    <cellStyle name="SAPBEXchaText 2 5 5 9" xfId="13564" xr:uid="{00000000-0005-0000-0000-0000FC340000}"/>
    <cellStyle name="SAPBEXchaText 2 6" xfId="13565" xr:uid="{00000000-0005-0000-0000-0000FD340000}"/>
    <cellStyle name="SAPBEXchaText 2 6 2" xfId="13566" xr:uid="{00000000-0005-0000-0000-0000FE340000}"/>
    <cellStyle name="SAPBEXchaText 2 6 2 2" xfId="13567" xr:uid="{00000000-0005-0000-0000-0000FF340000}"/>
    <cellStyle name="SAPBEXchaText 2 6 2 3" xfId="13568" xr:uid="{00000000-0005-0000-0000-000000350000}"/>
    <cellStyle name="SAPBEXchaText 2 6 2 4" xfId="13569" xr:uid="{00000000-0005-0000-0000-000001350000}"/>
    <cellStyle name="SAPBEXchaText 2 6 2 5" xfId="13570" xr:uid="{00000000-0005-0000-0000-000002350000}"/>
    <cellStyle name="SAPBEXchaText 2 6 2 6" xfId="13571" xr:uid="{00000000-0005-0000-0000-000003350000}"/>
    <cellStyle name="SAPBEXchaText 2 6 2 7" xfId="13572" xr:uid="{00000000-0005-0000-0000-000004350000}"/>
    <cellStyle name="SAPBEXchaText 2 6 2 8" xfId="13573" xr:uid="{00000000-0005-0000-0000-000005350000}"/>
    <cellStyle name="SAPBEXchaText 2 6 2 9" xfId="13574" xr:uid="{00000000-0005-0000-0000-000006350000}"/>
    <cellStyle name="SAPBEXchaText 2 6 3" xfId="13575" xr:uid="{00000000-0005-0000-0000-000007350000}"/>
    <cellStyle name="SAPBEXchaText 2 6 3 2" xfId="13576" xr:uid="{00000000-0005-0000-0000-000008350000}"/>
    <cellStyle name="SAPBEXchaText 2 6 3 3" xfId="13577" xr:uid="{00000000-0005-0000-0000-000009350000}"/>
    <cellStyle name="SAPBEXchaText 2 6 3 4" xfId="13578" xr:uid="{00000000-0005-0000-0000-00000A350000}"/>
    <cellStyle name="SAPBEXchaText 2 6 3 5" xfId="13579" xr:uid="{00000000-0005-0000-0000-00000B350000}"/>
    <cellStyle name="SAPBEXchaText 2 6 3 6" xfId="13580" xr:uid="{00000000-0005-0000-0000-00000C350000}"/>
    <cellStyle name="SAPBEXchaText 2 6 3 7" xfId="13581" xr:uid="{00000000-0005-0000-0000-00000D350000}"/>
    <cellStyle name="SAPBEXchaText 2 6 3 8" xfId="13582" xr:uid="{00000000-0005-0000-0000-00000E350000}"/>
    <cellStyle name="SAPBEXchaText 2 6 3 9" xfId="13583" xr:uid="{00000000-0005-0000-0000-00000F350000}"/>
    <cellStyle name="SAPBEXchaText 2 6 4" xfId="13584" xr:uid="{00000000-0005-0000-0000-000010350000}"/>
    <cellStyle name="SAPBEXchaText 2 6 4 2" xfId="13585" xr:uid="{00000000-0005-0000-0000-000011350000}"/>
    <cellStyle name="SAPBEXchaText 2 6 4 3" xfId="13586" xr:uid="{00000000-0005-0000-0000-000012350000}"/>
    <cellStyle name="SAPBEXchaText 2 6 4 4" xfId="13587" xr:uid="{00000000-0005-0000-0000-000013350000}"/>
    <cellStyle name="SAPBEXchaText 2 6 4 5" xfId="13588" xr:uid="{00000000-0005-0000-0000-000014350000}"/>
    <cellStyle name="SAPBEXchaText 2 6 4 6" xfId="13589" xr:uid="{00000000-0005-0000-0000-000015350000}"/>
    <cellStyle name="SAPBEXchaText 2 6 4 7" xfId="13590" xr:uid="{00000000-0005-0000-0000-000016350000}"/>
    <cellStyle name="SAPBEXchaText 2 6 4 8" xfId="13591" xr:uid="{00000000-0005-0000-0000-000017350000}"/>
    <cellStyle name="SAPBEXchaText 2 6 4 9" xfId="13592" xr:uid="{00000000-0005-0000-0000-000018350000}"/>
    <cellStyle name="SAPBEXchaText 2 7" xfId="13593" xr:uid="{00000000-0005-0000-0000-000019350000}"/>
    <cellStyle name="SAPBEXchaText 2 7 2" xfId="13594" xr:uid="{00000000-0005-0000-0000-00001A350000}"/>
    <cellStyle name="SAPBEXchaText 2 7 3" xfId="13595" xr:uid="{00000000-0005-0000-0000-00001B350000}"/>
    <cellStyle name="SAPBEXchaText 2 7 4" xfId="13596" xr:uid="{00000000-0005-0000-0000-00001C350000}"/>
    <cellStyle name="SAPBEXchaText 2 7 5" xfId="13597" xr:uid="{00000000-0005-0000-0000-00001D350000}"/>
    <cellStyle name="SAPBEXchaText 2 7 6" xfId="13598" xr:uid="{00000000-0005-0000-0000-00001E350000}"/>
    <cellStyle name="SAPBEXchaText 2 7 7" xfId="13599" xr:uid="{00000000-0005-0000-0000-00001F350000}"/>
    <cellStyle name="SAPBEXchaText 2 7 8" xfId="13600" xr:uid="{00000000-0005-0000-0000-000020350000}"/>
    <cellStyle name="SAPBEXchaText 2 7 9" xfId="13601" xr:uid="{00000000-0005-0000-0000-000021350000}"/>
    <cellStyle name="SAPBEXchaText 2 8" xfId="13602" xr:uid="{00000000-0005-0000-0000-000022350000}"/>
    <cellStyle name="SAPBEXchaText 2 8 2" xfId="13603" xr:uid="{00000000-0005-0000-0000-000023350000}"/>
    <cellStyle name="SAPBEXchaText 2 8 3" xfId="13604" xr:uid="{00000000-0005-0000-0000-000024350000}"/>
    <cellStyle name="SAPBEXchaText 2 8 4" xfId="13605" xr:uid="{00000000-0005-0000-0000-000025350000}"/>
    <cellStyle name="SAPBEXchaText 2 8 5" xfId="13606" xr:uid="{00000000-0005-0000-0000-000026350000}"/>
    <cellStyle name="SAPBEXchaText 2 8 6" xfId="13607" xr:uid="{00000000-0005-0000-0000-000027350000}"/>
    <cellStyle name="SAPBEXchaText 2 8 7" xfId="13608" xr:uid="{00000000-0005-0000-0000-000028350000}"/>
    <cellStyle name="SAPBEXchaText 2 8 8" xfId="13609" xr:uid="{00000000-0005-0000-0000-000029350000}"/>
    <cellStyle name="SAPBEXchaText 2 8 9" xfId="13610" xr:uid="{00000000-0005-0000-0000-00002A350000}"/>
    <cellStyle name="SAPBEXchaText 2 9" xfId="13611" xr:uid="{00000000-0005-0000-0000-00002B350000}"/>
    <cellStyle name="SAPBEXchaText 2 9 2" xfId="13612" xr:uid="{00000000-0005-0000-0000-00002C350000}"/>
    <cellStyle name="SAPBEXchaText 2 9 3" xfId="13613" xr:uid="{00000000-0005-0000-0000-00002D350000}"/>
    <cellStyle name="SAPBEXchaText 2 9 4" xfId="13614" xr:uid="{00000000-0005-0000-0000-00002E350000}"/>
    <cellStyle name="SAPBEXchaText 2 9 5" xfId="13615" xr:uid="{00000000-0005-0000-0000-00002F350000}"/>
    <cellStyle name="SAPBEXchaText 2 9 6" xfId="13616" xr:uid="{00000000-0005-0000-0000-000030350000}"/>
    <cellStyle name="SAPBEXchaText 2 9 7" xfId="13617" xr:uid="{00000000-0005-0000-0000-000031350000}"/>
    <cellStyle name="SAPBEXchaText 2 9 8" xfId="13618" xr:uid="{00000000-0005-0000-0000-000032350000}"/>
    <cellStyle name="SAPBEXchaText 2 9 9" xfId="13619" xr:uid="{00000000-0005-0000-0000-000033350000}"/>
    <cellStyle name="SAPBEXchaText 20" xfId="13620" xr:uid="{00000000-0005-0000-0000-000034350000}"/>
    <cellStyle name="SAPBEXchaText 21" xfId="13621" xr:uid="{00000000-0005-0000-0000-000035350000}"/>
    <cellStyle name="SAPBEXchaText 22" xfId="13622" xr:uid="{00000000-0005-0000-0000-000036350000}"/>
    <cellStyle name="SAPBEXchaText 23" xfId="13623" xr:uid="{00000000-0005-0000-0000-000037350000}"/>
    <cellStyle name="SAPBEXchaText 24" xfId="13624" xr:uid="{00000000-0005-0000-0000-000038350000}"/>
    <cellStyle name="SAPBEXchaText 3" xfId="13625" xr:uid="{00000000-0005-0000-0000-000039350000}"/>
    <cellStyle name="SAPBEXchaText 3 10" xfId="13626" xr:uid="{00000000-0005-0000-0000-00003A350000}"/>
    <cellStyle name="SAPBEXchaText 3 10 2" xfId="13627" xr:uid="{00000000-0005-0000-0000-00003B350000}"/>
    <cellStyle name="SAPBEXchaText 3 10 3" xfId="13628" xr:uid="{00000000-0005-0000-0000-00003C350000}"/>
    <cellStyle name="SAPBEXchaText 3 10 4" xfId="13629" xr:uid="{00000000-0005-0000-0000-00003D350000}"/>
    <cellStyle name="SAPBEXchaText 3 10 5" xfId="13630" xr:uid="{00000000-0005-0000-0000-00003E350000}"/>
    <cellStyle name="SAPBEXchaText 3 10 6" xfId="13631" xr:uid="{00000000-0005-0000-0000-00003F350000}"/>
    <cellStyle name="SAPBEXchaText 3 10 7" xfId="13632" xr:uid="{00000000-0005-0000-0000-000040350000}"/>
    <cellStyle name="SAPBEXchaText 3 10 8" xfId="13633" xr:uid="{00000000-0005-0000-0000-000041350000}"/>
    <cellStyle name="SAPBEXchaText 3 10 9" xfId="13634" xr:uid="{00000000-0005-0000-0000-000042350000}"/>
    <cellStyle name="SAPBEXchaText 3 11" xfId="13635" xr:uid="{00000000-0005-0000-0000-000043350000}"/>
    <cellStyle name="SAPBEXchaText 3 11 2" xfId="13636" xr:uid="{00000000-0005-0000-0000-000044350000}"/>
    <cellStyle name="SAPBEXchaText 3 11 3" xfId="13637" xr:uid="{00000000-0005-0000-0000-000045350000}"/>
    <cellStyle name="SAPBEXchaText 3 11 4" xfId="13638" xr:uid="{00000000-0005-0000-0000-000046350000}"/>
    <cellStyle name="SAPBEXchaText 3 11 5" xfId="13639" xr:uid="{00000000-0005-0000-0000-000047350000}"/>
    <cellStyle name="SAPBEXchaText 3 11 6" xfId="13640" xr:uid="{00000000-0005-0000-0000-000048350000}"/>
    <cellStyle name="SAPBEXchaText 3 11 7" xfId="13641" xr:uid="{00000000-0005-0000-0000-000049350000}"/>
    <cellStyle name="SAPBEXchaText 3 11 8" xfId="13642" xr:uid="{00000000-0005-0000-0000-00004A350000}"/>
    <cellStyle name="SAPBEXchaText 3 11 9" xfId="13643" xr:uid="{00000000-0005-0000-0000-00004B350000}"/>
    <cellStyle name="SAPBEXchaText 3 12" xfId="13644" xr:uid="{00000000-0005-0000-0000-00004C350000}"/>
    <cellStyle name="SAPBEXchaText 3 12 2" xfId="13645" xr:uid="{00000000-0005-0000-0000-00004D350000}"/>
    <cellStyle name="SAPBEXchaText 3 12 3" xfId="13646" xr:uid="{00000000-0005-0000-0000-00004E350000}"/>
    <cellStyle name="SAPBEXchaText 3 12 4" xfId="13647" xr:uid="{00000000-0005-0000-0000-00004F350000}"/>
    <cellStyle name="SAPBEXchaText 3 12 5" xfId="13648" xr:uid="{00000000-0005-0000-0000-000050350000}"/>
    <cellStyle name="SAPBEXchaText 3 12 6" xfId="13649" xr:uid="{00000000-0005-0000-0000-000051350000}"/>
    <cellStyle name="SAPBEXchaText 3 12 7" xfId="13650" xr:uid="{00000000-0005-0000-0000-000052350000}"/>
    <cellStyle name="SAPBEXchaText 3 12 8" xfId="13651" xr:uid="{00000000-0005-0000-0000-000053350000}"/>
    <cellStyle name="SAPBEXchaText 3 12 9" xfId="13652" xr:uid="{00000000-0005-0000-0000-000054350000}"/>
    <cellStyle name="SAPBEXchaText 3 13" xfId="13653" xr:uid="{00000000-0005-0000-0000-000055350000}"/>
    <cellStyle name="SAPBEXchaText 3 2" xfId="13654" xr:uid="{00000000-0005-0000-0000-000056350000}"/>
    <cellStyle name="SAPBEXchaText 3 2 2" xfId="13655" xr:uid="{00000000-0005-0000-0000-000057350000}"/>
    <cellStyle name="SAPBEXchaText 3 2 2 2" xfId="13656" xr:uid="{00000000-0005-0000-0000-000058350000}"/>
    <cellStyle name="SAPBEXchaText 3 2 2 2 2" xfId="13657" xr:uid="{00000000-0005-0000-0000-000059350000}"/>
    <cellStyle name="SAPBEXchaText 3 2 2 2 3" xfId="13658" xr:uid="{00000000-0005-0000-0000-00005A350000}"/>
    <cellStyle name="SAPBEXchaText 3 2 2 2 4" xfId="13659" xr:uid="{00000000-0005-0000-0000-00005B350000}"/>
    <cellStyle name="SAPBEXchaText 3 2 2 2 5" xfId="13660" xr:uid="{00000000-0005-0000-0000-00005C350000}"/>
    <cellStyle name="SAPBEXchaText 3 2 2 2 6" xfId="13661" xr:uid="{00000000-0005-0000-0000-00005D350000}"/>
    <cellStyle name="SAPBEXchaText 3 2 2 2 7" xfId="13662" xr:uid="{00000000-0005-0000-0000-00005E350000}"/>
    <cellStyle name="SAPBEXchaText 3 2 2 2 8" xfId="13663" xr:uid="{00000000-0005-0000-0000-00005F350000}"/>
    <cellStyle name="SAPBEXchaText 3 2 2 2 9" xfId="13664" xr:uid="{00000000-0005-0000-0000-000060350000}"/>
    <cellStyle name="SAPBEXchaText 3 2 2 3" xfId="13665" xr:uid="{00000000-0005-0000-0000-000061350000}"/>
    <cellStyle name="SAPBEXchaText 3 2 2 3 2" xfId="13666" xr:uid="{00000000-0005-0000-0000-000062350000}"/>
    <cellStyle name="SAPBEXchaText 3 2 2 3 3" xfId="13667" xr:uid="{00000000-0005-0000-0000-000063350000}"/>
    <cellStyle name="SAPBEXchaText 3 2 2 3 4" xfId="13668" xr:uid="{00000000-0005-0000-0000-000064350000}"/>
    <cellStyle name="SAPBEXchaText 3 2 2 3 5" xfId="13669" xr:uid="{00000000-0005-0000-0000-000065350000}"/>
    <cellStyle name="SAPBEXchaText 3 2 2 3 6" xfId="13670" xr:uid="{00000000-0005-0000-0000-000066350000}"/>
    <cellStyle name="SAPBEXchaText 3 2 2 3 7" xfId="13671" xr:uid="{00000000-0005-0000-0000-000067350000}"/>
    <cellStyle name="SAPBEXchaText 3 2 2 3 8" xfId="13672" xr:uid="{00000000-0005-0000-0000-000068350000}"/>
    <cellStyle name="SAPBEXchaText 3 2 2 3 9" xfId="13673" xr:uid="{00000000-0005-0000-0000-000069350000}"/>
    <cellStyle name="SAPBEXchaText 3 2 2 4" xfId="13674" xr:uid="{00000000-0005-0000-0000-00006A350000}"/>
    <cellStyle name="SAPBEXchaText 3 2 2 4 2" xfId="13675" xr:uid="{00000000-0005-0000-0000-00006B350000}"/>
    <cellStyle name="SAPBEXchaText 3 2 2 4 3" xfId="13676" xr:uid="{00000000-0005-0000-0000-00006C350000}"/>
    <cellStyle name="SAPBEXchaText 3 2 2 4 4" xfId="13677" xr:uid="{00000000-0005-0000-0000-00006D350000}"/>
    <cellStyle name="SAPBEXchaText 3 2 2 4 5" xfId="13678" xr:uid="{00000000-0005-0000-0000-00006E350000}"/>
    <cellStyle name="SAPBEXchaText 3 2 2 4 6" xfId="13679" xr:uid="{00000000-0005-0000-0000-00006F350000}"/>
    <cellStyle name="SAPBEXchaText 3 2 2 4 7" xfId="13680" xr:uid="{00000000-0005-0000-0000-000070350000}"/>
    <cellStyle name="SAPBEXchaText 3 2 2 4 8" xfId="13681" xr:uid="{00000000-0005-0000-0000-000071350000}"/>
    <cellStyle name="SAPBEXchaText 3 2 2 4 9" xfId="13682" xr:uid="{00000000-0005-0000-0000-000072350000}"/>
    <cellStyle name="SAPBEXchaText 3 2 2 5" xfId="13683" xr:uid="{00000000-0005-0000-0000-000073350000}"/>
    <cellStyle name="SAPBEXchaText 3 2 3" xfId="13684" xr:uid="{00000000-0005-0000-0000-000074350000}"/>
    <cellStyle name="SAPBEXchaText 3 2 3 2" xfId="13685" xr:uid="{00000000-0005-0000-0000-000075350000}"/>
    <cellStyle name="SAPBEXchaText 3 2 3 2 2" xfId="13686" xr:uid="{00000000-0005-0000-0000-000076350000}"/>
    <cellStyle name="SAPBEXchaText 3 2 3 2 3" xfId="13687" xr:uid="{00000000-0005-0000-0000-000077350000}"/>
    <cellStyle name="SAPBEXchaText 3 2 3 2 4" xfId="13688" xr:uid="{00000000-0005-0000-0000-000078350000}"/>
    <cellStyle name="SAPBEXchaText 3 2 3 2 5" xfId="13689" xr:uid="{00000000-0005-0000-0000-000079350000}"/>
    <cellStyle name="SAPBEXchaText 3 2 3 2 6" xfId="13690" xr:uid="{00000000-0005-0000-0000-00007A350000}"/>
    <cellStyle name="SAPBEXchaText 3 2 3 2 7" xfId="13691" xr:uid="{00000000-0005-0000-0000-00007B350000}"/>
    <cellStyle name="SAPBEXchaText 3 2 3 2 8" xfId="13692" xr:uid="{00000000-0005-0000-0000-00007C350000}"/>
    <cellStyle name="SAPBEXchaText 3 2 3 2 9" xfId="13693" xr:uid="{00000000-0005-0000-0000-00007D350000}"/>
    <cellStyle name="SAPBEXchaText 3 2 3 3" xfId="13694" xr:uid="{00000000-0005-0000-0000-00007E350000}"/>
    <cellStyle name="SAPBEXchaText 3 2 3 3 2" xfId="13695" xr:uid="{00000000-0005-0000-0000-00007F350000}"/>
    <cellStyle name="SAPBEXchaText 3 2 3 3 3" xfId="13696" xr:uid="{00000000-0005-0000-0000-000080350000}"/>
    <cellStyle name="SAPBEXchaText 3 2 3 3 4" xfId="13697" xr:uid="{00000000-0005-0000-0000-000081350000}"/>
    <cellStyle name="SAPBEXchaText 3 2 3 3 5" xfId="13698" xr:uid="{00000000-0005-0000-0000-000082350000}"/>
    <cellStyle name="SAPBEXchaText 3 2 3 3 6" xfId="13699" xr:uid="{00000000-0005-0000-0000-000083350000}"/>
    <cellStyle name="SAPBEXchaText 3 2 3 3 7" xfId="13700" xr:uid="{00000000-0005-0000-0000-000084350000}"/>
    <cellStyle name="SAPBEXchaText 3 2 3 3 8" xfId="13701" xr:uid="{00000000-0005-0000-0000-000085350000}"/>
    <cellStyle name="SAPBEXchaText 3 2 3 3 9" xfId="13702" xr:uid="{00000000-0005-0000-0000-000086350000}"/>
    <cellStyle name="SAPBEXchaText 3 2 3 4" xfId="13703" xr:uid="{00000000-0005-0000-0000-000087350000}"/>
    <cellStyle name="SAPBEXchaText 3 2 3 4 2" xfId="13704" xr:uid="{00000000-0005-0000-0000-000088350000}"/>
    <cellStyle name="SAPBEXchaText 3 2 3 4 3" xfId="13705" xr:uid="{00000000-0005-0000-0000-000089350000}"/>
    <cellStyle name="SAPBEXchaText 3 2 3 4 4" xfId="13706" xr:uid="{00000000-0005-0000-0000-00008A350000}"/>
    <cellStyle name="SAPBEXchaText 3 2 3 4 5" xfId="13707" xr:uid="{00000000-0005-0000-0000-00008B350000}"/>
    <cellStyle name="SAPBEXchaText 3 2 3 4 6" xfId="13708" xr:uid="{00000000-0005-0000-0000-00008C350000}"/>
    <cellStyle name="SAPBEXchaText 3 2 3 4 7" xfId="13709" xr:uid="{00000000-0005-0000-0000-00008D350000}"/>
    <cellStyle name="SAPBEXchaText 3 2 3 4 8" xfId="13710" xr:uid="{00000000-0005-0000-0000-00008E350000}"/>
    <cellStyle name="SAPBEXchaText 3 2 3 4 9" xfId="13711" xr:uid="{00000000-0005-0000-0000-00008F350000}"/>
    <cellStyle name="SAPBEXchaText 3 2 3 5" xfId="13712" xr:uid="{00000000-0005-0000-0000-000090350000}"/>
    <cellStyle name="SAPBEXchaText 3 2 4" xfId="13713" xr:uid="{00000000-0005-0000-0000-000091350000}"/>
    <cellStyle name="SAPBEXchaText 3 2 4 2" xfId="13714" xr:uid="{00000000-0005-0000-0000-000092350000}"/>
    <cellStyle name="SAPBEXchaText 3 2 4 3" xfId="13715" xr:uid="{00000000-0005-0000-0000-000093350000}"/>
    <cellStyle name="SAPBEXchaText 3 2 4 4" xfId="13716" xr:uid="{00000000-0005-0000-0000-000094350000}"/>
    <cellStyle name="SAPBEXchaText 3 2 4 5" xfId="13717" xr:uid="{00000000-0005-0000-0000-000095350000}"/>
    <cellStyle name="SAPBEXchaText 3 2 4 6" xfId="13718" xr:uid="{00000000-0005-0000-0000-000096350000}"/>
    <cellStyle name="SAPBEXchaText 3 2 4 7" xfId="13719" xr:uid="{00000000-0005-0000-0000-000097350000}"/>
    <cellStyle name="SAPBEXchaText 3 2 4 8" xfId="13720" xr:uid="{00000000-0005-0000-0000-000098350000}"/>
    <cellStyle name="SAPBEXchaText 3 2 4 9" xfId="13721" xr:uid="{00000000-0005-0000-0000-000099350000}"/>
    <cellStyle name="SAPBEXchaText 3 2 5" xfId="13722" xr:uid="{00000000-0005-0000-0000-00009A350000}"/>
    <cellStyle name="SAPBEXchaText 3 2 5 2" xfId="13723" xr:uid="{00000000-0005-0000-0000-00009B350000}"/>
    <cellStyle name="SAPBEXchaText 3 2 5 3" xfId="13724" xr:uid="{00000000-0005-0000-0000-00009C350000}"/>
    <cellStyle name="SAPBEXchaText 3 2 5 4" xfId="13725" xr:uid="{00000000-0005-0000-0000-00009D350000}"/>
    <cellStyle name="SAPBEXchaText 3 2 5 5" xfId="13726" xr:uid="{00000000-0005-0000-0000-00009E350000}"/>
    <cellStyle name="SAPBEXchaText 3 2 5 6" xfId="13727" xr:uid="{00000000-0005-0000-0000-00009F350000}"/>
    <cellStyle name="SAPBEXchaText 3 2 5 7" xfId="13728" xr:uid="{00000000-0005-0000-0000-0000A0350000}"/>
    <cellStyle name="SAPBEXchaText 3 2 5 8" xfId="13729" xr:uid="{00000000-0005-0000-0000-0000A1350000}"/>
    <cellStyle name="SAPBEXchaText 3 2 5 9" xfId="13730" xr:uid="{00000000-0005-0000-0000-0000A2350000}"/>
    <cellStyle name="SAPBEXchaText 3 2 6" xfId="13731" xr:uid="{00000000-0005-0000-0000-0000A3350000}"/>
    <cellStyle name="SAPBEXchaText 3 2 6 2" xfId="13732" xr:uid="{00000000-0005-0000-0000-0000A4350000}"/>
    <cellStyle name="SAPBEXchaText 3 2 6 3" xfId="13733" xr:uid="{00000000-0005-0000-0000-0000A5350000}"/>
    <cellStyle name="SAPBEXchaText 3 2 6 4" xfId="13734" xr:uid="{00000000-0005-0000-0000-0000A6350000}"/>
    <cellStyle name="SAPBEXchaText 3 2 6 5" xfId="13735" xr:uid="{00000000-0005-0000-0000-0000A7350000}"/>
    <cellStyle name="SAPBEXchaText 3 2 6 6" xfId="13736" xr:uid="{00000000-0005-0000-0000-0000A8350000}"/>
    <cellStyle name="SAPBEXchaText 3 2 6 7" xfId="13737" xr:uid="{00000000-0005-0000-0000-0000A9350000}"/>
    <cellStyle name="SAPBEXchaText 3 2 6 8" xfId="13738" xr:uid="{00000000-0005-0000-0000-0000AA350000}"/>
    <cellStyle name="SAPBEXchaText 3 2 6 9" xfId="13739" xr:uid="{00000000-0005-0000-0000-0000AB350000}"/>
    <cellStyle name="SAPBEXchaText 3 2 7" xfId="13740" xr:uid="{00000000-0005-0000-0000-0000AC350000}"/>
    <cellStyle name="SAPBEXchaText 3 3" xfId="13741" xr:uid="{00000000-0005-0000-0000-0000AD350000}"/>
    <cellStyle name="SAPBEXchaText 3 3 2" xfId="13742" xr:uid="{00000000-0005-0000-0000-0000AE350000}"/>
    <cellStyle name="SAPBEXchaText 3 3 2 2" xfId="13743" xr:uid="{00000000-0005-0000-0000-0000AF350000}"/>
    <cellStyle name="SAPBEXchaText 3 3 2 3" xfId="13744" xr:uid="{00000000-0005-0000-0000-0000B0350000}"/>
    <cellStyle name="SAPBEXchaText 3 3 2 4" xfId="13745" xr:uid="{00000000-0005-0000-0000-0000B1350000}"/>
    <cellStyle name="SAPBEXchaText 3 3 2 5" xfId="13746" xr:uid="{00000000-0005-0000-0000-0000B2350000}"/>
    <cellStyle name="SAPBEXchaText 3 3 2 6" xfId="13747" xr:uid="{00000000-0005-0000-0000-0000B3350000}"/>
    <cellStyle name="SAPBEXchaText 3 3 2 7" xfId="13748" xr:uid="{00000000-0005-0000-0000-0000B4350000}"/>
    <cellStyle name="SAPBEXchaText 3 3 2 8" xfId="13749" xr:uid="{00000000-0005-0000-0000-0000B5350000}"/>
    <cellStyle name="SAPBEXchaText 3 3 2 9" xfId="13750" xr:uid="{00000000-0005-0000-0000-0000B6350000}"/>
    <cellStyle name="SAPBEXchaText 3 3 3" xfId="13751" xr:uid="{00000000-0005-0000-0000-0000B7350000}"/>
    <cellStyle name="SAPBEXchaText 3 3 3 2" xfId="13752" xr:uid="{00000000-0005-0000-0000-0000B8350000}"/>
    <cellStyle name="SAPBEXchaText 3 3 3 3" xfId="13753" xr:uid="{00000000-0005-0000-0000-0000B9350000}"/>
    <cellStyle name="SAPBEXchaText 3 3 3 4" xfId="13754" xr:uid="{00000000-0005-0000-0000-0000BA350000}"/>
    <cellStyle name="SAPBEXchaText 3 3 3 5" xfId="13755" xr:uid="{00000000-0005-0000-0000-0000BB350000}"/>
    <cellStyle name="SAPBEXchaText 3 3 3 6" xfId="13756" xr:uid="{00000000-0005-0000-0000-0000BC350000}"/>
    <cellStyle name="SAPBEXchaText 3 3 3 7" xfId="13757" xr:uid="{00000000-0005-0000-0000-0000BD350000}"/>
    <cellStyle name="SAPBEXchaText 3 3 3 8" xfId="13758" xr:uid="{00000000-0005-0000-0000-0000BE350000}"/>
    <cellStyle name="SAPBEXchaText 3 3 3 9" xfId="13759" xr:uid="{00000000-0005-0000-0000-0000BF350000}"/>
    <cellStyle name="SAPBEXchaText 3 3 4" xfId="13760" xr:uid="{00000000-0005-0000-0000-0000C0350000}"/>
    <cellStyle name="SAPBEXchaText 3 3 4 2" xfId="13761" xr:uid="{00000000-0005-0000-0000-0000C1350000}"/>
    <cellStyle name="SAPBEXchaText 3 3 4 3" xfId="13762" xr:uid="{00000000-0005-0000-0000-0000C2350000}"/>
    <cellStyle name="SAPBEXchaText 3 3 4 4" xfId="13763" xr:uid="{00000000-0005-0000-0000-0000C3350000}"/>
    <cellStyle name="SAPBEXchaText 3 3 4 5" xfId="13764" xr:uid="{00000000-0005-0000-0000-0000C4350000}"/>
    <cellStyle name="SAPBEXchaText 3 3 4 6" xfId="13765" xr:uid="{00000000-0005-0000-0000-0000C5350000}"/>
    <cellStyle name="SAPBEXchaText 3 3 4 7" xfId="13766" xr:uid="{00000000-0005-0000-0000-0000C6350000}"/>
    <cellStyle name="SAPBEXchaText 3 3 4 8" xfId="13767" xr:uid="{00000000-0005-0000-0000-0000C7350000}"/>
    <cellStyle name="SAPBEXchaText 3 3 4 9" xfId="13768" xr:uid="{00000000-0005-0000-0000-0000C8350000}"/>
    <cellStyle name="SAPBEXchaText 3 3 5" xfId="13769" xr:uid="{00000000-0005-0000-0000-0000C9350000}"/>
    <cellStyle name="SAPBEXchaText 3 4" xfId="13770" xr:uid="{00000000-0005-0000-0000-0000CA350000}"/>
    <cellStyle name="SAPBEXchaText 3 4 2" xfId="13771" xr:uid="{00000000-0005-0000-0000-0000CB350000}"/>
    <cellStyle name="SAPBEXchaText 3 4 2 2" xfId="13772" xr:uid="{00000000-0005-0000-0000-0000CC350000}"/>
    <cellStyle name="SAPBEXchaText 3 4 2 3" xfId="13773" xr:uid="{00000000-0005-0000-0000-0000CD350000}"/>
    <cellStyle name="SAPBEXchaText 3 4 2 4" xfId="13774" xr:uid="{00000000-0005-0000-0000-0000CE350000}"/>
    <cellStyle name="SAPBEXchaText 3 4 2 5" xfId="13775" xr:uid="{00000000-0005-0000-0000-0000CF350000}"/>
    <cellStyle name="SAPBEXchaText 3 4 2 6" xfId="13776" xr:uid="{00000000-0005-0000-0000-0000D0350000}"/>
    <cellStyle name="SAPBEXchaText 3 4 2 7" xfId="13777" xr:uid="{00000000-0005-0000-0000-0000D1350000}"/>
    <cellStyle name="SAPBEXchaText 3 4 2 8" xfId="13778" xr:uid="{00000000-0005-0000-0000-0000D2350000}"/>
    <cellStyle name="SAPBEXchaText 3 4 2 9" xfId="13779" xr:uid="{00000000-0005-0000-0000-0000D3350000}"/>
    <cellStyle name="SAPBEXchaText 3 4 3" xfId="13780" xr:uid="{00000000-0005-0000-0000-0000D4350000}"/>
    <cellStyle name="SAPBEXchaText 3 4 3 2" xfId="13781" xr:uid="{00000000-0005-0000-0000-0000D5350000}"/>
    <cellStyle name="SAPBEXchaText 3 4 3 3" xfId="13782" xr:uid="{00000000-0005-0000-0000-0000D6350000}"/>
    <cellStyle name="SAPBEXchaText 3 4 3 4" xfId="13783" xr:uid="{00000000-0005-0000-0000-0000D7350000}"/>
    <cellStyle name="SAPBEXchaText 3 4 3 5" xfId="13784" xr:uid="{00000000-0005-0000-0000-0000D8350000}"/>
    <cellStyle name="SAPBEXchaText 3 4 3 6" xfId="13785" xr:uid="{00000000-0005-0000-0000-0000D9350000}"/>
    <cellStyle name="SAPBEXchaText 3 4 3 7" xfId="13786" xr:uid="{00000000-0005-0000-0000-0000DA350000}"/>
    <cellStyle name="SAPBEXchaText 3 4 3 8" xfId="13787" xr:uid="{00000000-0005-0000-0000-0000DB350000}"/>
    <cellStyle name="SAPBEXchaText 3 4 3 9" xfId="13788" xr:uid="{00000000-0005-0000-0000-0000DC350000}"/>
    <cellStyle name="SAPBEXchaText 3 4 4" xfId="13789" xr:uid="{00000000-0005-0000-0000-0000DD350000}"/>
    <cellStyle name="SAPBEXchaText 3 4 4 2" xfId="13790" xr:uid="{00000000-0005-0000-0000-0000DE350000}"/>
    <cellStyle name="SAPBEXchaText 3 4 4 3" xfId="13791" xr:uid="{00000000-0005-0000-0000-0000DF350000}"/>
    <cellStyle name="SAPBEXchaText 3 4 4 4" xfId="13792" xr:uid="{00000000-0005-0000-0000-0000E0350000}"/>
    <cellStyle name="SAPBEXchaText 3 4 4 5" xfId="13793" xr:uid="{00000000-0005-0000-0000-0000E1350000}"/>
    <cellStyle name="SAPBEXchaText 3 4 4 6" xfId="13794" xr:uid="{00000000-0005-0000-0000-0000E2350000}"/>
    <cellStyle name="SAPBEXchaText 3 4 4 7" xfId="13795" xr:uid="{00000000-0005-0000-0000-0000E3350000}"/>
    <cellStyle name="SAPBEXchaText 3 4 4 8" xfId="13796" xr:uid="{00000000-0005-0000-0000-0000E4350000}"/>
    <cellStyle name="SAPBEXchaText 3 4 4 9" xfId="13797" xr:uid="{00000000-0005-0000-0000-0000E5350000}"/>
    <cellStyle name="SAPBEXchaText 3 4 5" xfId="13798" xr:uid="{00000000-0005-0000-0000-0000E6350000}"/>
    <cellStyle name="SAPBEXchaText 3 5" xfId="13799" xr:uid="{00000000-0005-0000-0000-0000E7350000}"/>
    <cellStyle name="SAPBEXchaText 3 5 2" xfId="13800" xr:uid="{00000000-0005-0000-0000-0000E8350000}"/>
    <cellStyle name="SAPBEXchaText 3 5 2 2" xfId="13801" xr:uid="{00000000-0005-0000-0000-0000E9350000}"/>
    <cellStyle name="SAPBEXchaText 3 5 2 2 2" xfId="13802" xr:uid="{00000000-0005-0000-0000-0000EA350000}"/>
    <cellStyle name="SAPBEXchaText 3 5 2 2 3" xfId="13803" xr:uid="{00000000-0005-0000-0000-0000EB350000}"/>
    <cellStyle name="SAPBEXchaText 3 5 2 2 4" xfId="13804" xr:uid="{00000000-0005-0000-0000-0000EC350000}"/>
    <cellStyle name="SAPBEXchaText 3 5 2 2 5" xfId="13805" xr:uid="{00000000-0005-0000-0000-0000ED350000}"/>
    <cellStyle name="SAPBEXchaText 3 5 2 2 6" xfId="13806" xr:uid="{00000000-0005-0000-0000-0000EE350000}"/>
    <cellStyle name="SAPBEXchaText 3 5 2 2 7" xfId="13807" xr:uid="{00000000-0005-0000-0000-0000EF350000}"/>
    <cellStyle name="SAPBEXchaText 3 5 2 2 8" xfId="13808" xr:uid="{00000000-0005-0000-0000-0000F0350000}"/>
    <cellStyle name="SAPBEXchaText 3 5 2 2 9" xfId="13809" xr:uid="{00000000-0005-0000-0000-0000F1350000}"/>
    <cellStyle name="SAPBEXchaText 3 5 2 3" xfId="13810" xr:uid="{00000000-0005-0000-0000-0000F2350000}"/>
    <cellStyle name="SAPBEXchaText 3 5 2 3 2" xfId="13811" xr:uid="{00000000-0005-0000-0000-0000F3350000}"/>
    <cellStyle name="SAPBEXchaText 3 5 2 3 3" xfId="13812" xr:uid="{00000000-0005-0000-0000-0000F4350000}"/>
    <cellStyle name="SAPBEXchaText 3 5 2 3 4" xfId="13813" xr:uid="{00000000-0005-0000-0000-0000F5350000}"/>
    <cellStyle name="SAPBEXchaText 3 5 2 3 5" xfId="13814" xr:uid="{00000000-0005-0000-0000-0000F6350000}"/>
    <cellStyle name="SAPBEXchaText 3 5 2 3 6" xfId="13815" xr:uid="{00000000-0005-0000-0000-0000F7350000}"/>
    <cellStyle name="SAPBEXchaText 3 5 2 3 7" xfId="13816" xr:uid="{00000000-0005-0000-0000-0000F8350000}"/>
    <cellStyle name="SAPBEXchaText 3 5 2 3 8" xfId="13817" xr:uid="{00000000-0005-0000-0000-0000F9350000}"/>
    <cellStyle name="SAPBEXchaText 3 5 2 3 9" xfId="13818" xr:uid="{00000000-0005-0000-0000-0000FA350000}"/>
    <cellStyle name="SAPBEXchaText 3 5 2 4" xfId="13819" xr:uid="{00000000-0005-0000-0000-0000FB350000}"/>
    <cellStyle name="SAPBEXchaText 3 5 2 4 2" xfId="13820" xr:uid="{00000000-0005-0000-0000-0000FC350000}"/>
    <cellStyle name="SAPBEXchaText 3 5 2 4 3" xfId="13821" xr:uid="{00000000-0005-0000-0000-0000FD350000}"/>
    <cellStyle name="SAPBEXchaText 3 5 2 4 4" xfId="13822" xr:uid="{00000000-0005-0000-0000-0000FE350000}"/>
    <cellStyle name="SAPBEXchaText 3 5 2 4 5" xfId="13823" xr:uid="{00000000-0005-0000-0000-0000FF350000}"/>
    <cellStyle name="SAPBEXchaText 3 5 2 4 6" xfId="13824" xr:uid="{00000000-0005-0000-0000-000000360000}"/>
    <cellStyle name="SAPBEXchaText 3 5 2 4 7" xfId="13825" xr:uid="{00000000-0005-0000-0000-000001360000}"/>
    <cellStyle name="SAPBEXchaText 3 5 2 4 8" xfId="13826" xr:uid="{00000000-0005-0000-0000-000002360000}"/>
    <cellStyle name="SAPBEXchaText 3 5 2 4 9" xfId="13827" xr:uid="{00000000-0005-0000-0000-000003360000}"/>
    <cellStyle name="SAPBEXchaText 3 5 2 5" xfId="13828" xr:uid="{00000000-0005-0000-0000-000004360000}"/>
    <cellStyle name="SAPBEXchaText 3 5 3" xfId="13829" xr:uid="{00000000-0005-0000-0000-000005360000}"/>
    <cellStyle name="SAPBEXchaText 3 5 3 2" xfId="13830" xr:uid="{00000000-0005-0000-0000-000006360000}"/>
    <cellStyle name="SAPBEXchaText 3 5 3 2 2" xfId="13831" xr:uid="{00000000-0005-0000-0000-000007360000}"/>
    <cellStyle name="SAPBEXchaText 3 5 3 2 2 2" xfId="13832" xr:uid="{00000000-0005-0000-0000-000008360000}"/>
    <cellStyle name="SAPBEXchaText 3 5 3 2 2 2 2" xfId="13833" xr:uid="{00000000-0005-0000-0000-000009360000}"/>
    <cellStyle name="SAPBEXchaText 3 5 3 2 2 2 3" xfId="13834" xr:uid="{00000000-0005-0000-0000-00000A360000}"/>
    <cellStyle name="SAPBEXchaText 3 5 3 2 2 2 4" xfId="13835" xr:uid="{00000000-0005-0000-0000-00000B360000}"/>
    <cellStyle name="SAPBEXchaText 3 5 3 2 2 2 5" xfId="13836" xr:uid="{00000000-0005-0000-0000-00000C360000}"/>
    <cellStyle name="SAPBEXchaText 3 5 3 2 2 2 6" xfId="13837" xr:uid="{00000000-0005-0000-0000-00000D360000}"/>
    <cellStyle name="SAPBEXchaText 3 5 3 2 2 2 7" xfId="13838" xr:uid="{00000000-0005-0000-0000-00000E360000}"/>
    <cellStyle name="SAPBEXchaText 3 5 3 2 2 2 8" xfId="13839" xr:uid="{00000000-0005-0000-0000-00000F360000}"/>
    <cellStyle name="SAPBEXchaText 3 5 3 2 2 2 9" xfId="13840" xr:uid="{00000000-0005-0000-0000-000010360000}"/>
    <cellStyle name="SAPBEXchaText 3 5 3 2 2 3" xfId="13841" xr:uid="{00000000-0005-0000-0000-000011360000}"/>
    <cellStyle name="SAPBEXchaText 3 5 3 2 2 3 2" xfId="13842" xr:uid="{00000000-0005-0000-0000-000012360000}"/>
    <cellStyle name="SAPBEXchaText 3 5 3 2 2 3 3" xfId="13843" xr:uid="{00000000-0005-0000-0000-000013360000}"/>
    <cellStyle name="SAPBEXchaText 3 5 3 2 2 3 4" xfId="13844" xr:uid="{00000000-0005-0000-0000-000014360000}"/>
    <cellStyle name="SAPBEXchaText 3 5 3 2 2 3 5" xfId="13845" xr:uid="{00000000-0005-0000-0000-000015360000}"/>
    <cellStyle name="SAPBEXchaText 3 5 3 2 2 3 6" xfId="13846" xr:uid="{00000000-0005-0000-0000-000016360000}"/>
    <cellStyle name="SAPBEXchaText 3 5 3 2 2 3 7" xfId="13847" xr:uid="{00000000-0005-0000-0000-000017360000}"/>
    <cellStyle name="SAPBEXchaText 3 5 3 2 2 3 8" xfId="13848" xr:uid="{00000000-0005-0000-0000-000018360000}"/>
    <cellStyle name="SAPBEXchaText 3 5 3 2 2 3 9" xfId="13849" xr:uid="{00000000-0005-0000-0000-000019360000}"/>
    <cellStyle name="SAPBEXchaText 3 5 3 2 2 4" xfId="13850" xr:uid="{00000000-0005-0000-0000-00001A360000}"/>
    <cellStyle name="SAPBEXchaText 3 5 3 2 2 4 2" xfId="13851" xr:uid="{00000000-0005-0000-0000-00001B360000}"/>
    <cellStyle name="SAPBEXchaText 3 5 3 2 2 4 3" xfId="13852" xr:uid="{00000000-0005-0000-0000-00001C360000}"/>
    <cellStyle name="SAPBEXchaText 3 5 3 2 2 4 4" xfId="13853" xr:uid="{00000000-0005-0000-0000-00001D360000}"/>
    <cellStyle name="SAPBEXchaText 3 5 3 2 2 4 5" xfId="13854" xr:uid="{00000000-0005-0000-0000-00001E360000}"/>
    <cellStyle name="SAPBEXchaText 3 5 3 2 2 4 6" xfId="13855" xr:uid="{00000000-0005-0000-0000-00001F360000}"/>
    <cellStyle name="SAPBEXchaText 3 5 3 2 2 4 7" xfId="13856" xr:uid="{00000000-0005-0000-0000-000020360000}"/>
    <cellStyle name="SAPBEXchaText 3 5 3 2 2 4 8" xfId="13857" xr:uid="{00000000-0005-0000-0000-000021360000}"/>
    <cellStyle name="SAPBEXchaText 3 5 3 2 2 4 9" xfId="13858" xr:uid="{00000000-0005-0000-0000-000022360000}"/>
    <cellStyle name="SAPBEXchaText 3 5 3 2 3" xfId="13859" xr:uid="{00000000-0005-0000-0000-000023360000}"/>
    <cellStyle name="SAPBEXchaText 3 5 3 2 3 2" xfId="13860" xr:uid="{00000000-0005-0000-0000-000024360000}"/>
    <cellStyle name="SAPBEXchaText 3 5 3 2 3 3" xfId="13861" xr:uid="{00000000-0005-0000-0000-000025360000}"/>
    <cellStyle name="SAPBEXchaText 3 5 3 2 3 4" xfId="13862" xr:uid="{00000000-0005-0000-0000-000026360000}"/>
    <cellStyle name="SAPBEXchaText 3 5 3 2 3 5" xfId="13863" xr:uid="{00000000-0005-0000-0000-000027360000}"/>
    <cellStyle name="SAPBEXchaText 3 5 3 2 3 6" xfId="13864" xr:uid="{00000000-0005-0000-0000-000028360000}"/>
    <cellStyle name="SAPBEXchaText 3 5 3 2 3 7" xfId="13865" xr:uid="{00000000-0005-0000-0000-000029360000}"/>
    <cellStyle name="SAPBEXchaText 3 5 3 2 3 8" xfId="13866" xr:uid="{00000000-0005-0000-0000-00002A360000}"/>
    <cellStyle name="SAPBEXchaText 3 5 3 2 3 9" xfId="13867" xr:uid="{00000000-0005-0000-0000-00002B360000}"/>
    <cellStyle name="SAPBEXchaText 3 5 3 2 4" xfId="13868" xr:uid="{00000000-0005-0000-0000-00002C360000}"/>
    <cellStyle name="SAPBEXchaText 3 5 3 2 4 2" xfId="13869" xr:uid="{00000000-0005-0000-0000-00002D360000}"/>
    <cellStyle name="SAPBEXchaText 3 5 3 2 4 3" xfId="13870" xr:uid="{00000000-0005-0000-0000-00002E360000}"/>
    <cellStyle name="SAPBEXchaText 3 5 3 2 4 4" xfId="13871" xr:uid="{00000000-0005-0000-0000-00002F360000}"/>
    <cellStyle name="SAPBEXchaText 3 5 3 2 4 5" xfId="13872" xr:uid="{00000000-0005-0000-0000-000030360000}"/>
    <cellStyle name="SAPBEXchaText 3 5 3 2 4 6" xfId="13873" xr:uid="{00000000-0005-0000-0000-000031360000}"/>
    <cellStyle name="SAPBEXchaText 3 5 3 2 4 7" xfId="13874" xr:uid="{00000000-0005-0000-0000-000032360000}"/>
    <cellStyle name="SAPBEXchaText 3 5 3 2 4 8" xfId="13875" xr:uid="{00000000-0005-0000-0000-000033360000}"/>
    <cellStyle name="SAPBEXchaText 3 5 3 2 4 9" xfId="13876" xr:uid="{00000000-0005-0000-0000-000034360000}"/>
    <cellStyle name="SAPBEXchaText 3 5 3 2 5" xfId="13877" xr:uid="{00000000-0005-0000-0000-000035360000}"/>
    <cellStyle name="SAPBEXchaText 3 5 3 2 5 2" xfId="13878" xr:uid="{00000000-0005-0000-0000-000036360000}"/>
    <cellStyle name="SAPBEXchaText 3 5 3 2 5 3" xfId="13879" xr:uid="{00000000-0005-0000-0000-000037360000}"/>
    <cellStyle name="SAPBEXchaText 3 5 3 2 5 4" xfId="13880" xr:uid="{00000000-0005-0000-0000-000038360000}"/>
    <cellStyle name="SAPBEXchaText 3 5 3 2 5 5" xfId="13881" xr:uid="{00000000-0005-0000-0000-000039360000}"/>
    <cellStyle name="SAPBEXchaText 3 5 3 2 5 6" xfId="13882" xr:uid="{00000000-0005-0000-0000-00003A360000}"/>
    <cellStyle name="SAPBEXchaText 3 5 3 2 5 7" xfId="13883" xr:uid="{00000000-0005-0000-0000-00003B360000}"/>
    <cellStyle name="SAPBEXchaText 3 5 3 2 5 8" xfId="13884" xr:uid="{00000000-0005-0000-0000-00003C360000}"/>
    <cellStyle name="SAPBEXchaText 3 5 3 2 5 9" xfId="13885" xr:uid="{00000000-0005-0000-0000-00003D360000}"/>
    <cellStyle name="SAPBEXchaText 3 5 3 3" xfId="13886" xr:uid="{00000000-0005-0000-0000-00003E360000}"/>
    <cellStyle name="SAPBEXchaText 3 5 3 3 2" xfId="13887" xr:uid="{00000000-0005-0000-0000-00003F360000}"/>
    <cellStyle name="SAPBEXchaText 3 5 3 3 2 2" xfId="13888" xr:uid="{00000000-0005-0000-0000-000040360000}"/>
    <cellStyle name="SAPBEXchaText 3 5 3 3 2 3" xfId="13889" xr:uid="{00000000-0005-0000-0000-000041360000}"/>
    <cellStyle name="SAPBEXchaText 3 5 3 3 2 4" xfId="13890" xr:uid="{00000000-0005-0000-0000-000042360000}"/>
    <cellStyle name="SAPBEXchaText 3 5 3 3 2 5" xfId="13891" xr:uid="{00000000-0005-0000-0000-000043360000}"/>
    <cellStyle name="SAPBEXchaText 3 5 3 3 2 6" xfId="13892" xr:uid="{00000000-0005-0000-0000-000044360000}"/>
    <cellStyle name="SAPBEXchaText 3 5 3 3 2 7" xfId="13893" xr:uid="{00000000-0005-0000-0000-000045360000}"/>
    <cellStyle name="SAPBEXchaText 3 5 3 3 2 8" xfId="13894" xr:uid="{00000000-0005-0000-0000-000046360000}"/>
    <cellStyle name="SAPBEXchaText 3 5 3 3 2 9" xfId="13895" xr:uid="{00000000-0005-0000-0000-000047360000}"/>
    <cellStyle name="SAPBEXchaText 3 5 3 3 3" xfId="13896" xr:uid="{00000000-0005-0000-0000-000048360000}"/>
    <cellStyle name="SAPBEXchaText 3 5 3 3 3 2" xfId="13897" xr:uid="{00000000-0005-0000-0000-000049360000}"/>
    <cellStyle name="SAPBEXchaText 3 5 3 3 3 3" xfId="13898" xr:uid="{00000000-0005-0000-0000-00004A360000}"/>
    <cellStyle name="SAPBEXchaText 3 5 3 3 3 4" xfId="13899" xr:uid="{00000000-0005-0000-0000-00004B360000}"/>
    <cellStyle name="SAPBEXchaText 3 5 3 3 3 5" xfId="13900" xr:uid="{00000000-0005-0000-0000-00004C360000}"/>
    <cellStyle name="SAPBEXchaText 3 5 3 3 3 6" xfId="13901" xr:uid="{00000000-0005-0000-0000-00004D360000}"/>
    <cellStyle name="SAPBEXchaText 3 5 3 3 3 7" xfId="13902" xr:uid="{00000000-0005-0000-0000-00004E360000}"/>
    <cellStyle name="SAPBEXchaText 3 5 3 3 3 8" xfId="13903" xr:uid="{00000000-0005-0000-0000-00004F360000}"/>
    <cellStyle name="SAPBEXchaText 3 5 3 3 3 9" xfId="13904" xr:uid="{00000000-0005-0000-0000-000050360000}"/>
    <cellStyle name="SAPBEXchaText 3 5 3 3 4" xfId="13905" xr:uid="{00000000-0005-0000-0000-000051360000}"/>
    <cellStyle name="SAPBEXchaText 3 5 3 3 4 2" xfId="13906" xr:uid="{00000000-0005-0000-0000-000052360000}"/>
    <cellStyle name="SAPBEXchaText 3 5 3 3 4 3" xfId="13907" xr:uid="{00000000-0005-0000-0000-000053360000}"/>
    <cellStyle name="SAPBEXchaText 3 5 3 3 4 4" xfId="13908" xr:uid="{00000000-0005-0000-0000-000054360000}"/>
    <cellStyle name="SAPBEXchaText 3 5 3 3 4 5" xfId="13909" xr:uid="{00000000-0005-0000-0000-000055360000}"/>
    <cellStyle name="SAPBEXchaText 3 5 3 3 4 6" xfId="13910" xr:uid="{00000000-0005-0000-0000-000056360000}"/>
    <cellStyle name="SAPBEXchaText 3 5 3 3 4 7" xfId="13911" xr:uid="{00000000-0005-0000-0000-000057360000}"/>
    <cellStyle name="SAPBEXchaText 3 5 3 3 4 8" xfId="13912" xr:uid="{00000000-0005-0000-0000-000058360000}"/>
    <cellStyle name="SAPBEXchaText 3 5 3 3 4 9" xfId="13913" xr:uid="{00000000-0005-0000-0000-000059360000}"/>
    <cellStyle name="SAPBEXchaText 3 5 3 4" xfId="13914" xr:uid="{00000000-0005-0000-0000-00005A360000}"/>
    <cellStyle name="SAPBEXchaText 3 5 3 4 2" xfId="13915" xr:uid="{00000000-0005-0000-0000-00005B360000}"/>
    <cellStyle name="SAPBEXchaText 3 5 3 4 3" xfId="13916" xr:uid="{00000000-0005-0000-0000-00005C360000}"/>
    <cellStyle name="SAPBEXchaText 3 5 3 4 4" xfId="13917" xr:uid="{00000000-0005-0000-0000-00005D360000}"/>
    <cellStyle name="SAPBEXchaText 3 5 3 4 5" xfId="13918" xr:uid="{00000000-0005-0000-0000-00005E360000}"/>
    <cellStyle name="SAPBEXchaText 3 5 3 4 6" xfId="13919" xr:uid="{00000000-0005-0000-0000-00005F360000}"/>
    <cellStyle name="SAPBEXchaText 3 5 3 4 7" xfId="13920" xr:uid="{00000000-0005-0000-0000-000060360000}"/>
    <cellStyle name="SAPBEXchaText 3 5 3 4 8" xfId="13921" xr:uid="{00000000-0005-0000-0000-000061360000}"/>
    <cellStyle name="SAPBEXchaText 3 5 3 4 9" xfId="13922" xr:uid="{00000000-0005-0000-0000-000062360000}"/>
    <cellStyle name="SAPBEXchaText 3 5 3 5" xfId="13923" xr:uid="{00000000-0005-0000-0000-000063360000}"/>
    <cellStyle name="SAPBEXchaText 3 5 3 5 2" xfId="13924" xr:uid="{00000000-0005-0000-0000-000064360000}"/>
    <cellStyle name="SAPBEXchaText 3 5 3 5 3" xfId="13925" xr:uid="{00000000-0005-0000-0000-000065360000}"/>
    <cellStyle name="SAPBEXchaText 3 5 3 5 4" xfId="13926" xr:uid="{00000000-0005-0000-0000-000066360000}"/>
    <cellStyle name="SAPBEXchaText 3 5 3 5 5" xfId="13927" xr:uid="{00000000-0005-0000-0000-000067360000}"/>
    <cellStyle name="SAPBEXchaText 3 5 3 5 6" xfId="13928" xr:uid="{00000000-0005-0000-0000-000068360000}"/>
    <cellStyle name="SAPBEXchaText 3 5 3 5 7" xfId="13929" xr:uid="{00000000-0005-0000-0000-000069360000}"/>
    <cellStyle name="SAPBEXchaText 3 5 3 5 8" xfId="13930" xr:uid="{00000000-0005-0000-0000-00006A360000}"/>
    <cellStyle name="SAPBEXchaText 3 5 3 5 9" xfId="13931" xr:uid="{00000000-0005-0000-0000-00006B360000}"/>
    <cellStyle name="SAPBEXchaText 3 5 3 6" xfId="13932" xr:uid="{00000000-0005-0000-0000-00006C360000}"/>
    <cellStyle name="SAPBEXchaText 3 5 3 6 2" xfId="13933" xr:uid="{00000000-0005-0000-0000-00006D360000}"/>
    <cellStyle name="SAPBEXchaText 3 5 3 6 3" xfId="13934" xr:uid="{00000000-0005-0000-0000-00006E360000}"/>
    <cellStyle name="SAPBEXchaText 3 5 3 6 4" xfId="13935" xr:uid="{00000000-0005-0000-0000-00006F360000}"/>
    <cellStyle name="SAPBEXchaText 3 5 3 6 5" xfId="13936" xr:uid="{00000000-0005-0000-0000-000070360000}"/>
    <cellStyle name="SAPBEXchaText 3 5 3 6 6" xfId="13937" xr:uid="{00000000-0005-0000-0000-000071360000}"/>
    <cellStyle name="SAPBEXchaText 3 5 3 6 7" xfId="13938" xr:uid="{00000000-0005-0000-0000-000072360000}"/>
    <cellStyle name="SAPBEXchaText 3 5 3 6 8" xfId="13939" xr:uid="{00000000-0005-0000-0000-000073360000}"/>
    <cellStyle name="SAPBEXchaText 3 5 3 6 9" xfId="13940" xr:uid="{00000000-0005-0000-0000-000074360000}"/>
    <cellStyle name="SAPBEXchaText 3 5 4" xfId="13941" xr:uid="{00000000-0005-0000-0000-000075360000}"/>
    <cellStyle name="SAPBEXchaText 3 5 4 2" xfId="13942" xr:uid="{00000000-0005-0000-0000-000076360000}"/>
    <cellStyle name="SAPBEXchaText 3 5 4 3" xfId="13943" xr:uid="{00000000-0005-0000-0000-000077360000}"/>
    <cellStyle name="SAPBEXchaText 3 5 4 4" xfId="13944" xr:uid="{00000000-0005-0000-0000-000078360000}"/>
    <cellStyle name="SAPBEXchaText 3 5 4 5" xfId="13945" xr:uid="{00000000-0005-0000-0000-000079360000}"/>
    <cellStyle name="SAPBEXchaText 3 5 4 6" xfId="13946" xr:uid="{00000000-0005-0000-0000-00007A360000}"/>
    <cellStyle name="SAPBEXchaText 3 5 4 7" xfId="13947" xr:uid="{00000000-0005-0000-0000-00007B360000}"/>
    <cellStyle name="SAPBEXchaText 3 5 4 8" xfId="13948" xr:uid="{00000000-0005-0000-0000-00007C360000}"/>
    <cellStyle name="SAPBEXchaText 3 5 4 9" xfId="13949" xr:uid="{00000000-0005-0000-0000-00007D360000}"/>
    <cellStyle name="SAPBEXchaText 3 5 5" xfId="13950" xr:uid="{00000000-0005-0000-0000-00007E360000}"/>
    <cellStyle name="SAPBEXchaText 3 5 5 2" xfId="13951" xr:uid="{00000000-0005-0000-0000-00007F360000}"/>
    <cellStyle name="SAPBEXchaText 3 5 5 3" xfId="13952" xr:uid="{00000000-0005-0000-0000-000080360000}"/>
    <cellStyle name="SAPBEXchaText 3 5 5 4" xfId="13953" xr:uid="{00000000-0005-0000-0000-000081360000}"/>
    <cellStyle name="SAPBEXchaText 3 5 5 5" xfId="13954" xr:uid="{00000000-0005-0000-0000-000082360000}"/>
    <cellStyle name="SAPBEXchaText 3 5 5 6" xfId="13955" xr:uid="{00000000-0005-0000-0000-000083360000}"/>
    <cellStyle name="SAPBEXchaText 3 5 5 7" xfId="13956" xr:uid="{00000000-0005-0000-0000-000084360000}"/>
    <cellStyle name="SAPBEXchaText 3 5 5 8" xfId="13957" xr:uid="{00000000-0005-0000-0000-000085360000}"/>
    <cellStyle name="SAPBEXchaText 3 5 5 9" xfId="13958" xr:uid="{00000000-0005-0000-0000-000086360000}"/>
    <cellStyle name="SAPBEXchaText 3 5 6" xfId="13959" xr:uid="{00000000-0005-0000-0000-000087360000}"/>
    <cellStyle name="SAPBEXchaText 3 5 6 2" xfId="13960" xr:uid="{00000000-0005-0000-0000-000088360000}"/>
    <cellStyle name="SAPBEXchaText 3 5 6 3" xfId="13961" xr:uid="{00000000-0005-0000-0000-000089360000}"/>
    <cellStyle name="SAPBEXchaText 3 5 6 4" xfId="13962" xr:uid="{00000000-0005-0000-0000-00008A360000}"/>
    <cellStyle name="SAPBEXchaText 3 5 6 5" xfId="13963" xr:uid="{00000000-0005-0000-0000-00008B360000}"/>
    <cellStyle name="SAPBEXchaText 3 5 6 6" xfId="13964" xr:uid="{00000000-0005-0000-0000-00008C360000}"/>
    <cellStyle name="SAPBEXchaText 3 5 6 7" xfId="13965" xr:uid="{00000000-0005-0000-0000-00008D360000}"/>
    <cellStyle name="SAPBEXchaText 3 5 6 8" xfId="13966" xr:uid="{00000000-0005-0000-0000-00008E360000}"/>
    <cellStyle name="SAPBEXchaText 3 5 6 9" xfId="13967" xr:uid="{00000000-0005-0000-0000-00008F360000}"/>
    <cellStyle name="SAPBEXchaText 3 5 7" xfId="13968" xr:uid="{00000000-0005-0000-0000-000090360000}"/>
    <cellStyle name="SAPBEXchaText 3 6" xfId="13969" xr:uid="{00000000-0005-0000-0000-000091360000}"/>
    <cellStyle name="SAPBEXchaText 3 6 2" xfId="13970" xr:uid="{00000000-0005-0000-0000-000092360000}"/>
    <cellStyle name="SAPBEXchaText 3 6 2 2" xfId="13971" xr:uid="{00000000-0005-0000-0000-000093360000}"/>
    <cellStyle name="SAPBEXchaText 3 6 2 2 2" xfId="13972" xr:uid="{00000000-0005-0000-0000-000094360000}"/>
    <cellStyle name="SAPBEXchaText 3 6 2 2 2 2" xfId="13973" xr:uid="{00000000-0005-0000-0000-000095360000}"/>
    <cellStyle name="SAPBEXchaText 3 6 2 2 2 3" xfId="13974" xr:uid="{00000000-0005-0000-0000-000096360000}"/>
    <cellStyle name="SAPBEXchaText 3 6 2 2 2 4" xfId="13975" xr:uid="{00000000-0005-0000-0000-000097360000}"/>
    <cellStyle name="SAPBEXchaText 3 6 2 2 2 5" xfId="13976" xr:uid="{00000000-0005-0000-0000-000098360000}"/>
    <cellStyle name="SAPBEXchaText 3 6 2 2 2 6" xfId="13977" xr:uid="{00000000-0005-0000-0000-000099360000}"/>
    <cellStyle name="SAPBEXchaText 3 6 2 2 2 7" xfId="13978" xr:uid="{00000000-0005-0000-0000-00009A360000}"/>
    <cellStyle name="SAPBEXchaText 3 6 2 2 2 8" xfId="13979" xr:uid="{00000000-0005-0000-0000-00009B360000}"/>
    <cellStyle name="SAPBEXchaText 3 6 2 2 2 9" xfId="13980" xr:uid="{00000000-0005-0000-0000-00009C360000}"/>
    <cellStyle name="SAPBEXchaText 3 6 2 2 3" xfId="13981" xr:uid="{00000000-0005-0000-0000-00009D360000}"/>
    <cellStyle name="SAPBEXchaText 3 6 2 2 3 2" xfId="13982" xr:uid="{00000000-0005-0000-0000-00009E360000}"/>
    <cellStyle name="SAPBEXchaText 3 6 2 2 3 3" xfId="13983" xr:uid="{00000000-0005-0000-0000-00009F360000}"/>
    <cellStyle name="SAPBEXchaText 3 6 2 2 3 4" xfId="13984" xr:uid="{00000000-0005-0000-0000-0000A0360000}"/>
    <cellStyle name="SAPBEXchaText 3 6 2 2 3 5" xfId="13985" xr:uid="{00000000-0005-0000-0000-0000A1360000}"/>
    <cellStyle name="SAPBEXchaText 3 6 2 2 3 6" xfId="13986" xr:uid="{00000000-0005-0000-0000-0000A2360000}"/>
    <cellStyle name="SAPBEXchaText 3 6 2 2 3 7" xfId="13987" xr:uid="{00000000-0005-0000-0000-0000A3360000}"/>
    <cellStyle name="SAPBEXchaText 3 6 2 2 3 8" xfId="13988" xr:uid="{00000000-0005-0000-0000-0000A4360000}"/>
    <cellStyle name="SAPBEXchaText 3 6 2 2 3 9" xfId="13989" xr:uid="{00000000-0005-0000-0000-0000A5360000}"/>
    <cellStyle name="SAPBEXchaText 3 6 2 2 4" xfId="13990" xr:uid="{00000000-0005-0000-0000-0000A6360000}"/>
    <cellStyle name="SAPBEXchaText 3 6 2 2 4 2" xfId="13991" xr:uid="{00000000-0005-0000-0000-0000A7360000}"/>
    <cellStyle name="SAPBEXchaText 3 6 2 2 4 3" xfId="13992" xr:uid="{00000000-0005-0000-0000-0000A8360000}"/>
    <cellStyle name="SAPBEXchaText 3 6 2 2 4 4" xfId="13993" xr:uid="{00000000-0005-0000-0000-0000A9360000}"/>
    <cellStyle name="SAPBEXchaText 3 6 2 2 4 5" xfId="13994" xr:uid="{00000000-0005-0000-0000-0000AA360000}"/>
    <cellStyle name="SAPBEXchaText 3 6 2 2 4 6" xfId="13995" xr:uid="{00000000-0005-0000-0000-0000AB360000}"/>
    <cellStyle name="SAPBEXchaText 3 6 2 2 4 7" xfId="13996" xr:uid="{00000000-0005-0000-0000-0000AC360000}"/>
    <cellStyle name="SAPBEXchaText 3 6 2 2 4 8" xfId="13997" xr:uid="{00000000-0005-0000-0000-0000AD360000}"/>
    <cellStyle name="SAPBEXchaText 3 6 2 2 4 9" xfId="13998" xr:uid="{00000000-0005-0000-0000-0000AE360000}"/>
    <cellStyle name="SAPBEXchaText 3 6 2 3" xfId="13999" xr:uid="{00000000-0005-0000-0000-0000AF360000}"/>
    <cellStyle name="SAPBEXchaText 3 6 2 3 2" xfId="14000" xr:uid="{00000000-0005-0000-0000-0000B0360000}"/>
    <cellStyle name="SAPBEXchaText 3 6 2 3 3" xfId="14001" xr:uid="{00000000-0005-0000-0000-0000B1360000}"/>
    <cellStyle name="SAPBEXchaText 3 6 2 3 4" xfId="14002" xr:uid="{00000000-0005-0000-0000-0000B2360000}"/>
    <cellStyle name="SAPBEXchaText 3 6 2 3 5" xfId="14003" xr:uid="{00000000-0005-0000-0000-0000B3360000}"/>
    <cellStyle name="SAPBEXchaText 3 6 2 3 6" xfId="14004" xr:uid="{00000000-0005-0000-0000-0000B4360000}"/>
    <cellStyle name="SAPBEXchaText 3 6 2 3 7" xfId="14005" xr:uid="{00000000-0005-0000-0000-0000B5360000}"/>
    <cellStyle name="SAPBEXchaText 3 6 2 3 8" xfId="14006" xr:uid="{00000000-0005-0000-0000-0000B6360000}"/>
    <cellStyle name="SAPBEXchaText 3 6 2 3 9" xfId="14007" xr:uid="{00000000-0005-0000-0000-0000B7360000}"/>
    <cellStyle name="SAPBEXchaText 3 6 2 4" xfId="14008" xr:uid="{00000000-0005-0000-0000-0000B8360000}"/>
    <cellStyle name="SAPBEXchaText 3 6 2 4 2" xfId="14009" xr:uid="{00000000-0005-0000-0000-0000B9360000}"/>
    <cellStyle name="SAPBEXchaText 3 6 2 4 3" xfId="14010" xr:uid="{00000000-0005-0000-0000-0000BA360000}"/>
    <cellStyle name="SAPBEXchaText 3 6 2 4 4" xfId="14011" xr:uid="{00000000-0005-0000-0000-0000BB360000}"/>
    <cellStyle name="SAPBEXchaText 3 6 2 4 5" xfId="14012" xr:uid="{00000000-0005-0000-0000-0000BC360000}"/>
    <cellStyle name="SAPBEXchaText 3 6 2 4 6" xfId="14013" xr:uid="{00000000-0005-0000-0000-0000BD360000}"/>
    <cellStyle name="SAPBEXchaText 3 6 2 4 7" xfId="14014" xr:uid="{00000000-0005-0000-0000-0000BE360000}"/>
    <cellStyle name="SAPBEXchaText 3 6 2 4 8" xfId="14015" xr:uid="{00000000-0005-0000-0000-0000BF360000}"/>
    <cellStyle name="SAPBEXchaText 3 6 2 4 9" xfId="14016" xr:uid="{00000000-0005-0000-0000-0000C0360000}"/>
    <cellStyle name="SAPBEXchaText 3 6 2 5" xfId="14017" xr:uid="{00000000-0005-0000-0000-0000C1360000}"/>
    <cellStyle name="SAPBEXchaText 3 6 2 5 2" xfId="14018" xr:uid="{00000000-0005-0000-0000-0000C2360000}"/>
    <cellStyle name="SAPBEXchaText 3 6 2 5 3" xfId="14019" xr:uid="{00000000-0005-0000-0000-0000C3360000}"/>
    <cellStyle name="SAPBEXchaText 3 6 2 5 4" xfId="14020" xr:uid="{00000000-0005-0000-0000-0000C4360000}"/>
    <cellStyle name="SAPBEXchaText 3 6 2 5 5" xfId="14021" xr:uid="{00000000-0005-0000-0000-0000C5360000}"/>
    <cellStyle name="SAPBEXchaText 3 6 2 5 6" xfId="14022" xr:uid="{00000000-0005-0000-0000-0000C6360000}"/>
    <cellStyle name="SAPBEXchaText 3 6 2 5 7" xfId="14023" xr:uid="{00000000-0005-0000-0000-0000C7360000}"/>
    <cellStyle name="SAPBEXchaText 3 6 2 5 8" xfId="14024" xr:uid="{00000000-0005-0000-0000-0000C8360000}"/>
    <cellStyle name="SAPBEXchaText 3 6 2 5 9" xfId="14025" xr:uid="{00000000-0005-0000-0000-0000C9360000}"/>
    <cellStyle name="SAPBEXchaText 3 6 3" xfId="14026" xr:uid="{00000000-0005-0000-0000-0000CA360000}"/>
    <cellStyle name="SAPBEXchaText 3 6 3 2" xfId="14027" xr:uid="{00000000-0005-0000-0000-0000CB360000}"/>
    <cellStyle name="SAPBEXchaText 3 6 3 2 2" xfId="14028" xr:uid="{00000000-0005-0000-0000-0000CC360000}"/>
    <cellStyle name="SAPBEXchaText 3 6 3 2 3" xfId="14029" xr:uid="{00000000-0005-0000-0000-0000CD360000}"/>
    <cellStyle name="SAPBEXchaText 3 6 3 2 4" xfId="14030" xr:uid="{00000000-0005-0000-0000-0000CE360000}"/>
    <cellStyle name="SAPBEXchaText 3 6 3 2 5" xfId="14031" xr:uid="{00000000-0005-0000-0000-0000CF360000}"/>
    <cellStyle name="SAPBEXchaText 3 6 3 2 6" xfId="14032" xr:uid="{00000000-0005-0000-0000-0000D0360000}"/>
    <cellStyle name="SAPBEXchaText 3 6 3 2 7" xfId="14033" xr:uid="{00000000-0005-0000-0000-0000D1360000}"/>
    <cellStyle name="SAPBEXchaText 3 6 3 2 8" xfId="14034" xr:uid="{00000000-0005-0000-0000-0000D2360000}"/>
    <cellStyle name="SAPBEXchaText 3 6 3 2 9" xfId="14035" xr:uid="{00000000-0005-0000-0000-0000D3360000}"/>
    <cellStyle name="SAPBEXchaText 3 6 3 3" xfId="14036" xr:uid="{00000000-0005-0000-0000-0000D4360000}"/>
    <cellStyle name="SAPBEXchaText 3 6 3 3 2" xfId="14037" xr:uid="{00000000-0005-0000-0000-0000D5360000}"/>
    <cellStyle name="SAPBEXchaText 3 6 3 3 3" xfId="14038" xr:uid="{00000000-0005-0000-0000-0000D6360000}"/>
    <cellStyle name="SAPBEXchaText 3 6 3 3 4" xfId="14039" xr:uid="{00000000-0005-0000-0000-0000D7360000}"/>
    <cellStyle name="SAPBEXchaText 3 6 3 3 5" xfId="14040" xr:uid="{00000000-0005-0000-0000-0000D8360000}"/>
    <cellStyle name="SAPBEXchaText 3 6 3 3 6" xfId="14041" xr:uid="{00000000-0005-0000-0000-0000D9360000}"/>
    <cellStyle name="SAPBEXchaText 3 6 3 3 7" xfId="14042" xr:uid="{00000000-0005-0000-0000-0000DA360000}"/>
    <cellStyle name="SAPBEXchaText 3 6 3 3 8" xfId="14043" xr:uid="{00000000-0005-0000-0000-0000DB360000}"/>
    <cellStyle name="SAPBEXchaText 3 6 3 3 9" xfId="14044" xr:uid="{00000000-0005-0000-0000-0000DC360000}"/>
    <cellStyle name="SAPBEXchaText 3 6 3 4" xfId="14045" xr:uid="{00000000-0005-0000-0000-0000DD360000}"/>
    <cellStyle name="SAPBEXchaText 3 6 3 4 2" xfId="14046" xr:uid="{00000000-0005-0000-0000-0000DE360000}"/>
    <cellStyle name="SAPBEXchaText 3 6 3 4 3" xfId="14047" xr:uid="{00000000-0005-0000-0000-0000DF360000}"/>
    <cellStyle name="SAPBEXchaText 3 6 3 4 4" xfId="14048" xr:uid="{00000000-0005-0000-0000-0000E0360000}"/>
    <cellStyle name="SAPBEXchaText 3 6 3 4 5" xfId="14049" xr:uid="{00000000-0005-0000-0000-0000E1360000}"/>
    <cellStyle name="SAPBEXchaText 3 6 3 4 6" xfId="14050" xr:uid="{00000000-0005-0000-0000-0000E2360000}"/>
    <cellStyle name="SAPBEXchaText 3 6 3 4 7" xfId="14051" xr:uid="{00000000-0005-0000-0000-0000E3360000}"/>
    <cellStyle name="SAPBEXchaText 3 6 3 4 8" xfId="14052" xr:uid="{00000000-0005-0000-0000-0000E4360000}"/>
    <cellStyle name="SAPBEXchaText 3 6 3 4 9" xfId="14053" xr:uid="{00000000-0005-0000-0000-0000E5360000}"/>
    <cellStyle name="SAPBEXchaText 3 6 4" xfId="14054" xr:uid="{00000000-0005-0000-0000-0000E6360000}"/>
    <cellStyle name="SAPBEXchaText 3 6 4 2" xfId="14055" xr:uid="{00000000-0005-0000-0000-0000E7360000}"/>
    <cellStyle name="SAPBEXchaText 3 6 4 3" xfId="14056" xr:uid="{00000000-0005-0000-0000-0000E8360000}"/>
    <cellStyle name="SAPBEXchaText 3 6 4 4" xfId="14057" xr:uid="{00000000-0005-0000-0000-0000E9360000}"/>
    <cellStyle name="SAPBEXchaText 3 6 4 5" xfId="14058" xr:uid="{00000000-0005-0000-0000-0000EA360000}"/>
    <cellStyle name="SAPBEXchaText 3 6 4 6" xfId="14059" xr:uid="{00000000-0005-0000-0000-0000EB360000}"/>
    <cellStyle name="SAPBEXchaText 3 6 4 7" xfId="14060" xr:uid="{00000000-0005-0000-0000-0000EC360000}"/>
    <cellStyle name="SAPBEXchaText 3 6 4 8" xfId="14061" xr:uid="{00000000-0005-0000-0000-0000ED360000}"/>
    <cellStyle name="SAPBEXchaText 3 6 4 9" xfId="14062" xr:uid="{00000000-0005-0000-0000-0000EE360000}"/>
    <cellStyle name="SAPBEXchaText 3 6 5" xfId="14063" xr:uid="{00000000-0005-0000-0000-0000EF360000}"/>
    <cellStyle name="SAPBEXchaText 3 6 5 2" xfId="14064" xr:uid="{00000000-0005-0000-0000-0000F0360000}"/>
    <cellStyle name="SAPBEXchaText 3 6 5 3" xfId="14065" xr:uid="{00000000-0005-0000-0000-0000F1360000}"/>
    <cellStyle name="SAPBEXchaText 3 6 5 4" xfId="14066" xr:uid="{00000000-0005-0000-0000-0000F2360000}"/>
    <cellStyle name="SAPBEXchaText 3 6 5 5" xfId="14067" xr:uid="{00000000-0005-0000-0000-0000F3360000}"/>
    <cellStyle name="SAPBEXchaText 3 6 5 6" xfId="14068" xr:uid="{00000000-0005-0000-0000-0000F4360000}"/>
    <cellStyle name="SAPBEXchaText 3 6 5 7" xfId="14069" xr:uid="{00000000-0005-0000-0000-0000F5360000}"/>
    <cellStyle name="SAPBEXchaText 3 6 5 8" xfId="14070" xr:uid="{00000000-0005-0000-0000-0000F6360000}"/>
    <cellStyle name="SAPBEXchaText 3 6 5 9" xfId="14071" xr:uid="{00000000-0005-0000-0000-0000F7360000}"/>
    <cellStyle name="SAPBEXchaText 3 6 6" xfId="14072" xr:uid="{00000000-0005-0000-0000-0000F8360000}"/>
    <cellStyle name="SAPBEXchaText 3 6 6 2" xfId="14073" xr:uid="{00000000-0005-0000-0000-0000F9360000}"/>
    <cellStyle name="SAPBEXchaText 3 6 6 3" xfId="14074" xr:uid="{00000000-0005-0000-0000-0000FA360000}"/>
    <cellStyle name="SAPBEXchaText 3 6 6 4" xfId="14075" xr:uid="{00000000-0005-0000-0000-0000FB360000}"/>
    <cellStyle name="SAPBEXchaText 3 6 6 5" xfId="14076" xr:uid="{00000000-0005-0000-0000-0000FC360000}"/>
    <cellStyle name="SAPBEXchaText 3 6 6 6" xfId="14077" xr:uid="{00000000-0005-0000-0000-0000FD360000}"/>
    <cellStyle name="SAPBEXchaText 3 6 6 7" xfId="14078" xr:uid="{00000000-0005-0000-0000-0000FE360000}"/>
    <cellStyle name="SAPBEXchaText 3 6 6 8" xfId="14079" xr:uid="{00000000-0005-0000-0000-0000FF360000}"/>
    <cellStyle name="SAPBEXchaText 3 6 6 9" xfId="14080" xr:uid="{00000000-0005-0000-0000-000000370000}"/>
    <cellStyle name="SAPBEXchaText 3 7" xfId="14081" xr:uid="{00000000-0005-0000-0000-000001370000}"/>
    <cellStyle name="SAPBEXchaText 3 7 2" xfId="14082" xr:uid="{00000000-0005-0000-0000-000002370000}"/>
    <cellStyle name="SAPBEXchaText 3 7 2 2" xfId="14083" xr:uid="{00000000-0005-0000-0000-000003370000}"/>
    <cellStyle name="SAPBEXchaText 3 7 2 2 2" xfId="14084" xr:uid="{00000000-0005-0000-0000-000004370000}"/>
    <cellStyle name="SAPBEXchaText 3 7 2 2 3" xfId="14085" xr:uid="{00000000-0005-0000-0000-000005370000}"/>
    <cellStyle name="SAPBEXchaText 3 7 2 2 4" xfId="14086" xr:uid="{00000000-0005-0000-0000-000006370000}"/>
    <cellStyle name="SAPBEXchaText 3 7 2 2 5" xfId="14087" xr:uid="{00000000-0005-0000-0000-000007370000}"/>
    <cellStyle name="SAPBEXchaText 3 7 2 2 6" xfId="14088" xr:uid="{00000000-0005-0000-0000-000008370000}"/>
    <cellStyle name="SAPBEXchaText 3 7 2 2 7" xfId="14089" xr:uid="{00000000-0005-0000-0000-000009370000}"/>
    <cellStyle name="SAPBEXchaText 3 7 2 2 8" xfId="14090" xr:uid="{00000000-0005-0000-0000-00000A370000}"/>
    <cellStyle name="SAPBEXchaText 3 7 2 2 9" xfId="14091" xr:uid="{00000000-0005-0000-0000-00000B370000}"/>
    <cellStyle name="SAPBEXchaText 3 7 2 3" xfId="14092" xr:uid="{00000000-0005-0000-0000-00000C370000}"/>
    <cellStyle name="SAPBEXchaText 3 7 2 3 2" xfId="14093" xr:uid="{00000000-0005-0000-0000-00000D370000}"/>
    <cellStyle name="SAPBEXchaText 3 7 2 3 3" xfId="14094" xr:uid="{00000000-0005-0000-0000-00000E370000}"/>
    <cellStyle name="SAPBEXchaText 3 7 2 3 4" xfId="14095" xr:uid="{00000000-0005-0000-0000-00000F370000}"/>
    <cellStyle name="SAPBEXchaText 3 7 2 3 5" xfId="14096" xr:uid="{00000000-0005-0000-0000-000010370000}"/>
    <cellStyle name="SAPBEXchaText 3 7 2 3 6" xfId="14097" xr:uid="{00000000-0005-0000-0000-000011370000}"/>
    <cellStyle name="SAPBEXchaText 3 7 2 3 7" xfId="14098" xr:uid="{00000000-0005-0000-0000-000012370000}"/>
    <cellStyle name="SAPBEXchaText 3 7 2 3 8" xfId="14099" xr:uid="{00000000-0005-0000-0000-000013370000}"/>
    <cellStyle name="SAPBEXchaText 3 7 2 3 9" xfId="14100" xr:uid="{00000000-0005-0000-0000-000014370000}"/>
    <cellStyle name="SAPBEXchaText 3 7 2 4" xfId="14101" xr:uid="{00000000-0005-0000-0000-000015370000}"/>
    <cellStyle name="SAPBEXchaText 3 7 2 4 2" xfId="14102" xr:uid="{00000000-0005-0000-0000-000016370000}"/>
    <cellStyle name="SAPBEXchaText 3 7 2 4 3" xfId="14103" xr:uid="{00000000-0005-0000-0000-000017370000}"/>
    <cellStyle name="SAPBEXchaText 3 7 2 4 4" xfId="14104" xr:uid="{00000000-0005-0000-0000-000018370000}"/>
    <cellStyle name="SAPBEXchaText 3 7 2 4 5" xfId="14105" xr:uid="{00000000-0005-0000-0000-000019370000}"/>
    <cellStyle name="SAPBEXchaText 3 7 2 4 6" xfId="14106" xr:uid="{00000000-0005-0000-0000-00001A370000}"/>
    <cellStyle name="SAPBEXchaText 3 7 2 4 7" xfId="14107" xr:uid="{00000000-0005-0000-0000-00001B370000}"/>
    <cellStyle name="SAPBEXchaText 3 7 2 4 8" xfId="14108" xr:uid="{00000000-0005-0000-0000-00001C370000}"/>
    <cellStyle name="SAPBEXchaText 3 7 2 4 9" xfId="14109" xr:uid="{00000000-0005-0000-0000-00001D370000}"/>
    <cellStyle name="SAPBEXchaText 3 7 3" xfId="14110" xr:uid="{00000000-0005-0000-0000-00001E370000}"/>
    <cellStyle name="SAPBEXchaText 3 7 3 2" xfId="14111" xr:uid="{00000000-0005-0000-0000-00001F370000}"/>
    <cellStyle name="SAPBEXchaText 3 7 3 3" xfId="14112" xr:uid="{00000000-0005-0000-0000-000020370000}"/>
    <cellStyle name="SAPBEXchaText 3 7 3 4" xfId="14113" xr:uid="{00000000-0005-0000-0000-000021370000}"/>
    <cellStyle name="SAPBEXchaText 3 7 3 5" xfId="14114" xr:uid="{00000000-0005-0000-0000-000022370000}"/>
    <cellStyle name="SAPBEXchaText 3 7 3 6" xfId="14115" xr:uid="{00000000-0005-0000-0000-000023370000}"/>
    <cellStyle name="SAPBEXchaText 3 7 3 7" xfId="14116" xr:uid="{00000000-0005-0000-0000-000024370000}"/>
    <cellStyle name="SAPBEXchaText 3 7 3 8" xfId="14117" xr:uid="{00000000-0005-0000-0000-000025370000}"/>
    <cellStyle name="SAPBEXchaText 3 7 3 9" xfId="14118" xr:uid="{00000000-0005-0000-0000-000026370000}"/>
    <cellStyle name="SAPBEXchaText 3 7 4" xfId="14119" xr:uid="{00000000-0005-0000-0000-000027370000}"/>
    <cellStyle name="SAPBEXchaText 3 7 4 2" xfId="14120" xr:uid="{00000000-0005-0000-0000-000028370000}"/>
    <cellStyle name="SAPBEXchaText 3 7 4 3" xfId="14121" xr:uid="{00000000-0005-0000-0000-000029370000}"/>
    <cellStyle name="SAPBEXchaText 3 7 4 4" xfId="14122" xr:uid="{00000000-0005-0000-0000-00002A370000}"/>
    <cellStyle name="SAPBEXchaText 3 7 4 5" xfId="14123" xr:uid="{00000000-0005-0000-0000-00002B370000}"/>
    <cellStyle name="SAPBEXchaText 3 7 4 6" xfId="14124" xr:uid="{00000000-0005-0000-0000-00002C370000}"/>
    <cellStyle name="SAPBEXchaText 3 7 4 7" xfId="14125" xr:uid="{00000000-0005-0000-0000-00002D370000}"/>
    <cellStyle name="SAPBEXchaText 3 7 4 8" xfId="14126" xr:uid="{00000000-0005-0000-0000-00002E370000}"/>
    <cellStyle name="SAPBEXchaText 3 7 4 9" xfId="14127" xr:uid="{00000000-0005-0000-0000-00002F370000}"/>
    <cellStyle name="SAPBEXchaText 3 7 5" xfId="14128" xr:uid="{00000000-0005-0000-0000-000030370000}"/>
    <cellStyle name="SAPBEXchaText 3 7 5 2" xfId="14129" xr:uid="{00000000-0005-0000-0000-000031370000}"/>
    <cellStyle name="SAPBEXchaText 3 7 5 3" xfId="14130" xr:uid="{00000000-0005-0000-0000-000032370000}"/>
    <cellStyle name="SAPBEXchaText 3 7 5 4" xfId="14131" xr:uid="{00000000-0005-0000-0000-000033370000}"/>
    <cellStyle name="SAPBEXchaText 3 7 5 5" xfId="14132" xr:uid="{00000000-0005-0000-0000-000034370000}"/>
    <cellStyle name="SAPBEXchaText 3 7 5 6" xfId="14133" xr:uid="{00000000-0005-0000-0000-000035370000}"/>
    <cellStyle name="SAPBEXchaText 3 7 5 7" xfId="14134" xr:uid="{00000000-0005-0000-0000-000036370000}"/>
    <cellStyle name="SAPBEXchaText 3 7 5 8" xfId="14135" xr:uid="{00000000-0005-0000-0000-000037370000}"/>
    <cellStyle name="SAPBEXchaText 3 7 5 9" xfId="14136" xr:uid="{00000000-0005-0000-0000-000038370000}"/>
    <cellStyle name="SAPBEXchaText 3 8" xfId="14137" xr:uid="{00000000-0005-0000-0000-000039370000}"/>
    <cellStyle name="SAPBEXchaText 3 8 2" xfId="14138" xr:uid="{00000000-0005-0000-0000-00003A370000}"/>
    <cellStyle name="SAPBEXchaText 3 8 2 2" xfId="14139" xr:uid="{00000000-0005-0000-0000-00003B370000}"/>
    <cellStyle name="SAPBEXchaText 3 8 2 3" xfId="14140" xr:uid="{00000000-0005-0000-0000-00003C370000}"/>
    <cellStyle name="SAPBEXchaText 3 8 2 4" xfId="14141" xr:uid="{00000000-0005-0000-0000-00003D370000}"/>
    <cellStyle name="SAPBEXchaText 3 8 2 5" xfId="14142" xr:uid="{00000000-0005-0000-0000-00003E370000}"/>
    <cellStyle name="SAPBEXchaText 3 8 2 6" xfId="14143" xr:uid="{00000000-0005-0000-0000-00003F370000}"/>
    <cellStyle name="SAPBEXchaText 3 8 2 7" xfId="14144" xr:uid="{00000000-0005-0000-0000-000040370000}"/>
    <cellStyle name="SAPBEXchaText 3 8 2 8" xfId="14145" xr:uid="{00000000-0005-0000-0000-000041370000}"/>
    <cellStyle name="SAPBEXchaText 3 8 2 9" xfId="14146" xr:uid="{00000000-0005-0000-0000-000042370000}"/>
    <cellStyle name="SAPBEXchaText 3 8 3" xfId="14147" xr:uid="{00000000-0005-0000-0000-000043370000}"/>
    <cellStyle name="SAPBEXchaText 3 8 3 2" xfId="14148" xr:uid="{00000000-0005-0000-0000-000044370000}"/>
    <cellStyle name="SAPBEXchaText 3 8 3 3" xfId="14149" xr:uid="{00000000-0005-0000-0000-000045370000}"/>
    <cellStyle name="SAPBEXchaText 3 8 3 4" xfId="14150" xr:uid="{00000000-0005-0000-0000-000046370000}"/>
    <cellStyle name="SAPBEXchaText 3 8 3 5" xfId="14151" xr:uid="{00000000-0005-0000-0000-000047370000}"/>
    <cellStyle name="SAPBEXchaText 3 8 3 6" xfId="14152" xr:uid="{00000000-0005-0000-0000-000048370000}"/>
    <cellStyle name="SAPBEXchaText 3 8 3 7" xfId="14153" xr:uid="{00000000-0005-0000-0000-000049370000}"/>
    <cellStyle name="SAPBEXchaText 3 8 3 8" xfId="14154" xr:uid="{00000000-0005-0000-0000-00004A370000}"/>
    <cellStyle name="SAPBEXchaText 3 8 3 9" xfId="14155" xr:uid="{00000000-0005-0000-0000-00004B370000}"/>
    <cellStyle name="SAPBEXchaText 3 8 4" xfId="14156" xr:uid="{00000000-0005-0000-0000-00004C370000}"/>
    <cellStyle name="SAPBEXchaText 3 8 4 2" xfId="14157" xr:uid="{00000000-0005-0000-0000-00004D370000}"/>
    <cellStyle name="SAPBEXchaText 3 8 4 3" xfId="14158" xr:uid="{00000000-0005-0000-0000-00004E370000}"/>
    <cellStyle name="SAPBEXchaText 3 8 4 4" xfId="14159" xr:uid="{00000000-0005-0000-0000-00004F370000}"/>
    <cellStyle name="SAPBEXchaText 3 8 4 5" xfId="14160" xr:uid="{00000000-0005-0000-0000-000050370000}"/>
    <cellStyle name="SAPBEXchaText 3 8 4 6" xfId="14161" xr:uid="{00000000-0005-0000-0000-000051370000}"/>
    <cellStyle name="SAPBEXchaText 3 8 4 7" xfId="14162" xr:uid="{00000000-0005-0000-0000-000052370000}"/>
    <cellStyle name="SAPBEXchaText 3 8 4 8" xfId="14163" xr:uid="{00000000-0005-0000-0000-000053370000}"/>
    <cellStyle name="SAPBEXchaText 3 8 4 9" xfId="14164" xr:uid="{00000000-0005-0000-0000-000054370000}"/>
    <cellStyle name="SAPBEXchaText 3 9" xfId="14165" xr:uid="{00000000-0005-0000-0000-000055370000}"/>
    <cellStyle name="SAPBEXchaText 3 9 2" xfId="14166" xr:uid="{00000000-0005-0000-0000-000056370000}"/>
    <cellStyle name="SAPBEXchaText 3 9 2 2" xfId="14167" xr:uid="{00000000-0005-0000-0000-000057370000}"/>
    <cellStyle name="SAPBEXchaText 3 9 2 3" xfId="14168" xr:uid="{00000000-0005-0000-0000-000058370000}"/>
    <cellStyle name="SAPBEXchaText 3 9 2 4" xfId="14169" xr:uid="{00000000-0005-0000-0000-000059370000}"/>
    <cellStyle name="SAPBEXchaText 3 9 2 5" xfId="14170" xr:uid="{00000000-0005-0000-0000-00005A370000}"/>
    <cellStyle name="SAPBEXchaText 3 9 2 6" xfId="14171" xr:uid="{00000000-0005-0000-0000-00005B370000}"/>
    <cellStyle name="SAPBEXchaText 3 9 2 7" xfId="14172" xr:uid="{00000000-0005-0000-0000-00005C370000}"/>
    <cellStyle name="SAPBEXchaText 3 9 2 8" xfId="14173" xr:uid="{00000000-0005-0000-0000-00005D370000}"/>
    <cellStyle name="SAPBEXchaText 3 9 2 9" xfId="14174" xr:uid="{00000000-0005-0000-0000-00005E370000}"/>
    <cellStyle name="SAPBEXchaText 3 9 3" xfId="14175" xr:uid="{00000000-0005-0000-0000-00005F370000}"/>
    <cellStyle name="SAPBEXchaText 3 9 3 2" xfId="14176" xr:uid="{00000000-0005-0000-0000-000060370000}"/>
    <cellStyle name="SAPBEXchaText 3 9 3 3" xfId="14177" xr:uid="{00000000-0005-0000-0000-000061370000}"/>
    <cellStyle name="SAPBEXchaText 3 9 3 4" xfId="14178" xr:uid="{00000000-0005-0000-0000-000062370000}"/>
    <cellStyle name="SAPBEXchaText 3 9 3 5" xfId="14179" xr:uid="{00000000-0005-0000-0000-000063370000}"/>
    <cellStyle name="SAPBEXchaText 3 9 3 6" xfId="14180" xr:uid="{00000000-0005-0000-0000-000064370000}"/>
    <cellStyle name="SAPBEXchaText 3 9 3 7" xfId="14181" xr:uid="{00000000-0005-0000-0000-000065370000}"/>
    <cellStyle name="SAPBEXchaText 3 9 3 8" xfId="14182" xr:uid="{00000000-0005-0000-0000-000066370000}"/>
    <cellStyle name="SAPBEXchaText 3 9 3 9" xfId="14183" xr:uid="{00000000-0005-0000-0000-000067370000}"/>
    <cellStyle name="SAPBEXchaText 3 9 4" xfId="14184" xr:uid="{00000000-0005-0000-0000-000068370000}"/>
    <cellStyle name="SAPBEXchaText 3 9 4 2" xfId="14185" xr:uid="{00000000-0005-0000-0000-000069370000}"/>
    <cellStyle name="SAPBEXchaText 3 9 4 3" xfId="14186" xr:uid="{00000000-0005-0000-0000-00006A370000}"/>
    <cellStyle name="SAPBEXchaText 3 9 4 4" xfId="14187" xr:uid="{00000000-0005-0000-0000-00006B370000}"/>
    <cellStyle name="SAPBEXchaText 3 9 4 5" xfId="14188" xr:uid="{00000000-0005-0000-0000-00006C370000}"/>
    <cellStyle name="SAPBEXchaText 3 9 4 6" xfId="14189" xr:uid="{00000000-0005-0000-0000-00006D370000}"/>
    <cellStyle name="SAPBEXchaText 3 9 4 7" xfId="14190" xr:uid="{00000000-0005-0000-0000-00006E370000}"/>
    <cellStyle name="SAPBEXchaText 3 9 4 8" xfId="14191" xr:uid="{00000000-0005-0000-0000-00006F370000}"/>
    <cellStyle name="SAPBEXchaText 3 9 4 9" xfId="14192" xr:uid="{00000000-0005-0000-0000-000070370000}"/>
    <cellStyle name="SAPBEXchaText 4" xfId="14193" xr:uid="{00000000-0005-0000-0000-000071370000}"/>
    <cellStyle name="SAPBEXchaText 4 2" xfId="14194" xr:uid="{00000000-0005-0000-0000-000072370000}"/>
    <cellStyle name="SAPBEXchaText 4 2 2" xfId="14195" xr:uid="{00000000-0005-0000-0000-000073370000}"/>
    <cellStyle name="SAPBEXchaText 4 2 3" xfId="14196" xr:uid="{00000000-0005-0000-0000-000074370000}"/>
    <cellStyle name="SAPBEXchaText 4 2 4" xfId="14197" xr:uid="{00000000-0005-0000-0000-000075370000}"/>
    <cellStyle name="SAPBEXchaText 4 2 5" xfId="14198" xr:uid="{00000000-0005-0000-0000-000076370000}"/>
    <cellStyle name="SAPBEXchaText 4 2 6" xfId="14199" xr:uid="{00000000-0005-0000-0000-000077370000}"/>
    <cellStyle name="SAPBEXchaText 4 2 7" xfId="14200" xr:uid="{00000000-0005-0000-0000-000078370000}"/>
    <cellStyle name="SAPBEXchaText 4 2 8" xfId="14201" xr:uid="{00000000-0005-0000-0000-000079370000}"/>
    <cellStyle name="SAPBEXchaText 4 2 9" xfId="14202" xr:uid="{00000000-0005-0000-0000-00007A370000}"/>
    <cellStyle name="SAPBEXchaText 4 3" xfId="14203" xr:uid="{00000000-0005-0000-0000-00007B370000}"/>
    <cellStyle name="SAPBEXchaText 4 3 2" xfId="14204" xr:uid="{00000000-0005-0000-0000-00007C370000}"/>
    <cellStyle name="SAPBEXchaText 4 3 3" xfId="14205" xr:uid="{00000000-0005-0000-0000-00007D370000}"/>
    <cellStyle name="SAPBEXchaText 4 3 4" xfId="14206" xr:uid="{00000000-0005-0000-0000-00007E370000}"/>
    <cellStyle name="SAPBEXchaText 4 3 5" xfId="14207" xr:uid="{00000000-0005-0000-0000-00007F370000}"/>
    <cellStyle name="SAPBEXchaText 4 3 6" xfId="14208" xr:uid="{00000000-0005-0000-0000-000080370000}"/>
    <cellStyle name="SAPBEXchaText 4 3 7" xfId="14209" xr:uid="{00000000-0005-0000-0000-000081370000}"/>
    <cellStyle name="SAPBEXchaText 4 3 8" xfId="14210" xr:uid="{00000000-0005-0000-0000-000082370000}"/>
    <cellStyle name="SAPBEXchaText 4 3 9" xfId="14211" xr:uid="{00000000-0005-0000-0000-000083370000}"/>
    <cellStyle name="SAPBEXchaText 4 4" xfId="14212" xr:uid="{00000000-0005-0000-0000-000084370000}"/>
    <cellStyle name="SAPBEXchaText 4 4 2" xfId="14213" xr:uid="{00000000-0005-0000-0000-000085370000}"/>
    <cellStyle name="SAPBEXchaText 4 4 3" xfId="14214" xr:uid="{00000000-0005-0000-0000-000086370000}"/>
    <cellStyle name="SAPBEXchaText 4 4 4" xfId="14215" xr:uid="{00000000-0005-0000-0000-000087370000}"/>
    <cellStyle name="SAPBEXchaText 4 4 5" xfId="14216" xr:uid="{00000000-0005-0000-0000-000088370000}"/>
    <cellStyle name="SAPBEXchaText 4 4 6" xfId="14217" xr:uid="{00000000-0005-0000-0000-000089370000}"/>
    <cellStyle name="SAPBEXchaText 4 4 7" xfId="14218" xr:uid="{00000000-0005-0000-0000-00008A370000}"/>
    <cellStyle name="SAPBEXchaText 4 4 8" xfId="14219" xr:uid="{00000000-0005-0000-0000-00008B370000}"/>
    <cellStyle name="SAPBEXchaText 4 4 9" xfId="14220" xr:uid="{00000000-0005-0000-0000-00008C370000}"/>
    <cellStyle name="SAPBEXchaText 4 5" xfId="14221" xr:uid="{00000000-0005-0000-0000-00008D370000}"/>
    <cellStyle name="SAPBEXchaText 5" xfId="14222" xr:uid="{00000000-0005-0000-0000-00008E370000}"/>
    <cellStyle name="SAPBEXchaText 5 2" xfId="14223" xr:uid="{00000000-0005-0000-0000-00008F370000}"/>
    <cellStyle name="SAPBEXchaText 5 2 2" xfId="14224" xr:uid="{00000000-0005-0000-0000-000090370000}"/>
    <cellStyle name="SAPBEXchaText 5 2 3" xfId="14225" xr:uid="{00000000-0005-0000-0000-000091370000}"/>
    <cellStyle name="SAPBEXchaText 5 2 4" xfId="14226" xr:uid="{00000000-0005-0000-0000-000092370000}"/>
    <cellStyle name="SAPBEXchaText 5 2 5" xfId="14227" xr:uid="{00000000-0005-0000-0000-000093370000}"/>
    <cellStyle name="SAPBEXchaText 5 2 6" xfId="14228" xr:uid="{00000000-0005-0000-0000-000094370000}"/>
    <cellStyle name="SAPBEXchaText 5 2 7" xfId="14229" xr:uid="{00000000-0005-0000-0000-000095370000}"/>
    <cellStyle name="SAPBEXchaText 5 2 8" xfId="14230" xr:uid="{00000000-0005-0000-0000-000096370000}"/>
    <cellStyle name="SAPBEXchaText 5 2 9" xfId="14231" xr:uid="{00000000-0005-0000-0000-000097370000}"/>
    <cellStyle name="SAPBEXchaText 5 3" xfId="14232" xr:uid="{00000000-0005-0000-0000-000098370000}"/>
    <cellStyle name="SAPBEXchaText 5 3 2" xfId="14233" xr:uid="{00000000-0005-0000-0000-000099370000}"/>
    <cellStyle name="SAPBEXchaText 5 3 3" xfId="14234" xr:uid="{00000000-0005-0000-0000-00009A370000}"/>
    <cellStyle name="SAPBEXchaText 5 3 4" xfId="14235" xr:uid="{00000000-0005-0000-0000-00009B370000}"/>
    <cellStyle name="SAPBEXchaText 5 3 5" xfId="14236" xr:uid="{00000000-0005-0000-0000-00009C370000}"/>
    <cellStyle name="SAPBEXchaText 5 3 6" xfId="14237" xr:uid="{00000000-0005-0000-0000-00009D370000}"/>
    <cellStyle name="SAPBEXchaText 5 3 7" xfId="14238" xr:uid="{00000000-0005-0000-0000-00009E370000}"/>
    <cellStyle name="SAPBEXchaText 5 3 8" xfId="14239" xr:uid="{00000000-0005-0000-0000-00009F370000}"/>
    <cellStyle name="SAPBEXchaText 5 3 9" xfId="14240" xr:uid="{00000000-0005-0000-0000-0000A0370000}"/>
    <cellStyle name="SAPBEXchaText 5 4" xfId="14241" xr:uid="{00000000-0005-0000-0000-0000A1370000}"/>
    <cellStyle name="SAPBEXchaText 5 4 2" xfId="14242" xr:uid="{00000000-0005-0000-0000-0000A2370000}"/>
    <cellStyle name="SAPBEXchaText 5 4 3" xfId="14243" xr:uid="{00000000-0005-0000-0000-0000A3370000}"/>
    <cellStyle name="SAPBEXchaText 5 4 4" xfId="14244" xr:uid="{00000000-0005-0000-0000-0000A4370000}"/>
    <cellStyle name="SAPBEXchaText 5 4 5" xfId="14245" xr:uid="{00000000-0005-0000-0000-0000A5370000}"/>
    <cellStyle name="SAPBEXchaText 5 4 6" xfId="14246" xr:uid="{00000000-0005-0000-0000-0000A6370000}"/>
    <cellStyle name="SAPBEXchaText 5 4 7" xfId="14247" xr:uid="{00000000-0005-0000-0000-0000A7370000}"/>
    <cellStyle name="SAPBEXchaText 5 4 8" xfId="14248" xr:uid="{00000000-0005-0000-0000-0000A8370000}"/>
    <cellStyle name="SAPBEXchaText 5 4 9" xfId="14249" xr:uid="{00000000-0005-0000-0000-0000A9370000}"/>
    <cellStyle name="SAPBEXchaText 5 5" xfId="14250" xr:uid="{00000000-0005-0000-0000-0000AA370000}"/>
    <cellStyle name="SAPBEXchaText 6" xfId="14251" xr:uid="{00000000-0005-0000-0000-0000AB370000}"/>
    <cellStyle name="SAPBEXchaText 6 2" xfId="14252" xr:uid="{00000000-0005-0000-0000-0000AC370000}"/>
    <cellStyle name="SAPBEXchaText 6 2 2" xfId="14253" xr:uid="{00000000-0005-0000-0000-0000AD370000}"/>
    <cellStyle name="SAPBEXchaText 6 2 3" xfId="14254" xr:uid="{00000000-0005-0000-0000-0000AE370000}"/>
    <cellStyle name="SAPBEXchaText 6 2 4" xfId="14255" xr:uid="{00000000-0005-0000-0000-0000AF370000}"/>
    <cellStyle name="SAPBEXchaText 6 2 5" xfId="14256" xr:uid="{00000000-0005-0000-0000-0000B0370000}"/>
    <cellStyle name="SAPBEXchaText 6 2 6" xfId="14257" xr:uid="{00000000-0005-0000-0000-0000B1370000}"/>
    <cellStyle name="SAPBEXchaText 6 2 7" xfId="14258" xr:uid="{00000000-0005-0000-0000-0000B2370000}"/>
    <cellStyle name="SAPBEXchaText 6 2 8" xfId="14259" xr:uid="{00000000-0005-0000-0000-0000B3370000}"/>
    <cellStyle name="SAPBEXchaText 6 2 9" xfId="14260" xr:uid="{00000000-0005-0000-0000-0000B4370000}"/>
    <cellStyle name="SAPBEXchaText 6 3" xfId="14261" xr:uid="{00000000-0005-0000-0000-0000B5370000}"/>
    <cellStyle name="SAPBEXchaText 6 3 2" xfId="14262" xr:uid="{00000000-0005-0000-0000-0000B6370000}"/>
    <cellStyle name="SAPBEXchaText 6 3 3" xfId="14263" xr:uid="{00000000-0005-0000-0000-0000B7370000}"/>
    <cellStyle name="SAPBEXchaText 6 3 4" xfId="14264" xr:uid="{00000000-0005-0000-0000-0000B8370000}"/>
    <cellStyle name="SAPBEXchaText 6 3 5" xfId="14265" xr:uid="{00000000-0005-0000-0000-0000B9370000}"/>
    <cellStyle name="SAPBEXchaText 6 3 6" xfId="14266" xr:uid="{00000000-0005-0000-0000-0000BA370000}"/>
    <cellStyle name="SAPBEXchaText 6 3 7" xfId="14267" xr:uid="{00000000-0005-0000-0000-0000BB370000}"/>
    <cellStyle name="SAPBEXchaText 6 3 8" xfId="14268" xr:uid="{00000000-0005-0000-0000-0000BC370000}"/>
    <cellStyle name="SAPBEXchaText 6 3 9" xfId="14269" xr:uid="{00000000-0005-0000-0000-0000BD370000}"/>
    <cellStyle name="SAPBEXchaText 6 4" xfId="14270" xr:uid="{00000000-0005-0000-0000-0000BE370000}"/>
    <cellStyle name="SAPBEXchaText 6 4 2" xfId="14271" xr:uid="{00000000-0005-0000-0000-0000BF370000}"/>
    <cellStyle name="SAPBEXchaText 6 4 3" xfId="14272" xr:uid="{00000000-0005-0000-0000-0000C0370000}"/>
    <cellStyle name="SAPBEXchaText 6 4 4" xfId="14273" xr:uid="{00000000-0005-0000-0000-0000C1370000}"/>
    <cellStyle name="SAPBEXchaText 6 4 5" xfId="14274" xr:uid="{00000000-0005-0000-0000-0000C2370000}"/>
    <cellStyle name="SAPBEXchaText 6 4 6" xfId="14275" xr:uid="{00000000-0005-0000-0000-0000C3370000}"/>
    <cellStyle name="SAPBEXchaText 6 4 7" xfId="14276" xr:uid="{00000000-0005-0000-0000-0000C4370000}"/>
    <cellStyle name="SAPBEXchaText 6 4 8" xfId="14277" xr:uid="{00000000-0005-0000-0000-0000C5370000}"/>
    <cellStyle name="SAPBEXchaText 6 4 9" xfId="14278" xr:uid="{00000000-0005-0000-0000-0000C6370000}"/>
    <cellStyle name="SAPBEXchaText 6 5" xfId="14279" xr:uid="{00000000-0005-0000-0000-0000C7370000}"/>
    <cellStyle name="SAPBEXchaText 7" xfId="14280" xr:uid="{00000000-0005-0000-0000-0000C8370000}"/>
    <cellStyle name="SAPBEXchaText 7 2" xfId="14281" xr:uid="{00000000-0005-0000-0000-0000C9370000}"/>
    <cellStyle name="SAPBEXchaText 7 2 2" xfId="14282" xr:uid="{00000000-0005-0000-0000-0000CA370000}"/>
    <cellStyle name="SAPBEXchaText 7 2 3" xfId="14283" xr:uid="{00000000-0005-0000-0000-0000CB370000}"/>
    <cellStyle name="SAPBEXchaText 7 2 4" xfId="14284" xr:uid="{00000000-0005-0000-0000-0000CC370000}"/>
    <cellStyle name="SAPBEXchaText 7 2 5" xfId="14285" xr:uid="{00000000-0005-0000-0000-0000CD370000}"/>
    <cellStyle name="SAPBEXchaText 7 2 6" xfId="14286" xr:uid="{00000000-0005-0000-0000-0000CE370000}"/>
    <cellStyle name="SAPBEXchaText 7 2 7" xfId="14287" xr:uid="{00000000-0005-0000-0000-0000CF370000}"/>
    <cellStyle name="SAPBEXchaText 7 2 8" xfId="14288" xr:uid="{00000000-0005-0000-0000-0000D0370000}"/>
    <cellStyle name="SAPBEXchaText 7 2 9" xfId="14289" xr:uid="{00000000-0005-0000-0000-0000D1370000}"/>
    <cellStyle name="SAPBEXchaText 7 3" xfId="14290" xr:uid="{00000000-0005-0000-0000-0000D2370000}"/>
    <cellStyle name="SAPBEXchaText 7 3 2" xfId="14291" xr:uid="{00000000-0005-0000-0000-0000D3370000}"/>
    <cellStyle name="SAPBEXchaText 7 3 3" xfId="14292" xr:uid="{00000000-0005-0000-0000-0000D4370000}"/>
    <cellStyle name="SAPBEXchaText 7 3 4" xfId="14293" xr:uid="{00000000-0005-0000-0000-0000D5370000}"/>
    <cellStyle name="SAPBEXchaText 7 3 5" xfId="14294" xr:uid="{00000000-0005-0000-0000-0000D6370000}"/>
    <cellStyle name="SAPBEXchaText 7 3 6" xfId="14295" xr:uid="{00000000-0005-0000-0000-0000D7370000}"/>
    <cellStyle name="SAPBEXchaText 7 3 7" xfId="14296" xr:uid="{00000000-0005-0000-0000-0000D8370000}"/>
    <cellStyle name="SAPBEXchaText 7 3 8" xfId="14297" xr:uid="{00000000-0005-0000-0000-0000D9370000}"/>
    <cellStyle name="SAPBEXchaText 7 3 9" xfId="14298" xr:uid="{00000000-0005-0000-0000-0000DA370000}"/>
    <cellStyle name="SAPBEXchaText 7 4" xfId="14299" xr:uid="{00000000-0005-0000-0000-0000DB370000}"/>
    <cellStyle name="SAPBEXchaText 7 4 2" xfId="14300" xr:uid="{00000000-0005-0000-0000-0000DC370000}"/>
    <cellStyle name="SAPBEXchaText 7 4 3" xfId="14301" xr:uid="{00000000-0005-0000-0000-0000DD370000}"/>
    <cellStyle name="SAPBEXchaText 7 4 4" xfId="14302" xr:uid="{00000000-0005-0000-0000-0000DE370000}"/>
    <cellStyle name="SAPBEXchaText 7 4 5" xfId="14303" xr:uid="{00000000-0005-0000-0000-0000DF370000}"/>
    <cellStyle name="SAPBEXchaText 7 4 6" xfId="14304" xr:uid="{00000000-0005-0000-0000-0000E0370000}"/>
    <cellStyle name="SAPBEXchaText 7 4 7" xfId="14305" xr:uid="{00000000-0005-0000-0000-0000E1370000}"/>
    <cellStyle name="SAPBEXchaText 7 4 8" xfId="14306" xr:uid="{00000000-0005-0000-0000-0000E2370000}"/>
    <cellStyle name="SAPBEXchaText 7 4 9" xfId="14307" xr:uid="{00000000-0005-0000-0000-0000E3370000}"/>
    <cellStyle name="SAPBEXchaText 7 5" xfId="14308" xr:uid="{00000000-0005-0000-0000-0000E4370000}"/>
    <cellStyle name="SAPBEXchaText 8" xfId="14309" xr:uid="{00000000-0005-0000-0000-0000E5370000}"/>
    <cellStyle name="SAPBEXchaText 8 2" xfId="14310" xr:uid="{00000000-0005-0000-0000-0000E6370000}"/>
    <cellStyle name="SAPBEXchaText 8 2 2" xfId="14311" xr:uid="{00000000-0005-0000-0000-0000E7370000}"/>
    <cellStyle name="SAPBEXchaText 8 2 2 2" xfId="14312" xr:uid="{00000000-0005-0000-0000-0000E8370000}"/>
    <cellStyle name="SAPBEXchaText 8 2 2 2 2" xfId="14313" xr:uid="{00000000-0005-0000-0000-0000E9370000}"/>
    <cellStyle name="SAPBEXchaText 8 2 2 2 3" xfId="14314" xr:uid="{00000000-0005-0000-0000-0000EA370000}"/>
    <cellStyle name="SAPBEXchaText 8 2 2 2 4" xfId="14315" xr:uid="{00000000-0005-0000-0000-0000EB370000}"/>
    <cellStyle name="SAPBEXchaText 8 2 2 2 5" xfId="14316" xr:uid="{00000000-0005-0000-0000-0000EC370000}"/>
    <cellStyle name="SAPBEXchaText 8 2 2 2 6" xfId="14317" xr:uid="{00000000-0005-0000-0000-0000ED370000}"/>
    <cellStyle name="SAPBEXchaText 8 2 2 2 7" xfId="14318" xr:uid="{00000000-0005-0000-0000-0000EE370000}"/>
    <cellStyle name="SAPBEXchaText 8 2 2 2 8" xfId="14319" xr:uid="{00000000-0005-0000-0000-0000EF370000}"/>
    <cellStyle name="SAPBEXchaText 8 2 2 2 9" xfId="14320" xr:uid="{00000000-0005-0000-0000-0000F0370000}"/>
    <cellStyle name="SAPBEXchaText 8 2 2 3" xfId="14321" xr:uid="{00000000-0005-0000-0000-0000F1370000}"/>
    <cellStyle name="SAPBEXchaText 8 2 2 3 2" xfId="14322" xr:uid="{00000000-0005-0000-0000-0000F2370000}"/>
    <cellStyle name="SAPBEXchaText 8 2 2 3 3" xfId="14323" xr:uid="{00000000-0005-0000-0000-0000F3370000}"/>
    <cellStyle name="SAPBEXchaText 8 2 2 3 4" xfId="14324" xr:uid="{00000000-0005-0000-0000-0000F4370000}"/>
    <cellStyle name="SAPBEXchaText 8 2 2 3 5" xfId="14325" xr:uid="{00000000-0005-0000-0000-0000F5370000}"/>
    <cellStyle name="SAPBEXchaText 8 2 2 3 6" xfId="14326" xr:uid="{00000000-0005-0000-0000-0000F6370000}"/>
    <cellStyle name="SAPBEXchaText 8 2 2 3 7" xfId="14327" xr:uid="{00000000-0005-0000-0000-0000F7370000}"/>
    <cellStyle name="SAPBEXchaText 8 2 2 3 8" xfId="14328" xr:uid="{00000000-0005-0000-0000-0000F8370000}"/>
    <cellStyle name="SAPBEXchaText 8 2 2 3 9" xfId="14329" xr:uid="{00000000-0005-0000-0000-0000F9370000}"/>
    <cellStyle name="SAPBEXchaText 8 2 2 4" xfId="14330" xr:uid="{00000000-0005-0000-0000-0000FA370000}"/>
    <cellStyle name="SAPBEXchaText 8 2 2 4 2" xfId="14331" xr:uid="{00000000-0005-0000-0000-0000FB370000}"/>
    <cellStyle name="SAPBEXchaText 8 2 2 4 3" xfId="14332" xr:uid="{00000000-0005-0000-0000-0000FC370000}"/>
    <cellStyle name="SAPBEXchaText 8 2 2 4 4" xfId="14333" xr:uid="{00000000-0005-0000-0000-0000FD370000}"/>
    <cellStyle name="SAPBEXchaText 8 2 2 4 5" xfId="14334" xr:uid="{00000000-0005-0000-0000-0000FE370000}"/>
    <cellStyle name="SAPBEXchaText 8 2 2 4 6" xfId="14335" xr:uid="{00000000-0005-0000-0000-0000FF370000}"/>
    <cellStyle name="SAPBEXchaText 8 2 2 4 7" xfId="14336" xr:uid="{00000000-0005-0000-0000-000000380000}"/>
    <cellStyle name="SAPBEXchaText 8 2 2 4 8" xfId="14337" xr:uid="{00000000-0005-0000-0000-000001380000}"/>
    <cellStyle name="SAPBEXchaText 8 2 2 4 9" xfId="14338" xr:uid="{00000000-0005-0000-0000-000002380000}"/>
    <cellStyle name="SAPBEXchaText 8 2 3" xfId="14339" xr:uid="{00000000-0005-0000-0000-000003380000}"/>
    <cellStyle name="SAPBEXchaText 8 2 3 2" xfId="14340" xr:uid="{00000000-0005-0000-0000-000004380000}"/>
    <cellStyle name="SAPBEXchaText 8 2 3 3" xfId="14341" xr:uid="{00000000-0005-0000-0000-000005380000}"/>
    <cellStyle name="SAPBEXchaText 8 2 3 4" xfId="14342" xr:uid="{00000000-0005-0000-0000-000006380000}"/>
    <cellStyle name="SAPBEXchaText 8 2 3 5" xfId="14343" xr:uid="{00000000-0005-0000-0000-000007380000}"/>
    <cellStyle name="SAPBEXchaText 8 2 3 6" xfId="14344" xr:uid="{00000000-0005-0000-0000-000008380000}"/>
    <cellStyle name="SAPBEXchaText 8 2 3 7" xfId="14345" xr:uid="{00000000-0005-0000-0000-000009380000}"/>
    <cellStyle name="SAPBEXchaText 8 2 3 8" xfId="14346" xr:uid="{00000000-0005-0000-0000-00000A380000}"/>
    <cellStyle name="SAPBEXchaText 8 2 3 9" xfId="14347" xr:uid="{00000000-0005-0000-0000-00000B380000}"/>
    <cellStyle name="SAPBEXchaText 8 2 4" xfId="14348" xr:uid="{00000000-0005-0000-0000-00000C380000}"/>
    <cellStyle name="SAPBEXchaText 8 2 4 2" xfId="14349" xr:uid="{00000000-0005-0000-0000-00000D380000}"/>
    <cellStyle name="SAPBEXchaText 8 2 4 3" xfId="14350" xr:uid="{00000000-0005-0000-0000-00000E380000}"/>
    <cellStyle name="SAPBEXchaText 8 2 4 4" xfId="14351" xr:uid="{00000000-0005-0000-0000-00000F380000}"/>
    <cellStyle name="SAPBEXchaText 8 2 4 5" xfId="14352" xr:uid="{00000000-0005-0000-0000-000010380000}"/>
    <cellStyle name="SAPBEXchaText 8 2 4 6" xfId="14353" xr:uid="{00000000-0005-0000-0000-000011380000}"/>
    <cellStyle name="SAPBEXchaText 8 2 4 7" xfId="14354" xr:uid="{00000000-0005-0000-0000-000012380000}"/>
    <cellStyle name="SAPBEXchaText 8 2 4 8" xfId="14355" xr:uid="{00000000-0005-0000-0000-000013380000}"/>
    <cellStyle name="SAPBEXchaText 8 2 4 9" xfId="14356" xr:uid="{00000000-0005-0000-0000-000014380000}"/>
    <cellStyle name="SAPBEXchaText 8 2 5" xfId="14357" xr:uid="{00000000-0005-0000-0000-000015380000}"/>
    <cellStyle name="SAPBEXchaText 8 2 5 2" xfId="14358" xr:uid="{00000000-0005-0000-0000-000016380000}"/>
    <cellStyle name="SAPBEXchaText 8 2 5 3" xfId="14359" xr:uid="{00000000-0005-0000-0000-000017380000}"/>
    <cellStyle name="SAPBEXchaText 8 2 5 4" xfId="14360" xr:uid="{00000000-0005-0000-0000-000018380000}"/>
    <cellStyle name="SAPBEXchaText 8 2 5 5" xfId="14361" xr:uid="{00000000-0005-0000-0000-000019380000}"/>
    <cellStyle name="SAPBEXchaText 8 2 5 6" xfId="14362" xr:uid="{00000000-0005-0000-0000-00001A380000}"/>
    <cellStyle name="SAPBEXchaText 8 2 5 7" xfId="14363" xr:uid="{00000000-0005-0000-0000-00001B380000}"/>
    <cellStyle name="SAPBEXchaText 8 2 5 8" xfId="14364" xr:uid="{00000000-0005-0000-0000-00001C380000}"/>
    <cellStyle name="SAPBEXchaText 8 2 5 9" xfId="14365" xr:uid="{00000000-0005-0000-0000-00001D380000}"/>
    <cellStyle name="SAPBEXchaText 8 3" xfId="14366" xr:uid="{00000000-0005-0000-0000-00001E380000}"/>
    <cellStyle name="SAPBEXchaText 8 3 2" xfId="14367" xr:uid="{00000000-0005-0000-0000-00001F380000}"/>
    <cellStyle name="SAPBEXchaText 8 3 2 2" xfId="14368" xr:uid="{00000000-0005-0000-0000-000020380000}"/>
    <cellStyle name="SAPBEXchaText 8 3 2 3" xfId="14369" xr:uid="{00000000-0005-0000-0000-000021380000}"/>
    <cellStyle name="SAPBEXchaText 8 3 2 4" xfId="14370" xr:uid="{00000000-0005-0000-0000-000022380000}"/>
    <cellStyle name="SAPBEXchaText 8 3 2 5" xfId="14371" xr:uid="{00000000-0005-0000-0000-000023380000}"/>
    <cellStyle name="SAPBEXchaText 8 3 2 6" xfId="14372" xr:uid="{00000000-0005-0000-0000-000024380000}"/>
    <cellStyle name="SAPBEXchaText 8 3 2 7" xfId="14373" xr:uid="{00000000-0005-0000-0000-000025380000}"/>
    <cellStyle name="SAPBEXchaText 8 3 2 8" xfId="14374" xr:uid="{00000000-0005-0000-0000-000026380000}"/>
    <cellStyle name="SAPBEXchaText 8 3 2 9" xfId="14375" xr:uid="{00000000-0005-0000-0000-000027380000}"/>
    <cellStyle name="SAPBEXchaText 8 3 3" xfId="14376" xr:uid="{00000000-0005-0000-0000-000028380000}"/>
    <cellStyle name="SAPBEXchaText 8 3 3 2" xfId="14377" xr:uid="{00000000-0005-0000-0000-000029380000}"/>
    <cellStyle name="SAPBEXchaText 8 3 3 3" xfId="14378" xr:uid="{00000000-0005-0000-0000-00002A380000}"/>
    <cellStyle name="SAPBEXchaText 8 3 3 4" xfId="14379" xr:uid="{00000000-0005-0000-0000-00002B380000}"/>
    <cellStyle name="SAPBEXchaText 8 3 3 5" xfId="14380" xr:uid="{00000000-0005-0000-0000-00002C380000}"/>
    <cellStyle name="SAPBEXchaText 8 3 3 6" xfId="14381" xr:uid="{00000000-0005-0000-0000-00002D380000}"/>
    <cellStyle name="SAPBEXchaText 8 3 3 7" xfId="14382" xr:uid="{00000000-0005-0000-0000-00002E380000}"/>
    <cellStyle name="SAPBEXchaText 8 3 3 8" xfId="14383" xr:uid="{00000000-0005-0000-0000-00002F380000}"/>
    <cellStyle name="SAPBEXchaText 8 3 3 9" xfId="14384" xr:uid="{00000000-0005-0000-0000-000030380000}"/>
    <cellStyle name="SAPBEXchaText 8 3 4" xfId="14385" xr:uid="{00000000-0005-0000-0000-000031380000}"/>
    <cellStyle name="SAPBEXchaText 8 3 4 2" xfId="14386" xr:uid="{00000000-0005-0000-0000-000032380000}"/>
    <cellStyle name="SAPBEXchaText 8 3 4 3" xfId="14387" xr:uid="{00000000-0005-0000-0000-000033380000}"/>
    <cellStyle name="SAPBEXchaText 8 3 4 4" xfId="14388" xr:uid="{00000000-0005-0000-0000-000034380000}"/>
    <cellStyle name="SAPBEXchaText 8 3 4 5" xfId="14389" xr:uid="{00000000-0005-0000-0000-000035380000}"/>
    <cellStyle name="SAPBEXchaText 8 3 4 6" xfId="14390" xr:uid="{00000000-0005-0000-0000-000036380000}"/>
    <cellStyle name="SAPBEXchaText 8 3 4 7" xfId="14391" xr:uid="{00000000-0005-0000-0000-000037380000}"/>
    <cellStyle name="SAPBEXchaText 8 3 4 8" xfId="14392" xr:uid="{00000000-0005-0000-0000-000038380000}"/>
    <cellStyle name="SAPBEXchaText 8 3 4 9" xfId="14393" xr:uid="{00000000-0005-0000-0000-000039380000}"/>
    <cellStyle name="SAPBEXchaText 8 4" xfId="14394" xr:uid="{00000000-0005-0000-0000-00003A380000}"/>
    <cellStyle name="SAPBEXchaText 8 4 2" xfId="14395" xr:uid="{00000000-0005-0000-0000-00003B380000}"/>
    <cellStyle name="SAPBEXchaText 8 4 3" xfId="14396" xr:uid="{00000000-0005-0000-0000-00003C380000}"/>
    <cellStyle name="SAPBEXchaText 8 4 4" xfId="14397" xr:uid="{00000000-0005-0000-0000-00003D380000}"/>
    <cellStyle name="SAPBEXchaText 8 4 5" xfId="14398" xr:uid="{00000000-0005-0000-0000-00003E380000}"/>
    <cellStyle name="SAPBEXchaText 8 4 6" xfId="14399" xr:uid="{00000000-0005-0000-0000-00003F380000}"/>
    <cellStyle name="SAPBEXchaText 8 4 7" xfId="14400" xr:uid="{00000000-0005-0000-0000-000040380000}"/>
    <cellStyle name="SAPBEXchaText 8 4 8" xfId="14401" xr:uid="{00000000-0005-0000-0000-000041380000}"/>
    <cellStyle name="SAPBEXchaText 8 4 9" xfId="14402" xr:uid="{00000000-0005-0000-0000-000042380000}"/>
    <cellStyle name="SAPBEXchaText 8 5" xfId="14403" xr:uid="{00000000-0005-0000-0000-000043380000}"/>
    <cellStyle name="SAPBEXchaText 8 5 2" xfId="14404" xr:uid="{00000000-0005-0000-0000-000044380000}"/>
    <cellStyle name="SAPBEXchaText 8 5 3" xfId="14405" xr:uid="{00000000-0005-0000-0000-000045380000}"/>
    <cellStyle name="SAPBEXchaText 8 5 4" xfId="14406" xr:uid="{00000000-0005-0000-0000-000046380000}"/>
    <cellStyle name="SAPBEXchaText 8 5 5" xfId="14407" xr:uid="{00000000-0005-0000-0000-000047380000}"/>
    <cellStyle name="SAPBEXchaText 8 5 6" xfId="14408" xr:uid="{00000000-0005-0000-0000-000048380000}"/>
    <cellStyle name="SAPBEXchaText 8 5 7" xfId="14409" xr:uid="{00000000-0005-0000-0000-000049380000}"/>
    <cellStyle name="SAPBEXchaText 8 5 8" xfId="14410" xr:uid="{00000000-0005-0000-0000-00004A380000}"/>
    <cellStyle name="SAPBEXchaText 8 5 9" xfId="14411" xr:uid="{00000000-0005-0000-0000-00004B380000}"/>
    <cellStyle name="SAPBEXchaText 8 6" xfId="14412" xr:uid="{00000000-0005-0000-0000-00004C380000}"/>
    <cellStyle name="SAPBEXchaText 8 6 2" xfId="14413" xr:uid="{00000000-0005-0000-0000-00004D380000}"/>
    <cellStyle name="SAPBEXchaText 8 6 3" xfId="14414" xr:uid="{00000000-0005-0000-0000-00004E380000}"/>
    <cellStyle name="SAPBEXchaText 8 6 4" xfId="14415" xr:uid="{00000000-0005-0000-0000-00004F380000}"/>
    <cellStyle name="SAPBEXchaText 8 6 5" xfId="14416" xr:uid="{00000000-0005-0000-0000-000050380000}"/>
    <cellStyle name="SAPBEXchaText 8 6 6" xfId="14417" xr:uid="{00000000-0005-0000-0000-000051380000}"/>
    <cellStyle name="SAPBEXchaText 8 6 7" xfId="14418" xr:uid="{00000000-0005-0000-0000-000052380000}"/>
    <cellStyle name="SAPBEXchaText 8 6 8" xfId="14419" xr:uid="{00000000-0005-0000-0000-000053380000}"/>
    <cellStyle name="SAPBEXchaText 8 6 9" xfId="14420" xr:uid="{00000000-0005-0000-0000-000054380000}"/>
    <cellStyle name="SAPBEXchaText 9" xfId="14421" xr:uid="{00000000-0005-0000-0000-000055380000}"/>
    <cellStyle name="SAPBEXchaText 9 2" xfId="14422" xr:uid="{00000000-0005-0000-0000-000056380000}"/>
    <cellStyle name="SAPBEXchaText 9 2 2" xfId="14423" xr:uid="{00000000-0005-0000-0000-000057380000}"/>
    <cellStyle name="SAPBEXchaText 9 2 2 2" xfId="14424" xr:uid="{00000000-0005-0000-0000-000058380000}"/>
    <cellStyle name="SAPBEXchaText 9 2 2 3" xfId="14425" xr:uid="{00000000-0005-0000-0000-000059380000}"/>
    <cellStyle name="SAPBEXchaText 9 2 2 4" xfId="14426" xr:uid="{00000000-0005-0000-0000-00005A380000}"/>
    <cellStyle name="SAPBEXchaText 9 2 2 5" xfId="14427" xr:uid="{00000000-0005-0000-0000-00005B380000}"/>
    <cellStyle name="SAPBEXchaText 9 2 2 6" xfId="14428" xr:uid="{00000000-0005-0000-0000-00005C380000}"/>
    <cellStyle name="SAPBEXchaText 9 2 2 7" xfId="14429" xr:uid="{00000000-0005-0000-0000-00005D380000}"/>
    <cellStyle name="SAPBEXchaText 9 2 2 8" xfId="14430" xr:uid="{00000000-0005-0000-0000-00005E380000}"/>
    <cellStyle name="SAPBEXchaText 9 2 2 9" xfId="14431" xr:uid="{00000000-0005-0000-0000-00005F380000}"/>
    <cellStyle name="SAPBEXchaText 9 2 3" xfId="14432" xr:uid="{00000000-0005-0000-0000-000060380000}"/>
    <cellStyle name="SAPBEXchaText 9 2 3 2" xfId="14433" xr:uid="{00000000-0005-0000-0000-000061380000}"/>
    <cellStyle name="SAPBEXchaText 9 2 3 3" xfId="14434" xr:uid="{00000000-0005-0000-0000-000062380000}"/>
    <cellStyle name="SAPBEXchaText 9 2 3 4" xfId="14435" xr:uid="{00000000-0005-0000-0000-000063380000}"/>
    <cellStyle name="SAPBEXchaText 9 2 3 5" xfId="14436" xr:uid="{00000000-0005-0000-0000-000064380000}"/>
    <cellStyle name="SAPBEXchaText 9 2 3 6" xfId="14437" xr:uid="{00000000-0005-0000-0000-000065380000}"/>
    <cellStyle name="SAPBEXchaText 9 2 3 7" xfId="14438" xr:uid="{00000000-0005-0000-0000-000066380000}"/>
    <cellStyle name="SAPBEXchaText 9 2 3 8" xfId="14439" xr:uid="{00000000-0005-0000-0000-000067380000}"/>
    <cellStyle name="SAPBEXchaText 9 2 3 9" xfId="14440" xr:uid="{00000000-0005-0000-0000-000068380000}"/>
    <cellStyle name="SAPBEXchaText 9 2 4" xfId="14441" xr:uid="{00000000-0005-0000-0000-000069380000}"/>
    <cellStyle name="SAPBEXchaText 9 2 4 2" xfId="14442" xr:uid="{00000000-0005-0000-0000-00006A380000}"/>
    <cellStyle name="SAPBEXchaText 9 2 4 3" xfId="14443" xr:uid="{00000000-0005-0000-0000-00006B380000}"/>
    <cellStyle name="SAPBEXchaText 9 2 4 4" xfId="14444" xr:uid="{00000000-0005-0000-0000-00006C380000}"/>
    <cellStyle name="SAPBEXchaText 9 2 4 5" xfId="14445" xr:uid="{00000000-0005-0000-0000-00006D380000}"/>
    <cellStyle name="SAPBEXchaText 9 2 4 6" xfId="14446" xr:uid="{00000000-0005-0000-0000-00006E380000}"/>
    <cellStyle name="SAPBEXchaText 9 2 4 7" xfId="14447" xr:uid="{00000000-0005-0000-0000-00006F380000}"/>
    <cellStyle name="SAPBEXchaText 9 2 4 8" xfId="14448" xr:uid="{00000000-0005-0000-0000-000070380000}"/>
    <cellStyle name="SAPBEXchaText 9 2 4 9" xfId="14449" xr:uid="{00000000-0005-0000-0000-000071380000}"/>
    <cellStyle name="SAPBEXchaText 9 3" xfId="14450" xr:uid="{00000000-0005-0000-0000-000072380000}"/>
    <cellStyle name="SAPBEXchaText 9 3 2" xfId="14451" xr:uid="{00000000-0005-0000-0000-000073380000}"/>
    <cellStyle name="SAPBEXchaText 9 3 3" xfId="14452" xr:uid="{00000000-0005-0000-0000-000074380000}"/>
    <cellStyle name="SAPBEXchaText 9 3 4" xfId="14453" xr:uid="{00000000-0005-0000-0000-000075380000}"/>
    <cellStyle name="SAPBEXchaText 9 3 5" xfId="14454" xr:uid="{00000000-0005-0000-0000-000076380000}"/>
    <cellStyle name="SAPBEXchaText 9 3 6" xfId="14455" xr:uid="{00000000-0005-0000-0000-000077380000}"/>
    <cellStyle name="SAPBEXchaText 9 3 7" xfId="14456" xr:uid="{00000000-0005-0000-0000-000078380000}"/>
    <cellStyle name="SAPBEXchaText 9 3 8" xfId="14457" xr:uid="{00000000-0005-0000-0000-000079380000}"/>
    <cellStyle name="SAPBEXchaText 9 3 9" xfId="14458" xr:uid="{00000000-0005-0000-0000-00007A380000}"/>
    <cellStyle name="SAPBEXchaText 9 4" xfId="14459" xr:uid="{00000000-0005-0000-0000-00007B380000}"/>
    <cellStyle name="SAPBEXchaText 9 4 2" xfId="14460" xr:uid="{00000000-0005-0000-0000-00007C380000}"/>
    <cellStyle name="SAPBEXchaText 9 4 3" xfId="14461" xr:uid="{00000000-0005-0000-0000-00007D380000}"/>
    <cellStyle name="SAPBEXchaText 9 4 4" xfId="14462" xr:uid="{00000000-0005-0000-0000-00007E380000}"/>
    <cellStyle name="SAPBEXchaText 9 4 5" xfId="14463" xr:uid="{00000000-0005-0000-0000-00007F380000}"/>
    <cellStyle name="SAPBEXchaText 9 4 6" xfId="14464" xr:uid="{00000000-0005-0000-0000-000080380000}"/>
    <cellStyle name="SAPBEXchaText 9 4 7" xfId="14465" xr:uid="{00000000-0005-0000-0000-000081380000}"/>
    <cellStyle name="SAPBEXchaText 9 4 8" xfId="14466" xr:uid="{00000000-0005-0000-0000-000082380000}"/>
    <cellStyle name="SAPBEXchaText 9 4 9" xfId="14467" xr:uid="{00000000-0005-0000-0000-000083380000}"/>
    <cellStyle name="SAPBEXchaText 9 5" xfId="14468" xr:uid="{00000000-0005-0000-0000-000084380000}"/>
    <cellStyle name="SAPBEXchaText 9 5 2" xfId="14469" xr:uid="{00000000-0005-0000-0000-000085380000}"/>
    <cellStyle name="SAPBEXchaText 9 5 3" xfId="14470" xr:uid="{00000000-0005-0000-0000-000086380000}"/>
    <cellStyle name="SAPBEXchaText 9 5 4" xfId="14471" xr:uid="{00000000-0005-0000-0000-000087380000}"/>
    <cellStyle name="SAPBEXchaText 9 5 5" xfId="14472" xr:uid="{00000000-0005-0000-0000-000088380000}"/>
    <cellStyle name="SAPBEXchaText 9 5 6" xfId="14473" xr:uid="{00000000-0005-0000-0000-000089380000}"/>
    <cellStyle name="SAPBEXchaText 9 5 7" xfId="14474" xr:uid="{00000000-0005-0000-0000-00008A380000}"/>
    <cellStyle name="SAPBEXchaText 9 5 8" xfId="14475" xr:uid="{00000000-0005-0000-0000-00008B380000}"/>
    <cellStyle name="SAPBEXchaText 9 5 9" xfId="14476" xr:uid="{00000000-0005-0000-0000-00008C380000}"/>
    <cellStyle name="SAPBEXchaText_STOs from US (Nov)" xfId="14477" xr:uid="{00000000-0005-0000-0000-00008D380000}"/>
    <cellStyle name="SAPBEXexcBad7" xfId="14478" xr:uid="{00000000-0005-0000-0000-00008E380000}"/>
    <cellStyle name="SAPBEXexcBad7 10" xfId="14479" xr:uid="{00000000-0005-0000-0000-00008F380000}"/>
    <cellStyle name="SAPBEXexcBad7 11" xfId="14480" xr:uid="{00000000-0005-0000-0000-000090380000}"/>
    <cellStyle name="SAPBEXexcBad7 12" xfId="14481" xr:uid="{00000000-0005-0000-0000-000091380000}"/>
    <cellStyle name="SAPBEXexcBad7 13" xfId="14482" xr:uid="{00000000-0005-0000-0000-000092380000}"/>
    <cellStyle name="SAPBEXexcBad7 14" xfId="14483" xr:uid="{00000000-0005-0000-0000-000093380000}"/>
    <cellStyle name="SAPBEXexcBad7 15" xfId="14484" xr:uid="{00000000-0005-0000-0000-000094380000}"/>
    <cellStyle name="SAPBEXexcBad7 16" xfId="14485" xr:uid="{00000000-0005-0000-0000-000095380000}"/>
    <cellStyle name="SAPBEXexcBad7 17" xfId="14486" xr:uid="{00000000-0005-0000-0000-000096380000}"/>
    <cellStyle name="SAPBEXexcBad7 18" xfId="14487" xr:uid="{00000000-0005-0000-0000-000097380000}"/>
    <cellStyle name="SAPBEXexcBad7 19" xfId="14488" xr:uid="{00000000-0005-0000-0000-000098380000}"/>
    <cellStyle name="SAPBEXexcBad7 2" xfId="14489" xr:uid="{00000000-0005-0000-0000-000099380000}"/>
    <cellStyle name="SAPBEXexcBad7 2 10" xfId="14490" xr:uid="{00000000-0005-0000-0000-00009A380000}"/>
    <cellStyle name="SAPBEXexcBad7 2 11" xfId="14491" xr:uid="{00000000-0005-0000-0000-00009B380000}"/>
    <cellStyle name="SAPBEXexcBad7 2 12" xfId="14492" xr:uid="{00000000-0005-0000-0000-00009C380000}"/>
    <cellStyle name="SAPBEXexcBad7 2 13" xfId="14493" xr:uid="{00000000-0005-0000-0000-00009D380000}"/>
    <cellStyle name="SAPBEXexcBad7 2 14" xfId="14494" xr:uid="{00000000-0005-0000-0000-00009E380000}"/>
    <cellStyle name="SAPBEXexcBad7 2 15" xfId="14495" xr:uid="{00000000-0005-0000-0000-00009F380000}"/>
    <cellStyle name="SAPBEXexcBad7 2 16" xfId="14496" xr:uid="{00000000-0005-0000-0000-0000A0380000}"/>
    <cellStyle name="SAPBEXexcBad7 2 17" xfId="14497" xr:uid="{00000000-0005-0000-0000-0000A1380000}"/>
    <cellStyle name="SAPBEXexcBad7 2 18" xfId="14498" xr:uid="{00000000-0005-0000-0000-0000A2380000}"/>
    <cellStyle name="SAPBEXexcBad7 2 19" xfId="14499" xr:uid="{00000000-0005-0000-0000-0000A3380000}"/>
    <cellStyle name="SAPBEXexcBad7 2 2" xfId="14500" xr:uid="{00000000-0005-0000-0000-0000A4380000}"/>
    <cellStyle name="SAPBEXexcBad7 2 2 2" xfId="14501" xr:uid="{00000000-0005-0000-0000-0000A5380000}"/>
    <cellStyle name="SAPBEXexcBad7 2 2 2 2" xfId="14502" xr:uid="{00000000-0005-0000-0000-0000A6380000}"/>
    <cellStyle name="SAPBEXexcBad7 2 2 2 2 2" xfId="14503" xr:uid="{00000000-0005-0000-0000-0000A7380000}"/>
    <cellStyle name="SAPBEXexcBad7 2 2 2 2 2 2" xfId="14504" xr:uid="{00000000-0005-0000-0000-0000A8380000}"/>
    <cellStyle name="SAPBEXexcBad7 2 2 2 2 2 3" xfId="14505" xr:uid="{00000000-0005-0000-0000-0000A9380000}"/>
    <cellStyle name="SAPBEXexcBad7 2 2 2 2 2 4" xfId="14506" xr:uid="{00000000-0005-0000-0000-0000AA380000}"/>
    <cellStyle name="SAPBEXexcBad7 2 2 2 2 2 5" xfId="14507" xr:uid="{00000000-0005-0000-0000-0000AB380000}"/>
    <cellStyle name="SAPBEXexcBad7 2 2 2 2 2 6" xfId="14508" xr:uid="{00000000-0005-0000-0000-0000AC380000}"/>
    <cellStyle name="SAPBEXexcBad7 2 2 2 2 2 7" xfId="14509" xr:uid="{00000000-0005-0000-0000-0000AD380000}"/>
    <cellStyle name="SAPBEXexcBad7 2 2 2 2 2 8" xfId="14510" xr:uid="{00000000-0005-0000-0000-0000AE380000}"/>
    <cellStyle name="SAPBEXexcBad7 2 2 2 2 2 9" xfId="14511" xr:uid="{00000000-0005-0000-0000-0000AF380000}"/>
    <cellStyle name="SAPBEXexcBad7 2 2 2 2 3" xfId="14512" xr:uid="{00000000-0005-0000-0000-0000B0380000}"/>
    <cellStyle name="SAPBEXexcBad7 2 2 2 2 3 2" xfId="14513" xr:uid="{00000000-0005-0000-0000-0000B1380000}"/>
    <cellStyle name="SAPBEXexcBad7 2 2 2 2 3 3" xfId="14514" xr:uid="{00000000-0005-0000-0000-0000B2380000}"/>
    <cellStyle name="SAPBEXexcBad7 2 2 2 2 3 4" xfId="14515" xr:uid="{00000000-0005-0000-0000-0000B3380000}"/>
    <cellStyle name="SAPBEXexcBad7 2 2 2 2 3 5" xfId="14516" xr:uid="{00000000-0005-0000-0000-0000B4380000}"/>
    <cellStyle name="SAPBEXexcBad7 2 2 2 2 3 6" xfId="14517" xr:uid="{00000000-0005-0000-0000-0000B5380000}"/>
    <cellStyle name="SAPBEXexcBad7 2 2 2 2 3 7" xfId="14518" xr:uid="{00000000-0005-0000-0000-0000B6380000}"/>
    <cellStyle name="SAPBEXexcBad7 2 2 2 2 3 8" xfId="14519" xr:uid="{00000000-0005-0000-0000-0000B7380000}"/>
    <cellStyle name="SAPBEXexcBad7 2 2 2 2 3 9" xfId="14520" xr:uid="{00000000-0005-0000-0000-0000B8380000}"/>
    <cellStyle name="SAPBEXexcBad7 2 2 2 2 4" xfId="14521" xr:uid="{00000000-0005-0000-0000-0000B9380000}"/>
    <cellStyle name="SAPBEXexcBad7 2 2 2 2 4 2" xfId="14522" xr:uid="{00000000-0005-0000-0000-0000BA380000}"/>
    <cellStyle name="SAPBEXexcBad7 2 2 2 2 4 3" xfId="14523" xr:uid="{00000000-0005-0000-0000-0000BB380000}"/>
    <cellStyle name="SAPBEXexcBad7 2 2 2 2 4 4" xfId="14524" xr:uid="{00000000-0005-0000-0000-0000BC380000}"/>
    <cellStyle name="SAPBEXexcBad7 2 2 2 2 4 5" xfId="14525" xr:uid="{00000000-0005-0000-0000-0000BD380000}"/>
    <cellStyle name="SAPBEXexcBad7 2 2 2 2 4 6" xfId="14526" xr:uid="{00000000-0005-0000-0000-0000BE380000}"/>
    <cellStyle name="SAPBEXexcBad7 2 2 2 2 4 7" xfId="14527" xr:uid="{00000000-0005-0000-0000-0000BF380000}"/>
    <cellStyle name="SAPBEXexcBad7 2 2 2 2 4 8" xfId="14528" xr:uid="{00000000-0005-0000-0000-0000C0380000}"/>
    <cellStyle name="SAPBEXexcBad7 2 2 2 2 4 9" xfId="14529" xr:uid="{00000000-0005-0000-0000-0000C1380000}"/>
    <cellStyle name="SAPBEXexcBad7 2 2 2 3" xfId="14530" xr:uid="{00000000-0005-0000-0000-0000C2380000}"/>
    <cellStyle name="SAPBEXexcBad7 2 2 2 3 2" xfId="14531" xr:uid="{00000000-0005-0000-0000-0000C3380000}"/>
    <cellStyle name="SAPBEXexcBad7 2 2 2 3 3" xfId="14532" xr:uid="{00000000-0005-0000-0000-0000C4380000}"/>
    <cellStyle name="SAPBEXexcBad7 2 2 2 3 4" xfId="14533" xr:uid="{00000000-0005-0000-0000-0000C5380000}"/>
    <cellStyle name="SAPBEXexcBad7 2 2 2 3 5" xfId="14534" xr:uid="{00000000-0005-0000-0000-0000C6380000}"/>
    <cellStyle name="SAPBEXexcBad7 2 2 2 3 6" xfId="14535" xr:uid="{00000000-0005-0000-0000-0000C7380000}"/>
    <cellStyle name="SAPBEXexcBad7 2 2 2 3 7" xfId="14536" xr:uid="{00000000-0005-0000-0000-0000C8380000}"/>
    <cellStyle name="SAPBEXexcBad7 2 2 2 3 8" xfId="14537" xr:uid="{00000000-0005-0000-0000-0000C9380000}"/>
    <cellStyle name="SAPBEXexcBad7 2 2 2 3 9" xfId="14538" xr:uid="{00000000-0005-0000-0000-0000CA380000}"/>
    <cellStyle name="SAPBEXexcBad7 2 2 2 4" xfId="14539" xr:uid="{00000000-0005-0000-0000-0000CB380000}"/>
    <cellStyle name="SAPBEXexcBad7 2 2 2 4 2" xfId="14540" xr:uid="{00000000-0005-0000-0000-0000CC380000}"/>
    <cellStyle name="SAPBEXexcBad7 2 2 2 4 3" xfId="14541" xr:uid="{00000000-0005-0000-0000-0000CD380000}"/>
    <cellStyle name="SAPBEXexcBad7 2 2 2 4 4" xfId="14542" xr:uid="{00000000-0005-0000-0000-0000CE380000}"/>
    <cellStyle name="SAPBEXexcBad7 2 2 2 4 5" xfId="14543" xr:uid="{00000000-0005-0000-0000-0000CF380000}"/>
    <cellStyle name="SAPBEXexcBad7 2 2 2 4 6" xfId="14544" xr:uid="{00000000-0005-0000-0000-0000D0380000}"/>
    <cellStyle name="SAPBEXexcBad7 2 2 2 4 7" xfId="14545" xr:uid="{00000000-0005-0000-0000-0000D1380000}"/>
    <cellStyle name="SAPBEXexcBad7 2 2 2 4 8" xfId="14546" xr:uid="{00000000-0005-0000-0000-0000D2380000}"/>
    <cellStyle name="SAPBEXexcBad7 2 2 2 4 9" xfId="14547" xr:uid="{00000000-0005-0000-0000-0000D3380000}"/>
    <cellStyle name="SAPBEXexcBad7 2 2 2 5" xfId="14548" xr:uid="{00000000-0005-0000-0000-0000D4380000}"/>
    <cellStyle name="SAPBEXexcBad7 2 2 2 5 2" xfId="14549" xr:uid="{00000000-0005-0000-0000-0000D5380000}"/>
    <cellStyle name="SAPBEXexcBad7 2 2 2 5 3" xfId="14550" xr:uid="{00000000-0005-0000-0000-0000D6380000}"/>
    <cellStyle name="SAPBEXexcBad7 2 2 2 5 4" xfId="14551" xr:uid="{00000000-0005-0000-0000-0000D7380000}"/>
    <cellStyle name="SAPBEXexcBad7 2 2 2 5 5" xfId="14552" xr:uid="{00000000-0005-0000-0000-0000D8380000}"/>
    <cellStyle name="SAPBEXexcBad7 2 2 2 5 6" xfId="14553" xr:uid="{00000000-0005-0000-0000-0000D9380000}"/>
    <cellStyle name="SAPBEXexcBad7 2 2 2 5 7" xfId="14554" xr:uid="{00000000-0005-0000-0000-0000DA380000}"/>
    <cellStyle name="SAPBEXexcBad7 2 2 2 5 8" xfId="14555" xr:uid="{00000000-0005-0000-0000-0000DB380000}"/>
    <cellStyle name="SAPBEXexcBad7 2 2 2 5 9" xfId="14556" xr:uid="{00000000-0005-0000-0000-0000DC380000}"/>
    <cellStyle name="SAPBEXexcBad7 2 2 3" xfId="14557" xr:uid="{00000000-0005-0000-0000-0000DD380000}"/>
    <cellStyle name="SAPBEXexcBad7 2 2 3 2" xfId="14558" xr:uid="{00000000-0005-0000-0000-0000DE380000}"/>
    <cellStyle name="SAPBEXexcBad7 2 2 3 2 2" xfId="14559" xr:uid="{00000000-0005-0000-0000-0000DF380000}"/>
    <cellStyle name="SAPBEXexcBad7 2 2 3 2 3" xfId="14560" xr:uid="{00000000-0005-0000-0000-0000E0380000}"/>
    <cellStyle name="SAPBEXexcBad7 2 2 3 2 4" xfId="14561" xr:uid="{00000000-0005-0000-0000-0000E1380000}"/>
    <cellStyle name="SAPBEXexcBad7 2 2 3 2 5" xfId="14562" xr:uid="{00000000-0005-0000-0000-0000E2380000}"/>
    <cellStyle name="SAPBEXexcBad7 2 2 3 2 6" xfId="14563" xr:uid="{00000000-0005-0000-0000-0000E3380000}"/>
    <cellStyle name="SAPBEXexcBad7 2 2 3 2 7" xfId="14564" xr:uid="{00000000-0005-0000-0000-0000E4380000}"/>
    <cellStyle name="SAPBEXexcBad7 2 2 3 2 8" xfId="14565" xr:uid="{00000000-0005-0000-0000-0000E5380000}"/>
    <cellStyle name="SAPBEXexcBad7 2 2 3 2 9" xfId="14566" xr:uid="{00000000-0005-0000-0000-0000E6380000}"/>
    <cellStyle name="SAPBEXexcBad7 2 2 3 3" xfId="14567" xr:uid="{00000000-0005-0000-0000-0000E7380000}"/>
    <cellStyle name="SAPBEXexcBad7 2 2 3 3 2" xfId="14568" xr:uid="{00000000-0005-0000-0000-0000E8380000}"/>
    <cellStyle name="SAPBEXexcBad7 2 2 3 3 3" xfId="14569" xr:uid="{00000000-0005-0000-0000-0000E9380000}"/>
    <cellStyle name="SAPBEXexcBad7 2 2 3 3 4" xfId="14570" xr:uid="{00000000-0005-0000-0000-0000EA380000}"/>
    <cellStyle name="SAPBEXexcBad7 2 2 3 3 5" xfId="14571" xr:uid="{00000000-0005-0000-0000-0000EB380000}"/>
    <cellStyle name="SAPBEXexcBad7 2 2 3 3 6" xfId="14572" xr:uid="{00000000-0005-0000-0000-0000EC380000}"/>
    <cellStyle name="SAPBEXexcBad7 2 2 3 3 7" xfId="14573" xr:uid="{00000000-0005-0000-0000-0000ED380000}"/>
    <cellStyle name="SAPBEXexcBad7 2 2 3 3 8" xfId="14574" xr:uid="{00000000-0005-0000-0000-0000EE380000}"/>
    <cellStyle name="SAPBEXexcBad7 2 2 3 3 9" xfId="14575" xr:uid="{00000000-0005-0000-0000-0000EF380000}"/>
    <cellStyle name="SAPBEXexcBad7 2 2 3 4" xfId="14576" xr:uid="{00000000-0005-0000-0000-0000F0380000}"/>
    <cellStyle name="SAPBEXexcBad7 2 2 3 4 2" xfId="14577" xr:uid="{00000000-0005-0000-0000-0000F1380000}"/>
    <cellStyle name="SAPBEXexcBad7 2 2 3 4 3" xfId="14578" xr:uid="{00000000-0005-0000-0000-0000F2380000}"/>
    <cellStyle name="SAPBEXexcBad7 2 2 3 4 4" xfId="14579" xr:uid="{00000000-0005-0000-0000-0000F3380000}"/>
    <cellStyle name="SAPBEXexcBad7 2 2 3 4 5" xfId="14580" xr:uid="{00000000-0005-0000-0000-0000F4380000}"/>
    <cellStyle name="SAPBEXexcBad7 2 2 3 4 6" xfId="14581" xr:uid="{00000000-0005-0000-0000-0000F5380000}"/>
    <cellStyle name="SAPBEXexcBad7 2 2 3 4 7" xfId="14582" xr:uid="{00000000-0005-0000-0000-0000F6380000}"/>
    <cellStyle name="SAPBEXexcBad7 2 2 3 4 8" xfId="14583" xr:uid="{00000000-0005-0000-0000-0000F7380000}"/>
    <cellStyle name="SAPBEXexcBad7 2 2 3 4 9" xfId="14584" xr:uid="{00000000-0005-0000-0000-0000F8380000}"/>
    <cellStyle name="SAPBEXexcBad7 2 2 4" xfId="14585" xr:uid="{00000000-0005-0000-0000-0000F9380000}"/>
    <cellStyle name="SAPBEXexcBad7 2 2 4 2" xfId="14586" xr:uid="{00000000-0005-0000-0000-0000FA380000}"/>
    <cellStyle name="SAPBEXexcBad7 2 2 4 3" xfId="14587" xr:uid="{00000000-0005-0000-0000-0000FB380000}"/>
    <cellStyle name="SAPBEXexcBad7 2 2 4 4" xfId="14588" xr:uid="{00000000-0005-0000-0000-0000FC380000}"/>
    <cellStyle name="SAPBEXexcBad7 2 2 4 5" xfId="14589" xr:uid="{00000000-0005-0000-0000-0000FD380000}"/>
    <cellStyle name="SAPBEXexcBad7 2 2 4 6" xfId="14590" xr:uid="{00000000-0005-0000-0000-0000FE380000}"/>
    <cellStyle name="SAPBEXexcBad7 2 2 4 7" xfId="14591" xr:uid="{00000000-0005-0000-0000-0000FF380000}"/>
    <cellStyle name="SAPBEXexcBad7 2 2 4 8" xfId="14592" xr:uid="{00000000-0005-0000-0000-000000390000}"/>
    <cellStyle name="SAPBEXexcBad7 2 2 4 9" xfId="14593" xr:uid="{00000000-0005-0000-0000-000001390000}"/>
    <cellStyle name="SAPBEXexcBad7 2 2 5" xfId="14594" xr:uid="{00000000-0005-0000-0000-000002390000}"/>
    <cellStyle name="SAPBEXexcBad7 2 2 5 2" xfId="14595" xr:uid="{00000000-0005-0000-0000-000003390000}"/>
    <cellStyle name="SAPBEXexcBad7 2 2 5 3" xfId="14596" xr:uid="{00000000-0005-0000-0000-000004390000}"/>
    <cellStyle name="SAPBEXexcBad7 2 2 5 4" xfId="14597" xr:uid="{00000000-0005-0000-0000-000005390000}"/>
    <cellStyle name="SAPBEXexcBad7 2 2 5 5" xfId="14598" xr:uid="{00000000-0005-0000-0000-000006390000}"/>
    <cellStyle name="SAPBEXexcBad7 2 2 5 6" xfId="14599" xr:uid="{00000000-0005-0000-0000-000007390000}"/>
    <cellStyle name="SAPBEXexcBad7 2 2 5 7" xfId="14600" xr:uid="{00000000-0005-0000-0000-000008390000}"/>
    <cellStyle name="SAPBEXexcBad7 2 2 5 8" xfId="14601" xr:uid="{00000000-0005-0000-0000-000009390000}"/>
    <cellStyle name="SAPBEXexcBad7 2 2 5 9" xfId="14602" xr:uid="{00000000-0005-0000-0000-00000A390000}"/>
    <cellStyle name="SAPBEXexcBad7 2 2 6" xfId="14603" xr:uid="{00000000-0005-0000-0000-00000B390000}"/>
    <cellStyle name="SAPBEXexcBad7 2 2 6 2" xfId="14604" xr:uid="{00000000-0005-0000-0000-00000C390000}"/>
    <cellStyle name="SAPBEXexcBad7 2 2 6 3" xfId="14605" xr:uid="{00000000-0005-0000-0000-00000D390000}"/>
    <cellStyle name="SAPBEXexcBad7 2 2 6 4" xfId="14606" xr:uid="{00000000-0005-0000-0000-00000E390000}"/>
    <cellStyle name="SAPBEXexcBad7 2 2 6 5" xfId="14607" xr:uid="{00000000-0005-0000-0000-00000F390000}"/>
    <cellStyle name="SAPBEXexcBad7 2 2 6 6" xfId="14608" xr:uid="{00000000-0005-0000-0000-000010390000}"/>
    <cellStyle name="SAPBEXexcBad7 2 2 6 7" xfId="14609" xr:uid="{00000000-0005-0000-0000-000011390000}"/>
    <cellStyle name="SAPBEXexcBad7 2 2 6 8" xfId="14610" xr:uid="{00000000-0005-0000-0000-000012390000}"/>
    <cellStyle name="SAPBEXexcBad7 2 2 6 9" xfId="14611" xr:uid="{00000000-0005-0000-0000-000013390000}"/>
    <cellStyle name="SAPBEXexcBad7 2 3" xfId="14612" xr:uid="{00000000-0005-0000-0000-000014390000}"/>
    <cellStyle name="SAPBEXexcBad7 2 3 2" xfId="14613" xr:uid="{00000000-0005-0000-0000-000015390000}"/>
    <cellStyle name="SAPBEXexcBad7 2 3 2 2" xfId="14614" xr:uid="{00000000-0005-0000-0000-000016390000}"/>
    <cellStyle name="SAPBEXexcBad7 2 3 2 2 2" xfId="14615" xr:uid="{00000000-0005-0000-0000-000017390000}"/>
    <cellStyle name="SAPBEXexcBad7 2 3 2 2 3" xfId="14616" xr:uid="{00000000-0005-0000-0000-000018390000}"/>
    <cellStyle name="SAPBEXexcBad7 2 3 2 2 4" xfId="14617" xr:uid="{00000000-0005-0000-0000-000019390000}"/>
    <cellStyle name="SAPBEXexcBad7 2 3 2 2 5" xfId="14618" xr:uid="{00000000-0005-0000-0000-00001A390000}"/>
    <cellStyle name="SAPBEXexcBad7 2 3 2 2 6" xfId="14619" xr:uid="{00000000-0005-0000-0000-00001B390000}"/>
    <cellStyle name="SAPBEXexcBad7 2 3 2 2 7" xfId="14620" xr:uid="{00000000-0005-0000-0000-00001C390000}"/>
    <cellStyle name="SAPBEXexcBad7 2 3 2 2 8" xfId="14621" xr:uid="{00000000-0005-0000-0000-00001D390000}"/>
    <cellStyle name="SAPBEXexcBad7 2 3 2 2 9" xfId="14622" xr:uid="{00000000-0005-0000-0000-00001E390000}"/>
    <cellStyle name="SAPBEXexcBad7 2 3 2 3" xfId="14623" xr:uid="{00000000-0005-0000-0000-00001F390000}"/>
    <cellStyle name="SAPBEXexcBad7 2 3 2 3 2" xfId="14624" xr:uid="{00000000-0005-0000-0000-000020390000}"/>
    <cellStyle name="SAPBEXexcBad7 2 3 2 3 3" xfId="14625" xr:uid="{00000000-0005-0000-0000-000021390000}"/>
    <cellStyle name="SAPBEXexcBad7 2 3 2 3 4" xfId="14626" xr:uid="{00000000-0005-0000-0000-000022390000}"/>
    <cellStyle name="SAPBEXexcBad7 2 3 2 3 5" xfId="14627" xr:uid="{00000000-0005-0000-0000-000023390000}"/>
    <cellStyle name="SAPBEXexcBad7 2 3 2 3 6" xfId="14628" xr:uid="{00000000-0005-0000-0000-000024390000}"/>
    <cellStyle name="SAPBEXexcBad7 2 3 2 3 7" xfId="14629" xr:uid="{00000000-0005-0000-0000-000025390000}"/>
    <cellStyle name="SAPBEXexcBad7 2 3 2 3 8" xfId="14630" xr:uid="{00000000-0005-0000-0000-000026390000}"/>
    <cellStyle name="SAPBEXexcBad7 2 3 2 3 9" xfId="14631" xr:uid="{00000000-0005-0000-0000-000027390000}"/>
    <cellStyle name="SAPBEXexcBad7 2 3 2 4" xfId="14632" xr:uid="{00000000-0005-0000-0000-000028390000}"/>
    <cellStyle name="SAPBEXexcBad7 2 3 2 4 2" xfId="14633" xr:uid="{00000000-0005-0000-0000-000029390000}"/>
    <cellStyle name="SAPBEXexcBad7 2 3 2 4 3" xfId="14634" xr:uid="{00000000-0005-0000-0000-00002A390000}"/>
    <cellStyle name="SAPBEXexcBad7 2 3 2 4 4" xfId="14635" xr:uid="{00000000-0005-0000-0000-00002B390000}"/>
    <cellStyle name="SAPBEXexcBad7 2 3 2 4 5" xfId="14636" xr:uid="{00000000-0005-0000-0000-00002C390000}"/>
    <cellStyle name="SAPBEXexcBad7 2 3 2 4 6" xfId="14637" xr:uid="{00000000-0005-0000-0000-00002D390000}"/>
    <cellStyle name="SAPBEXexcBad7 2 3 2 4 7" xfId="14638" xr:uid="{00000000-0005-0000-0000-00002E390000}"/>
    <cellStyle name="SAPBEXexcBad7 2 3 2 4 8" xfId="14639" xr:uid="{00000000-0005-0000-0000-00002F390000}"/>
    <cellStyle name="SAPBEXexcBad7 2 3 2 4 9" xfId="14640" xr:uid="{00000000-0005-0000-0000-000030390000}"/>
    <cellStyle name="SAPBEXexcBad7 2 3 3" xfId="14641" xr:uid="{00000000-0005-0000-0000-000031390000}"/>
    <cellStyle name="SAPBEXexcBad7 2 3 3 2" xfId="14642" xr:uid="{00000000-0005-0000-0000-000032390000}"/>
    <cellStyle name="SAPBEXexcBad7 2 3 3 3" xfId="14643" xr:uid="{00000000-0005-0000-0000-000033390000}"/>
    <cellStyle name="SAPBEXexcBad7 2 3 3 4" xfId="14644" xr:uid="{00000000-0005-0000-0000-000034390000}"/>
    <cellStyle name="SAPBEXexcBad7 2 3 3 5" xfId="14645" xr:uid="{00000000-0005-0000-0000-000035390000}"/>
    <cellStyle name="SAPBEXexcBad7 2 3 3 6" xfId="14646" xr:uid="{00000000-0005-0000-0000-000036390000}"/>
    <cellStyle name="SAPBEXexcBad7 2 3 3 7" xfId="14647" xr:uid="{00000000-0005-0000-0000-000037390000}"/>
    <cellStyle name="SAPBEXexcBad7 2 3 3 8" xfId="14648" xr:uid="{00000000-0005-0000-0000-000038390000}"/>
    <cellStyle name="SAPBEXexcBad7 2 3 3 9" xfId="14649" xr:uid="{00000000-0005-0000-0000-000039390000}"/>
    <cellStyle name="SAPBEXexcBad7 2 3 4" xfId="14650" xr:uid="{00000000-0005-0000-0000-00003A390000}"/>
    <cellStyle name="SAPBEXexcBad7 2 3 4 2" xfId="14651" xr:uid="{00000000-0005-0000-0000-00003B390000}"/>
    <cellStyle name="SAPBEXexcBad7 2 3 4 3" xfId="14652" xr:uid="{00000000-0005-0000-0000-00003C390000}"/>
    <cellStyle name="SAPBEXexcBad7 2 3 4 4" xfId="14653" xr:uid="{00000000-0005-0000-0000-00003D390000}"/>
    <cellStyle name="SAPBEXexcBad7 2 3 4 5" xfId="14654" xr:uid="{00000000-0005-0000-0000-00003E390000}"/>
    <cellStyle name="SAPBEXexcBad7 2 3 4 6" xfId="14655" xr:uid="{00000000-0005-0000-0000-00003F390000}"/>
    <cellStyle name="SAPBEXexcBad7 2 3 4 7" xfId="14656" xr:uid="{00000000-0005-0000-0000-000040390000}"/>
    <cellStyle name="SAPBEXexcBad7 2 3 4 8" xfId="14657" xr:uid="{00000000-0005-0000-0000-000041390000}"/>
    <cellStyle name="SAPBEXexcBad7 2 3 4 9" xfId="14658" xr:uid="{00000000-0005-0000-0000-000042390000}"/>
    <cellStyle name="SAPBEXexcBad7 2 3 5" xfId="14659" xr:uid="{00000000-0005-0000-0000-000043390000}"/>
    <cellStyle name="SAPBEXexcBad7 2 3 5 2" xfId="14660" xr:uid="{00000000-0005-0000-0000-000044390000}"/>
    <cellStyle name="SAPBEXexcBad7 2 3 5 3" xfId="14661" xr:uid="{00000000-0005-0000-0000-000045390000}"/>
    <cellStyle name="SAPBEXexcBad7 2 3 5 4" xfId="14662" xr:uid="{00000000-0005-0000-0000-000046390000}"/>
    <cellStyle name="SAPBEXexcBad7 2 3 5 5" xfId="14663" xr:uid="{00000000-0005-0000-0000-000047390000}"/>
    <cellStyle name="SAPBEXexcBad7 2 3 5 6" xfId="14664" xr:uid="{00000000-0005-0000-0000-000048390000}"/>
    <cellStyle name="SAPBEXexcBad7 2 3 5 7" xfId="14665" xr:uid="{00000000-0005-0000-0000-000049390000}"/>
    <cellStyle name="SAPBEXexcBad7 2 3 5 8" xfId="14666" xr:uid="{00000000-0005-0000-0000-00004A390000}"/>
    <cellStyle name="SAPBEXexcBad7 2 3 5 9" xfId="14667" xr:uid="{00000000-0005-0000-0000-00004B390000}"/>
    <cellStyle name="SAPBEXexcBad7 2 4" xfId="14668" xr:uid="{00000000-0005-0000-0000-00004C390000}"/>
    <cellStyle name="SAPBEXexcBad7 2 4 2" xfId="14669" xr:uid="{00000000-0005-0000-0000-00004D390000}"/>
    <cellStyle name="SAPBEXexcBad7 2 4 2 2" xfId="14670" xr:uid="{00000000-0005-0000-0000-00004E390000}"/>
    <cellStyle name="SAPBEXexcBad7 2 4 2 3" xfId="14671" xr:uid="{00000000-0005-0000-0000-00004F390000}"/>
    <cellStyle name="SAPBEXexcBad7 2 4 2 4" xfId="14672" xr:uid="{00000000-0005-0000-0000-000050390000}"/>
    <cellStyle name="SAPBEXexcBad7 2 4 2 5" xfId="14673" xr:uid="{00000000-0005-0000-0000-000051390000}"/>
    <cellStyle name="SAPBEXexcBad7 2 4 2 6" xfId="14674" xr:uid="{00000000-0005-0000-0000-000052390000}"/>
    <cellStyle name="SAPBEXexcBad7 2 4 2 7" xfId="14675" xr:uid="{00000000-0005-0000-0000-000053390000}"/>
    <cellStyle name="SAPBEXexcBad7 2 4 2 8" xfId="14676" xr:uid="{00000000-0005-0000-0000-000054390000}"/>
    <cellStyle name="SAPBEXexcBad7 2 4 2 9" xfId="14677" xr:uid="{00000000-0005-0000-0000-000055390000}"/>
    <cellStyle name="SAPBEXexcBad7 2 4 3" xfId="14678" xr:uid="{00000000-0005-0000-0000-000056390000}"/>
    <cellStyle name="SAPBEXexcBad7 2 4 3 2" xfId="14679" xr:uid="{00000000-0005-0000-0000-000057390000}"/>
    <cellStyle name="SAPBEXexcBad7 2 4 3 3" xfId="14680" xr:uid="{00000000-0005-0000-0000-000058390000}"/>
    <cellStyle name="SAPBEXexcBad7 2 4 3 4" xfId="14681" xr:uid="{00000000-0005-0000-0000-000059390000}"/>
    <cellStyle name="SAPBEXexcBad7 2 4 3 5" xfId="14682" xr:uid="{00000000-0005-0000-0000-00005A390000}"/>
    <cellStyle name="SAPBEXexcBad7 2 4 3 6" xfId="14683" xr:uid="{00000000-0005-0000-0000-00005B390000}"/>
    <cellStyle name="SAPBEXexcBad7 2 4 3 7" xfId="14684" xr:uid="{00000000-0005-0000-0000-00005C390000}"/>
    <cellStyle name="SAPBEXexcBad7 2 4 3 8" xfId="14685" xr:uid="{00000000-0005-0000-0000-00005D390000}"/>
    <cellStyle name="SAPBEXexcBad7 2 4 3 9" xfId="14686" xr:uid="{00000000-0005-0000-0000-00005E390000}"/>
    <cellStyle name="SAPBEXexcBad7 2 4 4" xfId="14687" xr:uid="{00000000-0005-0000-0000-00005F390000}"/>
    <cellStyle name="SAPBEXexcBad7 2 4 4 2" xfId="14688" xr:uid="{00000000-0005-0000-0000-000060390000}"/>
    <cellStyle name="SAPBEXexcBad7 2 4 4 3" xfId="14689" xr:uid="{00000000-0005-0000-0000-000061390000}"/>
    <cellStyle name="SAPBEXexcBad7 2 4 4 4" xfId="14690" xr:uid="{00000000-0005-0000-0000-000062390000}"/>
    <cellStyle name="SAPBEXexcBad7 2 4 4 5" xfId="14691" xr:uid="{00000000-0005-0000-0000-000063390000}"/>
    <cellStyle name="SAPBEXexcBad7 2 4 4 6" xfId="14692" xr:uid="{00000000-0005-0000-0000-000064390000}"/>
    <cellStyle name="SAPBEXexcBad7 2 4 4 7" xfId="14693" xr:uid="{00000000-0005-0000-0000-000065390000}"/>
    <cellStyle name="SAPBEXexcBad7 2 4 4 8" xfId="14694" xr:uid="{00000000-0005-0000-0000-000066390000}"/>
    <cellStyle name="SAPBEXexcBad7 2 4 4 9" xfId="14695" xr:uid="{00000000-0005-0000-0000-000067390000}"/>
    <cellStyle name="SAPBEXexcBad7 2 5" xfId="14696" xr:uid="{00000000-0005-0000-0000-000068390000}"/>
    <cellStyle name="SAPBEXexcBad7 2 5 2" xfId="14697" xr:uid="{00000000-0005-0000-0000-000069390000}"/>
    <cellStyle name="SAPBEXexcBad7 2 5 3" xfId="14698" xr:uid="{00000000-0005-0000-0000-00006A390000}"/>
    <cellStyle name="SAPBEXexcBad7 2 5 4" xfId="14699" xr:uid="{00000000-0005-0000-0000-00006B390000}"/>
    <cellStyle name="SAPBEXexcBad7 2 5 5" xfId="14700" xr:uid="{00000000-0005-0000-0000-00006C390000}"/>
    <cellStyle name="SAPBEXexcBad7 2 5 6" xfId="14701" xr:uid="{00000000-0005-0000-0000-00006D390000}"/>
    <cellStyle name="SAPBEXexcBad7 2 5 7" xfId="14702" xr:uid="{00000000-0005-0000-0000-00006E390000}"/>
    <cellStyle name="SAPBEXexcBad7 2 5 8" xfId="14703" xr:uid="{00000000-0005-0000-0000-00006F390000}"/>
    <cellStyle name="SAPBEXexcBad7 2 5 9" xfId="14704" xr:uid="{00000000-0005-0000-0000-000070390000}"/>
    <cellStyle name="SAPBEXexcBad7 2 6" xfId="14705" xr:uid="{00000000-0005-0000-0000-000071390000}"/>
    <cellStyle name="SAPBEXexcBad7 2 6 2" xfId="14706" xr:uid="{00000000-0005-0000-0000-000072390000}"/>
    <cellStyle name="SAPBEXexcBad7 2 6 3" xfId="14707" xr:uid="{00000000-0005-0000-0000-000073390000}"/>
    <cellStyle name="SAPBEXexcBad7 2 6 4" xfId="14708" xr:uid="{00000000-0005-0000-0000-000074390000}"/>
    <cellStyle name="SAPBEXexcBad7 2 6 5" xfId="14709" xr:uid="{00000000-0005-0000-0000-000075390000}"/>
    <cellStyle name="SAPBEXexcBad7 2 6 6" xfId="14710" xr:uid="{00000000-0005-0000-0000-000076390000}"/>
    <cellStyle name="SAPBEXexcBad7 2 6 7" xfId="14711" xr:uid="{00000000-0005-0000-0000-000077390000}"/>
    <cellStyle name="SAPBEXexcBad7 2 6 8" xfId="14712" xr:uid="{00000000-0005-0000-0000-000078390000}"/>
    <cellStyle name="SAPBEXexcBad7 2 6 9" xfId="14713" xr:uid="{00000000-0005-0000-0000-000079390000}"/>
    <cellStyle name="SAPBEXexcBad7 2 7" xfId="14714" xr:uid="{00000000-0005-0000-0000-00007A390000}"/>
    <cellStyle name="SAPBEXexcBad7 2 7 2" xfId="14715" xr:uid="{00000000-0005-0000-0000-00007B390000}"/>
    <cellStyle name="SAPBEXexcBad7 2 7 3" xfId="14716" xr:uid="{00000000-0005-0000-0000-00007C390000}"/>
    <cellStyle name="SAPBEXexcBad7 2 7 4" xfId="14717" xr:uid="{00000000-0005-0000-0000-00007D390000}"/>
    <cellStyle name="SAPBEXexcBad7 2 7 5" xfId="14718" xr:uid="{00000000-0005-0000-0000-00007E390000}"/>
    <cellStyle name="SAPBEXexcBad7 2 7 6" xfId="14719" xr:uid="{00000000-0005-0000-0000-00007F390000}"/>
    <cellStyle name="SAPBEXexcBad7 2 7 7" xfId="14720" xr:uid="{00000000-0005-0000-0000-000080390000}"/>
    <cellStyle name="SAPBEXexcBad7 2 7 8" xfId="14721" xr:uid="{00000000-0005-0000-0000-000081390000}"/>
    <cellStyle name="SAPBEXexcBad7 2 7 9" xfId="14722" xr:uid="{00000000-0005-0000-0000-000082390000}"/>
    <cellStyle name="SAPBEXexcBad7 2 8" xfId="14723" xr:uid="{00000000-0005-0000-0000-000083390000}"/>
    <cellStyle name="SAPBEXexcBad7 2 9" xfId="14724" xr:uid="{00000000-0005-0000-0000-000084390000}"/>
    <cellStyle name="SAPBEXexcBad7 20" xfId="14725" xr:uid="{00000000-0005-0000-0000-000085390000}"/>
    <cellStyle name="SAPBEXexcBad7 3" xfId="14726" xr:uid="{00000000-0005-0000-0000-000086390000}"/>
    <cellStyle name="SAPBEXexcBad7 3 10" xfId="14727" xr:uid="{00000000-0005-0000-0000-000087390000}"/>
    <cellStyle name="SAPBEXexcBad7 3 11" xfId="14728" xr:uid="{00000000-0005-0000-0000-000088390000}"/>
    <cellStyle name="SAPBEXexcBad7 3 12" xfId="14729" xr:uid="{00000000-0005-0000-0000-000089390000}"/>
    <cellStyle name="SAPBEXexcBad7 3 13" xfId="14730" xr:uid="{00000000-0005-0000-0000-00008A390000}"/>
    <cellStyle name="SAPBEXexcBad7 3 2" xfId="14731" xr:uid="{00000000-0005-0000-0000-00008B390000}"/>
    <cellStyle name="SAPBEXexcBad7 3 2 2" xfId="14732" xr:uid="{00000000-0005-0000-0000-00008C390000}"/>
    <cellStyle name="SAPBEXexcBad7 3 2 2 2" xfId="14733" xr:uid="{00000000-0005-0000-0000-00008D390000}"/>
    <cellStyle name="SAPBEXexcBad7 3 2 2 2 2" xfId="14734" xr:uid="{00000000-0005-0000-0000-00008E390000}"/>
    <cellStyle name="SAPBEXexcBad7 3 2 2 2 2 2" xfId="14735" xr:uid="{00000000-0005-0000-0000-00008F390000}"/>
    <cellStyle name="SAPBEXexcBad7 3 2 2 2 2 3" xfId="14736" xr:uid="{00000000-0005-0000-0000-000090390000}"/>
    <cellStyle name="SAPBEXexcBad7 3 2 2 2 2 4" xfId="14737" xr:uid="{00000000-0005-0000-0000-000091390000}"/>
    <cellStyle name="SAPBEXexcBad7 3 2 2 2 2 5" xfId="14738" xr:uid="{00000000-0005-0000-0000-000092390000}"/>
    <cellStyle name="SAPBEXexcBad7 3 2 2 2 2 6" xfId="14739" xr:uid="{00000000-0005-0000-0000-000093390000}"/>
    <cellStyle name="SAPBEXexcBad7 3 2 2 2 2 7" xfId="14740" xr:uid="{00000000-0005-0000-0000-000094390000}"/>
    <cellStyle name="SAPBEXexcBad7 3 2 2 2 2 8" xfId="14741" xr:uid="{00000000-0005-0000-0000-000095390000}"/>
    <cellStyle name="SAPBEXexcBad7 3 2 2 2 2 9" xfId="14742" xr:uid="{00000000-0005-0000-0000-000096390000}"/>
    <cellStyle name="SAPBEXexcBad7 3 2 2 2 3" xfId="14743" xr:uid="{00000000-0005-0000-0000-000097390000}"/>
    <cellStyle name="SAPBEXexcBad7 3 2 2 2 3 2" xfId="14744" xr:uid="{00000000-0005-0000-0000-000098390000}"/>
    <cellStyle name="SAPBEXexcBad7 3 2 2 2 3 3" xfId="14745" xr:uid="{00000000-0005-0000-0000-000099390000}"/>
    <cellStyle name="SAPBEXexcBad7 3 2 2 2 3 4" xfId="14746" xr:uid="{00000000-0005-0000-0000-00009A390000}"/>
    <cellStyle name="SAPBEXexcBad7 3 2 2 2 3 5" xfId="14747" xr:uid="{00000000-0005-0000-0000-00009B390000}"/>
    <cellStyle name="SAPBEXexcBad7 3 2 2 2 3 6" xfId="14748" xr:uid="{00000000-0005-0000-0000-00009C390000}"/>
    <cellStyle name="SAPBEXexcBad7 3 2 2 2 3 7" xfId="14749" xr:uid="{00000000-0005-0000-0000-00009D390000}"/>
    <cellStyle name="SAPBEXexcBad7 3 2 2 2 3 8" xfId="14750" xr:uid="{00000000-0005-0000-0000-00009E390000}"/>
    <cellStyle name="SAPBEXexcBad7 3 2 2 2 3 9" xfId="14751" xr:uid="{00000000-0005-0000-0000-00009F390000}"/>
    <cellStyle name="SAPBEXexcBad7 3 2 2 2 4" xfId="14752" xr:uid="{00000000-0005-0000-0000-0000A0390000}"/>
    <cellStyle name="SAPBEXexcBad7 3 2 2 2 4 2" xfId="14753" xr:uid="{00000000-0005-0000-0000-0000A1390000}"/>
    <cellStyle name="SAPBEXexcBad7 3 2 2 2 4 3" xfId="14754" xr:uid="{00000000-0005-0000-0000-0000A2390000}"/>
    <cellStyle name="SAPBEXexcBad7 3 2 2 2 4 4" xfId="14755" xr:uid="{00000000-0005-0000-0000-0000A3390000}"/>
    <cellStyle name="SAPBEXexcBad7 3 2 2 2 4 5" xfId="14756" xr:uid="{00000000-0005-0000-0000-0000A4390000}"/>
    <cellStyle name="SAPBEXexcBad7 3 2 2 2 4 6" xfId="14757" xr:uid="{00000000-0005-0000-0000-0000A5390000}"/>
    <cellStyle name="SAPBEXexcBad7 3 2 2 2 4 7" xfId="14758" xr:uid="{00000000-0005-0000-0000-0000A6390000}"/>
    <cellStyle name="SAPBEXexcBad7 3 2 2 2 4 8" xfId="14759" xr:uid="{00000000-0005-0000-0000-0000A7390000}"/>
    <cellStyle name="SAPBEXexcBad7 3 2 2 2 4 9" xfId="14760" xr:uid="{00000000-0005-0000-0000-0000A8390000}"/>
    <cellStyle name="SAPBEXexcBad7 3 2 2 3" xfId="14761" xr:uid="{00000000-0005-0000-0000-0000A9390000}"/>
    <cellStyle name="SAPBEXexcBad7 3 2 2 3 2" xfId="14762" xr:uid="{00000000-0005-0000-0000-0000AA390000}"/>
    <cellStyle name="SAPBEXexcBad7 3 2 2 3 3" xfId="14763" xr:uid="{00000000-0005-0000-0000-0000AB390000}"/>
    <cellStyle name="SAPBEXexcBad7 3 2 2 3 4" xfId="14764" xr:uid="{00000000-0005-0000-0000-0000AC390000}"/>
    <cellStyle name="SAPBEXexcBad7 3 2 2 3 5" xfId="14765" xr:uid="{00000000-0005-0000-0000-0000AD390000}"/>
    <cellStyle name="SAPBEXexcBad7 3 2 2 3 6" xfId="14766" xr:uid="{00000000-0005-0000-0000-0000AE390000}"/>
    <cellStyle name="SAPBEXexcBad7 3 2 2 3 7" xfId="14767" xr:uid="{00000000-0005-0000-0000-0000AF390000}"/>
    <cellStyle name="SAPBEXexcBad7 3 2 2 3 8" xfId="14768" xr:uid="{00000000-0005-0000-0000-0000B0390000}"/>
    <cellStyle name="SAPBEXexcBad7 3 2 2 3 9" xfId="14769" xr:uid="{00000000-0005-0000-0000-0000B1390000}"/>
    <cellStyle name="SAPBEXexcBad7 3 2 2 4" xfId="14770" xr:uid="{00000000-0005-0000-0000-0000B2390000}"/>
    <cellStyle name="SAPBEXexcBad7 3 2 2 4 2" xfId="14771" xr:uid="{00000000-0005-0000-0000-0000B3390000}"/>
    <cellStyle name="SAPBEXexcBad7 3 2 2 4 3" xfId="14772" xr:uid="{00000000-0005-0000-0000-0000B4390000}"/>
    <cellStyle name="SAPBEXexcBad7 3 2 2 4 4" xfId="14773" xr:uid="{00000000-0005-0000-0000-0000B5390000}"/>
    <cellStyle name="SAPBEXexcBad7 3 2 2 4 5" xfId="14774" xr:uid="{00000000-0005-0000-0000-0000B6390000}"/>
    <cellStyle name="SAPBEXexcBad7 3 2 2 4 6" xfId="14775" xr:uid="{00000000-0005-0000-0000-0000B7390000}"/>
    <cellStyle name="SAPBEXexcBad7 3 2 2 4 7" xfId="14776" xr:uid="{00000000-0005-0000-0000-0000B8390000}"/>
    <cellStyle name="SAPBEXexcBad7 3 2 2 4 8" xfId="14777" xr:uid="{00000000-0005-0000-0000-0000B9390000}"/>
    <cellStyle name="SAPBEXexcBad7 3 2 2 4 9" xfId="14778" xr:uid="{00000000-0005-0000-0000-0000BA390000}"/>
    <cellStyle name="SAPBEXexcBad7 3 2 2 5" xfId="14779" xr:uid="{00000000-0005-0000-0000-0000BB390000}"/>
    <cellStyle name="SAPBEXexcBad7 3 2 2 5 2" xfId="14780" xr:uid="{00000000-0005-0000-0000-0000BC390000}"/>
    <cellStyle name="SAPBEXexcBad7 3 2 2 5 3" xfId="14781" xr:uid="{00000000-0005-0000-0000-0000BD390000}"/>
    <cellStyle name="SAPBEXexcBad7 3 2 2 5 4" xfId="14782" xr:uid="{00000000-0005-0000-0000-0000BE390000}"/>
    <cellStyle name="SAPBEXexcBad7 3 2 2 5 5" xfId="14783" xr:uid="{00000000-0005-0000-0000-0000BF390000}"/>
    <cellStyle name="SAPBEXexcBad7 3 2 2 5 6" xfId="14784" xr:uid="{00000000-0005-0000-0000-0000C0390000}"/>
    <cellStyle name="SAPBEXexcBad7 3 2 2 5 7" xfId="14785" xr:uid="{00000000-0005-0000-0000-0000C1390000}"/>
    <cellStyle name="SAPBEXexcBad7 3 2 2 5 8" xfId="14786" xr:uid="{00000000-0005-0000-0000-0000C2390000}"/>
    <cellStyle name="SAPBEXexcBad7 3 2 2 5 9" xfId="14787" xr:uid="{00000000-0005-0000-0000-0000C3390000}"/>
    <cellStyle name="SAPBEXexcBad7 3 2 3" xfId="14788" xr:uid="{00000000-0005-0000-0000-0000C4390000}"/>
    <cellStyle name="SAPBEXexcBad7 3 2 3 2" xfId="14789" xr:uid="{00000000-0005-0000-0000-0000C5390000}"/>
    <cellStyle name="SAPBEXexcBad7 3 2 3 2 2" xfId="14790" xr:uid="{00000000-0005-0000-0000-0000C6390000}"/>
    <cellStyle name="SAPBEXexcBad7 3 2 3 2 3" xfId="14791" xr:uid="{00000000-0005-0000-0000-0000C7390000}"/>
    <cellStyle name="SAPBEXexcBad7 3 2 3 2 4" xfId="14792" xr:uid="{00000000-0005-0000-0000-0000C8390000}"/>
    <cellStyle name="SAPBEXexcBad7 3 2 3 2 5" xfId="14793" xr:uid="{00000000-0005-0000-0000-0000C9390000}"/>
    <cellStyle name="SAPBEXexcBad7 3 2 3 2 6" xfId="14794" xr:uid="{00000000-0005-0000-0000-0000CA390000}"/>
    <cellStyle name="SAPBEXexcBad7 3 2 3 2 7" xfId="14795" xr:uid="{00000000-0005-0000-0000-0000CB390000}"/>
    <cellStyle name="SAPBEXexcBad7 3 2 3 2 8" xfId="14796" xr:uid="{00000000-0005-0000-0000-0000CC390000}"/>
    <cellStyle name="SAPBEXexcBad7 3 2 3 2 9" xfId="14797" xr:uid="{00000000-0005-0000-0000-0000CD390000}"/>
    <cellStyle name="SAPBEXexcBad7 3 2 3 3" xfId="14798" xr:uid="{00000000-0005-0000-0000-0000CE390000}"/>
    <cellStyle name="SAPBEXexcBad7 3 2 3 3 2" xfId="14799" xr:uid="{00000000-0005-0000-0000-0000CF390000}"/>
    <cellStyle name="SAPBEXexcBad7 3 2 3 3 3" xfId="14800" xr:uid="{00000000-0005-0000-0000-0000D0390000}"/>
    <cellStyle name="SAPBEXexcBad7 3 2 3 3 4" xfId="14801" xr:uid="{00000000-0005-0000-0000-0000D1390000}"/>
    <cellStyle name="SAPBEXexcBad7 3 2 3 3 5" xfId="14802" xr:uid="{00000000-0005-0000-0000-0000D2390000}"/>
    <cellStyle name="SAPBEXexcBad7 3 2 3 3 6" xfId="14803" xr:uid="{00000000-0005-0000-0000-0000D3390000}"/>
    <cellStyle name="SAPBEXexcBad7 3 2 3 3 7" xfId="14804" xr:uid="{00000000-0005-0000-0000-0000D4390000}"/>
    <cellStyle name="SAPBEXexcBad7 3 2 3 3 8" xfId="14805" xr:uid="{00000000-0005-0000-0000-0000D5390000}"/>
    <cellStyle name="SAPBEXexcBad7 3 2 3 3 9" xfId="14806" xr:uid="{00000000-0005-0000-0000-0000D6390000}"/>
    <cellStyle name="SAPBEXexcBad7 3 2 3 4" xfId="14807" xr:uid="{00000000-0005-0000-0000-0000D7390000}"/>
    <cellStyle name="SAPBEXexcBad7 3 2 3 4 2" xfId="14808" xr:uid="{00000000-0005-0000-0000-0000D8390000}"/>
    <cellStyle name="SAPBEXexcBad7 3 2 3 4 3" xfId="14809" xr:uid="{00000000-0005-0000-0000-0000D9390000}"/>
    <cellStyle name="SAPBEXexcBad7 3 2 3 4 4" xfId="14810" xr:uid="{00000000-0005-0000-0000-0000DA390000}"/>
    <cellStyle name="SAPBEXexcBad7 3 2 3 4 5" xfId="14811" xr:uid="{00000000-0005-0000-0000-0000DB390000}"/>
    <cellStyle name="SAPBEXexcBad7 3 2 3 4 6" xfId="14812" xr:uid="{00000000-0005-0000-0000-0000DC390000}"/>
    <cellStyle name="SAPBEXexcBad7 3 2 3 4 7" xfId="14813" xr:uid="{00000000-0005-0000-0000-0000DD390000}"/>
    <cellStyle name="SAPBEXexcBad7 3 2 3 4 8" xfId="14814" xr:uid="{00000000-0005-0000-0000-0000DE390000}"/>
    <cellStyle name="SAPBEXexcBad7 3 2 3 4 9" xfId="14815" xr:uid="{00000000-0005-0000-0000-0000DF390000}"/>
    <cellStyle name="SAPBEXexcBad7 3 2 4" xfId="14816" xr:uid="{00000000-0005-0000-0000-0000E0390000}"/>
    <cellStyle name="SAPBEXexcBad7 3 2 4 2" xfId="14817" xr:uid="{00000000-0005-0000-0000-0000E1390000}"/>
    <cellStyle name="SAPBEXexcBad7 3 2 4 3" xfId="14818" xr:uid="{00000000-0005-0000-0000-0000E2390000}"/>
    <cellStyle name="SAPBEXexcBad7 3 2 4 4" xfId="14819" xr:uid="{00000000-0005-0000-0000-0000E3390000}"/>
    <cellStyle name="SAPBEXexcBad7 3 2 4 5" xfId="14820" xr:uid="{00000000-0005-0000-0000-0000E4390000}"/>
    <cellStyle name="SAPBEXexcBad7 3 2 4 6" xfId="14821" xr:uid="{00000000-0005-0000-0000-0000E5390000}"/>
    <cellStyle name="SAPBEXexcBad7 3 2 4 7" xfId="14822" xr:uid="{00000000-0005-0000-0000-0000E6390000}"/>
    <cellStyle name="SAPBEXexcBad7 3 2 4 8" xfId="14823" xr:uid="{00000000-0005-0000-0000-0000E7390000}"/>
    <cellStyle name="SAPBEXexcBad7 3 2 4 9" xfId="14824" xr:uid="{00000000-0005-0000-0000-0000E8390000}"/>
    <cellStyle name="SAPBEXexcBad7 3 2 5" xfId="14825" xr:uid="{00000000-0005-0000-0000-0000E9390000}"/>
    <cellStyle name="SAPBEXexcBad7 3 2 5 2" xfId="14826" xr:uid="{00000000-0005-0000-0000-0000EA390000}"/>
    <cellStyle name="SAPBEXexcBad7 3 2 5 3" xfId="14827" xr:uid="{00000000-0005-0000-0000-0000EB390000}"/>
    <cellStyle name="SAPBEXexcBad7 3 2 5 4" xfId="14828" xr:uid="{00000000-0005-0000-0000-0000EC390000}"/>
    <cellStyle name="SAPBEXexcBad7 3 2 5 5" xfId="14829" xr:uid="{00000000-0005-0000-0000-0000ED390000}"/>
    <cellStyle name="SAPBEXexcBad7 3 2 5 6" xfId="14830" xr:uid="{00000000-0005-0000-0000-0000EE390000}"/>
    <cellStyle name="SAPBEXexcBad7 3 2 5 7" xfId="14831" xr:uid="{00000000-0005-0000-0000-0000EF390000}"/>
    <cellStyle name="SAPBEXexcBad7 3 2 5 8" xfId="14832" xr:uid="{00000000-0005-0000-0000-0000F0390000}"/>
    <cellStyle name="SAPBEXexcBad7 3 2 5 9" xfId="14833" xr:uid="{00000000-0005-0000-0000-0000F1390000}"/>
    <cellStyle name="SAPBEXexcBad7 3 2 6" xfId="14834" xr:uid="{00000000-0005-0000-0000-0000F2390000}"/>
    <cellStyle name="SAPBEXexcBad7 3 2 6 2" xfId="14835" xr:uid="{00000000-0005-0000-0000-0000F3390000}"/>
    <cellStyle name="SAPBEXexcBad7 3 2 6 3" xfId="14836" xr:uid="{00000000-0005-0000-0000-0000F4390000}"/>
    <cellStyle name="SAPBEXexcBad7 3 2 6 4" xfId="14837" xr:uid="{00000000-0005-0000-0000-0000F5390000}"/>
    <cellStyle name="SAPBEXexcBad7 3 2 6 5" xfId="14838" xr:uid="{00000000-0005-0000-0000-0000F6390000}"/>
    <cellStyle name="SAPBEXexcBad7 3 2 6 6" xfId="14839" xr:uid="{00000000-0005-0000-0000-0000F7390000}"/>
    <cellStyle name="SAPBEXexcBad7 3 2 6 7" xfId="14840" xr:uid="{00000000-0005-0000-0000-0000F8390000}"/>
    <cellStyle name="SAPBEXexcBad7 3 2 6 8" xfId="14841" xr:uid="{00000000-0005-0000-0000-0000F9390000}"/>
    <cellStyle name="SAPBEXexcBad7 3 2 6 9" xfId="14842" xr:uid="{00000000-0005-0000-0000-0000FA390000}"/>
    <cellStyle name="SAPBEXexcBad7 3 3" xfId="14843" xr:uid="{00000000-0005-0000-0000-0000FB390000}"/>
    <cellStyle name="SAPBEXexcBad7 3 3 2" xfId="14844" xr:uid="{00000000-0005-0000-0000-0000FC390000}"/>
    <cellStyle name="SAPBEXexcBad7 3 3 2 2" xfId="14845" xr:uid="{00000000-0005-0000-0000-0000FD390000}"/>
    <cellStyle name="SAPBEXexcBad7 3 3 2 2 2" xfId="14846" xr:uid="{00000000-0005-0000-0000-0000FE390000}"/>
    <cellStyle name="SAPBEXexcBad7 3 3 2 2 3" xfId="14847" xr:uid="{00000000-0005-0000-0000-0000FF390000}"/>
    <cellStyle name="SAPBEXexcBad7 3 3 2 2 4" xfId="14848" xr:uid="{00000000-0005-0000-0000-0000003A0000}"/>
    <cellStyle name="SAPBEXexcBad7 3 3 2 2 5" xfId="14849" xr:uid="{00000000-0005-0000-0000-0000013A0000}"/>
    <cellStyle name="SAPBEXexcBad7 3 3 2 2 6" xfId="14850" xr:uid="{00000000-0005-0000-0000-0000023A0000}"/>
    <cellStyle name="SAPBEXexcBad7 3 3 2 2 7" xfId="14851" xr:uid="{00000000-0005-0000-0000-0000033A0000}"/>
    <cellStyle name="SAPBEXexcBad7 3 3 2 2 8" xfId="14852" xr:uid="{00000000-0005-0000-0000-0000043A0000}"/>
    <cellStyle name="SAPBEXexcBad7 3 3 2 2 9" xfId="14853" xr:uid="{00000000-0005-0000-0000-0000053A0000}"/>
    <cellStyle name="SAPBEXexcBad7 3 3 2 3" xfId="14854" xr:uid="{00000000-0005-0000-0000-0000063A0000}"/>
    <cellStyle name="SAPBEXexcBad7 3 3 2 3 2" xfId="14855" xr:uid="{00000000-0005-0000-0000-0000073A0000}"/>
    <cellStyle name="SAPBEXexcBad7 3 3 2 3 3" xfId="14856" xr:uid="{00000000-0005-0000-0000-0000083A0000}"/>
    <cellStyle name="SAPBEXexcBad7 3 3 2 3 4" xfId="14857" xr:uid="{00000000-0005-0000-0000-0000093A0000}"/>
    <cellStyle name="SAPBEXexcBad7 3 3 2 3 5" xfId="14858" xr:uid="{00000000-0005-0000-0000-00000A3A0000}"/>
    <cellStyle name="SAPBEXexcBad7 3 3 2 3 6" xfId="14859" xr:uid="{00000000-0005-0000-0000-00000B3A0000}"/>
    <cellStyle name="SAPBEXexcBad7 3 3 2 3 7" xfId="14860" xr:uid="{00000000-0005-0000-0000-00000C3A0000}"/>
    <cellStyle name="SAPBEXexcBad7 3 3 2 3 8" xfId="14861" xr:uid="{00000000-0005-0000-0000-00000D3A0000}"/>
    <cellStyle name="SAPBEXexcBad7 3 3 2 3 9" xfId="14862" xr:uid="{00000000-0005-0000-0000-00000E3A0000}"/>
    <cellStyle name="SAPBEXexcBad7 3 3 2 4" xfId="14863" xr:uid="{00000000-0005-0000-0000-00000F3A0000}"/>
    <cellStyle name="SAPBEXexcBad7 3 3 2 4 2" xfId="14864" xr:uid="{00000000-0005-0000-0000-0000103A0000}"/>
    <cellStyle name="SAPBEXexcBad7 3 3 2 4 3" xfId="14865" xr:uid="{00000000-0005-0000-0000-0000113A0000}"/>
    <cellStyle name="SAPBEXexcBad7 3 3 2 4 4" xfId="14866" xr:uid="{00000000-0005-0000-0000-0000123A0000}"/>
    <cellStyle name="SAPBEXexcBad7 3 3 2 4 5" xfId="14867" xr:uid="{00000000-0005-0000-0000-0000133A0000}"/>
    <cellStyle name="SAPBEXexcBad7 3 3 2 4 6" xfId="14868" xr:uid="{00000000-0005-0000-0000-0000143A0000}"/>
    <cellStyle name="SAPBEXexcBad7 3 3 2 4 7" xfId="14869" xr:uid="{00000000-0005-0000-0000-0000153A0000}"/>
    <cellStyle name="SAPBEXexcBad7 3 3 2 4 8" xfId="14870" xr:uid="{00000000-0005-0000-0000-0000163A0000}"/>
    <cellStyle name="SAPBEXexcBad7 3 3 2 4 9" xfId="14871" xr:uid="{00000000-0005-0000-0000-0000173A0000}"/>
    <cellStyle name="SAPBEXexcBad7 3 3 3" xfId="14872" xr:uid="{00000000-0005-0000-0000-0000183A0000}"/>
    <cellStyle name="SAPBEXexcBad7 3 3 3 2" xfId="14873" xr:uid="{00000000-0005-0000-0000-0000193A0000}"/>
    <cellStyle name="SAPBEXexcBad7 3 3 3 3" xfId="14874" xr:uid="{00000000-0005-0000-0000-00001A3A0000}"/>
    <cellStyle name="SAPBEXexcBad7 3 3 3 4" xfId="14875" xr:uid="{00000000-0005-0000-0000-00001B3A0000}"/>
    <cellStyle name="SAPBEXexcBad7 3 3 3 5" xfId="14876" xr:uid="{00000000-0005-0000-0000-00001C3A0000}"/>
    <cellStyle name="SAPBEXexcBad7 3 3 3 6" xfId="14877" xr:uid="{00000000-0005-0000-0000-00001D3A0000}"/>
    <cellStyle name="SAPBEXexcBad7 3 3 3 7" xfId="14878" xr:uid="{00000000-0005-0000-0000-00001E3A0000}"/>
    <cellStyle name="SAPBEXexcBad7 3 3 3 8" xfId="14879" xr:uid="{00000000-0005-0000-0000-00001F3A0000}"/>
    <cellStyle name="SAPBEXexcBad7 3 3 3 9" xfId="14880" xr:uid="{00000000-0005-0000-0000-0000203A0000}"/>
    <cellStyle name="SAPBEXexcBad7 3 3 4" xfId="14881" xr:uid="{00000000-0005-0000-0000-0000213A0000}"/>
    <cellStyle name="SAPBEXexcBad7 3 3 4 2" xfId="14882" xr:uid="{00000000-0005-0000-0000-0000223A0000}"/>
    <cellStyle name="SAPBEXexcBad7 3 3 4 3" xfId="14883" xr:uid="{00000000-0005-0000-0000-0000233A0000}"/>
    <cellStyle name="SAPBEXexcBad7 3 3 4 4" xfId="14884" xr:uid="{00000000-0005-0000-0000-0000243A0000}"/>
    <cellStyle name="SAPBEXexcBad7 3 3 4 5" xfId="14885" xr:uid="{00000000-0005-0000-0000-0000253A0000}"/>
    <cellStyle name="SAPBEXexcBad7 3 3 4 6" xfId="14886" xr:uid="{00000000-0005-0000-0000-0000263A0000}"/>
    <cellStyle name="SAPBEXexcBad7 3 3 4 7" xfId="14887" xr:uid="{00000000-0005-0000-0000-0000273A0000}"/>
    <cellStyle name="SAPBEXexcBad7 3 3 4 8" xfId="14888" xr:uid="{00000000-0005-0000-0000-0000283A0000}"/>
    <cellStyle name="SAPBEXexcBad7 3 3 4 9" xfId="14889" xr:uid="{00000000-0005-0000-0000-0000293A0000}"/>
    <cellStyle name="SAPBEXexcBad7 3 3 5" xfId="14890" xr:uid="{00000000-0005-0000-0000-00002A3A0000}"/>
    <cellStyle name="SAPBEXexcBad7 3 3 5 2" xfId="14891" xr:uid="{00000000-0005-0000-0000-00002B3A0000}"/>
    <cellStyle name="SAPBEXexcBad7 3 3 5 3" xfId="14892" xr:uid="{00000000-0005-0000-0000-00002C3A0000}"/>
    <cellStyle name="SAPBEXexcBad7 3 3 5 4" xfId="14893" xr:uid="{00000000-0005-0000-0000-00002D3A0000}"/>
    <cellStyle name="SAPBEXexcBad7 3 3 5 5" xfId="14894" xr:uid="{00000000-0005-0000-0000-00002E3A0000}"/>
    <cellStyle name="SAPBEXexcBad7 3 3 5 6" xfId="14895" xr:uid="{00000000-0005-0000-0000-00002F3A0000}"/>
    <cellStyle name="SAPBEXexcBad7 3 3 5 7" xfId="14896" xr:uid="{00000000-0005-0000-0000-0000303A0000}"/>
    <cellStyle name="SAPBEXexcBad7 3 3 5 8" xfId="14897" xr:uid="{00000000-0005-0000-0000-0000313A0000}"/>
    <cellStyle name="SAPBEXexcBad7 3 3 5 9" xfId="14898" xr:uid="{00000000-0005-0000-0000-0000323A0000}"/>
    <cellStyle name="SAPBEXexcBad7 3 4" xfId="14899" xr:uid="{00000000-0005-0000-0000-0000333A0000}"/>
    <cellStyle name="SAPBEXexcBad7 3 4 2" xfId="14900" xr:uid="{00000000-0005-0000-0000-0000343A0000}"/>
    <cellStyle name="SAPBEXexcBad7 3 4 2 2" xfId="14901" xr:uid="{00000000-0005-0000-0000-0000353A0000}"/>
    <cellStyle name="SAPBEXexcBad7 3 4 2 3" xfId="14902" xr:uid="{00000000-0005-0000-0000-0000363A0000}"/>
    <cellStyle name="SAPBEXexcBad7 3 4 2 4" xfId="14903" xr:uid="{00000000-0005-0000-0000-0000373A0000}"/>
    <cellStyle name="SAPBEXexcBad7 3 4 2 5" xfId="14904" xr:uid="{00000000-0005-0000-0000-0000383A0000}"/>
    <cellStyle name="SAPBEXexcBad7 3 4 2 6" xfId="14905" xr:uid="{00000000-0005-0000-0000-0000393A0000}"/>
    <cellStyle name="SAPBEXexcBad7 3 4 2 7" xfId="14906" xr:uid="{00000000-0005-0000-0000-00003A3A0000}"/>
    <cellStyle name="SAPBEXexcBad7 3 4 2 8" xfId="14907" xr:uid="{00000000-0005-0000-0000-00003B3A0000}"/>
    <cellStyle name="SAPBEXexcBad7 3 4 2 9" xfId="14908" xr:uid="{00000000-0005-0000-0000-00003C3A0000}"/>
    <cellStyle name="SAPBEXexcBad7 3 4 3" xfId="14909" xr:uid="{00000000-0005-0000-0000-00003D3A0000}"/>
    <cellStyle name="SAPBEXexcBad7 3 4 3 2" xfId="14910" xr:uid="{00000000-0005-0000-0000-00003E3A0000}"/>
    <cellStyle name="SAPBEXexcBad7 3 4 3 3" xfId="14911" xr:uid="{00000000-0005-0000-0000-00003F3A0000}"/>
    <cellStyle name="SAPBEXexcBad7 3 4 3 4" xfId="14912" xr:uid="{00000000-0005-0000-0000-0000403A0000}"/>
    <cellStyle name="SAPBEXexcBad7 3 4 3 5" xfId="14913" xr:uid="{00000000-0005-0000-0000-0000413A0000}"/>
    <cellStyle name="SAPBEXexcBad7 3 4 3 6" xfId="14914" xr:uid="{00000000-0005-0000-0000-0000423A0000}"/>
    <cellStyle name="SAPBEXexcBad7 3 4 3 7" xfId="14915" xr:uid="{00000000-0005-0000-0000-0000433A0000}"/>
    <cellStyle name="SAPBEXexcBad7 3 4 3 8" xfId="14916" xr:uid="{00000000-0005-0000-0000-0000443A0000}"/>
    <cellStyle name="SAPBEXexcBad7 3 4 3 9" xfId="14917" xr:uid="{00000000-0005-0000-0000-0000453A0000}"/>
    <cellStyle name="SAPBEXexcBad7 3 4 4" xfId="14918" xr:uid="{00000000-0005-0000-0000-0000463A0000}"/>
    <cellStyle name="SAPBEXexcBad7 3 4 4 2" xfId="14919" xr:uid="{00000000-0005-0000-0000-0000473A0000}"/>
    <cellStyle name="SAPBEXexcBad7 3 4 4 3" xfId="14920" xr:uid="{00000000-0005-0000-0000-0000483A0000}"/>
    <cellStyle name="SAPBEXexcBad7 3 4 4 4" xfId="14921" xr:uid="{00000000-0005-0000-0000-0000493A0000}"/>
    <cellStyle name="SAPBEXexcBad7 3 4 4 5" xfId="14922" xr:uid="{00000000-0005-0000-0000-00004A3A0000}"/>
    <cellStyle name="SAPBEXexcBad7 3 4 4 6" xfId="14923" xr:uid="{00000000-0005-0000-0000-00004B3A0000}"/>
    <cellStyle name="SAPBEXexcBad7 3 4 4 7" xfId="14924" xr:uid="{00000000-0005-0000-0000-00004C3A0000}"/>
    <cellStyle name="SAPBEXexcBad7 3 4 4 8" xfId="14925" xr:uid="{00000000-0005-0000-0000-00004D3A0000}"/>
    <cellStyle name="SAPBEXexcBad7 3 4 4 9" xfId="14926" xr:uid="{00000000-0005-0000-0000-00004E3A0000}"/>
    <cellStyle name="SAPBEXexcBad7 3 5" xfId="14927" xr:uid="{00000000-0005-0000-0000-00004F3A0000}"/>
    <cellStyle name="SAPBEXexcBad7 3 5 2" xfId="14928" xr:uid="{00000000-0005-0000-0000-0000503A0000}"/>
    <cellStyle name="SAPBEXexcBad7 3 5 3" xfId="14929" xr:uid="{00000000-0005-0000-0000-0000513A0000}"/>
    <cellStyle name="SAPBEXexcBad7 3 5 4" xfId="14930" xr:uid="{00000000-0005-0000-0000-0000523A0000}"/>
    <cellStyle name="SAPBEXexcBad7 3 5 5" xfId="14931" xr:uid="{00000000-0005-0000-0000-0000533A0000}"/>
    <cellStyle name="SAPBEXexcBad7 3 5 6" xfId="14932" xr:uid="{00000000-0005-0000-0000-0000543A0000}"/>
    <cellStyle name="SAPBEXexcBad7 3 5 7" xfId="14933" xr:uid="{00000000-0005-0000-0000-0000553A0000}"/>
    <cellStyle name="SAPBEXexcBad7 3 5 8" xfId="14934" xr:uid="{00000000-0005-0000-0000-0000563A0000}"/>
    <cellStyle name="SAPBEXexcBad7 3 5 9" xfId="14935" xr:uid="{00000000-0005-0000-0000-0000573A0000}"/>
    <cellStyle name="SAPBEXexcBad7 3 6" xfId="14936" xr:uid="{00000000-0005-0000-0000-0000583A0000}"/>
    <cellStyle name="SAPBEXexcBad7 3 6 2" xfId="14937" xr:uid="{00000000-0005-0000-0000-0000593A0000}"/>
    <cellStyle name="SAPBEXexcBad7 3 6 3" xfId="14938" xr:uid="{00000000-0005-0000-0000-00005A3A0000}"/>
    <cellStyle name="SAPBEXexcBad7 3 6 4" xfId="14939" xr:uid="{00000000-0005-0000-0000-00005B3A0000}"/>
    <cellStyle name="SAPBEXexcBad7 3 6 5" xfId="14940" xr:uid="{00000000-0005-0000-0000-00005C3A0000}"/>
    <cellStyle name="SAPBEXexcBad7 3 6 6" xfId="14941" xr:uid="{00000000-0005-0000-0000-00005D3A0000}"/>
    <cellStyle name="SAPBEXexcBad7 3 6 7" xfId="14942" xr:uid="{00000000-0005-0000-0000-00005E3A0000}"/>
    <cellStyle name="SAPBEXexcBad7 3 6 8" xfId="14943" xr:uid="{00000000-0005-0000-0000-00005F3A0000}"/>
    <cellStyle name="SAPBEXexcBad7 3 6 9" xfId="14944" xr:uid="{00000000-0005-0000-0000-0000603A0000}"/>
    <cellStyle name="SAPBEXexcBad7 3 7" xfId="14945" xr:uid="{00000000-0005-0000-0000-0000613A0000}"/>
    <cellStyle name="SAPBEXexcBad7 3 7 2" xfId="14946" xr:uid="{00000000-0005-0000-0000-0000623A0000}"/>
    <cellStyle name="SAPBEXexcBad7 3 7 3" xfId="14947" xr:uid="{00000000-0005-0000-0000-0000633A0000}"/>
    <cellStyle name="SAPBEXexcBad7 3 7 4" xfId="14948" xr:uid="{00000000-0005-0000-0000-0000643A0000}"/>
    <cellStyle name="SAPBEXexcBad7 3 7 5" xfId="14949" xr:uid="{00000000-0005-0000-0000-0000653A0000}"/>
    <cellStyle name="SAPBEXexcBad7 3 7 6" xfId="14950" xr:uid="{00000000-0005-0000-0000-0000663A0000}"/>
    <cellStyle name="SAPBEXexcBad7 3 7 7" xfId="14951" xr:uid="{00000000-0005-0000-0000-0000673A0000}"/>
    <cellStyle name="SAPBEXexcBad7 3 7 8" xfId="14952" xr:uid="{00000000-0005-0000-0000-0000683A0000}"/>
    <cellStyle name="SAPBEXexcBad7 3 7 9" xfId="14953" xr:uid="{00000000-0005-0000-0000-0000693A0000}"/>
    <cellStyle name="SAPBEXexcBad7 3 8" xfId="14954" xr:uid="{00000000-0005-0000-0000-00006A3A0000}"/>
    <cellStyle name="SAPBEXexcBad7 3 9" xfId="14955" xr:uid="{00000000-0005-0000-0000-00006B3A0000}"/>
    <cellStyle name="SAPBEXexcBad7 4" xfId="14956" xr:uid="{00000000-0005-0000-0000-00006C3A0000}"/>
    <cellStyle name="SAPBEXexcBad7 4 10" xfId="14957" xr:uid="{00000000-0005-0000-0000-00006D3A0000}"/>
    <cellStyle name="SAPBEXexcBad7 4 11" xfId="14958" xr:uid="{00000000-0005-0000-0000-00006E3A0000}"/>
    <cellStyle name="SAPBEXexcBad7 4 12" xfId="14959" xr:uid="{00000000-0005-0000-0000-00006F3A0000}"/>
    <cellStyle name="SAPBEXexcBad7 4 2" xfId="14960" xr:uid="{00000000-0005-0000-0000-0000703A0000}"/>
    <cellStyle name="SAPBEXexcBad7 4 2 2" xfId="14961" xr:uid="{00000000-0005-0000-0000-0000713A0000}"/>
    <cellStyle name="SAPBEXexcBad7 4 2 2 2" xfId="14962" xr:uid="{00000000-0005-0000-0000-0000723A0000}"/>
    <cellStyle name="SAPBEXexcBad7 4 2 2 2 2" xfId="14963" xr:uid="{00000000-0005-0000-0000-0000733A0000}"/>
    <cellStyle name="SAPBEXexcBad7 4 2 2 2 3" xfId="14964" xr:uid="{00000000-0005-0000-0000-0000743A0000}"/>
    <cellStyle name="SAPBEXexcBad7 4 2 2 2 4" xfId="14965" xr:uid="{00000000-0005-0000-0000-0000753A0000}"/>
    <cellStyle name="SAPBEXexcBad7 4 2 2 2 5" xfId="14966" xr:uid="{00000000-0005-0000-0000-0000763A0000}"/>
    <cellStyle name="SAPBEXexcBad7 4 2 2 2 6" xfId="14967" xr:uid="{00000000-0005-0000-0000-0000773A0000}"/>
    <cellStyle name="SAPBEXexcBad7 4 2 2 2 7" xfId="14968" xr:uid="{00000000-0005-0000-0000-0000783A0000}"/>
    <cellStyle name="SAPBEXexcBad7 4 2 2 2 8" xfId="14969" xr:uid="{00000000-0005-0000-0000-0000793A0000}"/>
    <cellStyle name="SAPBEXexcBad7 4 2 2 2 9" xfId="14970" xr:uid="{00000000-0005-0000-0000-00007A3A0000}"/>
    <cellStyle name="SAPBEXexcBad7 4 2 2 3" xfId="14971" xr:uid="{00000000-0005-0000-0000-00007B3A0000}"/>
    <cellStyle name="SAPBEXexcBad7 4 2 2 3 2" xfId="14972" xr:uid="{00000000-0005-0000-0000-00007C3A0000}"/>
    <cellStyle name="SAPBEXexcBad7 4 2 2 3 3" xfId="14973" xr:uid="{00000000-0005-0000-0000-00007D3A0000}"/>
    <cellStyle name="SAPBEXexcBad7 4 2 2 3 4" xfId="14974" xr:uid="{00000000-0005-0000-0000-00007E3A0000}"/>
    <cellStyle name="SAPBEXexcBad7 4 2 2 3 5" xfId="14975" xr:uid="{00000000-0005-0000-0000-00007F3A0000}"/>
    <cellStyle name="SAPBEXexcBad7 4 2 2 3 6" xfId="14976" xr:uid="{00000000-0005-0000-0000-0000803A0000}"/>
    <cellStyle name="SAPBEXexcBad7 4 2 2 3 7" xfId="14977" xr:uid="{00000000-0005-0000-0000-0000813A0000}"/>
    <cellStyle name="SAPBEXexcBad7 4 2 2 3 8" xfId="14978" xr:uid="{00000000-0005-0000-0000-0000823A0000}"/>
    <cellStyle name="SAPBEXexcBad7 4 2 2 3 9" xfId="14979" xr:uid="{00000000-0005-0000-0000-0000833A0000}"/>
    <cellStyle name="SAPBEXexcBad7 4 2 2 4" xfId="14980" xr:uid="{00000000-0005-0000-0000-0000843A0000}"/>
    <cellStyle name="SAPBEXexcBad7 4 2 2 4 2" xfId="14981" xr:uid="{00000000-0005-0000-0000-0000853A0000}"/>
    <cellStyle name="SAPBEXexcBad7 4 2 2 4 3" xfId="14982" xr:uid="{00000000-0005-0000-0000-0000863A0000}"/>
    <cellStyle name="SAPBEXexcBad7 4 2 2 4 4" xfId="14983" xr:uid="{00000000-0005-0000-0000-0000873A0000}"/>
    <cellStyle name="SAPBEXexcBad7 4 2 2 4 5" xfId="14984" xr:uid="{00000000-0005-0000-0000-0000883A0000}"/>
    <cellStyle name="SAPBEXexcBad7 4 2 2 4 6" xfId="14985" xr:uid="{00000000-0005-0000-0000-0000893A0000}"/>
    <cellStyle name="SAPBEXexcBad7 4 2 2 4 7" xfId="14986" xr:uid="{00000000-0005-0000-0000-00008A3A0000}"/>
    <cellStyle name="SAPBEXexcBad7 4 2 2 4 8" xfId="14987" xr:uid="{00000000-0005-0000-0000-00008B3A0000}"/>
    <cellStyle name="SAPBEXexcBad7 4 2 2 4 9" xfId="14988" xr:uid="{00000000-0005-0000-0000-00008C3A0000}"/>
    <cellStyle name="SAPBEXexcBad7 4 2 3" xfId="14989" xr:uid="{00000000-0005-0000-0000-00008D3A0000}"/>
    <cellStyle name="SAPBEXexcBad7 4 2 3 2" xfId="14990" xr:uid="{00000000-0005-0000-0000-00008E3A0000}"/>
    <cellStyle name="SAPBEXexcBad7 4 2 3 3" xfId="14991" xr:uid="{00000000-0005-0000-0000-00008F3A0000}"/>
    <cellStyle name="SAPBEXexcBad7 4 2 3 4" xfId="14992" xr:uid="{00000000-0005-0000-0000-0000903A0000}"/>
    <cellStyle name="SAPBEXexcBad7 4 2 3 5" xfId="14993" xr:uid="{00000000-0005-0000-0000-0000913A0000}"/>
    <cellStyle name="SAPBEXexcBad7 4 2 3 6" xfId="14994" xr:uid="{00000000-0005-0000-0000-0000923A0000}"/>
    <cellStyle name="SAPBEXexcBad7 4 2 3 7" xfId="14995" xr:uid="{00000000-0005-0000-0000-0000933A0000}"/>
    <cellStyle name="SAPBEXexcBad7 4 2 3 8" xfId="14996" xr:uid="{00000000-0005-0000-0000-0000943A0000}"/>
    <cellStyle name="SAPBEXexcBad7 4 2 3 9" xfId="14997" xr:uid="{00000000-0005-0000-0000-0000953A0000}"/>
    <cellStyle name="SAPBEXexcBad7 4 2 4" xfId="14998" xr:uid="{00000000-0005-0000-0000-0000963A0000}"/>
    <cellStyle name="SAPBEXexcBad7 4 2 4 2" xfId="14999" xr:uid="{00000000-0005-0000-0000-0000973A0000}"/>
    <cellStyle name="SAPBEXexcBad7 4 2 4 3" xfId="15000" xr:uid="{00000000-0005-0000-0000-0000983A0000}"/>
    <cellStyle name="SAPBEXexcBad7 4 2 4 4" xfId="15001" xr:uid="{00000000-0005-0000-0000-0000993A0000}"/>
    <cellStyle name="SAPBEXexcBad7 4 2 4 5" xfId="15002" xr:uid="{00000000-0005-0000-0000-00009A3A0000}"/>
    <cellStyle name="SAPBEXexcBad7 4 2 4 6" xfId="15003" xr:uid="{00000000-0005-0000-0000-00009B3A0000}"/>
    <cellStyle name="SAPBEXexcBad7 4 2 4 7" xfId="15004" xr:uid="{00000000-0005-0000-0000-00009C3A0000}"/>
    <cellStyle name="SAPBEXexcBad7 4 2 4 8" xfId="15005" xr:uid="{00000000-0005-0000-0000-00009D3A0000}"/>
    <cellStyle name="SAPBEXexcBad7 4 2 4 9" xfId="15006" xr:uid="{00000000-0005-0000-0000-00009E3A0000}"/>
    <cellStyle name="SAPBEXexcBad7 4 2 5" xfId="15007" xr:uid="{00000000-0005-0000-0000-00009F3A0000}"/>
    <cellStyle name="SAPBEXexcBad7 4 2 5 2" xfId="15008" xr:uid="{00000000-0005-0000-0000-0000A03A0000}"/>
    <cellStyle name="SAPBEXexcBad7 4 2 5 3" xfId="15009" xr:uid="{00000000-0005-0000-0000-0000A13A0000}"/>
    <cellStyle name="SAPBEXexcBad7 4 2 5 4" xfId="15010" xr:uid="{00000000-0005-0000-0000-0000A23A0000}"/>
    <cellStyle name="SAPBEXexcBad7 4 2 5 5" xfId="15011" xr:uid="{00000000-0005-0000-0000-0000A33A0000}"/>
    <cellStyle name="SAPBEXexcBad7 4 2 5 6" xfId="15012" xr:uid="{00000000-0005-0000-0000-0000A43A0000}"/>
    <cellStyle name="SAPBEXexcBad7 4 2 5 7" xfId="15013" xr:uid="{00000000-0005-0000-0000-0000A53A0000}"/>
    <cellStyle name="SAPBEXexcBad7 4 2 5 8" xfId="15014" xr:uid="{00000000-0005-0000-0000-0000A63A0000}"/>
    <cellStyle name="SAPBEXexcBad7 4 2 5 9" xfId="15015" xr:uid="{00000000-0005-0000-0000-0000A73A0000}"/>
    <cellStyle name="SAPBEXexcBad7 4 3" xfId="15016" xr:uid="{00000000-0005-0000-0000-0000A83A0000}"/>
    <cellStyle name="SAPBEXexcBad7 4 3 2" xfId="15017" xr:uid="{00000000-0005-0000-0000-0000A93A0000}"/>
    <cellStyle name="SAPBEXexcBad7 4 3 2 2" xfId="15018" xr:uid="{00000000-0005-0000-0000-0000AA3A0000}"/>
    <cellStyle name="SAPBEXexcBad7 4 3 2 3" xfId="15019" xr:uid="{00000000-0005-0000-0000-0000AB3A0000}"/>
    <cellStyle name="SAPBEXexcBad7 4 3 2 4" xfId="15020" xr:uid="{00000000-0005-0000-0000-0000AC3A0000}"/>
    <cellStyle name="SAPBEXexcBad7 4 3 2 5" xfId="15021" xr:uid="{00000000-0005-0000-0000-0000AD3A0000}"/>
    <cellStyle name="SAPBEXexcBad7 4 3 2 6" xfId="15022" xr:uid="{00000000-0005-0000-0000-0000AE3A0000}"/>
    <cellStyle name="SAPBEXexcBad7 4 3 2 7" xfId="15023" xr:uid="{00000000-0005-0000-0000-0000AF3A0000}"/>
    <cellStyle name="SAPBEXexcBad7 4 3 2 8" xfId="15024" xr:uid="{00000000-0005-0000-0000-0000B03A0000}"/>
    <cellStyle name="SAPBEXexcBad7 4 3 2 9" xfId="15025" xr:uid="{00000000-0005-0000-0000-0000B13A0000}"/>
    <cellStyle name="SAPBEXexcBad7 4 3 3" xfId="15026" xr:uid="{00000000-0005-0000-0000-0000B23A0000}"/>
    <cellStyle name="SAPBEXexcBad7 4 3 3 2" xfId="15027" xr:uid="{00000000-0005-0000-0000-0000B33A0000}"/>
    <cellStyle name="SAPBEXexcBad7 4 3 3 3" xfId="15028" xr:uid="{00000000-0005-0000-0000-0000B43A0000}"/>
    <cellStyle name="SAPBEXexcBad7 4 3 3 4" xfId="15029" xr:uid="{00000000-0005-0000-0000-0000B53A0000}"/>
    <cellStyle name="SAPBEXexcBad7 4 3 3 5" xfId="15030" xr:uid="{00000000-0005-0000-0000-0000B63A0000}"/>
    <cellStyle name="SAPBEXexcBad7 4 3 3 6" xfId="15031" xr:uid="{00000000-0005-0000-0000-0000B73A0000}"/>
    <cellStyle name="SAPBEXexcBad7 4 3 3 7" xfId="15032" xr:uid="{00000000-0005-0000-0000-0000B83A0000}"/>
    <cellStyle name="SAPBEXexcBad7 4 3 3 8" xfId="15033" xr:uid="{00000000-0005-0000-0000-0000B93A0000}"/>
    <cellStyle name="SAPBEXexcBad7 4 3 3 9" xfId="15034" xr:uid="{00000000-0005-0000-0000-0000BA3A0000}"/>
    <cellStyle name="SAPBEXexcBad7 4 3 4" xfId="15035" xr:uid="{00000000-0005-0000-0000-0000BB3A0000}"/>
    <cellStyle name="SAPBEXexcBad7 4 3 4 2" xfId="15036" xr:uid="{00000000-0005-0000-0000-0000BC3A0000}"/>
    <cellStyle name="SAPBEXexcBad7 4 3 4 3" xfId="15037" xr:uid="{00000000-0005-0000-0000-0000BD3A0000}"/>
    <cellStyle name="SAPBEXexcBad7 4 3 4 4" xfId="15038" xr:uid="{00000000-0005-0000-0000-0000BE3A0000}"/>
    <cellStyle name="SAPBEXexcBad7 4 3 4 5" xfId="15039" xr:uid="{00000000-0005-0000-0000-0000BF3A0000}"/>
    <cellStyle name="SAPBEXexcBad7 4 3 4 6" xfId="15040" xr:uid="{00000000-0005-0000-0000-0000C03A0000}"/>
    <cellStyle name="SAPBEXexcBad7 4 3 4 7" xfId="15041" xr:uid="{00000000-0005-0000-0000-0000C13A0000}"/>
    <cellStyle name="SAPBEXexcBad7 4 3 4 8" xfId="15042" xr:uid="{00000000-0005-0000-0000-0000C23A0000}"/>
    <cellStyle name="SAPBEXexcBad7 4 3 4 9" xfId="15043" xr:uid="{00000000-0005-0000-0000-0000C33A0000}"/>
    <cellStyle name="SAPBEXexcBad7 4 4" xfId="15044" xr:uid="{00000000-0005-0000-0000-0000C43A0000}"/>
    <cellStyle name="SAPBEXexcBad7 4 4 2" xfId="15045" xr:uid="{00000000-0005-0000-0000-0000C53A0000}"/>
    <cellStyle name="SAPBEXexcBad7 4 4 3" xfId="15046" xr:uid="{00000000-0005-0000-0000-0000C63A0000}"/>
    <cellStyle name="SAPBEXexcBad7 4 4 4" xfId="15047" xr:uid="{00000000-0005-0000-0000-0000C73A0000}"/>
    <cellStyle name="SAPBEXexcBad7 4 4 5" xfId="15048" xr:uid="{00000000-0005-0000-0000-0000C83A0000}"/>
    <cellStyle name="SAPBEXexcBad7 4 4 6" xfId="15049" xr:uid="{00000000-0005-0000-0000-0000C93A0000}"/>
    <cellStyle name="SAPBEXexcBad7 4 4 7" xfId="15050" xr:uid="{00000000-0005-0000-0000-0000CA3A0000}"/>
    <cellStyle name="SAPBEXexcBad7 4 4 8" xfId="15051" xr:uid="{00000000-0005-0000-0000-0000CB3A0000}"/>
    <cellStyle name="SAPBEXexcBad7 4 4 9" xfId="15052" xr:uid="{00000000-0005-0000-0000-0000CC3A0000}"/>
    <cellStyle name="SAPBEXexcBad7 4 5" xfId="15053" xr:uid="{00000000-0005-0000-0000-0000CD3A0000}"/>
    <cellStyle name="SAPBEXexcBad7 4 5 2" xfId="15054" xr:uid="{00000000-0005-0000-0000-0000CE3A0000}"/>
    <cellStyle name="SAPBEXexcBad7 4 5 3" xfId="15055" xr:uid="{00000000-0005-0000-0000-0000CF3A0000}"/>
    <cellStyle name="SAPBEXexcBad7 4 5 4" xfId="15056" xr:uid="{00000000-0005-0000-0000-0000D03A0000}"/>
    <cellStyle name="SAPBEXexcBad7 4 5 5" xfId="15057" xr:uid="{00000000-0005-0000-0000-0000D13A0000}"/>
    <cellStyle name="SAPBEXexcBad7 4 5 6" xfId="15058" xr:uid="{00000000-0005-0000-0000-0000D23A0000}"/>
    <cellStyle name="SAPBEXexcBad7 4 5 7" xfId="15059" xr:uid="{00000000-0005-0000-0000-0000D33A0000}"/>
    <cellStyle name="SAPBEXexcBad7 4 5 8" xfId="15060" xr:uid="{00000000-0005-0000-0000-0000D43A0000}"/>
    <cellStyle name="SAPBEXexcBad7 4 5 9" xfId="15061" xr:uid="{00000000-0005-0000-0000-0000D53A0000}"/>
    <cellStyle name="SAPBEXexcBad7 4 6" xfId="15062" xr:uid="{00000000-0005-0000-0000-0000D63A0000}"/>
    <cellStyle name="SAPBEXexcBad7 4 6 2" xfId="15063" xr:uid="{00000000-0005-0000-0000-0000D73A0000}"/>
    <cellStyle name="SAPBEXexcBad7 4 6 3" xfId="15064" xr:uid="{00000000-0005-0000-0000-0000D83A0000}"/>
    <cellStyle name="SAPBEXexcBad7 4 6 4" xfId="15065" xr:uid="{00000000-0005-0000-0000-0000D93A0000}"/>
    <cellStyle name="SAPBEXexcBad7 4 6 5" xfId="15066" xr:uid="{00000000-0005-0000-0000-0000DA3A0000}"/>
    <cellStyle name="SAPBEXexcBad7 4 6 6" xfId="15067" xr:uid="{00000000-0005-0000-0000-0000DB3A0000}"/>
    <cellStyle name="SAPBEXexcBad7 4 6 7" xfId="15068" xr:uid="{00000000-0005-0000-0000-0000DC3A0000}"/>
    <cellStyle name="SAPBEXexcBad7 4 6 8" xfId="15069" xr:uid="{00000000-0005-0000-0000-0000DD3A0000}"/>
    <cellStyle name="SAPBEXexcBad7 4 6 9" xfId="15070" xr:uid="{00000000-0005-0000-0000-0000DE3A0000}"/>
    <cellStyle name="SAPBEXexcBad7 4 7" xfId="15071" xr:uid="{00000000-0005-0000-0000-0000DF3A0000}"/>
    <cellStyle name="SAPBEXexcBad7 4 8" xfId="15072" xr:uid="{00000000-0005-0000-0000-0000E03A0000}"/>
    <cellStyle name="SAPBEXexcBad7 4 9" xfId="15073" xr:uid="{00000000-0005-0000-0000-0000E13A0000}"/>
    <cellStyle name="SAPBEXexcBad7 5" xfId="15074" xr:uid="{00000000-0005-0000-0000-0000E23A0000}"/>
    <cellStyle name="SAPBEXexcBad7 5 2" xfId="15075" xr:uid="{00000000-0005-0000-0000-0000E33A0000}"/>
    <cellStyle name="SAPBEXexcBad7 5 2 2" xfId="15076" xr:uid="{00000000-0005-0000-0000-0000E43A0000}"/>
    <cellStyle name="SAPBEXexcBad7 5 2 2 2" xfId="15077" xr:uid="{00000000-0005-0000-0000-0000E53A0000}"/>
    <cellStyle name="SAPBEXexcBad7 5 2 2 3" xfId="15078" xr:uid="{00000000-0005-0000-0000-0000E63A0000}"/>
    <cellStyle name="SAPBEXexcBad7 5 2 2 4" xfId="15079" xr:uid="{00000000-0005-0000-0000-0000E73A0000}"/>
    <cellStyle name="SAPBEXexcBad7 5 2 2 5" xfId="15080" xr:uid="{00000000-0005-0000-0000-0000E83A0000}"/>
    <cellStyle name="SAPBEXexcBad7 5 2 2 6" xfId="15081" xr:uid="{00000000-0005-0000-0000-0000E93A0000}"/>
    <cellStyle name="SAPBEXexcBad7 5 2 2 7" xfId="15082" xr:uid="{00000000-0005-0000-0000-0000EA3A0000}"/>
    <cellStyle name="SAPBEXexcBad7 5 2 2 8" xfId="15083" xr:uid="{00000000-0005-0000-0000-0000EB3A0000}"/>
    <cellStyle name="SAPBEXexcBad7 5 2 2 9" xfId="15084" xr:uid="{00000000-0005-0000-0000-0000EC3A0000}"/>
    <cellStyle name="SAPBEXexcBad7 5 2 3" xfId="15085" xr:uid="{00000000-0005-0000-0000-0000ED3A0000}"/>
    <cellStyle name="SAPBEXexcBad7 5 2 3 2" xfId="15086" xr:uid="{00000000-0005-0000-0000-0000EE3A0000}"/>
    <cellStyle name="SAPBEXexcBad7 5 2 3 3" xfId="15087" xr:uid="{00000000-0005-0000-0000-0000EF3A0000}"/>
    <cellStyle name="SAPBEXexcBad7 5 2 3 4" xfId="15088" xr:uid="{00000000-0005-0000-0000-0000F03A0000}"/>
    <cellStyle name="SAPBEXexcBad7 5 2 3 5" xfId="15089" xr:uid="{00000000-0005-0000-0000-0000F13A0000}"/>
    <cellStyle name="SAPBEXexcBad7 5 2 3 6" xfId="15090" xr:uid="{00000000-0005-0000-0000-0000F23A0000}"/>
    <cellStyle name="SAPBEXexcBad7 5 2 3 7" xfId="15091" xr:uid="{00000000-0005-0000-0000-0000F33A0000}"/>
    <cellStyle name="SAPBEXexcBad7 5 2 3 8" xfId="15092" xr:uid="{00000000-0005-0000-0000-0000F43A0000}"/>
    <cellStyle name="SAPBEXexcBad7 5 2 3 9" xfId="15093" xr:uid="{00000000-0005-0000-0000-0000F53A0000}"/>
    <cellStyle name="SAPBEXexcBad7 5 2 4" xfId="15094" xr:uid="{00000000-0005-0000-0000-0000F63A0000}"/>
    <cellStyle name="SAPBEXexcBad7 5 2 4 2" xfId="15095" xr:uid="{00000000-0005-0000-0000-0000F73A0000}"/>
    <cellStyle name="SAPBEXexcBad7 5 2 4 3" xfId="15096" xr:uid="{00000000-0005-0000-0000-0000F83A0000}"/>
    <cellStyle name="SAPBEXexcBad7 5 2 4 4" xfId="15097" xr:uid="{00000000-0005-0000-0000-0000F93A0000}"/>
    <cellStyle name="SAPBEXexcBad7 5 2 4 5" xfId="15098" xr:uid="{00000000-0005-0000-0000-0000FA3A0000}"/>
    <cellStyle name="SAPBEXexcBad7 5 2 4 6" xfId="15099" xr:uid="{00000000-0005-0000-0000-0000FB3A0000}"/>
    <cellStyle name="SAPBEXexcBad7 5 2 4 7" xfId="15100" xr:uid="{00000000-0005-0000-0000-0000FC3A0000}"/>
    <cellStyle name="SAPBEXexcBad7 5 2 4 8" xfId="15101" xr:uid="{00000000-0005-0000-0000-0000FD3A0000}"/>
    <cellStyle name="SAPBEXexcBad7 5 2 4 9" xfId="15102" xr:uid="{00000000-0005-0000-0000-0000FE3A0000}"/>
    <cellStyle name="SAPBEXexcBad7 5 3" xfId="15103" xr:uid="{00000000-0005-0000-0000-0000FF3A0000}"/>
    <cellStyle name="SAPBEXexcBad7 5 3 2" xfId="15104" xr:uid="{00000000-0005-0000-0000-0000003B0000}"/>
    <cellStyle name="SAPBEXexcBad7 5 3 3" xfId="15105" xr:uid="{00000000-0005-0000-0000-0000013B0000}"/>
    <cellStyle name="SAPBEXexcBad7 5 3 4" xfId="15106" xr:uid="{00000000-0005-0000-0000-0000023B0000}"/>
    <cellStyle name="SAPBEXexcBad7 5 3 5" xfId="15107" xr:uid="{00000000-0005-0000-0000-0000033B0000}"/>
    <cellStyle name="SAPBEXexcBad7 5 3 6" xfId="15108" xr:uid="{00000000-0005-0000-0000-0000043B0000}"/>
    <cellStyle name="SAPBEXexcBad7 5 3 7" xfId="15109" xr:uid="{00000000-0005-0000-0000-0000053B0000}"/>
    <cellStyle name="SAPBEXexcBad7 5 3 8" xfId="15110" xr:uid="{00000000-0005-0000-0000-0000063B0000}"/>
    <cellStyle name="SAPBEXexcBad7 5 3 9" xfId="15111" xr:uid="{00000000-0005-0000-0000-0000073B0000}"/>
    <cellStyle name="SAPBEXexcBad7 5 4" xfId="15112" xr:uid="{00000000-0005-0000-0000-0000083B0000}"/>
    <cellStyle name="SAPBEXexcBad7 5 4 2" xfId="15113" xr:uid="{00000000-0005-0000-0000-0000093B0000}"/>
    <cellStyle name="SAPBEXexcBad7 5 4 3" xfId="15114" xr:uid="{00000000-0005-0000-0000-00000A3B0000}"/>
    <cellStyle name="SAPBEXexcBad7 5 4 4" xfId="15115" xr:uid="{00000000-0005-0000-0000-00000B3B0000}"/>
    <cellStyle name="SAPBEXexcBad7 5 4 5" xfId="15116" xr:uid="{00000000-0005-0000-0000-00000C3B0000}"/>
    <cellStyle name="SAPBEXexcBad7 5 4 6" xfId="15117" xr:uid="{00000000-0005-0000-0000-00000D3B0000}"/>
    <cellStyle name="SAPBEXexcBad7 5 4 7" xfId="15118" xr:uid="{00000000-0005-0000-0000-00000E3B0000}"/>
    <cellStyle name="SAPBEXexcBad7 5 4 8" xfId="15119" xr:uid="{00000000-0005-0000-0000-00000F3B0000}"/>
    <cellStyle name="SAPBEXexcBad7 5 4 9" xfId="15120" xr:uid="{00000000-0005-0000-0000-0000103B0000}"/>
    <cellStyle name="SAPBEXexcBad7 5 5" xfId="15121" xr:uid="{00000000-0005-0000-0000-0000113B0000}"/>
    <cellStyle name="SAPBEXexcBad7 5 5 2" xfId="15122" xr:uid="{00000000-0005-0000-0000-0000123B0000}"/>
    <cellStyle name="SAPBEXexcBad7 5 5 3" xfId="15123" xr:uid="{00000000-0005-0000-0000-0000133B0000}"/>
    <cellStyle name="SAPBEXexcBad7 5 5 4" xfId="15124" xr:uid="{00000000-0005-0000-0000-0000143B0000}"/>
    <cellStyle name="SAPBEXexcBad7 5 5 5" xfId="15125" xr:uid="{00000000-0005-0000-0000-0000153B0000}"/>
    <cellStyle name="SAPBEXexcBad7 5 5 6" xfId="15126" xr:uid="{00000000-0005-0000-0000-0000163B0000}"/>
    <cellStyle name="SAPBEXexcBad7 5 5 7" xfId="15127" xr:uid="{00000000-0005-0000-0000-0000173B0000}"/>
    <cellStyle name="SAPBEXexcBad7 5 5 8" xfId="15128" xr:uid="{00000000-0005-0000-0000-0000183B0000}"/>
    <cellStyle name="SAPBEXexcBad7 5 5 9" xfId="15129" xr:uid="{00000000-0005-0000-0000-0000193B0000}"/>
    <cellStyle name="SAPBEXexcBad7 6" xfId="15130" xr:uid="{00000000-0005-0000-0000-00001A3B0000}"/>
    <cellStyle name="SAPBEXexcBad7 6 2" xfId="15131" xr:uid="{00000000-0005-0000-0000-00001B3B0000}"/>
    <cellStyle name="SAPBEXexcBad7 6 2 2" xfId="15132" xr:uid="{00000000-0005-0000-0000-00001C3B0000}"/>
    <cellStyle name="SAPBEXexcBad7 6 2 3" xfId="15133" xr:uid="{00000000-0005-0000-0000-00001D3B0000}"/>
    <cellStyle name="SAPBEXexcBad7 6 2 4" xfId="15134" xr:uid="{00000000-0005-0000-0000-00001E3B0000}"/>
    <cellStyle name="SAPBEXexcBad7 6 2 5" xfId="15135" xr:uid="{00000000-0005-0000-0000-00001F3B0000}"/>
    <cellStyle name="SAPBEXexcBad7 6 2 6" xfId="15136" xr:uid="{00000000-0005-0000-0000-0000203B0000}"/>
    <cellStyle name="SAPBEXexcBad7 6 2 7" xfId="15137" xr:uid="{00000000-0005-0000-0000-0000213B0000}"/>
    <cellStyle name="SAPBEXexcBad7 6 2 8" xfId="15138" xr:uid="{00000000-0005-0000-0000-0000223B0000}"/>
    <cellStyle name="SAPBEXexcBad7 6 2 9" xfId="15139" xr:uid="{00000000-0005-0000-0000-0000233B0000}"/>
    <cellStyle name="SAPBEXexcBad7 6 3" xfId="15140" xr:uid="{00000000-0005-0000-0000-0000243B0000}"/>
    <cellStyle name="SAPBEXexcBad7 6 3 2" xfId="15141" xr:uid="{00000000-0005-0000-0000-0000253B0000}"/>
    <cellStyle name="SAPBEXexcBad7 6 3 3" xfId="15142" xr:uid="{00000000-0005-0000-0000-0000263B0000}"/>
    <cellStyle name="SAPBEXexcBad7 6 3 4" xfId="15143" xr:uid="{00000000-0005-0000-0000-0000273B0000}"/>
    <cellStyle name="SAPBEXexcBad7 6 3 5" xfId="15144" xr:uid="{00000000-0005-0000-0000-0000283B0000}"/>
    <cellStyle name="SAPBEXexcBad7 6 3 6" xfId="15145" xr:uid="{00000000-0005-0000-0000-0000293B0000}"/>
    <cellStyle name="SAPBEXexcBad7 6 3 7" xfId="15146" xr:uid="{00000000-0005-0000-0000-00002A3B0000}"/>
    <cellStyle name="SAPBEXexcBad7 6 3 8" xfId="15147" xr:uid="{00000000-0005-0000-0000-00002B3B0000}"/>
    <cellStyle name="SAPBEXexcBad7 6 3 9" xfId="15148" xr:uid="{00000000-0005-0000-0000-00002C3B0000}"/>
    <cellStyle name="SAPBEXexcBad7 6 4" xfId="15149" xr:uid="{00000000-0005-0000-0000-00002D3B0000}"/>
    <cellStyle name="SAPBEXexcBad7 6 4 2" xfId="15150" xr:uid="{00000000-0005-0000-0000-00002E3B0000}"/>
    <cellStyle name="SAPBEXexcBad7 6 4 3" xfId="15151" xr:uid="{00000000-0005-0000-0000-00002F3B0000}"/>
    <cellStyle name="SAPBEXexcBad7 6 4 4" xfId="15152" xr:uid="{00000000-0005-0000-0000-0000303B0000}"/>
    <cellStyle name="SAPBEXexcBad7 6 4 5" xfId="15153" xr:uid="{00000000-0005-0000-0000-0000313B0000}"/>
    <cellStyle name="SAPBEXexcBad7 6 4 6" xfId="15154" xr:uid="{00000000-0005-0000-0000-0000323B0000}"/>
    <cellStyle name="SAPBEXexcBad7 6 4 7" xfId="15155" xr:uid="{00000000-0005-0000-0000-0000333B0000}"/>
    <cellStyle name="SAPBEXexcBad7 6 4 8" xfId="15156" xr:uid="{00000000-0005-0000-0000-0000343B0000}"/>
    <cellStyle name="SAPBEXexcBad7 6 4 9" xfId="15157" xr:uid="{00000000-0005-0000-0000-0000353B0000}"/>
    <cellStyle name="SAPBEXexcBad7 7" xfId="15158" xr:uid="{00000000-0005-0000-0000-0000363B0000}"/>
    <cellStyle name="SAPBEXexcBad7 7 2" xfId="15159" xr:uid="{00000000-0005-0000-0000-0000373B0000}"/>
    <cellStyle name="SAPBEXexcBad7 7 3" xfId="15160" xr:uid="{00000000-0005-0000-0000-0000383B0000}"/>
    <cellStyle name="SAPBEXexcBad7 7 4" xfId="15161" xr:uid="{00000000-0005-0000-0000-0000393B0000}"/>
    <cellStyle name="SAPBEXexcBad7 7 5" xfId="15162" xr:uid="{00000000-0005-0000-0000-00003A3B0000}"/>
    <cellStyle name="SAPBEXexcBad7 7 6" xfId="15163" xr:uid="{00000000-0005-0000-0000-00003B3B0000}"/>
    <cellStyle name="SAPBEXexcBad7 7 7" xfId="15164" xr:uid="{00000000-0005-0000-0000-00003C3B0000}"/>
    <cellStyle name="SAPBEXexcBad7 7 8" xfId="15165" xr:uid="{00000000-0005-0000-0000-00003D3B0000}"/>
    <cellStyle name="SAPBEXexcBad7 7 9" xfId="15166" xr:uid="{00000000-0005-0000-0000-00003E3B0000}"/>
    <cellStyle name="SAPBEXexcBad7 8" xfId="15167" xr:uid="{00000000-0005-0000-0000-00003F3B0000}"/>
    <cellStyle name="SAPBEXexcBad7 8 2" xfId="15168" xr:uid="{00000000-0005-0000-0000-0000403B0000}"/>
    <cellStyle name="SAPBEXexcBad7 8 3" xfId="15169" xr:uid="{00000000-0005-0000-0000-0000413B0000}"/>
    <cellStyle name="SAPBEXexcBad7 8 4" xfId="15170" xr:uid="{00000000-0005-0000-0000-0000423B0000}"/>
    <cellStyle name="SAPBEXexcBad7 8 5" xfId="15171" xr:uid="{00000000-0005-0000-0000-0000433B0000}"/>
    <cellStyle name="SAPBEXexcBad7 8 6" xfId="15172" xr:uid="{00000000-0005-0000-0000-0000443B0000}"/>
    <cellStyle name="SAPBEXexcBad7 8 7" xfId="15173" xr:uid="{00000000-0005-0000-0000-0000453B0000}"/>
    <cellStyle name="SAPBEXexcBad7 8 8" xfId="15174" xr:uid="{00000000-0005-0000-0000-0000463B0000}"/>
    <cellStyle name="SAPBEXexcBad7 8 9" xfId="15175" xr:uid="{00000000-0005-0000-0000-0000473B0000}"/>
    <cellStyle name="SAPBEXexcBad7 9" xfId="15176" xr:uid="{00000000-0005-0000-0000-0000483B0000}"/>
    <cellStyle name="SAPBEXexcBad7 9 2" xfId="15177" xr:uid="{00000000-0005-0000-0000-0000493B0000}"/>
    <cellStyle name="SAPBEXexcBad7 9 3" xfId="15178" xr:uid="{00000000-0005-0000-0000-00004A3B0000}"/>
    <cellStyle name="SAPBEXexcBad7 9 4" xfId="15179" xr:uid="{00000000-0005-0000-0000-00004B3B0000}"/>
    <cellStyle name="SAPBEXexcBad7 9 5" xfId="15180" xr:uid="{00000000-0005-0000-0000-00004C3B0000}"/>
    <cellStyle name="SAPBEXexcBad7 9 6" xfId="15181" xr:uid="{00000000-0005-0000-0000-00004D3B0000}"/>
    <cellStyle name="SAPBEXexcBad7 9 7" xfId="15182" xr:uid="{00000000-0005-0000-0000-00004E3B0000}"/>
    <cellStyle name="SAPBEXexcBad7 9 8" xfId="15183" xr:uid="{00000000-0005-0000-0000-00004F3B0000}"/>
    <cellStyle name="SAPBEXexcBad7 9 9" xfId="15184" xr:uid="{00000000-0005-0000-0000-0000503B0000}"/>
    <cellStyle name="SAPBEXexcBad7_STOs from US (Nov)" xfId="15185" xr:uid="{00000000-0005-0000-0000-0000513B0000}"/>
    <cellStyle name="SAPBEXexcBad8" xfId="15186" xr:uid="{00000000-0005-0000-0000-0000523B0000}"/>
    <cellStyle name="SAPBEXexcBad8 10" xfId="15187" xr:uid="{00000000-0005-0000-0000-0000533B0000}"/>
    <cellStyle name="SAPBEXexcBad8 11" xfId="15188" xr:uid="{00000000-0005-0000-0000-0000543B0000}"/>
    <cellStyle name="SAPBEXexcBad8 12" xfId="15189" xr:uid="{00000000-0005-0000-0000-0000553B0000}"/>
    <cellStyle name="SAPBEXexcBad8 13" xfId="15190" xr:uid="{00000000-0005-0000-0000-0000563B0000}"/>
    <cellStyle name="SAPBEXexcBad8 14" xfId="15191" xr:uid="{00000000-0005-0000-0000-0000573B0000}"/>
    <cellStyle name="SAPBEXexcBad8 15" xfId="15192" xr:uid="{00000000-0005-0000-0000-0000583B0000}"/>
    <cellStyle name="SAPBEXexcBad8 16" xfId="15193" xr:uid="{00000000-0005-0000-0000-0000593B0000}"/>
    <cellStyle name="SAPBEXexcBad8 17" xfId="15194" xr:uid="{00000000-0005-0000-0000-00005A3B0000}"/>
    <cellStyle name="SAPBEXexcBad8 18" xfId="15195" xr:uid="{00000000-0005-0000-0000-00005B3B0000}"/>
    <cellStyle name="SAPBEXexcBad8 19" xfId="15196" xr:uid="{00000000-0005-0000-0000-00005C3B0000}"/>
    <cellStyle name="SAPBEXexcBad8 2" xfId="15197" xr:uid="{00000000-0005-0000-0000-00005D3B0000}"/>
    <cellStyle name="SAPBEXexcBad8 2 10" xfId="15198" xr:uid="{00000000-0005-0000-0000-00005E3B0000}"/>
    <cellStyle name="SAPBEXexcBad8 2 11" xfId="15199" xr:uid="{00000000-0005-0000-0000-00005F3B0000}"/>
    <cellStyle name="SAPBEXexcBad8 2 12" xfId="15200" xr:uid="{00000000-0005-0000-0000-0000603B0000}"/>
    <cellStyle name="SAPBEXexcBad8 2 13" xfId="15201" xr:uid="{00000000-0005-0000-0000-0000613B0000}"/>
    <cellStyle name="SAPBEXexcBad8 2 14" xfId="15202" xr:uid="{00000000-0005-0000-0000-0000623B0000}"/>
    <cellStyle name="SAPBEXexcBad8 2 15" xfId="15203" xr:uid="{00000000-0005-0000-0000-0000633B0000}"/>
    <cellStyle name="SAPBEXexcBad8 2 16" xfId="15204" xr:uid="{00000000-0005-0000-0000-0000643B0000}"/>
    <cellStyle name="SAPBEXexcBad8 2 17" xfId="15205" xr:uid="{00000000-0005-0000-0000-0000653B0000}"/>
    <cellStyle name="SAPBEXexcBad8 2 18" xfId="15206" xr:uid="{00000000-0005-0000-0000-0000663B0000}"/>
    <cellStyle name="SAPBEXexcBad8 2 19" xfId="15207" xr:uid="{00000000-0005-0000-0000-0000673B0000}"/>
    <cellStyle name="SAPBEXexcBad8 2 2" xfId="15208" xr:uid="{00000000-0005-0000-0000-0000683B0000}"/>
    <cellStyle name="SAPBEXexcBad8 2 2 2" xfId="15209" xr:uid="{00000000-0005-0000-0000-0000693B0000}"/>
    <cellStyle name="SAPBEXexcBad8 2 2 2 2" xfId="15210" xr:uid="{00000000-0005-0000-0000-00006A3B0000}"/>
    <cellStyle name="SAPBEXexcBad8 2 2 2 2 2" xfId="15211" xr:uid="{00000000-0005-0000-0000-00006B3B0000}"/>
    <cellStyle name="SAPBEXexcBad8 2 2 2 2 2 2" xfId="15212" xr:uid="{00000000-0005-0000-0000-00006C3B0000}"/>
    <cellStyle name="SAPBEXexcBad8 2 2 2 2 2 3" xfId="15213" xr:uid="{00000000-0005-0000-0000-00006D3B0000}"/>
    <cellStyle name="SAPBEXexcBad8 2 2 2 2 2 4" xfId="15214" xr:uid="{00000000-0005-0000-0000-00006E3B0000}"/>
    <cellStyle name="SAPBEXexcBad8 2 2 2 2 2 5" xfId="15215" xr:uid="{00000000-0005-0000-0000-00006F3B0000}"/>
    <cellStyle name="SAPBEXexcBad8 2 2 2 2 2 6" xfId="15216" xr:uid="{00000000-0005-0000-0000-0000703B0000}"/>
    <cellStyle name="SAPBEXexcBad8 2 2 2 2 2 7" xfId="15217" xr:uid="{00000000-0005-0000-0000-0000713B0000}"/>
    <cellStyle name="SAPBEXexcBad8 2 2 2 2 2 8" xfId="15218" xr:uid="{00000000-0005-0000-0000-0000723B0000}"/>
    <cellStyle name="SAPBEXexcBad8 2 2 2 2 2 9" xfId="15219" xr:uid="{00000000-0005-0000-0000-0000733B0000}"/>
    <cellStyle name="SAPBEXexcBad8 2 2 2 2 3" xfId="15220" xr:uid="{00000000-0005-0000-0000-0000743B0000}"/>
    <cellStyle name="SAPBEXexcBad8 2 2 2 2 3 2" xfId="15221" xr:uid="{00000000-0005-0000-0000-0000753B0000}"/>
    <cellStyle name="SAPBEXexcBad8 2 2 2 2 3 3" xfId="15222" xr:uid="{00000000-0005-0000-0000-0000763B0000}"/>
    <cellStyle name="SAPBEXexcBad8 2 2 2 2 3 4" xfId="15223" xr:uid="{00000000-0005-0000-0000-0000773B0000}"/>
    <cellStyle name="SAPBEXexcBad8 2 2 2 2 3 5" xfId="15224" xr:uid="{00000000-0005-0000-0000-0000783B0000}"/>
    <cellStyle name="SAPBEXexcBad8 2 2 2 2 3 6" xfId="15225" xr:uid="{00000000-0005-0000-0000-0000793B0000}"/>
    <cellStyle name="SAPBEXexcBad8 2 2 2 2 3 7" xfId="15226" xr:uid="{00000000-0005-0000-0000-00007A3B0000}"/>
    <cellStyle name="SAPBEXexcBad8 2 2 2 2 3 8" xfId="15227" xr:uid="{00000000-0005-0000-0000-00007B3B0000}"/>
    <cellStyle name="SAPBEXexcBad8 2 2 2 2 3 9" xfId="15228" xr:uid="{00000000-0005-0000-0000-00007C3B0000}"/>
    <cellStyle name="SAPBEXexcBad8 2 2 2 2 4" xfId="15229" xr:uid="{00000000-0005-0000-0000-00007D3B0000}"/>
    <cellStyle name="SAPBEXexcBad8 2 2 2 2 4 2" xfId="15230" xr:uid="{00000000-0005-0000-0000-00007E3B0000}"/>
    <cellStyle name="SAPBEXexcBad8 2 2 2 2 4 3" xfId="15231" xr:uid="{00000000-0005-0000-0000-00007F3B0000}"/>
    <cellStyle name="SAPBEXexcBad8 2 2 2 2 4 4" xfId="15232" xr:uid="{00000000-0005-0000-0000-0000803B0000}"/>
    <cellStyle name="SAPBEXexcBad8 2 2 2 2 4 5" xfId="15233" xr:uid="{00000000-0005-0000-0000-0000813B0000}"/>
    <cellStyle name="SAPBEXexcBad8 2 2 2 2 4 6" xfId="15234" xr:uid="{00000000-0005-0000-0000-0000823B0000}"/>
    <cellStyle name="SAPBEXexcBad8 2 2 2 2 4 7" xfId="15235" xr:uid="{00000000-0005-0000-0000-0000833B0000}"/>
    <cellStyle name="SAPBEXexcBad8 2 2 2 2 4 8" xfId="15236" xr:uid="{00000000-0005-0000-0000-0000843B0000}"/>
    <cellStyle name="SAPBEXexcBad8 2 2 2 2 4 9" xfId="15237" xr:uid="{00000000-0005-0000-0000-0000853B0000}"/>
    <cellStyle name="SAPBEXexcBad8 2 2 2 3" xfId="15238" xr:uid="{00000000-0005-0000-0000-0000863B0000}"/>
    <cellStyle name="SAPBEXexcBad8 2 2 2 3 2" xfId="15239" xr:uid="{00000000-0005-0000-0000-0000873B0000}"/>
    <cellStyle name="SAPBEXexcBad8 2 2 2 3 3" xfId="15240" xr:uid="{00000000-0005-0000-0000-0000883B0000}"/>
    <cellStyle name="SAPBEXexcBad8 2 2 2 3 4" xfId="15241" xr:uid="{00000000-0005-0000-0000-0000893B0000}"/>
    <cellStyle name="SAPBEXexcBad8 2 2 2 3 5" xfId="15242" xr:uid="{00000000-0005-0000-0000-00008A3B0000}"/>
    <cellStyle name="SAPBEXexcBad8 2 2 2 3 6" xfId="15243" xr:uid="{00000000-0005-0000-0000-00008B3B0000}"/>
    <cellStyle name="SAPBEXexcBad8 2 2 2 3 7" xfId="15244" xr:uid="{00000000-0005-0000-0000-00008C3B0000}"/>
    <cellStyle name="SAPBEXexcBad8 2 2 2 3 8" xfId="15245" xr:uid="{00000000-0005-0000-0000-00008D3B0000}"/>
    <cellStyle name="SAPBEXexcBad8 2 2 2 3 9" xfId="15246" xr:uid="{00000000-0005-0000-0000-00008E3B0000}"/>
    <cellStyle name="SAPBEXexcBad8 2 2 2 4" xfId="15247" xr:uid="{00000000-0005-0000-0000-00008F3B0000}"/>
    <cellStyle name="SAPBEXexcBad8 2 2 2 4 2" xfId="15248" xr:uid="{00000000-0005-0000-0000-0000903B0000}"/>
    <cellStyle name="SAPBEXexcBad8 2 2 2 4 3" xfId="15249" xr:uid="{00000000-0005-0000-0000-0000913B0000}"/>
    <cellStyle name="SAPBEXexcBad8 2 2 2 4 4" xfId="15250" xr:uid="{00000000-0005-0000-0000-0000923B0000}"/>
    <cellStyle name="SAPBEXexcBad8 2 2 2 4 5" xfId="15251" xr:uid="{00000000-0005-0000-0000-0000933B0000}"/>
    <cellStyle name="SAPBEXexcBad8 2 2 2 4 6" xfId="15252" xr:uid="{00000000-0005-0000-0000-0000943B0000}"/>
    <cellStyle name="SAPBEXexcBad8 2 2 2 4 7" xfId="15253" xr:uid="{00000000-0005-0000-0000-0000953B0000}"/>
    <cellStyle name="SAPBEXexcBad8 2 2 2 4 8" xfId="15254" xr:uid="{00000000-0005-0000-0000-0000963B0000}"/>
    <cellStyle name="SAPBEXexcBad8 2 2 2 4 9" xfId="15255" xr:uid="{00000000-0005-0000-0000-0000973B0000}"/>
    <cellStyle name="SAPBEXexcBad8 2 2 2 5" xfId="15256" xr:uid="{00000000-0005-0000-0000-0000983B0000}"/>
    <cellStyle name="SAPBEXexcBad8 2 2 2 5 2" xfId="15257" xr:uid="{00000000-0005-0000-0000-0000993B0000}"/>
    <cellStyle name="SAPBEXexcBad8 2 2 2 5 3" xfId="15258" xr:uid="{00000000-0005-0000-0000-00009A3B0000}"/>
    <cellStyle name="SAPBEXexcBad8 2 2 2 5 4" xfId="15259" xr:uid="{00000000-0005-0000-0000-00009B3B0000}"/>
    <cellStyle name="SAPBEXexcBad8 2 2 2 5 5" xfId="15260" xr:uid="{00000000-0005-0000-0000-00009C3B0000}"/>
    <cellStyle name="SAPBEXexcBad8 2 2 2 5 6" xfId="15261" xr:uid="{00000000-0005-0000-0000-00009D3B0000}"/>
    <cellStyle name="SAPBEXexcBad8 2 2 2 5 7" xfId="15262" xr:uid="{00000000-0005-0000-0000-00009E3B0000}"/>
    <cellStyle name="SAPBEXexcBad8 2 2 2 5 8" xfId="15263" xr:uid="{00000000-0005-0000-0000-00009F3B0000}"/>
    <cellStyle name="SAPBEXexcBad8 2 2 2 5 9" xfId="15264" xr:uid="{00000000-0005-0000-0000-0000A03B0000}"/>
    <cellStyle name="SAPBEXexcBad8 2 2 3" xfId="15265" xr:uid="{00000000-0005-0000-0000-0000A13B0000}"/>
    <cellStyle name="SAPBEXexcBad8 2 2 3 2" xfId="15266" xr:uid="{00000000-0005-0000-0000-0000A23B0000}"/>
    <cellStyle name="SAPBEXexcBad8 2 2 3 2 2" xfId="15267" xr:uid="{00000000-0005-0000-0000-0000A33B0000}"/>
    <cellStyle name="SAPBEXexcBad8 2 2 3 2 3" xfId="15268" xr:uid="{00000000-0005-0000-0000-0000A43B0000}"/>
    <cellStyle name="SAPBEXexcBad8 2 2 3 2 4" xfId="15269" xr:uid="{00000000-0005-0000-0000-0000A53B0000}"/>
    <cellStyle name="SAPBEXexcBad8 2 2 3 2 5" xfId="15270" xr:uid="{00000000-0005-0000-0000-0000A63B0000}"/>
    <cellStyle name="SAPBEXexcBad8 2 2 3 2 6" xfId="15271" xr:uid="{00000000-0005-0000-0000-0000A73B0000}"/>
    <cellStyle name="SAPBEXexcBad8 2 2 3 2 7" xfId="15272" xr:uid="{00000000-0005-0000-0000-0000A83B0000}"/>
    <cellStyle name="SAPBEXexcBad8 2 2 3 2 8" xfId="15273" xr:uid="{00000000-0005-0000-0000-0000A93B0000}"/>
    <cellStyle name="SAPBEXexcBad8 2 2 3 2 9" xfId="15274" xr:uid="{00000000-0005-0000-0000-0000AA3B0000}"/>
    <cellStyle name="SAPBEXexcBad8 2 2 3 3" xfId="15275" xr:uid="{00000000-0005-0000-0000-0000AB3B0000}"/>
    <cellStyle name="SAPBEXexcBad8 2 2 3 3 2" xfId="15276" xr:uid="{00000000-0005-0000-0000-0000AC3B0000}"/>
    <cellStyle name="SAPBEXexcBad8 2 2 3 3 3" xfId="15277" xr:uid="{00000000-0005-0000-0000-0000AD3B0000}"/>
    <cellStyle name="SAPBEXexcBad8 2 2 3 3 4" xfId="15278" xr:uid="{00000000-0005-0000-0000-0000AE3B0000}"/>
    <cellStyle name="SAPBEXexcBad8 2 2 3 3 5" xfId="15279" xr:uid="{00000000-0005-0000-0000-0000AF3B0000}"/>
    <cellStyle name="SAPBEXexcBad8 2 2 3 3 6" xfId="15280" xr:uid="{00000000-0005-0000-0000-0000B03B0000}"/>
    <cellStyle name="SAPBEXexcBad8 2 2 3 3 7" xfId="15281" xr:uid="{00000000-0005-0000-0000-0000B13B0000}"/>
    <cellStyle name="SAPBEXexcBad8 2 2 3 3 8" xfId="15282" xr:uid="{00000000-0005-0000-0000-0000B23B0000}"/>
    <cellStyle name="SAPBEXexcBad8 2 2 3 3 9" xfId="15283" xr:uid="{00000000-0005-0000-0000-0000B33B0000}"/>
    <cellStyle name="SAPBEXexcBad8 2 2 3 4" xfId="15284" xr:uid="{00000000-0005-0000-0000-0000B43B0000}"/>
    <cellStyle name="SAPBEXexcBad8 2 2 3 4 2" xfId="15285" xr:uid="{00000000-0005-0000-0000-0000B53B0000}"/>
    <cellStyle name="SAPBEXexcBad8 2 2 3 4 3" xfId="15286" xr:uid="{00000000-0005-0000-0000-0000B63B0000}"/>
    <cellStyle name="SAPBEXexcBad8 2 2 3 4 4" xfId="15287" xr:uid="{00000000-0005-0000-0000-0000B73B0000}"/>
    <cellStyle name="SAPBEXexcBad8 2 2 3 4 5" xfId="15288" xr:uid="{00000000-0005-0000-0000-0000B83B0000}"/>
    <cellStyle name="SAPBEXexcBad8 2 2 3 4 6" xfId="15289" xr:uid="{00000000-0005-0000-0000-0000B93B0000}"/>
    <cellStyle name="SAPBEXexcBad8 2 2 3 4 7" xfId="15290" xr:uid="{00000000-0005-0000-0000-0000BA3B0000}"/>
    <cellStyle name="SAPBEXexcBad8 2 2 3 4 8" xfId="15291" xr:uid="{00000000-0005-0000-0000-0000BB3B0000}"/>
    <cellStyle name="SAPBEXexcBad8 2 2 3 4 9" xfId="15292" xr:uid="{00000000-0005-0000-0000-0000BC3B0000}"/>
    <cellStyle name="SAPBEXexcBad8 2 2 4" xfId="15293" xr:uid="{00000000-0005-0000-0000-0000BD3B0000}"/>
    <cellStyle name="SAPBEXexcBad8 2 2 4 2" xfId="15294" xr:uid="{00000000-0005-0000-0000-0000BE3B0000}"/>
    <cellStyle name="SAPBEXexcBad8 2 2 4 3" xfId="15295" xr:uid="{00000000-0005-0000-0000-0000BF3B0000}"/>
    <cellStyle name="SAPBEXexcBad8 2 2 4 4" xfId="15296" xr:uid="{00000000-0005-0000-0000-0000C03B0000}"/>
    <cellStyle name="SAPBEXexcBad8 2 2 4 5" xfId="15297" xr:uid="{00000000-0005-0000-0000-0000C13B0000}"/>
    <cellStyle name="SAPBEXexcBad8 2 2 4 6" xfId="15298" xr:uid="{00000000-0005-0000-0000-0000C23B0000}"/>
    <cellStyle name="SAPBEXexcBad8 2 2 4 7" xfId="15299" xr:uid="{00000000-0005-0000-0000-0000C33B0000}"/>
    <cellStyle name="SAPBEXexcBad8 2 2 4 8" xfId="15300" xr:uid="{00000000-0005-0000-0000-0000C43B0000}"/>
    <cellStyle name="SAPBEXexcBad8 2 2 4 9" xfId="15301" xr:uid="{00000000-0005-0000-0000-0000C53B0000}"/>
    <cellStyle name="SAPBEXexcBad8 2 2 5" xfId="15302" xr:uid="{00000000-0005-0000-0000-0000C63B0000}"/>
    <cellStyle name="SAPBEXexcBad8 2 2 5 2" xfId="15303" xr:uid="{00000000-0005-0000-0000-0000C73B0000}"/>
    <cellStyle name="SAPBEXexcBad8 2 2 5 3" xfId="15304" xr:uid="{00000000-0005-0000-0000-0000C83B0000}"/>
    <cellStyle name="SAPBEXexcBad8 2 2 5 4" xfId="15305" xr:uid="{00000000-0005-0000-0000-0000C93B0000}"/>
    <cellStyle name="SAPBEXexcBad8 2 2 5 5" xfId="15306" xr:uid="{00000000-0005-0000-0000-0000CA3B0000}"/>
    <cellStyle name="SAPBEXexcBad8 2 2 5 6" xfId="15307" xr:uid="{00000000-0005-0000-0000-0000CB3B0000}"/>
    <cellStyle name="SAPBEXexcBad8 2 2 5 7" xfId="15308" xr:uid="{00000000-0005-0000-0000-0000CC3B0000}"/>
    <cellStyle name="SAPBEXexcBad8 2 2 5 8" xfId="15309" xr:uid="{00000000-0005-0000-0000-0000CD3B0000}"/>
    <cellStyle name="SAPBEXexcBad8 2 2 5 9" xfId="15310" xr:uid="{00000000-0005-0000-0000-0000CE3B0000}"/>
    <cellStyle name="SAPBEXexcBad8 2 2 6" xfId="15311" xr:uid="{00000000-0005-0000-0000-0000CF3B0000}"/>
    <cellStyle name="SAPBEXexcBad8 2 2 6 2" xfId="15312" xr:uid="{00000000-0005-0000-0000-0000D03B0000}"/>
    <cellStyle name="SAPBEXexcBad8 2 2 6 3" xfId="15313" xr:uid="{00000000-0005-0000-0000-0000D13B0000}"/>
    <cellStyle name="SAPBEXexcBad8 2 2 6 4" xfId="15314" xr:uid="{00000000-0005-0000-0000-0000D23B0000}"/>
    <cellStyle name="SAPBEXexcBad8 2 2 6 5" xfId="15315" xr:uid="{00000000-0005-0000-0000-0000D33B0000}"/>
    <cellStyle name="SAPBEXexcBad8 2 2 6 6" xfId="15316" xr:uid="{00000000-0005-0000-0000-0000D43B0000}"/>
    <cellStyle name="SAPBEXexcBad8 2 2 6 7" xfId="15317" xr:uid="{00000000-0005-0000-0000-0000D53B0000}"/>
    <cellStyle name="SAPBEXexcBad8 2 2 6 8" xfId="15318" xr:uid="{00000000-0005-0000-0000-0000D63B0000}"/>
    <cellStyle name="SAPBEXexcBad8 2 2 6 9" xfId="15319" xr:uid="{00000000-0005-0000-0000-0000D73B0000}"/>
    <cellStyle name="SAPBEXexcBad8 2 3" xfId="15320" xr:uid="{00000000-0005-0000-0000-0000D83B0000}"/>
    <cellStyle name="SAPBEXexcBad8 2 3 2" xfId="15321" xr:uid="{00000000-0005-0000-0000-0000D93B0000}"/>
    <cellStyle name="SAPBEXexcBad8 2 3 2 2" xfId="15322" xr:uid="{00000000-0005-0000-0000-0000DA3B0000}"/>
    <cellStyle name="SAPBEXexcBad8 2 3 2 2 2" xfId="15323" xr:uid="{00000000-0005-0000-0000-0000DB3B0000}"/>
    <cellStyle name="SAPBEXexcBad8 2 3 2 2 3" xfId="15324" xr:uid="{00000000-0005-0000-0000-0000DC3B0000}"/>
    <cellStyle name="SAPBEXexcBad8 2 3 2 2 4" xfId="15325" xr:uid="{00000000-0005-0000-0000-0000DD3B0000}"/>
    <cellStyle name="SAPBEXexcBad8 2 3 2 2 5" xfId="15326" xr:uid="{00000000-0005-0000-0000-0000DE3B0000}"/>
    <cellStyle name="SAPBEXexcBad8 2 3 2 2 6" xfId="15327" xr:uid="{00000000-0005-0000-0000-0000DF3B0000}"/>
    <cellStyle name="SAPBEXexcBad8 2 3 2 2 7" xfId="15328" xr:uid="{00000000-0005-0000-0000-0000E03B0000}"/>
    <cellStyle name="SAPBEXexcBad8 2 3 2 2 8" xfId="15329" xr:uid="{00000000-0005-0000-0000-0000E13B0000}"/>
    <cellStyle name="SAPBEXexcBad8 2 3 2 2 9" xfId="15330" xr:uid="{00000000-0005-0000-0000-0000E23B0000}"/>
    <cellStyle name="SAPBEXexcBad8 2 3 2 3" xfId="15331" xr:uid="{00000000-0005-0000-0000-0000E33B0000}"/>
    <cellStyle name="SAPBEXexcBad8 2 3 2 3 2" xfId="15332" xr:uid="{00000000-0005-0000-0000-0000E43B0000}"/>
    <cellStyle name="SAPBEXexcBad8 2 3 2 3 3" xfId="15333" xr:uid="{00000000-0005-0000-0000-0000E53B0000}"/>
    <cellStyle name="SAPBEXexcBad8 2 3 2 3 4" xfId="15334" xr:uid="{00000000-0005-0000-0000-0000E63B0000}"/>
    <cellStyle name="SAPBEXexcBad8 2 3 2 3 5" xfId="15335" xr:uid="{00000000-0005-0000-0000-0000E73B0000}"/>
    <cellStyle name="SAPBEXexcBad8 2 3 2 3 6" xfId="15336" xr:uid="{00000000-0005-0000-0000-0000E83B0000}"/>
    <cellStyle name="SAPBEXexcBad8 2 3 2 3 7" xfId="15337" xr:uid="{00000000-0005-0000-0000-0000E93B0000}"/>
    <cellStyle name="SAPBEXexcBad8 2 3 2 3 8" xfId="15338" xr:uid="{00000000-0005-0000-0000-0000EA3B0000}"/>
    <cellStyle name="SAPBEXexcBad8 2 3 2 3 9" xfId="15339" xr:uid="{00000000-0005-0000-0000-0000EB3B0000}"/>
    <cellStyle name="SAPBEXexcBad8 2 3 2 4" xfId="15340" xr:uid="{00000000-0005-0000-0000-0000EC3B0000}"/>
    <cellStyle name="SAPBEXexcBad8 2 3 2 4 2" xfId="15341" xr:uid="{00000000-0005-0000-0000-0000ED3B0000}"/>
    <cellStyle name="SAPBEXexcBad8 2 3 2 4 3" xfId="15342" xr:uid="{00000000-0005-0000-0000-0000EE3B0000}"/>
    <cellStyle name="SAPBEXexcBad8 2 3 2 4 4" xfId="15343" xr:uid="{00000000-0005-0000-0000-0000EF3B0000}"/>
    <cellStyle name="SAPBEXexcBad8 2 3 2 4 5" xfId="15344" xr:uid="{00000000-0005-0000-0000-0000F03B0000}"/>
    <cellStyle name="SAPBEXexcBad8 2 3 2 4 6" xfId="15345" xr:uid="{00000000-0005-0000-0000-0000F13B0000}"/>
    <cellStyle name="SAPBEXexcBad8 2 3 2 4 7" xfId="15346" xr:uid="{00000000-0005-0000-0000-0000F23B0000}"/>
    <cellStyle name="SAPBEXexcBad8 2 3 2 4 8" xfId="15347" xr:uid="{00000000-0005-0000-0000-0000F33B0000}"/>
    <cellStyle name="SAPBEXexcBad8 2 3 2 4 9" xfId="15348" xr:uid="{00000000-0005-0000-0000-0000F43B0000}"/>
    <cellStyle name="SAPBEXexcBad8 2 3 3" xfId="15349" xr:uid="{00000000-0005-0000-0000-0000F53B0000}"/>
    <cellStyle name="SAPBEXexcBad8 2 3 3 2" xfId="15350" xr:uid="{00000000-0005-0000-0000-0000F63B0000}"/>
    <cellStyle name="SAPBEXexcBad8 2 3 3 3" xfId="15351" xr:uid="{00000000-0005-0000-0000-0000F73B0000}"/>
    <cellStyle name="SAPBEXexcBad8 2 3 3 4" xfId="15352" xr:uid="{00000000-0005-0000-0000-0000F83B0000}"/>
    <cellStyle name="SAPBEXexcBad8 2 3 3 5" xfId="15353" xr:uid="{00000000-0005-0000-0000-0000F93B0000}"/>
    <cellStyle name="SAPBEXexcBad8 2 3 3 6" xfId="15354" xr:uid="{00000000-0005-0000-0000-0000FA3B0000}"/>
    <cellStyle name="SAPBEXexcBad8 2 3 3 7" xfId="15355" xr:uid="{00000000-0005-0000-0000-0000FB3B0000}"/>
    <cellStyle name="SAPBEXexcBad8 2 3 3 8" xfId="15356" xr:uid="{00000000-0005-0000-0000-0000FC3B0000}"/>
    <cellStyle name="SAPBEXexcBad8 2 3 3 9" xfId="15357" xr:uid="{00000000-0005-0000-0000-0000FD3B0000}"/>
    <cellStyle name="SAPBEXexcBad8 2 3 4" xfId="15358" xr:uid="{00000000-0005-0000-0000-0000FE3B0000}"/>
    <cellStyle name="SAPBEXexcBad8 2 3 4 2" xfId="15359" xr:uid="{00000000-0005-0000-0000-0000FF3B0000}"/>
    <cellStyle name="SAPBEXexcBad8 2 3 4 3" xfId="15360" xr:uid="{00000000-0005-0000-0000-0000003C0000}"/>
    <cellStyle name="SAPBEXexcBad8 2 3 4 4" xfId="15361" xr:uid="{00000000-0005-0000-0000-0000013C0000}"/>
    <cellStyle name="SAPBEXexcBad8 2 3 4 5" xfId="15362" xr:uid="{00000000-0005-0000-0000-0000023C0000}"/>
    <cellStyle name="SAPBEXexcBad8 2 3 4 6" xfId="15363" xr:uid="{00000000-0005-0000-0000-0000033C0000}"/>
    <cellStyle name="SAPBEXexcBad8 2 3 4 7" xfId="15364" xr:uid="{00000000-0005-0000-0000-0000043C0000}"/>
    <cellStyle name="SAPBEXexcBad8 2 3 4 8" xfId="15365" xr:uid="{00000000-0005-0000-0000-0000053C0000}"/>
    <cellStyle name="SAPBEXexcBad8 2 3 4 9" xfId="15366" xr:uid="{00000000-0005-0000-0000-0000063C0000}"/>
    <cellStyle name="SAPBEXexcBad8 2 3 5" xfId="15367" xr:uid="{00000000-0005-0000-0000-0000073C0000}"/>
    <cellStyle name="SAPBEXexcBad8 2 3 5 2" xfId="15368" xr:uid="{00000000-0005-0000-0000-0000083C0000}"/>
    <cellStyle name="SAPBEXexcBad8 2 3 5 3" xfId="15369" xr:uid="{00000000-0005-0000-0000-0000093C0000}"/>
    <cellStyle name="SAPBEXexcBad8 2 3 5 4" xfId="15370" xr:uid="{00000000-0005-0000-0000-00000A3C0000}"/>
    <cellStyle name="SAPBEXexcBad8 2 3 5 5" xfId="15371" xr:uid="{00000000-0005-0000-0000-00000B3C0000}"/>
    <cellStyle name="SAPBEXexcBad8 2 3 5 6" xfId="15372" xr:uid="{00000000-0005-0000-0000-00000C3C0000}"/>
    <cellStyle name="SAPBEXexcBad8 2 3 5 7" xfId="15373" xr:uid="{00000000-0005-0000-0000-00000D3C0000}"/>
    <cellStyle name="SAPBEXexcBad8 2 3 5 8" xfId="15374" xr:uid="{00000000-0005-0000-0000-00000E3C0000}"/>
    <cellStyle name="SAPBEXexcBad8 2 3 5 9" xfId="15375" xr:uid="{00000000-0005-0000-0000-00000F3C0000}"/>
    <cellStyle name="SAPBEXexcBad8 2 4" xfId="15376" xr:uid="{00000000-0005-0000-0000-0000103C0000}"/>
    <cellStyle name="SAPBEXexcBad8 2 4 2" xfId="15377" xr:uid="{00000000-0005-0000-0000-0000113C0000}"/>
    <cellStyle name="SAPBEXexcBad8 2 4 2 2" xfId="15378" xr:uid="{00000000-0005-0000-0000-0000123C0000}"/>
    <cellStyle name="SAPBEXexcBad8 2 4 2 3" xfId="15379" xr:uid="{00000000-0005-0000-0000-0000133C0000}"/>
    <cellStyle name="SAPBEXexcBad8 2 4 2 4" xfId="15380" xr:uid="{00000000-0005-0000-0000-0000143C0000}"/>
    <cellStyle name="SAPBEXexcBad8 2 4 2 5" xfId="15381" xr:uid="{00000000-0005-0000-0000-0000153C0000}"/>
    <cellStyle name="SAPBEXexcBad8 2 4 2 6" xfId="15382" xr:uid="{00000000-0005-0000-0000-0000163C0000}"/>
    <cellStyle name="SAPBEXexcBad8 2 4 2 7" xfId="15383" xr:uid="{00000000-0005-0000-0000-0000173C0000}"/>
    <cellStyle name="SAPBEXexcBad8 2 4 2 8" xfId="15384" xr:uid="{00000000-0005-0000-0000-0000183C0000}"/>
    <cellStyle name="SAPBEXexcBad8 2 4 2 9" xfId="15385" xr:uid="{00000000-0005-0000-0000-0000193C0000}"/>
    <cellStyle name="SAPBEXexcBad8 2 4 3" xfId="15386" xr:uid="{00000000-0005-0000-0000-00001A3C0000}"/>
    <cellStyle name="SAPBEXexcBad8 2 4 3 2" xfId="15387" xr:uid="{00000000-0005-0000-0000-00001B3C0000}"/>
    <cellStyle name="SAPBEXexcBad8 2 4 3 3" xfId="15388" xr:uid="{00000000-0005-0000-0000-00001C3C0000}"/>
    <cellStyle name="SAPBEXexcBad8 2 4 3 4" xfId="15389" xr:uid="{00000000-0005-0000-0000-00001D3C0000}"/>
    <cellStyle name="SAPBEXexcBad8 2 4 3 5" xfId="15390" xr:uid="{00000000-0005-0000-0000-00001E3C0000}"/>
    <cellStyle name="SAPBEXexcBad8 2 4 3 6" xfId="15391" xr:uid="{00000000-0005-0000-0000-00001F3C0000}"/>
    <cellStyle name="SAPBEXexcBad8 2 4 3 7" xfId="15392" xr:uid="{00000000-0005-0000-0000-0000203C0000}"/>
    <cellStyle name="SAPBEXexcBad8 2 4 3 8" xfId="15393" xr:uid="{00000000-0005-0000-0000-0000213C0000}"/>
    <cellStyle name="SAPBEXexcBad8 2 4 3 9" xfId="15394" xr:uid="{00000000-0005-0000-0000-0000223C0000}"/>
    <cellStyle name="SAPBEXexcBad8 2 4 4" xfId="15395" xr:uid="{00000000-0005-0000-0000-0000233C0000}"/>
    <cellStyle name="SAPBEXexcBad8 2 4 4 2" xfId="15396" xr:uid="{00000000-0005-0000-0000-0000243C0000}"/>
    <cellStyle name="SAPBEXexcBad8 2 4 4 3" xfId="15397" xr:uid="{00000000-0005-0000-0000-0000253C0000}"/>
    <cellStyle name="SAPBEXexcBad8 2 4 4 4" xfId="15398" xr:uid="{00000000-0005-0000-0000-0000263C0000}"/>
    <cellStyle name="SAPBEXexcBad8 2 4 4 5" xfId="15399" xr:uid="{00000000-0005-0000-0000-0000273C0000}"/>
    <cellStyle name="SAPBEXexcBad8 2 4 4 6" xfId="15400" xr:uid="{00000000-0005-0000-0000-0000283C0000}"/>
    <cellStyle name="SAPBEXexcBad8 2 4 4 7" xfId="15401" xr:uid="{00000000-0005-0000-0000-0000293C0000}"/>
    <cellStyle name="SAPBEXexcBad8 2 4 4 8" xfId="15402" xr:uid="{00000000-0005-0000-0000-00002A3C0000}"/>
    <cellStyle name="SAPBEXexcBad8 2 4 4 9" xfId="15403" xr:uid="{00000000-0005-0000-0000-00002B3C0000}"/>
    <cellStyle name="SAPBEXexcBad8 2 5" xfId="15404" xr:uid="{00000000-0005-0000-0000-00002C3C0000}"/>
    <cellStyle name="SAPBEXexcBad8 2 5 2" xfId="15405" xr:uid="{00000000-0005-0000-0000-00002D3C0000}"/>
    <cellStyle name="SAPBEXexcBad8 2 5 3" xfId="15406" xr:uid="{00000000-0005-0000-0000-00002E3C0000}"/>
    <cellStyle name="SAPBEXexcBad8 2 5 4" xfId="15407" xr:uid="{00000000-0005-0000-0000-00002F3C0000}"/>
    <cellStyle name="SAPBEXexcBad8 2 5 5" xfId="15408" xr:uid="{00000000-0005-0000-0000-0000303C0000}"/>
    <cellStyle name="SAPBEXexcBad8 2 5 6" xfId="15409" xr:uid="{00000000-0005-0000-0000-0000313C0000}"/>
    <cellStyle name="SAPBEXexcBad8 2 5 7" xfId="15410" xr:uid="{00000000-0005-0000-0000-0000323C0000}"/>
    <cellStyle name="SAPBEXexcBad8 2 5 8" xfId="15411" xr:uid="{00000000-0005-0000-0000-0000333C0000}"/>
    <cellStyle name="SAPBEXexcBad8 2 5 9" xfId="15412" xr:uid="{00000000-0005-0000-0000-0000343C0000}"/>
    <cellStyle name="SAPBEXexcBad8 2 6" xfId="15413" xr:uid="{00000000-0005-0000-0000-0000353C0000}"/>
    <cellStyle name="SAPBEXexcBad8 2 6 2" xfId="15414" xr:uid="{00000000-0005-0000-0000-0000363C0000}"/>
    <cellStyle name="SAPBEXexcBad8 2 6 3" xfId="15415" xr:uid="{00000000-0005-0000-0000-0000373C0000}"/>
    <cellStyle name="SAPBEXexcBad8 2 6 4" xfId="15416" xr:uid="{00000000-0005-0000-0000-0000383C0000}"/>
    <cellStyle name="SAPBEXexcBad8 2 6 5" xfId="15417" xr:uid="{00000000-0005-0000-0000-0000393C0000}"/>
    <cellStyle name="SAPBEXexcBad8 2 6 6" xfId="15418" xr:uid="{00000000-0005-0000-0000-00003A3C0000}"/>
    <cellStyle name="SAPBEXexcBad8 2 6 7" xfId="15419" xr:uid="{00000000-0005-0000-0000-00003B3C0000}"/>
    <cellStyle name="SAPBEXexcBad8 2 6 8" xfId="15420" xr:uid="{00000000-0005-0000-0000-00003C3C0000}"/>
    <cellStyle name="SAPBEXexcBad8 2 6 9" xfId="15421" xr:uid="{00000000-0005-0000-0000-00003D3C0000}"/>
    <cellStyle name="SAPBEXexcBad8 2 7" xfId="15422" xr:uid="{00000000-0005-0000-0000-00003E3C0000}"/>
    <cellStyle name="SAPBEXexcBad8 2 7 2" xfId="15423" xr:uid="{00000000-0005-0000-0000-00003F3C0000}"/>
    <cellStyle name="SAPBEXexcBad8 2 7 3" xfId="15424" xr:uid="{00000000-0005-0000-0000-0000403C0000}"/>
    <cellStyle name="SAPBEXexcBad8 2 7 4" xfId="15425" xr:uid="{00000000-0005-0000-0000-0000413C0000}"/>
    <cellStyle name="SAPBEXexcBad8 2 7 5" xfId="15426" xr:uid="{00000000-0005-0000-0000-0000423C0000}"/>
    <cellStyle name="SAPBEXexcBad8 2 7 6" xfId="15427" xr:uid="{00000000-0005-0000-0000-0000433C0000}"/>
    <cellStyle name="SAPBEXexcBad8 2 7 7" xfId="15428" xr:uid="{00000000-0005-0000-0000-0000443C0000}"/>
    <cellStyle name="SAPBEXexcBad8 2 7 8" xfId="15429" xr:uid="{00000000-0005-0000-0000-0000453C0000}"/>
    <cellStyle name="SAPBEXexcBad8 2 7 9" xfId="15430" xr:uid="{00000000-0005-0000-0000-0000463C0000}"/>
    <cellStyle name="SAPBEXexcBad8 2 8" xfId="15431" xr:uid="{00000000-0005-0000-0000-0000473C0000}"/>
    <cellStyle name="SAPBEXexcBad8 2 9" xfId="15432" xr:uid="{00000000-0005-0000-0000-0000483C0000}"/>
    <cellStyle name="SAPBEXexcBad8 20" xfId="15433" xr:uid="{00000000-0005-0000-0000-0000493C0000}"/>
    <cellStyle name="SAPBEXexcBad8 3" xfId="15434" xr:uid="{00000000-0005-0000-0000-00004A3C0000}"/>
    <cellStyle name="SAPBEXexcBad8 3 10" xfId="15435" xr:uid="{00000000-0005-0000-0000-00004B3C0000}"/>
    <cellStyle name="SAPBEXexcBad8 3 11" xfId="15436" xr:uid="{00000000-0005-0000-0000-00004C3C0000}"/>
    <cellStyle name="SAPBEXexcBad8 3 12" xfId="15437" xr:uid="{00000000-0005-0000-0000-00004D3C0000}"/>
    <cellStyle name="SAPBEXexcBad8 3 13" xfId="15438" xr:uid="{00000000-0005-0000-0000-00004E3C0000}"/>
    <cellStyle name="SAPBEXexcBad8 3 2" xfId="15439" xr:uid="{00000000-0005-0000-0000-00004F3C0000}"/>
    <cellStyle name="SAPBEXexcBad8 3 2 2" xfId="15440" xr:uid="{00000000-0005-0000-0000-0000503C0000}"/>
    <cellStyle name="SAPBEXexcBad8 3 2 2 2" xfId="15441" xr:uid="{00000000-0005-0000-0000-0000513C0000}"/>
    <cellStyle name="SAPBEXexcBad8 3 2 2 2 2" xfId="15442" xr:uid="{00000000-0005-0000-0000-0000523C0000}"/>
    <cellStyle name="SAPBEXexcBad8 3 2 2 2 2 2" xfId="15443" xr:uid="{00000000-0005-0000-0000-0000533C0000}"/>
    <cellStyle name="SAPBEXexcBad8 3 2 2 2 2 3" xfId="15444" xr:uid="{00000000-0005-0000-0000-0000543C0000}"/>
    <cellStyle name="SAPBEXexcBad8 3 2 2 2 2 4" xfId="15445" xr:uid="{00000000-0005-0000-0000-0000553C0000}"/>
    <cellStyle name="SAPBEXexcBad8 3 2 2 2 2 5" xfId="15446" xr:uid="{00000000-0005-0000-0000-0000563C0000}"/>
    <cellStyle name="SAPBEXexcBad8 3 2 2 2 2 6" xfId="15447" xr:uid="{00000000-0005-0000-0000-0000573C0000}"/>
    <cellStyle name="SAPBEXexcBad8 3 2 2 2 2 7" xfId="15448" xr:uid="{00000000-0005-0000-0000-0000583C0000}"/>
    <cellStyle name="SAPBEXexcBad8 3 2 2 2 2 8" xfId="15449" xr:uid="{00000000-0005-0000-0000-0000593C0000}"/>
    <cellStyle name="SAPBEXexcBad8 3 2 2 2 2 9" xfId="15450" xr:uid="{00000000-0005-0000-0000-00005A3C0000}"/>
    <cellStyle name="SAPBEXexcBad8 3 2 2 2 3" xfId="15451" xr:uid="{00000000-0005-0000-0000-00005B3C0000}"/>
    <cellStyle name="SAPBEXexcBad8 3 2 2 2 3 2" xfId="15452" xr:uid="{00000000-0005-0000-0000-00005C3C0000}"/>
    <cellStyle name="SAPBEXexcBad8 3 2 2 2 3 3" xfId="15453" xr:uid="{00000000-0005-0000-0000-00005D3C0000}"/>
    <cellStyle name="SAPBEXexcBad8 3 2 2 2 3 4" xfId="15454" xr:uid="{00000000-0005-0000-0000-00005E3C0000}"/>
    <cellStyle name="SAPBEXexcBad8 3 2 2 2 3 5" xfId="15455" xr:uid="{00000000-0005-0000-0000-00005F3C0000}"/>
    <cellStyle name="SAPBEXexcBad8 3 2 2 2 3 6" xfId="15456" xr:uid="{00000000-0005-0000-0000-0000603C0000}"/>
    <cellStyle name="SAPBEXexcBad8 3 2 2 2 3 7" xfId="15457" xr:uid="{00000000-0005-0000-0000-0000613C0000}"/>
    <cellStyle name="SAPBEXexcBad8 3 2 2 2 3 8" xfId="15458" xr:uid="{00000000-0005-0000-0000-0000623C0000}"/>
    <cellStyle name="SAPBEXexcBad8 3 2 2 2 3 9" xfId="15459" xr:uid="{00000000-0005-0000-0000-0000633C0000}"/>
    <cellStyle name="SAPBEXexcBad8 3 2 2 2 4" xfId="15460" xr:uid="{00000000-0005-0000-0000-0000643C0000}"/>
    <cellStyle name="SAPBEXexcBad8 3 2 2 2 4 2" xfId="15461" xr:uid="{00000000-0005-0000-0000-0000653C0000}"/>
    <cellStyle name="SAPBEXexcBad8 3 2 2 2 4 3" xfId="15462" xr:uid="{00000000-0005-0000-0000-0000663C0000}"/>
    <cellStyle name="SAPBEXexcBad8 3 2 2 2 4 4" xfId="15463" xr:uid="{00000000-0005-0000-0000-0000673C0000}"/>
    <cellStyle name="SAPBEXexcBad8 3 2 2 2 4 5" xfId="15464" xr:uid="{00000000-0005-0000-0000-0000683C0000}"/>
    <cellStyle name="SAPBEXexcBad8 3 2 2 2 4 6" xfId="15465" xr:uid="{00000000-0005-0000-0000-0000693C0000}"/>
    <cellStyle name="SAPBEXexcBad8 3 2 2 2 4 7" xfId="15466" xr:uid="{00000000-0005-0000-0000-00006A3C0000}"/>
    <cellStyle name="SAPBEXexcBad8 3 2 2 2 4 8" xfId="15467" xr:uid="{00000000-0005-0000-0000-00006B3C0000}"/>
    <cellStyle name="SAPBEXexcBad8 3 2 2 2 4 9" xfId="15468" xr:uid="{00000000-0005-0000-0000-00006C3C0000}"/>
    <cellStyle name="SAPBEXexcBad8 3 2 2 3" xfId="15469" xr:uid="{00000000-0005-0000-0000-00006D3C0000}"/>
    <cellStyle name="SAPBEXexcBad8 3 2 2 3 2" xfId="15470" xr:uid="{00000000-0005-0000-0000-00006E3C0000}"/>
    <cellStyle name="SAPBEXexcBad8 3 2 2 3 3" xfId="15471" xr:uid="{00000000-0005-0000-0000-00006F3C0000}"/>
    <cellStyle name="SAPBEXexcBad8 3 2 2 3 4" xfId="15472" xr:uid="{00000000-0005-0000-0000-0000703C0000}"/>
    <cellStyle name="SAPBEXexcBad8 3 2 2 3 5" xfId="15473" xr:uid="{00000000-0005-0000-0000-0000713C0000}"/>
    <cellStyle name="SAPBEXexcBad8 3 2 2 3 6" xfId="15474" xr:uid="{00000000-0005-0000-0000-0000723C0000}"/>
    <cellStyle name="SAPBEXexcBad8 3 2 2 3 7" xfId="15475" xr:uid="{00000000-0005-0000-0000-0000733C0000}"/>
    <cellStyle name="SAPBEXexcBad8 3 2 2 3 8" xfId="15476" xr:uid="{00000000-0005-0000-0000-0000743C0000}"/>
    <cellStyle name="SAPBEXexcBad8 3 2 2 3 9" xfId="15477" xr:uid="{00000000-0005-0000-0000-0000753C0000}"/>
    <cellStyle name="SAPBEXexcBad8 3 2 2 4" xfId="15478" xr:uid="{00000000-0005-0000-0000-0000763C0000}"/>
    <cellStyle name="SAPBEXexcBad8 3 2 2 4 2" xfId="15479" xr:uid="{00000000-0005-0000-0000-0000773C0000}"/>
    <cellStyle name="SAPBEXexcBad8 3 2 2 4 3" xfId="15480" xr:uid="{00000000-0005-0000-0000-0000783C0000}"/>
    <cellStyle name="SAPBEXexcBad8 3 2 2 4 4" xfId="15481" xr:uid="{00000000-0005-0000-0000-0000793C0000}"/>
    <cellStyle name="SAPBEXexcBad8 3 2 2 4 5" xfId="15482" xr:uid="{00000000-0005-0000-0000-00007A3C0000}"/>
    <cellStyle name="SAPBEXexcBad8 3 2 2 4 6" xfId="15483" xr:uid="{00000000-0005-0000-0000-00007B3C0000}"/>
    <cellStyle name="SAPBEXexcBad8 3 2 2 4 7" xfId="15484" xr:uid="{00000000-0005-0000-0000-00007C3C0000}"/>
    <cellStyle name="SAPBEXexcBad8 3 2 2 4 8" xfId="15485" xr:uid="{00000000-0005-0000-0000-00007D3C0000}"/>
    <cellStyle name="SAPBEXexcBad8 3 2 2 4 9" xfId="15486" xr:uid="{00000000-0005-0000-0000-00007E3C0000}"/>
    <cellStyle name="SAPBEXexcBad8 3 2 2 5" xfId="15487" xr:uid="{00000000-0005-0000-0000-00007F3C0000}"/>
    <cellStyle name="SAPBEXexcBad8 3 2 2 5 2" xfId="15488" xr:uid="{00000000-0005-0000-0000-0000803C0000}"/>
    <cellStyle name="SAPBEXexcBad8 3 2 2 5 3" xfId="15489" xr:uid="{00000000-0005-0000-0000-0000813C0000}"/>
    <cellStyle name="SAPBEXexcBad8 3 2 2 5 4" xfId="15490" xr:uid="{00000000-0005-0000-0000-0000823C0000}"/>
    <cellStyle name="SAPBEXexcBad8 3 2 2 5 5" xfId="15491" xr:uid="{00000000-0005-0000-0000-0000833C0000}"/>
    <cellStyle name="SAPBEXexcBad8 3 2 2 5 6" xfId="15492" xr:uid="{00000000-0005-0000-0000-0000843C0000}"/>
    <cellStyle name="SAPBEXexcBad8 3 2 2 5 7" xfId="15493" xr:uid="{00000000-0005-0000-0000-0000853C0000}"/>
    <cellStyle name="SAPBEXexcBad8 3 2 2 5 8" xfId="15494" xr:uid="{00000000-0005-0000-0000-0000863C0000}"/>
    <cellStyle name="SAPBEXexcBad8 3 2 2 5 9" xfId="15495" xr:uid="{00000000-0005-0000-0000-0000873C0000}"/>
    <cellStyle name="SAPBEXexcBad8 3 2 3" xfId="15496" xr:uid="{00000000-0005-0000-0000-0000883C0000}"/>
    <cellStyle name="SAPBEXexcBad8 3 2 3 2" xfId="15497" xr:uid="{00000000-0005-0000-0000-0000893C0000}"/>
    <cellStyle name="SAPBEXexcBad8 3 2 3 2 2" xfId="15498" xr:uid="{00000000-0005-0000-0000-00008A3C0000}"/>
    <cellStyle name="SAPBEXexcBad8 3 2 3 2 3" xfId="15499" xr:uid="{00000000-0005-0000-0000-00008B3C0000}"/>
    <cellStyle name="SAPBEXexcBad8 3 2 3 2 4" xfId="15500" xr:uid="{00000000-0005-0000-0000-00008C3C0000}"/>
    <cellStyle name="SAPBEXexcBad8 3 2 3 2 5" xfId="15501" xr:uid="{00000000-0005-0000-0000-00008D3C0000}"/>
    <cellStyle name="SAPBEXexcBad8 3 2 3 2 6" xfId="15502" xr:uid="{00000000-0005-0000-0000-00008E3C0000}"/>
    <cellStyle name="SAPBEXexcBad8 3 2 3 2 7" xfId="15503" xr:uid="{00000000-0005-0000-0000-00008F3C0000}"/>
    <cellStyle name="SAPBEXexcBad8 3 2 3 2 8" xfId="15504" xr:uid="{00000000-0005-0000-0000-0000903C0000}"/>
    <cellStyle name="SAPBEXexcBad8 3 2 3 2 9" xfId="15505" xr:uid="{00000000-0005-0000-0000-0000913C0000}"/>
    <cellStyle name="SAPBEXexcBad8 3 2 3 3" xfId="15506" xr:uid="{00000000-0005-0000-0000-0000923C0000}"/>
    <cellStyle name="SAPBEXexcBad8 3 2 3 3 2" xfId="15507" xr:uid="{00000000-0005-0000-0000-0000933C0000}"/>
    <cellStyle name="SAPBEXexcBad8 3 2 3 3 3" xfId="15508" xr:uid="{00000000-0005-0000-0000-0000943C0000}"/>
    <cellStyle name="SAPBEXexcBad8 3 2 3 3 4" xfId="15509" xr:uid="{00000000-0005-0000-0000-0000953C0000}"/>
    <cellStyle name="SAPBEXexcBad8 3 2 3 3 5" xfId="15510" xr:uid="{00000000-0005-0000-0000-0000963C0000}"/>
    <cellStyle name="SAPBEXexcBad8 3 2 3 3 6" xfId="15511" xr:uid="{00000000-0005-0000-0000-0000973C0000}"/>
    <cellStyle name="SAPBEXexcBad8 3 2 3 3 7" xfId="15512" xr:uid="{00000000-0005-0000-0000-0000983C0000}"/>
    <cellStyle name="SAPBEXexcBad8 3 2 3 3 8" xfId="15513" xr:uid="{00000000-0005-0000-0000-0000993C0000}"/>
    <cellStyle name="SAPBEXexcBad8 3 2 3 3 9" xfId="15514" xr:uid="{00000000-0005-0000-0000-00009A3C0000}"/>
    <cellStyle name="SAPBEXexcBad8 3 2 3 4" xfId="15515" xr:uid="{00000000-0005-0000-0000-00009B3C0000}"/>
    <cellStyle name="SAPBEXexcBad8 3 2 3 4 2" xfId="15516" xr:uid="{00000000-0005-0000-0000-00009C3C0000}"/>
    <cellStyle name="SAPBEXexcBad8 3 2 3 4 3" xfId="15517" xr:uid="{00000000-0005-0000-0000-00009D3C0000}"/>
    <cellStyle name="SAPBEXexcBad8 3 2 3 4 4" xfId="15518" xr:uid="{00000000-0005-0000-0000-00009E3C0000}"/>
    <cellStyle name="SAPBEXexcBad8 3 2 3 4 5" xfId="15519" xr:uid="{00000000-0005-0000-0000-00009F3C0000}"/>
    <cellStyle name="SAPBEXexcBad8 3 2 3 4 6" xfId="15520" xr:uid="{00000000-0005-0000-0000-0000A03C0000}"/>
    <cellStyle name="SAPBEXexcBad8 3 2 3 4 7" xfId="15521" xr:uid="{00000000-0005-0000-0000-0000A13C0000}"/>
    <cellStyle name="SAPBEXexcBad8 3 2 3 4 8" xfId="15522" xr:uid="{00000000-0005-0000-0000-0000A23C0000}"/>
    <cellStyle name="SAPBEXexcBad8 3 2 3 4 9" xfId="15523" xr:uid="{00000000-0005-0000-0000-0000A33C0000}"/>
    <cellStyle name="SAPBEXexcBad8 3 2 4" xfId="15524" xr:uid="{00000000-0005-0000-0000-0000A43C0000}"/>
    <cellStyle name="SAPBEXexcBad8 3 2 4 2" xfId="15525" xr:uid="{00000000-0005-0000-0000-0000A53C0000}"/>
    <cellStyle name="SAPBEXexcBad8 3 2 4 3" xfId="15526" xr:uid="{00000000-0005-0000-0000-0000A63C0000}"/>
    <cellStyle name="SAPBEXexcBad8 3 2 4 4" xfId="15527" xr:uid="{00000000-0005-0000-0000-0000A73C0000}"/>
    <cellStyle name="SAPBEXexcBad8 3 2 4 5" xfId="15528" xr:uid="{00000000-0005-0000-0000-0000A83C0000}"/>
    <cellStyle name="SAPBEXexcBad8 3 2 4 6" xfId="15529" xr:uid="{00000000-0005-0000-0000-0000A93C0000}"/>
    <cellStyle name="SAPBEXexcBad8 3 2 4 7" xfId="15530" xr:uid="{00000000-0005-0000-0000-0000AA3C0000}"/>
    <cellStyle name="SAPBEXexcBad8 3 2 4 8" xfId="15531" xr:uid="{00000000-0005-0000-0000-0000AB3C0000}"/>
    <cellStyle name="SAPBEXexcBad8 3 2 4 9" xfId="15532" xr:uid="{00000000-0005-0000-0000-0000AC3C0000}"/>
    <cellStyle name="SAPBEXexcBad8 3 2 5" xfId="15533" xr:uid="{00000000-0005-0000-0000-0000AD3C0000}"/>
    <cellStyle name="SAPBEXexcBad8 3 2 5 2" xfId="15534" xr:uid="{00000000-0005-0000-0000-0000AE3C0000}"/>
    <cellStyle name="SAPBEXexcBad8 3 2 5 3" xfId="15535" xr:uid="{00000000-0005-0000-0000-0000AF3C0000}"/>
    <cellStyle name="SAPBEXexcBad8 3 2 5 4" xfId="15536" xr:uid="{00000000-0005-0000-0000-0000B03C0000}"/>
    <cellStyle name="SAPBEXexcBad8 3 2 5 5" xfId="15537" xr:uid="{00000000-0005-0000-0000-0000B13C0000}"/>
    <cellStyle name="SAPBEXexcBad8 3 2 5 6" xfId="15538" xr:uid="{00000000-0005-0000-0000-0000B23C0000}"/>
    <cellStyle name="SAPBEXexcBad8 3 2 5 7" xfId="15539" xr:uid="{00000000-0005-0000-0000-0000B33C0000}"/>
    <cellStyle name="SAPBEXexcBad8 3 2 5 8" xfId="15540" xr:uid="{00000000-0005-0000-0000-0000B43C0000}"/>
    <cellStyle name="SAPBEXexcBad8 3 2 5 9" xfId="15541" xr:uid="{00000000-0005-0000-0000-0000B53C0000}"/>
    <cellStyle name="SAPBEXexcBad8 3 2 6" xfId="15542" xr:uid="{00000000-0005-0000-0000-0000B63C0000}"/>
    <cellStyle name="SAPBEXexcBad8 3 2 6 2" xfId="15543" xr:uid="{00000000-0005-0000-0000-0000B73C0000}"/>
    <cellStyle name="SAPBEXexcBad8 3 2 6 3" xfId="15544" xr:uid="{00000000-0005-0000-0000-0000B83C0000}"/>
    <cellStyle name="SAPBEXexcBad8 3 2 6 4" xfId="15545" xr:uid="{00000000-0005-0000-0000-0000B93C0000}"/>
    <cellStyle name="SAPBEXexcBad8 3 2 6 5" xfId="15546" xr:uid="{00000000-0005-0000-0000-0000BA3C0000}"/>
    <cellStyle name="SAPBEXexcBad8 3 2 6 6" xfId="15547" xr:uid="{00000000-0005-0000-0000-0000BB3C0000}"/>
    <cellStyle name="SAPBEXexcBad8 3 2 6 7" xfId="15548" xr:uid="{00000000-0005-0000-0000-0000BC3C0000}"/>
    <cellStyle name="SAPBEXexcBad8 3 2 6 8" xfId="15549" xr:uid="{00000000-0005-0000-0000-0000BD3C0000}"/>
    <cellStyle name="SAPBEXexcBad8 3 2 6 9" xfId="15550" xr:uid="{00000000-0005-0000-0000-0000BE3C0000}"/>
    <cellStyle name="SAPBEXexcBad8 3 3" xfId="15551" xr:uid="{00000000-0005-0000-0000-0000BF3C0000}"/>
    <cellStyle name="SAPBEXexcBad8 3 3 2" xfId="15552" xr:uid="{00000000-0005-0000-0000-0000C03C0000}"/>
    <cellStyle name="SAPBEXexcBad8 3 3 2 2" xfId="15553" xr:uid="{00000000-0005-0000-0000-0000C13C0000}"/>
    <cellStyle name="SAPBEXexcBad8 3 3 2 2 2" xfId="15554" xr:uid="{00000000-0005-0000-0000-0000C23C0000}"/>
    <cellStyle name="SAPBEXexcBad8 3 3 2 2 3" xfId="15555" xr:uid="{00000000-0005-0000-0000-0000C33C0000}"/>
    <cellStyle name="SAPBEXexcBad8 3 3 2 2 4" xfId="15556" xr:uid="{00000000-0005-0000-0000-0000C43C0000}"/>
    <cellStyle name="SAPBEXexcBad8 3 3 2 2 5" xfId="15557" xr:uid="{00000000-0005-0000-0000-0000C53C0000}"/>
    <cellStyle name="SAPBEXexcBad8 3 3 2 2 6" xfId="15558" xr:uid="{00000000-0005-0000-0000-0000C63C0000}"/>
    <cellStyle name="SAPBEXexcBad8 3 3 2 2 7" xfId="15559" xr:uid="{00000000-0005-0000-0000-0000C73C0000}"/>
    <cellStyle name="SAPBEXexcBad8 3 3 2 2 8" xfId="15560" xr:uid="{00000000-0005-0000-0000-0000C83C0000}"/>
    <cellStyle name="SAPBEXexcBad8 3 3 2 2 9" xfId="15561" xr:uid="{00000000-0005-0000-0000-0000C93C0000}"/>
    <cellStyle name="SAPBEXexcBad8 3 3 2 3" xfId="15562" xr:uid="{00000000-0005-0000-0000-0000CA3C0000}"/>
    <cellStyle name="SAPBEXexcBad8 3 3 2 3 2" xfId="15563" xr:uid="{00000000-0005-0000-0000-0000CB3C0000}"/>
    <cellStyle name="SAPBEXexcBad8 3 3 2 3 3" xfId="15564" xr:uid="{00000000-0005-0000-0000-0000CC3C0000}"/>
    <cellStyle name="SAPBEXexcBad8 3 3 2 3 4" xfId="15565" xr:uid="{00000000-0005-0000-0000-0000CD3C0000}"/>
    <cellStyle name="SAPBEXexcBad8 3 3 2 3 5" xfId="15566" xr:uid="{00000000-0005-0000-0000-0000CE3C0000}"/>
    <cellStyle name="SAPBEXexcBad8 3 3 2 3 6" xfId="15567" xr:uid="{00000000-0005-0000-0000-0000CF3C0000}"/>
    <cellStyle name="SAPBEXexcBad8 3 3 2 3 7" xfId="15568" xr:uid="{00000000-0005-0000-0000-0000D03C0000}"/>
    <cellStyle name="SAPBEXexcBad8 3 3 2 3 8" xfId="15569" xr:uid="{00000000-0005-0000-0000-0000D13C0000}"/>
    <cellStyle name="SAPBEXexcBad8 3 3 2 3 9" xfId="15570" xr:uid="{00000000-0005-0000-0000-0000D23C0000}"/>
    <cellStyle name="SAPBEXexcBad8 3 3 2 4" xfId="15571" xr:uid="{00000000-0005-0000-0000-0000D33C0000}"/>
    <cellStyle name="SAPBEXexcBad8 3 3 2 4 2" xfId="15572" xr:uid="{00000000-0005-0000-0000-0000D43C0000}"/>
    <cellStyle name="SAPBEXexcBad8 3 3 2 4 3" xfId="15573" xr:uid="{00000000-0005-0000-0000-0000D53C0000}"/>
    <cellStyle name="SAPBEXexcBad8 3 3 2 4 4" xfId="15574" xr:uid="{00000000-0005-0000-0000-0000D63C0000}"/>
    <cellStyle name="SAPBEXexcBad8 3 3 2 4 5" xfId="15575" xr:uid="{00000000-0005-0000-0000-0000D73C0000}"/>
    <cellStyle name="SAPBEXexcBad8 3 3 2 4 6" xfId="15576" xr:uid="{00000000-0005-0000-0000-0000D83C0000}"/>
    <cellStyle name="SAPBEXexcBad8 3 3 2 4 7" xfId="15577" xr:uid="{00000000-0005-0000-0000-0000D93C0000}"/>
    <cellStyle name="SAPBEXexcBad8 3 3 2 4 8" xfId="15578" xr:uid="{00000000-0005-0000-0000-0000DA3C0000}"/>
    <cellStyle name="SAPBEXexcBad8 3 3 2 4 9" xfId="15579" xr:uid="{00000000-0005-0000-0000-0000DB3C0000}"/>
    <cellStyle name="SAPBEXexcBad8 3 3 3" xfId="15580" xr:uid="{00000000-0005-0000-0000-0000DC3C0000}"/>
    <cellStyle name="SAPBEXexcBad8 3 3 3 2" xfId="15581" xr:uid="{00000000-0005-0000-0000-0000DD3C0000}"/>
    <cellStyle name="SAPBEXexcBad8 3 3 3 3" xfId="15582" xr:uid="{00000000-0005-0000-0000-0000DE3C0000}"/>
    <cellStyle name="SAPBEXexcBad8 3 3 3 4" xfId="15583" xr:uid="{00000000-0005-0000-0000-0000DF3C0000}"/>
    <cellStyle name="SAPBEXexcBad8 3 3 3 5" xfId="15584" xr:uid="{00000000-0005-0000-0000-0000E03C0000}"/>
    <cellStyle name="SAPBEXexcBad8 3 3 3 6" xfId="15585" xr:uid="{00000000-0005-0000-0000-0000E13C0000}"/>
    <cellStyle name="SAPBEXexcBad8 3 3 3 7" xfId="15586" xr:uid="{00000000-0005-0000-0000-0000E23C0000}"/>
    <cellStyle name="SAPBEXexcBad8 3 3 3 8" xfId="15587" xr:uid="{00000000-0005-0000-0000-0000E33C0000}"/>
    <cellStyle name="SAPBEXexcBad8 3 3 3 9" xfId="15588" xr:uid="{00000000-0005-0000-0000-0000E43C0000}"/>
    <cellStyle name="SAPBEXexcBad8 3 3 4" xfId="15589" xr:uid="{00000000-0005-0000-0000-0000E53C0000}"/>
    <cellStyle name="SAPBEXexcBad8 3 3 4 2" xfId="15590" xr:uid="{00000000-0005-0000-0000-0000E63C0000}"/>
    <cellStyle name="SAPBEXexcBad8 3 3 4 3" xfId="15591" xr:uid="{00000000-0005-0000-0000-0000E73C0000}"/>
    <cellStyle name="SAPBEXexcBad8 3 3 4 4" xfId="15592" xr:uid="{00000000-0005-0000-0000-0000E83C0000}"/>
    <cellStyle name="SAPBEXexcBad8 3 3 4 5" xfId="15593" xr:uid="{00000000-0005-0000-0000-0000E93C0000}"/>
    <cellStyle name="SAPBEXexcBad8 3 3 4 6" xfId="15594" xr:uid="{00000000-0005-0000-0000-0000EA3C0000}"/>
    <cellStyle name="SAPBEXexcBad8 3 3 4 7" xfId="15595" xr:uid="{00000000-0005-0000-0000-0000EB3C0000}"/>
    <cellStyle name="SAPBEXexcBad8 3 3 4 8" xfId="15596" xr:uid="{00000000-0005-0000-0000-0000EC3C0000}"/>
    <cellStyle name="SAPBEXexcBad8 3 3 4 9" xfId="15597" xr:uid="{00000000-0005-0000-0000-0000ED3C0000}"/>
    <cellStyle name="SAPBEXexcBad8 3 3 5" xfId="15598" xr:uid="{00000000-0005-0000-0000-0000EE3C0000}"/>
    <cellStyle name="SAPBEXexcBad8 3 3 5 2" xfId="15599" xr:uid="{00000000-0005-0000-0000-0000EF3C0000}"/>
    <cellStyle name="SAPBEXexcBad8 3 3 5 3" xfId="15600" xr:uid="{00000000-0005-0000-0000-0000F03C0000}"/>
    <cellStyle name="SAPBEXexcBad8 3 3 5 4" xfId="15601" xr:uid="{00000000-0005-0000-0000-0000F13C0000}"/>
    <cellStyle name="SAPBEXexcBad8 3 3 5 5" xfId="15602" xr:uid="{00000000-0005-0000-0000-0000F23C0000}"/>
    <cellStyle name="SAPBEXexcBad8 3 3 5 6" xfId="15603" xr:uid="{00000000-0005-0000-0000-0000F33C0000}"/>
    <cellStyle name="SAPBEXexcBad8 3 3 5 7" xfId="15604" xr:uid="{00000000-0005-0000-0000-0000F43C0000}"/>
    <cellStyle name="SAPBEXexcBad8 3 3 5 8" xfId="15605" xr:uid="{00000000-0005-0000-0000-0000F53C0000}"/>
    <cellStyle name="SAPBEXexcBad8 3 3 5 9" xfId="15606" xr:uid="{00000000-0005-0000-0000-0000F63C0000}"/>
    <cellStyle name="SAPBEXexcBad8 3 4" xfId="15607" xr:uid="{00000000-0005-0000-0000-0000F73C0000}"/>
    <cellStyle name="SAPBEXexcBad8 3 4 2" xfId="15608" xr:uid="{00000000-0005-0000-0000-0000F83C0000}"/>
    <cellStyle name="SAPBEXexcBad8 3 4 2 2" xfId="15609" xr:uid="{00000000-0005-0000-0000-0000F93C0000}"/>
    <cellStyle name="SAPBEXexcBad8 3 4 2 3" xfId="15610" xr:uid="{00000000-0005-0000-0000-0000FA3C0000}"/>
    <cellStyle name="SAPBEXexcBad8 3 4 2 4" xfId="15611" xr:uid="{00000000-0005-0000-0000-0000FB3C0000}"/>
    <cellStyle name="SAPBEXexcBad8 3 4 2 5" xfId="15612" xr:uid="{00000000-0005-0000-0000-0000FC3C0000}"/>
    <cellStyle name="SAPBEXexcBad8 3 4 2 6" xfId="15613" xr:uid="{00000000-0005-0000-0000-0000FD3C0000}"/>
    <cellStyle name="SAPBEXexcBad8 3 4 2 7" xfId="15614" xr:uid="{00000000-0005-0000-0000-0000FE3C0000}"/>
    <cellStyle name="SAPBEXexcBad8 3 4 2 8" xfId="15615" xr:uid="{00000000-0005-0000-0000-0000FF3C0000}"/>
    <cellStyle name="SAPBEXexcBad8 3 4 2 9" xfId="15616" xr:uid="{00000000-0005-0000-0000-0000003D0000}"/>
    <cellStyle name="SAPBEXexcBad8 3 4 3" xfId="15617" xr:uid="{00000000-0005-0000-0000-0000013D0000}"/>
    <cellStyle name="SAPBEXexcBad8 3 4 3 2" xfId="15618" xr:uid="{00000000-0005-0000-0000-0000023D0000}"/>
    <cellStyle name="SAPBEXexcBad8 3 4 3 3" xfId="15619" xr:uid="{00000000-0005-0000-0000-0000033D0000}"/>
    <cellStyle name="SAPBEXexcBad8 3 4 3 4" xfId="15620" xr:uid="{00000000-0005-0000-0000-0000043D0000}"/>
    <cellStyle name="SAPBEXexcBad8 3 4 3 5" xfId="15621" xr:uid="{00000000-0005-0000-0000-0000053D0000}"/>
    <cellStyle name="SAPBEXexcBad8 3 4 3 6" xfId="15622" xr:uid="{00000000-0005-0000-0000-0000063D0000}"/>
    <cellStyle name="SAPBEXexcBad8 3 4 3 7" xfId="15623" xr:uid="{00000000-0005-0000-0000-0000073D0000}"/>
    <cellStyle name="SAPBEXexcBad8 3 4 3 8" xfId="15624" xr:uid="{00000000-0005-0000-0000-0000083D0000}"/>
    <cellStyle name="SAPBEXexcBad8 3 4 3 9" xfId="15625" xr:uid="{00000000-0005-0000-0000-0000093D0000}"/>
    <cellStyle name="SAPBEXexcBad8 3 4 4" xfId="15626" xr:uid="{00000000-0005-0000-0000-00000A3D0000}"/>
    <cellStyle name="SAPBEXexcBad8 3 4 4 2" xfId="15627" xr:uid="{00000000-0005-0000-0000-00000B3D0000}"/>
    <cellStyle name="SAPBEXexcBad8 3 4 4 3" xfId="15628" xr:uid="{00000000-0005-0000-0000-00000C3D0000}"/>
    <cellStyle name="SAPBEXexcBad8 3 4 4 4" xfId="15629" xr:uid="{00000000-0005-0000-0000-00000D3D0000}"/>
    <cellStyle name="SAPBEXexcBad8 3 4 4 5" xfId="15630" xr:uid="{00000000-0005-0000-0000-00000E3D0000}"/>
    <cellStyle name="SAPBEXexcBad8 3 4 4 6" xfId="15631" xr:uid="{00000000-0005-0000-0000-00000F3D0000}"/>
    <cellStyle name="SAPBEXexcBad8 3 4 4 7" xfId="15632" xr:uid="{00000000-0005-0000-0000-0000103D0000}"/>
    <cellStyle name="SAPBEXexcBad8 3 4 4 8" xfId="15633" xr:uid="{00000000-0005-0000-0000-0000113D0000}"/>
    <cellStyle name="SAPBEXexcBad8 3 4 4 9" xfId="15634" xr:uid="{00000000-0005-0000-0000-0000123D0000}"/>
    <cellStyle name="SAPBEXexcBad8 3 5" xfId="15635" xr:uid="{00000000-0005-0000-0000-0000133D0000}"/>
    <cellStyle name="SAPBEXexcBad8 3 5 2" xfId="15636" xr:uid="{00000000-0005-0000-0000-0000143D0000}"/>
    <cellStyle name="SAPBEXexcBad8 3 5 3" xfId="15637" xr:uid="{00000000-0005-0000-0000-0000153D0000}"/>
    <cellStyle name="SAPBEXexcBad8 3 5 4" xfId="15638" xr:uid="{00000000-0005-0000-0000-0000163D0000}"/>
    <cellStyle name="SAPBEXexcBad8 3 5 5" xfId="15639" xr:uid="{00000000-0005-0000-0000-0000173D0000}"/>
    <cellStyle name="SAPBEXexcBad8 3 5 6" xfId="15640" xr:uid="{00000000-0005-0000-0000-0000183D0000}"/>
    <cellStyle name="SAPBEXexcBad8 3 5 7" xfId="15641" xr:uid="{00000000-0005-0000-0000-0000193D0000}"/>
    <cellStyle name="SAPBEXexcBad8 3 5 8" xfId="15642" xr:uid="{00000000-0005-0000-0000-00001A3D0000}"/>
    <cellStyle name="SAPBEXexcBad8 3 5 9" xfId="15643" xr:uid="{00000000-0005-0000-0000-00001B3D0000}"/>
    <cellStyle name="SAPBEXexcBad8 3 6" xfId="15644" xr:uid="{00000000-0005-0000-0000-00001C3D0000}"/>
    <cellStyle name="SAPBEXexcBad8 3 6 2" xfId="15645" xr:uid="{00000000-0005-0000-0000-00001D3D0000}"/>
    <cellStyle name="SAPBEXexcBad8 3 6 3" xfId="15646" xr:uid="{00000000-0005-0000-0000-00001E3D0000}"/>
    <cellStyle name="SAPBEXexcBad8 3 6 4" xfId="15647" xr:uid="{00000000-0005-0000-0000-00001F3D0000}"/>
    <cellStyle name="SAPBEXexcBad8 3 6 5" xfId="15648" xr:uid="{00000000-0005-0000-0000-0000203D0000}"/>
    <cellStyle name="SAPBEXexcBad8 3 6 6" xfId="15649" xr:uid="{00000000-0005-0000-0000-0000213D0000}"/>
    <cellStyle name="SAPBEXexcBad8 3 6 7" xfId="15650" xr:uid="{00000000-0005-0000-0000-0000223D0000}"/>
    <cellStyle name="SAPBEXexcBad8 3 6 8" xfId="15651" xr:uid="{00000000-0005-0000-0000-0000233D0000}"/>
    <cellStyle name="SAPBEXexcBad8 3 6 9" xfId="15652" xr:uid="{00000000-0005-0000-0000-0000243D0000}"/>
    <cellStyle name="SAPBEXexcBad8 3 7" xfId="15653" xr:uid="{00000000-0005-0000-0000-0000253D0000}"/>
    <cellStyle name="SAPBEXexcBad8 3 7 2" xfId="15654" xr:uid="{00000000-0005-0000-0000-0000263D0000}"/>
    <cellStyle name="SAPBEXexcBad8 3 7 3" xfId="15655" xr:uid="{00000000-0005-0000-0000-0000273D0000}"/>
    <cellStyle name="SAPBEXexcBad8 3 7 4" xfId="15656" xr:uid="{00000000-0005-0000-0000-0000283D0000}"/>
    <cellStyle name="SAPBEXexcBad8 3 7 5" xfId="15657" xr:uid="{00000000-0005-0000-0000-0000293D0000}"/>
    <cellStyle name="SAPBEXexcBad8 3 7 6" xfId="15658" xr:uid="{00000000-0005-0000-0000-00002A3D0000}"/>
    <cellStyle name="SAPBEXexcBad8 3 7 7" xfId="15659" xr:uid="{00000000-0005-0000-0000-00002B3D0000}"/>
    <cellStyle name="SAPBEXexcBad8 3 7 8" xfId="15660" xr:uid="{00000000-0005-0000-0000-00002C3D0000}"/>
    <cellStyle name="SAPBEXexcBad8 3 7 9" xfId="15661" xr:uid="{00000000-0005-0000-0000-00002D3D0000}"/>
    <cellStyle name="SAPBEXexcBad8 3 8" xfId="15662" xr:uid="{00000000-0005-0000-0000-00002E3D0000}"/>
    <cellStyle name="SAPBEXexcBad8 3 9" xfId="15663" xr:uid="{00000000-0005-0000-0000-00002F3D0000}"/>
    <cellStyle name="SAPBEXexcBad8 4" xfId="15664" xr:uid="{00000000-0005-0000-0000-0000303D0000}"/>
    <cellStyle name="SAPBEXexcBad8 4 10" xfId="15665" xr:uid="{00000000-0005-0000-0000-0000313D0000}"/>
    <cellStyle name="SAPBEXexcBad8 4 11" xfId="15666" xr:uid="{00000000-0005-0000-0000-0000323D0000}"/>
    <cellStyle name="SAPBEXexcBad8 4 12" xfId="15667" xr:uid="{00000000-0005-0000-0000-0000333D0000}"/>
    <cellStyle name="SAPBEXexcBad8 4 2" xfId="15668" xr:uid="{00000000-0005-0000-0000-0000343D0000}"/>
    <cellStyle name="SAPBEXexcBad8 4 2 2" xfId="15669" xr:uid="{00000000-0005-0000-0000-0000353D0000}"/>
    <cellStyle name="SAPBEXexcBad8 4 2 2 2" xfId="15670" xr:uid="{00000000-0005-0000-0000-0000363D0000}"/>
    <cellStyle name="SAPBEXexcBad8 4 2 2 2 2" xfId="15671" xr:uid="{00000000-0005-0000-0000-0000373D0000}"/>
    <cellStyle name="SAPBEXexcBad8 4 2 2 2 3" xfId="15672" xr:uid="{00000000-0005-0000-0000-0000383D0000}"/>
    <cellStyle name="SAPBEXexcBad8 4 2 2 2 4" xfId="15673" xr:uid="{00000000-0005-0000-0000-0000393D0000}"/>
    <cellStyle name="SAPBEXexcBad8 4 2 2 2 5" xfId="15674" xr:uid="{00000000-0005-0000-0000-00003A3D0000}"/>
    <cellStyle name="SAPBEXexcBad8 4 2 2 2 6" xfId="15675" xr:uid="{00000000-0005-0000-0000-00003B3D0000}"/>
    <cellStyle name="SAPBEXexcBad8 4 2 2 2 7" xfId="15676" xr:uid="{00000000-0005-0000-0000-00003C3D0000}"/>
    <cellStyle name="SAPBEXexcBad8 4 2 2 2 8" xfId="15677" xr:uid="{00000000-0005-0000-0000-00003D3D0000}"/>
    <cellStyle name="SAPBEXexcBad8 4 2 2 2 9" xfId="15678" xr:uid="{00000000-0005-0000-0000-00003E3D0000}"/>
    <cellStyle name="SAPBEXexcBad8 4 2 2 3" xfId="15679" xr:uid="{00000000-0005-0000-0000-00003F3D0000}"/>
    <cellStyle name="SAPBEXexcBad8 4 2 2 3 2" xfId="15680" xr:uid="{00000000-0005-0000-0000-0000403D0000}"/>
    <cellStyle name="SAPBEXexcBad8 4 2 2 3 3" xfId="15681" xr:uid="{00000000-0005-0000-0000-0000413D0000}"/>
    <cellStyle name="SAPBEXexcBad8 4 2 2 3 4" xfId="15682" xr:uid="{00000000-0005-0000-0000-0000423D0000}"/>
    <cellStyle name="SAPBEXexcBad8 4 2 2 3 5" xfId="15683" xr:uid="{00000000-0005-0000-0000-0000433D0000}"/>
    <cellStyle name="SAPBEXexcBad8 4 2 2 3 6" xfId="15684" xr:uid="{00000000-0005-0000-0000-0000443D0000}"/>
    <cellStyle name="SAPBEXexcBad8 4 2 2 3 7" xfId="15685" xr:uid="{00000000-0005-0000-0000-0000453D0000}"/>
    <cellStyle name="SAPBEXexcBad8 4 2 2 3 8" xfId="15686" xr:uid="{00000000-0005-0000-0000-0000463D0000}"/>
    <cellStyle name="SAPBEXexcBad8 4 2 2 3 9" xfId="15687" xr:uid="{00000000-0005-0000-0000-0000473D0000}"/>
    <cellStyle name="SAPBEXexcBad8 4 2 2 4" xfId="15688" xr:uid="{00000000-0005-0000-0000-0000483D0000}"/>
    <cellStyle name="SAPBEXexcBad8 4 2 2 4 2" xfId="15689" xr:uid="{00000000-0005-0000-0000-0000493D0000}"/>
    <cellStyle name="SAPBEXexcBad8 4 2 2 4 3" xfId="15690" xr:uid="{00000000-0005-0000-0000-00004A3D0000}"/>
    <cellStyle name="SAPBEXexcBad8 4 2 2 4 4" xfId="15691" xr:uid="{00000000-0005-0000-0000-00004B3D0000}"/>
    <cellStyle name="SAPBEXexcBad8 4 2 2 4 5" xfId="15692" xr:uid="{00000000-0005-0000-0000-00004C3D0000}"/>
    <cellStyle name="SAPBEXexcBad8 4 2 2 4 6" xfId="15693" xr:uid="{00000000-0005-0000-0000-00004D3D0000}"/>
    <cellStyle name="SAPBEXexcBad8 4 2 2 4 7" xfId="15694" xr:uid="{00000000-0005-0000-0000-00004E3D0000}"/>
    <cellStyle name="SAPBEXexcBad8 4 2 2 4 8" xfId="15695" xr:uid="{00000000-0005-0000-0000-00004F3D0000}"/>
    <cellStyle name="SAPBEXexcBad8 4 2 2 4 9" xfId="15696" xr:uid="{00000000-0005-0000-0000-0000503D0000}"/>
    <cellStyle name="SAPBEXexcBad8 4 2 3" xfId="15697" xr:uid="{00000000-0005-0000-0000-0000513D0000}"/>
    <cellStyle name="SAPBEXexcBad8 4 2 3 2" xfId="15698" xr:uid="{00000000-0005-0000-0000-0000523D0000}"/>
    <cellStyle name="SAPBEXexcBad8 4 2 3 3" xfId="15699" xr:uid="{00000000-0005-0000-0000-0000533D0000}"/>
    <cellStyle name="SAPBEXexcBad8 4 2 3 4" xfId="15700" xr:uid="{00000000-0005-0000-0000-0000543D0000}"/>
    <cellStyle name="SAPBEXexcBad8 4 2 3 5" xfId="15701" xr:uid="{00000000-0005-0000-0000-0000553D0000}"/>
    <cellStyle name="SAPBEXexcBad8 4 2 3 6" xfId="15702" xr:uid="{00000000-0005-0000-0000-0000563D0000}"/>
    <cellStyle name="SAPBEXexcBad8 4 2 3 7" xfId="15703" xr:uid="{00000000-0005-0000-0000-0000573D0000}"/>
    <cellStyle name="SAPBEXexcBad8 4 2 3 8" xfId="15704" xr:uid="{00000000-0005-0000-0000-0000583D0000}"/>
    <cellStyle name="SAPBEXexcBad8 4 2 3 9" xfId="15705" xr:uid="{00000000-0005-0000-0000-0000593D0000}"/>
    <cellStyle name="SAPBEXexcBad8 4 2 4" xfId="15706" xr:uid="{00000000-0005-0000-0000-00005A3D0000}"/>
    <cellStyle name="SAPBEXexcBad8 4 2 4 2" xfId="15707" xr:uid="{00000000-0005-0000-0000-00005B3D0000}"/>
    <cellStyle name="SAPBEXexcBad8 4 2 4 3" xfId="15708" xr:uid="{00000000-0005-0000-0000-00005C3D0000}"/>
    <cellStyle name="SAPBEXexcBad8 4 2 4 4" xfId="15709" xr:uid="{00000000-0005-0000-0000-00005D3D0000}"/>
    <cellStyle name="SAPBEXexcBad8 4 2 4 5" xfId="15710" xr:uid="{00000000-0005-0000-0000-00005E3D0000}"/>
    <cellStyle name="SAPBEXexcBad8 4 2 4 6" xfId="15711" xr:uid="{00000000-0005-0000-0000-00005F3D0000}"/>
    <cellStyle name="SAPBEXexcBad8 4 2 4 7" xfId="15712" xr:uid="{00000000-0005-0000-0000-0000603D0000}"/>
    <cellStyle name="SAPBEXexcBad8 4 2 4 8" xfId="15713" xr:uid="{00000000-0005-0000-0000-0000613D0000}"/>
    <cellStyle name="SAPBEXexcBad8 4 2 4 9" xfId="15714" xr:uid="{00000000-0005-0000-0000-0000623D0000}"/>
    <cellStyle name="SAPBEXexcBad8 4 2 5" xfId="15715" xr:uid="{00000000-0005-0000-0000-0000633D0000}"/>
    <cellStyle name="SAPBEXexcBad8 4 2 5 2" xfId="15716" xr:uid="{00000000-0005-0000-0000-0000643D0000}"/>
    <cellStyle name="SAPBEXexcBad8 4 2 5 3" xfId="15717" xr:uid="{00000000-0005-0000-0000-0000653D0000}"/>
    <cellStyle name="SAPBEXexcBad8 4 2 5 4" xfId="15718" xr:uid="{00000000-0005-0000-0000-0000663D0000}"/>
    <cellStyle name="SAPBEXexcBad8 4 2 5 5" xfId="15719" xr:uid="{00000000-0005-0000-0000-0000673D0000}"/>
    <cellStyle name="SAPBEXexcBad8 4 2 5 6" xfId="15720" xr:uid="{00000000-0005-0000-0000-0000683D0000}"/>
    <cellStyle name="SAPBEXexcBad8 4 2 5 7" xfId="15721" xr:uid="{00000000-0005-0000-0000-0000693D0000}"/>
    <cellStyle name="SAPBEXexcBad8 4 2 5 8" xfId="15722" xr:uid="{00000000-0005-0000-0000-00006A3D0000}"/>
    <cellStyle name="SAPBEXexcBad8 4 2 5 9" xfId="15723" xr:uid="{00000000-0005-0000-0000-00006B3D0000}"/>
    <cellStyle name="SAPBEXexcBad8 4 3" xfId="15724" xr:uid="{00000000-0005-0000-0000-00006C3D0000}"/>
    <cellStyle name="SAPBEXexcBad8 4 3 2" xfId="15725" xr:uid="{00000000-0005-0000-0000-00006D3D0000}"/>
    <cellStyle name="SAPBEXexcBad8 4 3 2 2" xfId="15726" xr:uid="{00000000-0005-0000-0000-00006E3D0000}"/>
    <cellStyle name="SAPBEXexcBad8 4 3 2 3" xfId="15727" xr:uid="{00000000-0005-0000-0000-00006F3D0000}"/>
    <cellStyle name="SAPBEXexcBad8 4 3 2 4" xfId="15728" xr:uid="{00000000-0005-0000-0000-0000703D0000}"/>
    <cellStyle name="SAPBEXexcBad8 4 3 2 5" xfId="15729" xr:uid="{00000000-0005-0000-0000-0000713D0000}"/>
    <cellStyle name="SAPBEXexcBad8 4 3 2 6" xfId="15730" xr:uid="{00000000-0005-0000-0000-0000723D0000}"/>
    <cellStyle name="SAPBEXexcBad8 4 3 2 7" xfId="15731" xr:uid="{00000000-0005-0000-0000-0000733D0000}"/>
    <cellStyle name="SAPBEXexcBad8 4 3 2 8" xfId="15732" xr:uid="{00000000-0005-0000-0000-0000743D0000}"/>
    <cellStyle name="SAPBEXexcBad8 4 3 2 9" xfId="15733" xr:uid="{00000000-0005-0000-0000-0000753D0000}"/>
    <cellStyle name="SAPBEXexcBad8 4 3 3" xfId="15734" xr:uid="{00000000-0005-0000-0000-0000763D0000}"/>
    <cellStyle name="SAPBEXexcBad8 4 3 3 2" xfId="15735" xr:uid="{00000000-0005-0000-0000-0000773D0000}"/>
    <cellStyle name="SAPBEXexcBad8 4 3 3 3" xfId="15736" xr:uid="{00000000-0005-0000-0000-0000783D0000}"/>
    <cellStyle name="SAPBEXexcBad8 4 3 3 4" xfId="15737" xr:uid="{00000000-0005-0000-0000-0000793D0000}"/>
    <cellStyle name="SAPBEXexcBad8 4 3 3 5" xfId="15738" xr:uid="{00000000-0005-0000-0000-00007A3D0000}"/>
    <cellStyle name="SAPBEXexcBad8 4 3 3 6" xfId="15739" xr:uid="{00000000-0005-0000-0000-00007B3D0000}"/>
    <cellStyle name="SAPBEXexcBad8 4 3 3 7" xfId="15740" xr:uid="{00000000-0005-0000-0000-00007C3D0000}"/>
    <cellStyle name="SAPBEXexcBad8 4 3 3 8" xfId="15741" xr:uid="{00000000-0005-0000-0000-00007D3D0000}"/>
    <cellStyle name="SAPBEXexcBad8 4 3 3 9" xfId="15742" xr:uid="{00000000-0005-0000-0000-00007E3D0000}"/>
    <cellStyle name="SAPBEXexcBad8 4 3 4" xfId="15743" xr:uid="{00000000-0005-0000-0000-00007F3D0000}"/>
    <cellStyle name="SAPBEXexcBad8 4 3 4 2" xfId="15744" xr:uid="{00000000-0005-0000-0000-0000803D0000}"/>
    <cellStyle name="SAPBEXexcBad8 4 3 4 3" xfId="15745" xr:uid="{00000000-0005-0000-0000-0000813D0000}"/>
    <cellStyle name="SAPBEXexcBad8 4 3 4 4" xfId="15746" xr:uid="{00000000-0005-0000-0000-0000823D0000}"/>
    <cellStyle name="SAPBEXexcBad8 4 3 4 5" xfId="15747" xr:uid="{00000000-0005-0000-0000-0000833D0000}"/>
    <cellStyle name="SAPBEXexcBad8 4 3 4 6" xfId="15748" xr:uid="{00000000-0005-0000-0000-0000843D0000}"/>
    <cellStyle name="SAPBEXexcBad8 4 3 4 7" xfId="15749" xr:uid="{00000000-0005-0000-0000-0000853D0000}"/>
    <cellStyle name="SAPBEXexcBad8 4 3 4 8" xfId="15750" xr:uid="{00000000-0005-0000-0000-0000863D0000}"/>
    <cellStyle name="SAPBEXexcBad8 4 3 4 9" xfId="15751" xr:uid="{00000000-0005-0000-0000-0000873D0000}"/>
    <cellStyle name="SAPBEXexcBad8 4 4" xfId="15752" xr:uid="{00000000-0005-0000-0000-0000883D0000}"/>
    <cellStyle name="SAPBEXexcBad8 4 4 2" xfId="15753" xr:uid="{00000000-0005-0000-0000-0000893D0000}"/>
    <cellStyle name="SAPBEXexcBad8 4 4 3" xfId="15754" xr:uid="{00000000-0005-0000-0000-00008A3D0000}"/>
    <cellStyle name="SAPBEXexcBad8 4 4 4" xfId="15755" xr:uid="{00000000-0005-0000-0000-00008B3D0000}"/>
    <cellStyle name="SAPBEXexcBad8 4 4 5" xfId="15756" xr:uid="{00000000-0005-0000-0000-00008C3D0000}"/>
    <cellStyle name="SAPBEXexcBad8 4 4 6" xfId="15757" xr:uid="{00000000-0005-0000-0000-00008D3D0000}"/>
    <cellStyle name="SAPBEXexcBad8 4 4 7" xfId="15758" xr:uid="{00000000-0005-0000-0000-00008E3D0000}"/>
    <cellStyle name="SAPBEXexcBad8 4 4 8" xfId="15759" xr:uid="{00000000-0005-0000-0000-00008F3D0000}"/>
    <cellStyle name="SAPBEXexcBad8 4 4 9" xfId="15760" xr:uid="{00000000-0005-0000-0000-0000903D0000}"/>
    <cellStyle name="SAPBEXexcBad8 4 5" xfId="15761" xr:uid="{00000000-0005-0000-0000-0000913D0000}"/>
    <cellStyle name="SAPBEXexcBad8 4 5 2" xfId="15762" xr:uid="{00000000-0005-0000-0000-0000923D0000}"/>
    <cellStyle name="SAPBEXexcBad8 4 5 3" xfId="15763" xr:uid="{00000000-0005-0000-0000-0000933D0000}"/>
    <cellStyle name="SAPBEXexcBad8 4 5 4" xfId="15764" xr:uid="{00000000-0005-0000-0000-0000943D0000}"/>
    <cellStyle name="SAPBEXexcBad8 4 5 5" xfId="15765" xr:uid="{00000000-0005-0000-0000-0000953D0000}"/>
    <cellStyle name="SAPBEXexcBad8 4 5 6" xfId="15766" xr:uid="{00000000-0005-0000-0000-0000963D0000}"/>
    <cellStyle name="SAPBEXexcBad8 4 5 7" xfId="15767" xr:uid="{00000000-0005-0000-0000-0000973D0000}"/>
    <cellStyle name="SAPBEXexcBad8 4 5 8" xfId="15768" xr:uid="{00000000-0005-0000-0000-0000983D0000}"/>
    <cellStyle name="SAPBEXexcBad8 4 5 9" xfId="15769" xr:uid="{00000000-0005-0000-0000-0000993D0000}"/>
    <cellStyle name="SAPBEXexcBad8 4 6" xfId="15770" xr:uid="{00000000-0005-0000-0000-00009A3D0000}"/>
    <cellStyle name="SAPBEXexcBad8 4 6 2" xfId="15771" xr:uid="{00000000-0005-0000-0000-00009B3D0000}"/>
    <cellStyle name="SAPBEXexcBad8 4 6 3" xfId="15772" xr:uid="{00000000-0005-0000-0000-00009C3D0000}"/>
    <cellStyle name="SAPBEXexcBad8 4 6 4" xfId="15773" xr:uid="{00000000-0005-0000-0000-00009D3D0000}"/>
    <cellStyle name="SAPBEXexcBad8 4 6 5" xfId="15774" xr:uid="{00000000-0005-0000-0000-00009E3D0000}"/>
    <cellStyle name="SAPBEXexcBad8 4 6 6" xfId="15775" xr:uid="{00000000-0005-0000-0000-00009F3D0000}"/>
    <cellStyle name="SAPBEXexcBad8 4 6 7" xfId="15776" xr:uid="{00000000-0005-0000-0000-0000A03D0000}"/>
    <cellStyle name="SAPBEXexcBad8 4 6 8" xfId="15777" xr:uid="{00000000-0005-0000-0000-0000A13D0000}"/>
    <cellStyle name="SAPBEXexcBad8 4 6 9" xfId="15778" xr:uid="{00000000-0005-0000-0000-0000A23D0000}"/>
    <cellStyle name="SAPBEXexcBad8 4 7" xfId="15779" xr:uid="{00000000-0005-0000-0000-0000A33D0000}"/>
    <cellStyle name="SAPBEXexcBad8 4 8" xfId="15780" xr:uid="{00000000-0005-0000-0000-0000A43D0000}"/>
    <cellStyle name="SAPBEXexcBad8 4 9" xfId="15781" xr:uid="{00000000-0005-0000-0000-0000A53D0000}"/>
    <cellStyle name="SAPBEXexcBad8 5" xfId="15782" xr:uid="{00000000-0005-0000-0000-0000A63D0000}"/>
    <cellStyle name="SAPBEXexcBad8 5 2" xfId="15783" xr:uid="{00000000-0005-0000-0000-0000A73D0000}"/>
    <cellStyle name="SAPBEXexcBad8 5 2 2" xfId="15784" xr:uid="{00000000-0005-0000-0000-0000A83D0000}"/>
    <cellStyle name="SAPBEXexcBad8 5 2 2 2" xfId="15785" xr:uid="{00000000-0005-0000-0000-0000A93D0000}"/>
    <cellStyle name="SAPBEXexcBad8 5 2 2 3" xfId="15786" xr:uid="{00000000-0005-0000-0000-0000AA3D0000}"/>
    <cellStyle name="SAPBEXexcBad8 5 2 2 4" xfId="15787" xr:uid="{00000000-0005-0000-0000-0000AB3D0000}"/>
    <cellStyle name="SAPBEXexcBad8 5 2 2 5" xfId="15788" xr:uid="{00000000-0005-0000-0000-0000AC3D0000}"/>
    <cellStyle name="SAPBEXexcBad8 5 2 2 6" xfId="15789" xr:uid="{00000000-0005-0000-0000-0000AD3D0000}"/>
    <cellStyle name="SAPBEXexcBad8 5 2 2 7" xfId="15790" xr:uid="{00000000-0005-0000-0000-0000AE3D0000}"/>
    <cellStyle name="SAPBEXexcBad8 5 2 2 8" xfId="15791" xr:uid="{00000000-0005-0000-0000-0000AF3D0000}"/>
    <cellStyle name="SAPBEXexcBad8 5 2 2 9" xfId="15792" xr:uid="{00000000-0005-0000-0000-0000B03D0000}"/>
    <cellStyle name="SAPBEXexcBad8 5 2 3" xfId="15793" xr:uid="{00000000-0005-0000-0000-0000B13D0000}"/>
    <cellStyle name="SAPBEXexcBad8 5 2 3 2" xfId="15794" xr:uid="{00000000-0005-0000-0000-0000B23D0000}"/>
    <cellStyle name="SAPBEXexcBad8 5 2 3 3" xfId="15795" xr:uid="{00000000-0005-0000-0000-0000B33D0000}"/>
    <cellStyle name="SAPBEXexcBad8 5 2 3 4" xfId="15796" xr:uid="{00000000-0005-0000-0000-0000B43D0000}"/>
    <cellStyle name="SAPBEXexcBad8 5 2 3 5" xfId="15797" xr:uid="{00000000-0005-0000-0000-0000B53D0000}"/>
    <cellStyle name="SAPBEXexcBad8 5 2 3 6" xfId="15798" xr:uid="{00000000-0005-0000-0000-0000B63D0000}"/>
    <cellStyle name="SAPBEXexcBad8 5 2 3 7" xfId="15799" xr:uid="{00000000-0005-0000-0000-0000B73D0000}"/>
    <cellStyle name="SAPBEXexcBad8 5 2 3 8" xfId="15800" xr:uid="{00000000-0005-0000-0000-0000B83D0000}"/>
    <cellStyle name="SAPBEXexcBad8 5 2 3 9" xfId="15801" xr:uid="{00000000-0005-0000-0000-0000B93D0000}"/>
    <cellStyle name="SAPBEXexcBad8 5 2 4" xfId="15802" xr:uid="{00000000-0005-0000-0000-0000BA3D0000}"/>
    <cellStyle name="SAPBEXexcBad8 5 2 4 2" xfId="15803" xr:uid="{00000000-0005-0000-0000-0000BB3D0000}"/>
    <cellStyle name="SAPBEXexcBad8 5 2 4 3" xfId="15804" xr:uid="{00000000-0005-0000-0000-0000BC3D0000}"/>
    <cellStyle name="SAPBEXexcBad8 5 2 4 4" xfId="15805" xr:uid="{00000000-0005-0000-0000-0000BD3D0000}"/>
    <cellStyle name="SAPBEXexcBad8 5 2 4 5" xfId="15806" xr:uid="{00000000-0005-0000-0000-0000BE3D0000}"/>
    <cellStyle name="SAPBEXexcBad8 5 2 4 6" xfId="15807" xr:uid="{00000000-0005-0000-0000-0000BF3D0000}"/>
    <cellStyle name="SAPBEXexcBad8 5 2 4 7" xfId="15808" xr:uid="{00000000-0005-0000-0000-0000C03D0000}"/>
    <cellStyle name="SAPBEXexcBad8 5 2 4 8" xfId="15809" xr:uid="{00000000-0005-0000-0000-0000C13D0000}"/>
    <cellStyle name="SAPBEXexcBad8 5 2 4 9" xfId="15810" xr:uid="{00000000-0005-0000-0000-0000C23D0000}"/>
    <cellStyle name="SAPBEXexcBad8 5 3" xfId="15811" xr:uid="{00000000-0005-0000-0000-0000C33D0000}"/>
    <cellStyle name="SAPBEXexcBad8 5 3 2" xfId="15812" xr:uid="{00000000-0005-0000-0000-0000C43D0000}"/>
    <cellStyle name="SAPBEXexcBad8 5 3 3" xfId="15813" xr:uid="{00000000-0005-0000-0000-0000C53D0000}"/>
    <cellStyle name="SAPBEXexcBad8 5 3 4" xfId="15814" xr:uid="{00000000-0005-0000-0000-0000C63D0000}"/>
    <cellStyle name="SAPBEXexcBad8 5 3 5" xfId="15815" xr:uid="{00000000-0005-0000-0000-0000C73D0000}"/>
    <cellStyle name="SAPBEXexcBad8 5 3 6" xfId="15816" xr:uid="{00000000-0005-0000-0000-0000C83D0000}"/>
    <cellStyle name="SAPBEXexcBad8 5 3 7" xfId="15817" xr:uid="{00000000-0005-0000-0000-0000C93D0000}"/>
    <cellStyle name="SAPBEXexcBad8 5 3 8" xfId="15818" xr:uid="{00000000-0005-0000-0000-0000CA3D0000}"/>
    <cellStyle name="SAPBEXexcBad8 5 3 9" xfId="15819" xr:uid="{00000000-0005-0000-0000-0000CB3D0000}"/>
    <cellStyle name="SAPBEXexcBad8 5 4" xfId="15820" xr:uid="{00000000-0005-0000-0000-0000CC3D0000}"/>
    <cellStyle name="SAPBEXexcBad8 5 4 2" xfId="15821" xr:uid="{00000000-0005-0000-0000-0000CD3D0000}"/>
    <cellStyle name="SAPBEXexcBad8 5 4 3" xfId="15822" xr:uid="{00000000-0005-0000-0000-0000CE3D0000}"/>
    <cellStyle name="SAPBEXexcBad8 5 4 4" xfId="15823" xr:uid="{00000000-0005-0000-0000-0000CF3D0000}"/>
    <cellStyle name="SAPBEXexcBad8 5 4 5" xfId="15824" xr:uid="{00000000-0005-0000-0000-0000D03D0000}"/>
    <cellStyle name="SAPBEXexcBad8 5 4 6" xfId="15825" xr:uid="{00000000-0005-0000-0000-0000D13D0000}"/>
    <cellStyle name="SAPBEXexcBad8 5 4 7" xfId="15826" xr:uid="{00000000-0005-0000-0000-0000D23D0000}"/>
    <cellStyle name="SAPBEXexcBad8 5 4 8" xfId="15827" xr:uid="{00000000-0005-0000-0000-0000D33D0000}"/>
    <cellStyle name="SAPBEXexcBad8 5 4 9" xfId="15828" xr:uid="{00000000-0005-0000-0000-0000D43D0000}"/>
    <cellStyle name="SAPBEXexcBad8 5 5" xfId="15829" xr:uid="{00000000-0005-0000-0000-0000D53D0000}"/>
    <cellStyle name="SAPBEXexcBad8 5 5 2" xfId="15830" xr:uid="{00000000-0005-0000-0000-0000D63D0000}"/>
    <cellStyle name="SAPBEXexcBad8 5 5 3" xfId="15831" xr:uid="{00000000-0005-0000-0000-0000D73D0000}"/>
    <cellStyle name="SAPBEXexcBad8 5 5 4" xfId="15832" xr:uid="{00000000-0005-0000-0000-0000D83D0000}"/>
    <cellStyle name="SAPBEXexcBad8 5 5 5" xfId="15833" xr:uid="{00000000-0005-0000-0000-0000D93D0000}"/>
    <cellStyle name="SAPBEXexcBad8 5 5 6" xfId="15834" xr:uid="{00000000-0005-0000-0000-0000DA3D0000}"/>
    <cellStyle name="SAPBEXexcBad8 5 5 7" xfId="15835" xr:uid="{00000000-0005-0000-0000-0000DB3D0000}"/>
    <cellStyle name="SAPBEXexcBad8 5 5 8" xfId="15836" xr:uid="{00000000-0005-0000-0000-0000DC3D0000}"/>
    <cellStyle name="SAPBEXexcBad8 5 5 9" xfId="15837" xr:uid="{00000000-0005-0000-0000-0000DD3D0000}"/>
    <cellStyle name="SAPBEXexcBad8 6" xfId="15838" xr:uid="{00000000-0005-0000-0000-0000DE3D0000}"/>
    <cellStyle name="SAPBEXexcBad8 6 2" xfId="15839" xr:uid="{00000000-0005-0000-0000-0000DF3D0000}"/>
    <cellStyle name="SAPBEXexcBad8 6 2 2" xfId="15840" xr:uid="{00000000-0005-0000-0000-0000E03D0000}"/>
    <cellStyle name="SAPBEXexcBad8 6 2 3" xfId="15841" xr:uid="{00000000-0005-0000-0000-0000E13D0000}"/>
    <cellStyle name="SAPBEXexcBad8 6 2 4" xfId="15842" xr:uid="{00000000-0005-0000-0000-0000E23D0000}"/>
    <cellStyle name="SAPBEXexcBad8 6 2 5" xfId="15843" xr:uid="{00000000-0005-0000-0000-0000E33D0000}"/>
    <cellStyle name="SAPBEXexcBad8 6 2 6" xfId="15844" xr:uid="{00000000-0005-0000-0000-0000E43D0000}"/>
    <cellStyle name="SAPBEXexcBad8 6 2 7" xfId="15845" xr:uid="{00000000-0005-0000-0000-0000E53D0000}"/>
    <cellStyle name="SAPBEXexcBad8 6 2 8" xfId="15846" xr:uid="{00000000-0005-0000-0000-0000E63D0000}"/>
    <cellStyle name="SAPBEXexcBad8 6 2 9" xfId="15847" xr:uid="{00000000-0005-0000-0000-0000E73D0000}"/>
    <cellStyle name="SAPBEXexcBad8 6 3" xfId="15848" xr:uid="{00000000-0005-0000-0000-0000E83D0000}"/>
    <cellStyle name="SAPBEXexcBad8 6 3 2" xfId="15849" xr:uid="{00000000-0005-0000-0000-0000E93D0000}"/>
    <cellStyle name="SAPBEXexcBad8 6 3 3" xfId="15850" xr:uid="{00000000-0005-0000-0000-0000EA3D0000}"/>
    <cellStyle name="SAPBEXexcBad8 6 3 4" xfId="15851" xr:uid="{00000000-0005-0000-0000-0000EB3D0000}"/>
    <cellStyle name="SAPBEXexcBad8 6 3 5" xfId="15852" xr:uid="{00000000-0005-0000-0000-0000EC3D0000}"/>
    <cellStyle name="SAPBEXexcBad8 6 3 6" xfId="15853" xr:uid="{00000000-0005-0000-0000-0000ED3D0000}"/>
    <cellStyle name="SAPBEXexcBad8 6 3 7" xfId="15854" xr:uid="{00000000-0005-0000-0000-0000EE3D0000}"/>
    <cellStyle name="SAPBEXexcBad8 6 3 8" xfId="15855" xr:uid="{00000000-0005-0000-0000-0000EF3D0000}"/>
    <cellStyle name="SAPBEXexcBad8 6 3 9" xfId="15856" xr:uid="{00000000-0005-0000-0000-0000F03D0000}"/>
    <cellStyle name="SAPBEXexcBad8 6 4" xfId="15857" xr:uid="{00000000-0005-0000-0000-0000F13D0000}"/>
    <cellStyle name="SAPBEXexcBad8 6 4 2" xfId="15858" xr:uid="{00000000-0005-0000-0000-0000F23D0000}"/>
    <cellStyle name="SAPBEXexcBad8 6 4 3" xfId="15859" xr:uid="{00000000-0005-0000-0000-0000F33D0000}"/>
    <cellStyle name="SAPBEXexcBad8 6 4 4" xfId="15860" xr:uid="{00000000-0005-0000-0000-0000F43D0000}"/>
    <cellStyle name="SAPBEXexcBad8 6 4 5" xfId="15861" xr:uid="{00000000-0005-0000-0000-0000F53D0000}"/>
    <cellStyle name="SAPBEXexcBad8 6 4 6" xfId="15862" xr:uid="{00000000-0005-0000-0000-0000F63D0000}"/>
    <cellStyle name="SAPBEXexcBad8 6 4 7" xfId="15863" xr:uid="{00000000-0005-0000-0000-0000F73D0000}"/>
    <cellStyle name="SAPBEXexcBad8 6 4 8" xfId="15864" xr:uid="{00000000-0005-0000-0000-0000F83D0000}"/>
    <cellStyle name="SAPBEXexcBad8 6 4 9" xfId="15865" xr:uid="{00000000-0005-0000-0000-0000F93D0000}"/>
    <cellStyle name="SAPBEXexcBad8 7" xfId="15866" xr:uid="{00000000-0005-0000-0000-0000FA3D0000}"/>
    <cellStyle name="SAPBEXexcBad8 7 2" xfId="15867" xr:uid="{00000000-0005-0000-0000-0000FB3D0000}"/>
    <cellStyle name="SAPBEXexcBad8 7 3" xfId="15868" xr:uid="{00000000-0005-0000-0000-0000FC3D0000}"/>
    <cellStyle name="SAPBEXexcBad8 7 4" xfId="15869" xr:uid="{00000000-0005-0000-0000-0000FD3D0000}"/>
    <cellStyle name="SAPBEXexcBad8 7 5" xfId="15870" xr:uid="{00000000-0005-0000-0000-0000FE3D0000}"/>
    <cellStyle name="SAPBEXexcBad8 7 6" xfId="15871" xr:uid="{00000000-0005-0000-0000-0000FF3D0000}"/>
    <cellStyle name="SAPBEXexcBad8 7 7" xfId="15872" xr:uid="{00000000-0005-0000-0000-0000003E0000}"/>
    <cellStyle name="SAPBEXexcBad8 7 8" xfId="15873" xr:uid="{00000000-0005-0000-0000-0000013E0000}"/>
    <cellStyle name="SAPBEXexcBad8 7 9" xfId="15874" xr:uid="{00000000-0005-0000-0000-0000023E0000}"/>
    <cellStyle name="SAPBEXexcBad8 8" xfId="15875" xr:uid="{00000000-0005-0000-0000-0000033E0000}"/>
    <cellStyle name="SAPBEXexcBad8 8 2" xfId="15876" xr:uid="{00000000-0005-0000-0000-0000043E0000}"/>
    <cellStyle name="SAPBEXexcBad8 8 3" xfId="15877" xr:uid="{00000000-0005-0000-0000-0000053E0000}"/>
    <cellStyle name="SAPBEXexcBad8 8 4" xfId="15878" xr:uid="{00000000-0005-0000-0000-0000063E0000}"/>
    <cellStyle name="SAPBEXexcBad8 8 5" xfId="15879" xr:uid="{00000000-0005-0000-0000-0000073E0000}"/>
    <cellStyle name="SAPBEXexcBad8 8 6" xfId="15880" xr:uid="{00000000-0005-0000-0000-0000083E0000}"/>
    <cellStyle name="SAPBEXexcBad8 8 7" xfId="15881" xr:uid="{00000000-0005-0000-0000-0000093E0000}"/>
    <cellStyle name="SAPBEXexcBad8 8 8" xfId="15882" xr:uid="{00000000-0005-0000-0000-00000A3E0000}"/>
    <cellStyle name="SAPBEXexcBad8 8 9" xfId="15883" xr:uid="{00000000-0005-0000-0000-00000B3E0000}"/>
    <cellStyle name="SAPBEXexcBad8 9" xfId="15884" xr:uid="{00000000-0005-0000-0000-00000C3E0000}"/>
    <cellStyle name="SAPBEXexcBad8 9 2" xfId="15885" xr:uid="{00000000-0005-0000-0000-00000D3E0000}"/>
    <cellStyle name="SAPBEXexcBad8 9 3" xfId="15886" xr:uid="{00000000-0005-0000-0000-00000E3E0000}"/>
    <cellStyle name="SAPBEXexcBad8 9 4" xfId="15887" xr:uid="{00000000-0005-0000-0000-00000F3E0000}"/>
    <cellStyle name="SAPBEXexcBad8 9 5" xfId="15888" xr:uid="{00000000-0005-0000-0000-0000103E0000}"/>
    <cellStyle name="SAPBEXexcBad8 9 6" xfId="15889" xr:uid="{00000000-0005-0000-0000-0000113E0000}"/>
    <cellStyle name="SAPBEXexcBad8 9 7" xfId="15890" xr:uid="{00000000-0005-0000-0000-0000123E0000}"/>
    <cellStyle name="SAPBEXexcBad8 9 8" xfId="15891" xr:uid="{00000000-0005-0000-0000-0000133E0000}"/>
    <cellStyle name="SAPBEXexcBad8 9 9" xfId="15892" xr:uid="{00000000-0005-0000-0000-0000143E0000}"/>
    <cellStyle name="SAPBEXexcBad8_STOs from US (Nov)" xfId="15893" xr:uid="{00000000-0005-0000-0000-0000153E0000}"/>
    <cellStyle name="SAPBEXexcBad9" xfId="15894" xr:uid="{00000000-0005-0000-0000-0000163E0000}"/>
    <cellStyle name="SAPBEXexcBad9 10" xfId="15895" xr:uid="{00000000-0005-0000-0000-0000173E0000}"/>
    <cellStyle name="SAPBEXexcBad9 11" xfId="15896" xr:uid="{00000000-0005-0000-0000-0000183E0000}"/>
    <cellStyle name="SAPBEXexcBad9 12" xfId="15897" xr:uid="{00000000-0005-0000-0000-0000193E0000}"/>
    <cellStyle name="SAPBEXexcBad9 13" xfId="15898" xr:uid="{00000000-0005-0000-0000-00001A3E0000}"/>
    <cellStyle name="SAPBEXexcBad9 14" xfId="15899" xr:uid="{00000000-0005-0000-0000-00001B3E0000}"/>
    <cellStyle name="SAPBEXexcBad9 15" xfId="15900" xr:uid="{00000000-0005-0000-0000-00001C3E0000}"/>
    <cellStyle name="SAPBEXexcBad9 16" xfId="15901" xr:uid="{00000000-0005-0000-0000-00001D3E0000}"/>
    <cellStyle name="SAPBEXexcBad9 17" xfId="15902" xr:uid="{00000000-0005-0000-0000-00001E3E0000}"/>
    <cellStyle name="SAPBEXexcBad9 18" xfId="15903" xr:uid="{00000000-0005-0000-0000-00001F3E0000}"/>
    <cellStyle name="SAPBEXexcBad9 2" xfId="15904" xr:uid="{00000000-0005-0000-0000-0000203E0000}"/>
    <cellStyle name="SAPBEXexcBad9 2 10" xfId="15905" xr:uid="{00000000-0005-0000-0000-0000213E0000}"/>
    <cellStyle name="SAPBEXexcBad9 2 11" xfId="15906" xr:uid="{00000000-0005-0000-0000-0000223E0000}"/>
    <cellStyle name="SAPBEXexcBad9 2 12" xfId="15907" xr:uid="{00000000-0005-0000-0000-0000233E0000}"/>
    <cellStyle name="SAPBEXexcBad9 2 13" xfId="15908" xr:uid="{00000000-0005-0000-0000-0000243E0000}"/>
    <cellStyle name="SAPBEXexcBad9 2 14" xfId="15909" xr:uid="{00000000-0005-0000-0000-0000253E0000}"/>
    <cellStyle name="SAPBEXexcBad9 2 15" xfId="15910" xr:uid="{00000000-0005-0000-0000-0000263E0000}"/>
    <cellStyle name="SAPBEXexcBad9 2 16" xfId="15911" xr:uid="{00000000-0005-0000-0000-0000273E0000}"/>
    <cellStyle name="SAPBEXexcBad9 2 17" xfId="15912" xr:uid="{00000000-0005-0000-0000-0000283E0000}"/>
    <cellStyle name="SAPBEXexcBad9 2 2" xfId="15913" xr:uid="{00000000-0005-0000-0000-0000293E0000}"/>
    <cellStyle name="SAPBEXexcBad9 2 2 2" xfId="15914" xr:uid="{00000000-0005-0000-0000-00002A3E0000}"/>
    <cellStyle name="SAPBEXexcBad9 2 2 2 2" xfId="15915" xr:uid="{00000000-0005-0000-0000-00002B3E0000}"/>
    <cellStyle name="SAPBEXexcBad9 2 2 2 2 2" xfId="15916" xr:uid="{00000000-0005-0000-0000-00002C3E0000}"/>
    <cellStyle name="SAPBEXexcBad9 2 2 2 2 2 2" xfId="15917" xr:uid="{00000000-0005-0000-0000-00002D3E0000}"/>
    <cellStyle name="SAPBEXexcBad9 2 2 2 2 2 3" xfId="15918" xr:uid="{00000000-0005-0000-0000-00002E3E0000}"/>
    <cellStyle name="SAPBEXexcBad9 2 2 2 2 2 4" xfId="15919" xr:uid="{00000000-0005-0000-0000-00002F3E0000}"/>
    <cellStyle name="SAPBEXexcBad9 2 2 2 2 2 5" xfId="15920" xr:uid="{00000000-0005-0000-0000-0000303E0000}"/>
    <cellStyle name="SAPBEXexcBad9 2 2 2 2 2 6" xfId="15921" xr:uid="{00000000-0005-0000-0000-0000313E0000}"/>
    <cellStyle name="SAPBEXexcBad9 2 2 2 2 2 7" xfId="15922" xr:uid="{00000000-0005-0000-0000-0000323E0000}"/>
    <cellStyle name="SAPBEXexcBad9 2 2 2 2 2 8" xfId="15923" xr:uid="{00000000-0005-0000-0000-0000333E0000}"/>
    <cellStyle name="SAPBEXexcBad9 2 2 2 2 2 9" xfId="15924" xr:uid="{00000000-0005-0000-0000-0000343E0000}"/>
    <cellStyle name="SAPBEXexcBad9 2 2 2 2 3" xfId="15925" xr:uid="{00000000-0005-0000-0000-0000353E0000}"/>
    <cellStyle name="SAPBEXexcBad9 2 2 2 2 3 2" xfId="15926" xr:uid="{00000000-0005-0000-0000-0000363E0000}"/>
    <cellStyle name="SAPBEXexcBad9 2 2 2 2 3 3" xfId="15927" xr:uid="{00000000-0005-0000-0000-0000373E0000}"/>
    <cellStyle name="SAPBEXexcBad9 2 2 2 2 3 4" xfId="15928" xr:uid="{00000000-0005-0000-0000-0000383E0000}"/>
    <cellStyle name="SAPBEXexcBad9 2 2 2 2 3 5" xfId="15929" xr:uid="{00000000-0005-0000-0000-0000393E0000}"/>
    <cellStyle name="SAPBEXexcBad9 2 2 2 2 3 6" xfId="15930" xr:uid="{00000000-0005-0000-0000-00003A3E0000}"/>
    <cellStyle name="SAPBEXexcBad9 2 2 2 2 3 7" xfId="15931" xr:uid="{00000000-0005-0000-0000-00003B3E0000}"/>
    <cellStyle name="SAPBEXexcBad9 2 2 2 2 3 8" xfId="15932" xr:uid="{00000000-0005-0000-0000-00003C3E0000}"/>
    <cellStyle name="SAPBEXexcBad9 2 2 2 2 3 9" xfId="15933" xr:uid="{00000000-0005-0000-0000-00003D3E0000}"/>
    <cellStyle name="SAPBEXexcBad9 2 2 2 2 4" xfId="15934" xr:uid="{00000000-0005-0000-0000-00003E3E0000}"/>
    <cellStyle name="SAPBEXexcBad9 2 2 2 2 4 2" xfId="15935" xr:uid="{00000000-0005-0000-0000-00003F3E0000}"/>
    <cellStyle name="SAPBEXexcBad9 2 2 2 2 4 3" xfId="15936" xr:uid="{00000000-0005-0000-0000-0000403E0000}"/>
    <cellStyle name="SAPBEXexcBad9 2 2 2 2 4 4" xfId="15937" xr:uid="{00000000-0005-0000-0000-0000413E0000}"/>
    <cellStyle name="SAPBEXexcBad9 2 2 2 2 4 5" xfId="15938" xr:uid="{00000000-0005-0000-0000-0000423E0000}"/>
    <cellStyle name="SAPBEXexcBad9 2 2 2 2 4 6" xfId="15939" xr:uid="{00000000-0005-0000-0000-0000433E0000}"/>
    <cellStyle name="SAPBEXexcBad9 2 2 2 2 4 7" xfId="15940" xr:uid="{00000000-0005-0000-0000-0000443E0000}"/>
    <cellStyle name="SAPBEXexcBad9 2 2 2 2 4 8" xfId="15941" xr:uid="{00000000-0005-0000-0000-0000453E0000}"/>
    <cellStyle name="SAPBEXexcBad9 2 2 2 2 4 9" xfId="15942" xr:uid="{00000000-0005-0000-0000-0000463E0000}"/>
    <cellStyle name="SAPBEXexcBad9 2 2 2 3" xfId="15943" xr:uid="{00000000-0005-0000-0000-0000473E0000}"/>
    <cellStyle name="SAPBEXexcBad9 2 2 2 3 2" xfId="15944" xr:uid="{00000000-0005-0000-0000-0000483E0000}"/>
    <cellStyle name="SAPBEXexcBad9 2 2 2 3 3" xfId="15945" xr:uid="{00000000-0005-0000-0000-0000493E0000}"/>
    <cellStyle name="SAPBEXexcBad9 2 2 2 3 4" xfId="15946" xr:uid="{00000000-0005-0000-0000-00004A3E0000}"/>
    <cellStyle name="SAPBEXexcBad9 2 2 2 3 5" xfId="15947" xr:uid="{00000000-0005-0000-0000-00004B3E0000}"/>
    <cellStyle name="SAPBEXexcBad9 2 2 2 3 6" xfId="15948" xr:uid="{00000000-0005-0000-0000-00004C3E0000}"/>
    <cellStyle name="SAPBEXexcBad9 2 2 2 3 7" xfId="15949" xr:uid="{00000000-0005-0000-0000-00004D3E0000}"/>
    <cellStyle name="SAPBEXexcBad9 2 2 2 3 8" xfId="15950" xr:uid="{00000000-0005-0000-0000-00004E3E0000}"/>
    <cellStyle name="SAPBEXexcBad9 2 2 2 3 9" xfId="15951" xr:uid="{00000000-0005-0000-0000-00004F3E0000}"/>
    <cellStyle name="SAPBEXexcBad9 2 2 2 4" xfId="15952" xr:uid="{00000000-0005-0000-0000-0000503E0000}"/>
    <cellStyle name="SAPBEXexcBad9 2 2 2 4 2" xfId="15953" xr:uid="{00000000-0005-0000-0000-0000513E0000}"/>
    <cellStyle name="SAPBEXexcBad9 2 2 2 4 3" xfId="15954" xr:uid="{00000000-0005-0000-0000-0000523E0000}"/>
    <cellStyle name="SAPBEXexcBad9 2 2 2 4 4" xfId="15955" xr:uid="{00000000-0005-0000-0000-0000533E0000}"/>
    <cellStyle name="SAPBEXexcBad9 2 2 2 4 5" xfId="15956" xr:uid="{00000000-0005-0000-0000-0000543E0000}"/>
    <cellStyle name="SAPBEXexcBad9 2 2 2 4 6" xfId="15957" xr:uid="{00000000-0005-0000-0000-0000553E0000}"/>
    <cellStyle name="SAPBEXexcBad9 2 2 2 4 7" xfId="15958" xr:uid="{00000000-0005-0000-0000-0000563E0000}"/>
    <cellStyle name="SAPBEXexcBad9 2 2 2 4 8" xfId="15959" xr:uid="{00000000-0005-0000-0000-0000573E0000}"/>
    <cellStyle name="SAPBEXexcBad9 2 2 2 4 9" xfId="15960" xr:uid="{00000000-0005-0000-0000-0000583E0000}"/>
    <cellStyle name="SAPBEXexcBad9 2 2 2 5" xfId="15961" xr:uid="{00000000-0005-0000-0000-0000593E0000}"/>
    <cellStyle name="SAPBEXexcBad9 2 2 2 5 2" xfId="15962" xr:uid="{00000000-0005-0000-0000-00005A3E0000}"/>
    <cellStyle name="SAPBEXexcBad9 2 2 2 5 3" xfId="15963" xr:uid="{00000000-0005-0000-0000-00005B3E0000}"/>
    <cellStyle name="SAPBEXexcBad9 2 2 2 5 4" xfId="15964" xr:uid="{00000000-0005-0000-0000-00005C3E0000}"/>
    <cellStyle name="SAPBEXexcBad9 2 2 2 5 5" xfId="15965" xr:uid="{00000000-0005-0000-0000-00005D3E0000}"/>
    <cellStyle name="SAPBEXexcBad9 2 2 2 5 6" xfId="15966" xr:uid="{00000000-0005-0000-0000-00005E3E0000}"/>
    <cellStyle name="SAPBEXexcBad9 2 2 2 5 7" xfId="15967" xr:uid="{00000000-0005-0000-0000-00005F3E0000}"/>
    <cellStyle name="SAPBEXexcBad9 2 2 2 5 8" xfId="15968" xr:uid="{00000000-0005-0000-0000-0000603E0000}"/>
    <cellStyle name="SAPBEXexcBad9 2 2 2 5 9" xfId="15969" xr:uid="{00000000-0005-0000-0000-0000613E0000}"/>
    <cellStyle name="SAPBEXexcBad9 2 2 3" xfId="15970" xr:uid="{00000000-0005-0000-0000-0000623E0000}"/>
    <cellStyle name="SAPBEXexcBad9 2 2 3 2" xfId="15971" xr:uid="{00000000-0005-0000-0000-0000633E0000}"/>
    <cellStyle name="SAPBEXexcBad9 2 2 3 2 2" xfId="15972" xr:uid="{00000000-0005-0000-0000-0000643E0000}"/>
    <cellStyle name="SAPBEXexcBad9 2 2 3 2 3" xfId="15973" xr:uid="{00000000-0005-0000-0000-0000653E0000}"/>
    <cellStyle name="SAPBEXexcBad9 2 2 3 2 4" xfId="15974" xr:uid="{00000000-0005-0000-0000-0000663E0000}"/>
    <cellStyle name="SAPBEXexcBad9 2 2 3 2 5" xfId="15975" xr:uid="{00000000-0005-0000-0000-0000673E0000}"/>
    <cellStyle name="SAPBEXexcBad9 2 2 3 2 6" xfId="15976" xr:uid="{00000000-0005-0000-0000-0000683E0000}"/>
    <cellStyle name="SAPBEXexcBad9 2 2 3 2 7" xfId="15977" xr:uid="{00000000-0005-0000-0000-0000693E0000}"/>
    <cellStyle name="SAPBEXexcBad9 2 2 3 2 8" xfId="15978" xr:uid="{00000000-0005-0000-0000-00006A3E0000}"/>
    <cellStyle name="SAPBEXexcBad9 2 2 3 2 9" xfId="15979" xr:uid="{00000000-0005-0000-0000-00006B3E0000}"/>
    <cellStyle name="SAPBEXexcBad9 2 2 3 3" xfId="15980" xr:uid="{00000000-0005-0000-0000-00006C3E0000}"/>
    <cellStyle name="SAPBEXexcBad9 2 2 3 3 2" xfId="15981" xr:uid="{00000000-0005-0000-0000-00006D3E0000}"/>
    <cellStyle name="SAPBEXexcBad9 2 2 3 3 3" xfId="15982" xr:uid="{00000000-0005-0000-0000-00006E3E0000}"/>
    <cellStyle name="SAPBEXexcBad9 2 2 3 3 4" xfId="15983" xr:uid="{00000000-0005-0000-0000-00006F3E0000}"/>
    <cellStyle name="SAPBEXexcBad9 2 2 3 3 5" xfId="15984" xr:uid="{00000000-0005-0000-0000-0000703E0000}"/>
    <cellStyle name="SAPBEXexcBad9 2 2 3 3 6" xfId="15985" xr:uid="{00000000-0005-0000-0000-0000713E0000}"/>
    <cellStyle name="SAPBEXexcBad9 2 2 3 3 7" xfId="15986" xr:uid="{00000000-0005-0000-0000-0000723E0000}"/>
    <cellStyle name="SAPBEXexcBad9 2 2 3 3 8" xfId="15987" xr:uid="{00000000-0005-0000-0000-0000733E0000}"/>
    <cellStyle name="SAPBEXexcBad9 2 2 3 3 9" xfId="15988" xr:uid="{00000000-0005-0000-0000-0000743E0000}"/>
    <cellStyle name="SAPBEXexcBad9 2 2 3 4" xfId="15989" xr:uid="{00000000-0005-0000-0000-0000753E0000}"/>
    <cellStyle name="SAPBEXexcBad9 2 2 3 4 2" xfId="15990" xr:uid="{00000000-0005-0000-0000-0000763E0000}"/>
    <cellStyle name="SAPBEXexcBad9 2 2 3 4 3" xfId="15991" xr:uid="{00000000-0005-0000-0000-0000773E0000}"/>
    <cellStyle name="SAPBEXexcBad9 2 2 3 4 4" xfId="15992" xr:uid="{00000000-0005-0000-0000-0000783E0000}"/>
    <cellStyle name="SAPBEXexcBad9 2 2 3 4 5" xfId="15993" xr:uid="{00000000-0005-0000-0000-0000793E0000}"/>
    <cellStyle name="SAPBEXexcBad9 2 2 3 4 6" xfId="15994" xr:uid="{00000000-0005-0000-0000-00007A3E0000}"/>
    <cellStyle name="SAPBEXexcBad9 2 2 3 4 7" xfId="15995" xr:uid="{00000000-0005-0000-0000-00007B3E0000}"/>
    <cellStyle name="SAPBEXexcBad9 2 2 3 4 8" xfId="15996" xr:uid="{00000000-0005-0000-0000-00007C3E0000}"/>
    <cellStyle name="SAPBEXexcBad9 2 2 3 4 9" xfId="15997" xr:uid="{00000000-0005-0000-0000-00007D3E0000}"/>
    <cellStyle name="SAPBEXexcBad9 2 2 4" xfId="15998" xr:uid="{00000000-0005-0000-0000-00007E3E0000}"/>
    <cellStyle name="SAPBEXexcBad9 2 2 4 2" xfId="15999" xr:uid="{00000000-0005-0000-0000-00007F3E0000}"/>
    <cellStyle name="SAPBEXexcBad9 2 2 4 3" xfId="16000" xr:uid="{00000000-0005-0000-0000-0000803E0000}"/>
    <cellStyle name="SAPBEXexcBad9 2 2 4 4" xfId="16001" xr:uid="{00000000-0005-0000-0000-0000813E0000}"/>
    <cellStyle name="SAPBEXexcBad9 2 2 4 5" xfId="16002" xr:uid="{00000000-0005-0000-0000-0000823E0000}"/>
    <cellStyle name="SAPBEXexcBad9 2 2 4 6" xfId="16003" xr:uid="{00000000-0005-0000-0000-0000833E0000}"/>
    <cellStyle name="SAPBEXexcBad9 2 2 4 7" xfId="16004" xr:uid="{00000000-0005-0000-0000-0000843E0000}"/>
    <cellStyle name="SAPBEXexcBad9 2 2 4 8" xfId="16005" xr:uid="{00000000-0005-0000-0000-0000853E0000}"/>
    <cellStyle name="SAPBEXexcBad9 2 2 4 9" xfId="16006" xr:uid="{00000000-0005-0000-0000-0000863E0000}"/>
    <cellStyle name="SAPBEXexcBad9 2 2 5" xfId="16007" xr:uid="{00000000-0005-0000-0000-0000873E0000}"/>
    <cellStyle name="SAPBEXexcBad9 2 2 5 2" xfId="16008" xr:uid="{00000000-0005-0000-0000-0000883E0000}"/>
    <cellStyle name="SAPBEXexcBad9 2 2 5 3" xfId="16009" xr:uid="{00000000-0005-0000-0000-0000893E0000}"/>
    <cellStyle name="SAPBEXexcBad9 2 2 5 4" xfId="16010" xr:uid="{00000000-0005-0000-0000-00008A3E0000}"/>
    <cellStyle name="SAPBEXexcBad9 2 2 5 5" xfId="16011" xr:uid="{00000000-0005-0000-0000-00008B3E0000}"/>
    <cellStyle name="SAPBEXexcBad9 2 2 5 6" xfId="16012" xr:uid="{00000000-0005-0000-0000-00008C3E0000}"/>
    <cellStyle name="SAPBEXexcBad9 2 2 5 7" xfId="16013" xr:uid="{00000000-0005-0000-0000-00008D3E0000}"/>
    <cellStyle name="SAPBEXexcBad9 2 2 5 8" xfId="16014" xr:uid="{00000000-0005-0000-0000-00008E3E0000}"/>
    <cellStyle name="SAPBEXexcBad9 2 2 5 9" xfId="16015" xr:uid="{00000000-0005-0000-0000-00008F3E0000}"/>
    <cellStyle name="SAPBEXexcBad9 2 2 6" xfId="16016" xr:uid="{00000000-0005-0000-0000-0000903E0000}"/>
    <cellStyle name="SAPBEXexcBad9 2 2 6 2" xfId="16017" xr:uid="{00000000-0005-0000-0000-0000913E0000}"/>
    <cellStyle name="SAPBEXexcBad9 2 2 6 3" xfId="16018" xr:uid="{00000000-0005-0000-0000-0000923E0000}"/>
    <cellStyle name="SAPBEXexcBad9 2 2 6 4" xfId="16019" xr:uid="{00000000-0005-0000-0000-0000933E0000}"/>
    <cellStyle name="SAPBEXexcBad9 2 2 6 5" xfId="16020" xr:uid="{00000000-0005-0000-0000-0000943E0000}"/>
    <cellStyle name="SAPBEXexcBad9 2 2 6 6" xfId="16021" xr:uid="{00000000-0005-0000-0000-0000953E0000}"/>
    <cellStyle name="SAPBEXexcBad9 2 2 6 7" xfId="16022" xr:uid="{00000000-0005-0000-0000-0000963E0000}"/>
    <cellStyle name="SAPBEXexcBad9 2 2 6 8" xfId="16023" xr:uid="{00000000-0005-0000-0000-0000973E0000}"/>
    <cellStyle name="SAPBEXexcBad9 2 2 6 9" xfId="16024" xr:uid="{00000000-0005-0000-0000-0000983E0000}"/>
    <cellStyle name="SAPBEXexcBad9 2 3" xfId="16025" xr:uid="{00000000-0005-0000-0000-0000993E0000}"/>
    <cellStyle name="SAPBEXexcBad9 2 3 2" xfId="16026" xr:uid="{00000000-0005-0000-0000-00009A3E0000}"/>
    <cellStyle name="SAPBEXexcBad9 2 3 2 2" xfId="16027" xr:uid="{00000000-0005-0000-0000-00009B3E0000}"/>
    <cellStyle name="SAPBEXexcBad9 2 3 2 2 2" xfId="16028" xr:uid="{00000000-0005-0000-0000-00009C3E0000}"/>
    <cellStyle name="SAPBEXexcBad9 2 3 2 2 3" xfId="16029" xr:uid="{00000000-0005-0000-0000-00009D3E0000}"/>
    <cellStyle name="SAPBEXexcBad9 2 3 2 2 4" xfId="16030" xr:uid="{00000000-0005-0000-0000-00009E3E0000}"/>
    <cellStyle name="SAPBEXexcBad9 2 3 2 2 5" xfId="16031" xr:uid="{00000000-0005-0000-0000-00009F3E0000}"/>
    <cellStyle name="SAPBEXexcBad9 2 3 2 2 6" xfId="16032" xr:uid="{00000000-0005-0000-0000-0000A03E0000}"/>
    <cellStyle name="SAPBEXexcBad9 2 3 2 2 7" xfId="16033" xr:uid="{00000000-0005-0000-0000-0000A13E0000}"/>
    <cellStyle name="SAPBEXexcBad9 2 3 2 2 8" xfId="16034" xr:uid="{00000000-0005-0000-0000-0000A23E0000}"/>
    <cellStyle name="SAPBEXexcBad9 2 3 2 2 9" xfId="16035" xr:uid="{00000000-0005-0000-0000-0000A33E0000}"/>
    <cellStyle name="SAPBEXexcBad9 2 3 2 3" xfId="16036" xr:uid="{00000000-0005-0000-0000-0000A43E0000}"/>
    <cellStyle name="SAPBEXexcBad9 2 3 2 3 2" xfId="16037" xr:uid="{00000000-0005-0000-0000-0000A53E0000}"/>
    <cellStyle name="SAPBEXexcBad9 2 3 2 3 3" xfId="16038" xr:uid="{00000000-0005-0000-0000-0000A63E0000}"/>
    <cellStyle name="SAPBEXexcBad9 2 3 2 3 4" xfId="16039" xr:uid="{00000000-0005-0000-0000-0000A73E0000}"/>
    <cellStyle name="SAPBEXexcBad9 2 3 2 3 5" xfId="16040" xr:uid="{00000000-0005-0000-0000-0000A83E0000}"/>
    <cellStyle name="SAPBEXexcBad9 2 3 2 3 6" xfId="16041" xr:uid="{00000000-0005-0000-0000-0000A93E0000}"/>
    <cellStyle name="SAPBEXexcBad9 2 3 2 3 7" xfId="16042" xr:uid="{00000000-0005-0000-0000-0000AA3E0000}"/>
    <cellStyle name="SAPBEXexcBad9 2 3 2 3 8" xfId="16043" xr:uid="{00000000-0005-0000-0000-0000AB3E0000}"/>
    <cellStyle name="SAPBEXexcBad9 2 3 2 3 9" xfId="16044" xr:uid="{00000000-0005-0000-0000-0000AC3E0000}"/>
    <cellStyle name="SAPBEXexcBad9 2 3 2 4" xfId="16045" xr:uid="{00000000-0005-0000-0000-0000AD3E0000}"/>
    <cellStyle name="SAPBEXexcBad9 2 3 2 4 2" xfId="16046" xr:uid="{00000000-0005-0000-0000-0000AE3E0000}"/>
    <cellStyle name="SAPBEXexcBad9 2 3 2 4 3" xfId="16047" xr:uid="{00000000-0005-0000-0000-0000AF3E0000}"/>
    <cellStyle name="SAPBEXexcBad9 2 3 2 4 4" xfId="16048" xr:uid="{00000000-0005-0000-0000-0000B03E0000}"/>
    <cellStyle name="SAPBEXexcBad9 2 3 2 4 5" xfId="16049" xr:uid="{00000000-0005-0000-0000-0000B13E0000}"/>
    <cellStyle name="SAPBEXexcBad9 2 3 2 4 6" xfId="16050" xr:uid="{00000000-0005-0000-0000-0000B23E0000}"/>
    <cellStyle name="SAPBEXexcBad9 2 3 2 4 7" xfId="16051" xr:uid="{00000000-0005-0000-0000-0000B33E0000}"/>
    <cellStyle name="SAPBEXexcBad9 2 3 2 4 8" xfId="16052" xr:uid="{00000000-0005-0000-0000-0000B43E0000}"/>
    <cellStyle name="SAPBEXexcBad9 2 3 2 4 9" xfId="16053" xr:uid="{00000000-0005-0000-0000-0000B53E0000}"/>
    <cellStyle name="SAPBEXexcBad9 2 3 3" xfId="16054" xr:uid="{00000000-0005-0000-0000-0000B63E0000}"/>
    <cellStyle name="SAPBEXexcBad9 2 3 3 2" xfId="16055" xr:uid="{00000000-0005-0000-0000-0000B73E0000}"/>
    <cellStyle name="SAPBEXexcBad9 2 3 3 3" xfId="16056" xr:uid="{00000000-0005-0000-0000-0000B83E0000}"/>
    <cellStyle name="SAPBEXexcBad9 2 3 3 4" xfId="16057" xr:uid="{00000000-0005-0000-0000-0000B93E0000}"/>
    <cellStyle name="SAPBEXexcBad9 2 3 3 5" xfId="16058" xr:uid="{00000000-0005-0000-0000-0000BA3E0000}"/>
    <cellStyle name="SAPBEXexcBad9 2 3 3 6" xfId="16059" xr:uid="{00000000-0005-0000-0000-0000BB3E0000}"/>
    <cellStyle name="SAPBEXexcBad9 2 3 3 7" xfId="16060" xr:uid="{00000000-0005-0000-0000-0000BC3E0000}"/>
    <cellStyle name="SAPBEXexcBad9 2 3 3 8" xfId="16061" xr:uid="{00000000-0005-0000-0000-0000BD3E0000}"/>
    <cellStyle name="SAPBEXexcBad9 2 3 3 9" xfId="16062" xr:uid="{00000000-0005-0000-0000-0000BE3E0000}"/>
    <cellStyle name="SAPBEXexcBad9 2 3 4" xfId="16063" xr:uid="{00000000-0005-0000-0000-0000BF3E0000}"/>
    <cellStyle name="SAPBEXexcBad9 2 3 4 2" xfId="16064" xr:uid="{00000000-0005-0000-0000-0000C03E0000}"/>
    <cellStyle name="SAPBEXexcBad9 2 3 4 3" xfId="16065" xr:uid="{00000000-0005-0000-0000-0000C13E0000}"/>
    <cellStyle name="SAPBEXexcBad9 2 3 4 4" xfId="16066" xr:uid="{00000000-0005-0000-0000-0000C23E0000}"/>
    <cellStyle name="SAPBEXexcBad9 2 3 4 5" xfId="16067" xr:uid="{00000000-0005-0000-0000-0000C33E0000}"/>
    <cellStyle name="SAPBEXexcBad9 2 3 4 6" xfId="16068" xr:uid="{00000000-0005-0000-0000-0000C43E0000}"/>
    <cellStyle name="SAPBEXexcBad9 2 3 4 7" xfId="16069" xr:uid="{00000000-0005-0000-0000-0000C53E0000}"/>
    <cellStyle name="SAPBEXexcBad9 2 3 4 8" xfId="16070" xr:uid="{00000000-0005-0000-0000-0000C63E0000}"/>
    <cellStyle name="SAPBEXexcBad9 2 3 4 9" xfId="16071" xr:uid="{00000000-0005-0000-0000-0000C73E0000}"/>
    <cellStyle name="SAPBEXexcBad9 2 3 5" xfId="16072" xr:uid="{00000000-0005-0000-0000-0000C83E0000}"/>
    <cellStyle name="SAPBEXexcBad9 2 3 5 2" xfId="16073" xr:uid="{00000000-0005-0000-0000-0000C93E0000}"/>
    <cellStyle name="SAPBEXexcBad9 2 3 5 3" xfId="16074" xr:uid="{00000000-0005-0000-0000-0000CA3E0000}"/>
    <cellStyle name="SAPBEXexcBad9 2 3 5 4" xfId="16075" xr:uid="{00000000-0005-0000-0000-0000CB3E0000}"/>
    <cellStyle name="SAPBEXexcBad9 2 3 5 5" xfId="16076" xr:uid="{00000000-0005-0000-0000-0000CC3E0000}"/>
    <cellStyle name="SAPBEXexcBad9 2 3 5 6" xfId="16077" xr:uid="{00000000-0005-0000-0000-0000CD3E0000}"/>
    <cellStyle name="SAPBEXexcBad9 2 3 5 7" xfId="16078" xr:uid="{00000000-0005-0000-0000-0000CE3E0000}"/>
    <cellStyle name="SAPBEXexcBad9 2 3 5 8" xfId="16079" xr:uid="{00000000-0005-0000-0000-0000CF3E0000}"/>
    <cellStyle name="SAPBEXexcBad9 2 3 5 9" xfId="16080" xr:uid="{00000000-0005-0000-0000-0000D03E0000}"/>
    <cellStyle name="SAPBEXexcBad9 2 4" xfId="16081" xr:uid="{00000000-0005-0000-0000-0000D13E0000}"/>
    <cellStyle name="SAPBEXexcBad9 2 4 2" xfId="16082" xr:uid="{00000000-0005-0000-0000-0000D23E0000}"/>
    <cellStyle name="SAPBEXexcBad9 2 4 2 2" xfId="16083" xr:uid="{00000000-0005-0000-0000-0000D33E0000}"/>
    <cellStyle name="SAPBEXexcBad9 2 4 2 3" xfId="16084" xr:uid="{00000000-0005-0000-0000-0000D43E0000}"/>
    <cellStyle name="SAPBEXexcBad9 2 4 2 4" xfId="16085" xr:uid="{00000000-0005-0000-0000-0000D53E0000}"/>
    <cellStyle name="SAPBEXexcBad9 2 4 2 5" xfId="16086" xr:uid="{00000000-0005-0000-0000-0000D63E0000}"/>
    <cellStyle name="SAPBEXexcBad9 2 4 2 6" xfId="16087" xr:uid="{00000000-0005-0000-0000-0000D73E0000}"/>
    <cellStyle name="SAPBEXexcBad9 2 4 2 7" xfId="16088" xr:uid="{00000000-0005-0000-0000-0000D83E0000}"/>
    <cellStyle name="SAPBEXexcBad9 2 4 2 8" xfId="16089" xr:uid="{00000000-0005-0000-0000-0000D93E0000}"/>
    <cellStyle name="SAPBEXexcBad9 2 4 2 9" xfId="16090" xr:uid="{00000000-0005-0000-0000-0000DA3E0000}"/>
    <cellStyle name="SAPBEXexcBad9 2 4 3" xfId="16091" xr:uid="{00000000-0005-0000-0000-0000DB3E0000}"/>
    <cellStyle name="SAPBEXexcBad9 2 4 3 2" xfId="16092" xr:uid="{00000000-0005-0000-0000-0000DC3E0000}"/>
    <cellStyle name="SAPBEXexcBad9 2 4 3 3" xfId="16093" xr:uid="{00000000-0005-0000-0000-0000DD3E0000}"/>
    <cellStyle name="SAPBEXexcBad9 2 4 3 4" xfId="16094" xr:uid="{00000000-0005-0000-0000-0000DE3E0000}"/>
    <cellStyle name="SAPBEXexcBad9 2 4 3 5" xfId="16095" xr:uid="{00000000-0005-0000-0000-0000DF3E0000}"/>
    <cellStyle name="SAPBEXexcBad9 2 4 3 6" xfId="16096" xr:uid="{00000000-0005-0000-0000-0000E03E0000}"/>
    <cellStyle name="SAPBEXexcBad9 2 4 3 7" xfId="16097" xr:uid="{00000000-0005-0000-0000-0000E13E0000}"/>
    <cellStyle name="SAPBEXexcBad9 2 4 3 8" xfId="16098" xr:uid="{00000000-0005-0000-0000-0000E23E0000}"/>
    <cellStyle name="SAPBEXexcBad9 2 4 3 9" xfId="16099" xr:uid="{00000000-0005-0000-0000-0000E33E0000}"/>
    <cellStyle name="SAPBEXexcBad9 2 4 4" xfId="16100" xr:uid="{00000000-0005-0000-0000-0000E43E0000}"/>
    <cellStyle name="SAPBEXexcBad9 2 4 4 2" xfId="16101" xr:uid="{00000000-0005-0000-0000-0000E53E0000}"/>
    <cellStyle name="SAPBEXexcBad9 2 4 4 3" xfId="16102" xr:uid="{00000000-0005-0000-0000-0000E63E0000}"/>
    <cellStyle name="SAPBEXexcBad9 2 4 4 4" xfId="16103" xr:uid="{00000000-0005-0000-0000-0000E73E0000}"/>
    <cellStyle name="SAPBEXexcBad9 2 4 4 5" xfId="16104" xr:uid="{00000000-0005-0000-0000-0000E83E0000}"/>
    <cellStyle name="SAPBEXexcBad9 2 4 4 6" xfId="16105" xr:uid="{00000000-0005-0000-0000-0000E93E0000}"/>
    <cellStyle name="SAPBEXexcBad9 2 4 4 7" xfId="16106" xr:uid="{00000000-0005-0000-0000-0000EA3E0000}"/>
    <cellStyle name="SAPBEXexcBad9 2 4 4 8" xfId="16107" xr:uid="{00000000-0005-0000-0000-0000EB3E0000}"/>
    <cellStyle name="SAPBEXexcBad9 2 4 4 9" xfId="16108" xr:uid="{00000000-0005-0000-0000-0000EC3E0000}"/>
    <cellStyle name="SAPBEXexcBad9 2 5" xfId="16109" xr:uid="{00000000-0005-0000-0000-0000ED3E0000}"/>
    <cellStyle name="SAPBEXexcBad9 2 5 2" xfId="16110" xr:uid="{00000000-0005-0000-0000-0000EE3E0000}"/>
    <cellStyle name="SAPBEXexcBad9 2 5 3" xfId="16111" xr:uid="{00000000-0005-0000-0000-0000EF3E0000}"/>
    <cellStyle name="SAPBEXexcBad9 2 5 4" xfId="16112" xr:uid="{00000000-0005-0000-0000-0000F03E0000}"/>
    <cellStyle name="SAPBEXexcBad9 2 5 5" xfId="16113" xr:uid="{00000000-0005-0000-0000-0000F13E0000}"/>
    <cellStyle name="SAPBEXexcBad9 2 5 6" xfId="16114" xr:uid="{00000000-0005-0000-0000-0000F23E0000}"/>
    <cellStyle name="SAPBEXexcBad9 2 5 7" xfId="16115" xr:uid="{00000000-0005-0000-0000-0000F33E0000}"/>
    <cellStyle name="SAPBEXexcBad9 2 5 8" xfId="16116" xr:uid="{00000000-0005-0000-0000-0000F43E0000}"/>
    <cellStyle name="SAPBEXexcBad9 2 5 9" xfId="16117" xr:uid="{00000000-0005-0000-0000-0000F53E0000}"/>
    <cellStyle name="SAPBEXexcBad9 2 6" xfId="16118" xr:uid="{00000000-0005-0000-0000-0000F63E0000}"/>
    <cellStyle name="SAPBEXexcBad9 2 6 2" xfId="16119" xr:uid="{00000000-0005-0000-0000-0000F73E0000}"/>
    <cellStyle name="SAPBEXexcBad9 2 6 3" xfId="16120" xr:uid="{00000000-0005-0000-0000-0000F83E0000}"/>
    <cellStyle name="SAPBEXexcBad9 2 6 4" xfId="16121" xr:uid="{00000000-0005-0000-0000-0000F93E0000}"/>
    <cellStyle name="SAPBEXexcBad9 2 6 5" xfId="16122" xr:uid="{00000000-0005-0000-0000-0000FA3E0000}"/>
    <cellStyle name="SAPBEXexcBad9 2 6 6" xfId="16123" xr:uid="{00000000-0005-0000-0000-0000FB3E0000}"/>
    <cellStyle name="SAPBEXexcBad9 2 6 7" xfId="16124" xr:uid="{00000000-0005-0000-0000-0000FC3E0000}"/>
    <cellStyle name="SAPBEXexcBad9 2 6 8" xfId="16125" xr:uid="{00000000-0005-0000-0000-0000FD3E0000}"/>
    <cellStyle name="SAPBEXexcBad9 2 6 9" xfId="16126" xr:uid="{00000000-0005-0000-0000-0000FE3E0000}"/>
    <cellStyle name="SAPBEXexcBad9 2 7" xfId="16127" xr:uid="{00000000-0005-0000-0000-0000FF3E0000}"/>
    <cellStyle name="SAPBEXexcBad9 2 7 2" xfId="16128" xr:uid="{00000000-0005-0000-0000-0000003F0000}"/>
    <cellStyle name="SAPBEXexcBad9 2 7 3" xfId="16129" xr:uid="{00000000-0005-0000-0000-0000013F0000}"/>
    <cellStyle name="SAPBEXexcBad9 2 7 4" xfId="16130" xr:uid="{00000000-0005-0000-0000-0000023F0000}"/>
    <cellStyle name="SAPBEXexcBad9 2 7 5" xfId="16131" xr:uid="{00000000-0005-0000-0000-0000033F0000}"/>
    <cellStyle name="SAPBEXexcBad9 2 7 6" xfId="16132" xr:uid="{00000000-0005-0000-0000-0000043F0000}"/>
    <cellStyle name="SAPBEXexcBad9 2 7 7" xfId="16133" xr:uid="{00000000-0005-0000-0000-0000053F0000}"/>
    <cellStyle name="SAPBEXexcBad9 2 7 8" xfId="16134" xr:uid="{00000000-0005-0000-0000-0000063F0000}"/>
    <cellStyle name="SAPBEXexcBad9 2 7 9" xfId="16135" xr:uid="{00000000-0005-0000-0000-0000073F0000}"/>
    <cellStyle name="SAPBEXexcBad9 2 8" xfId="16136" xr:uid="{00000000-0005-0000-0000-0000083F0000}"/>
    <cellStyle name="SAPBEXexcBad9 2 9" xfId="16137" xr:uid="{00000000-0005-0000-0000-0000093F0000}"/>
    <cellStyle name="SAPBEXexcBad9 3" xfId="16138" xr:uid="{00000000-0005-0000-0000-00000A3F0000}"/>
    <cellStyle name="SAPBEXexcBad9 3 10" xfId="16139" xr:uid="{00000000-0005-0000-0000-00000B3F0000}"/>
    <cellStyle name="SAPBEXexcBad9 3 11" xfId="16140" xr:uid="{00000000-0005-0000-0000-00000C3F0000}"/>
    <cellStyle name="SAPBEXexcBad9 3 12" xfId="16141" xr:uid="{00000000-0005-0000-0000-00000D3F0000}"/>
    <cellStyle name="SAPBEXexcBad9 3 13" xfId="16142" xr:uid="{00000000-0005-0000-0000-00000E3F0000}"/>
    <cellStyle name="SAPBEXexcBad9 3 2" xfId="16143" xr:uid="{00000000-0005-0000-0000-00000F3F0000}"/>
    <cellStyle name="SAPBEXexcBad9 3 2 2" xfId="16144" xr:uid="{00000000-0005-0000-0000-0000103F0000}"/>
    <cellStyle name="SAPBEXexcBad9 3 2 2 2" xfId="16145" xr:uid="{00000000-0005-0000-0000-0000113F0000}"/>
    <cellStyle name="SAPBEXexcBad9 3 2 2 2 2" xfId="16146" xr:uid="{00000000-0005-0000-0000-0000123F0000}"/>
    <cellStyle name="SAPBEXexcBad9 3 2 2 2 2 2" xfId="16147" xr:uid="{00000000-0005-0000-0000-0000133F0000}"/>
    <cellStyle name="SAPBEXexcBad9 3 2 2 2 2 3" xfId="16148" xr:uid="{00000000-0005-0000-0000-0000143F0000}"/>
    <cellStyle name="SAPBEXexcBad9 3 2 2 2 2 4" xfId="16149" xr:uid="{00000000-0005-0000-0000-0000153F0000}"/>
    <cellStyle name="SAPBEXexcBad9 3 2 2 2 2 5" xfId="16150" xr:uid="{00000000-0005-0000-0000-0000163F0000}"/>
    <cellStyle name="SAPBEXexcBad9 3 2 2 2 2 6" xfId="16151" xr:uid="{00000000-0005-0000-0000-0000173F0000}"/>
    <cellStyle name="SAPBEXexcBad9 3 2 2 2 2 7" xfId="16152" xr:uid="{00000000-0005-0000-0000-0000183F0000}"/>
    <cellStyle name="SAPBEXexcBad9 3 2 2 2 2 8" xfId="16153" xr:uid="{00000000-0005-0000-0000-0000193F0000}"/>
    <cellStyle name="SAPBEXexcBad9 3 2 2 2 2 9" xfId="16154" xr:uid="{00000000-0005-0000-0000-00001A3F0000}"/>
    <cellStyle name="SAPBEXexcBad9 3 2 2 2 3" xfId="16155" xr:uid="{00000000-0005-0000-0000-00001B3F0000}"/>
    <cellStyle name="SAPBEXexcBad9 3 2 2 2 3 2" xfId="16156" xr:uid="{00000000-0005-0000-0000-00001C3F0000}"/>
    <cellStyle name="SAPBEXexcBad9 3 2 2 2 3 3" xfId="16157" xr:uid="{00000000-0005-0000-0000-00001D3F0000}"/>
    <cellStyle name="SAPBEXexcBad9 3 2 2 2 3 4" xfId="16158" xr:uid="{00000000-0005-0000-0000-00001E3F0000}"/>
    <cellStyle name="SAPBEXexcBad9 3 2 2 2 3 5" xfId="16159" xr:uid="{00000000-0005-0000-0000-00001F3F0000}"/>
    <cellStyle name="SAPBEXexcBad9 3 2 2 2 3 6" xfId="16160" xr:uid="{00000000-0005-0000-0000-0000203F0000}"/>
    <cellStyle name="SAPBEXexcBad9 3 2 2 2 3 7" xfId="16161" xr:uid="{00000000-0005-0000-0000-0000213F0000}"/>
    <cellStyle name="SAPBEXexcBad9 3 2 2 2 3 8" xfId="16162" xr:uid="{00000000-0005-0000-0000-0000223F0000}"/>
    <cellStyle name="SAPBEXexcBad9 3 2 2 2 3 9" xfId="16163" xr:uid="{00000000-0005-0000-0000-0000233F0000}"/>
    <cellStyle name="SAPBEXexcBad9 3 2 2 2 4" xfId="16164" xr:uid="{00000000-0005-0000-0000-0000243F0000}"/>
    <cellStyle name="SAPBEXexcBad9 3 2 2 2 4 2" xfId="16165" xr:uid="{00000000-0005-0000-0000-0000253F0000}"/>
    <cellStyle name="SAPBEXexcBad9 3 2 2 2 4 3" xfId="16166" xr:uid="{00000000-0005-0000-0000-0000263F0000}"/>
    <cellStyle name="SAPBEXexcBad9 3 2 2 2 4 4" xfId="16167" xr:uid="{00000000-0005-0000-0000-0000273F0000}"/>
    <cellStyle name="SAPBEXexcBad9 3 2 2 2 4 5" xfId="16168" xr:uid="{00000000-0005-0000-0000-0000283F0000}"/>
    <cellStyle name="SAPBEXexcBad9 3 2 2 2 4 6" xfId="16169" xr:uid="{00000000-0005-0000-0000-0000293F0000}"/>
    <cellStyle name="SAPBEXexcBad9 3 2 2 2 4 7" xfId="16170" xr:uid="{00000000-0005-0000-0000-00002A3F0000}"/>
    <cellStyle name="SAPBEXexcBad9 3 2 2 2 4 8" xfId="16171" xr:uid="{00000000-0005-0000-0000-00002B3F0000}"/>
    <cellStyle name="SAPBEXexcBad9 3 2 2 2 4 9" xfId="16172" xr:uid="{00000000-0005-0000-0000-00002C3F0000}"/>
    <cellStyle name="SAPBEXexcBad9 3 2 2 3" xfId="16173" xr:uid="{00000000-0005-0000-0000-00002D3F0000}"/>
    <cellStyle name="SAPBEXexcBad9 3 2 2 3 2" xfId="16174" xr:uid="{00000000-0005-0000-0000-00002E3F0000}"/>
    <cellStyle name="SAPBEXexcBad9 3 2 2 3 3" xfId="16175" xr:uid="{00000000-0005-0000-0000-00002F3F0000}"/>
    <cellStyle name="SAPBEXexcBad9 3 2 2 3 4" xfId="16176" xr:uid="{00000000-0005-0000-0000-0000303F0000}"/>
    <cellStyle name="SAPBEXexcBad9 3 2 2 3 5" xfId="16177" xr:uid="{00000000-0005-0000-0000-0000313F0000}"/>
    <cellStyle name="SAPBEXexcBad9 3 2 2 3 6" xfId="16178" xr:uid="{00000000-0005-0000-0000-0000323F0000}"/>
    <cellStyle name="SAPBEXexcBad9 3 2 2 3 7" xfId="16179" xr:uid="{00000000-0005-0000-0000-0000333F0000}"/>
    <cellStyle name="SAPBEXexcBad9 3 2 2 3 8" xfId="16180" xr:uid="{00000000-0005-0000-0000-0000343F0000}"/>
    <cellStyle name="SAPBEXexcBad9 3 2 2 3 9" xfId="16181" xr:uid="{00000000-0005-0000-0000-0000353F0000}"/>
    <cellStyle name="SAPBEXexcBad9 3 2 2 4" xfId="16182" xr:uid="{00000000-0005-0000-0000-0000363F0000}"/>
    <cellStyle name="SAPBEXexcBad9 3 2 2 4 2" xfId="16183" xr:uid="{00000000-0005-0000-0000-0000373F0000}"/>
    <cellStyle name="SAPBEXexcBad9 3 2 2 4 3" xfId="16184" xr:uid="{00000000-0005-0000-0000-0000383F0000}"/>
    <cellStyle name="SAPBEXexcBad9 3 2 2 4 4" xfId="16185" xr:uid="{00000000-0005-0000-0000-0000393F0000}"/>
    <cellStyle name="SAPBEXexcBad9 3 2 2 4 5" xfId="16186" xr:uid="{00000000-0005-0000-0000-00003A3F0000}"/>
    <cellStyle name="SAPBEXexcBad9 3 2 2 4 6" xfId="16187" xr:uid="{00000000-0005-0000-0000-00003B3F0000}"/>
    <cellStyle name="SAPBEXexcBad9 3 2 2 4 7" xfId="16188" xr:uid="{00000000-0005-0000-0000-00003C3F0000}"/>
    <cellStyle name="SAPBEXexcBad9 3 2 2 4 8" xfId="16189" xr:uid="{00000000-0005-0000-0000-00003D3F0000}"/>
    <cellStyle name="SAPBEXexcBad9 3 2 2 4 9" xfId="16190" xr:uid="{00000000-0005-0000-0000-00003E3F0000}"/>
    <cellStyle name="SAPBEXexcBad9 3 2 2 5" xfId="16191" xr:uid="{00000000-0005-0000-0000-00003F3F0000}"/>
    <cellStyle name="SAPBEXexcBad9 3 2 2 5 2" xfId="16192" xr:uid="{00000000-0005-0000-0000-0000403F0000}"/>
    <cellStyle name="SAPBEXexcBad9 3 2 2 5 3" xfId="16193" xr:uid="{00000000-0005-0000-0000-0000413F0000}"/>
    <cellStyle name="SAPBEXexcBad9 3 2 2 5 4" xfId="16194" xr:uid="{00000000-0005-0000-0000-0000423F0000}"/>
    <cellStyle name="SAPBEXexcBad9 3 2 2 5 5" xfId="16195" xr:uid="{00000000-0005-0000-0000-0000433F0000}"/>
    <cellStyle name="SAPBEXexcBad9 3 2 2 5 6" xfId="16196" xr:uid="{00000000-0005-0000-0000-0000443F0000}"/>
    <cellStyle name="SAPBEXexcBad9 3 2 2 5 7" xfId="16197" xr:uid="{00000000-0005-0000-0000-0000453F0000}"/>
    <cellStyle name="SAPBEXexcBad9 3 2 2 5 8" xfId="16198" xr:uid="{00000000-0005-0000-0000-0000463F0000}"/>
    <cellStyle name="SAPBEXexcBad9 3 2 2 5 9" xfId="16199" xr:uid="{00000000-0005-0000-0000-0000473F0000}"/>
    <cellStyle name="SAPBEXexcBad9 3 2 3" xfId="16200" xr:uid="{00000000-0005-0000-0000-0000483F0000}"/>
    <cellStyle name="SAPBEXexcBad9 3 2 3 2" xfId="16201" xr:uid="{00000000-0005-0000-0000-0000493F0000}"/>
    <cellStyle name="SAPBEXexcBad9 3 2 3 2 2" xfId="16202" xr:uid="{00000000-0005-0000-0000-00004A3F0000}"/>
    <cellStyle name="SAPBEXexcBad9 3 2 3 2 3" xfId="16203" xr:uid="{00000000-0005-0000-0000-00004B3F0000}"/>
    <cellStyle name="SAPBEXexcBad9 3 2 3 2 4" xfId="16204" xr:uid="{00000000-0005-0000-0000-00004C3F0000}"/>
    <cellStyle name="SAPBEXexcBad9 3 2 3 2 5" xfId="16205" xr:uid="{00000000-0005-0000-0000-00004D3F0000}"/>
    <cellStyle name="SAPBEXexcBad9 3 2 3 2 6" xfId="16206" xr:uid="{00000000-0005-0000-0000-00004E3F0000}"/>
    <cellStyle name="SAPBEXexcBad9 3 2 3 2 7" xfId="16207" xr:uid="{00000000-0005-0000-0000-00004F3F0000}"/>
    <cellStyle name="SAPBEXexcBad9 3 2 3 2 8" xfId="16208" xr:uid="{00000000-0005-0000-0000-0000503F0000}"/>
    <cellStyle name="SAPBEXexcBad9 3 2 3 2 9" xfId="16209" xr:uid="{00000000-0005-0000-0000-0000513F0000}"/>
    <cellStyle name="SAPBEXexcBad9 3 2 3 3" xfId="16210" xr:uid="{00000000-0005-0000-0000-0000523F0000}"/>
    <cellStyle name="SAPBEXexcBad9 3 2 3 3 2" xfId="16211" xr:uid="{00000000-0005-0000-0000-0000533F0000}"/>
    <cellStyle name="SAPBEXexcBad9 3 2 3 3 3" xfId="16212" xr:uid="{00000000-0005-0000-0000-0000543F0000}"/>
    <cellStyle name="SAPBEXexcBad9 3 2 3 3 4" xfId="16213" xr:uid="{00000000-0005-0000-0000-0000553F0000}"/>
    <cellStyle name="SAPBEXexcBad9 3 2 3 3 5" xfId="16214" xr:uid="{00000000-0005-0000-0000-0000563F0000}"/>
    <cellStyle name="SAPBEXexcBad9 3 2 3 3 6" xfId="16215" xr:uid="{00000000-0005-0000-0000-0000573F0000}"/>
    <cellStyle name="SAPBEXexcBad9 3 2 3 3 7" xfId="16216" xr:uid="{00000000-0005-0000-0000-0000583F0000}"/>
    <cellStyle name="SAPBEXexcBad9 3 2 3 3 8" xfId="16217" xr:uid="{00000000-0005-0000-0000-0000593F0000}"/>
    <cellStyle name="SAPBEXexcBad9 3 2 3 3 9" xfId="16218" xr:uid="{00000000-0005-0000-0000-00005A3F0000}"/>
    <cellStyle name="SAPBEXexcBad9 3 2 3 4" xfId="16219" xr:uid="{00000000-0005-0000-0000-00005B3F0000}"/>
    <cellStyle name="SAPBEXexcBad9 3 2 3 4 2" xfId="16220" xr:uid="{00000000-0005-0000-0000-00005C3F0000}"/>
    <cellStyle name="SAPBEXexcBad9 3 2 3 4 3" xfId="16221" xr:uid="{00000000-0005-0000-0000-00005D3F0000}"/>
    <cellStyle name="SAPBEXexcBad9 3 2 3 4 4" xfId="16222" xr:uid="{00000000-0005-0000-0000-00005E3F0000}"/>
    <cellStyle name="SAPBEXexcBad9 3 2 3 4 5" xfId="16223" xr:uid="{00000000-0005-0000-0000-00005F3F0000}"/>
    <cellStyle name="SAPBEXexcBad9 3 2 3 4 6" xfId="16224" xr:uid="{00000000-0005-0000-0000-0000603F0000}"/>
    <cellStyle name="SAPBEXexcBad9 3 2 3 4 7" xfId="16225" xr:uid="{00000000-0005-0000-0000-0000613F0000}"/>
    <cellStyle name="SAPBEXexcBad9 3 2 3 4 8" xfId="16226" xr:uid="{00000000-0005-0000-0000-0000623F0000}"/>
    <cellStyle name="SAPBEXexcBad9 3 2 3 4 9" xfId="16227" xr:uid="{00000000-0005-0000-0000-0000633F0000}"/>
    <cellStyle name="SAPBEXexcBad9 3 2 4" xfId="16228" xr:uid="{00000000-0005-0000-0000-0000643F0000}"/>
    <cellStyle name="SAPBEXexcBad9 3 2 4 2" xfId="16229" xr:uid="{00000000-0005-0000-0000-0000653F0000}"/>
    <cellStyle name="SAPBEXexcBad9 3 2 4 3" xfId="16230" xr:uid="{00000000-0005-0000-0000-0000663F0000}"/>
    <cellStyle name="SAPBEXexcBad9 3 2 4 4" xfId="16231" xr:uid="{00000000-0005-0000-0000-0000673F0000}"/>
    <cellStyle name="SAPBEXexcBad9 3 2 4 5" xfId="16232" xr:uid="{00000000-0005-0000-0000-0000683F0000}"/>
    <cellStyle name="SAPBEXexcBad9 3 2 4 6" xfId="16233" xr:uid="{00000000-0005-0000-0000-0000693F0000}"/>
    <cellStyle name="SAPBEXexcBad9 3 2 4 7" xfId="16234" xr:uid="{00000000-0005-0000-0000-00006A3F0000}"/>
    <cellStyle name="SAPBEXexcBad9 3 2 4 8" xfId="16235" xr:uid="{00000000-0005-0000-0000-00006B3F0000}"/>
    <cellStyle name="SAPBEXexcBad9 3 2 4 9" xfId="16236" xr:uid="{00000000-0005-0000-0000-00006C3F0000}"/>
    <cellStyle name="SAPBEXexcBad9 3 2 5" xfId="16237" xr:uid="{00000000-0005-0000-0000-00006D3F0000}"/>
    <cellStyle name="SAPBEXexcBad9 3 2 5 2" xfId="16238" xr:uid="{00000000-0005-0000-0000-00006E3F0000}"/>
    <cellStyle name="SAPBEXexcBad9 3 2 5 3" xfId="16239" xr:uid="{00000000-0005-0000-0000-00006F3F0000}"/>
    <cellStyle name="SAPBEXexcBad9 3 2 5 4" xfId="16240" xr:uid="{00000000-0005-0000-0000-0000703F0000}"/>
    <cellStyle name="SAPBEXexcBad9 3 2 5 5" xfId="16241" xr:uid="{00000000-0005-0000-0000-0000713F0000}"/>
    <cellStyle name="SAPBEXexcBad9 3 2 5 6" xfId="16242" xr:uid="{00000000-0005-0000-0000-0000723F0000}"/>
    <cellStyle name="SAPBEXexcBad9 3 2 5 7" xfId="16243" xr:uid="{00000000-0005-0000-0000-0000733F0000}"/>
    <cellStyle name="SAPBEXexcBad9 3 2 5 8" xfId="16244" xr:uid="{00000000-0005-0000-0000-0000743F0000}"/>
    <cellStyle name="SAPBEXexcBad9 3 2 5 9" xfId="16245" xr:uid="{00000000-0005-0000-0000-0000753F0000}"/>
    <cellStyle name="SAPBEXexcBad9 3 2 6" xfId="16246" xr:uid="{00000000-0005-0000-0000-0000763F0000}"/>
    <cellStyle name="SAPBEXexcBad9 3 2 6 2" xfId="16247" xr:uid="{00000000-0005-0000-0000-0000773F0000}"/>
    <cellStyle name="SAPBEXexcBad9 3 2 6 3" xfId="16248" xr:uid="{00000000-0005-0000-0000-0000783F0000}"/>
    <cellStyle name="SAPBEXexcBad9 3 2 6 4" xfId="16249" xr:uid="{00000000-0005-0000-0000-0000793F0000}"/>
    <cellStyle name="SAPBEXexcBad9 3 2 6 5" xfId="16250" xr:uid="{00000000-0005-0000-0000-00007A3F0000}"/>
    <cellStyle name="SAPBEXexcBad9 3 2 6 6" xfId="16251" xr:uid="{00000000-0005-0000-0000-00007B3F0000}"/>
    <cellStyle name="SAPBEXexcBad9 3 2 6 7" xfId="16252" xr:uid="{00000000-0005-0000-0000-00007C3F0000}"/>
    <cellStyle name="SAPBEXexcBad9 3 2 6 8" xfId="16253" xr:uid="{00000000-0005-0000-0000-00007D3F0000}"/>
    <cellStyle name="SAPBEXexcBad9 3 2 6 9" xfId="16254" xr:uid="{00000000-0005-0000-0000-00007E3F0000}"/>
    <cellStyle name="SAPBEXexcBad9 3 3" xfId="16255" xr:uid="{00000000-0005-0000-0000-00007F3F0000}"/>
    <cellStyle name="SAPBEXexcBad9 3 3 2" xfId="16256" xr:uid="{00000000-0005-0000-0000-0000803F0000}"/>
    <cellStyle name="SAPBEXexcBad9 3 3 2 2" xfId="16257" xr:uid="{00000000-0005-0000-0000-0000813F0000}"/>
    <cellStyle name="SAPBEXexcBad9 3 3 2 2 2" xfId="16258" xr:uid="{00000000-0005-0000-0000-0000823F0000}"/>
    <cellStyle name="SAPBEXexcBad9 3 3 2 2 3" xfId="16259" xr:uid="{00000000-0005-0000-0000-0000833F0000}"/>
    <cellStyle name="SAPBEXexcBad9 3 3 2 2 4" xfId="16260" xr:uid="{00000000-0005-0000-0000-0000843F0000}"/>
    <cellStyle name="SAPBEXexcBad9 3 3 2 2 5" xfId="16261" xr:uid="{00000000-0005-0000-0000-0000853F0000}"/>
    <cellStyle name="SAPBEXexcBad9 3 3 2 2 6" xfId="16262" xr:uid="{00000000-0005-0000-0000-0000863F0000}"/>
    <cellStyle name="SAPBEXexcBad9 3 3 2 2 7" xfId="16263" xr:uid="{00000000-0005-0000-0000-0000873F0000}"/>
    <cellStyle name="SAPBEXexcBad9 3 3 2 2 8" xfId="16264" xr:uid="{00000000-0005-0000-0000-0000883F0000}"/>
    <cellStyle name="SAPBEXexcBad9 3 3 2 2 9" xfId="16265" xr:uid="{00000000-0005-0000-0000-0000893F0000}"/>
    <cellStyle name="SAPBEXexcBad9 3 3 2 3" xfId="16266" xr:uid="{00000000-0005-0000-0000-00008A3F0000}"/>
    <cellStyle name="SAPBEXexcBad9 3 3 2 3 2" xfId="16267" xr:uid="{00000000-0005-0000-0000-00008B3F0000}"/>
    <cellStyle name="SAPBEXexcBad9 3 3 2 3 3" xfId="16268" xr:uid="{00000000-0005-0000-0000-00008C3F0000}"/>
    <cellStyle name="SAPBEXexcBad9 3 3 2 3 4" xfId="16269" xr:uid="{00000000-0005-0000-0000-00008D3F0000}"/>
    <cellStyle name="SAPBEXexcBad9 3 3 2 3 5" xfId="16270" xr:uid="{00000000-0005-0000-0000-00008E3F0000}"/>
    <cellStyle name="SAPBEXexcBad9 3 3 2 3 6" xfId="16271" xr:uid="{00000000-0005-0000-0000-00008F3F0000}"/>
    <cellStyle name="SAPBEXexcBad9 3 3 2 3 7" xfId="16272" xr:uid="{00000000-0005-0000-0000-0000903F0000}"/>
    <cellStyle name="SAPBEXexcBad9 3 3 2 3 8" xfId="16273" xr:uid="{00000000-0005-0000-0000-0000913F0000}"/>
    <cellStyle name="SAPBEXexcBad9 3 3 2 3 9" xfId="16274" xr:uid="{00000000-0005-0000-0000-0000923F0000}"/>
    <cellStyle name="SAPBEXexcBad9 3 3 2 4" xfId="16275" xr:uid="{00000000-0005-0000-0000-0000933F0000}"/>
    <cellStyle name="SAPBEXexcBad9 3 3 2 4 2" xfId="16276" xr:uid="{00000000-0005-0000-0000-0000943F0000}"/>
    <cellStyle name="SAPBEXexcBad9 3 3 2 4 3" xfId="16277" xr:uid="{00000000-0005-0000-0000-0000953F0000}"/>
    <cellStyle name="SAPBEXexcBad9 3 3 2 4 4" xfId="16278" xr:uid="{00000000-0005-0000-0000-0000963F0000}"/>
    <cellStyle name="SAPBEXexcBad9 3 3 2 4 5" xfId="16279" xr:uid="{00000000-0005-0000-0000-0000973F0000}"/>
    <cellStyle name="SAPBEXexcBad9 3 3 2 4 6" xfId="16280" xr:uid="{00000000-0005-0000-0000-0000983F0000}"/>
    <cellStyle name="SAPBEXexcBad9 3 3 2 4 7" xfId="16281" xr:uid="{00000000-0005-0000-0000-0000993F0000}"/>
    <cellStyle name="SAPBEXexcBad9 3 3 2 4 8" xfId="16282" xr:uid="{00000000-0005-0000-0000-00009A3F0000}"/>
    <cellStyle name="SAPBEXexcBad9 3 3 2 4 9" xfId="16283" xr:uid="{00000000-0005-0000-0000-00009B3F0000}"/>
    <cellStyle name="SAPBEXexcBad9 3 3 3" xfId="16284" xr:uid="{00000000-0005-0000-0000-00009C3F0000}"/>
    <cellStyle name="SAPBEXexcBad9 3 3 3 2" xfId="16285" xr:uid="{00000000-0005-0000-0000-00009D3F0000}"/>
    <cellStyle name="SAPBEXexcBad9 3 3 3 3" xfId="16286" xr:uid="{00000000-0005-0000-0000-00009E3F0000}"/>
    <cellStyle name="SAPBEXexcBad9 3 3 3 4" xfId="16287" xr:uid="{00000000-0005-0000-0000-00009F3F0000}"/>
    <cellStyle name="SAPBEXexcBad9 3 3 3 5" xfId="16288" xr:uid="{00000000-0005-0000-0000-0000A03F0000}"/>
    <cellStyle name="SAPBEXexcBad9 3 3 3 6" xfId="16289" xr:uid="{00000000-0005-0000-0000-0000A13F0000}"/>
    <cellStyle name="SAPBEXexcBad9 3 3 3 7" xfId="16290" xr:uid="{00000000-0005-0000-0000-0000A23F0000}"/>
    <cellStyle name="SAPBEXexcBad9 3 3 3 8" xfId="16291" xr:uid="{00000000-0005-0000-0000-0000A33F0000}"/>
    <cellStyle name="SAPBEXexcBad9 3 3 3 9" xfId="16292" xr:uid="{00000000-0005-0000-0000-0000A43F0000}"/>
    <cellStyle name="SAPBEXexcBad9 3 3 4" xfId="16293" xr:uid="{00000000-0005-0000-0000-0000A53F0000}"/>
    <cellStyle name="SAPBEXexcBad9 3 3 4 2" xfId="16294" xr:uid="{00000000-0005-0000-0000-0000A63F0000}"/>
    <cellStyle name="SAPBEXexcBad9 3 3 4 3" xfId="16295" xr:uid="{00000000-0005-0000-0000-0000A73F0000}"/>
    <cellStyle name="SAPBEXexcBad9 3 3 4 4" xfId="16296" xr:uid="{00000000-0005-0000-0000-0000A83F0000}"/>
    <cellStyle name="SAPBEXexcBad9 3 3 4 5" xfId="16297" xr:uid="{00000000-0005-0000-0000-0000A93F0000}"/>
    <cellStyle name="SAPBEXexcBad9 3 3 4 6" xfId="16298" xr:uid="{00000000-0005-0000-0000-0000AA3F0000}"/>
    <cellStyle name="SAPBEXexcBad9 3 3 4 7" xfId="16299" xr:uid="{00000000-0005-0000-0000-0000AB3F0000}"/>
    <cellStyle name="SAPBEXexcBad9 3 3 4 8" xfId="16300" xr:uid="{00000000-0005-0000-0000-0000AC3F0000}"/>
    <cellStyle name="SAPBEXexcBad9 3 3 4 9" xfId="16301" xr:uid="{00000000-0005-0000-0000-0000AD3F0000}"/>
    <cellStyle name="SAPBEXexcBad9 3 3 5" xfId="16302" xr:uid="{00000000-0005-0000-0000-0000AE3F0000}"/>
    <cellStyle name="SAPBEXexcBad9 3 3 5 2" xfId="16303" xr:uid="{00000000-0005-0000-0000-0000AF3F0000}"/>
    <cellStyle name="SAPBEXexcBad9 3 3 5 3" xfId="16304" xr:uid="{00000000-0005-0000-0000-0000B03F0000}"/>
    <cellStyle name="SAPBEXexcBad9 3 3 5 4" xfId="16305" xr:uid="{00000000-0005-0000-0000-0000B13F0000}"/>
    <cellStyle name="SAPBEXexcBad9 3 3 5 5" xfId="16306" xr:uid="{00000000-0005-0000-0000-0000B23F0000}"/>
    <cellStyle name="SAPBEXexcBad9 3 3 5 6" xfId="16307" xr:uid="{00000000-0005-0000-0000-0000B33F0000}"/>
    <cellStyle name="SAPBEXexcBad9 3 3 5 7" xfId="16308" xr:uid="{00000000-0005-0000-0000-0000B43F0000}"/>
    <cellStyle name="SAPBEXexcBad9 3 3 5 8" xfId="16309" xr:uid="{00000000-0005-0000-0000-0000B53F0000}"/>
    <cellStyle name="SAPBEXexcBad9 3 3 5 9" xfId="16310" xr:uid="{00000000-0005-0000-0000-0000B63F0000}"/>
    <cellStyle name="SAPBEXexcBad9 3 4" xfId="16311" xr:uid="{00000000-0005-0000-0000-0000B73F0000}"/>
    <cellStyle name="SAPBEXexcBad9 3 4 2" xfId="16312" xr:uid="{00000000-0005-0000-0000-0000B83F0000}"/>
    <cellStyle name="SAPBEXexcBad9 3 4 2 2" xfId="16313" xr:uid="{00000000-0005-0000-0000-0000B93F0000}"/>
    <cellStyle name="SAPBEXexcBad9 3 4 2 3" xfId="16314" xr:uid="{00000000-0005-0000-0000-0000BA3F0000}"/>
    <cellStyle name="SAPBEXexcBad9 3 4 2 4" xfId="16315" xr:uid="{00000000-0005-0000-0000-0000BB3F0000}"/>
    <cellStyle name="SAPBEXexcBad9 3 4 2 5" xfId="16316" xr:uid="{00000000-0005-0000-0000-0000BC3F0000}"/>
    <cellStyle name="SAPBEXexcBad9 3 4 2 6" xfId="16317" xr:uid="{00000000-0005-0000-0000-0000BD3F0000}"/>
    <cellStyle name="SAPBEXexcBad9 3 4 2 7" xfId="16318" xr:uid="{00000000-0005-0000-0000-0000BE3F0000}"/>
    <cellStyle name="SAPBEXexcBad9 3 4 2 8" xfId="16319" xr:uid="{00000000-0005-0000-0000-0000BF3F0000}"/>
    <cellStyle name="SAPBEXexcBad9 3 4 2 9" xfId="16320" xr:uid="{00000000-0005-0000-0000-0000C03F0000}"/>
    <cellStyle name="SAPBEXexcBad9 3 4 3" xfId="16321" xr:uid="{00000000-0005-0000-0000-0000C13F0000}"/>
    <cellStyle name="SAPBEXexcBad9 3 4 3 2" xfId="16322" xr:uid="{00000000-0005-0000-0000-0000C23F0000}"/>
    <cellStyle name="SAPBEXexcBad9 3 4 3 3" xfId="16323" xr:uid="{00000000-0005-0000-0000-0000C33F0000}"/>
    <cellStyle name="SAPBEXexcBad9 3 4 3 4" xfId="16324" xr:uid="{00000000-0005-0000-0000-0000C43F0000}"/>
    <cellStyle name="SAPBEXexcBad9 3 4 3 5" xfId="16325" xr:uid="{00000000-0005-0000-0000-0000C53F0000}"/>
    <cellStyle name="SAPBEXexcBad9 3 4 3 6" xfId="16326" xr:uid="{00000000-0005-0000-0000-0000C63F0000}"/>
    <cellStyle name="SAPBEXexcBad9 3 4 3 7" xfId="16327" xr:uid="{00000000-0005-0000-0000-0000C73F0000}"/>
    <cellStyle name="SAPBEXexcBad9 3 4 3 8" xfId="16328" xr:uid="{00000000-0005-0000-0000-0000C83F0000}"/>
    <cellStyle name="SAPBEXexcBad9 3 4 3 9" xfId="16329" xr:uid="{00000000-0005-0000-0000-0000C93F0000}"/>
    <cellStyle name="SAPBEXexcBad9 3 4 4" xfId="16330" xr:uid="{00000000-0005-0000-0000-0000CA3F0000}"/>
    <cellStyle name="SAPBEXexcBad9 3 4 4 2" xfId="16331" xr:uid="{00000000-0005-0000-0000-0000CB3F0000}"/>
    <cellStyle name="SAPBEXexcBad9 3 4 4 3" xfId="16332" xr:uid="{00000000-0005-0000-0000-0000CC3F0000}"/>
    <cellStyle name="SAPBEXexcBad9 3 4 4 4" xfId="16333" xr:uid="{00000000-0005-0000-0000-0000CD3F0000}"/>
    <cellStyle name="SAPBEXexcBad9 3 4 4 5" xfId="16334" xr:uid="{00000000-0005-0000-0000-0000CE3F0000}"/>
    <cellStyle name="SAPBEXexcBad9 3 4 4 6" xfId="16335" xr:uid="{00000000-0005-0000-0000-0000CF3F0000}"/>
    <cellStyle name="SAPBEXexcBad9 3 4 4 7" xfId="16336" xr:uid="{00000000-0005-0000-0000-0000D03F0000}"/>
    <cellStyle name="SAPBEXexcBad9 3 4 4 8" xfId="16337" xr:uid="{00000000-0005-0000-0000-0000D13F0000}"/>
    <cellStyle name="SAPBEXexcBad9 3 4 4 9" xfId="16338" xr:uid="{00000000-0005-0000-0000-0000D23F0000}"/>
    <cellStyle name="SAPBEXexcBad9 3 5" xfId="16339" xr:uid="{00000000-0005-0000-0000-0000D33F0000}"/>
    <cellStyle name="SAPBEXexcBad9 3 5 2" xfId="16340" xr:uid="{00000000-0005-0000-0000-0000D43F0000}"/>
    <cellStyle name="SAPBEXexcBad9 3 5 3" xfId="16341" xr:uid="{00000000-0005-0000-0000-0000D53F0000}"/>
    <cellStyle name="SAPBEXexcBad9 3 5 4" xfId="16342" xr:uid="{00000000-0005-0000-0000-0000D63F0000}"/>
    <cellStyle name="SAPBEXexcBad9 3 5 5" xfId="16343" xr:uid="{00000000-0005-0000-0000-0000D73F0000}"/>
    <cellStyle name="SAPBEXexcBad9 3 5 6" xfId="16344" xr:uid="{00000000-0005-0000-0000-0000D83F0000}"/>
    <cellStyle name="SAPBEXexcBad9 3 5 7" xfId="16345" xr:uid="{00000000-0005-0000-0000-0000D93F0000}"/>
    <cellStyle name="SAPBEXexcBad9 3 5 8" xfId="16346" xr:uid="{00000000-0005-0000-0000-0000DA3F0000}"/>
    <cellStyle name="SAPBEXexcBad9 3 5 9" xfId="16347" xr:uid="{00000000-0005-0000-0000-0000DB3F0000}"/>
    <cellStyle name="SAPBEXexcBad9 3 6" xfId="16348" xr:uid="{00000000-0005-0000-0000-0000DC3F0000}"/>
    <cellStyle name="SAPBEXexcBad9 3 6 2" xfId="16349" xr:uid="{00000000-0005-0000-0000-0000DD3F0000}"/>
    <cellStyle name="SAPBEXexcBad9 3 6 3" xfId="16350" xr:uid="{00000000-0005-0000-0000-0000DE3F0000}"/>
    <cellStyle name="SAPBEXexcBad9 3 6 4" xfId="16351" xr:uid="{00000000-0005-0000-0000-0000DF3F0000}"/>
    <cellStyle name="SAPBEXexcBad9 3 6 5" xfId="16352" xr:uid="{00000000-0005-0000-0000-0000E03F0000}"/>
    <cellStyle name="SAPBEXexcBad9 3 6 6" xfId="16353" xr:uid="{00000000-0005-0000-0000-0000E13F0000}"/>
    <cellStyle name="SAPBEXexcBad9 3 6 7" xfId="16354" xr:uid="{00000000-0005-0000-0000-0000E23F0000}"/>
    <cellStyle name="SAPBEXexcBad9 3 6 8" xfId="16355" xr:uid="{00000000-0005-0000-0000-0000E33F0000}"/>
    <cellStyle name="SAPBEXexcBad9 3 6 9" xfId="16356" xr:uid="{00000000-0005-0000-0000-0000E43F0000}"/>
    <cellStyle name="SAPBEXexcBad9 3 7" xfId="16357" xr:uid="{00000000-0005-0000-0000-0000E53F0000}"/>
    <cellStyle name="SAPBEXexcBad9 3 7 2" xfId="16358" xr:uid="{00000000-0005-0000-0000-0000E63F0000}"/>
    <cellStyle name="SAPBEXexcBad9 3 7 3" xfId="16359" xr:uid="{00000000-0005-0000-0000-0000E73F0000}"/>
    <cellStyle name="SAPBEXexcBad9 3 7 4" xfId="16360" xr:uid="{00000000-0005-0000-0000-0000E83F0000}"/>
    <cellStyle name="SAPBEXexcBad9 3 7 5" xfId="16361" xr:uid="{00000000-0005-0000-0000-0000E93F0000}"/>
    <cellStyle name="SAPBEXexcBad9 3 7 6" xfId="16362" xr:uid="{00000000-0005-0000-0000-0000EA3F0000}"/>
    <cellStyle name="SAPBEXexcBad9 3 7 7" xfId="16363" xr:uid="{00000000-0005-0000-0000-0000EB3F0000}"/>
    <cellStyle name="SAPBEXexcBad9 3 7 8" xfId="16364" xr:uid="{00000000-0005-0000-0000-0000EC3F0000}"/>
    <cellStyle name="SAPBEXexcBad9 3 7 9" xfId="16365" xr:uid="{00000000-0005-0000-0000-0000ED3F0000}"/>
    <cellStyle name="SAPBEXexcBad9 3 8" xfId="16366" xr:uid="{00000000-0005-0000-0000-0000EE3F0000}"/>
    <cellStyle name="SAPBEXexcBad9 3 9" xfId="16367" xr:uid="{00000000-0005-0000-0000-0000EF3F0000}"/>
    <cellStyle name="SAPBEXexcBad9 4" xfId="16368" xr:uid="{00000000-0005-0000-0000-0000F03F0000}"/>
    <cellStyle name="SAPBEXexcBad9 4 10" xfId="16369" xr:uid="{00000000-0005-0000-0000-0000F13F0000}"/>
    <cellStyle name="SAPBEXexcBad9 4 11" xfId="16370" xr:uid="{00000000-0005-0000-0000-0000F23F0000}"/>
    <cellStyle name="SAPBEXexcBad9 4 12" xfId="16371" xr:uid="{00000000-0005-0000-0000-0000F33F0000}"/>
    <cellStyle name="SAPBEXexcBad9 4 2" xfId="16372" xr:uid="{00000000-0005-0000-0000-0000F43F0000}"/>
    <cellStyle name="SAPBEXexcBad9 4 2 2" xfId="16373" xr:uid="{00000000-0005-0000-0000-0000F53F0000}"/>
    <cellStyle name="SAPBEXexcBad9 4 2 2 2" xfId="16374" xr:uid="{00000000-0005-0000-0000-0000F63F0000}"/>
    <cellStyle name="SAPBEXexcBad9 4 2 2 2 2" xfId="16375" xr:uid="{00000000-0005-0000-0000-0000F73F0000}"/>
    <cellStyle name="SAPBEXexcBad9 4 2 2 2 3" xfId="16376" xr:uid="{00000000-0005-0000-0000-0000F83F0000}"/>
    <cellStyle name="SAPBEXexcBad9 4 2 2 2 4" xfId="16377" xr:uid="{00000000-0005-0000-0000-0000F93F0000}"/>
    <cellStyle name="SAPBEXexcBad9 4 2 2 2 5" xfId="16378" xr:uid="{00000000-0005-0000-0000-0000FA3F0000}"/>
    <cellStyle name="SAPBEXexcBad9 4 2 2 2 6" xfId="16379" xr:uid="{00000000-0005-0000-0000-0000FB3F0000}"/>
    <cellStyle name="SAPBEXexcBad9 4 2 2 2 7" xfId="16380" xr:uid="{00000000-0005-0000-0000-0000FC3F0000}"/>
    <cellStyle name="SAPBEXexcBad9 4 2 2 2 8" xfId="16381" xr:uid="{00000000-0005-0000-0000-0000FD3F0000}"/>
    <cellStyle name="SAPBEXexcBad9 4 2 2 2 9" xfId="16382" xr:uid="{00000000-0005-0000-0000-0000FE3F0000}"/>
    <cellStyle name="SAPBEXexcBad9 4 2 2 3" xfId="16383" xr:uid="{00000000-0005-0000-0000-0000FF3F0000}"/>
    <cellStyle name="SAPBEXexcBad9 4 2 2 3 2" xfId="16384" xr:uid="{00000000-0005-0000-0000-000000400000}"/>
    <cellStyle name="SAPBEXexcBad9 4 2 2 3 3" xfId="16385" xr:uid="{00000000-0005-0000-0000-000001400000}"/>
    <cellStyle name="SAPBEXexcBad9 4 2 2 3 4" xfId="16386" xr:uid="{00000000-0005-0000-0000-000002400000}"/>
    <cellStyle name="SAPBEXexcBad9 4 2 2 3 5" xfId="16387" xr:uid="{00000000-0005-0000-0000-000003400000}"/>
    <cellStyle name="SAPBEXexcBad9 4 2 2 3 6" xfId="16388" xr:uid="{00000000-0005-0000-0000-000004400000}"/>
    <cellStyle name="SAPBEXexcBad9 4 2 2 3 7" xfId="16389" xr:uid="{00000000-0005-0000-0000-000005400000}"/>
    <cellStyle name="SAPBEXexcBad9 4 2 2 3 8" xfId="16390" xr:uid="{00000000-0005-0000-0000-000006400000}"/>
    <cellStyle name="SAPBEXexcBad9 4 2 2 3 9" xfId="16391" xr:uid="{00000000-0005-0000-0000-000007400000}"/>
    <cellStyle name="SAPBEXexcBad9 4 2 2 4" xfId="16392" xr:uid="{00000000-0005-0000-0000-000008400000}"/>
    <cellStyle name="SAPBEXexcBad9 4 2 2 4 2" xfId="16393" xr:uid="{00000000-0005-0000-0000-000009400000}"/>
    <cellStyle name="SAPBEXexcBad9 4 2 2 4 3" xfId="16394" xr:uid="{00000000-0005-0000-0000-00000A400000}"/>
    <cellStyle name="SAPBEXexcBad9 4 2 2 4 4" xfId="16395" xr:uid="{00000000-0005-0000-0000-00000B400000}"/>
    <cellStyle name="SAPBEXexcBad9 4 2 2 4 5" xfId="16396" xr:uid="{00000000-0005-0000-0000-00000C400000}"/>
    <cellStyle name="SAPBEXexcBad9 4 2 2 4 6" xfId="16397" xr:uid="{00000000-0005-0000-0000-00000D400000}"/>
    <cellStyle name="SAPBEXexcBad9 4 2 2 4 7" xfId="16398" xr:uid="{00000000-0005-0000-0000-00000E400000}"/>
    <cellStyle name="SAPBEXexcBad9 4 2 2 4 8" xfId="16399" xr:uid="{00000000-0005-0000-0000-00000F400000}"/>
    <cellStyle name="SAPBEXexcBad9 4 2 2 4 9" xfId="16400" xr:uid="{00000000-0005-0000-0000-000010400000}"/>
    <cellStyle name="SAPBEXexcBad9 4 2 3" xfId="16401" xr:uid="{00000000-0005-0000-0000-000011400000}"/>
    <cellStyle name="SAPBEXexcBad9 4 2 3 2" xfId="16402" xr:uid="{00000000-0005-0000-0000-000012400000}"/>
    <cellStyle name="SAPBEXexcBad9 4 2 3 3" xfId="16403" xr:uid="{00000000-0005-0000-0000-000013400000}"/>
    <cellStyle name="SAPBEXexcBad9 4 2 3 4" xfId="16404" xr:uid="{00000000-0005-0000-0000-000014400000}"/>
    <cellStyle name="SAPBEXexcBad9 4 2 3 5" xfId="16405" xr:uid="{00000000-0005-0000-0000-000015400000}"/>
    <cellStyle name="SAPBEXexcBad9 4 2 3 6" xfId="16406" xr:uid="{00000000-0005-0000-0000-000016400000}"/>
    <cellStyle name="SAPBEXexcBad9 4 2 3 7" xfId="16407" xr:uid="{00000000-0005-0000-0000-000017400000}"/>
    <cellStyle name="SAPBEXexcBad9 4 2 3 8" xfId="16408" xr:uid="{00000000-0005-0000-0000-000018400000}"/>
    <cellStyle name="SAPBEXexcBad9 4 2 3 9" xfId="16409" xr:uid="{00000000-0005-0000-0000-000019400000}"/>
    <cellStyle name="SAPBEXexcBad9 4 2 4" xfId="16410" xr:uid="{00000000-0005-0000-0000-00001A400000}"/>
    <cellStyle name="SAPBEXexcBad9 4 2 4 2" xfId="16411" xr:uid="{00000000-0005-0000-0000-00001B400000}"/>
    <cellStyle name="SAPBEXexcBad9 4 2 4 3" xfId="16412" xr:uid="{00000000-0005-0000-0000-00001C400000}"/>
    <cellStyle name="SAPBEXexcBad9 4 2 4 4" xfId="16413" xr:uid="{00000000-0005-0000-0000-00001D400000}"/>
    <cellStyle name="SAPBEXexcBad9 4 2 4 5" xfId="16414" xr:uid="{00000000-0005-0000-0000-00001E400000}"/>
    <cellStyle name="SAPBEXexcBad9 4 2 4 6" xfId="16415" xr:uid="{00000000-0005-0000-0000-00001F400000}"/>
    <cellStyle name="SAPBEXexcBad9 4 2 4 7" xfId="16416" xr:uid="{00000000-0005-0000-0000-000020400000}"/>
    <cellStyle name="SAPBEXexcBad9 4 2 4 8" xfId="16417" xr:uid="{00000000-0005-0000-0000-000021400000}"/>
    <cellStyle name="SAPBEXexcBad9 4 2 4 9" xfId="16418" xr:uid="{00000000-0005-0000-0000-000022400000}"/>
    <cellStyle name="SAPBEXexcBad9 4 2 5" xfId="16419" xr:uid="{00000000-0005-0000-0000-000023400000}"/>
    <cellStyle name="SAPBEXexcBad9 4 2 5 2" xfId="16420" xr:uid="{00000000-0005-0000-0000-000024400000}"/>
    <cellStyle name="SAPBEXexcBad9 4 2 5 3" xfId="16421" xr:uid="{00000000-0005-0000-0000-000025400000}"/>
    <cellStyle name="SAPBEXexcBad9 4 2 5 4" xfId="16422" xr:uid="{00000000-0005-0000-0000-000026400000}"/>
    <cellStyle name="SAPBEXexcBad9 4 2 5 5" xfId="16423" xr:uid="{00000000-0005-0000-0000-000027400000}"/>
    <cellStyle name="SAPBEXexcBad9 4 2 5 6" xfId="16424" xr:uid="{00000000-0005-0000-0000-000028400000}"/>
    <cellStyle name="SAPBEXexcBad9 4 2 5 7" xfId="16425" xr:uid="{00000000-0005-0000-0000-000029400000}"/>
    <cellStyle name="SAPBEXexcBad9 4 2 5 8" xfId="16426" xr:uid="{00000000-0005-0000-0000-00002A400000}"/>
    <cellStyle name="SAPBEXexcBad9 4 2 5 9" xfId="16427" xr:uid="{00000000-0005-0000-0000-00002B400000}"/>
    <cellStyle name="SAPBEXexcBad9 4 3" xfId="16428" xr:uid="{00000000-0005-0000-0000-00002C400000}"/>
    <cellStyle name="SAPBEXexcBad9 4 3 2" xfId="16429" xr:uid="{00000000-0005-0000-0000-00002D400000}"/>
    <cellStyle name="SAPBEXexcBad9 4 3 2 2" xfId="16430" xr:uid="{00000000-0005-0000-0000-00002E400000}"/>
    <cellStyle name="SAPBEXexcBad9 4 3 2 3" xfId="16431" xr:uid="{00000000-0005-0000-0000-00002F400000}"/>
    <cellStyle name="SAPBEXexcBad9 4 3 2 4" xfId="16432" xr:uid="{00000000-0005-0000-0000-000030400000}"/>
    <cellStyle name="SAPBEXexcBad9 4 3 2 5" xfId="16433" xr:uid="{00000000-0005-0000-0000-000031400000}"/>
    <cellStyle name="SAPBEXexcBad9 4 3 2 6" xfId="16434" xr:uid="{00000000-0005-0000-0000-000032400000}"/>
    <cellStyle name="SAPBEXexcBad9 4 3 2 7" xfId="16435" xr:uid="{00000000-0005-0000-0000-000033400000}"/>
    <cellStyle name="SAPBEXexcBad9 4 3 2 8" xfId="16436" xr:uid="{00000000-0005-0000-0000-000034400000}"/>
    <cellStyle name="SAPBEXexcBad9 4 3 2 9" xfId="16437" xr:uid="{00000000-0005-0000-0000-000035400000}"/>
    <cellStyle name="SAPBEXexcBad9 4 3 3" xfId="16438" xr:uid="{00000000-0005-0000-0000-000036400000}"/>
    <cellStyle name="SAPBEXexcBad9 4 3 3 2" xfId="16439" xr:uid="{00000000-0005-0000-0000-000037400000}"/>
    <cellStyle name="SAPBEXexcBad9 4 3 3 3" xfId="16440" xr:uid="{00000000-0005-0000-0000-000038400000}"/>
    <cellStyle name="SAPBEXexcBad9 4 3 3 4" xfId="16441" xr:uid="{00000000-0005-0000-0000-000039400000}"/>
    <cellStyle name="SAPBEXexcBad9 4 3 3 5" xfId="16442" xr:uid="{00000000-0005-0000-0000-00003A400000}"/>
    <cellStyle name="SAPBEXexcBad9 4 3 3 6" xfId="16443" xr:uid="{00000000-0005-0000-0000-00003B400000}"/>
    <cellStyle name="SAPBEXexcBad9 4 3 3 7" xfId="16444" xr:uid="{00000000-0005-0000-0000-00003C400000}"/>
    <cellStyle name="SAPBEXexcBad9 4 3 3 8" xfId="16445" xr:uid="{00000000-0005-0000-0000-00003D400000}"/>
    <cellStyle name="SAPBEXexcBad9 4 3 3 9" xfId="16446" xr:uid="{00000000-0005-0000-0000-00003E400000}"/>
    <cellStyle name="SAPBEXexcBad9 4 3 4" xfId="16447" xr:uid="{00000000-0005-0000-0000-00003F400000}"/>
    <cellStyle name="SAPBEXexcBad9 4 3 4 2" xfId="16448" xr:uid="{00000000-0005-0000-0000-000040400000}"/>
    <cellStyle name="SAPBEXexcBad9 4 3 4 3" xfId="16449" xr:uid="{00000000-0005-0000-0000-000041400000}"/>
    <cellStyle name="SAPBEXexcBad9 4 3 4 4" xfId="16450" xr:uid="{00000000-0005-0000-0000-000042400000}"/>
    <cellStyle name="SAPBEXexcBad9 4 3 4 5" xfId="16451" xr:uid="{00000000-0005-0000-0000-000043400000}"/>
    <cellStyle name="SAPBEXexcBad9 4 3 4 6" xfId="16452" xr:uid="{00000000-0005-0000-0000-000044400000}"/>
    <cellStyle name="SAPBEXexcBad9 4 3 4 7" xfId="16453" xr:uid="{00000000-0005-0000-0000-000045400000}"/>
    <cellStyle name="SAPBEXexcBad9 4 3 4 8" xfId="16454" xr:uid="{00000000-0005-0000-0000-000046400000}"/>
    <cellStyle name="SAPBEXexcBad9 4 3 4 9" xfId="16455" xr:uid="{00000000-0005-0000-0000-000047400000}"/>
    <cellStyle name="SAPBEXexcBad9 4 4" xfId="16456" xr:uid="{00000000-0005-0000-0000-000048400000}"/>
    <cellStyle name="SAPBEXexcBad9 4 4 2" xfId="16457" xr:uid="{00000000-0005-0000-0000-000049400000}"/>
    <cellStyle name="SAPBEXexcBad9 4 4 3" xfId="16458" xr:uid="{00000000-0005-0000-0000-00004A400000}"/>
    <cellStyle name="SAPBEXexcBad9 4 4 4" xfId="16459" xr:uid="{00000000-0005-0000-0000-00004B400000}"/>
    <cellStyle name="SAPBEXexcBad9 4 4 5" xfId="16460" xr:uid="{00000000-0005-0000-0000-00004C400000}"/>
    <cellStyle name="SAPBEXexcBad9 4 4 6" xfId="16461" xr:uid="{00000000-0005-0000-0000-00004D400000}"/>
    <cellStyle name="SAPBEXexcBad9 4 4 7" xfId="16462" xr:uid="{00000000-0005-0000-0000-00004E400000}"/>
    <cellStyle name="SAPBEXexcBad9 4 4 8" xfId="16463" xr:uid="{00000000-0005-0000-0000-00004F400000}"/>
    <cellStyle name="SAPBEXexcBad9 4 4 9" xfId="16464" xr:uid="{00000000-0005-0000-0000-000050400000}"/>
    <cellStyle name="SAPBEXexcBad9 4 5" xfId="16465" xr:uid="{00000000-0005-0000-0000-000051400000}"/>
    <cellStyle name="SAPBEXexcBad9 4 5 2" xfId="16466" xr:uid="{00000000-0005-0000-0000-000052400000}"/>
    <cellStyle name="SAPBEXexcBad9 4 5 3" xfId="16467" xr:uid="{00000000-0005-0000-0000-000053400000}"/>
    <cellStyle name="SAPBEXexcBad9 4 5 4" xfId="16468" xr:uid="{00000000-0005-0000-0000-000054400000}"/>
    <cellStyle name="SAPBEXexcBad9 4 5 5" xfId="16469" xr:uid="{00000000-0005-0000-0000-000055400000}"/>
    <cellStyle name="SAPBEXexcBad9 4 5 6" xfId="16470" xr:uid="{00000000-0005-0000-0000-000056400000}"/>
    <cellStyle name="SAPBEXexcBad9 4 5 7" xfId="16471" xr:uid="{00000000-0005-0000-0000-000057400000}"/>
    <cellStyle name="SAPBEXexcBad9 4 5 8" xfId="16472" xr:uid="{00000000-0005-0000-0000-000058400000}"/>
    <cellStyle name="SAPBEXexcBad9 4 5 9" xfId="16473" xr:uid="{00000000-0005-0000-0000-000059400000}"/>
    <cellStyle name="SAPBEXexcBad9 4 6" xfId="16474" xr:uid="{00000000-0005-0000-0000-00005A400000}"/>
    <cellStyle name="SAPBEXexcBad9 4 6 2" xfId="16475" xr:uid="{00000000-0005-0000-0000-00005B400000}"/>
    <cellStyle name="SAPBEXexcBad9 4 6 3" xfId="16476" xr:uid="{00000000-0005-0000-0000-00005C400000}"/>
    <cellStyle name="SAPBEXexcBad9 4 6 4" xfId="16477" xr:uid="{00000000-0005-0000-0000-00005D400000}"/>
    <cellStyle name="SAPBEXexcBad9 4 6 5" xfId="16478" xr:uid="{00000000-0005-0000-0000-00005E400000}"/>
    <cellStyle name="SAPBEXexcBad9 4 6 6" xfId="16479" xr:uid="{00000000-0005-0000-0000-00005F400000}"/>
    <cellStyle name="SAPBEXexcBad9 4 6 7" xfId="16480" xr:uid="{00000000-0005-0000-0000-000060400000}"/>
    <cellStyle name="SAPBEXexcBad9 4 6 8" xfId="16481" xr:uid="{00000000-0005-0000-0000-000061400000}"/>
    <cellStyle name="SAPBEXexcBad9 4 6 9" xfId="16482" xr:uid="{00000000-0005-0000-0000-000062400000}"/>
    <cellStyle name="SAPBEXexcBad9 4 7" xfId="16483" xr:uid="{00000000-0005-0000-0000-000063400000}"/>
    <cellStyle name="SAPBEXexcBad9 4 8" xfId="16484" xr:uid="{00000000-0005-0000-0000-000064400000}"/>
    <cellStyle name="SAPBEXexcBad9 4 9" xfId="16485" xr:uid="{00000000-0005-0000-0000-000065400000}"/>
    <cellStyle name="SAPBEXexcBad9 5" xfId="16486" xr:uid="{00000000-0005-0000-0000-000066400000}"/>
    <cellStyle name="SAPBEXexcBad9 5 2" xfId="16487" xr:uid="{00000000-0005-0000-0000-000067400000}"/>
    <cellStyle name="SAPBEXexcBad9 5 2 2" xfId="16488" xr:uid="{00000000-0005-0000-0000-000068400000}"/>
    <cellStyle name="SAPBEXexcBad9 5 2 2 2" xfId="16489" xr:uid="{00000000-0005-0000-0000-000069400000}"/>
    <cellStyle name="SAPBEXexcBad9 5 2 2 3" xfId="16490" xr:uid="{00000000-0005-0000-0000-00006A400000}"/>
    <cellStyle name="SAPBEXexcBad9 5 2 2 4" xfId="16491" xr:uid="{00000000-0005-0000-0000-00006B400000}"/>
    <cellStyle name="SAPBEXexcBad9 5 2 2 5" xfId="16492" xr:uid="{00000000-0005-0000-0000-00006C400000}"/>
    <cellStyle name="SAPBEXexcBad9 5 2 2 6" xfId="16493" xr:uid="{00000000-0005-0000-0000-00006D400000}"/>
    <cellStyle name="SAPBEXexcBad9 5 2 2 7" xfId="16494" xr:uid="{00000000-0005-0000-0000-00006E400000}"/>
    <cellStyle name="SAPBEXexcBad9 5 2 2 8" xfId="16495" xr:uid="{00000000-0005-0000-0000-00006F400000}"/>
    <cellStyle name="SAPBEXexcBad9 5 2 2 9" xfId="16496" xr:uid="{00000000-0005-0000-0000-000070400000}"/>
    <cellStyle name="SAPBEXexcBad9 5 2 3" xfId="16497" xr:uid="{00000000-0005-0000-0000-000071400000}"/>
    <cellStyle name="SAPBEXexcBad9 5 2 3 2" xfId="16498" xr:uid="{00000000-0005-0000-0000-000072400000}"/>
    <cellStyle name="SAPBEXexcBad9 5 2 3 3" xfId="16499" xr:uid="{00000000-0005-0000-0000-000073400000}"/>
    <cellStyle name="SAPBEXexcBad9 5 2 3 4" xfId="16500" xr:uid="{00000000-0005-0000-0000-000074400000}"/>
    <cellStyle name="SAPBEXexcBad9 5 2 3 5" xfId="16501" xr:uid="{00000000-0005-0000-0000-000075400000}"/>
    <cellStyle name="SAPBEXexcBad9 5 2 3 6" xfId="16502" xr:uid="{00000000-0005-0000-0000-000076400000}"/>
    <cellStyle name="SAPBEXexcBad9 5 2 3 7" xfId="16503" xr:uid="{00000000-0005-0000-0000-000077400000}"/>
    <cellStyle name="SAPBEXexcBad9 5 2 3 8" xfId="16504" xr:uid="{00000000-0005-0000-0000-000078400000}"/>
    <cellStyle name="SAPBEXexcBad9 5 2 3 9" xfId="16505" xr:uid="{00000000-0005-0000-0000-000079400000}"/>
    <cellStyle name="SAPBEXexcBad9 5 2 4" xfId="16506" xr:uid="{00000000-0005-0000-0000-00007A400000}"/>
    <cellStyle name="SAPBEXexcBad9 5 2 4 2" xfId="16507" xr:uid="{00000000-0005-0000-0000-00007B400000}"/>
    <cellStyle name="SAPBEXexcBad9 5 2 4 3" xfId="16508" xr:uid="{00000000-0005-0000-0000-00007C400000}"/>
    <cellStyle name="SAPBEXexcBad9 5 2 4 4" xfId="16509" xr:uid="{00000000-0005-0000-0000-00007D400000}"/>
    <cellStyle name="SAPBEXexcBad9 5 2 4 5" xfId="16510" xr:uid="{00000000-0005-0000-0000-00007E400000}"/>
    <cellStyle name="SAPBEXexcBad9 5 2 4 6" xfId="16511" xr:uid="{00000000-0005-0000-0000-00007F400000}"/>
    <cellStyle name="SAPBEXexcBad9 5 2 4 7" xfId="16512" xr:uid="{00000000-0005-0000-0000-000080400000}"/>
    <cellStyle name="SAPBEXexcBad9 5 2 4 8" xfId="16513" xr:uid="{00000000-0005-0000-0000-000081400000}"/>
    <cellStyle name="SAPBEXexcBad9 5 2 4 9" xfId="16514" xr:uid="{00000000-0005-0000-0000-000082400000}"/>
    <cellStyle name="SAPBEXexcBad9 5 3" xfId="16515" xr:uid="{00000000-0005-0000-0000-000083400000}"/>
    <cellStyle name="SAPBEXexcBad9 5 3 2" xfId="16516" xr:uid="{00000000-0005-0000-0000-000084400000}"/>
    <cellStyle name="SAPBEXexcBad9 5 3 3" xfId="16517" xr:uid="{00000000-0005-0000-0000-000085400000}"/>
    <cellStyle name="SAPBEXexcBad9 5 3 4" xfId="16518" xr:uid="{00000000-0005-0000-0000-000086400000}"/>
    <cellStyle name="SAPBEXexcBad9 5 3 5" xfId="16519" xr:uid="{00000000-0005-0000-0000-000087400000}"/>
    <cellStyle name="SAPBEXexcBad9 5 3 6" xfId="16520" xr:uid="{00000000-0005-0000-0000-000088400000}"/>
    <cellStyle name="SAPBEXexcBad9 5 3 7" xfId="16521" xr:uid="{00000000-0005-0000-0000-000089400000}"/>
    <cellStyle name="SAPBEXexcBad9 5 3 8" xfId="16522" xr:uid="{00000000-0005-0000-0000-00008A400000}"/>
    <cellStyle name="SAPBEXexcBad9 5 3 9" xfId="16523" xr:uid="{00000000-0005-0000-0000-00008B400000}"/>
    <cellStyle name="SAPBEXexcBad9 5 4" xfId="16524" xr:uid="{00000000-0005-0000-0000-00008C400000}"/>
    <cellStyle name="SAPBEXexcBad9 5 4 2" xfId="16525" xr:uid="{00000000-0005-0000-0000-00008D400000}"/>
    <cellStyle name="SAPBEXexcBad9 5 4 3" xfId="16526" xr:uid="{00000000-0005-0000-0000-00008E400000}"/>
    <cellStyle name="SAPBEXexcBad9 5 4 4" xfId="16527" xr:uid="{00000000-0005-0000-0000-00008F400000}"/>
    <cellStyle name="SAPBEXexcBad9 5 4 5" xfId="16528" xr:uid="{00000000-0005-0000-0000-000090400000}"/>
    <cellStyle name="SAPBEXexcBad9 5 4 6" xfId="16529" xr:uid="{00000000-0005-0000-0000-000091400000}"/>
    <cellStyle name="SAPBEXexcBad9 5 4 7" xfId="16530" xr:uid="{00000000-0005-0000-0000-000092400000}"/>
    <cellStyle name="SAPBEXexcBad9 5 4 8" xfId="16531" xr:uid="{00000000-0005-0000-0000-000093400000}"/>
    <cellStyle name="SAPBEXexcBad9 5 4 9" xfId="16532" xr:uid="{00000000-0005-0000-0000-000094400000}"/>
    <cellStyle name="SAPBEXexcBad9 5 5" xfId="16533" xr:uid="{00000000-0005-0000-0000-000095400000}"/>
    <cellStyle name="SAPBEXexcBad9 5 5 2" xfId="16534" xr:uid="{00000000-0005-0000-0000-000096400000}"/>
    <cellStyle name="SAPBEXexcBad9 5 5 3" xfId="16535" xr:uid="{00000000-0005-0000-0000-000097400000}"/>
    <cellStyle name="SAPBEXexcBad9 5 5 4" xfId="16536" xr:uid="{00000000-0005-0000-0000-000098400000}"/>
    <cellStyle name="SAPBEXexcBad9 5 5 5" xfId="16537" xr:uid="{00000000-0005-0000-0000-000099400000}"/>
    <cellStyle name="SAPBEXexcBad9 5 5 6" xfId="16538" xr:uid="{00000000-0005-0000-0000-00009A400000}"/>
    <cellStyle name="SAPBEXexcBad9 5 5 7" xfId="16539" xr:uid="{00000000-0005-0000-0000-00009B400000}"/>
    <cellStyle name="SAPBEXexcBad9 5 5 8" xfId="16540" xr:uid="{00000000-0005-0000-0000-00009C400000}"/>
    <cellStyle name="SAPBEXexcBad9 5 5 9" xfId="16541" xr:uid="{00000000-0005-0000-0000-00009D400000}"/>
    <cellStyle name="SAPBEXexcBad9 6" xfId="16542" xr:uid="{00000000-0005-0000-0000-00009E400000}"/>
    <cellStyle name="SAPBEXexcBad9 6 2" xfId="16543" xr:uid="{00000000-0005-0000-0000-00009F400000}"/>
    <cellStyle name="SAPBEXexcBad9 6 2 2" xfId="16544" xr:uid="{00000000-0005-0000-0000-0000A0400000}"/>
    <cellStyle name="SAPBEXexcBad9 6 2 3" xfId="16545" xr:uid="{00000000-0005-0000-0000-0000A1400000}"/>
    <cellStyle name="SAPBEXexcBad9 6 2 4" xfId="16546" xr:uid="{00000000-0005-0000-0000-0000A2400000}"/>
    <cellStyle name="SAPBEXexcBad9 6 2 5" xfId="16547" xr:uid="{00000000-0005-0000-0000-0000A3400000}"/>
    <cellStyle name="SAPBEXexcBad9 6 2 6" xfId="16548" xr:uid="{00000000-0005-0000-0000-0000A4400000}"/>
    <cellStyle name="SAPBEXexcBad9 6 2 7" xfId="16549" xr:uid="{00000000-0005-0000-0000-0000A5400000}"/>
    <cellStyle name="SAPBEXexcBad9 6 2 8" xfId="16550" xr:uid="{00000000-0005-0000-0000-0000A6400000}"/>
    <cellStyle name="SAPBEXexcBad9 6 2 9" xfId="16551" xr:uid="{00000000-0005-0000-0000-0000A7400000}"/>
    <cellStyle name="SAPBEXexcBad9 6 3" xfId="16552" xr:uid="{00000000-0005-0000-0000-0000A8400000}"/>
    <cellStyle name="SAPBEXexcBad9 6 3 2" xfId="16553" xr:uid="{00000000-0005-0000-0000-0000A9400000}"/>
    <cellStyle name="SAPBEXexcBad9 6 3 3" xfId="16554" xr:uid="{00000000-0005-0000-0000-0000AA400000}"/>
    <cellStyle name="SAPBEXexcBad9 6 3 4" xfId="16555" xr:uid="{00000000-0005-0000-0000-0000AB400000}"/>
    <cellStyle name="SAPBEXexcBad9 6 3 5" xfId="16556" xr:uid="{00000000-0005-0000-0000-0000AC400000}"/>
    <cellStyle name="SAPBEXexcBad9 6 3 6" xfId="16557" xr:uid="{00000000-0005-0000-0000-0000AD400000}"/>
    <cellStyle name="SAPBEXexcBad9 6 3 7" xfId="16558" xr:uid="{00000000-0005-0000-0000-0000AE400000}"/>
    <cellStyle name="SAPBEXexcBad9 6 3 8" xfId="16559" xr:uid="{00000000-0005-0000-0000-0000AF400000}"/>
    <cellStyle name="SAPBEXexcBad9 6 3 9" xfId="16560" xr:uid="{00000000-0005-0000-0000-0000B0400000}"/>
    <cellStyle name="SAPBEXexcBad9 6 4" xfId="16561" xr:uid="{00000000-0005-0000-0000-0000B1400000}"/>
    <cellStyle name="SAPBEXexcBad9 6 4 2" xfId="16562" xr:uid="{00000000-0005-0000-0000-0000B2400000}"/>
    <cellStyle name="SAPBEXexcBad9 6 4 3" xfId="16563" xr:uid="{00000000-0005-0000-0000-0000B3400000}"/>
    <cellStyle name="SAPBEXexcBad9 6 4 4" xfId="16564" xr:uid="{00000000-0005-0000-0000-0000B4400000}"/>
    <cellStyle name="SAPBEXexcBad9 6 4 5" xfId="16565" xr:uid="{00000000-0005-0000-0000-0000B5400000}"/>
    <cellStyle name="SAPBEXexcBad9 6 4 6" xfId="16566" xr:uid="{00000000-0005-0000-0000-0000B6400000}"/>
    <cellStyle name="SAPBEXexcBad9 6 4 7" xfId="16567" xr:uid="{00000000-0005-0000-0000-0000B7400000}"/>
    <cellStyle name="SAPBEXexcBad9 6 4 8" xfId="16568" xr:uid="{00000000-0005-0000-0000-0000B8400000}"/>
    <cellStyle name="SAPBEXexcBad9 6 4 9" xfId="16569" xr:uid="{00000000-0005-0000-0000-0000B9400000}"/>
    <cellStyle name="SAPBEXexcBad9 7" xfId="16570" xr:uid="{00000000-0005-0000-0000-0000BA400000}"/>
    <cellStyle name="SAPBEXexcBad9 7 2" xfId="16571" xr:uid="{00000000-0005-0000-0000-0000BB400000}"/>
    <cellStyle name="SAPBEXexcBad9 7 3" xfId="16572" xr:uid="{00000000-0005-0000-0000-0000BC400000}"/>
    <cellStyle name="SAPBEXexcBad9 7 4" xfId="16573" xr:uid="{00000000-0005-0000-0000-0000BD400000}"/>
    <cellStyle name="SAPBEXexcBad9 7 5" xfId="16574" xr:uid="{00000000-0005-0000-0000-0000BE400000}"/>
    <cellStyle name="SAPBEXexcBad9 7 6" xfId="16575" xr:uid="{00000000-0005-0000-0000-0000BF400000}"/>
    <cellStyle name="SAPBEXexcBad9 7 7" xfId="16576" xr:uid="{00000000-0005-0000-0000-0000C0400000}"/>
    <cellStyle name="SAPBEXexcBad9 7 8" xfId="16577" xr:uid="{00000000-0005-0000-0000-0000C1400000}"/>
    <cellStyle name="SAPBEXexcBad9 7 9" xfId="16578" xr:uid="{00000000-0005-0000-0000-0000C2400000}"/>
    <cellStyle name="SAPBEXexcBad9 8" xfId="16579" xr:uid="{00000000-0005-0000-0000-0000C3400000}"/>
    <cellStyle name="SAPBEXexcBad9 8 2" xfId="16580" xr:uid="{00000000-0005-0000-0000-0000C4400000}"/>
    <cellStyle name="SAPBEXexcBad9 8 3" xfId="16581" xr:uid="{00000000-0005-0000-0000-0000C5400000}"/>
    <cellStyle name="SAPBEXexcBad9 8 4" xfId="16582" xr:uid="{00000000-0005-0000-0000-0000C6400000}"/>
    <cellStyle name="SAPBEXexcBad9 8 5" xfId="16583" xr:uid="{00000000-0005-0000-0000-0000C7400000}"/>
    <cellStyle name="SAPBEXexcBad9 8 6" xfId="16584" xr:uid="{00000000-0005-0000-0000-0000C8400000}"/>
    <cellStyle name="SAPBEXexcBad9 8 7" xfId="16585" xr:uid="{00000000-0005-0000-0000-0000C9400000}"/>
    <cellStyle name="SAPBEXexcBad9 8 8" xfId="16586" xr:uid="{00000000-0005-0000-0000-0000CA400000}"/>
    <cellStyle name="SAPBEXexcBad9 8 9" xfId="16587" xr:uid="{00000000-0005-0000-0000-0000CB400000}"/>
    <cellStyle name="SAPBEXexcBad9 9" xfId="16588" xr:uid="{00000000-0005-0000-0000-0000CC400000}"/>
    <cellStyle name="SAPBEXexcBad9 9 2" xfId="16589" xr:uid="{00000000-0005-0000-0000-0000CD400000}"/>
    <cellStyle name="SAPBEXexcBad9 9 3" xfId="16590" xr:uid="{00000000-0005-0000-0000-0000CE400000}"/>
    <cellStyle name="SAPBEXexcBad9 9 4" xfId="16591" xr:uid="{00000000-0005-0000-0000-0000CF400000}"/>
    <cellStyle name="SAPBEXexcBad9 9 5" xfId="16592" xr:uid="{00000000-0005-0000-0000-0000D0400000}"/>
    <cellStyle name="SAPBEXexcBad9 9 6" xfId="16593" xr:uid="{00000000-0005-0000-0000-0000D1400000}"/>
    <cellStyle name="SAPBEXexcBad9 9 7" xfId="16594" xr:uid="{00000000-0005-0000-0000-0000D2400000}"/>
    <cellStyle name="SAPBEXexcBad9 9 8" xfId="16595" xr:uid="{00000000-0005-0000-0000-0000D3400000}"/>
    <cellStyle name="SAPBEXexcBad9 9 9" xfId="16596" xr:uid="{00000000-0005-0000-0000-0000D4400000}"/>
    <cellStyle name="SAPBEXexcBad9_STOs from US (Nov)" xfId="16597" xr:uid="{00000000-0005-0000-0000-0000D5400000}"/>
    <cellStyle name="SAPBEXexcCritical4" xfId="16598" xr:uid="{00000000-0005-0000-0000-0000D6400000}"/>
    <cellStyle name="SAPBEXexcCritical4 10" xfId="16599" xr:uid="{00000000-0005-0000-0000-0000D7400000}"/>
    <cellStyle name="SAPBEXexcCritical4 11" xfId="16600" xr:uid="{00000000-0005-0000-0000-0000D8400000}"/>
    <cellStyle name="SAPBEXexcCritical4 12" xfId="16601" xr:uid="{00000000-0005-0000-0000-0000D9400000}"/>
    <cellStyle name="SAPBEXexcCritical4 13" xfId="16602" xr:uid="{00000000-0005-0000-0000-0000DA400000}"/>
    <cellStyle name="SAPBEXexcCritical4 14" xfId="16603" xr:uid="{00000000-0005-0000-0000-0000DB400000}"/>
    <cellStyle name="SAPBEXexcCritical4 15" xfId="16604" xr:uid="{00000000-0005-0000-0000-0000DC400000}"/>
    <cellStyle name="SAPBEXexcCritical4 16" xfId="16605" xr:uid="{00000000-0005-0000-0000-0000DD400000}"/>
    <cellStyle name="SAPBEXexcCritical4 17" xfId="16606" xr:uid="{00000000-0005-0000-0000-0000DE400000}"/>
    <cellStyle name="SAPBEXexcCritical4 18" xfId="16607" xr:uid="{00000000-0005-0000-0000-0000DF400000}"/>
    <cellStyle name="SAPBEXexcCritical4 19" xfId="16608" xr:uid="{00000000-0005-0000-0000-0000E0400000}"/>
    <cellStyle name="SAPBEXexcCritical4 2" xfId="16609" xr:uid="{00000000-0005-0000-0000-0000E1400000}"/>
    <cellStyle name="SAPBEXexcCritical4 2 10" xfId="16610" xr:uid="{00000000-0005-0000-0000-0000E2400000}"/>
    <cellStyle name="SAPBEXexcCritical4 2 11" xfId="16611" xr:uid="{00000000-0005-0000-0000-0000E3400000}"/>
    <cellStyle name="SAPBEXexcCritical4 2 12" xfId="16612" xr:uid="{00000000-0005-0000-0000-0000E4400000}"/>
    <cellStyle name="SAPBEXexcCritical4 2 13" xfId="16613" xr:uid="{00000000-0005-0000-0000-0000E5400000}"/>
    <cellStyle name="SAPBEXexcCritical4 2 14" xfId="16614" xr:uid="{00000000-0005-0000-0000-0000E6400000}"/>
    <cellStyle name="SAPBEXexcCritical4 2 15" xfId="16615" xr:uid="{00000000-0005-0000-0000-0000E7400000}"/>
    <cellStyle name="SAPBEXexcCritical4 2 16" xfId="16616" xr:uid="{00000000-0005-0000-0000-0000E8400000}"/>
    <cellStyle name="SAPBEXexcCritical4 2 17" xfId="16617" xr:uid="{00000000-0005-0000-0000-0000E9400000}"/>
    <cellStyle name="SAPBEXexcCritical4 2 18" xfId="16618" xr:uid="{00000000-0005-0000-0000-0000EA400000}"/>
    <cellStyle name="SAPBEXexcCritical4 2 19" xfId="16619" xr:uid="{00000000-0005-0000-0000-0000EB400000}"/>
    <cellStyle name="SAPBEXexcCritical4 2 2" xfId="16620" xr:uid="{00000000-0005-0000-0000-0000EC400000}"/>
    <cellStyle name="SAPBEXexcCritical4 2 2 2" xfId="16621" xr:uid="{00000000-0005-0000-0000-0000ED400000}"/>
    <cellStyle name="SAPBEXexcCritical4 2 2 2 2" xfId="16622" xr:uid="{00000000-0005-0000-0000-0000EE400000}"/>
    <cellStyle name="SAPBEXexcCritical4 2 2 2 2 2" xfId="16623" xr:uid="{00000000-0005-0000-0000-0000EF400000}"/>
    <cellStyle name="SAPBEXexcCritical4 2 2 2 2 2 2" xfId="16624" xr:uid="{00000000-0005-0000-0000-0000F0400000}"/>
    <cellStyle name="SAPBEXexcCritical4 2 2 2 2 2 3" xfId="16625" xr:uid="{00000000-0005-0000-0000-0000F1400000}"/>
    <cellStyle name="SAPBEXexcCritical4 2 2 2 2 2 4" xfId="16626" xr:uid="{00000000-0005-0000-0000-0000F2400000}"/>
    <cellStyle name="SAPBEXexcCritical4 2 2 2 2 2 5" xfId="16627" xr:uid="{00000000-0005-0000-0000-0000F3400000}"/>
    <cellStyle name="SAPBEXexcCritical4 2 2 2 2 2 6" xfId="16628" xr:uid="{00000000-0005-0000-0000-0000F4400000}"/>
    <cellStyle name="SAPBEXexcCritical4 2 2 2 2 2 7" xfId="16629" xr:uid="{00000000-0005-0000-0000-0000F5400000}"/>
    <cellStyle name="SAPBEXexcCritical4 2 2 2 2 2 8" xfId="16630" xr:uid="{00000000-0005-0000-0000-0000F6400000}"/>
    <cellStyle name="SAPBEXexcCritical4 2 2 2 2 2 9" xfId="16631" xr:uid="{00000000-0005-0000-0000-0000F7400000}"/>
    <cellStyle name="SAPBEXexcCritical4 2 2 2 2 3" xfId="16632" xr:uid="{00000000-0005-0000-0000-0000F8400000}"/>
    <cellStyle name="SAPBEXexcCritical4 2 2 2 2 3 2" xfId="16633" xr:uid="{00000000-0005-0000-0000-0000F9400000}"/>
    <cellStyle name="SAPBEXexcCritical4 2 2 2 2 3 3" xfId="16634" xr:uid="{00000000-0005-0000-0000-0000FA400000}"/>
    <cellStyle name="SAPBEXexcCritical4 2 2 2 2 3 4" xfId="16635" xr:uid="{00000000-0005-0000-0000-0000FB400000}"/>
    <cellStyle name="SAPBEXexcCritical4 2 2 2 2 3 5" xfId="16636" xr:uid="{00000000-0005-0000-0000-0000FC400000}"/>
    <cellStyle name="SAPBEXexcCritical4 2 2 2 2 3 6" xfId="16637" xr:uid="{00000000-0005-0000-0000-0000FD400000}"/>
    <cellStyle name="SAPBEXexcCritical4 2 2 2 2 3 7" xfId="16638" xr:uid="{00000000-0005-0000-0000-0000FE400000}"/>
    <cellStyle name="SAPBEXexcCritical4 2 2 2 2 3 8" xfId="16639" xr:uid="{00000000-0005-0000-0000-0000FF400000}"/>
    <cellStyle name="SAPBEXexcCritical4 2 2 2 2 3 9" xfId="16640" xr:uid="{00000000-0005-0000-0000-000000410000}"/>
    <cellStyle name="SAPBEXexcCritical4 2 2 2 2 4" xfId="16641" xr:uid="{00000000-0005-0000-0000-000001410000}"/>
    <cellStyle name="SAPBEXexcCritical4 2 2 2 2 4 2" xfId="16642" xr:uid="{00000000-0005-0000-0000-000002410000}"/>
    <cellStyle name="SAPBEXexcCritical4 2 2 2 2 4 3" xfId="16643" xr:uid="{00000000-0005-0000-0000-000003410000}"/>
    <cellStyle name="SAPBEXexcCritical4 2 2 2 2 4 4" xfId="16644" xr:uid="{00000000-0005-0000-0000-000004410000}"/>
    <cellStyle name="SAPBEXexcCritical4 2 2 2 2 4 5" xfId="16645" xr:uid="{00000000-0005-0000-0000-000005410000}"/>
    <cellStyle name="SAPBEXexcCritical4 2 2 2 2 4 6" xfId="16646" xr:uid="{00000000-0005-0000-0000-000006410000}"/>
    <cellStyle name="SAPBEXexcCritical4 2 2 2 2 4 7" xfId="16647" xr:uid="{00000000-0005-0000-0000-000007410000}"/>
    <cellStyle name="SAPBEXexcCritical4 2 2 2 2 4 8" xfId="16648" xr:uid="{00000000-0005-0000-0000-000008410000}"/>
    <cellStyle name="SAPBEXexcCritical4 2 2 2 2 4 9" xfId="16649" xr:uid="{00000000-0005-0000-0000-000009410000}"/>
    <cellStyle name="SAPBEXexcCritical4 2 2 2 3" xfId="16650" xr:uid="{00000000-0005-0000-0000-00000A410000}"/>
    <cellStyle name="SAPBEXexcCritical4 2 2 2 3 2" xfId="16651" xr:uid="{00000000-0005-0000-0000-00000B410000}"/>
    <cellStyle name="SAPBEXexcCritical4 2 2 2 3 3" xfId="16652" xr:uid="{00000000-0005-0000-0000-00000C410000}"/>
    <cellStyle name="SAPBEXexcCritical4 2 2 2 3 4" xfId="16653" xr:uid="{00000000-0005-0000-0000-00000D410000}"/>
    <cellStyle name="SAPBEXexcCritical4 2 2 2 3 5" xfId="16654" xr:uid="{00000000-0005-0000-0000-00000E410000}"/>
    <cellStyle name="SAPBEXexcCritical4 2 2 2 3 6" xfId="16655" xr:uid="{00000000-0005-0000-0000-00000F410000}"/>
    <cellStyle name="SAPBEXexcCritical4 2 2 2 3 7" xfId="16656" xr:uid="{00000000-0005-0000-0000-000010410000}"/>
    <cellStyle name="SAPBEXexcCritical4 2 2 2 3 8" xfId="16657" xr:uid="{00000000-0005-0000-0000-000011410000}"/>
    <cellStyle name="SAPBEXexcCritical4 2 2 2 3 9" xfId="16658" xr:uid="{00000000-0005-0000-0000-000012410000}"/>
    <cellStyle name="SAPBEXexcCritical4 2 2 2 4" xfId="16659" xr:uid="{00000000-0005-0000-0000-000013410000}"/>
    <cellStyle name="SAPBEXexcCritical4 2 2 2 4 2" xfId="16660" xr:uid="{00000000-0005-0000-0000-000014410000}"/>
    <cellStyle name="SAPBEXexcCritical4 2 2 2 4 3" xfId="16661" xr:uid="{00000000-0005-0000-0000-000015410000}"/>
    <cellStyle name="SAPBEXexcCritical4 2 2 2 4 4" xfId="16662" xr:uid="{00000000-0005-0000-0000-000016410000}"/>
    <cellStyle name="SAPBEXexcCritical4 2 2 2 4 5" xfId="16663" xr:uid="{00000000-0005-0000-0000-000017410000}"/>
    <cellStyle name="SAPBEXexcCritical4 2 2 2 4 6" xfId="16664" xr:uid="{00000000-0005-0000-0000-000018410000}"/>
    <cellStyle name="SAPBEXexcCritical4 2 2 2 4 7" xfId="16665" xr:uid="{00000000-0005-0000-0000-000019410000}"/>
    <cellStyle name="SAPBEXexcCritical4 2 2 2 4 8" xfId="16666" xr:uid="{00000000-0005-0000-0000-00001A410000}"/>
    <cellStyle name="SAPBEXexcCritical4 2 2 2 4 9" xfId="16667" xr:uid="{00000000-0005-0000-0000-00001B410000}"/>
    <cellStyle name="SAPBEXexcCritical4 2 2 2 5" xfId="16668" xr:uid="{00000000-0005-0000-0000-00001C410000}"/>
    <cellStyle name="SAPBEXexcCritical4 2 2 2 5 2" xfId="16669" xr:uid="{00000000-0005-0000-0000-00001D410000}"/>
    <cellStyle name="SAPBEXexcCritical4 2 2 2 5 3" xfId="16670" xr:uid="{00000000-0005-0000-0000-00001E410000}"/>
    <cellStyle name="SAPBEXexcCritical4 2 2 2 5 4" xfId="16671" xr:uid="{00000000-0005-0000-0000-00001F410000}"/>
    <cellStyle name="SAPBEXexcCritical4 2 2 2 5 5" xfId="16672" xr:uid="{00000000-0005-0000-0000-000020410000}"/>
    <cellStyle name="SAPBEXexcCritical4 2 2 2 5 6" xfId="16673" xr:uid="{00000000-0005-0000-0000-000021410000}"/>
    <cellStyle name="SAPBEXexcCritical4 2 2 2 5 7" xfId="16674" xr:uid="{00000000-0005-0000-0000-000022410000}"/>
    <cellStyle name="SAPBEXexcCritical4 2 2 2 5 8" xfId="16675" xr:uid="{00000000-0005-0000-0000-000023410000}"/>
    <cellStyle name="SAPBEXexcCritical4 2 2 2 5 9" xfId="16676" xr:uid="{00000000-0005-0000-0000-000024410000}"/>
    <cellStyle name="SAPBEXexcCritical4 2 2 3" xfId="16677" xr:uid="{00000000-0005-0000-0000-000025410000}"/>
    <cellStyle name="SAPBEXexcCritical4 2 2 3 2" xfId="16678" xr:uid="{00000000-0005-0000-0000-000026410000}"/>
    <cellStyle name="SAPBEXexcCritical4 2 2 3 2 2" xfId="16679" xr:uid="{00000000-0005-0000-0000-000027410000}"/>
    <cellStyle name="SAPBEXexcCritical4 2 2 3 2 3" xfId="16680" xr:uid="{00000000-0005-0000-0000-000028410000}"/>
    <cellStyle name="SAPBEXexcCritical4 2 2 3 2 4" xfId="16681" xr:uid="{00000000-0005-0000-0000-000029410000}"/>
    <cellStyle name="SAPBEXexcCritical4 2 2 3 2 5" xfId="16682" xr:uid="{00000000-0005-0000-0000-00002A410000}"/>
    <cellStyle name="SAPBEXexcCritical4 2 2 3 2 6" xfId="16683" xr:uid="{00000000-0005-0000-0000-00002B410000}"/>
    <cellStyle name="SAPBEXexcCritical4 2 2 3 2 7" xfId="16684" xr:uid="{00000000-0005-0000-0000-00002C410000}"/>
    <cellStyle name="SAPBEXexcCritical4 2 2 3 2 8" xfId="16685" xr:uid="{00000000-0005-0000-0000-00002D410000}"/>
    <cellStyle name="SAPBEXexcCritical4 2 2 3 2 9" xfId="16686" xr:uid="{00000000-0005-0000-0000-00002E410000}"/>
    <cellStyle name="SAPBEXexcCritical4 2 2 3 3" xfId="16687" xr:uid="{00000000-0005-0000-0000-00002F410000}"/>
    <cellStyle name="SAPBEXexcCritical4 2 2 3 3 2" xfId="16688" xr:uid="{00000000-0005-0000-0000-000030410000}"/>
    <cellStyle name="SAPBEXexcCritical4 2 2 3 3 3" xfId="16689" xr:uid="{00000000-0005-0000-0000-000031410000}"/>
    <cellStyle name="SAPBEXexcCritical4 2 2 3 3 4" xfId="16690" xr:uid="{00000000-0005-0000-0000-000032410000}"/>
    <cellStyle name="SAPBEXexcCritical4 2 2 3 3 5" xfId="16691" xr:uid="{00000000-0005-0000-0000-000033410000}"/>
    <cellStyle name="SAPBEXexcCritical4 2 2 3 3 6" xfId="16692" xr:uid="{00000000-0005-0000-0000-000034410000}"/>
    <cellStyle name="SAPBEXexcCritical4 2 2 3 3 7" xfId="16693" xr:uid="{00000000-0005-0000-0000-000035410000}"/>
    <cellStyle name="SAPBEXexcCritical4 2 2 3 3 8" xfId="16694" xr:uid="{00000000-0005-0000-0000-000036410000}"/>
    <cellStyle name="SAPBEXexcCritical4 2 2 3 3 9" xfId="16695" xr:uid="{00000000-0005-0000-0000-000037410000}"/>
    <cellStyle name="SAPBEXexcCritical4 2 2 3 4" xfId="16696" xr:uid="{00000000-0005-0000-0000-000038410000}"/>
    <cellStyle name="SAPBEXexcCritical4 2 2 3 4 2" xfId="16697" xr:uid="{00000000-0005-0000-0000-000039410000}"/>
    <cellStyle name="SAPBEXexcCritical4 2 2 3 4 3" xfId="16698" xr:uid="{00000000-0005-0000-0000-00003A410000}"/>
    <cellStyle name="SAPBEXexcCritical4 2 2 3 4 4" xfId="16699" xr:uid="{00000000-0005-0000-0000-00003B410000}"/>
    <cellStyle name="SAPBEXexcCritical4 2 2 3 4 5" xfId="16700" xr:uid="{00000000-0005-0000-0000-00003C410000}"/>
    <cellStyle name="SAPBEXexcCritical4 2 2 3 4 6" xfId="16701" xr:uid="{00000000-0005-0000-0000-00003D410000}"/>
    <cellStyle name="SAPBEXexcCritical4 2 2 3 4 7" xfId="16702" xr:uid="{00000000-0005-0000-0000-00003E410000}"/>
    <cellStyle name="SAPBEXexcCritical4 2 2 3 4 8" xfId="16703" xr:uid="{00000000-0005-0000-0000-00003F410000}"/>
    <cellStyle name="SAPBEXexcCritical4 2 2 3 4 9" xfId="16704" xr:uid="{00000000-0005-0000-0000-000040410000}"/>
    <cellStyle name="SAPBEXexcCritical4 2 2 4" xfId="16705" xr:uid="{00000000-0005-0000-0000-000041410000}"/>
    <cellStyle name="SAPBEXexcCritical4 2 2 4 2" xfId="16706" xr:uid="{00000000-0005-0000-0000-000042410000}"/>
    <cellStyle name="SAPBEXexcCritical4 2 2 4 3" xfId="16707" xr:uid="{00000000-0005-0000-0000-000043410000}"/>
    <cellStyle name="SAPBEXexcCritical4 2 2 4 4" xfId="16708" xr:uid="{00000000-0005-0000-0000-000044410000}"/>
    <cellStyle name="SAPBEXexcCritical4 2 2 4 5" xfId="16709" xr:uid="{00000000-0005-0000-0000-000045410000}"/>
    <cellStyle name="SAPBEXexcCritical4 2 2 4 6" xfId="16710" xr:uid="{00000000-0005-0000-0000-000046410000}"/>
    <cellStyle name="SAPBEXexcCritical4 2 2 4 7" xfId="16711" xr:uid="{00000000-0005-0000-0000-000047410000}"/>
    <cellStyle name="SAPBEXexcCritical4 2 2 4 8" xfId="16712" xr:uid="{00000000-0005-0000-0000-000048410000}"/>
    <cellStyle name="SAPBEXexcCritical4 2 2 4 9" xfId="16713" xr:uid="{00000000-0005-0000-0000-000049410000}"/>
    <cellStyle name="SAPBEXexcCritical4 2 2 5" xfId="16714" xr:uid="{00000000-0005-0000-0000-00004A410000}"/>
    <cellStyle name="SAPBEXexcCritical4 2 2 5 2" xfId="16715" xr:uid="{00000000-0005-0000-0000-00004B410000}"/>
    <cellStyle name="SAPBEXexcCritical4 2 2 5 3" xfId="16716" xr:uid="{00000000-0005-0000-0000-00004C410000}"/>
    <cellStyle name="SAPBEXexcCritical4 2 2 5 4" xfId="16717" xr:uid="{00000000-0005-0000-0000-00004D410000}"/>
    <cellStyle name="SAPBEXexcCritical4 2 2 5 5" xfId="16718" xr:uid="{00000000-0005-0000-0000-00004E410000}"/>
    <cellStyle name="SAPBEXexcCritical4 2 2 5 6" xfId="16719" xr:uid="{00000000-0005-0000-0000-00004F410000}"/>
    <cellStyle name="SAPBEXexcCritical4 2 2 5 7" xfId="16720" xr:uid="{00000000-0005-0000-0000-000050410000}"/>
    <cellStyle name="SAPBEXexcCritical4 2 2 5 8" xfId="16721" xr:uid="{00000000-0005-0000-0000-000051410000}"/>
    <cellStyle name="SAPBEXexcCritical4 2 2 5 9" xfId="16722" xr:uid="{00000000-0005-0000-0000-000052410000}"/>
    <cellStyle name="SAPBEXexcCritical4 2 2 6" xfId="16723" xr:uid="{00000000-0005-0000-0000-000053410000}"/>
    <cellStyle name="SAPBEXexcCritical4 2 2 6 2" xfId="16724" xr:uid="{00000000-0005-0000-0000-000054410000}"/>
    <cellStyle name="SAPBEXexcCritical4 2 2 6 3" xfId="16725" xr:uid="{00000000-0005-0000-0000-000055410000}"/>
    <cellStyle name="SAPBEXexcCritical4 2 2 6 4" xfId="16726" xr:uid="{00000000-0005-0000-0000-000056410000}"/>
    <cellStyle name="SAPBEXexcCritical4 2 2 6 5" xfId="16727" xr:uid="{00000000-0005-0000-0000-000057410000}"/>
    <cellStyle name="SAPBEXexcCritical4 2 2 6 6" xfId="16728" xr:uid="{00000000-0005-0000-0000-000058410000}"/>
    <cellStyle name="SAPBEXexcCritical4 2 2 6 7" xfId="16729" xr:uid="{00000000-0005-0000-0000-000059410000}"/>
    <cellStyle name="SAPBEXexcCritical4 2 2 6 8" xfId="16730" xr:uid="{00000000-0005-0000-0000-00005A410000}"/>
    <cellStyle name="SAPBEXexcCritical4 2 2 6 9" xfId="16731" xr:uid="{00000000-0005-0000-0000-00005B410000}"/>
    <cellStyle name="SAPBEXexcCritical4 2 3" xfId="16732" xr:uid="{00000000-0005-0000-0000-00005C410000}"/>
    <cellStyle name="SAPBEXexcCritical4 2 3 2" xfId="16733" xr:uid="{00000000-0005-0000-0000-00005D410000}"/>
    <cellStyle name="SAPBEXexcCritical4 2 3 2 2" xfId="16734" xr:uid="{00000000-0005-0000-0000-00005E410000}"/>
    <cellStyle name="SAPBEXexcCritical4 2 3 2 2 2" xfId="16735" xr:uid="{00000000-0005-0000-0000-00005F410000}"/>
    <cellStyle name="SAPBEXexcCritical4 2 3 2 2 3" xfId="16736" xr:uid="{00000000-0005-0000-0000-000060410000}"/>
    <cellStyle name="SAPBEXexcCritical4 2 3 2 2 4" xfId="16737" xr:uid="{00000000-0005-0000-0000-000061410000}"/>
    <cellStyle name="SAPBEXexcCritical4 2 3 2 2 5" xfId="16738" xr:uid="{00000000-0005-0000-0000-000062410000}"/>
    <cellStyle name="SAPBEXexcCritical4 2 3 2 2 6" xfId="16739" xr:uid="{00000000-0005-0000-0000-000063410000}"/>
    <cellStyle name="SAPBEXexcCritical4 2 3 2 2 7" xfId="16740" xr:uid="{00000000-0005-0000-0000-000064410000}"/>
    <cellStyle name="SAPBEXexcCritical4 2 3 2 2 8" xfId="16741" xr:uid="{00000000-0005-0000-0000-000065410000}"/>
    <cellStyle name="SAPBEXexcCritical4 2 3 2 2 9" xfId="16742" xr:uid="{00000000-0005-0000-0000-000066410000}"/>
    <cellStyle name="SAPBEXexcCritical4 2 3 2 3" xfId="16743" xr:uid="{00000000-0005-0000-0000-000067410000}"/>
    <cellStyle name="SAPBEXexcCritical4 2 3 2 3 2" xfId="16744" xr:uid="{00000000-0005-0000-0000-000068410000}"/>
    <cellStyle name="SAPBEXexcCritical4 2 3 2 3 3" xfId="16745" xr:uid="{00000000-0005-0000-0000-000069410000}"/>
    <cellStyle name="SAPBEXexcCritical4 2 3 2 3 4" xfId="16746" xr:uid="{00000000-0005-0000-0000-00006A410000}"/>
    <cellStyle name="SAPBEXexcCritical4 2 3 2 3 5" xfId="16747" xr:uid="{00000000-0005-0000-0000-00006B410000}"/>
    <cellStyle name="SAPBEXexcCritical4 2 3 2 3 6" xfId="16748" xr:uid="{00000000-0005-0000-0000-00006C410000}"/>
    <cellStyle name="SAPBEXexcCritical4 2 3 2 3 7" xfId="16749" xr:uid="{00000000-0005-0000-0000-00006D410000}"/>
    <cellStyle name="SAPBEXexcCritical4 2 3 2 3 8" xfId="16750" xr:uid="{00000000-0005-0000-0000-00006E410000}"/>
    <cellStyle name="SAPBEXexcCritical4 2 3 2 3 9" xfId="16751" xr:uid="{00000000-0005-0000-0000-00006F410000}"/>
    <cellStyle name="SAPBEXexcCritical4 2 3 2 4" xfId="16752" xr:uid="{00000000-0005-0000-0000-000070410000}"/>
    <cellStyle name="SAPBEXexcCritical4 2 3 2 4 2" xfId="16753" xr:uid="{00000000-0005-0000-0000-000071410000}"/>
    <cellStyle name="SAPBEXexcCritical4 2 3 2 4 3" xfId="16754" xr:uid="{00000000-0005-0000-0000-000072410000}"/>
    <cellStyle name="SAPBEXexcCritical4 2 3 2 4 4" xfId="16755" xr:uid="{00000000-0005-0000-0000-000073410000}"/>
    <cellStyle name="SAPBEXexcCritical4 2 3 2 4 5" xfId="16756" xr:uid="{00000000-0005-0000-0000-000074410000}"/>
    <cellStyle name="SAPBEXexcCritical4 2 3 2 4 6" xfId="16757" xr:uid="{00000000-0005-0000-0000-000075410000}"/>
    <cellStyle name="SAPBEXexcCritical4 2 3 2 4 7" xfId="16758" xr:uid="{00000000-0005-0000-0000-000076410000}"/>
    <cellStyle name="SAPBEXexcCritical4 2 3 2 4 8" xfId="16759" xr:uid="{00000000-0005-0000-0000-000077410000}"/>
    <cellStyle name="SAPBEXexcCritical4 2 3 2 4 9" xfId="16760" xr:uid="{00000000-0005-0000-0000-000078410000}"/>
    <cellStyle name="SAPBEXexcCritical4 2 3 3" xfId="16761" xr:uid="{00000000-0005-0000-0000-000079410000}"/>
    <cellStyle name="SAPBEXexcCritical4 2 3 3 2" xfId="16762" xr:uid="{00000000-0005-0000-0000-00007A410000}"/>
    <cellStyle name="SAPBEXexcCritical4 2 3 3 3" xfId="16763" xr:uid="{00000000-0005-0000-0000-00007B410000}"/>
    <cellStyle name="SAPBEXexcCritical4 2 3 3 4" xfId="16764" xr:uid="{00000000-0005-0000-0000-00007C410000}"/>
    <cellStyle name="SAPBEXexcCritical4 2 3 3 5" xfId="16765" xr:uid="{00000000-0005-0000-0000-00007D410000}"/>
    <cellStyle name="SAPBEXexcCritical4 2 3 3 6" xfId="16766" xr:uid="{00000000-0005-0000-0000-00007E410000}"/>
    <cellStyle name="SAPBEXexcCritical4 2 3 3 7" xfId="16767" xr:uid="{00000000-0005-0000-0000-00007F410000}"/>
    <cellStyle name="SAPBEXexcCritical4 2 3 3 8" xfId="16768" xr:uid="{00000000-0005-0000-0000-000080410000}"/>
    <cellStyle name="SAPBEXexcCritical4 2 3 3 9" xfId="16769" xr:uid="{00000000-0005-0000-0000-000081410000}"/>
    <cellStyle name="SAPBEXexcCritical4 2 3 4" xfId="16770" xr:uid="{00000000-0005-0000-0000-000082410000}"/>
    <cellStyle name="SAPBEXexcCritical4 2 3 4 2" xfId="16771" xr:uid="{00000000-0005-0000-0000-000083410000}"/>
    <cellStyle name="SAPBEXexcCritical4 2 3 4 3" xfId="16772" xr:uid="{00000000-0005-0000-0000-000084410000}"/>
    <cellStyle name="SAPBEXexcCritical4 2 3 4 4" xfId="16773" xr:uid="{00000000-0005-0000-0000-000085410000}"/>
    <cellStyle name="SAPBEXexcCritical4 2 3 4 5" xfId="16774" xr:uid="{00000000-0005-0000-0000-000086410000}"/>
    <cellStyle name="SAPBEXexcCritical4 2 3 4 6" xfId="16775" xr:uid="{00000000-0005-0000-0000-000087410000}"/>
    <cellStyle name="SAPBEXexcCritical4 2 3 4 7" xfId="16776" xr:uid="{00000000-0005-0000-0000-000088410000}"/>
    <cellStyle name="SAPBEXexcCritical4 2 3 4 8" xfId="16777" xr:uid="{00000000-0005-0000-0000-000089410000}"/>
    <cellStyle name="SAPBEXexcCritical4 2 3 4 9" xfId="16778" xr:uid="{00000000-0005-0000-0000-00008A410000}"/>
    <cellStyle name="SAPBEXexcCritical4 2 3 5" xfId="16779" xr:uid="{00000000-0005-0000-0000-00008B410000}"/>
    <cellStyle name="SAPBEXexcCritical4 2 3 5 2" xfId="16780" xr:uid="{00000000-0005-0000-0000-00008C410000}"/>
    <cellStyle name="SAPBEXexcCritical4 2 3 5 3" xfId="16781" xr:uid="{00000000-0005-0000-0000-00008D410000}"/>
    <cellStyle name="SAPBEXexcCritical4 2 3 5 4" xfId="16782" xr:uid="{00000000-0005-0000-0000-00008E410000}"/>
    <cellStyle name="SAPBEXexcCritical4 2 3 5 5" xfId="16783" xr:uid="{00000000-0005-0000-0000-00008F410000}"/>
    <cellStyle name="SAPBEXexcCritical4 2 3 5 6" xfId="16784" xr:uid="{00000000-0005-0000-0000-000090410000}"/>
    <cellStyle name="SAPBEXexcCritical4 2 3 5 7" xfId="16785" xr:uid="{00000000-0005-0000-0000-000091410000}"/>
    <cellStyle name="SAPBEXexcCritical4 2 3 5 8" xfId="16786" xr:uid="{00000000-0005-0000-0000-000092410000}"/>
    <cellStyle name="SAPBEXexcCritical4 2 3 5 9" xfId="16787" xr:uid="{00000000-0005-0000-0000-000093410000}"/>
    <cellStyle name="SAPBEXexcCritical4 2 4" xfId="16788" xr:uid="{00000000-0005-0000-0000-000094410000}"/>
    <cellStyle name="SAPBEXexcCritical4 2 4 2" xfId="16789" xr:uid="{00000000-0005-0000-0000-000095410000}"/>
    <cellStyle name="SAPBEXexcCritical4 2 4 2 2" xfId="16790" xr:uid="{00000000-0005-0000-0000-000096410000}"/>
    <cellStyle name="SAPBEXexcCritical4 2 4 2 3" xfId="16791" xr:uid="{00000000-0005-0000-0000-000097410000}"/>
    <cellStyle name="SAPBEXexcCritical4 2 4 2 4" xfId="16792" xr:uid="{00000000-0005-0000-0000-000098410000}"/>
    <cellStyle name="SAPBEXexcCritical4 2 4 2 5" xfId="16793" xr:uid="{00000000-0005-0000-0000-000099410000}"/>
    <cellStyle name="SAPBEXexcCritical4 2 4 2 6" xfId="16794" xr:uid="{00000000-0005-0000-0000-00009A410000}"/>
    <cellStyle name="SAPBEXexcCritical4 2 4 2 7" xfId="16795" xr:uid="{00000000-0005-0000-0000-00009B410000}"/>
    <cellStyle name="SAPBEXexcCritical4 2 4 2 8" xfId="16796" xr:uid="{00000000-0005-0000-0000-00009C410000}"/>
    <cellStyle name="SAPBEXexcCritical4 2 4 2 9" xfId="16797" xr:uid="{00000000-0005-0000-0000-00009D410000}"/>
    <cellStyle name="SAPBEXexcCritical4 2 4 3" xfId="16798" xr:uid="{00000000-0005-0000-0000-00009E410000}"/>
    <cellStyle name="SAPBEXexcCritical4 2 4 3 2" xfId="16799" xr:uid="{00000000-0005-0000-0000-00009F410000}"/>
    <cellStyle name="SAPBEXexcCritical4 2 4 3 3" xfId="16800" xr:uid="{00000000-0005-0000-0000-0000A0410000}"/>
    <cellStyle name="SAPBEXexcCritical4 2 4 3 4" xfId="16801" xr:uid="{00000000-0005-0000-0000-0000A1410000}"/>
    <cellStyle name="SAPBEXexcCritical4 2 4 3 5" xfId="16802" xr:uid="{00000000-0005-0000-0000-0000A2410000}"/>
    <cellStyle name="SAPBEXexcCritical4 2 4 3 6" xfId="16803" xr:uid="{00000000-0005-0000-0000-0000A3410000}"/>
    <cellStyle name="SAPBEXexcCritical4 2 4 3 7" xfId="16804" xr:uid="{00000000-0005-0000-0000-0000A4410000}"/>
    <cellStyle name="SAPBEXexcCritical4 2 4 3 8" xfId="16805" xr:uid="{00000000-0005-0000-0000-0000A5410000}"/>
    <cellStyle name="SAPBEXexcCritical4 2 4 3 9" xfId="16806" xr:uid="{00000000-0005-0000-0000-0000A6410000}"/>
    <cellStyle name="SAPBEXexcCritical4 2 4 4" xfId="16807" xr:uid="{00000000-0005-0000-0000-0000A7410000}"/>
    <cellStyle name="SAPBEXexcCritical4 2 4 4 2" xfId="16808" xr:uid="{00000000-0005-0000-0000-0000A8410000}"/>
    <cellStyle name="SAPBEXexcCritical4 2 4 4 3" xfId="16809" xr:uid="{00000000-0005-0000-0000-0000A9410000}"/>
    <cellStyle name="SAPBEXexcCritical4 2 4 4 4" xfId="16810" xr:uid="{00000000-0005-0000-0000-0000AA410000}"/>
    <cellStyle name="SAPBEXexcCritical4 2 4 4 5" xfId="16811" xr:uid="{00000000-0005-0000-0000-0000AB410000}"/>
    <cellStyle name="SAPBEXexcCritical4 2 4 4 6" xfId="16812" xr:uid="{00000000-0005-0000-0000-0000AC410000}"/>
    <cellStyle name="SAPBEXexcCritical4 2 4 4 7" xfId="16813" xr:uid="{00000000-0005-0000-0000-0000AD410000}"/>
    <cellStyle name="SAPBEXexcCritical4 2 4 4 8" xfId="16814" xr:uid="{00000000-0005-0000-0000-0000AE410000}"/>
    <cellStyle name="SAPBEXexcCritical4 2 4 4 9" xfId="16815" xr:uid="{00000000-0005-0000-0000-0000AF410000}"/>
    <cellStyle name="SAPBEXexcCritical4 2 5" xfId="16816" xr:uid="{00000000-0005-0000-0000-0000B0410000}"/>
    <cellStyle name="SAPBEXexcCritical4 2 5 2" xfId="16817" xr:uid="{00000000-0005-0000-0000-0000B1410000}"/>
    <cellStyle name="SAPBEXexcCritical4 2 5 3" xfId="16818" xr:uid="{00000000-0005-0000-0000-0000B2410000}"/>
    <cellStyle name="SAPBEXexcCritical4 2 5 4" xfId="16819" xr:uid="{00000000-0005-0000-0000-0000B3410000}"/>
    <cellStyle name="SAPBEXexcCritical4 2 5 5" xfId="16820" xr:uid="{00000000-0005-0000-0000-0000B4410000}"/>
    <cellStyle name="SAPBEXexcCritical4 2 5 6" xfId="16821" xr:uid="{00000000-0005-0000-0000-0000B5410000}"/>
    <cellStyle name="SAPBEXexcCritical4 2 5 7" xfId="16822" xr:uid="{00000000-0005-0000-0000-0000B6410000}"/>
    <cellStyle name="SAPBEXexcCritical4 2 5 8" xfId="16823" xr:uid="{00000000-0005-0000-0000-0000B7410000}"/>
    <cellStyle name="SAPBEXexcCritical4 2 5 9" xfId="16824" xr:uid="{00000000-0005-0000-0000-0000B8410000}"/>
    <cellStyle name="SAPBEXexcCritical4 2 6" xfId="16825" xr:uid="{00000000-0005-0000-0000-0000B9410000}"/>
    <cellStyle name="SAPBEXexcCritical4 2 6 2" xfId="16826" xr:uid="{00000000-0005-0000-0000-0000BA410000}"/>
    <cellStyle name="SAPBEXexcCritical4 2 6 3" xfId="16827" xr:uid="{00000000-0005-0000-0000-0000BB410000}"/>
    <cellStyle name="SAPBEXexcCritical4 2 6 4" xfId="16828" xr:uid="{00000000-0005-0000-0000-0000BC410000}"/>
    <cellStyle name="SAPBEXexcCritical4 2 6 5" xfId="16829" xr:uid="{00000000-0005-0000-0000-0000BD410000}"/>
    <cellStyle name="SAPBEXexcCritical4 2 6 6" xfId="16830" xr:uid="{00000000-0005-0000-0000-0000BE410000}"/>
    <cellStyle name="SAPBEXexcCritical4 2 6 7" xfId="16831" xr:uid="{00000000-0005-0000-0000-0000BF410000}"/>
    <cellStyle name="SAPBEXexcCritical4 2 6 8" xfId="16832" xr:uid="{00000000-0005-0000-0000-0000C0410000}"/>
    <cellStyle name="SAPBEXexcCritical4 2 6 9" xfId="16833" xr:uid="{00000000-0005-0000-0000-0000C1410000}"/>
    <cellStyle name="SAPBEXexcCritical4 2 7" xfId="16834" xr:uid="{00000000-0005-0000-0000-0000C2410000}"/>
    <cellStyle name="SAPBEXexcCritical4 2 7 2" xfId="16835" xr:uid="{00000000-0005-0000-0000-0000C3410000}"/>
    <cellStyle name="SAPBEXexcCritical4 2 7 3" xfId="16836" xr:uid="{00000000-0005-0000-0000-0000C4410000}"/>
    <cellStyle name="SAPBEXexcCritical4 2 7 4" xfId="16837" xr:uid="{00000000-0005-0000-0000-0000C5410000}"/>
    <cellStyle name="SAPBEXexcCritical4 2 7 5" xfId="16838" xr:uid="{00000000-0005-0000-0000-0000C6410000}"/>
    <cellStyle name="SAPBEXexcCritical4 2 7 6" xfId="16839" xr:uid="{00000000-0005-0000-0000-0000C7410000}"/>
    <cellStyle name="SAPBEXexcCritical4 2 7 7" xfId="16840" xr:uid="{00000000-0005-0000-0000-0000C8410000}"/>
    <cellStyle name="SAPBEXexcCritical4 2 7 8" xfId="16841" xr:uid="{00000000-0005-0000-0000-0000C9410000}"/>
    <cellStyle name="SAPBEXexcCritical4 2 7 9" xfId="16842" xr:uid="{00000000-0005-0000-0000-0000CA410000}"/>
    <cellStyle name="SAPBEXexcCritical4 2 8" xfId="16843" xr:uid="{00000000-0005-0000-0000-0000CB410000}"/>
    <cellStyle name="SAPBEXexcCritical4 2 9" xfId="16844" xr:uid="{00000000-0005-0000-0000-0000CC410000}"/>
    <cellStyle name="SAPBEXexcCritical4 20" xfId="16845" xr:uid="{00000000-0005-0000-0000-0000CD410000}"/>
    <cellStyle name="SAPBEXexcCritical4 3" xfId="16846" xr:uid="{00000000-0005-0000-0000-0000CE410000}"/>
    <cellStyle name="SAPBEXexcCritical4 3 10" xfId="16847" xr:uid="{00000000-0005-0000-0000-0000CF410000}"/>
    <cellStyle name="SAPBEXexcCritical4 3 11" xfId="16848" xr:uid="{00000000-0005-0000-0000-0000D0410000}"/>
    <cellStyle name="SAPBEXexcCritical4 3 12" xfId="16849" xr:uid="{00000000-0005-0000-0000-0000D1410000}"/>
    <cellStyle name="SAPBEXexcCritical4 3 13" xfId="16850" xr:uid="{00000000-0005-0000-0000-0000D2410000}"/>
    <cellStyle name="SAPBEXexcCritical4 3 2" xfId="16851" xr:uid="{00000000-0005-0000-0000-0000D3410000}"/>
    <cellStyle name="SAPBEXexcCritical4 3 2 2" xfId="16852" xr:uid="{00000000-0005-0000-0000-0000D4410000}"/>
    <cellStyle name="SAPBEXexcCritical4 3 2 2 2" xfId="16853" xr:uid="{00000000-0005-0000-0000-0000D5410000}"/>
    <cellStyle name="SAPBEXexcCritical4 3 2 2 2 2" xfId="16854" xr:uid="{00000000-0005-0000-0000-0000D6410000}"/>
    <cellStyle name="SAPBEXexcCritical4 3 2 2 2 2 2" xfId="16855" xr:uid="{00000000-0005-0000-0000-0000D7410000}"/>
    <cellStyle name="SAPBEXexcCritical4 3 2 2 2 2 3" xfId="16856" xr:uid="{00000000-0005-0000-0000-0000D8410000}"/>
    <cellStyle name="SAPBEXexcCritical4 3 2 2 2 2 4" xfId="16857" xr:uid="{00000000-0005-0000-0000-0000D9410000}"/>
    <cellStyle name="SAPBEXexcCritical4 3 2 2 2 2 5" xfId="16858" xr:uid="{00000000-0005-0000-0000-0000DA410000}"/>
    <cellStyle name="SAPBEXexcCritical4 3 2 2 2 2 6" xfId="16859" xr:uid="{00000000-0005-0000-0000-0000DB410000}"/>
    <cellStyle name="SAPBEXexcCritical4 3 2 2 2 2 7" xfId="16860" xr:uid="{00000000-0005-0000-0000-0000DC410000}"/>
    <cellStyle name="SAPBEXexcCritical4 3 2 2 2 2 8" xfId="16861" xr:uid="{00000000-0005-0000-0000-0000DD410000}"/>
    <cellStyle name="SAPBEXexcCritical4 3 2 2 2 2 9" xfId="16862" xr:uid="{00000000-0005-0000-0000-0000DE410000}"/>
    <cellStyle name="SAPBEXexcCritical4 3 2 2 2 3" xfId="16863" xr:uid="{00000000-0005-0000-0000-0000DF410000}"/>
    <cellStyle name="SAPBEXexcCritical4 3 2 2 2 3 2" xfId="16864" xr:uid="{00000000-0005-0000-0000-0000E0410000}"/>
    <cellStyle name="SAPBEXexcCritical4 3 2 2 2 3 3" xfId="16865" xr:uid="{00000000-0005-0000-0000-0000E1410000}"/>
    <cellStyle name="SAPBEXexcCritical4 3 2 2 2 3 4" xfId="16866" xr:uid="{00000000-0005-0000-0000-0000E2410000}"/>
    <cellStyle name="SAPBEXexcCritical4 3 2 2 2 3 5" xfId="16867" xr:uid="{00000000-0005-0000-0000-0000E3410000}"/>
    <cellStyle name="SAPBEXexcCritical4 3 2 2 2 3 6" xfId="16868" xr:uid="{00000000-0005-0000-0000-0000E4410000}"/>
    <cellStyle name="SAPBEXexcCritical4 3 2 2 2 3 7" xfId="16869" xr:uid="{00000000-0005-0000-0000-0000E5410000}"/>
    <cellStyle name="SAPBEXexcCritical4 3 2 2 2 3 8" xfId="16870" xr:uid="{00000000-0005-0000-0000-0000E6410000}"/>
    <cellStyle name="SAPBEXexcCritical4 3 2 2 2 3 9" xfId="16871" xr:uid="{00000000-0005-0000-0000-0000E7410000}"/>
    <cellStyle name="SAPBEXexcCritical4 3 2 2 2 4" xfId="16872" xr:uid="{00000000-0005-0000-0000-0000E8410000}"/>
    <cellStyle name="SAPBEXexcCritical4 3 2 2 2 4 2" xfId="16873" xr:uid="{00000000-0005-0000-0000-0000E9410000}"/>
    <cellStyle name="SAPBEXexcCritical4 3 2 2 2 4 3" xfId="16874" xr:uid="{00000000-0005-0000-0000-0000EA410000}"/>
    <cellStyle name="SAPBEXexcCritical4 3 2 2 2 4 4" xfId="16875" xr:uid="{00000000-0005-0000-0000-0000EB410000}"/>
    <cellStyle name="SAPBEXexcCritical4 3 2 2 2 4 5" xfId="16876" xr:uid="{00000000-0005-0000-0000-0000EC410000}"/>
    <cellStyle name="SAPBEXexcCritical4 3 2 2 2 4 6" xfId="16877" xr:uid="{00000000-0005-0000-0000-0000ED410000}"/>
    <cellStyle name="SAPBEXexcCritical4 3 2 2 2 4 7" xfId="16878" xr:uid="{00000000-0005-0000-0000-0000EE410000}"/>
    <cellStyle name="SAPBEXexcCritical4 3 2 2 2 4 8" xfId="16879" xr:uid="{00000000-0005-0000-0000-0000EF410000}"/>
    <cellStyle name="SAPBEXexcCritical4 3 2 2 2 4 9" xfId="16880" xr:uid="{00000000-0005-0000-0000-0000F0410000}"/>
    <cellStyle name="SAPBEXexcCritical4 3 2 2 3" xfId="16881" xr:uid="{00000000-0005-0000-0000-0000F1410000}"/>
    <cellStyle name="SAPBEXexcCritical4 3 2 2 3 2" xfId="16882" xr:uid="{00000000-0005-0000-0000-0000F2410000}"/>
    <cellStyle name="SAPBEXexcCritical4 3 2 2 3 3" xfId="16883" xr:uid="{00000000-0005-0000-0000-0000F3410000}"/>
    <cellStyle name="SAPBEXexcCritical4 3 2 2 3 4" xfId="16884" xr:uid="{00000000-0005-0000-0000-0000F4410000}"/>
    <cellStyle name="SAPBEXexcCritical4 3 2 2 3 5" xfId="16885" xr:uid="{00000000-0005-0000-0000-0000F5410000}"/>
    <cellStyle name="SAPBEXexcCritical4 3 2 2 3 6" xfId="16886" xr:uid="{00000000-0005-0000-0000-0000F6410000}"/>
    <cellStyle name="SAPBEXexcCritical4 3 2 2 3 7" xfId="16887" xr:uid="{00000000-0005-0000-0000-0000F7410000}"/>
    <cellStyle name="SAPBEXexcCritical4 3 2 2 3 8" xfId="16888" xr:uid="{00000000-0005-0000-0000-0000F8410000}"/>
    <cellStyle name="SAPBEXexcCritical4 3 2 2 3 9" xfId="16889" xr:uid="{00000000-0005-0000-0000-0000F9410000}"/>
    <cellStyle name="SAPBEXexcCritical4 3 2 2 4" xfId="16890" xr:uid="{00000000-0005-0000-0000-0000FA410000}"/>
    <cellStyle name="SAPBEXexcCritical4 3 2 2 4 2" xfId="16891" xr:uid="{00000000-0005-0000-0000-0000FB410000}"/>
    <cellStyle name="SAPBEXexcCritical4 3 2 2 4 3" xfId="16892" xr:uid="{00000000-0005-0000-0000-0000FC410000}"/>
    <cellStyle name="SAPBEXexcCritical4 3 2 2 4 4" xfId="16893" xr:uid="{00000000-0005-0000-0000-0000FD410000}"/>
    <cellStyle name="SAPBEXexcCritical4 3 2 2 4 5" xfId="16894" xr:uid="{00000000-0005-0000-0000-0000FE410000}"/>
    <cellStyle name="SAPBEXexcCritical4 3 2 2 4 6" xfId="16895" xr:uid="{00000000-0005-0000-0000-0000FF410000}"/>
    <cellStyle name="SAPBEXexcCritical4 3 2 2 4 7" xfId="16896" xr:uid="{00000000-0005-0000-0000-000000420000}"/>
    <cellStyle name="SAPBEXexcCritical4 3 2 2 4 8" xfId="16897" xr:uid="{00000000-0005-0000-0000-000001420000}"/>
    <cellStyle name="SAPBEXexcCritical4 3 2 2 4 9" xfId="16898" xr:uid="{00000000-0005-0000-0000-000002420000}"/>
    <cellStyle name="SAPBEXexcCritical4 3 2 2 5" xfId="16899" xr:uid="{00000000-0005-0000-0000-000003420000}"/>
    <cellStyle name="SAPBEXexcCritical4 3 2 2 5 2" xfId="16900" xr:uid="{00000000-0005-0000-0000-000004420000}"/>
    <cellStyle name="SAPBEXexcCritical4 3 2 2 5 3" xfId="16901" xr:uid="{00000000-0005-0000-0000-000005420000}"/>
    <cellStyle name="SAPBEXexcCritical4 3 2 2 5 4" xfId="16902" xr:uid="{00000000-0005-0000-0000-000006420000}"/>
    <cellStyle name="SAPBEXexcCritical4 3 2 2 5 5" xfId="16903" xr:uid="{00000000-0005-0000-0000-000007420000}"/>
    <cellStyle name="SAPBEXexcCritical4 3 2 2 5 6" xfId="16904" xr:uid="{00000000-0005-0000-0000-000008420000}"/>
    <cellStyle name="SAPBEXexcCritical4 3 2 2 5 7" xfId="16905" xr:uid="{00000000-0005-0000-0000-000009420000}"/>
    <cellStyle name="SAPBEXexcCritical4 3 2 2 5 8" xfId="16906" xr:uid="{00000000-0005-0000-0000-00000A420000}"/>
    <cellStyle name="SAPBEXexcCritical4 3 2 2 5 9" xfId="16907" xr:uid="{00000000-0005-0000-0000-00000B420000}"/>
    <cellStyle name="SAPBEXexcCritical4 3 2 3" xfId="16908" xr:uid="{00000000-0005-0000-0000-00000C420000}"/>
    <cellStyle name="SAPBEXexcCritical4 3 2 3 2" xfId="16909" xr:uid="{00000000-0005-0000-0000-00000D420000}"/>
    <cellStyle name="SAPBEXexcCritical4 3 2 3 2 2" xfId="16910" xr:uid="{00000000-0005-0000-0000-00000E420000}"/>
    <cellStyle name="SAPBEXexcCritical4 3 2 3 2 3" xfId="16911" xr:uid="{00000000-0005-0000-0000-00000F420000}"/>
    <cellStyle name="SAPBEXexcCritical4 3 2 3 2 4" xfId="16912" xr:uid="{00000000-0005-0000-0000-000010420000}"/>
    <cellStyle name="SAPBEXexcCritical4 3 2 3 2 5" xfId="16913" xr:uid="{00000000-0005-0000-0000-000011420000}"/>
    <cellStyle name="SAPBEXexcCritical4 3 2 3 2 6" xfId="16914" xr:uid="{00000000-0005-0000-0000-000012420000}"/>
    <cellStyle name="SAPBEXexcCritical4 3 2 3 2 7" xfId="16915" xr:uid="{00000000-0005-0000-0000-000013420000}"/>
    <cellStyle name="SAPBEXexcCritical4 3 2 3 2 8" xfId="16916" xr:uid="{00000000-0005-0000-0000-000014420000}"/>
    <cellStyle name="SAPBEXexcCritical4 3 2 3 2 9" xfId="16917" xr:uid="{00000000-0005-0000-0000-000015420000}"/>
    <cellStyle name="SAPBEXexcCritical4 3 2 3 3" xfId="16918" xr:uid="{00000000-0005-0000-0000-000016420000}"/>
    <cellStyle name="SAPBEXexcCritical4 3 2 3 3 2" xfId="16919" xr:uid="{00000000-0005-0000-0000-000017420000}"/>
    <cellStyle name="SAPBEXexcCritical4 3 2 3 3 3" xfId="16920" xr:uid="{00000000-0005-0000-0000-000018420000}"/>
    <cellStyle name="SAPBEXexcCritical4 3 2 3 3 4" xfId="16921" xr:uid="{00000000-0005-0000-0000-000019420000}"/>
    <cellStyle name="SAPBEXexcCritical4 3 2 3 3 5" xfId="16922" xr:uid="{00000000-0005-0000-0000-00001A420000}"/>
    <cellStyle name="SAPBEXexcCritical4 3 2 3 3 6" xfId="16923" xr:uid="{00000000-0005-0000-0000-00001B420000}"/>
    <cellStyle name="SAPBEXexcCritical4 3 2 3 3 7" xfId="16924" xr:uid="{00000000-0005-0000-0000-00001C420000}"/>
    <cellStyle name="SAPBEXexcCritical4 3 2 3 3 8" xfId="16925" xr:uid="{00000000-0005-0000-0000-00001D420000}"/>
    <cellStyle name="SAPBEXexcCritical4 3 2 3 3 9" xfId="16926" xr:uid="{00000000-0005-0000-0000-00001E420000}"/>
    <cellStyle name="SAPBEXexcCritical4 3 2 3 4" xfId="16927" xr:uid="{00000000-0005-0000-0000-00001F420000}"/>
    <cellStyle name="SAPBEXexcCritical4 3 2 3 4 2" xfId="16928" xr:uid="{00000000-0005-0000-0000-000020420000}"/>
    <cellStyle name="SAPBEXexcCritical4 3 2 3 4 3" xfId="16929" xr:uid="{00000000-0005-0000-0000-000021420000}"/>
    <cellStyle name="SAPBEXexcCritical4 3 2 3 4 4" xfId="16930" xr:uid="{00000000-0005-0000-0000-000022420000}"/>
    <cellStyle name="SAPBEXexcCritical4 3 2 3 4 5" xfId="16931" xr:uid="{00000000-0005-0000-0000-000023420000}"/>
    <cellStyle name="SAPBEXexcCritical4 3 2 3 4 6" xfId="16932" xr:uid="{00000000-0005-0000-0000-000024420000}"/>
    <cellStyle name="SAPBEXexcCritical4 3 2 3 4 7" xfId="16933" xr:uid="{00000000-0005-0000-0000-000025420000}"/>
    <cellStyle name="SAPBEXexcCritical4 3 2 3 4 8" xfId="16934" xr:uid="{00000000-0005-0000-0000-000026420000}"/>
    <cellStyle name="SAPBEXexcCritical4 3 2 3 4 9" xfId="16935" xr:uid="{00000000-0005-0000-0000-000027420000}"/>
    <cellStyle name="SAPBEXexcCritical4 3 2 4" xfId="16936" xr:uid="{00000000-0005-0000-0000-000028420000}"/>
    <cellStyle name="SAPBEXexcCritical4 3 2 4 2" xfId="16937" xr:uid="{00000000-0005-0000-0000-000029420000}"/>
    <cellStyle name="SAPBEXexcCritical4 3 2 4 3" xfId="16938" xr:uid="{00000000-0005-0000-0000-00002A420000}"/>
    <cellStyle name="SAPBEXexcCritical4 3 2 4 4" xfId="16939" xr:uid="{00000000-0005-0000-0000-00002B420000}"/>
    <cellStyle name="SAPBEXexcCritical4 3 2 4 5" xfId="16940" xr:uid="{00000000-0005-0000-0000-00002C420000}"/>
    <cellStyle name="SAPBEXexcCritical4 3 2 4 6" xfId="16941" xr:uid="{00000000-0005-0000-0000-00002D420000}"/>
    <cellStyle name="SAPBEXexcCritical4 3 2 4 7" xfId="16942" xr:uid="{00000000-0005-0000-0000-00002E420000}"/>
    <cellStyle name="SAPBEXexcCritical4 3 2 4 8" xfId="16943" xr:uid="{00000000-0005-0000-0000-00002F420000}"/>
    <cellStyle name="SAPBEXexcCritical4 3 2 4 9" xfId="16944" xr:uid="{00000000-0005-0000-0000-000030420000}"/>
    <cellStyle name="SAPBEXexcCritical4 3 2 5" xfId="16945" xr:uid="{00000000-0005-0000-0000-000031420000}"/>
    <cellStyle name="SAPBEXexcCritical4 3 2 5 2" xfId="16946" xr:uid="{00000000-0005-0000-0000-000032420000}"/>
    <cellStyle name="SAPBEXexcCritical4 3 2 5 3" xfId="16947" xr:uid="{00000000-0005-0000-0000-000033420000}"/>
    <cellStyle name="SAPBEXexcCritical4 3 2 5 4" xfId="16948" xr:uid="{00000000-0005-0000-0000-000034420000}"/>
    <cellStyle name="SAPBEXexcCritical4 3 2 5 5" xfId="16949" xr:uid="{00000000-0005-0000-0000-000035420000}"/>
    <cellStyle name="SAPBEXexcCritical4 3 2 5 6" xfId="16950" xr:uid="{00000000-0005-0000-0000-000036420000}"/>
    <cellStyle name="SAPBEXexcCritical4 3 2 5 7" xfId="16951" xr:uid="{00000000-0005-0000-0000-000037420000}"/>
    <cellStyle name="SAPBEXexcCritical4 3 2 5 8" xfId="16952" xr:uid="{00000000-0005-0000-0000-000038420000}"/>
    <cellStyle name="SAPBEXexcCritical4 3 2 5 9" xfId="16953" xr:uid="{00000000-0005-0000-0000-000039420000}"/>
    <cellStyle name="SAPBEXexcCritical4 3 2 6" xfId="16954" xr:uid="{00000000-0005-0000-0000-00003A420000}"/>
    <cellStyle name="SAPBEXexcCritical4 3 2 6 2" xfId="16955" xr:uid="{00000000-0005-0000-0000-00003B420000}"/>
    <cellStyle name="SAPBEXexcCritical4 3 2 6 3" xfId="16956" xr:uid="{00000000-0005-0000-0000-00003C420000}"/>
    <cellStyle name="SAPBEXexcCritical4 3 2 6 4" xfId="16957" xr:uid="{00000000-0005-0000-0000-00003D420000}"/>
    <cellStyle name="SAPBEXexcCritical4 3 2 6 5" xfId="16958" xr:uid="{00000000-0005-0000-0000-00003E420000}"/>
    <cellStyle name="SAPBEXexcCritical4 3 2 6 6" xfId="16959" xr:uid="{00000000-0005-0000-0000-00003F420000}"/>
    <cellStyle name="SAPBEXexcCritical4 3 2 6 7" xfId="16960" xr:uid="{00000000-0005-0000-0000-000040420000}"/>
    <cellStyle name="SAPBEXexcCritical4 3 2 6 8" xfId="16961" xr:uid="{00000000-0005-0000-0000-000041420000}"/>
    <cellStyle name="SAPBEXexcCritical4 3 2 6 9" xfId="16962" xr:uid="{00000000-0005-0000-0000-000042420000}"/>
    <cellStyle name="SAPBEXexcCritical4 3 3" xfId="16963" xr:uid="{00000000-0005-0000-0000-000043420000}"/>
    <cellStyle name="SAPBEXexcCritical4 3 3 2" xfId="16964" xr:uid="{00000000-0005-0000-0000-000044420000}"/>
    <cellStyle name="SAPBEXexcCritical4 3 3 2 2" xfId="16965" xr:uid="{00000000-0005-0000-0000-000045420000}"/>
    <cellStyle name="SAPBEXexcCritical4 3 3 2 2 2" xfId="16966" xr:uid="{00000000-0005-0000-0000-000046420000}"/>
    <cellStyle name="SAPBEXexcCritical4 3 3 2 2 3" xfId="16967" xr:uid="{00000000-0005-0000-0000-000047420000}"/>
    <cellStyle name="SAPBEXexcCritical4 3 3 2 2 4" xfId="16968" xr:uid="{00000000-0005-0000-0000-000048420000}"/>
    <cellStyle name="SAPBEXexcCritical4 3 3 2 2 5" xfId="16969" xr:uid="{00000000-0005-0000-0000-000049420000}"/>
    <cellStyle name="SAPBEXexcCritical4 3 3 2 2 6" xfId="16970" xr:uid="{00000000-0005-0000-0000-00004A420000}"/>
    <cellStyle name="SAPBEXexcCritical4 3 3 2 2 7" xfId="16971" xr:uid="{00000000-0005-0000-0000-00004B420000}"/>
    <cellStyle name="SAPBEXexcCritical4 3 3 2 2 8" xfId="16972" xr:uid="{00000000-0005-0000-0000-00004C420000}"/>
    <cellStyle name="SAPBEXexcCritical4 3 3 2 2 9" xfId="16973" xr:uid="{00000000-0005-0000-0000-00004D420000}"/>
    <cellStyle name="SAPBEXexcCritical4 3 3 2 3" xfId="16974" xr:uid="{00000000-0005-0000-0000-00004E420000}"/>
    <cellStyle name="SAPBEXexcCritical4 3 3 2 3 2" xfId="16975" xr:uid="{00000000-0005-0000-0000-00004F420000}"/>
    <cellStyle name="SAPBEXexcCritical4 3 3 2 3 3" xfId="16976" xr:uid="{00000000-0005-0000-0000-000050420000}"/>
    <cellStyle name="SAPBEXexcCritical4 3 3 2 3 4" xfId="16977" xr:uid="{00000000-0005-0000-0000-000051420000}"/>
    <cellStyle name="SAPBEXexcCritical4 3 3 2 3 5" xfId="16978" xr:uid="{00000000-0005-0000-0000-000052420000}"/>
    <cellStyle name="SAPBEXexcCritical4 3 3 2 3 6" xfId="16979" xr:uid="{00000000-0005-0000-0000-000053420000}"/>
    <cellStyle name="SAPBEXexcCritical4 3 3 2 3 7" xfId="16980" xr:uid="{00000000-0005-0000-0000-000054420000}"/>
    <cellStyle name="SAPBEXexcCritical4 3 3 2 3 8" xfId="16981" xr:uid="{00000000-0005-0000-0000-000055420000}"/>
    <cellStyle name="SAPBEXexcCritical4 3 3 2 3 9" xfId="16982" xr:uid="{00000000-0005-0000-0000-000056420000}"/>
    <cellStyle name="SAPBEXexcCritical4 3 3 2 4" xfId="16983" xr:uid="{00000000-0005-0000-0000-000057420000}"/>
    <cellStyle name="SAPBEXexcCritical4 3 3 2 4 2" xfId="16984" xr:uid="{00000000-0005-0000-0000-000058420000}"/>
    <cellStyle name="SAPBEXexcCritical4 3 3 2 4 3" xfId="16985" xr:uid="{00000000-0005-0000-0000-000059420000}"/>
    <cellStyle name="SAPBEXexcCritical4 3 3 2 4 4" xfId="16986" xr:uid="{00000000-0005-0000-0000-00005A420000}"/>
    <cellStyle name="SAPBEXexcCritical4 3 3 2 4 5" xfId="16987" xr:uid="{00000000-0005-0000-0000-00005B420000}"/>
    <cellStyle name="SAPBEXexcCritical4 3 3 2 4 6" xfId="16988" xr:uid="{00000000-0005-0000-0000-00005C420000}"/>
    <cellStyle name="SAPBEXexcCritical4 3 3 2 4 7" xfId="16989" xr:uid="{00000000-0005-0000-0000-00005D420000}"/>
    <cellStyle name="SAPBEXexcCritical4 3 3 2 4 8" xfId="16990" xr:uid="{00000000-0005-0000-0000-00005E420000}"/>
    <cellStyle name="SAPBEXexcCritical4 3 3 2 4 9" xfId="16991" xr:uid="{00000000-0005-0000-0000-00005F420000}"/>
    <cellStyle name="SAPBEXexcCritical4 3 3 3" xfId="16992" xr:uid="{00000000-0005-0000-0000-000060420000}"/>
    <cellStyle name="SAPBEXexcCritical4 3 3 3 2" xfId="16993" xr:uid="{00000000-0005-0000-0000-000061420000}"/>
    <cellStyle name="SAPBEXexcCritical4 3 3 3 3" xfId="16994" xr:uid="{00000000-0005-0000-0000-000062420000}"/>
    <cellStyle name="SAPBEXexcCritical4 3 3 3 4" xfId="16995" xr:uid="{00000000-0005-0000-0000-000063420000}"/>
    <cellStyle name="SAPBEXexcCritical4 3 3 3 5" xfId="16996" xr:uid="{00000000-0005-0000-0000-000064420000}"/>
    <cellStyle name="SAPBEXexcCritical4 3 3 3 6" xfId="16997" xr:uid="{00000000-0005-0000-0000-000065420000}"/>
    <cellStyle name="SAPBEXexcCritical4 3 3 3 7" xfId="16998" xr:uid="{00000000-0005-0000-0000-000066420000}"/>
    <cellStyle name="SAPBEXexcCritical4 3 3 3 8" xfId="16999" xr:uid="{00000000-0005-0000-0000-000067420000}"/>
    <cellStyle name="SAPBEXexcCritical4 3 3 3 9" xfId="17000" xr:uid="{00000000-0005-0000-0000-000068420000}"/>
    <cellStyle name="SAPBEXexcCritical4 3 3 4" xfId="17001" xr:uid="{00000000-0005-0000-0000-000069420000}"/>
    <cellStyle name="SAPBEXexcCritical4 3 3 4 2" xfId="17002" xr:uid="{00000000-0005-0000-0000-00006A420000}"/>
    <cellStyle name="SAPBEXexcCritical4 3 3 4 3" xfId="17003" xr:uid="{00000000-0005-0000-0000-00006B420000}"/>
    <cellStyle name="SAPBEXexcCritical4 3 3 4 4" xfId="17004" xr:uid="{00000000-0005-0000-0000-00006C420000}"/>
    <cellStyle name="SAPBEXexcCritical4 3 3 4 5" xfId="17005" xr:uid="{00000000-0005-0000-0000-00006D420000}"/>
    <cellStyle name="SAPBEXexcCritical4 3 3 4 6" xfId="17006" xr:uid="{00000000-0005-0000-0000-00006E420000}"/>
    <cellStyle name="SAPBEXexcCritical4 3 3 4 7" xfId="17007" xr:uid="{00000000-0005-0000-0000-00006F420000}"/>
    <cellStyle name="SAPBEXexcCritical4 3 3 4 8" xfId="17008" xr:uid="{00000000-0005-0000-0000-000070420000}"/>
    <cellStyle name="SAPBEXexcCritical4 3 3 4 9" xfId="17009" xr:uid="{00000000-0005-0000-0000-000071420000}"/>
    <cellStyle name="SAPBEXexcCritical4 3 3 5" xfId="17010" xr:uid="{00000000-0005-0000-0000-000072420000}"/>
    <cellStyle name="SAPBEXexcCritical4 3 3 5 2" xfId="17011" xr:uid="{00000000-0005-0000-0000-000073420000}"/>
    <cellStyle name="SAPBEXexcCritical4 3 3 5 3" xfId="17012" xr:uid="{00000000-0005-0000-0000-000074420000}"/>
    <cellStyle name="SAPBEXexcCritical4 3 3 5 4" xfId="17013" xr:uid="{00000000-0005-0000-0000-000075420000}"/>
    <cellStyle name="SAPBEXexcCritical4 3 3 5 5" xfId="17014" xr:uid="{00000000-0005-0000-0000-000076420000}"/>
    <cellStyle name="SAPBEXexcCritical4 3 3 5 6" xfId="17015" xr:uid="{00000000-0005-0000-0000-000077420000}"/>
    <cellStyle name="SAPBEXexcCritical4 3 3 5 7" xfId="17016" xr:uid="{00000000-0005-0000-0000-000078420000}"/>
    <cellStyle name="SAPBEXexcCritical4 3 3 5 8" xfId="17017" xr:uid="{00000000-0005-0000-0000-000079420000}"/>
    <cellStyle name="SAPBEXexcCritical4 3 3 5 9" xfId="17018" xr:uid="{00000000-0005-0000-0000-00007A420000}"/>
    <cellStyle name="SAPBEXexcCritical4 3 4" xfId="17019" xr:uid="{00000000-0005-0000-0000-00007B420000}"/>
    <cellStyle name="SAPBEXexcCritical4 3 4 2" xfId="17020" xr:uid="{00000000-0005-0000-0000-00007C420000}"/>
    <cellStyle name="SAPBEXexcCritical4 3 4 2 2" xfId="17021" xr:uid="{00000000-0005-0000-0000-00007D420000}"/>
    <cellStyle name="SAPBEXexcCritical4 3 4 2 3" xfId="17022" xr:uid="{00000000-0005-0000-0000-00007E420000}"/>
    <cellStyle name="SAPBEXexcCritical4 3 4 2 4" xfId="17023" xr:uid="{00000000-0005-0000-0000-00007F420000}"/>
    <cellStyle name="SAPBEXexcCritical4 3 4 2 5" xfId="17024" xr:uid="{00000000-0005-0000-0000-000080420000}"/>
    <cellStyle name="SAPBEXexcCritical4 3 4 2 6" xfId="17025" xr:uid="{00000000-0005-0000-0000-000081420000}"/>
    <cellStyle name="SAPBEXexcCritical4 3 4 2 7" xfId="17026" xr:uid="{00000000-0005-0000-0000-000082420000}"/>
    <cellStyle name="SAPBEXexcCritical4 3 4 2 8" xfId="17027" xr:uid="{00000000-0005-0000-0000-000083420000}"/>
    <cellStyle name="SAPBEXexcCritical4 3 4 2 9" xfId="17028" xr:uid="{00000000-0005-0000-0000-000084420000}"/>
    <cellStyle name="SAPBEXexcCritical4 3 4 3" xfId="17029" xr:uid="{00000000-0005-0000-0000-000085420000}"/>
    <cellStyle name="SAPBEXexcCritical4 3 4 3 2" xfId="17030" xr:uid="{00000000-0005-0000-0000-000086420000}"/>
    <cellStyle name="SAPBEXexcCritical4 3 4 3 3" xfId="17031" xr:uid="{00000000-0005-0000-0000-000087420000}"/>
    <cellStyle name="SAPBEXexcCritical4 3 4 3 4" xfId="17032" xr:uid="{00000000-0005-0000-0000-000088420000}"/>
    <cellStyle name="SAPBEXexcCritical4 3 4 3 5" xfId="17033" xr:uid="{00000000-0005-0000-0000-000089420000}"/>
    <cellStyle name="SAPBEXexcCritical4 3 4 3 6" xfId="17034" xr:uid="{00000000-0005-0000-0000-00008A420000}"/>
    <cellStyle name="SAPBEXexcCritical4 3 4 3 7" xfId="17035" xr:uid="{00000000-0005-0000-0000-00008B420000}"/>
    <cellStyle name="SAPBEXexcCritical4 3 4 3 8" xfId="17036" xr:uid="{00000000-0005-0000-0000-00008C420000}"/>
    <cellStyle name="SAPBEXexcCritical4 3 4 3 9" xfId="17037" xr:uid="{00000000-0005-0000-0000-00008D420000}"/>
    <cellStyle name="SAPBEXexcCritical4 3 4 4" xfId="17038" xr:uid="{00000000-0005-0000-0000-00008E420000}"/>
    <cellStyle name="SAPBEXexcCritical4 3 4 4 2" xfId="17039" xr:uid="{00000000-0005-0000-0000-00008F420000}"/>
    <cellStyle name="SAPBEXexcCritical4 3 4 4 3" xfId="17040" xr:uid="{00000000-0005-0000-0000-000090420000}"/>
    <cellStyle name="SAPBEXexcCritical4 3 4 4 4" xfId="17041" xr:uid="{00000000-0005-0000-0000-000091420000}"/>
    <cellStyle name="SAPBEXexcCritical4 3 4 4 5" xfId="17042" xr:uid="{00000000-0005-0000-0000-000092420000}"/>
    <cellStyle name="SAPBEXexcCritical4 3 4 4 6" xfId="17043" xr:uid="{00000000-0005-0000-0000-000093420000}"/>
    <cellStyle name="SAPBEXexcCritical4 3 4 4 7" xfId="17044" xr:uid="{00000000-0005-0000-0000-000094420000}"/>
    <cellStyle name="SAPBEXexcCritical4 3 4 4 8" xfId="17045" xr:uid="{00000000-0005-0000-0000-000095420000}"/>
    <cellStyle name="SAPBEXexcCritical4 3 4 4 9" xfId="17046" xr:uid="{00000000-0005-0000-0000-000096420000}"/>
    <cellStyle name="SAPBEXexcCritical4 3 5" xfId="17047" xr:uid="{00000000-0005-0000-0000-000097420000}"/>
    <cellStyle name="SAPBEXexcCritical4 3 5 2" xfId="17048" xr:uid="{00000000-0005-0000-0000-000098420000}"/>
    <cellStyle name="SAPBEXexcCritical4 3 5 3" xfId="17049" xr:uid="{00000000-0005-0000-0000-000099420000}"/>
    <cellStyle name="SAPBEXexcCritical4 3 5 4" xfId="17050" xr:uid="{00000000-0005-0000-0000-00009A420000}"/>
    <cellStyle name="SAPBEXexcCritical4 3 5 5" xfId="17051" xr:uid="{00000000-0005-0000-0000-00009B420000}"/>
    <cellStyle name="SAPBEXexcCritical4 3 5 6" xfId="17052" xr:uid="{00000000-0005-0000-0000-00009C420000}"/>
    <cellStyle name="SAPBEXexcCritical4 3 5 7" xfId="17053" xr:uid="{00000000-0005-0000-0000-00009D420000}"/>
    <cellStyle name="SAPBEXexcCritical4 3 5 8" xfId="17054" xr:uid="{00000000-0005-0000-0000-00009E420000}"/>
    <cellStyle name="SAPBEXexcCritical4 3 5 9" xfId="17055" xr:uid="{00000000-0005-0000-0000-00009F420000}"/>
    <cellStyle name="SAPBEXexcCritical4 3 6" xfId="17056" xr:uid="{00000000-0005-0000-0000-0000A0420000}"/>
    <cellStyle name="SAPBEXexcCritical4 3 6 2" xfId="17057" xr:uid="{00000000-0005-0000-0000-0000A1420000}"/>
    <cellStyle name="SAPBEXexcCritical4 3 6 3" xfId="17058" xr:uid="{00000000-0005-0000-0000-0000A2420000}"/>
    <cellStyle name="SAPBEXexcCritical4 3 6 4" xfId="17059" xr:uid="{00000000-0005-0000-0000-0000A3420000}"/>
    <cellStyle name="SAPBEXexcCritical4 3 6 5" xfId="17060" xr:uid="{00000000-0005-0000-0000-0000A4420000}"/>
    <cellStyle name="SAPBEXexcCritical4 3 6 6" xfId="17061" xr:uid="{00000000-0005-0000-0000-0000A5420000}"/>
    <cellStyle name="SAPBEXexcCritical4 3 6 7" xfId="17062" xr:uid="{00000000-0005-0000-0000-0000A6420000}"/>
    <cellStyle name="SAPBEXexcCritical4 3 6 8" xfId="17063" xr:uid="{00000000-0005-0000-0000-0000A7420000}"/>
    <cellStyle name="SAPBEXexcCritical4 3 6 9" xfId="17064" xr:uid="{00000000-0005-0000-0000-0000A8420000}"/>
    <cellStyle name="SAPBEXexcCritical4 3 7" xfId="17065" xr:uid="{00000000-0005-0000-0000-0000A9420000}"/>
    <cellStyle name="SAPBEXexcCritical4 3 7 2" xfId="17066" xr:uid="{00000000-0005-0000-0000-0000AA420000}"/>
    <cellStyle name="SAPBEXexcCritical4 3 7 3" xfId="17067" xr:uid="{00000000-0005-0000-0000-0000AB420000}"/>
    <cellStyle name="SAPBEXexcCritical4 3 7 4" xfId="17068" xr:uid="{00000000-0005-0000-0000-0000AC420000}"/>
    <cellStyle name="SAPBEXexcCritical4 3 7 5" xfId="17069" xr:uid="{00000000-0005-0000-0000-0000AD420000}"/>
    <cellStyle name="SAPBEXexcCritical4 3 7 6" xfId="17070" xr:uid="{00000000-0005-0000-0000-0000AE420000}"/>
    <cellStyle name="SAPBEXexcCritical4 3 7 7" xfId="17071" xr:uid="{00000000-0005-0000-0000-0000AF420000}"/>
    <cellStyle name="SAPBEXexcCritical4 3 7 8" xfId="17072" xr:uid="{00000000-0005-0000-0000-0000B0420000}"/>
    <cellStyle name="SAPBEXexcCritical4 3 7 9" xfId="17073" xr:uid="{00000000-0005-0000-0000-0000B1420000}"/>
    <cellStyle name="SAPBEXexcCritical4 3 8" xfId="17074" xr:uid="{00000000-0005-0000-0000-0000B2420000}"/>
    <cellStyle name="SAPBEXexcCritical4 3 9" xfId="17075" xr:uid="{00000000-0005-0000-0000-0000B3420000}"/>
    <cellStyle name="SAPBEXexcCritical4 4" xfId="17076" xr:uid="{00000000-0005-0000-0000-0000B4420000}"/>
    <cellStyle name="SAPBEXexcCritical4 4 10" xfId="17077" xr:uid="{00000000-0005-0000-0000-0000B5420000}"/>
    <cellStyle name="SAPBEXexcCritical4 4 11" xfId="17078" xr:uid="{00000000-0005-0000-0000-0000B6420000}"/>
    <cellStyle name="SAPBEXexcCritical4 4 12" xfId="17079" xr:uid="{00000000-0005-0000-0000-0000B7420000}"/>
    <cellStyle name="SAPBEXexcCritical4 4 2" xfId="17080" xr:uid="{00000000-0005-0000-0000-0000B8420000}"/>
    <cellStyle name="SAPBEXexcCritical4 4 2 2" xfId="17081" xr:uid="{00000000-0005-0000-0000-0000B9420000}"/>
    <cellStyle name="SAPBEXexcCritical4 4 2 2 2" xfId="17082" xr:uid="{00000000-0005-0000-0000-0000BA420000}"/>
    <cellStyle name="SAPBEXexcCritical4 4 2 2 2 2" xfId="17083" xr:uid="{00000000-0005-0000-0000-0000BB420000}"/>
    <cellStyle name="SAPBEXexcCritical4 4 2 2 2 3" xfId="17084" xr:uid="{00000000-0005-0000-0000-0000BC420000}"/>
    <cellStyle name="SAPBEXexcCritical4 4 2 2 2 4" xfId="17085" xr:uid="{00000000-0005-0000-0000-0000BD420000}"/>
    <cellStyle name="SAPBEXexcCritical4 4 2 2 2 5" xfId="17086" xr:uid="{00000000-0005-0000-0000-0000BE420000}"/>
    <cellStyle name="SAPBEXexcCritical4 4 2 2 2 6" xfId="17087" xr:uid="{00000000-0005-0000-0000-0000BF420000}"/>
    <cellStyle name="SAPBEXexcCritical4 4 2 2 2 7" xfId="17088" xr:uid="{00000000-0005-0000-0000-0000C0420000}"/>
    <cellStyle name="SAPBEXexcCritical4 4 2 2 2 8" xfId="17089" xr:uid="{00000000-0005-0000-0000-0000C1420000}"/>
    <cellStyle name="SAPBEXexcCritical4 4 2 2 2 9" xfId="17090" xr:uid="{00000000-0005-0000-0000-0000C2420000}"/>
    <cellStyle name="SAPBEXexcCritical4 4 2 2 3" xfId="17091" xr:uid="{00000000-0005-0000-0000-0000C3420000}"/>
    <cellStyle name="SAPBEXexcCritical4 4 2 2 3 2" xfId="17092" xr:uid="{00000000-0005-0000-0000-0000C4420000}"/>
    <cellStyle name="SAPBEXexcCritical4 4 2 2 3 3" xfId="17093" xr:uid="{00000000-0005-0000-0000-0000C5420000}"/>
    <cellStyle name="SAPBEXexcCritical4 4 2 2 3 4" xfId="17094" xr:uid="{00000000-0005-0000-0000-0000C6420000}"/>
    <cellStyle name="SAPBEXexcCritical4 4 2 2 3 5" xfId="17095" xr:uid="{00000000-0005-0000-0000-0000C7420000}"/>
    <cellStyle name="SAPBEXexcCritical4 4 2 2 3 6" xfId="17096" xr:uid="{00000000-0005-0000-0000-0000C8420000}"/>
    <cellStyle name="SAPBEXexcCritical4 4 2 2 3 7" xfId="17097" xr:uid="{00000000-0005-0000-0000-0000C9420000}"/>
    <cellStyle name="SAPBEXexcCritical4 4 2 2 3 8" xfId="17098" xr:uid="{00000000-0005-0000-0000-0000CA420000}"/>
    <cellStyle name="SAPBEXexcCritical4 4 2 2 3 9" xfId="17099" xr:uid="{00000000-0005-0000-0000-0000CB420000}"/>
    <cellStyle name="SAPBEXexcCritical4 4 2 2 4" xfId="17100" xr:uid="{00000000-0005-0000-0000-0000CC420000}"/>
    <cellStyle name="SAPBEXexcCritical4 4 2 2 4 2" xfId="17101" xr:uid="{00000000-0005-0000-0000-0000CD420000}"/>
    <cellStyle name="SAPBEXexcCritical4 4 2 2 4 3" xfId="17102" xr:uid="{00000000-0005-0000-0000-0000CE420000}"/>
    <cellStyle name="SAPBEXexcCritical4 4 2 2 4 4" xfId="17103" xr:uid="{00000000-0005-0000-0000-0000CF420000}"/>
    <cellStyle name="SAPBEXexcCritical4 4 2 2 4 5" xfId="17104" xr:uid="{00000000-0005-0000-0000-0000D0420000}"/>
    <cellStyle name="SAPBEXexcCritical4 4 2 2 4 6" xfId="17105" xr:uid="{00000000-0005-0000-0000-0000D1420000}"/>
    <cellStyle name="SAPBEXexcCritical4 4 2 2 4 7" xfId="17106" xr:uid="{00000000-0005-0000-0000-0000D2420000}"/>
    <cellStyle name="SAPBEXexcCritical4 4 2 2 4 8" xfId="17107" xr:uid="{00000000-0005-0000-0000-0000D3420000}"/>
    <cellStyle name="SAPBEXexcCritical4 4 2 2 4 9" xfId="17108" xr:uid="{00000000-0005-0000-0000-0000D4420000}"/>
    <cellStyle name="SAPBEXexcCritical4 4 2 3" xfId="17109" xr:uid="{00000000-0005-0000-0000-0000D5420000}"/>
    <cellStyle name="SAPBEXexcCritical4 4 2 3 2" xfId="17110" xr:uid="{00000000-0005-0000-0000-0000D6420000}"/>
    <cellStyle name="SAPBEXexcCritical4 4 2 3 3" xfId="17111" xr:uid="{00000000-0005-0000-0000-0000D7420000}"/>
    <cellStyle name="SAPBEXexcCritical4 4 2 3 4" xfId="17112" xr:uid="{00000000-0005-0000-0000-0000D8420000}"/>
    <cellStyle name="SAPBEXexcCritical4 4 2 3 5" xfId="17113" xr:uid="{00000000-0005-0000-0000-0000D9420000}"/>
    <cellStyle name="SAPBEXexcCritical4 4 2 3 6" xfId="17114" xr:uid="{00000000-0005-0000-0000-0000DA420000}"/>
    <cellStyle name="SAPBEXexcCritical4 4 2 3 7" xfId="17115" xr:uid="{00000000-0005-0000-0000-0000DB420000}"/>
    <cellStyle name="SAPBEXexcCritical4 4 2 3 8" xfId="17116" xr:uid="{00000000-0005-0000-0000-0000DC420000}"/>
    <cellStyle name="SAPBEXexcCritical4 4 2 3 9" xfId="17117" xr:uid="{00000000-0005-0000-0000-0000DD420000}"/>
    <cellStyle name="SAPBEXexcCritical4 4 2 4" xfId="17118" xr:uid="{00000000-0005-0000-0000-0000DE420000}"/>
    <cellStyle name="SAPBEXexcCritical4 4 2 4 2" xfId="17119" xr:uid="{00000000-0005-0000-0000-0000DF420000}"/>
    <cellStyle name="SAPBEXexcCritical4 4 2 4 3" xfId="17120" xr:uid="{00000000-0005-0000-0000-0000E0420000}"/>
    <cellStyle name="SAPBEXexcCritical4 4 2 4 4" xfId="17121" xr:uid="{00000000-0005-0000-0000-0000E1420000}"/>
    <cellStyle name="SAPBEXexcCritical4 4 2 4 5" xfId="17122" xr:uid="{00000000-0005-0000-0000-0000E2420000}"/>
    <cellStyle name="SAPBEXexcCritical4 4 2 4 6" xfId="17123" xr:uid="{00000000-0005-0000-0000-0000E3420000}"/>
    <cellStyle name="SAPBEXexcCritical4 4 2 4 7" xfId="17124" xr:uid="{00000000-0005-0000-0000-0000E4420000}"/>
    <cellStyle name="SAPBEXexcCritical4 4 2 4 8" xfId="17125" xr:uid="{00000000-0005-0000-0000-0000E5420000}"/>
    <cellStyle name="SAPBEXexcCritical4 4 2 4 9" xfId="17126" xr:uid="{00000000-0005-0000-0000-0000E6420000}"/>
    <cellStyle name="SAPBEXexcCritical4 4 2 5" xfId="17127" xr:uid="{00000000-0005-0000-0000-0000E7420000}"/>
    <cellStyle name="SAPBEXexcCritical4 4 2 5 2" xfId="17128" xr:uid="{00000000-0005-0000-0000-0000E8420000}"/>
    <cellStyle name="SAPBEXexcCritical4 4 2 5 3" xfId="17129" xr:uid="{00000000-0005-0000-0000-0000E9420000}"/>
    <cellStyle name="SAPBEXexcCritical4 4 2 5 4" xfId="17130" xr:uid="{00000000-0005-0000-0000-0000EA420000}"/>
    <cellStyle name="SAPBEXexcCritical4 4 2 5 5" xfId="17131" xr:uid="{00000000-0005-0000-0000-0000EB420000}"/>
    <cellStyle name="SAPBEXexcCritical4 4 2 5 6" xfId="17132" xr:uid="{00000000-0005-0000-0000-0000EC420000}"/>
    <cellStyle name="SAPBEXexcCritical4 4 2 5 7" xfId="17133" xr:uid="{00000000-0005-0000-0000-0000ED420000}"/>
    <cellStyle name="SAPBEXexcCritical4 4 2 5 8" xfId="17134" xr:uid="{00000000-0005-0000-0000-0000EE420000}"/>
    <cellStyle name="SAPBEXexcCritical4 4 2 5 9" xfId="17135" xr:uid="{00000000-0005-0000-0000-0000EF420000}"/>
    <cellStyle name="SAPBEXexcCritical4 4 3" xfId="17136" xr:uid="{00000000-0005-0000-0000-0000F0420000}"/>
    <cellStyle name="SAPBEXexcCritical4 4 3 2" xfId="17137" xr:uid="{00000000-0005-0000-0000-0000F1420000}"/>
    <cellStyle name="SAPBEXexcCritical4 4 3 2 2" xfId="17138" xr:uid="{00000000-0005-0000-0000-0000F2420000}"/>
    <cellStyle name="SAPBEXexcCritical4 4 3 2 3" xfId="17139" xr:uid="{00000000-0005-0000-0000-0000F3420000}"/>
    <cellStyle name="SAPBEXexcCritical4 4 3 2 4" xfId="17140" xr:uid="{00000000-0005-0000-0000-0000F4420000}"/>
    <cellStyle name="SAPBEXexcCritical4 4 3 2 5" xfId="17141" xr:uid="{00000000-0005-0000-0000-0000F5420000}"/>
    <cellStyle name="SAPBEXexcCritical4 4 3 2 6" xfId="17142" xr:uid="{00000000-0005-0000-0000-0000F6420000}"/>
    <cellStyle name="SAPBEXexcCritical4 4 3 2 7" xfId="17143" xr:uid="{00000000-0005-0000-0000-0000F7420000}"/>
    <cellStyle name="SAPBEXexcCritical4 4 3 2 8" xfId="17144" xr:uid="{00000000-0005-0000-0000-0000F8420000}"/>
    <cellStyle name="SAPBEXexcCritical4 4 3 2 9" xfId="17145" xr:uid="{00000000-0005-0000-0000-0000F9420000}"/>
    <cellStyle name="SAPBEXexcCritical4 4 3 3" xfId="17146" xr:uid="{00000000-0005-0000-0000-0000FA420000}"/>
    <cellStyle name="SAPBEXexcCritical4 4 3 3 2" xfId="17147" xr:uid="{00000000-0005-0000-0000-0000FB420000}"/>
    <cellStyle name="SAPBEXexcCritical4 4 3 3 3" xfId="17148" xr:uid="{00000000-0005-0000-0000-0000FC420000}"/>
    <cellStyle name="SAPBEXexcCritical4 4 3 3 4" xfId="17149" xr:uid="{00000000-0005-0000-0000-0000FD420000}"/>
    <cellStyle name="SAPBEXexcCritical4 4 3 3 5" xfId="17150" xr:uid="{00000000-0005-0000-0000-0000FE420000}"/>
    <cellStyle name="SAPBEXexcCritical4 4 3 3 6" xfId="17151" xr:uid="{00000000-0005-0000-0000-0000FF420000}"/>
    <cellStyle name="SAPBEXexcCritical4 4 3 3 7" xfId="17152" xr:uid="{00000000-0005-0000-0000-000000430000}"/>
    <cellStyle name="SAPBEXexcCritical4 4 3 3 8" xfId="17153" xr:uid="{00000000-0005-0000-0000-000001430000}"/>
    <cellStyle name="SAPBEXexcCritical4 4 3 3 9" xfId="17154" xr:uid="{00000000-0005-0000-0000-000002430000}"/>
    <cellStyle name="SAPBEXexcCritical4 4 3 4" xfId="17155" xr:uid="{00000000-0005-0000-0000-000003430000}"/>
    <cellStyle name="SAPBEXexcCritical4 4 3 4 2" xfId="17156" xr:uid="{00000000-0005-0000-0000-000004430000}"/>
    <cellStyle name="SAPBEXexcCritical4 4 3 4 3" xfId="17157" xr:uid="{00000000-0005-0000-0000-000005430000}"/>
    <cellStyle name="SAPBEXexcCritical4 4 3 4 4" xfId="17158" xr:uid="{00000000-0005-0000-0000-000006430000}"/>
    <cellStyle name="SAPBEXexcCritical4 4 3 4 5" xfId="17159" xr:uid="{00000000-0005-0000-0000-000007430000}"/>
    <cellStyle name="SAPBEXexcCritical4 4 3 4 6" xfId="17160" xr:uid="{00000000-0005-0000-0000-000008430000}"/>
    <cellStyle name="SAPBEXexcCritical4 4 3 4 7" xfId="17161" xr:uid="{00000000-0005-0000-0000-000009430000}"/>
    <cellStyle name="SAPBEXexcCritical4 4 3 4 8" xfId="17162" xr:uid="{00000000-0005-0000-0000-00000A430000}"/>
    <cellStyle name="SAPBEXexcCritical4 4 3 4 9" xfId="17163" xr:uid="{00000000-0005-0000-0000-00000B430000}"/>
    <cellStyle name="SAPBEXexcCritical4 4 4" xfId="17164" xr:uid="{00000000-0005-0000-0000-00000C430000}"/>
    <cellStyle name="SAPBEXexcCritical4 4 4 2" xfId="17165" xr:uid="{00000000-0005-0000-0000-00000D430000}"/>
    <cellStyle name="SAPBEXexcCritical4 4 4 3" xfId="17166" xr:uid="{00000000-0005-0000-0000-00000E430000}"/>
    <cellStyle name="SAPBEXexcCritical4 4 4 4" xfId="17167" xr:uid="{00000000-0005-0000-0000-00000F430000}"/>
    <cellStyle name="SAPBEXexcCritical4 4 4 5" xfId="17168" xr:uid="{00000000-0005-0000-0000-000010430000}"/>
    <cellStyle name="SAPBEXexcCritical4 4 4 6" xfId="17169" xr:uid="{00000000-0005-0000-0000-000011430000}"/>
    <cellStyle name="SAPBEXexcCritical4 4 4 7" xfId="17170" xr:uid="{00000000-0005-0000-0000-000012430000}"/>
    <cellStyle name="SAPBEXexcCritical4 4 4 8" xfId="17171" xr:uid="{00000000-0005-0000-0000-000013430000}"/>
    <cellStyle name="SAPBEXexcCritical4 4 4 9" xfId="17172" xr:uid="{00000000-0005-0000-0000-000014430000}"/>
    <cellStyle name="SAPBEXexcCritical4 4 5" xfId="17173" xr:uid="{00000000-0005-0000-0000-000015430000}"/>
    <cellStyle name="SAPBEXexcCritical4 4 5 2" xfId="17174" xr:uid="{00000000-0005-0000-0000-000016430000}"/>
    <cellStyle name="SAPBEXexcCritical4 4 5 3" xfId="17175" xr:uid="{00000000-0005-0000-0000-000017430000}"/>
    <cellStyle name="SAPBEXexcCritical4 4 5 4" xfId="17176" xr:uid="{00000000-0005-0000-0000-000018430000}"/>
    <cellStyle name="SAPBEXexcCritical4 4 5 5" xfId="17177" xr:uid="{00000000-0005-0000-0000-000019430000}"/>
    <cellStyle name="SAPBEXexcCritical4 4 5 6" xfId="17178" xr:uid="{00000000-0005-0000-0000-00001A430000}"/>
    <cellStyle name="SAPBEXexcCritical4 4 5 7" xfId="17179" xr:uid="{00000000-0005-0000-0000-00001B430000}"/>
    <cellStyle name="SAPBEXexcCritical4 4 5 8" xfId="17180" xr:uid="{00000000-0005-0000-0000-00001C430000}"/>
    <cellStyle name="SAPBEXexcCritical4 4 5 9" xfId="17181" xr:uid="{00000000-0005-0000-0000-00001D430000}"/>
    <cellStyle name="SAPBEXexcCritical4 4 6" xfId="17182" xr:uid="{00000000-0005-0000-0000-00001E430000}"/>
    <cellStyle name="SAPBEXexcCritical4 4 6 2" xfId="17183" xr:uid="{00000000-0005-0000-0000-00001F430000}"/>
    <cellStyle name="SAPBEXexcCritical4 4 6 3" xfId="17184" xr:uid="{00000000-0005-0000-0000-000020430000}"/>
    <cellStyle name="SAPBEXexcCritical4 4 6 4" xfId="17185" xr:uid="{00000000-0005-0000-0000-000021430000}"/>
    <cellStyle name="SAPBEXexcCritical4 4 6 5" xfId="17186" xr:uid="{00000000-0005-0000-0000-000022430000}"/>
    <cellStyle name="SAPBEXexcCritical4 4 6 6" xfId="17187" xr:uid="{00000000-0005-0000-0000-000023430000}"/>
    <cellStyle name="SAPBEXexcCritical4 4 6 7" xfId="17188" xr:uid="{00000000-0005-0000-0000-000024430000}"/>
    <cellStyle name="SAPBEXexcCritical4 4 6 8" xfId="17189" xr:uid="{00000000-0005-0000-0000-000025430000}"/>
    <cellStyle name="SAPBEXexcCritical4 4 6 9" xfId="17190" xr:uid="{00000000-0005-0000-0000-000026430000}"/>
    <cellStyle name="SAPBEXexcCritical4 4 7" xfId="17191" xr:uid="{00000000-0005-0000-0000-000027430000}"/>
    <cellStyle name="SAPBEXexcCritical4 4 8" xfId="17192" xr:uid="{00000000-0005-0000-0000-000028430000}"/>
    <cellStyle name="SAPBEXexcCritical4 4 9" xfId="17193" xr:uid="{00000000-0005-0000-0000-000029430000}"/>
    <cellStyle name="SAPBEXexcCritical4 5" xfId="17194" xr:uid="{00000000-0005-0000-0000-00002A430000}"/>
    <cellStyle name="SAPBEXexcCritical4 5 2" xfId="17195" xr:uid="{00000000-0005-0000-0000-00002B430000}"/>
    <cellStyle name="SAPBEXexcCritical4 5 2 2" xfId="17196" xr:uid="{00000000-0005-0000-0000-00002C430000}"/>
    <cellStyle name="SAPBEXexcCritical4 5 2 2 2" xfId="17197" xr:uid="{00000000-0005-0000-0000-00002D430000}"/>
    <cellStyle name="SAPBEXexcCritical4 5 2 2 3" xfId="17198" xr:uid="{00000000-0005-0000-0000-00002E430000}"/>
    <cellStyle name="SAPBEXexcCritical4 5 2 2 4" xfId="17199" xr:uid="{00000000-0005-0000-0000-00002F430000}"/>
    <cellStyle name="SAPBEXexcCritical4 5 2 2 5" xfId="17200" xr:uid="{00000000-0005-0000-0000-000030430000}"/>
    <cellStyle name="SAPBEXexcCritical4 5 2 2 6" xfId="17201" xr:uid="{00000000-0005-0000-0000-000031430000}"/>
    <cellStyle name="SAPBEXexcCritical4 5 2 2 7" xfId="17202" xr:uid="{00000000-0005-0000-0000-000032430000}"/>
    <cellStyle name="SAPBEXexcCritical4 5 2 2 8" xfId="17203" xr:uid="{00000000-0005-0000-0000-000033430000}"/>
    <cellStyle name="SAPBEXexcCritical4 5 2 2 9" xfId="17204" xr:uid="{00000000-0005-0000-0000-000034430000}"/>
    <cellStyle name="SAPBEXexcCritical4 5 2 3" xfId="17205" xr:uid="{00000000-0005-0000-0000-000035430000}"/>
    <cellStyle name="SAPBEXexcCritical4 5 2 3 2" xfId="17206" xr:uid="{00000000-0005-0000-0000-000036430000}"/>
    <cellStyle name="SAPBEXexcCritical4 5 2 3 3" xfId="17207" xr:uid="{00000000-0005-0000-0000-000037430000}"/>
    <cellStyle name="SAPBEXexcCritical4 5 2 3 4" xfId="17208" xr:uid="{00000000-0005-0000-0000-000038430000}"/>
    <cellStyle name="SAPBEXexcCritical4 5 2 3 5" xfId="17209" xr:uid="{00000000-0005-0000-0000-000039430000}"/>
    <cellStyle name="SAPBEXexcCritical4 5 2 3 6" xfId="17210" xr:uid="{00000000-0005-0000-0000-00003A430000}"/>
    <cellStyle name="SAPBEXexcCritical4 5 2 3 7" xfId="17211" xr:uid="{00000000-0005-0000-0000-00003B430000}"/>
    <cellStyle name="SAPBEXexcCritical4 5 2 3 8" xfId="17212" xr:uid="{00000000-0005-0000-0000-00003C430000}"/>
    <cellStyle name="SAPBEXexcCritical4 5 2 3 9" xfId="17213" xr:uid="{00000000-0005-0000-0000-00003D430000}"/>
    <cellStyle name="SAPBEXexcCritical4 5 2 4" xfId="17214" xr:uid="{00000000-0005-0000-0000-00003E430000}"/>
    <cellStyle name="SAPBEXexcCritical4 5 2 4 2" xfId="17215" xr:uid="{00000000-0005-0000-0000-00003F430000}"/>
    <cellStyle name="SAPBEXexcCritical4 5 2 4 3" xfId="17216" xr:uid="{00000000-0005-0000-0000-000040430000}"/>
    <cellStyle name="SAPBEXexcCritical4 5 2 4 4" xfId="17217" xr:uid="{00000000-0005-0000-0000-000041430000}"/>
    <cellStyle name="SAPBEXexcCritical4 5 2 4 5" xfId="17218" xr:uid="{00000000-0005-0000-0000-000042430000}"/>
    <cellStyle name="SAPBEXexcCritical4 5 2 4 6" xfId="17219" xr:uid="{00000000-0005-0000-0000-000043430000}"/>
    <cellStyle name="SAPBEXexcCritical4 5 2 4 7" xfId="17220" xr:uid="{00000000-0005-0000-0000-000044430000}"/>
    <cellStyle name="SAPBEXexcCritical4 5 2 4 8" xfId="17221" xr:uid="{00000000-0005-0000-0000-000045430000}"/>
    <cellStyle name="SAPBEXexcCritical4 5 2 4 9" xfId="17222" xr:uid="{00000000-0005-0000-0000-000046430000}"/>
    <cellStyle name="SAPBEXexcCritical4 5 3" xfId="17223" xr:uid="{00000000-0005-0000-0000-000047430000}"/>
    <cellStyle name="SAPBEXexcCritical4 5 3 2" xfId="17224" xr:uid="{00000000-0005-0000-0000-000048430000}"/>
    <cellStyle name="SAPBEXexcCritical4 5 3 3" xfId="17225" xr:uid="{00000000-0005-0000-0000-000049430000}"/>
    <cellStyle name="SAPBEXexcCritical4 5 3 4" xfId="17226" xr:uid="{00000000-0005-0000-0000-00004A430000}"/>
    <cellStyle name="SAPBEXexcCritical4 5 3 5" xfId="17227" xr:uid="{00000000-0005-0000-0000-00004B430000}"/>
    <cellStyle name="SAPBEXexcCritical4 5 3 6" xfId="17228" xr:uid="{00000000-0005-0000-0000-00004C430000}"/>
    <cellStyle name="SAPBEXexcCritical4 5 3 7" xfId="17229" xr:uid="{00000000-0005-0000-0000-00004D430000}"/>
    <cellStyle name="SAPBEXexcCritical4 5 3 8" xfId="17230" xr:uid="{00000000-0005-0000-0000-00004E430000}"/>
    <cellStyle name="SAPBEXexcCritical4 5 3 9" xfId="17231" xr:uid="{00000000-0005-0000-0000-00004F430000}"/>
    <cellStyle name="SAPBEXexcCritical4 5 4" xfId="17232" xr:uid="{00000000-0005-0000-0000-000050430000}"/>
    <cellStyle name="SAPBEXexcCritical4 5 4 2" xfId="17233" xr:uid="{00000000-0005-0000-0000-000051430000}"/>
    <cellStyle name="SAPBEXexcCritical4 5 4 3" xfId="17234" xr:uid="{00000000-0005-0000-0000-000052430000}"/>
    <cellStyle name="SAPBEXexcCritical4 5 4 4" xfId="17235" xr:uid="{00000000-0005-0000-0000-000053430000}"/>
    <cellStyle name="SAPBEXexcCritical4 5 4 5" xfId="17236" xr:uid="{00000000-0005-0000-0000-000054430000}"/>
    <cellStyle name="SAPBEXexcCritical4 5 4 6" xfId="17237" xr:uid="{00000000-0005-0000-0000-000055430000}"/>
    <cellStyle name="SAPBEXexcCritical4 5 4 7" xfId="17238" xr:uid="{00000000-0005-0000-0000-000056430000}"/>
    <cellStyle name="SAPBEXexcCritical4 5 4 8" xfId="17239" xr:uid="{00000000-0005-0000-0000-000057430000}"/>
    <cellStyle name="SAPBEXexcCritical4 5 4 9" xfId="17240" xr:uid="{00000000-0005-0000-0000-000058430000}"/>
    <cellStyle name="SAPBEXexcCritical4 5 5" xfId="17241" xr:uid="{00000000-0005-0000-0000-000059430000}"/>
    <cellStyle name="SAPBEXexcCritical4 5 5 2" xfId="17242" xr:uid="{00000000-0005-0000-0000-00005A430000}"/>
    <cellStyle name="SAPBEXexcCritical4 5 5 3" xfId="17243" xr:uid="{00000000-0005-0000-0000-00005B430000}"/>
    <cellStyle name="SAPBEXexcCritical4 5 5 4" xfId="17244" xr:uid="{00000000-0005-0000-0000-00005C430000}"/>
    <cellStyle name="SAPBEXexcCritical4 5 5 5" xfId="17245" xr:uid="{00000000-0005-0000-0000-00005D430000}"/>
    <cellStyle name="SAPBEXexcCritical4 5 5 6" xfId="17246" xr:uid="{00000000-0005-0000-0000-00005E430000}"/>
    <cellStyle name="SAPBEXexcCritical4 5 5 7" xfId="17247" xr:uid="{00000000-0005-0000-0000-00005F430000}"/>
    <cellStyle name="SAPBEXexcCritical4 5 5 8" xfId="17248" xr:uid="{00000000-0005-0000-0000-000060430000}"/>
    <cellStyle name="SAPBEXexcCritical4 5 5 9" xfId="17249" xr:uid="{00000000-0005-0000-0000-000061430000}"/>
    <cellStyle name="SAPBEXexcCritical4 6" xfId="17250" xr:uid="{00000000-0005-0000-0000-000062430000}"/>
    <cellStyle name="SAPBEXexcCritical4 6 2" xfId="17251" xr:uid="{00000000-0005-0000-0000-000063430000}"/>
    <cellStyle name="SAPBEXexcCritical4 6 2 2" xfId="17252" xr:uid="{00000000-0005-0000-0000-000064430000}"/>
    <cellStyle name="SAPBEXexcCritical4 6 2 3" xfId="17253" xr:uid="{00000000-0005-0000-0000-000065430000}"/>
    <cellStyle name="SAPBEXexcCritical4 6 2 4" xfId="17254" xr:uid="{00000000-0005-0000-0000-000066430000}"/>
    <cellStyle name="SAPBEXexcCritical4 6 2 5" xfId="17255" xr:uid="{00000000-0005-0000-0000-000067430000}"/>
    <cellStyle name="SAPBEXexcCritical4 6 2 6" xfId="17256" xr:uid="{00000000-0005-0000-0000-000068430000}"/>
    <cellStyle name="SAPBEXexcCritical4 6 2 7" xfId="17257" xr:uid="{00000000-0005-0000-0000-000069430000}"/>
    <cellStyle name="SAPBEXexcCritical4 6 2 8" xfId="17258" xr:uid="{00000000-0005-0000-0000-00006A430000}"/>
    <cellStyle name="SAPBEXexcCritical4 6 2 9" xfId="17259" xr:uid="{00000000-0005-0000-0000-00006B430000}"/>
    <cellStyle name="SAPBEXexcCritical4 6 3" xfId="17260" xr:uid="{00000000-0005-0000-0000-00006C430000}"/>
    <cellStyle name="SAPBEXexcCritical4 6 3 2" xfId="17261" xr:uid="{00000000-0005-0000-0000-00006D430000}"/>
    <cellStyle name="SAPBEXexcCritical4 6 3 3" xfId="17262" xr:uid="{00000000-0005-0000-0000-00006E430000}"/>
    <cellStyle name="SAPBEXexcCritical4 6 3 4" xfId="17263" xr:uid="{00000000-0005-0000-0000-00006F430000}"/>
    <cellStyle name="SAPBEXexcCritical4 6 3 5" xfId="17264" xr:uid="{00000000-0005-0000-0000-000070430000}"/>
    <cellStyle name="SAPBEXexcCritical4 6 3 6" xfId="17265" xr:uid="{00000000-0005-0000-0000-000071430000}"/>
    <cellStyle name="SAPBEXexcCritical4 6 3 7" xfId="17266" xr:uid="{00000000-0005-0000-0000-000072430000}"/>
    <cellStyle name="SAPBEXexcCritical4 6 3 8" xfId="17267" xr:uid="{00000000-0005-0000-0000-000073430000}"/>
    <cellStyle name="SAPBEXexcCritical4 6 3 9" xfId="17268" xr:uid="{00000000-0005-0000-0000-000074430000}"/>
    <cellStyle name="SAPBEXexcCritical4 6 4" xfId="17269" xr:uid="{00000000-0005-0000-0000-000075430000}"/>
    <cellStyle name="SAPBEXexcCritical4 6 4 2" xfId="17270" xr:uid="{00000000-0005-0000-0000-000076430000}"/>
    <cellStyle name="SAPBEXexcCritical4 6 4 3" xfId="17271" xr:uid="{00000000-0005-0000-0000-000077430000}"/>
    <cellStyle name="SAPBEXexcCritical4 6 4 4" xfId="17272" xr:uid="{00000000-0005-0000-0000-000078430000}"/>
    <cellStyle name="SAPBEXexcCritical4 6 4 5" xfId="17273" xr:uid="{00000000-0005-0000-0000-000079430000}"/>
    <cellStyle name="SAPBEXexcCritical4 6 4 6" xfId="17274" xr:uid="{00000000-0005-0000-0000-00007A430000}"/>
    <cellStyle name="SAPBEXexcCritical4 6 4 7" xfId="17275" xr:uid="{00000000-0005-0000-0000-00007B430000}"/>
    <cellStyle name="SAPBEXexcCritical4 6 4 8" xfId="17276" xr:uid="{00000000-0005-0000-0000-00007C430000}"/>
    <cellStyle name="SAPBEXexcCritical4 6 4 9" xfId="17277" xr:uid="{00000000-0005-0000-0000-00007D430000}"/>
    <cellStyle name="SAPBEXexcCritical4 7" xfId="17278" xr:uid="{00000000-0005-0000-0000-00007E430000}"/>
    <cellStyle name="SAPBEXexcCritical4 7 2" xfId="17279" xr:uid="{00000000-0005-0000-0000-00007F430000}"/>
    <cellStyle name="SAPBEXexcCritical4 7 3" xfId="17280" xr:uid="{00000000-0005-0000-0000-000080430000}"/>
    <cellStyle name="SAPBEXexcCritical4 7 4" xfId="17281" xr:uid="{00000000-0005-0000-0000-000081430000}"/>
    <cellStyle name="SAPBEXexcCritical4 7 5" xfId="17282" xr:uid="{00000000-0005-0000-0000-000082430000}"/>
    <cellStyle name="SAPBEXexcCritical4 7 6" xfId="17283" xr:uid="{00000000-0005-0000-0000-000083430000}"/>
    <cellStyle name="SAPBEXexcCritical4 7 7" xfId="17284" xr:uid="{00000000-0005-0000-0000-000084430000}"/>
    <cellStyle name="SAPBEXexcCritical4 7 8" xfId="17285" xr:uid="{00000000-0005-0000-0000-000085430000}"/>
    <cellStyle name="SAPBEXexcCritical4 7 9" xfId="17286" xr:uid="{00000000-0005-0000-0000-000086430000}"/>
    <cellStyle name="SAPBEXexcCritical4 8" xfId="17287" xr:uid="{00000000-0005-0000-0000-000087430000}"/>
    <cellStyle name="SAPBEXexcCritical4 8 2" xfId="17288" xr:uid="{00000000-0005-0000-0000-000088430000}"/>
    <cellStyle name="SAPBEXexcCritical4 8 3" xfId="17289" xr:uid="{00000000-0005-0000-0000-000089430000}"/>
    <cellStyle name="SAPBEXexcCritical4 8 4" xfId="17290" xr:uid="{00000000-0005-0000-0000-00008A430000}"/>
    <cellStyle name="SAPBEXexcCritical4 8 5" xfId="17291" xr:uid="{00000000-0005-0000-0000-00008B430000}"/>
    <cellStyle name="SAPBEXexcCritical4 8 6" xfId="17292" xr:uid="{00000000-0005-0000-0000-00008C430000}"/>
    <cellStyle name="SAPBEXexcCritical4 8 7" xfId="17293" xr:uid="{00000000-0005-0000-0000-00008D430000}"/>
    <cellStyle name="SAPBEXexcCritical4 8 8" xfId="17294" xr:uid="{00000000-0005-0000-0000-00008E430000}"/>
    <cellStyle name="SAPBEXexcCritical4 8 9" xfId="17295" xr:uid="{00000000-0005-0000-0000-00008F430000}"/>
    <cellStyle name="SAPBEXexcCritical4 9" xfId="17296" xr:uid="{00000000-0005-0000-0000-000090430000}"/>
    <cellStyle name="SAPBEXexcCritical4 9 2" xfId="17297" xr:uid="{00000000-0005-0000-0000-000091430000}"/>
    <cellStyle name="SAPBEXexcCritical4 9 3" xfId="17298" xr:uid="{00000000-0005-0000-0000-000092430000}"/>
    <cellStyle name="SAPBEXexcCritical4 9 4" xfId="17299" xr:uid="{00000000-0005-0000-0000-000093430000}"/>
    <cellStyle name="SAPBEXexcCritical4 9 5" xfId="17300" xr:uid="{00000000-0005-0000-0000-000094430000}"/>
    <cellStyle name="SAPBEXexcCritical4 9 6" xfId="17301" xr:uid="{00000000-0005-0000-0000-000095430000}"/>
    <cellStyle name="SAPBEXexcCritical4 9 7" xfId="17302" xr:uid="{00000000-0005-0000-0000-000096430000}"/>
    <cellStyle name="SAPBEXexcCritical4 9 8" xfId="17303" xr:uid="{00000000-0005-0000-0000-000097430000}"/>
    <cellStyle name="SAPBEXexcCritical4 9 9" xfId="17304" xr:uid="{00000000-0005-0000-0000-000098430000}"/>
    <cellStyle name="SAPBEXexcCritical4_STOs from US (Nov)" xfId="17305" xr:uid="{00000000-0005-0000-0000-000099430000}"/>
    <cellStyle name="SAPBEXexcCritical5" xfId="17306" xr:uid="{00000000-0005-0000-0000-00009A430000}"/>
    <cellStyle name="SAPBEXexcCritical5 10" xfId="17307" xr:uid="{00000000-0005-0000-0000-00009B430000}"/>
    <cellStyle name="SAPBEXexcCritical5 11" xfId="17308" xr:uid="{00000000-0005-0000-0000-00009C430000}"/>
    <cellStyle name="SAPBEXexcCritical5 12" xfId="17309" xr:uid="{00000000-0005-0000-0000-00009D430000}"/>
    <cellStyle name="SAPBEXexcCritical5 13" xfId="17310" xr:uid="{00000000-0005-0000-0000-00009E430000}"/>
    <cellStyle name="SAPBEXexcCritical5 14" xfId="17311" xr:uid="{00000000-0005-0000-0000-00009F430000}"/>
    <cellStyle name="SAPBEXexcCritical5 15" xfId="17312" xr:uid="{00000000-0005-0000-0000-0000A0430000}"/>
    <cellStyle name="SAPBEXexcCritical5 16" xfId="17313" xr:uid="{00000000-0005-0000-0000-0000A1430000}"/>
    <cellStyle name="SAPBEXexcCritical5 17" xfId="17314" xr:uid="{00000000-0005-0000-0000-0000A2430000}"/>
    <cellStyle name="SAPBEXexcCritical5 18" xfId="17315" xr:uid="{00000000-0005-0000-0000-0000A3430000}"/>
    <cellStyle name="SAPBEXexcCritical5 19" xfId="17316" xr:uid="{00000000-0005-0000-0000-0000A4430000}"/>
    <cellStyle name="SAPBEXexcCritical5 2" xfId="17317" xr:uid="{00000000-0005-0000-0000-0000A5430000}"/>
    <cellStyle name="SAPBEXexcCritical5 2 10" xfId="17318" xr:uid="{00000000-0005-0000-0000-0000A6430000}"/>
    <cellStyle name="SAPBEXexcCritical5 2 11" xfId="17319" xr:uid="{00000000-0005-0000-0000-0000A7430000}"/>
    <cellStyle name="SAPBEXexcCritical5 2 12" xfId="17320" xr:uid="{00000000-0005-0000-0000-0000A8430000}"/>
    <cellStyle name="SAPBEXexcCritical5 2 13" xfId="17321" xr:uid="{00000000-0005-0000-0000-0000A9430000}"/>
    <cellStyle name="SAPBEXexcCritical5 2 14" xfId="17322" xr:uid="{00000000-0005-0000-0000-0000AA430000}"/>
    <cellStyle name="SAPBEXexcCritical5 2 15" xfId="17323" xr:uid="{00000000-0005-0000-0000-0000AB430000}"/>
    <cellStyle name="SAPBEXexcCritical5 2 16" xfId="17324" xr:uid="{00000000-0005-0000-0000-0000AC430000}"/>
    <cellStyle name="SAPBEXexcCritical5 2 17" xfId="17325" xr:uid="{00000000-0005-0000-0000-0000AD430000}"/>
    <cellStyle name="SAPBEXexcCritical5 2 18" xfId="17326" xr:uid="{00000000-0005-0000-0000-0000AE430000}"/>
    <cellStyle name="SAPBEXexcCritical5 2 19" xfId="17327" xr:uid="{00000000-0005-0000-0000-0000AF430000}"/>
    <cellStyle name="SAPBEXexcCritical5 2 2" xfId="17328" xr:uid="{00000000-0005-0000-0000-0000B0430000}"/>
    <cellStyle name="SAPBEXexcCritical5 2 2 2" xfId="17329" xr:uid="{00000000-0005-0000-0000-0000B1430000}"/>
    <cellStyle name="SAPBEXexcCritical5 2 2 2 2" xfId="17330" xr:uid="{00000000-0005-0000-0000-0000B2430000}"/>
    <cellStyle name="SAPBEXexcCritical5 2 2 2 2 2" xfId="17331" xr:uid="{00000000-0005-0000-0000-0000B3430000}"/>
    <cellStyle name="SAPBEXexcCritical5 2 2 2 2 2 2" xfId="17332" xr:uid="{00000000-0005-0000-0000-0000B4430000}"/>
    <cellStyle name="SAPBEXexcCritical5 2 2 2 2 2 3" xfId="17333" xr:uid="{00000000-0005-0000-0000-0000B5430000}"/>
    <cellStyle name="SAPBEXexcCritical5 2 2 2 2 2 4" xfId="17334" xr:uid="{00000000-0005-0000-0000-0000B6430000}"/>
    <cellStyle name="SAPBEXexcCritical5 2 2 2 2 2 5" xfId="17335" xr:uid="{00000000-0005-0000-0000-0000B7430000}"/>
    <cellStyle name="SAPBEXexcCritical5 2 2 2 2 2 6" xfId="17336" xr:uid="{00000000-0005-0000-0000-0000B8430000}"/>
    <cellStyle name="SAPBEXexcCritical5 2 2 2 2 2 7" xfId="17337" xr:uid="{00000000-0005-0000-0000-0000B9430000}"/>
    <cellStyle name="SAPBEXexcCritical5 2 2 2 2 2 8" xfId="17338" xr:uid="{00000000-0005-0000-0000-0000BA430000}"/>
    <cellStyle name="SAPBEXexcCritical5 2 2 2 2 2 9" xfId="17339" xr:uid="{00000000-0005-0000-0000-0000BB430000}"/>
    <cellStyle name="SAPBEXexcCritical5 2 2 2 2 3" xfId="17340" xr:uid="{00000000-0005-0000-0000-0000BC430000}"/>
    <cellStyle name="SAPBEXexcCritical5 2 2 2 2 3 2" xfId="17341" xr:uid="{00000000-0005-0000-0000-0000BD430000}"/>
    <cellStyle name="SAPBEXexcCritical5 2 2 2 2 3 3" xfId="17342" xr:uid="{00000000-0005-0000-0000-0000BE430000}"/>
    <cellStyle name="SAPBEXexcCritical5 2 2 2 2 3 4" xfId="17343" xr:uid="{00000000-0005-0000-0000-0000BF430000}"/>
    <cellStyle name="SAPBEXexcCritical5 2 2 2 2 3 5" xfId="17344" xr:uid="{00000000-0005-0000-0000-0000C0430000}"/>
    <cellStyle name="SAPBEXexcCritical5 2 2 2 2 3 6" xfId="17345" xr:uid="{00000000-0005-0000-0000-0000C1430000}"/>
    <cellStyle name="SAPBEXexcCritical5 2 2 2 2 3 7" xfId="17346" xr:uid="{00000000-0005-0000-0000-0000C2430000}"/>
    <cellStyle name="SAPBEXexcCritical5 2 2 2 2 3 8" xfId="17347" xr:uid="{00000000-0005-0000-0000-0000C3430000}"/>
    <cellStyle name="SAPBEXexcCritical5 2 2 2 2 3 9" xfId="17348" xr:uid="{00000000-0005-0000-0000-0000C4430000}"/>
    <cellStyle name="SAPBEXexcCritical5 2 2 2 2 4" xfId="17349" xr:uid="{00000000-0005-0000-0000-0000C5430000}"/>
    <cellStyle name="SAPBEXexcCritical5 2 2 2 2 4 2" xfId="17350" xr:uid="{00000000-0005-0000-0000-0000C6430000}"/>
    <cellStyle name="SAPBEXexcCritical5 2 2 2 2 4 3" xfId="17351" xr:uid="{00000000-0005-0000-0000-0000C7430000}"/>
    <cellStyle name="SAPBEXexcCritical5 2 2 2 2 4 4" xfId="17352" xr:uid="{00000000-0005-0000-0000-0000C8430000}"/>
    <cellStyle name="SAPBEXexcCritical5 2 2 2 2 4 5" xfId="17353" xr:uid="{00000000-0005-0000-0000-0000C9430000}"/>
    <cellStyle name="SAPBEXexcCritical5 2 2 2 2 4 6" xfId="17354" xr:uid="{00000000-0005-0000-0000-0000CA430000}"/>
    <cellStyle name="SAPBEXexcCritical5 2 2 2 2 4 7" xfId="17355" xr:uid="{00000000-0005-0000-0000-0000CB430000}"/>
    <cellStyle name="SAPBEXexcCritical5 2 2 2 2 4 8" xfId="17356" xr:uid="{00000000-0005-0000-0000-0000CC430000}"/>
    <cellStyle name="SAPBEXexcCritical5 2 2 2 2 4 9" xfId="17357" xr:uid="{00000000-0005-0000-0000-0000CD430000}"/>
    <cellStyle name="SAPBEXexcCritical5 2 2 2 3" xfId="17358" xr:uid="{00000000-0005-0000-0000-0000CE430000}"/>
    <cellStyle name="SAPBEXexcCritical5 2 2 2 3 2" xfId="17359" xr:uid="{00000000-0005-0000-0000-0000CF430000}"/>
    <cellStyle name="SAPBEXexcCritical5 2 2 2 3 3" xfId="17360" xr:uid="{00000000-0005-0000-0000-0000D0430000}"/>
    <cellStyle name="SAPBEXexcCritical5 2 2 2 3 4" xfId="17361" xr:uid="{00000000-0005-0000-0000-0000D1430000}"/>
    <cellStyle name="SAPBEXexcCritical5 2 2 2 3 5" xfId="17362" xr:uid="{00000000-0005-0000-0000-0000D2430000}"/>
    <cellStyle name="SAPBEXexcCritical5 2 2 2 3 6" xfId="17363" xr:uid="{00000000-0005-0000-0000-0000D3430000}"/>
    <cellStyle name="SAPBEXexcCritical5 2 2 2 3 7" xfId="17364" xr:uid="{00000000-0005-0000-0000-0000D4430000}"/>
    <cellStyle name="SAPBEXexcCritical5 2 2 2 3 8" xfId="17365" xr:uid="{00000000-0005-0000-0000-0000D5430000}"/>
    <cellStyle name="SAPBEXexcCritical5 2 2 2 3 9" xfId="17366" xr:uid="{00000000-0005-0000-0000-0000D6430000}"/>
    <cellStyle name="SAPBEXexcCritical5 2 2 2 4" xfId="17367" xr:uid="{00000000-0005-0000-0000-0000D7430000}"/>
    <cellStyle name="SAPBEXexcCritical5 2 2 2 4 2" xfId="17368" xr:uid="{00000000-0005-0000-0000-0000D8430000}"/>
    <cellStyle name="SAPBEXexcCritical5 2 2 2 4 3" xfId="17369" xr:uid="{00000000-0005-0000-0000-0000D9430000}"/>
    <cellStyle name="SAPBEXexcCritical5 2 2 2 4 4" xfId="17370" xr:uid="{00000000-0005-0000-0000-0000DA430000}"/>
    <cellStyle name="SAPBEXexcCritical5 2 2 2 4 5" xfId="17371" xr:uid="{00000000-0005-0000-0000-0000DB430000}"/>
    <cellStyle name="SAPBEXexcCritical5 2 2 2 4 6" xfId="17372" xr:uid="{00000000-0005-0000-0000-0000DC430000}"/>
    <cellStyle name="SAPBEXexcCritical5 2 2 2 4 7" xfId="17373" xr:uid="{00000000-0005-0000-0000-0000DD430000}"/>
    <cellStyle name="SAPBEXexcCritical5 2 2 2 4 8" xfId="17374" xr:uid="{00000000-0005-0000-0000-0000DE430000}"/>
    <cellStyle name="SAPBEXexcCritical5 2 2 2 4 9" xfId="17375" xr:uid="{00000000-0005-0000-0000-0000DF430000}"/>
    <cellStyle name="SAPBEXexcCritical5 2 2 2 5" xfId="17376" xr:uid="{00000000-0005-0000-0000-0000E0430000}"/>
    <cellStyle name="SAPBEXexcCritical5 2 2 2 5 2" xfId="17377" xr:uid="{00000000-0005-0000-0000-0000E1430000}"/>
    <cellStyle name="SAPBEXexcCritical5 2 2 2 5 3" xfId="17378" xr:uid="{00000000-0005-0000-0000-0000E2430000}"/>
    <cellStyle name="SAPBEXexcCritical5 2 2 2 5 4" xfId="17379" xr:uid="{00000000-0005-0000-0000-0000E3430000}"/>
    <cellStyle name="SAPBEXexcCritical5 2 2 2 5 5" xfId="17380" xr:uid="{00000000-0005-0000-0000-0000E4430000}"/>
    <cellStyle name="SAPBEXexcCritical5 2 2 2 5 6" xfId="17381" xr:uid="{00000000-0005-0000-0000-0000E5430000}"/>
    <cellStyle name="SAPBEXexcCritical5 2 2 2 5 7" xfId="17382" xr:uid="{00000000-0005-0000-0000-0000E6430000}"/>
    <cellStyle name="SAPBEXexcCritical5 2 2 2 5 8" xfId="17383" xr:uid="{00000000-0005-0000-0000-0000E7430000}"/>
    <cellStyle name="SAPBEXexcCritical5 2 2 2 5 9" xfId="17384" xr:uid="{00000000-0005-0000-0000-0000E8430000}"/>
    <cellStyle name="SAPBEXexcCritical5 2 2 3" xfId="17385" xr:uid="{00000000-0005-0000-0000-0000E9430000}"/>
    <cellStyle name="SAPBEXexcCritical5 2 2 3 2" xfId="17386" xr:uid="{00000000-0005-0000-0000-0000EA430000}"/>
    <cellStyle name="SAPBEXexcCritical5 2 2 3 2 2" xfId="17387" xr:uid="{00000000-0005-0000-0000-0000EB430000}"/>
    <cellStyle name="SAPBEXexcCritical5 2 2 3 2 3" xfId="17388" xr:uid="{00000000-0005-0000-0000-0000EC430000}"/>
    <cellStyle name="SAPBEXexcCritical5 2 2 3 2 4" xfId="17389" xr:uid="{00000000-0005-0000-0000-0000ED430000}"/>
    <cellStyle name="SAPBEXexcCritical5 2 2 3 2 5" xfId="17390" xr:uid="{00000000-0005-0000-0000-0000EE430000}"/>
    <cellStyle name="SAPBEXexcCritical5 2 2 3 2 6" xfId="17391" xr:uid="{00000000-0005-0000-0000-0000EF430000}"/>
    <cellStyle name="SAPBEXexcCritical5 2 2 3 2 7" xfId="17392" xr:uid="{00000000-0005-0000-0000-0000F0430000}"/>
    <cellStyle name="SAPBEXexcCritical5 2 2 3 2 8" xfId="17393" xr:uid="{00000000-0005-0000-0000-0000F1430000}"/>
    <cellStyle name="SAPBEXexcCritical5 2 2 3 2 9" xfId="17394" xr:uid="{00000000-0005-0000-0000-0000F2430000}"/>
    <cellStyle name="SAPBEXexcCritical5 2 2 3 3" xfId="17395" xr:uid="{00000000-0005-0000-0000-0000F3430000}"/>
    <cellStyle name="SAPBEXexcCritical5 2 2 3 3 2" xfId="17396" xr:uid="{00000000-0005-0000-0000-0000F4430000}"/>
    <cellStyle name="SAPBEXexcCritical5 2 2 3 3 3" xfId="17397" xr:uid="{00000000-0005-0000-0000-0000F5430000}"/>
    <cellStyle name="SAPBEXexcCritical5 2 2 3 3 4" xfId="17398" xr:uid="{00000000-0005-0000-0000-0000F6430000}"/>
    <cellStyle name="SAPBEXexcCritical5 2 2 3 3 5" xfId="17399" xr:uid="{00000000-0005-0000-0000-0000F7430000}"/>
    <cellStyle name="SAPBEXexcCritical5 2 2 3 3 6" xfId="17400" xr:uid="{00000000-0005-0000-0000-0000F8430000}"/>
    <cellStyle name="SAPBEXexcCritical5 2 2 3 3 7" xfId="17401" xr:uid="{00000000-0005-0000-0000-0000F9430000}"/>
    <cellStyle name="SAPBEXexcCritical5 2 2 3 3 8" xfId="17402" xr:uid="{00000000-0005-0000-0000-0000FA430000}"/>
    <cellStyle name="SAPBEXexcCritical5 2 2 3 3 9" xfId="17403" xr:uid="{00000000-0005-0000-0000-0000FB430000}"/>
    <cellStyle name="SAPBEXexcCritical5 2 2 3 4" xfId="17404" xr:uid="{00000000-0005-0000-0000-0000FC430000}"/>
    <cellStyle name="SAPBEXexcCritical5 2 2 3 4 2" xfId="17405" xr:uid="{00000000-0005-0000-0000-0000FD430000}"/>
    <cellStyle name="SAPBEXexcCritical5 2 2 3 4 3" xfId="17406" xr:uid="{00000000-0005-0000-0000-0000FE430000}"/>
    <cellStyle name="SAPBEXexcCritical5 2 2 3 4 4" xfId="17407" xr:uid="{00000000-0005-0000-0000-0000FF430000}"/>
    <cellStyle name="SAPBEXexcCritical5 2 2 3 4 5" xfId="17408" xr:uid="{00000000-0005-0000-0000-000000440000}"/>
    <cellStyle name="SAPBEXexcCritical5 2 2 3 4 6" xfId="17409" xr:uid="{00000000-0005-0000-0000-000001440000}"/>
    <cellStyle name="SAPBEXexcCritical5 2 2 3 4 7" xfId="17410" xr:uid="{00000000-0005-0000-0000-000002440000}"/>
    <cellStyle name="SAPBEXexcCritical5 2 2 3 4 8" xfId="17411" xr:uid="{00000000-0005-0000-0000-000003440000}"/>
    <cellStyle name="SAPBEXexcCritical5 2 2 3 4 9" xfId="17412" xr:uid="{00000000-0005-0000-0000-000004440000}"/>
    <cellStyle name="SAPBEXexcCritical5 2 2 4" xfId="17413" xr:uid="{00000000-0005-0000-0000-000005440000}"/>
    <cellStyle name="SAPBEXexcCritical5 2 2 4 2" xfId="17414" xr:uid="{00000000-0005-0000-0000-000006440000}"/>
    <cellStyle name="SAPBEXexcCritical5 2 2 4 3" xfId="17415" xr:uid="{00000000-0005-0000-0000-000007440000}"/>
    <cellStyle name="SAPBEXexcCritical5 2 2 4 4" xfId="17416" xr:uid="{00000000-0005-0000-0000-000008440000}"/>
    <cellStyle name="SAPBEXexcCritical5 2 2 4 5" xfId="17417" xr:uid="{00000000-0005-0000-0000-000009440000}"/>
    <cellStyle name="SAPBEXexcCritical5 2 2 4 6" xfId="17418" xr:uid="{00000000-0005-0000-0000-00000A440000}"/>
    <cellStyle name="SAPBEXexcCritical5 2 2 4 7" xfId="17419" xr:uid="{00000000-0005-0000-0000-00000B440000}"/>
    <cellStyle name="SAPBEXexcCritical5 2 2 4 8" xfId="17420" xr:uid="{00000000-0005-0000-0000-00000C440000}"/>
    <cellStyle name="SAPBEXexcCritical5 2 2 4 9" xfId="17421" xr:uid="{00000000-0005-0000-0000-00000D440000}"/>
    <cellStyle name="SAPBEXexcCritical5 2 2 5" xfId="17422" xr:uid="{00000000-0005-0000-0000-00000E440000}"/>
    <cellStyle name="SAPBEXexcCritical5 2 2 5 2" xfId="17423" xr:uid="{00000000-0005-0000-0000-00000F440000}"/>
    <cellStyle name="SAPBEXexcCritical5 2 2 5 3" xfId="17424" xr:uid="{00000000-0005-0000-0000-000010440000}"/>
    <cellStyle name="SAPBEXexcCritical5 2 2 5 4" xfId="17425" xr:uid="{00000000-0005-0000-0000-000011440000}"/>
    <cellStyle name="SAPBEXexcCritical5 2 2 5 5" xfId="17426" xr:uid="{00000000-0005-0000-0000-000012440000}"/>
    <cellStyle name="SAPBEXexcCritical5 2 2 5 6" xfId="17427" xr:uid="{00000000-0005-0000-0000-000013440000}"/>
    <cellStyle name="SAPBEXexcCritical5 2 2 5 7" xfId="17428" xr:uid="{00000000-0005-0000-0000-000014440000}"/>
    <cellStyle name="SAPBEXexcCritical5 2 2 5 8" xfId="17429" xr:uid="{00000000-0005-0000-0000-000015440000}"/>
    <cellStyle name="SAPBEXexcCritical5 2 2 5 9" xfId="17430" xr:uid="{00000000-0005-0000-0000-000016440000}"/>
    <cellStyle name="SAPBEXexcCritical5 2 2 6" xfId="17431" xr:uid="{00000000-0005-0000-0000-000017440000}"/>
    <cellStyle name="SAPBEXexcCritical5 2 2 6 2" xfId="17432" xr:uid="{00000000-0005-0000-0000-000018440000}"/>
    <cellStyle name="SAPBEXexcCritical5 2 2 6 3" xfId="17433" xr:uid="{00000000-0005-0000-0000-000019440000}"/>
    <cellStyle name="SAPBEXexcCritical5 2 2 6 4" xfId="17434" xr:uid="{00000000-0005-0000-0000-00001A440000}"/>
    <cellStyle name="SAPBEXexcCritical5 2 2 6 5" xfId="17435" xr:uid="{00000000-0005-0000-0000-00001B440000}"/>
    <cellStyle name="SAPBEXexcCritical5 2 2 6 6" xfId="17436" xr:uid="{00000000-0005-0000-0000-00001C440000}"/>
    <cellStyle name="SAPBEXexcCritical5 2 2 6 7" xfId="17437" xr:uid="{00000000-0005-0000-0000-00001D440000}"/>
    <cellStyle name="SAPBEXexcCritical5 2 2 6 8" xfId="17438" xr:uid="{00000000-0005-0000-0000-00001E440000}"/>
    <cellStyle name="SAPBEXexcCritical5 2 2 6 9" xfId="17439" xr:uid="{00000000-0005-0000-0000-00001F440000}"/>
    <cellStyle name="SAPBEXexcCritical5 2 3" xfId="17440" xr:uid="{00000000-0005-0000-0000-000020440000}"/>
    <cellStyle name="SAPBEXexcCritical5 2 3 2" xfId="17441" xr:uid="{00000000-0005-0000-0000-000021440000}"/>
    <cellStyle name="SAPBEXexcCritical5 2 3 2 2" xfId="17442" xr:uid="{00000000-0005-0000-0000-000022440000}"/>
    <cellStyle name="SAPBEXexcCritical5 2 3 2 2 2" xfId="17443" xr:uid="{00000000-0005-0000-0000-000023440000}"/>
    <cellStyle name="SAPBEXexcCritical5 2 3 2 2 3" xfId="17444" xr:uid="{00000000-0005-0000-0000-000024440000}"/>
    <cellStyle name="SAPBEXexcCritical5 2 3 2 2 4" xfId="17445" xr:uid="{00000000-0005-0000-0000-000025440000}"/>
    <cellStyle name="SAPBEXexcCritical5 2 3 2 2 5" xfId="17446" xr:uid="{00000000-0005-0000-0000-000026440000}"/>
    <cellStyle name="SAPBEXexcCritical5 2 3 2 2 6" xfId="17447" xr:uid="{00000000-0005-0000-0000-000027440000}"/>
    <cellStyle name="SAPBEXexcCritical5 2 3 2 2 7" xfId="17448" xr:uid="{00000000-0005-0000-0000-000028440000}"/>
    <cellStyle name="SAPBEXexcCritical5 2 3 2 2 8" xfId="17449" xr:uid="{00000000-0005-0000-0000-000029440000}"/>
    <cellStyle name="SAPBEXexcCritical5 2 3 2 2 9" xfId="17450" xr:uid="{00000000-0005-0000-0000-00002A440000}"/>
    <cellStyle name="SAPBEXexcCritical5 2 3 2 3" xfId="17451" xr:uid="{00000000-0005-0000-0000-00002B440000}"/>
    <cellStyle name="SAPBEXexcCritical5 2 3 2 3 2" xfId="17452" xr:uid="{00000000-0005-0000-0000-00002C440000}"/>
    <cellStyle name="SAPBEXexcCritical5 2 3 2 3 3" xfId="17453" xr:uid="{00000000-0005-0000-0000-00002D440000}"/>
    <cellStyle name="SAPBEXexcCritical5 2 3 2 3 4" xfId="17454" xr:uid="{00000000-0005-0000-0000-00002E440000}"/>
    <cellStyle name="SAPBEXexcCritical5 2 3 2 3 5" xfId="17455" xr:uid="{00000000-0005-0000-0000-00002F440000}"/>
    <cellStyle name="SAPBEXexcCritical5 2 3 2 3 6" xfId="17456" xr:uid="{00000000-0005-0000-0000-000030440000}"/>
    <cellStyle name="SAPBEXexcCritical5 2 3 2 3 7" xfId="17457" xr:uid="{00000000-0005-0000-0000-000031440000}"/>
    <cellStyle name="SAPBEXexcCritical5 2 3 2 3 8" xfId="17458" xr:uid="{00000000-0005-0000-0000-000032440000}"/>
    <cellStyle name="SAPBEXexcCritical5 2 3 2 3 9" xfId="17459" xr:uid="{00000000-0005-0000-0000-000033440000}"/>
    <cellStyle name="SAPBEXexcCritical5 2 3 2 4" xfId="17460" xr:uid="{00000000-0005-0000-0000-000034440000}"/>
    <cellStyle name="SAPBEXexcCritical5 2 3 2 4 2" xfId="17461" xr:uid="{00000000-0005-0000-0000-000035440000}"/>
    <cellStyle name="SAPBEXexcCritical5 2 3 2 4 3" xfId="17462" xr:uid="{00000000-0005-0000-0000-000036440000}"/>
    <cellStyle name="SAPBEXexcCritical5 2 3 2 4 4" xfId="17463" xr:uid="{00000000-0005-0000-0000-000037440000}"/>
    <cellStyle name="SAPBEXexcCritical5 2 3 2 4 5" xfId="17464" xr:uid="{00000000-0005-0000-0000-000038440000}"/>
    <cellStyle name="SAPBEXexcCritical5 2 3 2 4 6" xfId="17465" xr:uid="{00000000-0005-0000-0000-000039440000}"/>
    <cellStyle name="SAPBEXexcCritical5 2 3 2 4 7" xfId="17466" xr:uid="{00000000-0005-0000-0000-00003A440000}"/>
    <cellStyle name="SAPBEXexcCritical5 2 3 2 4 8" xfId="17467" xr:uid="{00000000-0005-0000-0000-00003B440000}"/>
    <cellStyle name="SAPBEXexcCritical5 2 3 2 4 9" xfId="17468" xr:uid="{00000000-0005-0000-0000-00003C440000}"/>
    <cellStyle name="SAPBEXexcCritical5 2 3 3" xfId="17469" xr:uid="{00000000-0005-0000-0000-00003D440000}"/>
    <cellStyle name="SAPBEXexcCritical5 2 3 3 2" xfId="17470" xr:uid="{00000000-0005-0000-0000-00003E440000}"/>
    <cellStyle name="SAPBEXexcCritical5 2 3 3 3" xfId="17471" xr:uid="{00000000-0005-0000-0000-00003F440000}"/>
    <cellStyle name="SAPBEXexcCritical5 2 3 3 4" xfId="17472" xr:uid="{00000000-0005-0000-0000-000040440000}"/>
    <cellStyle name="SAPBEXexcCritical5 2 3 3 5" xfId="17473" xr:uid="{00000000-0005-0000-0000-000041440000}"/>
    <cellStyle name="SAPBEXexcCritical5 2 3 3 6" xfId="17474" xr:uid="{00000000-0005-0000-0000-000042440000}"/>
    <cellStyle name="SAPBEXexcCritical5 2 3 3 7" xfId="17475" xr:uid="{00000000-0005-0000-0000-000043440000}"/>
    <cellStyle name="SAPBEXexcCritical5 2 3 3 8" xfId="17476" xr:uid="{00000000-0005-0000-0000-000044440000}"/>
    <cellStyle name="SAPBEXexcCritical5 2 3 3 9" xfId="17477" xr:uid="{00000000-0005-0000-0000-000045440000}"/>
    <cellStyle name="SAPBEXexcCritical5 2 3 4" xfId="17478" xr:uid="{00000000-0005-0000-0000-000046440000}"/>
    <cellStyle name="SAPBEXexcCritical5 2 3 4 2" xfId="17479" xr:uid="{00000000-0005-0000-0000-000047440000}"/>
    <cellStyle name="SAPBEXexcCritical5 2 3 4 3" xfId="17480" xr:uid="{00000000-0005-0000-0000-000048440000}"/>
    <cellStyle name="SAPBEXexcCritical5 2 3 4 4" xfId="17481" xr:uid="{00000000-0005-0000-0000-000049440000}"/>
    <cellStyle name="SAPBEXexcCritical5 2 3 4 5" xfId="17482" xr:uid="{00000000-0005-0000-0000-00004A440000}"/>
    <cellStyle name="SAPBEXexcCritical5 2 3 4 6" xfId="17483" xr:uid="{00000000-0005-0000-0000-00004B440000}"/>
    <cellStyle name="SAPBEXexcCritical5 2 3 4 7" xfId="17484" xr:uid="{00000000-0005-0000-0000-00004C440000}"/>
    <cellStyle name="SAPBEXexcCritical5 2 3 4 8" xfId="17485" xr:uid="{00000000-0005-0000-0000-00004D440000}"/>
    <cellStyle name="SAPBEXexcCritical5 2 3 4 9" xfId="17486" xr:uid="{00000000-0005-0000-0000-00004E440000}"/>
    <cellStyle name="SAPBEXexcCritical5 2 3 5" xfId="17487" xr:uid="{00000000-0005-0000-0000-00004F440000}"/>
    <cellStyle name="SAPBEXexcCritical5 2 3 5 2" xfId="17488" xr:uid="{00000000-0005-0000-0000-000050440000}"/>
    <cellStyle name="SAPBEXexcCritical5 2 3 5 3" xfId="17489" xr:uid="{00000000-0005-0000-0000-000051440000}"/>
    <cellStyle name="SAPBEXexcCritical5 2 3 5 4" xfId="17490" xr:uid="{00000000-0005-0000-0000-000052440000}"/>
    <cellStyle name="SAPBEXexcCritical5 2 3 5 5" xfId="17491" xr:uid="{00000000-0005-0000-0000-000053440000}"/>
    <cellStyle name="SAPBEXexcCritical5 2 3 5 6" xfId="17492" xr:uid="{00000000-0005-0000-0000-000054440000}"/>
    <cellStyle name="SAPBEXexcCritical5 2 3 5 7" xfId="17493" xr:uid="{00000000-0005-0000-0000-000055440000}"/>
    <cellStyle name="SAPBEXexcCritical5 2 3 5 8" xfId="17494" xr:uid="{00000000-0005-0000-0000-000056440000}"/>
    <cellStyle name="SAPBEXexcCritical5 2 3 5 9" xfId="17495" xr:uid="{00000000-0005-0000-0000-000057440000}"/>
    <cellStyle name="SAPBEXexcCritical5 2 4" xfId="17496" xr:uid="{00000000-0005-0000-0000-000058440000}"/>
    <cellStyle name="SAPBEXexcCritical5 2 4 2" xfId="17497" xr:uid="{00000000-0005-0000-0000-000059440000}"/>
    <cellStyle name="SAPBEXexcCritical5 2 4 2 2" xfId="17498" xr:uid="{00000000-0005-0000-0000-00005A440000}"/>
    <cellStyle name="SAPBEXexcCritical5 2 4 2 3" xfId="17499" xr:uid="{00000000-0005-0000-0000-00005B440000}"/>
    <cellStyle name="SAPBEXexcCritical5 2 4 2 4" xfId="17500" xr:uid="{00000000-0005-0000-0000-00005C440000}"/>
    <cellStyle name="SAPBEXexcCritical5 2 4 2 5" xfId="17501" xr:uid="{00000000-0005-0000-0000-00005D440000}"/>
    <cellStyle name="SAPBEXexcCritical5 2 4 2 6" xfId="17502" xr:uid="{00000000-0005-0000-0000-00005E440000}"/>
    <cellStyle name="SAPBEXexcCritical5 2 4 2 7" xfId="17503" xr:uid="{00000000-0005-0000-0000-00005F440000}"/>
    <cellStyle name="SAPBEXexcCritical5 2 4 2 8" xfId="17504" xr:uid="{00000000-0005-0000-0000-000060440000}"/>
    <cellStyle name="SAPBEXexcCritical5 2 4 2 9" xfId="17505" xr:uid="{00000000-0005-0000-0000-000061440000}"/>
    <cellStyle name="SAPBEXexcCritical5 2 4 3" xfId="17506" xr:uid="{00000000-0005-0000-0000-000062440000}"/>
    <cellStyle name="SAPBEXexcCritical5 2 4 3 2" xfId="17507" xr:uid="{00000000-0005-0000-0000-000063440000}"/>
    <cellStyle name="SAPBEXexcCritical5 2 4 3 3" xfId="17508" xr:uid="{00000000-0005-0000-0000-000064440000}"/>
    <cellStyle name="SAPBEXexcCritical5 2 4 3 4" xfId="17509" xr:uid="{00000000-0005-0000-0000-000065440000}"/>
    <cellStyle name="SAPBEXexcCritical5 2 4 3 5" xfId="17510" xr:uid="{00000000-0005-0000-0000-000066440000}"/>
    <cellStyle name="SAPBEXexcCritical5 2 4 3 6" xfId="17511" xr:uid="{00000000-0005-0000-0000-000067440000}"/>
    <cellStyle name="SAPBEXexcCritical5 2 4 3 7" xfId="17512" xr:uid="{00000000-0005-0000-0000-000068440000}"/>
    <cellStyle name="SAPBEXexcCritical5 2 4 3 8" xfId="17513" xr:uid="{00000000-0005-0000-0000-000069440000}"/>
    <cellStyle name="SAPBEXexcCritical5 2 4 3 9" xfId="17514" xr:uid="{00000000-0005-0000-0000-00006A440000}"/>
    <cellStyle name="SAPBEXexcCritical5 2 4 4" xfId="17515" xr:uid="{00000000-0005-0000-0000-00006B440000}"/>
    <cellStyle name="SAPBEXexcCritical5 2 4 4 2" xfId="17516" xr:uid="{00000000-0005-0000-0000-00006C440000}"/>
    <cellStyle name="SAPBEXexcCritical5 2 4 4 3" xfId="17517" xr:uid="{00000000-0005-0000-0000-00006D440000}"/>
    <cellStyle name="SAPBEXexcCritical5 2 4 4 4" xfId="17518" xr:uid="{00000000-0005-0000-0000-00006E440000}"/>
    <cellStyle name="SAPBEXexcCritical5 2 4 4 5" xfId="17519" xr:uid="{00000000-0005-0000-0000-00006F440000}"/>
    <cellStyle name="SAPBEXexcCritical5 2 4 4 6" xfId="17520" xr:uid="{00000000-0005-0000-0000-000070440000}"/>
    <cellStyle name="SAPBEXexcCritical5 2 4 4 7" xfId="17521" xr:uid="{00000000-0005-0000-0000-000071440000}"/>
    <cellStyle name="SAPBEXexcCritical5 2 4 4 8" xfId="17522" xr:uid="{00000000-0005-0000-0000-000072440000}"/>
    <cellStyle name="SAPBEXexcCritical5 2 4 4 9" xfId="17523" xr:uid="{00000000-0005-0000-0000-000073440000}"/>
    <cellStyle name="SAPBEXexcCritical5 2 5" xfId="17524" xr:uid="{00000000-0005-0000-0000-000074440000}"/>
    <cellStyle name="SAPBEXexcCritical5 2 5 2" xfId="17525" xr:uid="{00000000-0005-0000-0000-000075440000}"/>
    <cellStyle name="SAPBEXexcCritical5 2 5 3" xfId="17526" xr:uid="{00000000-0005-0000-0000-000076440000}"/>
    <cellStyle name="SAPBEXexcCritical5 2 5 4" xfId="17527" xr:uid="{00000000-0005-0000-0000-000077440000}"/>
    <cellStyle name="SAPBEXexcCritical5 2 5 5" xfId="17528" xr:uid="{00000000-0005-0000-0000-000078440000}"/>
    <cellStyle name="SAPBEXexcCritical5 2 5 6" xfId="17529" xr:uid="{00000000-0005-0000-0000-000079440000}"/>
    <cellStyle name="SAPBEXexcCritical5 2 5 7" xfId="17530" xr:uid="{00000000-0005-0000-0000-00007A440000}"/>
    <cellStyle name="SAPBEXexcCritical5 2 5 8" xfId="17531" xr:uid="{00000000-0005-0000-0000-00007B440000}"/>
    <cellStyle name="SAPBEXexcCritical5 2 5 9" xfId="17532" xr:uid="{00000000-0005-0000-0000-00007C440000}"/>
    <cellStyle name="SAPBEXexcCritical5 2 6" xfId="17533" xr:uid="{00000000-0005-0000-0000-00007D440000}"/>
    <cellStyle name="SAPBEXexcCritical5 2 6 2" xfId="17534" xr:uid="{00000000-0005-0000-0000-00007E440000}"/>
    <cellStyle name="SAPBEXexcCritical5 2 6 3" xfId="17535" xr:uid="{00000000-0005-0000-0000-00007F440000}"/>
    <cellStyle name="SAPBEXexcCritical5 2 6 4" xfId="17536" xr:uid="{00000000-0005-0000-0000-000080440000}"/>
    <cellStyle name="SAPBEXexcCritical5 2 6 5" xfId="17537" xr:uid="{00000000-0005-0000-0000-000081440000}"/>
    <cellStyle name="SAPBEXexcCritical5 2 6 6" xfId="17538" xr:uid="{00000000-0005-0000-0000-000082440000}"/>
    <cellStyle name="SAPBEXexcCritical5 2 6 7" xfId="17539" xr:uid="{00000000-0005-0000-0000-000083440000}"/>
    <cellStyle name="SAPBEXexcCritical5 2 6 8" xfId="17540" xr:uid="{00000000-0005-0000-0000-000084440000}"/>
    <cellStyle name="SAPBEXexcCritical5 2 6 9" xfId="17541" xr:uid="{00000000-0005-0000-0000-000085440000}"/>
    <cellStyle name="SAPBEXexcCritical5 2 7" xfId="17542" xr:uid="{00000000-0005-0000-0000-000086440000}"/>
    <cellStyle name="SAPBEXexcCritical5 2 7 2" xfId="17543" xr:uid="{00000000-0005-0000-0000-000087440000}"/>
    <cellStyle name="SAPBEXexcCritical5 2 7 3" xfId="17544" xr:uid="{00000000-0005-0000-0000-000088440000}"/>
    <cellStyle name="SAPBEXexcCritical5 2 7 4" xfId="17545" xr:uid="{00000000-0005-0000-0000-000089440000}"/>
    <cellStyle name="SAPBEXexcCritical5 2 7 5" xfId="17546" xr:uid="{00000000-0005-0000-0000-00008A440000}"/>
    <cellStyle name="SAPBEXexcCritical5 2 7 6" xfId="17547" xr:uid="{00000000-0005-0000-0000-00008B440000}"/>
    <cellStyle name="SAPBEXexcCritical5 2 7 7" xfId="17548" xr:uid="{00000000-0005-0000-0000-00008C440000}"/>
    <cellStyle name="SAPBEXexcCritical5 2 7 8" xfId="17549" xr:uid="{00000000-0005-0000-0000-00008D440000}"/>
    <cellStyle name="SAPBEXexcCritical5 2 7 9" xfId="17550" xr:uid="{00000000-0005-0000-0000-00008E440000}"/>
    <cellStyle name="SAPBEXexcCritical5 2 8" xfId="17551" xr:uid="{00000000-0005-0000-0000-00008F440000}"/>
    <cellStyle name="SAPBEXexcCritical5 2 9" xfId="17552" xr:uid="{00000000-0005-0000-0000-000090440000}"/>
    <cellStyle name="SAPBEXexcCritical5 20" xfId="17553" xr:uid="{00000000-0005-0000-0000-000091440000}"/>
    <cellStyle name="SAPBEXexcCritical5 3" xfId="17554" xr:uid="{00000000-0005-0000-0000-000092440000}"/>
    <cellStyle name="SAPBEXexcCritical5 3 10" xfId="17555" xr:uid="{00000000-0005-0000-0000-000093440000}"/>
    <cellStyle name="SAPBEXexcCritical5 3 11" xfId="17556" xr:uid="{00000000-0005-0000-0000-000094440000}"/>
    <cellStyle name="SAPBEXexcCritical5 3 12" xfId="17557" xr:uid="{00000000-0005-0000-0000-000095440000}"/>
    <cellStyle name="SAPBEXexcCritical5 3 13" xfId="17558" xr:uid="{00000000-0005-0000-0000-000096440000}"/>
    <cellStyle name="SAPBEXexcCritical5 3 2" xfId="17559" xr:uid="{00000000-0005-0000-0000-000097440000}"/>
    <cellStyle name="SAPBEXexcCritical5 3 2 2" xfId="17560" xr:uid="{00000000-0005-0000-0000-000098440000}"/>
    <cellStyle name="SAPBEXexcCritical5 3 2 2 2" xfId="17561" xr:uid="{00000000-0005-0000-0000-000099440000}"/>
    <cellStyle name="SAPBEXexcCritical5 3 2 2 2 2" xfId="17562" xr:uid="{00000000-0005-0000-0000-00009A440000}"/>
    <cellStyle name="SAPBEXexcCritical5 3 2 2 2 2 2" xfId="17563" xr:uid="{00000000-0005-0000-0000-00009B440000}"/>
    <cellStyle name="SAPBEXexcCritical5 3 2 2 2 2 3" xfId="17564" xr:uid="{00000000-0005-0000-0000-00009C440000}"/>
    <cellStyle name="SAPBEXexcCritical5 3 2 2 2 2 4" xfId="17565" xr:uid="{00000000-0005-0000-0000-00009D440000}"/>
    <cellStyle name="SAPBEXexcCritical5 3 2 2 2 2 5" xfId="17566" xr:uid="{00000000-0005-0000-0000-00009E440000}"/>
    <cellStyle name="SAPBEXexcCritical5 3 2 2 2 2 6" xfId="17567" xr:uid="{00000000-0005-0000-0000-00009F440000}"/>
    <cellStyle name="SAPBEXexcCritical5 3 2 2 2 2 7" xfId="17568" xr:uid="{00000000-0005-0000-0000-0000A0440000}"/>
    <cellStyle name="SAPBEXexcCritical5 3 2 2 2 2 8" xfId="17569" xr:uid="{00000000-0005-0000-0000-0000A1440000}"/>
    <cellStyle name="SAPBEXexcCritical5 3 2 2 2 2 9" xfId="17570" xr:uid="{00000000-0005-0000-0000-0000A2440000}"/>
    <cellStyle name="SAPBEXexcCritical5 3 2 2 2 3" xfId="17571" xr:uid="{00000000-0005-0000-0000-0000A3440000}"/>
    <cellStyle name="SAPBEXexcCritical5 3 2 2 2 3 2" xfId="17572" xr:uid="{00000000-0005-0000-0000-0000A4440000}"/>
    <cellStyle name="SAPBEXexcCritical5 3 2 2 2 3 3" xfId="17573" xr:uid="{00000000-0005-0000-0000-0000A5440000}"/>
    <cellStyle name="SAPBEXexcCritical5 3 2 2 2 3 4" xfId="17574" xr:uid="{00000000-0005-0000-0000-0000A6440000}"/>
    <cellStyle name="SAPBEXexcCritical5 3 2 2 2 3 5" xfId="17575" xr:uid="{00000000-0005-0000-0000-0000A7440000}"/>
    <cellStyle name="SAPBEXexcCritical5 3 2 2 2 3 6" xfId="17576" xr:uid="{00000000-0005-0000-0000-0000A8440000}"/>
    <cellStyle name="SAPBEXexcCritical5 3 2 2 2 3 7" xfId="17577" xr:uid="{00000000-0005-0000-0000-0000A9440000}"/>
    <cellStyle name="SAPBEXexcCritical5 3 2 2 2 3 8" xfId="17578" xr:uid="{00000000-0005-0000-0000-0000AA440000}"/>
    <cellStyle name="SAPBEXexcCritical5 3 2 2 2 3 9" xfId="17579" xr:uid="{00000000-0005-0000-0000-0000AB440000}"/>
    <cellStyle name="SAPBEXexcCritical5 3 2 2 2 4" xfId="17580" xr:uid="{00000000-0005-0000-0000-0000AC440000}"/>
    <cellStyle name="SAPBEXexcCritical5 3 2 2 2 4 2" xfId="17581" xr:uid="{00000000-0005-0000-0000-0000AD440000}"/>
    <cellStyle name="SAPBEXexcCritical5 3 2 2 2 4 3" xfId="17582" xr:uid="{00000000-0005-0000-0000-0000AE440000}"/>
    <cellStyle name="SAPBEXexcCritical5 3 2 2 2 4 4" xfId="17583" xr:uid="{00000000-0005-0000-0000-0000AF440000}"/>
    <cellStyle name="SAPBEXexcCritical5 3 2 2 2 4 5" xfId="17584" xr:uid="{00000000-0005-0000-0000-0000B0440000}"/>
    <cellStyle name="SAPBEXexcCritical5 3 2 2 2 4 6" xfId="17585" xr:uid="{00000000-0005-0000-0000-0000B1440000}"/>
    <cellStyle name="SAPBEXexcCritical5 3 2 2 2 4 7" xfId="17586" xr:uid="{00000000-0005-0000-0000-0000B2440000}"/>
    <cellStyle name="SAPBEXexcCritical5 3 2 2 2 4 8" xfId="17587" xr:uid="{00000000-0005-0000-0000-0000B3440000}"/>
    <cellStyle name="SAPBEXexcCritical5 3 2 2 2 4 9" xfId="17588" xr:uid="{00000000-0005-0000-0000-0000B4440000}"/>
    <cellStyle name="SAPBEXexcCritical5 3 2 2 3" xfId="17589" xr:uid="{00000000-0005-0000-0000-0000B5440000}"/>
    <cellStyle name="SAPBEXexcCritical5 3 2 2 3 2" xfId="17590" xr:uid="{00000000-0005-0000-0000-0000B6440000}"/>
    <cellStyle name="SAPBEXexcCritical5 3 2 2 3 3" xfId="17591" xr:uid="{00000000-0005-0000-0000-0000B7440000}"/>
    <cellStyle name="SAPBEXexcCritical5 3 2 2 3 4" xfId="17592" xr:uid="{00000000-0005-0000-0000-0000B8440000}"/>
    <cellStyle name="SAPBEXexcCritical5 3 2 2 3 5" xfId="17593" xr:uid="{00000000-0005-0000-0000-0000B9440000}"/>
    <cellStyle name="SAPBEXexcCritical5 3 2 2 3 6" xfId="17594" xr:uid="{00000000-0005-0000-0000-0000BA440000}"/>
    <cellStyle name="SAPBEXexcCritical5 3 2 2 3 7" xfId="17595" xr:uid="{00000000-0005-0000-0000-0000BB440000}"/>
    <cellStyle name="SAPBEXexcCritical5 3 2 2 3 8" xfId="17596" xr:uid="{00000000-0005-0000-0000-0000BC440000}"/>
    <cellStyle name="SAPBEXexcCritical5 3 2 2 3 9" xfId="17597" xr:uid="{00000000-0005-0000-0000-0000BD440000}"/>
    <cellStyle name="SAPBEXexcCritical5 3 2 2 4" xfId="17598" xr:uid="{00000000-0005-0000-0000-0000BE440000}"/>
    <cellStyle name="SAPBEXexcCritical5 3 2 2 4 2" xfId="17599" xr:uid="{00000000-0005-0000-0000-0000BF440000}"/>
    <cellStyle name="SAPBEXexcCritical5 3 2 2 4 3" xfId="17600" xr:uid="{00000000-0005-0000-0000-0000C0440000}"/>
    <cellStyle name="SAPBEXexcCritical5 3 2 2 4 4" xfId="17601" xr:uid="{00000000-0005-0000-0000-0000C1440000}"/>
    <cellStyle name="SAPBEXexcCritical5 3 2 2 4 5" xfId="17602" xr:uid="{00000000-0005-0000-0000-0000C2440000}"/>
    <cellStyle name="SAPBEXexcCritical5 3 2 2 4 6" xfId="17603" xr:uid="{00000000-0005-0000-0000-0000C3440000}"/>
    <cellStyle name="SAPBEXexcCritical5 3 2 2 4 7" xfId="17604" xr:uid="{00000000-0005-0000-0000-0000C4440000}"/>
    <cellStyle name="SAPBEXexcCritical5 3 2 2 4 8" xfId="17605" xr:uid="{00000000-0005-0000-0000-0000C5440000}"/>
    <cellStyle name="SAPBEXexcCritical5 3 2 2 4 9" xfId="17606" xr:uid="{00000000-0005-0000-0000-0000C6440000}"/>
    <cellStyle name="SAPBEXexcCritical5 3 2 2 5" xfId="17607" xr:uid="{00000000-0005-0000-0000-0000C7440000}"/>
    <cellStyle name="SAPBEXexcCritical5 3 2 2 5 2" xfId="17608" xr:uid="{00000000-0005-0000-0000-0000C8440000}"/>
    <cellStyle name="SAPBEXexcCritical5 3 2 2 5 3" xfId="17609" xr:uid="{00000000-0005-0000-0000-0000C9440000}"/>
    <cellStyle name="SAPBEXexcCritical5 3 2 2 5 4" xfId="17610" xr:uid="{00000000-0005-0000-0000-0000CA440000}"/>
    <cellStyle name="SAPBEXexcCritical5 3 2 2 5 5" xfId="17611" xr:uid="{00000000-0005-0000-0000-0000CB440000}"/>
    <cellStyle name="SAPBEXexcCritical5 3 2 2 5 6" xfId="17612" xr:uid="{00000000-0005-0000-0000-0000CC440000}"/>
    <cellStyle name="SAPBEXexcCritical5 3 2 2 5 7" xfId="17613" xr:uid="{00000000-0005-0000-0000-0000CD440000}"/>
    <cellStyle name="SAPBEXexcCritical5 3 2 2 5 8" xfId="17614" xr:uid="{00000000-0005-0000-0000-0000CE440000}"/>
    <cellStyle name="SAPBEXexcCritical5 3 2 2 5 9" xfId="17615" xr:uid="{00000000-0005-0000-0000-0000CF440000}"/>
    <cellStyle name="SAPBEXexcCritical5 3 2 3" xfId="17616" xr:uid="{00000000-0005-0000-0000-0000D0440000}"/>
    <cellStyle name="SAPBEXexcCritical5 3 2 3 2" xfId="17617" xr:uid="{00000000-0005-0000-0000-0000D1440000}"/>
    <cellStyle name="SAPBEXexcCritical5 3 2 3 2 2" xfId="17618" xr:uid="{00000000-0005-0000-0000-0000D2440000}"/>
    <cellStyle name="SAPBEXexcCritical5 3 2 3 2 3" xfId="17619" xr:uid="{00000000-0005-0000-0000-0000D3440000}"/>
    <cellStyle name="SAPBEXexcCritical5 3 2 3 2 4" xfId="17620" xr:uid="{00000000-0005-0000-0000-0000D4440000}"/>
    <cellStyle name="SAPBEXexcCritical5 3 2 3 2 5" xfId="17621" xr:uid="{00000000-0005-0000-0000-0000D5440000}"/>
    <cellStyle name="SAPBEXexcCritical5 3 2 3 2 6" xfId="17622" xr:uid="{00000000-0005-0000-0000-0000D6440000}"/>
    <cellStyle name="SAPBEXexcCritical5 3 2 3 2 7" xfId="17623" xr:uid="{00000000-0005-0000-0000-0000D7440000}"/>
    <cellStyle name="SAPBEXexcCritical5 3 2 3 2 8" xfId="17624" xr:uid="{00000000-0005-0000-0000-0000D8440000}"/>
    <cellStyle name="SAPBEXexcCritical5 3 2 3 2 9" xfId="17625" xr:uid="{00000000-0005-0000-0000-0000D9440000}"/>
    <cellStyle name="SAPBEXexcCritical5 3 2 3 3" xfId="17626" xr:uid="{00000000-0005-0000-0000-0000DA440000}"/>
    <cellStyle name="SAPBEXexcCritical5 3 2 3 3 2" xfId="17627" xr:uid="{00000000-0005-0000-0000-0000DB440000}"/>
    <cellStyle name="SAPBEXexcCritical5 3 2 3 3 3" xfId="17628" xr:uid="{00000000-0005-0000-0000-0000DC440000}"/>
    <cellStyle name="SAPBEXexcCritical5 3 2 3 3 4" xfId="17629" xr:uid="{00000000-0005-0000-0000-0000DD440000}"/>
    <cellStyle name="SAPBEXexcCritical5 3 2 3 3 5" xfId="17630" xr:uid="{00000000-0005-0000-0000-0000DE440000}"/>
    <cellStyle name="SAPBEXexcCritical5 3 2 3 3 6" xfId="17631" xr:uid="{00000000-0005-0000-0000-0000DF440000}"/>
    <cellStyle name="SAPBEXexcCritical5 3 2 3 3 7" xfId="17632" xr:uid="{00000000-0005-0000-0000-0000E0440000}"/>
    <cellStyle name="SAPBEXexcCritical5 3 2 3 3 8" xfId="17633" xr:uid="{00000000-0005-0000-0000-0000E1440000}"/>
    <cellStyle name="SAPBEXexcCritical5 3 2 3 3 9" xfId="17634" xr:uid="{00000000-0005-0000-0000-0000E2440000}"/>
    <cellStyle name="SAPBEXexcCritical5 3 2 3 4" xfId="17635" xr:uid="{00000000-0005-0000-0000-0000E3440000}"/>
    <cellStyle name="SAPBEXexcCritical5 3 2 3 4 2" xfId="17636" xr:uid="{00000000-0005-0000-0000-0000E4440000}"/>
    <cellStyle name="SAPBEXexcCritical5 3 2 3 4 3" xfId="17637" xr:uid="{00000000-0005-0000-0000-0000E5440000}"/>
    <cellStyle name="SAPBEXexcCritical5 3 2 3 4 4" xfId="17638" xr:uid="{00000000-0005-0000-0000-0000E6440000}"/>
    <cellStyle name="SAPBEXexcCritical5 3 2 3 4 5" xfId="17639" xr:uid="{00000000-0005-0000-0000-0000E7440000}"/>
    <cellStyle name="SAPBEXexcCritical5 3 2 3 4 6" xfId="17640" xr:uid="{00000000-0005-0000-0000-0000E8440000}"/>
    <cellStyle name="SAPBEXexcCritical5 3 2 3 4 7" xfId="17641" xr:uid="{00000000-0005-0000-0000-0000E9440000}"/>
    <cellStyle name="SAPBEXexcCritical5 3 2 3 4 8" xfId="17642" xr:uid="{00000000-0005-0000-0000-0000EA440000}"/>
    <cellStyle name="SAPBEXexcCritical5 3 2 3 4 9" xfId="17643" xr:uid="{00000000-0005-0000-0000-0000EB440000}"/>
    <cellStyle name="SAPBEXexcCritical5 3 2 4" xfId="17644" xr:uid="{00000000-0005-0000-0000-0000EC440000}"/>
    <cellStyle name="SAPBEXexcCritical5 3 2 4 2" xfId="17645" xr:uid="{00000000-0005-0000-0000-0000ED440000}"/>
    <cellStyle name="SAPBEXexcCritical5 3 2 4 3" xfId="17646" xr:uid="{00000000-0005-0000-0000-0000EE440000}"/>
    <cellStyle name="SAPBEXexcCritical5 3 2 4 4" xfId="17647" xr:uid="{00000000-0005-0000-0000-0000EF440000}"/>
    <cellStyle name="SAPBEXexcCritical5 3 2 4 5" xfId="17648" xr:uid="{00000000-0005-0000-0000-0000F0440000}"/>
    <cellStyle name="SAPBEXexcCritical5 3 2 4 6" xfId="17649" xr:uid="{00000000-0005-0000-0000-0000F1440000}"/>
    <cellStyle name="SAPBEXexcCritical5 3 2 4 7" xfId="17650" xr:uid="{00000000-0005-0000-0000-0000F2440000}"/>
    <cellStyle name="SAPBEXexcCritical5 3 2 4 8" xfId="17651" xr:uid="{00000000-0005-0000-0000-0000F3440000}"/>
    <cellStyle name="SAPBEXexcCritical5 3 2 4 9" xfId="17652" xr:uid="{00000000-0005-0000-0000-0000F4440000}"/>
    <cellStyle name="SAPBEXexcCritical5 3 2 5" xfId="17653" xr:uid="{00000000-0005-0000-0000-0000F5440000}"/>
    <cellStyle name="SAPBEXexcCritical5 3 2 5 2" xfId="17654" xr:uid="{00000000-0005-0000-0000-0000F6440000}"/>
    <cellStyle name="SAPBEXexcCritical5 3 2 5 3" xfId="17655" xr:uid="{00000000-0005-0000-0000-0000F7440000}"/>
    <cellStyle name="SAPBEXexcCritical5 3 2 5 4" xfId="17656" xr:uid="{00000000-0005-0000-0000-0000F8440000}"/>
    <cellStyle name="SAPBEXexcCritical5 3 2 5 5" xfId="17657" xr:uid="{00000000-0005-0000-0000-0000F9440000}"/>
    <cellStyle name="SAPBEXexcCritical5 3 2 5 6" xfId="17658" xr:uid="{00000000-0005-0000-0000-0000FA440000}"/>
    <cellStyle name="SAPBEXexcCritical5 3 2 5 7" xfId="17659" xr:uid="{00000000-0005-0000-0000-0000FB440000}"/>
    <cellStyle name="SAPBEXexcCritical5 3 2 5 8" xfId="17660" xr:uid="{00000000-0005-0000-0000-0000FC440000}"/>
    <cellStyle name="SAPBEXexcCritical5 3 2 5 9" xfId="17661" xr:uid="{00000000-0005-0000-0000-0000FD440000}"/>
    <cellStyle name="SAPBEXexcCritical5 3 2 6" xfId="17662" xr:uid="{00000000-0005-0000-0000-0000FE440000}"/>
    <cellStyle name="SAPBEXexcCritical5 3 2 6 2" xfId="17663" xr:uid="{00000000-0005-0000-0000-0000FF440000}"/>
    <cellStyle name="SAPBEXexcCritical5 3 2 6 3" xfId="17664" xr:uid="{00000000-0005-0000-0000-000000450000}"/>
    <cellStyle name="SAPBEXexcCritical5 3 2 6 4" xfId="17665" xr:uid="{00000000-0005-0000-0000-000001450000}"/>
    <cellStyle name="SAPBEXexcCritical5 3 2 6 5" xfId="17666" xr:uid="{00000000-0005-0000-0000-000002450000}"/>
    <cellStyle name="SAPBEXexcCritical5 3 2 6 6" xfId="17667" xr:uid="{00000000-0005-0000-0000-000003450000}"/>
    <cellStyle name="SAPBEXexcCritical5 3 2 6 7" xfId="17668" xr:uid="{00000000-0005-0000-0000-000004450000}"/>
    <cellStyle name="SAPBEXexcCritical5 3 2 6 8" xfId="17669" xr:uid="{00000000-0005-0000-0000-000005450000}"/>
    <cellStyle name="SAPBEXexcCritical5 3 2 6 9" xfId="17670" xr:uid="{00000000-0005-0000-0000-000006450000}"/>
    <cellStyle name="SAPBEXexcCritical5 3 3" xfId="17671" xr:uid="{00000000-0005-0000-0000-000007450000}"/>
    <cellStyle name="SAPBEXexcCritical5 3 3 2" xfId="17672" xr:uid="{00000000-0005-0000-0000-000008450000}"/>
    <cellStyle name="SAPBEXexcCritical5 3 3 2 2" xfId="17673" xr:uid="{00000000-0005-0000-0000-000009450000}"/>
    <cellStyle name="SAPBEXexcCritical5 3 3 2 2 2" xfId="17674" xr:uid="{00000000-0005-0000-0000-00000A450000}"/>
    <cellStyle name="SAPBEXexcCritical5 3 3 2 2 3" xfId="17675" xr:uid="{00000000-0005-0000-0000-00000B450000}"/>
    <cellStyle name="SAPBEXexcCritical5 3 3 2 2 4" xfId="17676" xr:uid="{00000000-0005-0000-0000-00000C450000}"/>
    <cellStyle name="SAPBEXexcCritical5 3 3 2 2 5" xfId="17677" xr:uid="{00000000-0005-0000-0000-00000D450000}"/>
    <cellStyle name="SAPBEXexcCritical5 3 3 2 2 6" xfId="17678" xr:uid="{00000000-0005-0000-0000-00000E450000}"/>
    <cellStyle name="SAPBEXexcCritical5 3 3 2 2 7" xfId="17679" xr:uid="{00000000-0005-0000-0000-00000F450000}"/>
    <cellStyle name="SAPBEXexcCritical5 3 3 2 2 8" xfId="17680" xr:uid="{00000000-0005-0000-0000-000010450000}"/>
    <cellStyle name="SAPBEXexcCritical5 3 3 2 2 9" xfId="17681" xr:uid="{00000000-0005-0000-0000-000011450000}"/>
    <cellStyle name="SAPBEXexcCritical5 3 3 2 3" xfId="17682" xr:uid="{00000000-0005-0000-0000-000012450000}"/>
    <cellStyle name="SAPBEXexcCritical5 3 3 2 3 2" xfId="17683" xr:uid="{00000000-0005-0000-0000-000013450000}"/>
    <cellStyle name="SAPBEXexcCritical5 3 3 2 3 3" xfId="17684" xr:uid="{00000000-0005-0000-0000-000014450000}"/>
    <cellStyle name="SAPBEXexcCritical5 3 3 2 3 4" xfId="17685" xr:uid="{00000000-0005-0000-0000-000015450000}"/>
    <cellStyle name="SAPBEXexcCritical5 3 3 2 3 5" xfId="17686" xr:uid="{00000000-0005-0000-0000-000016450000}"/>
    <cellStyle name="SAPBEXexcCritical5 3 3 2 3 6" xfId="17687" xr:uid="{00000000-0005-0000-0000-000017450000}"/>
    <cellStyle name="SAPBEXexcCritical5 3 3 2 3 7" xfId="17688" xr:uid="{00000000-0005-0000-0000-000018450000}"/>
    <cellStyle name="SAPBEXexcCritical5 3 3 2 3 8" xfId="17689" xr:uid="{00000000-0005-0000-0000-000019450000}"/>
    <cellStyle name="SAPBEXexcCritical5 3 3 2 3 9" xfId="17690" xr:uid="{00000000-0005-0000-0000-00001A450000}"/>
    <cellStyle name="SAPBEXexcCritical5 3 3 2 4" xfId="17691" xr:uid="{00000000-0005-0000-0000-00001B450000}"/>
    <cellStyle name="SAPBEXexcCritical5 3 3 2 4 2" xfId="17692" xr:uid="{00000000-0005-0000-0000-00001C450000}"/>
    <cellStyle name="SAPBEXexcCritical5 3 3 2 4 3" xfId="17693" xr:uid="{00000000-0005-0000-0000-00001D450000}"/>
    <cellStyle name="SAPBEXexcCritical5 3 3 2 4 4" xfId="17694" xr:uid="{00000000-0005-0000-0000-00001E450000}"/>
    <cellStyle name="SAPBEXexcCritical5 3 3 2 4 5" xfId="17695" xr:uid="{00000000-0005-0000-0000-00001F450000}"/>
    <cellStyle name="SAPBEXexcCritical5 3 3 2 4 6" xfId="17696" xr:uid="{00000000-0005-0000-0000-000020450000}"/>
    <cellStyle name="SAPBEXexcCritical5 3 3 2 4 7" xfId="17697" xr:uid="{00000000-0005-0000-0000-000021450000}"/>
    <cellStyle name="SAPBEXexcCritical5 3 3 2 4 8" xfId="17698" xr:uid="{00000000-0005-0000-0000-000022450000}"/>
    <cellStyle name="SAPBEXexcCritical5 3 3 2 4 9" xfId="17699" xr:uid="{00000000-0005-0000-0000-000023450000}"/>
    <cellStyle name="SAPBEXexcCritical5 3 3 3" xfId="17700" xr:uid="{00000000-0005-0000-0000-000024450000}"/>
    <cellStyle name="SAPBEXexcCritical5 3 3 3 2" xfId="17701" xr:uid="{00000000-0005-0000-0000-000025450000}"/>
    <cellStyle name="SAPBEXexcCritical5 3 3 3 3" xfId="17702" xr:uid="{00000000-0005-0000-0000-000026450000}"/>
    <cellStyle name="SAPBEXexcCritical5 3 3 3 4" xfId="17703" xr:uid="{00000000-0005-0000-0000-000027450000}"/>
    <cellStyle name="SAPBEXexcCritical5 3 3 3 5" xfId="17704" xr:uid="{00000000-0005-0000-0000-000028450000}"/>
    <cellStyle name="SAPBEXexcCritical5 3 3 3 6" xfId="17705" xr:uid="{00000000-0005-0000-0000-000029450000}"/>
    <cellStyle name="SAPBEXexcCritical5 3 3 3 7" xfId="17706" xr:uid="{00000000-0005-0000-0000-00002A450000}"/>
    <cellStyle name="SAPBEXexcCritical5 3 3 3 8" xfId="17707" xr:uid="{00000000-0005-0000-0000-00002B450000}"/>
    <cellStyle name="SAPBEXexcCritical5 3 3 3 9" xfId="17708" xr:uid="{00000000-0005-0000-0000-00002C450000}"/>
    <cellStyle name="SAPBEXexcCritical5 3 3 4" xfId="17709" xr:uid="{00000000-0005-0000-0000-00002D450000}"/>
    <cellStyle name="SAPBEXexcCritical5 3 3 4 2" xfId="17710" xr:uid="{00000000-0005-0000-0000-00002E450000}"/>
    <cellStyle name="SAPBEXexcCritical5 3 3 4 3" xfId="17711" xr:uid="{00000000-0005-0000-0000-00002F450000}"/>
    <cellStyle name="SAPBEXexcCritical5 3 3 4 4" xfId="17712" xr:uid="{00000000-0005-0000-0000-000030450000}"/>
    <cellStyle name="SAPBEXexcCritical5 3 3 4 5" xfId="17713" xr:uid="{00000000-0005-0000-0000-000031450000}"/>
    <cellStyle name="SAPBEXexcCritical5 3 3 4 6" xfId="17714" xr:uid="{00000000-0005-0000-0000-000032450000}"/>
    <cellStyle name="SAPBEXexcCritical5 3 3 4 7" xfId="17715" xr:uid="{00000000-0005-0000-0000-000033450000}"/>
    <cellStyle name="SAPBEXexcCritical5 3 3 4 8" xfId="17716" xr:uid="{00000000-0005-0000-0000-000034450000}"/>
    <cellStyle name="SAPBEXexcCritical5 3 3 4 9" xfId="17717" xr:uid="{00000000-0005-0000-0000-000035450000}"/>
    <cellStyle name="SAPBEXexcCritical5 3 3 5" xfId="17718" xr:uid="{00000000-0005-0000-0000-000036450000}"/>
    <cellStyle name="SAPBEXexcCritical5 3 3 5 2" xfId="17719" xr:uid="{00000000-0005-0000-0000-000037450000}"/>
    <cellStyle name="SAPBEXexcCritical5 3 3 5 3" xfId="17720" xr:uid="{00000000-0005-0000-0000-000038450000}"/>
    <cellStyle name="SAPBEXexcCritical5 3 3 5 4" xfId="17721" xr:uid="{00000000-0005-0000-0000-000039450000}"/>
    <cellStyle name="SAPBEXexcCritical5 3 3 5 5" xfId="17722" xr:uid="{00000000-0005-0000-0000-00003A450000}"/>
    <cellStyle name="SAPBEXexcCritical5 3 3 5 6" xfId="17723" xr:uid="{00000000-0005-0000-0000-00003B450000}"/>
    <cellStyle name="SAPBEXexcCritical5 3 3 5 7" xfId="17724" xr:uid="{00000000-0005-0000-0000-00003C450000}"/>
    <cellStyle name="SAPBEXexcCritical5 3 3 5 8" xfId="17725" xr:uid="{00000000-0005-0000-0000-00003D450000}"/>
    <cellStyle name="SAPBEXexcCritical5 3 3 5 9" xfId="17726" xr:uid="{00000000-0005-0000-0000-00003E450000}"/>
    <cellStyle name="SAPBEXexcCritical5 3 4" xfId="17727" xr:uid="{00000000-0005-0000-0000-00003F450000}"/>
    <cellStyle name="SAPBEXexcCritical5 3 4 2" xfId="17728" xr:uid="{00000000-0005-0000-0000-000040450000}"/>
    <cellStyle name="SAPBEXexcCritical5 3 4 2 2" xfId="17729" xr:uid="{00000000-0005-0000-0000-000041450000}"/>
    <cellStyle name="SAPBEXexcCritical5 3 4 2 3" xfId="17730" xr:uid="{00000000-0005-0000-0000-000042450000}"/>
    <cellStyle name="SAPBEXexcCritical5 3 4 2 4" xfId="17731" xr:uid="{00000000-0005-0000-0000-000043450000}"/>
    <cellStyle name="SAPBEXexcCritical5 3 4 2 5" xfId="17732" xr:uid="{00000000-0005-0000-0000-000044450000}"/>
    <cellStyle name="SAPBEXexcCritical5 3 4 2 6" xfId="17733" xr:uid="{00000000-0005-0000-0000-000045450000}"/>
    <cellStyle name="SAPBEXexcCritical5 3 4 2 7" xfId="17734" xr:uid="{00000000-0005-0000-0000-000046450000}"/>
    <cellStyle name="SAPBEXexcCritical5 3 4 2 8" xfId="17735" xr:uid="{00000000-0005-0000-0000-000047450000}"/>
    <cellStyle name="SAPBEXexcCritical5 3 4 2 9" xfId="17736" xr:uid="{00000000-0005-0000-0000-000048450000}"/>
    <cellStyle name="SAPBEXexcCritical5 3 4 3" xfId="17737" xr:uid="{00000000-0005-0000-0000-000049450000}"/>
    <cellStyle name="SAPBEXexcCritical5 3 4 3 2" xfId="17738" xr:uid="{00000000-0005-0000-0000-00004A450000}"/>
    <cellStyle name="SAPBEXexcCritical5 3 4 3 3" xfId="17739" xr:uid="{00000000-0005-0000-0000-00004B450000}"/>
    <cellStyle name="SAPBEXexcCritical5 3 4 3 4" xfId="17740" xr:uid="{00000000-0005-0000-0000-00004C450000}"/>
    <cellStyle name="SAPBEXexcCritical5 3 4 3 5" xfId="17741" xr:uid="{00000000-0005-0000-0000-00004D450000}"/>
    <cellStyle name="SAPBEXexcCritical5 3 4 3 6" xfId="17742" xr:uid="{00000000-0005-0000-0000-00004E450000}"/>
    <cellStyle name="SAPBEXexcCritical5 3 4 3 7" xfId="17743" xr:uid="{00000000-0005-0000-0000-00004F450000}"/>
    <cellStyle name="SAPBEXexcCritical5 3 4 3 8" xfId="17744" xr:uid="{00000000-0005-0000-0000-000050450000}"/>
    <cellStyle name="SAPBEXexcCritical5 3 4 3 9" xfId="17745" xr:uid="{00000000-0005-0000-0000-000051450000}"/>
    <cellStyle name="SAPBEXexcCritical5 3 4 4" xfId="17746" xr:uid="{00000000-0005-0000-0000-000052450000}"/>
    <cellStyle name="SAPBEXexcCritical5 3 4 4 2" xfId="17747" xr:uid="{00000000-0005-0000-0000-000053450000}"/>
    <cellStyle name="SAPBEXexcCritical5 3 4 4 3" xfId="17748" xr:uid="{00000000-0005-0000-0000-000054450000}"/>
    <cellStyle name="SAPBEXexcCritical5 3 4 4 4" xfId="17749" xr:uid="{00000000-0005-0000-0000-000055450000}"/>
    <cellStyle name="SAPBEXexcCritical5 3 4 4 5" xfId="17750" xr:uid="{00000000-0005-0000-0000-000056450000}"/>
    <cellStyle name="SAPBEXexcCritical5 3 4 4 6" xfId="17751" xr:uid="{00000000-0005-0000-0000-000057450000}"/>
    <cellStyle name="SAPBEXexcCritical5 3 4 4 7" xfId="17752" xr:uid="{00000000-0005-0000-0000-000058450000}"/>
    <cellStyle name="SAPBEXexcCritical5 3 4 4 8" xfId="17753" xr:uid="{00000000-0005-0000-0000-000059450000}"/>
    <cellStyle name="SAPBEXexcCritical5 3 4 4 9" xfId="17754" xr:uid="{00000000-0005-0000-0000-00005A450000}"/>
    <cellStyle name="SAPBEXexcCritical5 3 5" xfId="17755" xr:uid="{00000000-0005-0000-0000-00005B450000}"/>
    <cellStyle name="SAPBEXexcCritical5 3 5 2" xfId="17756" xr:uid="{00000000-0005-0000-0000-00005C450000}"/>
    <cellStyle name="SAPBEXexcCritical5 3 5 3" xfId="17757" xr:uid="{00000000-0005-0000-0000-00005D450000}"/>
    <cellStyle name="SAPBEXexcCritical5 3 5 4" xfId="17758" xr:uid="{00000000-0005-0000-0000-00005E450000}"/>
    <cellStyle name="SAPBEXexcCritical5 3 5 5" xfId="17759" xr:uid="{00000000-0005-0000-0000-00005F450000}"/>
    <cellStyle name="SAPBEXexcCritical5 3 5 6" xfId="17760" xr:uid="{00000000-0005-0000-0000-000060450000}"/>
    <cellStyle name="SAPBEXexcCritical5 3 5 7" xfId="17761" xr:uid="{00000000-0005-0000-0000-000061450000}"/>
    <cellStyle name="SAPBEXexcCritical5 3 5 8" xfId="17762" xr:uid="{00000000-0005-0000-0000-000062450000}"/>
    <cellStyle name="SAPBEXexcCritical5 3 5 9" xfId="17763" xr:uid="{00000000-0005-0000-0000-000063450000}"/>
    <cellStyle name="SAPBEXexcCritical5 3 6" xfId="17764" xr:uid="{00000000-0005-0000-0000-000064450000}"/>
    <cellStyle name="SAPBEXexcCritical5 3 6 2" xfId="17765" xr:uid="{00000000-0005-0000-0000-000065450000}"/>
    <cellStyle name="SAPBEXexcCritical5 3 6 3" xfId="17766" xr:uid="{00000000-0005-0000-0000-000066450000}"/>
    <cellStyle name="SAPBEXexcCritical5 3 6 4" xfId="17767" xr:uid="{00000000-0005-0000-0000-000067450000}"/>
    <cellStyle name="SAPBEXexcCritical5 3 6 5" xfId="17768" xr:uid="{00000000-0005-0000-0000-000068450000}"/>
    <cellStyle name="SAPBEXexcCritical5 3 6 6" xfId="17769" xr:uid="{00000000-0005-0000-0000-000069450000}"/>
    <cellStyle name="SAPBEXexcCritical5 3 6 7" xfId="17770" xr:uid="{00000000-0005-0000-0000-00006A450000}"/>
    <cellStyle name="SAPBEXexcCritical5 3 6 8" xfId="17771" xr:uid="{00000000-0005-0000-0000-00006B450000}"/>
    <cellStyle name="SAPBEXexcCritical5 3 6 9" xfId="17772" xr:uid="{00000000-0005-0000-0000-00006C450000}"/>
    <cellStyle name="SAPBEXexcCritical5 3 7" xfId="17773" xr:uid="{00000000-0005-0000-0000-00006D450000}"/>
    <cellStyle name="SAPBEXexcCritical5 3 7 2" xfId="17774" xr:uid="{00000000-0005-0000-0000-00006E450000}"/>
    <cellStyle name="SAPBEXexcCritical5 3 7 3" xfId="17775" xr:uid="{00000000-0005-0000-0000-00006F450000}"/>
    <cellStyle name="SAPBEXexcCritical5 3 7 4" xfId="17776" xr:uid="{00000000-0005-0000-0000-000070450000}"/>
    <cellStyle name="SAPBEXexcCritical5 3 7 5" xfId="17777" xr:uid="{00000000-0005-0000-0000-000071450000}"/>
    <cellStyle name="SAPBEXexcCritical5 3 7 6" xfId="17778" xr:uid="{00000000-0005-0000-0000-000072450000}"/>
    <cellStyle name="SAPBEXexcCritical5 3 7 7" xfId="17779" xr:uid="{00000000-0005-0000-0000-000073450000}"/>
    <cellStyle name="SAPBEXexcCritical5 3 7 8" xfId="17780" xr:uid="{00000000-0005-0000-0000-000074450000}"/>
    <cellStyle name="SAPBEXexcCritical5 3 7 9" xfId="17781" xr:uid="{00000000-0005-0000-0000-000075450000}"/>
    <cellStyle name="SAPBEXexcCritical5 3 8" xfId="17782" xr:uid="{00000000-0005-0000-0000-000076450000}"/>
    <cellStyle name="SAPBEXexcCritical5 3 9" xfId="17783" xr:uid="{00000000-0005-0000-0000-000077450000}"/>
    <cellStyle name="SAPBEXexcCritical5 4" xfId="17784" xr:uid="{00000000-0005-0000-0000-000078450000}"/>
    <cellStyle name="SAPBEXexcCritical5 4 10" xfId="17785" xr:uid="{00000000-0005-0000-0000-000079450000}"/>
    <cellStyle name="SAPBEXexcCritical5 4 11" xfId="17786" xr:uid="{00000000-0005-0000-0000-00007A450000}"/>
    <cellStyle name="SAPBEXexcCritical5 4 12" xfId="17787" xr:uid="{00000000-0005-0000-0000-00007B450000}"/>
    <cellStyle name="SAPBEXexcCritical5 4 2" xfId="17788" xr:uid="{00000000-0005-0000-0000-00007C450000}"/>
    <cellStyle name="SAPBEXexcCritical5 4 2 2" xfId="17789" xr:uid="{00000000-0005-0000-0000-00007D450000}"/>
    <cellStyle name="SAPBEXexcCritical5 4 2 2 2" xfId="17790" xr:uid="{00000000-0005-0000-0000-00007E450000}"/>
    <cellStyle name="SAPBEXexcCritical5 4 2 2 2 2" xfId="17791" xr:uid="{00000000-0005-0000-0000-00007F450000}"/>
    <cellStyle name="SAPBEXexcCritical5 4 2 2 2 3" xfId="17792" xr:uid="{00000000-0005-0000-0000-000080450000}"/>
    <cellStyle name="SAPBEXexcCritical5 4 2 2 2 4" xfId="17793" xr:uid="{00000000-0005-0000-0000-000081450000}"/>
    <cellStyle name="SAPBEXexcCritical5 4 2 2 2 5" xfId="17794" xr:uid="{00000000-0005-0000-0000-000082450000}"/>
    <cellStyle name="SAPBEXexcCritical5 4 2 2 2 6" xfId="17795" xr:uid="{00000000-0005-0000-0000-000083450000}"/>
    <cellStyle name="SAPBEXexcCritical5 4 2 2 2 7" xfId="17796" xr:uid="{00000000-0005-0000-0000-000084450000}"/>
    <cellStyle name="SAPBEXexcCritical5 4 2 2 2 8" xfId="17797" xr:uid="{00000000-0005-0000-0000-000085450000}"/>
    <cellStyle name="SAPBEXexcCritical5 4 2 2 2 9" xfId="17798" xr:uid="{00000000-0005-0000-0000-000086450000}"/>
    <cellStyle name="SAPBEXexcCritical5 4 2 2 3" xfId="17799" xr:uid="{00000000-0005-0000-0000-000087450000}"/>
    <cellStyle name="SAPBEXexcCritical5 4 2 2 3 2" xfId="17800" xr:uid="{00000000-0005-0000-0000-000088450000}"/>
    <cellStyle name="SAPBEXexcCritical5 4 2 2 3 3" xfId="17801" xr:uid="{00000000-0005-0000-0000-000089450000}"/>
    <cellStyle name="SAPBEXexcCritical5 4 2 2 3 4" xfId="17802" xr:uid="{00000000-0005-0000-0000-00008A450000}"/>
    <cellStyle name="SAPBEXexcCritical5 4 2 2 3 5" xfId="17803" xr:uid="{00000000-0005-0000-0000-00008B450000}"/>
    <cellStyle name="SAPBEXexcCritical5 4 2 2 3 6" xfId="17804" xr:uid="{00000000-0005-0000-0000-00008C450000}"/>
    <cellStyle name="SAPBEXexcCritical5 4 2 2 3 7" xfId="17805" xr:uid="{00000000-0005-0000-0000-00008D450000}"/>
    <cellStyle name="SAPBEXexcCritical5 4 2 2 3 8" xfId="17806" xr:uid="{00000000-0005-0000-0000-00008E450000}"/>
    <cellStyle name="SAPBEXexcCritical5 4 2 2 3 9" xfId="17807" xr:uid="{00000000-0005-0000-0000-00008F450000}"/>
    <cellStyle name="SAPBEXexcCritical5 4 2 2 4" xfId="17808" xr:uid="{00000000-0005-0000-0000-000090450000}"/>
    <cellStyle name="SAPBEXexcCritical5 4 2 2 4 2" xfId="17809" xr:uid="{00000000-0005-0000-0000-000091450000}"/>
    <cellStyle name="SAPBEXexcCritical5 4 2 2 4 3" xfId="17810" xr:uid="{00000000-0005-0000-0000-000092450000}"/>
    <cellStyle name="SAPBEXexcCritical5 4 2 2 4 4" xfId="17811" xr:uid="{00000000-0005-0000-0000-000093450000}"/>
    <cellStyle name="SAPBEXexcCritical5 4 2 2 4 5" xfId="17812" xr:uid="{00000000-0005-0000-0000-000094450000}"/>
    <cellStyle name="SAPBEXexcCritical5 4 2 2 4 6" xfId="17813" xr:uid="{00000000-0005-0000-0000-000095450000}"/>
    <cellStyle name="SAPBEXexcCritical5 4 2 2 4 7" xfId="17814" xr:uid="{00000000-0005-0000-0000-000096450000}"/>
    <cellStyle name="SAPBEXexcCritical5 4 2 2 4 8" xfId="17815" xr:uid="{00000000-0005-0000-0000-000097450000}"/>
    <cellStyle name="SAPBEXexcCritical5 4 2 2 4 9" xfId="17816" xr:uid="{00000000-0005-0000-0000-000098450000}"/>
    <cellStyle name="SAPBEXexcCritical5 4 2 3" xfId="17817" xr:uid="{00000000-0005-0000-0000-000099450000}"/>
    <cellStyle name="SAPBEXexcCritical5 4 2 3 2" xfId="17818" xr:uid="{00000000-0005-0000-0000-00009A450000}"/>
    <cellStyle name="SAPBEXexcCritical5 4 2 3 3" xfId="17819" xr:uid="{00000000-0005-0000-0000-00009B450000}"/>
    <cellStyle name="SAPBEXexcCritical5 4 2 3 4" xfId="17820" xr:uid="{00000000-0005-0000-0000-00009C450000}"/>
    <cellStyle name="SAPBEXexcCritical5 4 2 3 5" xfId="17821" xr:uid="{00000000-0005-0000-0000-00009D450000}"/>
    <cellStyle name="SAPBEXexcCritical5 4 2 3 6" xfId="17822" xr:uid="{00000000-0005-0000-0000-00009E450000}"/>
    <cellStyle name="SAPBEXexcCritical5 4 2 3 7" xfId="17823" xr:uid="{00000000-0005-0000-0000-00009F450000}"/>
    <cellStyle name="SAPBEXexcCritical5 4 2 3 8" xfId="17824" xr:uid="{00000000-0005-0000-0000-0000A0450000}"/>
    <cellStyle name="SAPBEXexcCritical5 4 2 3 9" xfId="17825" xr:uid="{00000000-0005-0000-0000-0000A1450000}"/>
    <cellStyle name="SAPBEXexcCritical5 4 2 4" xfId="17826" xr:uid="{00000000-0005-0000-0000-0000A2450000}"/>
    <cellStyle name="SAPBEXexcCritical5 4 2 4 2" xfId="17827" xr:uid="{00000000-0005-0000-0000-0000A3450000}"/>
    <cellStyle name="SAPBEXexcCritical5 4 2 4 3" xfId="17828" xr:uid="{00000000-0005-0000-0000-0000A4450000}"/>
    <cellStyle name="SAPBEXexcCritical5 4 2 4 4" xfId="17829" xr:uid="{00000000-0005-0000-0000-0000A5450000}"/>
    <cellStyle name="SAPBEXexcCritical5 4 2 4 5" xfId="17830" xr:uid="{00000000-0005-0000-0000-0000A6450000}"/>
    <cellStyle name="SAPBEXexcCritical5 4 2 4 6" xfId="17831" xr:uid="{00000000-0005-0000-0000-0000A7450000}"/>
    <cellStyle name="SAPBEXexcCritical5 4 2 4 7" xfId="17832" xr:uid="{00000000-0005-0000-0000-0000A8450000}"/>
    <cellStyle name="SAPBEXexcCritical5 4 2 4 8" xfId="17833" xr:uid="{00000000-0005-0000-0000-0000A9450000}"/>
    <cellStyle name="SAPBEXexcCritical5 4 2 4 9" xfId="17834" xr:uid="{00000000-0005-0000-0000-0000AA450000}"/>
    <cellStyle name="SAPBEXexcCritical5 4 2 5" xfId="17835" xr:uid="{00000000-0005-0000-0000-0000AB450000}"/>
    <cellStyle name="SAPBEXexcCritical5 4 2 5 2" xfId="17836" xr:uid="{00000000-0005-0000-0000-0000AC450000}"/>
    <cellStyle name="SAPBEXexcCritical5 4 2 5 3" xfId="17837" xr:uid="{00000000-0005-0000-0000-0000AD450000}"/>
    <cellStyle name="SAPBEXexcCritical5 4 2 5 4" xfId="17838" xr:uid="{00000000-0005-0000-0000-0000AE450000}"/>
    <cellStyle name="SAPBEXexcCritical5 4 2 5 5" xfId="17839" xr:uid="{00000000-0005-0000-0000-0000AF450000}"/>
    <cellStyle name="SAPBEXexcCritical5 4 2 5 6" xfId="17840" xr:uid="{00000000-0005-0000-0000-0000B0450000}"/>
    <cellStyle name="SAPBEXexcCritical5 4 2 5 7" xfId="17841" xr:uid="{00000000-0005-0000-0000-0000B1450000}"/>
    <cellStyle name="SAPBEXexcCritical5 4 2 5 8" xfId="17842" xr:uid="{00000000-0005-0000-0000-0000B2450000}"/>
    <cellStyle name="SAPBEXexcCritical5 4 2 5 9" xfId="17843" xr:uid="{00000000-0005-0000-0000-0000B3450000}"/>
    <cellStyle name="SAPBEXexcCritical5 4 3" xfId="17844" xr:uid="{00000000-0005-0000-0000-0000B4450000}"/>
    <cellStyle name="SAPBEXexcCritical5 4 3 2" xfId="17845" xr:uid="{00000000-0005-0000-0000-0000B5450000}"/>
    <cellStyle name="SAPBEXexcCritical5 4 3 2 2" xfId="17846" xr:uid="{00000000-0005-0000-0000-0000B6450000}"/>
    <cellStyle name="SAPBEXexcCritical5 4 3 2 3" xfId="17847" xr:uid="{00000000-0005-0000-0000-0000B7450000}"/>
    <cellStyle name="SAPBEXexcCritical5 4 3 2 4" xfId="17848" xr:uid="{00000000-0005-0000-0000-0000B8450000}"/>
    <cellStyle name="SAPBEXexcCritical5 4 3 2 5" xfId="17849" xr:uid="{00000000-0005-0000-0000-0000B9450000}"/>
    <cellStyle name="SAPBEXexcCritical5 4 3 2 6" xfId="17850" xr:uid="{00000000-0005-0000-0000-0000BA450000}"/>
    <cellStyle name="SAPBEXexcCritical5 4 3 2 7" xfId="17851" xr:uid="{00000000-0005-0000-0000-0000BB450000}"/>
    <cellStyle name="SAPBEXexcCritical5 4 3 2 8" xfId="17852" xr:uid="{00000000-0005-0000-0000-0000BC450000}"/>
    <cellStyle name="SAPBEXexcCritical5 4 3 2 9" xfId="17853" xr:uid="{00000000-0005-0000-0000-0000BD450000}"/>
    <cellStyle name="SAPBEXexcCritical5 4 3 3" xfId="17854" xr:uid="{00000000-0005-0000-0000-0000BE450000}"/>
    <cellStyle name="SAPBEXexcCritical5 4 3 3 2" xfId="17855" xr:uid="{00000000-0005-0000-0000-0000BF450000}"/>
    <cellStyle name="SAPBEXexcCritical5 4 3 3 3" xfId="17856" xr:uid="{00000000-0005-0000-0000-0000C0450000}"/>
    <cellStyle name="SAPBEXexcCritical5 4 3 3 4" xfId="17857" xr:uid="{00000000-0005-0000-0000-0000C1450000}"/>
    <cellStyle name="SAPBEXexcCritical5 4 3 3 5" xfId="17858" xr:uid="{00000000-0005-0000-0000-0000C2450000}"/>
    <cellStyle name="SAPBEXexcCritical5 4 3 3 6" xfId="17859" xr:uid="{00000000-0005-0000-0000-0000C3450000}"/>
    <cellStyle name="SAPBEXexcCritical5 4 3 3 7" xfId="17860" xr:uid="{00000000-0005-0000-0000-0000C4450000}"/>
    <cellStyle name="SAPBEXexcCritical5 4 3 3 8" xfId="17861" xr:uid="{00000000-0005-0000-0000-0000C5450000}"/>
    <cellStyle name="SAPBEXexcCritical5 4 3 3 9" xfId="17862" xr:uid="{00000000-0005-0000-0000-0000C6450000}"/>
    <cellStyle name="SAPBEXexcCritical5 4 3 4" xfId="17863" xr:uid="{00000000-0005-0000-0000-0000C7450000}"/>
    <cellStyle name="SAPBEXexcCritical5 4 3 4 2" xfId="17864" xr:uid="{00000000-0005-0000-0000-0000C8450000}"/>
    <cellStyle name="SAPBEXexcCritical5 4 3 4 3" xfId="17865" xr:uid="{00000000-0005-0000-0000-0000C9450000}"/>
    <cellStyle name="SAPBEXexcCritical5 4 3 4 4" xfId="17866" xr:uid="{00000000-0005-0000-0000-0000CA450000}"/>
    <cellStyle name="SAPBEXexcCritical5 4 3 4 5" xfId="17867" xr:uid="{00000000-0005-0000-0000-0000CB450000}"/>
    <cellStyle name="SAPBEXexcCritical5 4 3 4 6" xfId="17868" xr:uid="{00000000-0005-0000-0000-0000CC450000}"/>
    <cellStyle name="SAPBEXexcCritical5 4 3 4 7" xfId="17869" xr:uid="{00000000-0005-0000-0000-0000CD450000}"/>
    <cellStyle name="SAPBEXexcCritical5 4 3 4 8" xfId="17870" xr:uid="{00000000-0005-0000-0000-0000CE450000}"/>
    <cellStyle name="SAPBEXexcCritical5 4 3 4 9" xfId="17871" xr:uid="{00000000-0005-0000-0000-0000CF450000}"/>
    <cellStyle name="SAPBEXexcCritical5 4 4" xfId="17872" xr:uid="{00000000-0005-0000-0000-0000D0450000}"/>
    <cellStyle name="SAPBEXexcCritical5 4 4 2" xfId="17873" xr:uid="{00000000-0005-0000-0000-0000D1450000}"/>
    <cellStyle name="SAPBEXexcCritical5 4 4 3" xfId="17874" xr:uid="{00000000-0005-0000-0000-0000D2450000}"/>
    <cellStyle name="SAPBEXexcCritical5 4 4 4" xfId="17875" xr:uid="{00000000-0005-0000-0000-0000D3450000}"/>
    <cellStyle name="SAPBEXexcCritical5 4 4 5" xfId="17876" xr:uid="{00000000-0005-0000-0000-0000D4450000}"/>
    <cellStyle name="SAPBEXexcCritical5 4 4 6" xfId="17877" xr:uid="{00000000-0005-0000-0000-0000D5450000}"/>
    <cellStyle name="SAPBEXexcCritical5 4 4 7" xfId="17878" xr:uid="{00000000-0005-0000-0000-0000D6450000}"/>
    <cellStyle name="SAPBEXexcCritical5 4 4 8" xfId="17879" xr:uid="{00000000-0005-0000-0000-0000D7450000}"/>
    <cellStyle name="SAPBEXexcCritical5 4 4 9" xfId="17880" xr:uid="{00000000-0005-0000-0000-0000D8450000}"/>
    <cellStyle name="SAPBEXexcCritical5 4 5" xfId="17881" xr:uid="{00000000-0005-0000-0000-0000D9450000}"/>
    <cellStyle name="SAPBEXexcCritical5 4 5 2" xfId="17882" xr:uid="{00000000-0005-0000-0000-0000DA450000}"/>
    <cellStyle name="SAPBEXexcCritical5 4 5 3" xfId="17883" xr:uid="{00000000-0005-0000-0000-0000DB450000}"/>
    <cellStyle name="SAPBEXexcCritical5 4 5 4" xfId="17884" xr:uid="{00000000-0005-0000-0000-0000DC450000}"/>
    <cellStyle name="SAPBEXexcCritical5 4 5 5" xfId="17885" xr:uid="{00000000-0005-0000-0000-0000DD450000}"/>
    <cellStyle name="SAPBEXexcCritical5 4 5 6" xfId="17886" xr:uid="{00000000-0005-0000-0000-0000DE450000}"/>
    <cellStyle name="SAPBEXexcCritical5 4 5 7" xfId="17887" xr:uid="{00000000-0005-0000-0000-0000DF450000}"/>
    <cellStyle name="SAPBEXexcCritical5 4 5 8" xfId="17888" xr:uid="{00000000-0005-0000-0000-0000E0450000}"/>
    <cellStyle name="SAPBEXexcCritical5 4 5 9" xfId="17889" xr:uid="{00000000-0005-0000-0000-0000E1450000}"/>
    <cellStyle name="SAPBEXexcCritical5 4 6" xfId="17890" xr:uid="{00000000-0005-0000-0000-0000E2450000}"/>
    <cellStyle name="SAPBEXexcCritical5 4 6 2" xfId="17891" xr:uid="{00000000-0005-0000-0000-0000E3450000}"/>
    <cellStyle name="SAPBEXexcCritical5 4 6 3" xfId="17892" xr:uid="{00000000-0005-0000-0000-0000E4450000}"/>
    <cellStyle name="SAPBEXexcCritical5 4 6 4" xfId="17893" xr:uid="{00000000-0005-0000-0000-0000E5450000}"/>
    <cellStyle name="SAPBEXexcCritical5 4 6 5" xfId="17894" xr:uid="{00000000-0005-0000-0000-0000E6450000}"/>
    <cellStyle name="SAPBEXexcCritical5 4 6 6" xfId="17895" xr:uid="{00000000-0005-0000-0000-0000E7450000}"/>
    <cellStyle name="SAPBEXexcCritical5 4 6 7" xfId="17896" xr:uid="{00000000-0005-0000-0000-0000E8450000}"/>
    <cellStyle name="SAPBEXexcCritical5 4 6 8" xfId="17897" xr:uid="{00000000-0005-0000-0000-0000E9450000}"/>
    <cellStyle name="SAPBEXexcCritical5 4 6 9" xfId="17898" xr:uid="{00000000-0005-0000-0000-0000EA450000}"/>
    <cellStyle name="SAPBEXexcCritical5 4 7" xfId="17899" xr:uid="{00000000-0005-0000-0000-0000EB450000}"/>
    <cellStyle name="SAPBEXexcCritical5 4 8" xfId="17900" xr:uid="{00000000-0005-0000-0000-0000EC450000}"/>
    <cellStyle name="SAPBEXexcCritical5 4 9" xfId="17901" xr:uid="{00000000-0005-0000-0000-0000ED450000}"/>
    <cellStyle name="SAPBEXexcCritical5 5" xfId="17902" xr:uid="{00000000-0005-0000-0000-0000EE450000}"/>
    <cellStyle name="SAPBEXexcCritical5 5 2" xfId="17903" xr:uid="{00000000-0005-0000-0000-0000EF450000}"/>
    <cellStyle name="SAPBEXexcCritical5 5 2 2" xfId="17904" xr:uid="{00000000-0005-0000-0000-0000F0450000}"/>
    <cellStyle name="SAPBEXexcCritical5 5 2 2 2" xfId="17905" xr:uid="{00000000-0005-0000-0000-0000F1450000}"/>
    <cellStyle name="SAPBEXexcCritical5 5 2 2 3" xfId="17906" xr:uid="{00000000-0005-0000-0000-0000F2450000}"/>
    <cellStyle name="SAPBEXexcCritical5 5 2 2 4" xfId="17907" xr:uid="{00000000-0005-0000-0000-0000F3450000}"/>
    <cellStyle name="SAPBEXexcCritical5 5 2 2 5" xfId="17908" xr:uid="{00000000-0005-0000-0000-0000F4450000}"/>
    <cellStyle name="SAPBEXexcCritical5 5 2 2 6" xfId="17909" xr:uid="{00000000-0005-0000-0000-0000F5450000}"/>
    <cellStyle name="SAPBEXexcCritical5 5 2 2 7" xfId="17910" xr:uid="{00000000-0005-0000-0000-0000F6450000}"/>
    <cellStyle name="SAPBEXexcCritical5 5 2 2 8" xfId="17911" xr:uid="{00000000-0005-0000-0000-0000F7450000}"/>
    <cellStyle name="SAPBEXexcCritical5 5 2 2 9" xfId="17912" xr:uid="{00000000-0005-0000-0000-0000F8450000}"/>
    <cellStyle name="SAPBEXexcCritical5 5 2 3" xfId="17913" xr:uid="{00000000-0005-0000-0000-0000F9450000}"/>
    <cellStyle name="SAPBEXexcCritical5 5 2 3 2" xfId="17914" xr:uid="{00000000-0005-0000-0000-0000FA450000}"/>
    <cellStyle name="SAPBEXexcCritical5 5 2 3 3" xfId="17915" xr:uid="{00000000-0005-0000-0000-0000FB450000}"/>
    <cellStyle name="SAPBEXexcCritical5 5 2 3 4" xfId="17916" xr:uid="{00000000-0005-0000-0000-0000FC450000}"/>
    <cellStyle name="SAPBEXexcCritical5 5 2 3 5" xfId="17917" xr:uid="{00000000-0005-0000-0000-0000FD450000}"/>
    <cellStyle name="SAPBEXexcCritical5 5 2 3 6" xfId="17918" xr:uid="{00000000-0005-0000-0000-0000FE450000}"/>
    <cellStyle name="SAPBEXexcCritical5 5 2 3 7" xfId="17919" xr:uid="{00000000-0005-0000-0000-0000FF450000}"/>
    <cellStyle name="SAPBEXexcCritical5 5 2 3 8" xfId="17920" xr:uid="{00000000-0005-0000-0000-000000460000}"/>
    <cellStyle name="SAPBEXexcCritical5 5 2 3 9" xfId="17921" xr:uid="{00000000-0005-0000-0000-000001460000}"/>
    <cellStyle name="SAPBEXexcCritical5 5 2 4" xfId="17922" xr:uid="{00000000-0005-0000-0000-000002460000}"/>
    <cellStyle name="SAPBEXexcCritical5 5 2 4 2" xfId="17923" xr:uid="{00000000-0005-0000-0000-000003460000}"/>
    <cellStyle name="SAPBEXexcCritical5 5 2 4 3" xfId="17924" xr:uid="{00000000-0005-0000-0000-000004460000}"/>
    <cellStyle name="SAPBEXexcCritical5 5 2 4 4" xfId="17925" xr:uid="{00000000-0005-0000-0000-000005460000}"/>
    <cellStyle name="SAPBEXexcCritical5 5 2 4 5" xfId="17926" xr:uid="{00000000-0005-0000-0000-000006460000}"/>
    <cellStyle name="SAPBEXexcCritical5 5 2 4 6" xfId="17927" xr:uid="{00000000-0005-0000-0000-000007460000}"/>
    <cellStyle name="SAPBEXexcCritical5 5 2 4 7" xfId="17928" xr:uid="{00000000-0005-0000-0000-000008460000}"/>
    <cellStyle name="SAPBEXexcCritical5 5 2 4 8" xfId="17929" xr:uid="{00000000-0005-0000-0000-000009460000}"/>
    <cellStyle name="SAPBEXexcCritical5 5 2 4 9" xfId="17930" xr:uid="{00000000-0005-0000-0000-00000A460000}"/>
    <cellStyle name="SAPBEXexcCritical5 5 3" xfId="17931" xr:uid="{00000000-0005-0000-0000-00000B460000}"/>
    <cellStyle name="SAPBEXexcCritical5 5 3 2" xfId="17932" xr:uid="{00000000-0005-0000-0000-00000C460000}"/>
    <cellStyle name="SAPBEXexcCritical5 5 3 3" xfId="17933" xr:uid="{00000000-0005-0000-0000-00000D460000}"/>
    <cellStyle name="SAPBEXexcCritical5 5 3 4" xfId="17934" xr:uid="{00000000-0005-0000-0000-00000E460000}"/>
    <cellStyle name="SAPBEXexcCritical5 5 3 5" xfId="17935" xr:uid="{00000000-0005-0000-0000-00000F460000}"/>
    <cellStyle name="SAPBEXexcCritical5 5 3 6" xfId="17936" xr:uid="{00000000-0005-0000-0000-000010460000}"/>
    <cellStyle name="SAPBEXexcCritical5 5 3 7" xfId="17937" xr:uid="{00000000-0005-0000-0000-000011460000}"/>
    <cellStyle name="SAPBEXexcCritical5 5 3 8" xfId="17938" xr:uid="{00000000-0005-0000-0000-000012460000}"/>
    <cellStyle name="SAPBEXexcCritical5 5 3 9" xfId="17939" xr:uid="{00000000-0005-0000-0000-000013460000}"/>
    <cellStyle name="SAPBEXexcCritical5 5 4" xfId="17940" xr:uid="{00000000-0005-0000-0000-000014460000}"/>
    <cellStyle name="SAPBEXexcCritical5 5 4 2" xfId="17941" xr:uid="{00000000-0005-0000-0000-000015460000}"/>
    <cellStyle name="SAPBEXexcCritical5 5 4 3" xfId="17942" xr:uid="{00000000-0005-0000-0000-000016460000}"/>
    <cellStyle name="SAPBEXexcCritical5 5 4 4" xfId="17943" xr:uid="{00000000-0005-0000-0000-000017460000}"/>
    <cellStyle name="SAPBEXexcCritical5 5 4 5" xfId="17944" xr:uid="{00000000-0005-0000-0000-000018460000}"/>
    <cellStyle name="SAPBEXexcCritical5 5 4 6" xfId="17945" xr:uid="{00000000-0005-0000-0000-000019460000}"/>
    <cellStyle name="SAPBEXexcCritical5 5 4 7" xfId="17946" xr:uid="{00000000-0005-0000-0000-00001A460000}"/>
    <cellStyle name="SAPBEXexcCritical5 5 4 8" xfId="17947" xr:uid="{00000000-0005-0000-0000-00001B460000}"/>
    <cellStyle name="SAPBEXexcCritical5 5 4 9" xfId="17948" xr:uid="{00000000-0005-0000-0000-00001C460000}"/>
    <cellStyle name="SAPBEXexcCritical5 5 5" xfId="17949" xr:uid="{00000000-0005-0000-0000-00001D460000}"/>
    <cellStyle name="SAPBEXexcCritical5 5 5 2" xfId="17950" xr:uid="{00000000-0005-0000-0000-00001E460000}"/>
    <cellStyle name="SAPBEXexcCritical5 5 5 3" xfId="17951" xr:uid="{00000000-0005-0000-0000-00001F460000}"/>
    <cellStyle name="SAPBEXexcCritical5 5 5 4" xfId="17952" xr:uid="{00000000-0005-0000-0000-000020460000}"/>
    <cellStyle name="SAPBEXexcCritical5 5 5 5" xfId="17953" xr:uid="{00000000-0005-0000-0000-000021460000}"/>
    <cellStyle name="SAPBEXexcCritical5 5 5 6" xfId="17954" xr:uid="{00000000-0005-0000-0000-000022460000}"/>
    <cellStyle name="SAPBEXexcCritical5 5 5 7" xfId="17955" xr:uid="{00000000-0005-0000-0000-000023460000}"/>
    <cellStyle name="SAPBEXexcCritical5 5 5 8" xfId="17956" xr:uid="{00000000-0005-0000-0000-000024460000}"/>
    <cellStyle name="SAPBEXexcCritical5 5 5 9" xfId="17957" xr:uid="{00000000-0005-0000-0000-000025460000}"/>
    <cellStyle name="SAPBEXexcCritical5 6" xfId="17958" xr:uid="{00000000-0005-0000-0000-000026460000}"/>
    <cellStyle name="SAPBEXexcCritical5 6 2" xfId="17959" xr:uid="{00000000-0005-0000-0000-000027460000}"/>
    <cellStyle name="SAPBEXexcCritical5 6 2 2" xfId="17960" xr:uid="{00000000-0005-0000-0000-000028460000}"/>
    <cellStyle name="SAPBEXexcCritical5 6 2 3" xfId="17961" xr:uid="{00000000-0005-0000-0000-000029460000}"/>
    <cellStyle name="SAPBEXexcCritical5 6 2 4" xfId="17962" xr:uid="{00000000-0005-0000-0000-00002A460000}"/>
    <cellStyle name="SAPBEXexcCritical5 6 2 5" xfId="17963" xr:uid="{00000000-0005-0000-0000-00002B460000}"/>
    <cellStyle name="SAPBEXexcCritical5 6 2 6" xfId="17964" xr:uid="{00000000-0005-0000-0000-00002C460000}"/>
    <cellStyle name="SAPBEXexcCritical5 6 2 7" xfId="17965" xr:uid="{00000000-0005-0000-0000-00002D460000}"/>
    <cellStyle name="SAPBEXexcCritical5 6 2 8" xfId="17966" xr:uid="{00000000-0005-0000-0000-00002E460000}"/>
    <cellStyle name="SAPBEXexcCritical5 6 2 9" xfId="17967" xr:uid="{00000000-0005-0000-0000-00002F460000}"/>
    <cellStyle name="SAPBEXexcCritical5 6 3" xfId="17968" xr:uid="{00000000-0005-0000-0000-000030460000}"/>
    <cellStyle name="SAPBEXexcCritical5 6 3 2" xfId="17969" xr:uid="{00000000-0005-0000-0000-000031460000}"/>
    <cellStyle name="SAPBEXexcCritical5 6 3 3" xfId="17970" xr:uid="{00000000-0005-0000-0000-000032460000}"/>
    <cellStyle name="SAPBEXexcCritical5 6 3 4" xfId="17971" xr:uid="{00000000-0005-0000-0000-000033460000}"/>
    <cellStyle name="SAPBEXexcCritical5 6 3 5" xfId="17972" xr:uid="{00000000-0005-0000-0000-000034460000}"/>
    <cellStyle name="SAPBEXexcCritical5 6 3 6" xfId="17973" xr:uid="{00000000-0005-0000-0000-000035460000}"/>
    <cellStyle name="SAPBEXexcCritical5 6 3 7" xfId="17974" xr:uid="{00000000-0005-0000-0000-000036460000}"/>
    <cellStyle name="SAPBEXexcCritical5 6 3 8" xfId="17975" xr:uid="{00000000-0005-0000-0000-000037460000}"/>
    <cellStyle name="SAPBEXexcCritical5 6 3 9" xfId="17976" xr:uid="{00000000-0005-0000-0000-000038460000}"/>
    <cellStyle name="SAPBEXexcCritical5 6 4" xfId="17977" xr:uid="{00000000-0005-0000-0000-000039460000}"/>
    <cellStyle name="SAPBEXexcCritical5 6 4 2" xfId="17978" xr:uid="{00000000-0005-0000-0000-00003A460000}"/>
    <cellStyle name="SAPBEXexcCritical5 6 4 3" xfId="17979" xr:uid="{00000000-0005-0000-0000-00003B460000}"/>
    <cellStyle name="SAPBEXexcCritical5 6 4 4" xfId="17980" xr:uid="{00000000-0005-0000-0000-00003C460000}"/>
    <cellStyle name="SAPBEXexcCritical5 6 4 5" xfId="17981" xr:uid="{00000000-0005-0000-0000-00003D460000}"/>
    <cellStyle name="SAPBEXexcCritical5 6 4 6" xfId="17982" xr:uid="{00000000-0005-0000-0000-00003E460000}"/>
    <cellStyle name="SAPBEXexcCritical5 6 4 7" xfId="17983" xr:uid="{00000000-0005-0000-0000-00003F460000}"/>
    <cellStyle name="SAPBEXexcCritical5 6 4 8" xfId="17984" xr:uid="{00000000-0005-0000-0000-000040460000}"/>
    <cellStyle name="SAPBEXexcCritical5 6 4 9" xfId="17985" xr:uid="{00000000-0005-0000-0000-000041460000}"/>
    <cellStyle name="SAPBEXexcCritical5 7" xfId="17986" xr:uid="{00000000-0005-0000-0000-000042460000}"/>
    <cellStyle name="SAPBEXexcCritical5 7 2" xfId="17987" xr:uid="{00000000-0005-0000-0000-000043460000}"/>
    <cellStyle name="SAPBEXexcCritical5 7 3" xfId="17988" xr:uid="{00000000-0005-0000-0000-000044460000}"/>
    <cellStyle name="SAPBEXexcCritical5 7 4" xfId="17989" xr:uid="{00000000-0005-0000-0000-000045460000}"/>
    <cellStyle name="SAPBEXexcCritical5 7 5" xfId="17990" xr:uid="{00000000-0005-0000-0000-000046460000}"/>
    <cellStyle name="SAPBEXexcCritical5 7 6" xfId="17991" xr:uid="{00000000-0005-0000-0000-000047460000}"/>
    <cellStyle name="SAPBEXexcCritical5 7 7" xfId="17992" xr:uid="{00000000-0005-0000-0000-000048460000}"/>
    <cellStyle name="SAPBEXexcCritical5 7 8" xfId="17993" xr:uid="{00000000-0005-0000-0000-000049460000}"/>
    <cellStyle name="SAPBEXexcCritical5 7 9" xfId="17994" xr:uid="{00000000-0005-0000-0000-00004A460000}"/>
    <cellStyle name="SAPBEXexcCritical5 8" xfId="17995" xr:uid="{00000000-0005-0000-0000-00004B460000}"/>
    <cellStyle name="SAPBEXexcCritical5 8 2" xfId="17996" xr:uid="{00000000-0005-0000-0000-00004C460000}"/>
    <cellStyle name="SAPBEXexcCritical5 8 3" xfId="17997" xr:uid="{00000000-0005-0000-0000-00004D460000}"/>
    <cellStyle name="SAPBEXexcCritical5 8 4" xfId="17998" xr:uid="{00000000-0005-0000-0000-00004E460000}"/>
    <cellStyle name="SAPBEXexcCritical5 8 5" xfId="17999" xr:uid="{00000000-0005-0000-0000-00004F460000}"/>
    <cellStyle name="SAPBEXexcCritical5 8 6" xfId="18000" xr:uid="{00000000-0005-0000-0000-000050460000}"/>
    <cellStyle name="SAPBEXexcCritical5 8 7" xfId="18001" xr:uid="{00000000-0005-0000-0000-000051460000}"/>
    <cellStyle name="SAPBEXexcCritical5 8 8" xfId="18002" xr:uid="{00000000-0005-0000-0000-000052460000}"/>
    <cellStyle name="SAPBEXexcCritical5 8 9" xfId="18003" xr:uid="{00000000-0005-0000-0000-000053460000}"/>
    <cellStyle name="SAPBEXexcCritical5 9" xfId="18004" xr:uid="{00000000-0005-0000-0000-000054460000}"/>
    <cellStyle name="SAPBEXexcCritical5 9 2" xfId="18005" xr:uid="{00000000-0005-0000-0000-000055460000}"/>
    <cellStyle name="SAPBEXexcCritical5 9 3" xfId="18006" xr:uid="{00000000-0005-0000-0000-000056460000}"/>
    <cellStyle name="SAPBEXexcCritical5 9 4" xfId="18007" xr:uid="{00000000-0005-0000-0000-000057460000}"/>
    <cellStyle name="SAPBEXexcCritical5 9 5" xfId="18008" xr:uid="{00000000-0005-0000-0000-000058460000}"/>
    <cellStyle name="SAPBEXexcCritical5 9 6" xfId="18009" xr:uid="{00000000-0005-0000-0000-000059460000}"/>
    <cellStyle name="SAPBEXexcCritical5 9 7" xfId="18010" xr:uid="{00000000-0005-0000-0000-00005A460000}"/>
    <cellStyle name="SAPBEXexcCritical5 9 8" xfId="18011" xr:uid="{00000000-0005-0000-0000-00005B460000}"/>
    <cellStyle name="SAPBEXexcCritical5 9 9" xfId="18012" xr:uid="{00000000-0005-0000-0000-00005C460000}"/>
    <cellStyle name="SAPBEXexcCritical5_STOs from US (Nov)" xfId="18013" xr:uid="{00000000-0005-0000-0000-00005D460000}"/>
    <cellStyle name="SAPBEXexcCritical6" xfId="18014" xr:uid="{00000000-0005-0000-0000-00005E460000}"/>
    <cellStyle name="SAPBEXexcCritical6 10" xfId="18015" xr:uid="{00000000-0005-0000-0000-00005F460000}"/>
    <cellStyle name="SAPBEXexcCritical6 11" xfId="18016" xr:uid="{00000000-0005-0000-0000-000060460000}"/>
    <cellStyle name="SAPBEXexcCritical6 12" xfId="18017" xr:uid="{00000000-0005-0000-0000-000061460000}"/>
    <cellStyle name="SAPBEXexcCritical6 13" xfId="18018" xr:uid="{00000000-0005-0000-0000-000062460000}"/>
    <cellStyle name="SAPBEXexcCritical6 14" xfId="18019" xr:uid="{00000000-0005-0000-0000-000063460000}"/>
    <cellStyle name="SAPBEXexcCritical6 15" xfId="18020" xr:uid="{00000000-0005-0000-0000-000064460000}"/>
    <cellStyle name="SAPBEXexcCritical6 16" xfId="18021" xr:uid="{00000000-0005-0000-0000-000065460000}"/>
    <cellStyle name="SAPBEXexcCritical6 17" xfId="18022" xr:uid="{00000000-0005-0000-0000-000066460000}"/>
    <cellStyle name="SAPBEXexcCritical6 18" xfId="18023" xr:uid="{00000000-0005-0000-0000-000067460000}"/>
    <cellStyle name="SAPBEXexcCritical6 19" xfId="18024" xr:uid="{00000000-0005-0000-0000-000068460000}"/>
    <cellStyle name="SAPBEXexcCritical6 2" xfId="18025" xr:uid="{00000000-0005-0000-0000-000069460000}"/>
    <cellStyle name="SAPBEXexcCritical6 2 10" xfId="18026" xr:uid="{00000000-0005-0000-0000-00006A460000}"/>
    <cellStyle name="SAPBEXexcCritical6 2 11" xfId="18027" xr:uid="{00000000-0005-0000-0000-00006B460000}"/>
    <cellStyle name="SAPBEXexcCritical6 2 12" xfId="18028" xr:uid="{00000000-0005-0000-0000-00006C460000}"/>
    <cellStyle name="SAPBEXexcCritical6 2 13" xfId="18029" xr:uid="{00000000-0005-0000-0000-00006D460000}"/>
    <cellStyle name="SAPBEXexcCritical6 2 14" xfId="18030" xr:uid="{00000000-0005-0000-0000-00006E460000}"/>
    <cellStyle name="SAPBEXexcCritical6 2 15" xfId="18031" xr:uid="{00000000-0005-0000-0000-00006F460000}"/>
    <cellStyle name="SAPBEXexcCritical6 2 16" xfId="18032" xr:uid="{00000000-0005-0000-0000-000070460000}"/>
    <cellStyle name="SAPBEXexcCritical6 2 17" xfId="18033" xr:uid="{00000000-0005-0000-0000-000071460000}"/>
    <cellStyle name="SAPBEXexcCritical6 2 18" xfId="18034" xr:uid="{00000000-0005-0000-0000-000072460000}"/>
    <cellStyle name="SAPBEXexcCritical6 2 19" xfId="18035" xr:uid="{00000000-0005-0000-0000-000073460000}"/>
    <cellStyle name="SAPBEXexcCritical6 2 2" xfId="18036" xr:uid="{00000000-0005-0000-0000-000074460000}"/>
    <cellStyle name="SAPBEXexcCritical6 2 2 2" xfId="18037" xr:uid="{00000000-0005-0000-0000-000075460000}"/>
    <cellStyle name="SAPBEXexcCritical6 2 2 2 2" xfId="18038" xr:uid="{00000000-0005-0000-0000-000076460000}"/>
    <cellStyle name="SAPBEXexcCritical6 2 2 2 2 2" xfId="18039" xr:uid="{00000000-0005-0000-0000-000077460000}"/>
    <cellStyle name="SAPBEXexcCritical6 2 2 2 2 2 2" xfId="18040" xr:uid="{00000000-0005-0000-0000-000078460000}"/>
    <cellStyle name="SAPBEXexcCritical6 2 2 2 2 2 3" xfId="18041" xr:uid="{00000000-0005-0000-0000-000079460000}"/>
    <cellStyle name="SAPBEXexcCritical6 2 2 2 2 2 4" xfId="18042" xr:uid="{00000000-0005-0000-0000-00007A460000}"/>
    <cellStyle name="SAPBEXexcCritical6 2 2 2 2 2 5" xfId="18043" xr:uid="{00000000-0005-0000-0000-00007B460000}"/>
    <cellStyle name="SAPBEXexcCritical6 2 2 2 2 2 6" xfId="18044" xr:uid="{00000000-0005-0000-0000-00007C460000}"/>
    <cellStyle name="SAPBEXexcCritical6 2 2 2 2 2 7" xfId="18045" xr:uid="{00000000-0005-0000-0000-00007D460000}"/>
    <cellStyle name="SAPBEXexcCritical6 2 2 2 2 2 8" xfId="18046" xr:uid="{00000000-0005-0000-0000-00007E460000}"/>
    <cellStyle name="SAPBEXexcCritical6 2 2 2 2 2 9" xfId="18047" xr:uid="{00000000-0005-0000-0000-00007F460000}"/>
    <cellStyle name="SAPBEXexcCritical6 2 2 2 2 3" xfId="18048" xr:uid="{00000000-0005-0000-0000-000080460000}"/>
    <cellStyle name="SAPBEXexcCritical6 2 2 2 2 3 2" xfId="18049" xr:uid="{00000000-0005-0000-0000-000081460000}"/>
    <cellStyle name="SAPBEXexcCritical6 2 2 2 2 3 3" xfId="18050" xr:uid="{00000000-0005-0000-0000-000082460000}"/>
    <cellStyle name="SAPBEXexcCritical6 2 2 2 2 3 4" xfId="18051" xr:uid="{00000000-0005-0000-0000-000083460000}"/>
    <cellStyle name="SAPBEXexcCritical6 2 2 2 2 3 5" xfId="18052" xr:uid="{00000000-0005-0000-0000-000084460000}"/>
    <cellStyle name="SAPBEXexcCritical6 2 2 2 2 3 6" xfId="18053" xr:uid="{00000000-0005-0000-0000-000085460000}"/>
    <cellStyle name="SAPBEXexcCritical6 2 2 2 2 3 7" xfId="18054" xr:uid="{00000000-0005-0000-0000-000086460000}"/>
    <cellStyle name="SAPBEXexcCritical6 2 2 2 2 3 8" xfId="18055" xr:uid="{00000000-0005-0000-0000-000087460000}"/>
    <cellStyle name="SAPBEXexcCritical6 2 2 2 2 3 9" xfId="18056" xr:uid="{00000000-0005-0000-0000-000088460000}"/>
    <cellStyle name="SAPBEXexcCritical6 2 2 2 2 4" xfId="18057" xr:uid="{00000000-0005-0000-0000-000089460000}"/>
    <cellStyle name="SAPBEXexcCritical6 2 2 2 2 4 2" xfId="18058" xr:uid="{00000000-0005-0000-0000-00008A460000}"/>
    <cellStyle name="SAPBEXexcCritical6 2 2 2 2 4 3" xfId="18059" xr:uid="{00000000-0005-0000-0000-00008B460000}"/>
    <cellStyle name="SAPBEXexcCritical6 2 2 2 2 4 4" xfId="18060" xr:uid="{00000000-0005-0000-0000-00008C460000}"/>
    <cellStyle name="SAPBEXexcCritical6 2 2 2 2 4 5" xfId="18061" xr:uid="{00000000-0005-0000-0000-00008D460000}"/>
    <cellStyle name="SAPBEXexcCritical6 2 2 2 2 4 6" xfId="18062" xr:uid="{00000000-0005-0000-0000-00008E460000}"/>
    <cellStyle name="SAPBEXexcCritical6 2 2 2 2 4 7" xfId="18063" xr:uid="{00000000-0005-0000-0000-00008F460000}"/>
    <cellStyle name="SAPBEXexcCritical6 2 2 2 2 4 8" xfId="18064" xr:uid="{00000000-0005-0000-0000-000090460000}"/>
    <cellStyle name="SAPBEXexcCritical6 2 2 2 2 4 9" xfId="18065" xr:uid="{00000000-0005-0000-0000-000091460000}"/>
    <cellStyle name="SAPBEXexcCritical6 2 2 2 3" xfId="18066" xr:uid="{00000000-0005-0000-0000-000092460000}"/>
    <cellStyle name="SAPBEXexcCritical6 2 2 2 3 2" xfId="18067" xr:uid="{00000000-0005-0000-0000-000093460000}"/>
    <cellStyle name="SAPBEXexcCritical6 2 2 2 3 3" xfId="18068" xr:uid="{00000000-0005-0000-0000-000094460000}"/>
    <cellStyle name="SAPBEXexcCritical6 2 2 2 3 4" xfId="18069" xr:uid="{00000000-0005-0000-0000-000095460000}"/>
    <cellStyle name="SAPBEXexcCritical6 2 2 2 3 5" xfId="18070" xr:uid="{00000000-0005-0000-0000-000096460000}"/>
    <cellStyle name="SAPBEXexcCritical6 2 2 2 3 6" xfId="18071" xr:uid="{00000000-0005-0000-0000-000097460000}"/>
    <cellStyle name="SAPBEXexcCritical6 2 2 2 3 7" xfId="18072" xr:uid="{00000000-0005-0000-0000-000098460000}"/>
    <cellStyle name="SAPBEXexcCritical6 2 2 2 3 8" xfId="18073" xr:uid="{00000000-0005-0000-0000-000099460000}"/>
    <cellStyle name="SAPBEXexcCritical6 2 2 2 3 9" xfId="18074" xr:uid="{00000000-0005-0000-0000-00009A460000}"/>
    <cellStyle name="SAPBEXexcCritical6 2 2 2 4" xfId="18075" xr:uid="{00000000-0005-0000-0000-00009B460000}"/>
    <cellStyle name="SAPBEXexcCritical6 2 2 2 4 2" xfId="18076" xr:uid="{00000000-0005-0000-0000-00009C460000}"/>
    <cellStyle name="SAPBEXexcCritical6 2 2 2 4 3" xfId="18077" xr:uid="{00000000-0005-0000-0000-00009D460000}"/>
    <cellStyle name="SAPBEXexcCritical6 2 2 2 4 4" xfId="18078" xr:uid="{00000000-0005-0000-0000-00009E460000}"/>
    <cellStyle name="SAPBEXexcCritical6 2 2 2 4 5" xfId="18079" xr:uid="{00000000-0005-0000-0000-00009F460000}"/>
    <cellStyle name="SAPBEXexcCritical6 2 2 2 4 6" xfId="18080" xr:uid="{00000000-0005-0000-0000-0000A0460000}"/>
    <cellStyle name="SAPBEXexcCritical6 2 2 2 4 7" xfId="18081" xr:uid="{00000000-0005-0000-0000-0000A1460000}"/>
    <cellStyle name="SAPBEXexcCritical6 2 2 2 4 8" xfId="18082" xr:uid="{00000000-0005-0000-0000-0000A2460000}"/>
    <cellStyle name="SAPBEXexcCritical6 2 2 2 4 9" xfId="18083" xr:uid="{00000000-0005-0000-0000-0000A3460000}"/>
    <cellStyle name="SAPBEXexcCritical6 2 2 2 5" xfId="18084" xr:uid="{00000000-0005-0000-0000-0000A4460000}"/>
    <cellStyle name="SAPBEXexcCritical6 2 2 2 5 2" xfId="18085" xr:uid="{00000000-0005-0000-0000-0000A5460000}"/>
    <cellStyle name="SAPBEXexcCritical6 2 2 2 5 3" xfId="18086" xr:uid="{00000000-0005-0000-0000-0000A6460000}"/>
    <cellStyle name="SAPBEXexcCritical6 2 2 2 5 4" xfId="18087" xr:uid="{00000000-0005-0000-0000-0000A7460000}"/>
    <cellStyle name="SAPBEXexcCritical6 2 2 2 5 5" xfId="18088" xr:uid="{00000000-0005-0000-0000-0000A8460000}"/>
    <cellStyle name="SAPBEXexcCritical6 2 2 2 5 6" xfId="18089" xr:uid="{00000000-0005-0000-0000-0000A9460000}"/>
    <cellStyle name="SAPBEXexcCritical6 2 2 2 5 7" xfId="18090" xr:uid="{00000000-0005-0000-0000-0000AA460000}"/>
    <cellStyle name="SAPBEXexcCritical6 2 2 2 5 8" xfId="18091" xr:uid="{00000000-0005-0000-0000-0000AB460000}"/>
    <cellStyle name="SAPBEXexcCritical6 2 2 2 5 9" xfId="18092" xr:uid="{00000000-0005-0000-0000-0000AC460000}"/>
    <cellStyle name="SAPBEXexcCritical6 2 2 3" xfId="18093" xr:uid="{00000000-0005-0000-0000-0000AD460000}"/>
    <cellStyle name="SAPBEXexcCritical6 2 2 3 2" xfId="18094" xr:uid="{00000000-0005-0000-0000-0000AE460000}"/>
    <cellStyle name="SAPBEXexcCritical6 2 2 3 2 2" xfId="18095" xr:uid="{00000000-0005-0000-0000-0000AF460000}"/>
    <cellStyle name="SAPBEXexcCritical6 2 2 3 2 3" xfId="18096" xr:uid="{00000000-0005-0000-0000-0000B0460000}"/>
    <cellStyle name="SAPBEXexcCritical6 2 2 3 2 4" xfId="18097" xr:uid="{00000000-0005-0000-0000-0000B1460000}"/>
    <cellStyle name="SAPBEXexcCritical6 2 2 3 2 5" xfId="18098" xr:uid="{00000000-0005-0000-0000-0000B2460000}"/>
    <cellStyle name="SAPBEXexcCritical6 2 2 3 2 6" xfId="18099" xr:uid="{00000000-0005-0000-0000-0000B3460000}"/>
    <cellStyle name="SAPBEXexcCritical6 2 2 3 2 7" xfId="18100" xr:uid="{00000000-0005-0000-0000-0000B4460000}"/>
    <cellStyle name="SAPBEXexcCritical6 2 2 3 2 8" xfId="18101" xr:uid="{00000000-0005-0000-0000-0000B5460000}"/>
    <cellStyle name="SAPBEXexcCritical6 2 2 3 2 9" xfId="18102" xr:uid="{00000000-0005-0000-0000-0000B6460000}"/>
    <cellStyle name="SAPBEXexcCritical6 2 2 3 3" xfId="18103" xr:uid="{00000000-0005-0000-0000-0000B7460000}"/>
    <cellStyle name="SAPBEXexcCritical6 2 2 3 3 2" xfId="18104" xr:uid="{00000000-0005-0000-0000-0000B8460000}"/>
    <cellStyle name="SAPBEXexcCritical6 2 2 3 3 3" xfId="18105" xr:uid="{00000000-0005-0000-0000-0000B9460000}"/>
    <cellStyle name="SAPBEXexcCritical6 2 2 3 3 4" xfId="18106" xr:uid="{00000000-0005-0000-0000-0000BA460000}"/>
    <cellStyle name="SAPBEXexcCritical6 2 2 3 3 5" xfId="18107" xr:uid="{00000000-0005-0000-0000-0000BB460000}"/>
    <cellStyle name="SAPBEXexcCritical6 2 2 3 3 6" xfId="18108" xr:uid="{00000000-0005-0000-0000-0000BC460000}"/>
    <cellStyle name="SAPBEXexcCritical6 2 2 3 3 7" xfId="18109" xr:uid="{00000000-0005-0000-0000-0000BD460000}"/>
    <cellStyle name="SAPBEXexcCritical6 2 2 3 3 8" xfId="18110" xr:uid="{00000000-0005-0000-0000-0000BE460000}"/>
    <cellStyle name="SAPBEXexcCritical6 2 2 3 3 9" xfId="18111" xr:uid="{00000000-0005-0000-0000-0000BF460000}"/>
    <cellStyle name="SAPBEXexcCritical6 2 2 3 4" xfId="18112" xr:uid="{00000000-0005-0000-0000-0000C0460000}"/>
    <cellStyle name="SAPBEXexcCritical6 2 2 3 4 2" xfId="18113" xr:uid="{00000000-0005-0000-0000-0000C1460000}"/>
    <cellStyle name="SAPBEXexcCritical6 2 2 3 4 3" xfId="18114" xr:uid="{00000000-0005-0000-0000-0000C2460000}"/>
    <cellStyle name="SAPBEXexcCritical6 2 2 3 4 4" xfId="18115" xr:uid="{00000000-0005-0000-0000-0000C3460000}"/>
    <cellStyle name="SAPBEXexcCritical6 2 2 3 4 5" xfId="18116" xr:uid="{00000000-0005-0000-0000-0000C4460000}"/>
    <cellStyle name="SAPBEXexcCritical6 2 2 3 4 6" xfId="18117" xr:uid="{00000000-0005-0000-0000-0000C5460000}"/>
    <cellStyle name="SAPBEXexcCritical6 2 2 3 4 7" xfId="18118" xr:uid="{00000000-0005-0000-0000-0000C6460000}"/>
    <cellStyle name="SAPBEXexcCritical6 2 2 3 4 8" xfId="18119" xr:uid="{00000000-0005-0000-0000-0000C7460000}"/>
    <cellStyle name="SAPBEXexcCritical6 2 2 3 4 9" xfId="18120" xr:uid="{00000000-0005-0000-0000-0000C8460000}"/>
    <cellStyle name="SAPBEXexcCritical6 2 2 4" xfId="18121" xr:uid="{00000000-0005-0000-0000-0000C9460000}"/>
    <cellStyle name="SAPBEXexcCritical6 2 2 4 2" xfId="18122" xr:uid="{00000000-0005-0000-0000-0000CA460000}"/>
    <cellStyle name="SAPBEXexcCritical6 2 2 4 3" xfId="18123" xr:uid="{00000000-0005-0000-0000-0000CB460000}"/>
    <cellStyle name="SAPBEXexcCritical6 2 2 4 4" xfId="18124" xr:uid="{00000000-0005-0000-0000-0000CC460000}"/>
    <cellStyle name="SAPBEXexcCritical6 2 2 4 5" xfId="18125" xr:uid="{00000000-0005-0000-0000-0000CD460000}"/>
    <cellStyle name="SAPBEXexcCritical6 2 2 4 6" xfId="18126" xr:uid="{00000000-0005-0000-0000-0000CE460000}"/>
    <cellStyle name="SAPBEXexcCritical6 2 2 4 7" xfId="18127" xr:uid="{00000000-0005-0000-0000-0000CF460000}"/>
    <cellStyle name="SAPBEXexcCritical6 2 2 4 8" xfId="18128" xr:uid="{00000000-0005-0000-0000-0000D0460000}"/>
    <cellStyle name="SAPBEXexcCritical6 2 2 4 9" xfId="18129" xr:uid="{00000000-0005-0000-0000-0000D1460000}"/>
    <cellStyle name="SAPBEXexcCritical6 2 2 5" xfId="18130" xr:uid="{00000000-0005-0000-0000-0000D2460000}"/>
    <cellStyle name="SAPBEXexcCritical6 2 2 5 2" xfId="18131" xr:uid="{00000000-0005-0000-0000-0000D3460000}"/>
    <cellStyle name="SAPBEXexcCritical6 2 2 5 3" xfId="18132" xr:uid="{00000000-0005-0000-0000-0000D4460000}"/>
    <cellStyle name="SAPBEXexcCritical6 2 2 5 4" xfId="18133" xr:uid="{00000000-0005-0000-0000-0000D5460000}"/>
    <cellStyle name="SAPBEXexcCritical6 2 2 5 5" xfId="18134" xr:uid="{00000000-0005-0000-0000-0000D6460000}"/>
    <cellStyle name="SAPBEXexcCritical6 2 2 5 6" xfId="18135" xr:uid="{00000000-0005-0000-0000-0000D7460000}"/>
    <cellStyle name="SAPBEXexcCritical6 2 2 5 7" xfId="18136" xr:uid="{00000000-0005-0000-0000-0000D8460000}"/>
    <cellStyle name="SAPBEXexcCritical6 2 2 5 8" xfId="18137" xr:uid="{00000000-0005-0000-0000-0000D9460000}"/>
    <cellStyle name="SAPBEXexcCritical6 2 2 5 9" xfId="18138" xr:uid="{00000000-0005-0000-0000-0000DA460000}"/>
    <cellStyle name="SAPBEXexcCritical6 2 2 6" xfId="18139" xr:uid="{00000000-0005-0000-0000-0000DB460000}"/>
    <cellStyle name="SAPBEXexcCritical6 2 2 6 2" xfId="18140" xr:uid="{00000000-0005-0000-0000-0000DC460000}"/>
    <cellStyle name="SAPBEXexcCritical6 2 2 6 3" xfId="18141" xr:uid="{00000000-0005-0000-0000-0000DD460000}"/>
    <cellStyle name="SAPBEXexcCritical6 2 2 6 4" xfId="18142" xr:uid="{00000000-0005-0000-0000-0000DE460000}"/>
    <cellStyle name="SAPBEXexcCritical6 2 2 6 5" xfId="18143" xr:uid="{00000000-0005-0000-0000-0000DF460000}"/>
    <cellStyle name="SAPBEXexcCritical6 2 2 6 6" xfId="18144" xr:uid="{00000000-0005-0000-0000-0000E0460000}"/>
    <cellStyle name="SAPBEXexcCritical6 2 2 6 7" xfId="18145" xr:uid="{00000000-0005-0000-0000-0000E1460000}"/>
    <cellStyle name="SAPBEXexcCritical6 2 2 6 8" xfId="18146" xr:uid="{00000000-0005-0000-0000-0000E2460000}"/>
    <cellStyle name="SAPBEXexcCritical6 2 2 6 9" xfId="18147" xr:uid="{00000000-0005-0000-0000-0000E3460000}"/>
    <cellStyle name="SAPBEXexcCritical6 2 3" xfId="18148" xr:uid="{00000000-0005-0000-0000-0000E4460000}"/>
    <cellStyle name="SAPBEXexcCritical6 2 3 2" xfId="18149" xr:uid="{00000000-0005-0000-0000-0000E5460000}"/>
    <cellStyle name="SAPBEXexcCritical6 2 3 2 2" xfId="18150" xr:uid="{00000000-0005-0000-0000-0000E6460000}"/>
    <cellStyle name="SAPBEXexcCritical6 2 3 2 2 2" xfId="18151" xr:uid="{00000000-0005-0000-0000-0000E7460000}"/>
    <cellStyle name="SAPBEXexcCritical6 2 3 2 2 3" xfId="18152" xr:uid="{00000000-0005-0000-0000-0000E8460000}"/>
    <cellStyle name="SAPBEXexcCritical6 2 3 2 2 4" xfId="18153" xr:uid="{00000000-0005-0000-0000-0000E9460000}"/>
    <cellStyle name="SAPBEXexcCritical6 2 3 2 2 5" xfId="18154" xr:uid="{00000000-0005-0000-0000-0000EA460000}"/>
    <cellStyle name="SAPBEXexcCritical6 2 3 2 2 6" xfId="18155" xr:uid="{00000000-0005-0000-0000-0000EB460000}"/>
    <cellStyle name="SAPBEXexcCritical6 2 3 2 2 7" xfId="18156" xr:uid="{00000000-0005-0000-0000-0000EC460000}"/>
    <cellStyle name="SAPBEXexcCritical6 2 3 2 2 8" xfId="18157" xr:uid="{00000000-0005-0000-0000-0000ED460000}"/>
    <cellStyle name="SAPBEXexcCritical6 2 3 2 2 9" xfId="18158" xr:uid="{00000000-0005-0000-0000-0000EE460000}"/>
    <cellStyle name="SAPBEXexcCritical6 2 3 2 3" xfId="18159" xr:uid="{00000000-0005-0000-0000-0000EF460000}"/>
    <cellStyle name="SAPBEXexcCritical6 2 3 2 3 2" xfId="18160" xr:uid="{00000000-0005-0000-0000-0000F0460000}"/>
    <cellStyle name="SAPBEXexcCritical6 2 3 2 3 3" xfId="18161" xr:uid="{00000000-0005-0000-0000-0000F1460000}"/>
    <cellStyle name="SAPBEXexcCritical6 2 3 2 3 4" xfId="18162" xr:uid="{00000000-0005-0000-0000-0000F2460000}"/>
    <cellStyle name="SAPBEXexcCritical6 2 3 2 3 5" xfId="18163" xr:uid="{00000000-0005-0000-0000-0000F3460000}"/>
    <cellStyle name="SAPBEXexcCritical6 2 3 2 3 6" xfId="18164" xr:uid="{00000000-0005-0000-0000-0000F4460000}"/>
    <cellStyle name="SAPBEXexcCritical6 2 3 2 3 7" xfId="18165" xr:uid="{00000000-0005-0000-0000-0000F5460000}"/>
    <cellStyle name="SAPBEXexcCritical6 2 3 2 3 8" xfId="18166" xr:uid="{00000000-0005-0000-0000-0000F6460000}"/>
    <cellStyle name="SAPBEXexcCritical6 2 3 2 3 9" xfId="18167" xr:uid="{00000000-0005-0000-0000-0000F7460000}"/>
    <cellStyle name="SAPBEXexcCritical6 2 3 2 4" xfId="18168" xr:uid="{00000000-0005-0000-0000-0000F8460000}"/>
    <cellStyle name="SAPBEXexcCritical6 2 3 2 4 2" xfId="18169" xr:uid="{00000000-0005-0000-0000-0000F9460000}"/>
    <cellStyle name="SAPBEXexcCritical6 2 3 2 4 3" xfId="18170" xr:uid="{00000000-0005-0000-0000-0000FA460000}"/>
    <cellStyle name="SAPBEXexcCritical6 2 3 2 4 4" xfId="18171" xr:uid="{00000000-0005-0000-0000-0000FB460000}"/>
    <cellStyle name="SAPBEXexcCritical6 2 3 2 4 5" xfId="18172" xr:uid="{00000000-0005-0000-0000-0000FC460000}"/>
    <cellStyle name="SAPBEXexcCritical6 2 3 2 4 6" xfId="18173" xr:uid="{00000000-0005-0000-0000-0000FD460000}"/>
    <cellStyle name="SAPBEXexcCritical6 2 3 2 4 7" xfId="18174" xr:uid="{00000000-0005-0000-0000-0000FE460000}"/>
    <cellStyle name="SAPBEXexcCritical6 2 3 2 4 8" xfId="18175" xr:uid="{00000000-0005-0000-0000-0000FF460000}"/>
    <cellStyle name="SAPBEXexcCritical6 2 3 2 4 9" xfId="18176" xr:uid="{00000000-0005-0000-0000-000000470000}"/>
    <cellStyle name="SAPBEXexcCritical6 2 3 3" xfId="18177" xr:uid="{00000000-0005-0000-0000-000001470000}"/>
    <cellStyle name="SAPBEXexcCritical6 2 3 3 2" xfId="18178" xr:uid="{00000000-0005-0000-0000-000002470000}"/>
    <cellStyle name="SAPBEXexcCritical6 2 3 3 3" xfId="18179" xr:uid="{00000000-0005-0000-0000-000003470000}"/>
    <cellStyle name="SAPBEXexcCritical6 2 3 3 4" xfId="18180" xr:uid="{00000000-0005-0000-0000-000004470000}"/>
    <cellStyle name="SAPBEXexcCritical6 2 3 3 5" xfId="18181" xr:uid="{00000000-0005-0000-0000-000005470000}"/>
    <cellStyle name="SAPBEXexcCritical6 2 3 3 6" xfId="18182" xr:uid="{00000000-0005-0000-0000-000006470000}"/>
    <cellStyle name="SAPBEXexcCritical6 2 3 3 7" xfId="18183" xr:uid="{00000000-0005-0000-0000-000007470000}"/>
    <cellStyle name="SAPBEXexcCritical6 2 3 3 8" xfId="18184" xr:uid="{00000000-0005-0000-0000-000008470000}"/>
    <cellStyle name="SAPBEXexcCritical6 2 3 3 9" xfId="18185" xr:uid="{00000000-0005-0000-0000-000009470000}"/>
    <cellStyle name="SAPBEXexcCritical6 2 3 4" xfId="18186" xr:uid="{00000000-0005-0000-0000-00000A470000}"/>
    <cellStyle name="SAPBEXexcCritical6 2 3 4 2" xfId="18187" xr:uid="{00000000-0005-0000-0000-00000B470000}"/>
    <cellStyle name="SAPBEXexcCritical6 2 3 4 3" xfId="18188" xr:uid="{00000000-0005-0000-0000-00000C470000}"/>
    <cellStyle name="SAPBEXexcCritical6 2 3 4 4" xfId="18189" xr:uid="{00000000-0005-0000-0000-00000D470000}"/>
    <cellStyle name="SAPBEXexcCritical6 2 3 4 5" xfId="18190" xr:uid="{00000000-0005-0000-0000-00000E470000}"/>
    <cellStyle name="SAPBEXexcCritical6 2 3 4 6" xfId="18191" xr:uid="{00000000-0005-0000-0000-00000F470000}"/>
    <cellStyle name="SAPBEXexcCritical6 2 3 4 7" xfId="18192" xr:uid="{00000000-0005-0000-0000-000010470000}"/>
    <cellStyle name="SAPBEXexcCritical6 2 3 4 8" xfId="18193" xr:uid="{00000000-0005-0000-0000-000011470000}"/>
    <cellStyle name="SAPBEXexcCritical6 2 3 4 9" xfId="18194" xr:uid="{00000000-0005-0000-0000-000012470000}"/>
    <cellStyle name="SAPBEXexcCritical6 2 3 5" xfId="18195" xr:uid="{00000000-0005-0000-0000-000013470000}"/>
    <cellStyle name="SAPBEXexcCritical6 2 3 5 2" xfId="18196" xr:uid="{00000000-0005-0000-0000-000014470000}"/>
    <cellStyle name="SAPBEXexcCritical6 2 3 5 3" xfId="18197" xr:uid="{00000000-0005-0000-0000-000015470000}"/>
    <cellStyle name="SAPBEXexcCritical6 2 3 5 4" xfId="18198" xr:uid="{00000000-0005-0000-0000-000016470000}"/>
    <cellStyle name="SAPBEXexcCritical6 2 3 5 5" xfId="18199" xr:uid="{00000000-0005-0000-0000-000017470000}"/>
    <cellStyle name="SAPBEXexcCritical6 2 3 5 6" xfId="18200" xr:uid="{00000000-0005-0000-0000-000018470000}"/>
    <cellStyle name="SAPBEXexcCritical6 2 3 5 7" xfId="18201" xr:uid="{00000000-0005-0000-0000-000019470000}"/>
    <cellStyle name="SAPBEXexcCritical6 2 3 5 8" xfId="18202" xr:uid="{00000000-0005-0000-0000-00001A470000}"/>
    <cellStyle name="SAPBEXexcCritical6 2 3 5 9" xfId="18203" xr:uid="{00000000-0005-0000-0000-00001B470000}"/>
    <cellStyle name="SAPBEXexcCritical6 2 4" xfId="18204" xr:uid="{00000000-0005-0000-0000-00001C470000}"/>
    <cellStyle name="SAPBEXexcCritical6 2 4 2" xfId="18205" xr:uid="{00000000-0005-0000-0000-00001D470000}"/>
    <cellStyle name="SAPBEXexcCritical6 2 4 2 2" xfId="18206" xr:uid="{00000000-0005-0000-0000-00001E470000}"/>
    <cellStyle name="SAPBEXexcCritical6 2 4 2 3" xfId="18207" xr:uid="{00000000-0005-0000-0000-00001F470000}"/>
    <cellStyle name="SAPBEXexcCritical6 2 4 2 4" xfId="18208" xr:uid="{00000000-0005-0000-0000-000020470000}"/>
    <cellStyle name="SAPBEXexcCritical6 2 4 2 5" xfId="18209" xr:uid="{00000000-0005-0000-0000-000021470000}"/>
    <cellStyle name="SAPBEXexcCritical6 2 4 2 6" xfId="18210" xr:uid="{00000000-0005-0000-0000-000022470000}"/>
    <cellStyle name="SAPBEXexcCritical6 2 4 2 7" xfId="18211" xr:uid="{00000000-0005-0000-0000-000023470000}"/>
    <cellStyle name="SAPBEXexcCritical6 2 4 2 8" xfId="18212" xr:uid="{00000000-0005-0000-0000-000024470000}"/>
    <cellStyle name="SAPBEXexcCritical6 2 4 2 9" xfId="18213" xr:uid="{00000000-0005-0000-0000-000025470000}"/>
    <cellStyle name="SAPBEXexcCritical6 2 4 3" xfId="18214" xr:uid="{00000000-0005-0000-0000-000026470000}"/>
    <cellStyle name="SAPBEXexcCritical6 2 4 3 2" xfId="18215" xr:uid="{00000000-0005-0000-0000-000027470000}"/>
    <cellStyle name="SAPBEXexcCritical6 2 4 3 3" xfId="18216" xr:uid="{00000000-0005-0000-0000-000028470000}"/>
    <cellStyle name="SAPBEXexcCritical6 2 4 3 4" xfId="18217" xr:uid="{00000000-0005-0000-0000-000029470000}"/>
    <cellStyle name="SAPBEXexcCritical6 2 4 3 5" xfId="18218" xr:uid="{00000000-0005-0000-0000-00002A470000}"/>
    <cellStyle name="SAPBEXexcCritical6 2 4 3 6" xfId="18219" xr:uid="{00000000-0005-0000-0000-00002B470000}"/>
    <cellStyle name="SAPBEXexcCritical6 2 4 3 7" xfId="18220" xr:uid="{00000000-0005-0000-0000-00002C470000}"/>
    <cellStyle name="SAPBEXexcCritical6 2 4 3 8" xfId="18221" xr:uid="{00000000-0005-0000-0000-00002D470000}"/>
    <cellStyle name="SAPBEXexcCritical6 2 4 3 9" xfId="18222" xr:uid="{00000000-0005-0000-0000-00002E470000}"/>
    <cellStyle name="SAPBEXexcCritical6 2 4 4" xfId="18223" xr:uid="{00000000-0005-0000-0000-00002F470000}"/>
    <cellStyle name="SAPBEXexcCritical6 2 4 4 2" xfId="18224" xr:uid="{00000000-0005-0000-0000-000030470000}"/>
    <cellStyle name="SAPBEXexcCritical6 2 4 4 3" xfId="18225" xr:uid="{00000000-0005-0000-0000-000031470000}"/>
    <cellStyle name="SAPBEXexcCritical6 2 4 4 4" xfId="18226" xr:uid="{00000000-0005-0000-0000-000032470000}"/>
    <cellStyle name="SAPBEXexcCritical6 2 4 4 5" xfId="18227" xr:uid="{00000000-0005-0000-0000-000033470000}"/>
    <cellStyle name="SAPBEXexcCritical6 2 4 4 6" xfId="18228" xr:uid="{00000000-0005-0000-0000-000034470000}"/>
    <cellStyle name="SAPBEXexcCritical6 2 4 4 7" xfId="18229" xr:uid="{00000000-0005-0000-0000-000035470000}"/>
    <cellStyle name="SAPBEXexcCritical6 2 4 4 8" xfId="18230" xr:uid="{00000000-0005-0000-0000-000036470000}"/>
    <cellStyle name="SAPBEXexcCritical6 2 4 4 9" xfId="18231" xr:uid="{00000000-0005-0000-0000-000037470000}"/>
    <cellStyle name="SAPBEXexcCritical6 2 5" xfId="18232" xr:uid="{00000000-0005-0000-0000-000038470000}"/>
    <cellStyle name="SAPBEXexcCritical6 2 5 2" xfId="18233" xr:uid="{00000000-0005-0000-0000-000039470000}"/>
    <cellStyle name="SAPBEXexcCritical6 2 5 3" xfId="18234" xr:uid="{00000000-0005-0000-0000-00003A470000}"/>
    <cellStyle name="SAPBEXexcCritical6 2 5 4" xfId="18235" xr:uid="{00000000-0005-0000-0000-00003B470000}"/>
    <cellStyle name="SAPBEXexcCritical6 2 5 5" xfId="18236" xr:uid="{00000000-0005-0000-0000-00003C470000}"/>
    <cellStyle name="SAPBEXexcCritical6 2 5 6" xfId="18237" xr:uid="{00000000-0005-0000-0000-00003D470000}"/>
    <cellStyle name="SAPBEXexcCritical6 2 5 7" xfId="18238" xr:uid="{00000000-0005-0000-0000-00003E470000}"/>
    <cellStyle name="SAPBEXexcCritical6 2 5 8" xfId="18239" xr:uid="{00000000-0005-0000-0000-00003F470000}"/>
    <cellStyle name="SAPBEXexcCritical6 2 5 9" xfId="18240" xr:uid="{00000000-0005-0000-0000-000040470000}"/>
    <cellStyle name="SAPBEXexcCritical6 2 6" xfId="18241" xr:uid="{00000000-0005-0000-0000-000041470000}"/>
    <cellStyle name="SAPBEXexcCritical6 2 6 2" xfId="18242" xr:uid="{00000000-0005-0000-0000-000042470000}"/>
    <cellStyle name="SAPBEXexcCritical6 2 6 3" xfId="18243" xr:uid="{00000000-0005-0000-0000-000043470000}"/>
    <cellStyle name="SAPBEXexcCritical6 2 6 4" xfId="18244" xr:uid="{00000000-0005-0000-0000-000044470000}"/>
    <cellStyle name="SAPBEXexcCritical6 2 6 5" xfId="18245" xr:uid="{00000000-0005-0000-0000-000045470000}"/>
    <cellStyle name="SAPBEXexcCritical6 2 6 6" xfId="18246" xr:uid="{00000000-0005-0000-0000-000046470000}"/>
    <cellStyle name="SAPBEXexcCritical6 2 6 7" xfId="18247" xr:uid="{00000000-0005-0000-0000-000047470000}"/>
    <cellStyle name="SAPBEXexcCritical6 2 6 8" xfId="18248" xr:uid="{00000000-0005-0000-0000-000048470000}"/>
    <cellStyle name="SAPBEXexcCritical6 2 6 9" xfId="18249" xr:uid="{00000000-0005-0000-0000-000049470000}"/>
    <cellStyle name="SAPBEXexcCritical6 2 7" xfId="18250" xr:uid="{00000000-0005-0000-0000-00004A470000}"/>
    <cellStyle name="SAPBEXexcCritical6 2 7 2" xfId="18251" xr:uid="{00000000-0005-0000-0000-00004B470000}"/>
    <cellStyle name="SAPBEXexcCritical6 2 7 3" xfId="18252" xr:uid="{00000000-0005-0000-0000-00004C470000}"/>
    <cellStyle name="SAPBEXexcCritical6 2 7 4" xfId="18253" xr:uid="{00000000-0005-0000-0000-00004D470000}"/>
    <cellStyle name="SAPBEXexcCritical6 2 7 5" xfId="18254" xr:uid="{00000000-0005-0000-0000-00004E470000}"/>
    <cellStyle name="SAPBEXexcCritical6 2 7 6" xfId="18255" xr:uid="{00000000-0005-0000-0000-00004F470000}"/>
    <cellStyle name="SAPBEXexcCritical6 2 7 7" xfId="18256" xr:uid="{00000000-0005-0000-0000-000050470000}"/>
    <cellStyle name="SAPBEXexcCritical6 2 7 8" xfId="18257" xr:uid="{00000000-0005-0000-0000-000051470000}"/>
    <cellStyle name="SAPBEXexcCritical6 2 7 9" xfId="18258" xr:uid="{00000000-0005-0000-0000-000052470000}"/>
    <cellStyle name="SAPBEXexcCritical6 2 8" xfId="18259" xr:uid="{00000000-0005-0000-0000-000053470000}"/>
    <cellStyle name="SAPBEXexcCritical6 2 9" xfId="18260" xr:uid="{00000000-0005-0000-0000-000054470000}"/>
    <cellStyle name="SAPBEXexcCritical6 20" xfId="18261" xr:uid="{00000000-0005-0000-0000-000055470000}"/>
    <cellStyle name="SAPBEXexcCritical6 3" xfId="18262" xr:uid="{00000000-0005-0000-0000-000056470000}"/>
    <cellStyle name="SAPBEXexcCritical6 3 10" xfId="18263" xr:uid="{00000000-0005-0000-0000-000057470000}"/>
    <cellStyle name="SAPBEXexcCritical6 3 11" xfId="18264" xr:uid="{00000000-0005-0000-0000-000058470000}"/>
    <cellStyle name="SAPBEXexcCritical6 3 12" xfId="18265" xr:uid="{00000000-0005-0000-0000-000059470000}"/>
    <cellStyle name="SAPBEXexcCritical6 3 13" xfId="18266" xr:uid="{00000000-0005-0000-0000-00005A470000}"/>
    <cellStyle name="SAPBEXexcCritical6 3 2" xfId="18267" xr:uid="{00000000-0005-0000-0000-00005B470000}"/>
    <cellStyle name="SAPBEXexcCritical6 3 2 2" xfId="18268" xr:uid="{00000000-0005-0000-0000-00005C470000}"/>
    <cellStyle name="SAPBEXexcCritical6 3 2 2 2" xfId="18269" xr:uid="{00000000-0005-0000-0000-00005D470000}"/>
    <cellStyle name="SAPBEXexcCritical6 3 2 2 2 2" xfId="18270" xr:uid="{00000000-0005-0000-0000-00005E470000}"/>
    <cellStyle name="SAPBEXexcCritical6 3 2 2 2 2 2" xfId="18271" xr:uid="{00000000-0005-0000-0000-00005F470000}"/>
    <cellStyle name="SAPBEXexcCritical6 3 2 2 2 2 3" xfId="18272" xr:uid="{00000000-0005-0000-0000-000060470000}"/>
    <cellStyle name="SAPBEXexcCritical6 3 2 2 2 2 4" xfId="18273" xr:uid="{00000000-0005-0000-0000-000061470000}"/>
    <cellStyle name="SAPBEXexcCritical6 3 2 2 2 2 5" xfId="18274" xr:uid="{00000000-0005-0000-0000-000062470000}"/>
    <cellStyle name="SAPBEXexcCritical6 3 2 2 2 2 6" xfId="18275" xr:uid="{00000000-0005-0000-0000-000063470000}"/>
    <cellStyle name="SAPBEXexcCritical6 3 2 2 2 2 7" xfId="18276" xr:uid="{00000000-0005-0000-0000-000064470000}"/>
    <cellStyle name="SAPBEXexcCritical6 3 2 2 2 2 8" xfId="18277" xr:uid="{00000000-0005-0000-0000-000065470000}"/>
    <cellStyle name="SAPBEXexcCritical6 3 2 2 2 2 9" xfId="18278" xr:uid="{00000000-0005-0000-0000-000066470000}"/>
    <cellStyle name="SAPBEXexcCritical6 3 2 2 2 3" xfId="18279" xr:uid="{00000000-0005-0000-0000-000067470000}"/>
    <cellStyle name="SAPBEXexcCritical6 3 2 2 2 3 2" xfId="18280" xr:uid="{00000000-0005-0000-0000-000068470000}"/>
    <cellStyle name="SAPBEXexcCritical6 3 2 2 2 3 3" xfId="18281" xr:uid="{00000000-0005-0000-0000-000069470000}"/>
    <cellStyle name="SAPBEXexcCritical6 3 2 2 2 3 4" xfId="18282" xr:uid="{00000000-0005-0000-0000-00006A470000}"/>
    <cellStyle name="SAPBEXexcCritical6 3 2 2 2 3 5" xfId="18283" xr:uid="{00000000-0005-0000-0000-00006B470000}"/>
    <cellStyle name="SAPBEXexcCritical6 3 2 2 2 3 6" xfId="18284" xr:uid="{00000000-0005-0000-0000-00006C470000}"/>
    <cellStyle name="SAPBEXexcCritical6 3 2 2 2 3 7" xfId="18285" xr:uid="{00000000-0005-0000-0000-00006D470000}"/>
    <cellStyle name="SAPBEXexcCritical6 3 2 2 2 3 8" xfId="18286" xr:uid="{00000000-0005-0000-0000-00006E470000}"/>
    <cellStyle name="SAPBEXexcCritical6 3 2 2 2 3 9" xfId="18287" xr:uid="{00000000-0005-0000-0000-00006F470000}"/>
    <cellStyle name="SAPBEXexcCritical6 3 2 2 2 4" xfId="18288" xr:uid="{00000000-0005-0000-0000-000070470000}"/>
    <cellStyle name="SAPBEXexcCritical6 3 2 2 2 4 2" xfId="18289" xr:uid="{00000000-0005-0000-0000-000071470000}"/>
    <cellStyle name="SAPBEXexcCritical6 3 2 2 2 4 3" xfId="18290" xr:uid="{00000000-0005-0000-0000-000072470000}"/>
    <cellStyle name="SAPBEXexcCritical6 3 2 2 2 4 4" xfId="18291" xr:uid="{00000000-0005-0000-0000-000073470000}"/>
    <cellStyle name="SAPBEXexcCritical6 3 2 2 2 4 5" xfId="18292" xr:uid="{00000000-0005-0000-0000-000074470000}"/>
    <cellStyle name="SAPBEXexcCritical6 3 2 2 2 4 6" xfId="18293" xr:uid="{00000000-0005-0000-0000-000075470000}"/>
    <cellStyle name="SAPBEXexcCritical6 3 2 2 2 4 7" xfId="18294" xr:uid="{00000000-0005-0000-0000-000076470000}"/>
    <cellStyle name="SAPBEXexcCritical6 3 2 2 2 4 8" xfId="18295" xr:uid="{00000000-0005-0000-0000-000077470000}"/>
    <cellStyle name="SAPBEXexcCritical6 3 2 2 2 4 9" xfId="18296" xr:uid="{00000000-0005-0000-0000-000078470000}"/>
    <cellStyle name="SAPBEXexcCritical6 3 2 2 3" xfId="18297" xr:uid="{00000000-0005-0000-0000-000079470000}"/>
    <cellStyle name="SAPBEXexcCritical6 3 2 2 3 2" xfId="18298" xr:uid="{00000000-0005-0000-0000-00007A470000}"/>
    <cellStyle name="SAPBEXexcCritical6 3 2 2 3 3" xfId="18299" xr:uid="{00000000-0005-0000-0000-00007B470000}"/>
    <cellStyle name="SAPBEXexcCritical6 3 2 2 3 4" xfId="18300" xr:uid="{00000000-0005-0000-0000-00007C470000}"/>
    <cellStyle name="SAPBEXexcCritical6 3 2 2 3 5" xfId="18301" xr:uid="{00000000-0005-0000-0000-00007D470000}"/>
    <cellStyle name="SAPBEXexcCritical6 3 2 2 3 6" xfId="18302" xr:uid="{00000000-0005-0000-0000-00007E470000}"/>
    <cellStyle name="SAPBEXexcCritical6 3 2 2 3 7" xfId="18303" xr:uid="{00000000-0005-0000-0000-00007F470000}"/>
    <cellStyle name="SAPBEXexcCritical6 3 2 2 3 8" xfId="18304" xr:uid="{00000000-0005-0000-0000-000080470000}"/>
    <cellStyle name="SAPBEXexcCritical6 3 2 2 3 9" xfId="18305" xr:uid="{00000000-0005-0000-0000-000081470000}"/>
    <cellStyle name="SAPBEXexcCritical6 3 2 2 4" xfId="18306" xr:uid="{00000000-0005-0000-0000-000082470000}"/>
    <cellStyle name="SAPBEXexcCritical6 3 2 2 4 2" xfId="18307" xr:uid="{00000000-0005-0000-0000-000083470000}"/>
    <cellStyle name="SAPBEXexcCritical6 3 2 2 4 3" xfId="18308" xr:uid="{00000000-0005-0000-0000-000084470000}"/>
    <cellStyle name="SAPBEXexcCritical6 3 2 2 4 4" xfId="18309" xr:uid="{00000000-0005-0000-0000-000085470000}"/>
    <cellStyle name="SAPBEXexcCritical6 3 2 2 4 5" xfId="18310" xr:uid="{00000000-0005-0000-0000-000086470000}"/>
    <cellStyle name="SAPBEXexcCritical6 3 2 2 4 6" xfId="18311" xr:uid="{00000000-0005-0000-0000-000087470000}"/>
    <cellStyle name="SAPBEXexcCritical6 3 2 2 4 7" xfId="18312" xr:uid="{00000000-0005-0000-0000-000088470000}"/>
    <cellStyle name="SAPBEXexcCritical6 3 2 2 4 8" xfId="18313" xr:uid="{00000000-0005-0000-0000-000089470000}"/>
    <cellStyle name="SAPBEXexcCritical6 3 2 2 4 9" xfId="18314" xr:uid="{00000000-0005-0000-0000-00008A470000}"/>
    <cellStyle name="SAPBEXexcCritical6 3 2 2 5" xfId="18315" xr:uid="{00000000-0005-0000-0000-00008B470000}"/>
    <cellStyle name="SAPBEXexcCritical6 3 2 2 5 2" xfId="18316" xr:uid="{00000000-0005-0000-0000-00008C470000}"/>
    <cellStyle name="SAPBEXexcCritical6 3 2 2 5 3" xfId="18317" xr:uid="{00000000-0005-0000-0000-00008D470000}"/>
    <cellStyle name="SAPBEXexcCritical6 3 2 2 5 4" xfId="18318" xr:uid="{00000000-0005-0000-0000-00008E470000}"/>
    <cellStyle name="SAPBEXexcCritical6 3 2 2 5 5" xfId="18319" xr:uid="{00000000-0005-0000-0000-00008F470000}"/>
    <cellStyle name="SAPBEXexcCritical6 3 2 2 5 6" xfId="18320" xr:uid="{00000000-0005-0000-0000-000090470000}"/>
    <cellStyle name="SAPBEXexcCritical6 3 2 2 5 7" xfId="18321" xr:uid="{00000000-0005-0000-0000-000091470000}"/>
    <cellStyle name="SAPBEXexcCritical6 3 2 2 5 8" xfId="18322" xr:uid="{00000000-0005-0000-0000-000092470000}"/>
    <cellStyle name="SAPBEXexcCritical6 3 2 2 5 9" xfId="18323" xr:uid="{00000000-0005-0000-0000-000093470000}"/>
    <cellStyle name="SAPBEXexcCritical6 3 2 3" xfId="18324" xr:uid="{00000000-0005-0000-0000-000094470000}"/>
    <cellStyle name="SAPBEXexcCritical6 3 2 3 2" xfId="18325" xr:uid="{00000000-0005-0000-0000-000095470000}"/>
    <cellStyle name="SAPBEXexcCritical6 3 2 3 2 2" xfId="18326" xr:uid="{00000000-0005-0000-0000-000096470000}"/>
    <cellStyle name="SAPBEXexcCritical6 3 2 3 2 3" xfId="18327" xr:uid="{00000000-0005-0000-0000-000097470000}"/>
    <cellStyle name="SAPBEXexcCritical6 3 2 3 2 4" xfId="18328" xr:uid="{00000000-0005-0000-0000-000098470000}"/>
    <cellStyle name="SAPBEXexcCritical6 3 2 3 2 5" xfId="18329" xr:uid="{00000000-0005-0000-0000-000099470000}"/>
    <cellStyle name="SAPBEXexcCritical6 3 2 3 2 6" xfId="18330" xr:uid="{00000000-0005-0000-0000-00009A470000}"/>
    <cellStyle name="SAPBEXexcCritical6 3 2 3 2 7" xfId="18331" xr:uid="{00000000-0005-0000-0000-00009B470000}"/>
    <cellStyle name="SAPBEXexcCritical6 3 2 3 2 8" xfId="18332" xr:uid="{00000000-0005-0000-0000-00009C470000}"/>
    <cellStyle name="SAPBEXexcCritical6 3 2 3 2 9" xfId="18333" xr:uid="{00000000-0005-0000-0000-00009D470000}"/>
    <cellStyle name="SAPBEXexcCritical6 3 2 3 3" xfId="18334" xr:uid="{00000000-0005-0000-0000-00009E470000}"/>
    <cellStyle name="SAPBEXexcCritical6 3 2 3 3 2" xfId="18335" xr:uid="{00000000-0005-0000-0000-00009F470000}"/>
    <cellStyle name="SAPBEXexcCritical6 3 2 3 3 3" xfId="18336" xr:uid="{00000000-0005-0000-0000-0000A0470000}"/>
    <cellStyle name="SAPBEXexcCritical6 3 2 3 3 4" xfId="18337" xr:uid="{00000000-0005-0000-0000-0000A1470000}"/>
    <cellStyle name="SAPBEXexcCritical6 3 2 3 3 5" xfId="18338" xr:uid="{00000000-0005-0000-0000-0000A2470000}"/>
    <cellStyle name="SAPBEXexcCritical6 3 2 3 3 6" xfId="18339" xr:uid="{00000000-0005-0000-0000-0000A3470000}"/>
    <cellStyle name="SAPBEXexcCritical6 3 2 3 3 7" xfId="18340" xr:uid="{00000000-0005-0000-0000-0000A4470000}"/>
    <cellStyle name="SAPBEXexcCritical6 3 2 3 3 8" xfId="18341" xr:uid="{00000000-0005-0000-0000-0000A5470000}"/>
    <cellStyle name="SAPBEXexcCritical6 3 2 3 3 9" xfId="18342" xr:uid="{00000000-0005-0000-0000-0000A6470000}"/>
    <cellStyle name="SAPBEXexcCritical6 3 2 3 4" xfId="18343" xr:uid="{00000000-0005-0000-0000-0000A7470000}"/>
    <cellStyle name="SAPBEXexcCritical6 3 2 3 4 2" xfId="18344" xr:uid="{00000000-0005-0000-0000-0000A8470000}"/>
    <cellStyle name="SAPBEXexcCritical6 3 2 3 4 3" xfId="18345" xr:uid="{00000000-0005-0000-0000-0000A9470000}"/>
    <cellStyle name="SAPBEXexcCritical6 3 2 3 4 4" xfId="18346" xr:uid="{00000000-0005-0000-0000-0000AA470000}"/>
    <cellStyle name="SAPBEXexcCritical6 3 2 3 4 5" xfId="18347" xr:uid="{00000000-0005-0000-0000-0000AB470000}"/>
    <cellStyle name="SAPBEXexcCritical6 3 2 3 4 6" xfId="18348" xr:uid="{00000000-0005-0000-0000-0000AC470000}"/>
    <cellStyle name="SAPBEXexcCritical6 3 2 3 4 7" xfId="18349" xr:uid="{00000000-0005-0000-0000-0000AD470000}"/>
    <cellStyle name="SAPBEXexcCritical6 3 2 3 4 8" xfId="18350" xr:uid="{00000000-0005-0000-0000-0000AE470000}"/>
    <cellStyle name="SAPBEXexcCritical6 3 2 3 4 9" xfId="18351" xr:uid="{00000000-0005-0000-0000-0000AF470000}"/>
    <cellStyle name="SAPBEXexcCritical6 3 2 4" xfId="18352" xr:uid="{00000000-0005-0000-0000-0000B0470000}"/>
    <cellStyle name="SAPBEXexcCritical6 3 2 4 2" xfId="18353" xr:uid="{00000000-0005-0000-0000-0000B1470000}"/>
    <cellStyle name="SAPBEXexcCritical6 3 2 4 3" xfId="18354" xr:uid="{00000000-0005-0000-0000-0000B2470000}"/>
    <cellStyle name="SAPBEXexcCritical6 3 2 4 4" xfId="18355" xr:uid="{00000000-0005-0000-0000-0000B3470000}"/>
    <cellStyle name="SAPBEXexcCritical6 3 2 4 5" xfId="18356" xr:uid="{00000000-0005-0000-0000-0000B4470000}"/>
    <cellStyle name="SAPBEXexcCritical6 3 2 4 6" xfId="18357" xr:uid="{00000000-0005-0000-0000-0000B5470000}"/>
    <cellStyle name="SAPBEXexcCritical6 3 2 4 7" xfId="18358" xr:uid="{00000000-0005-0000-0000-0000B6470000}"/>
    <cellStyle name="SAPBEXexcCritical6 3 2 4 8" xfId="18359" xr:uid="{00000000-0005-0000-0000-0000B7470000}"/>
    <cellStyle name="SAPBEXexcCritical6 3 2 4 9" xfId="18360" xr:uid="{00000000-0005-0000-0000-0000B8470000}"/>
    <cellStyle name="SAPBEXexcCritical6 3 2 5" xfId="18361" xr:uid="{00000000-0005-0000-0000-0000B9470000}"/>
    <cellStyle name="SAPBEXexcCritical6 3 2 5 2" xfId="18362" xr:uid="{00000000-0005-0000-0000-0000BA470000}"/>
    <cellStyle name="SAPBEXexcCritical6 3 2 5 3" xfId="18363" xr:uid="{00000000-0005-0000-0000-0000BB470000}"/>
    <cellStyle name="SAPBEXexcCritical6 3 2 5 4" xfId="18364" xr:uid="{00000000-0005-0000-0000-0000BC470000}"/>
    <cellStyle name="SAPBEXexcCritical6 3 2 5 5" xfId="18365" xr:uid="{00000000-0005-0000-0000-0000BD470000}"/>
    <cellStyle name="SAPBEXexcCritical6 3 2 5 6" xfId="18366" xr:uid="{00000000-0005-0000-0000-0000BE470000}"/>
    <cellStyle name="SAPBEXexcCritical6 3 2 5 7" xfId="18367" xr:uid="{00000000-0005-0000-0000-0000BF470000}"/>
    <cellStyle name="SAPBEXexcCritical6 3 2 5 8" xfId="18368" xr:uid="{00000000-0005-0000-0000-0000C0470000}"/>
    <cellStyle name="SAPBEXexcCritical6 3 2 5 9" xfId="18369" xr:uid="{00000000-0005-0000-0000-0000C1470000}"/>
    <cellStyle name="SAPBEXexcCritical6 3 2 6" xfId="18370" xr:uid="{00000000-0005-0000-0000-0000C2470000}"/>
    <cellStyle name="SAPBEXexcCritical6 3 2 6 2" xfId="18371" xr:uid="{00000000-0005-0000-0000-0000C3470000}"/>
    <cellStyle name="SAPBEXexcCritical6 3 2 6 3" xfId="18372" xr:uid="{00000000-0005-0000-0000-0000C4470000}"/>
    <cellStyle name="SAPBEXexcCritical6 3 2 6 4" xfId="18373" xr:uid="{00000000-0005-0000-0000-0000C5470000}"/>
    <cellStyle name="SAPBEXexcCritical6 3 2 6 5" xfId="18374" xr:uid="{00000000-0005-0000-0000-0000C6470000}"/>
    <cellStyle name="SAPBEXexcCritical6 3 2 6 6" xfId="18375" xr:uid="{00000000-0005-0000-0000-0000C7470000}"/>
    <cellStyle name="SAPBEXexcCritical6 3 2 6 7" xfId="18376" xr:uid="{00000000-0005-0000-0000-0000C8470000}"/>
    <cellStyle name="SAPBEXexcCritical6 3 2 6 8" xfId="18377" xr:uid="{00000000-0005-0000-0000-0000C9470000}"/>
    <cellStyle name="SAPBEXexcCritical6 3 2 6 9" xfId="18378" xr:uid="{00000000-0005-0000-0000-0000CA470000}"/>
    <cellStyle name="SAPBEXexcCritical6 3 3" xfId="18379" xr:uid="{00000000-0005-0000-0000-0000CB470000}"/>
    <cellStyle name="SAPBEXexcCritical6 3 3 2" xfId="18380" xr:uid="{00000000-0005-0000-0000-0000CC470000}"/>
    <cellStyle name="SAPBEXexcCritical6 3 3 2 2" xfId="18381" xr:uid="{00000000-0005-0000-0000-0000CD470000}"/>
    <cellStyle name="SAPBEXexcCritical6 3 3 2 2 2" xfId="18382" xr:uid="{00000000-0005-0000-0000-0000CE470000}"/>
    <cellStyle name="SAPBEXexcCritical6 3 3 2 2 3" xfId="18383" xr:uid="{00000000-0005-0000-0000-0000CF470000}"/>
    <cellStyle name="SAPBEXexcCritical6 3 3 2 2 4" xfId="18384" xr:uid="{00000000-0005-0000-0000-0000D0470000}"/>
    <cellStyle name="SAPBEXexcCritical6 3 3 2 2 5" xfId="18385" xr:uid="{00000000-0005-0000-0000-0000D1470000}"/>
    <cellStyle name="SAPBEXexcCritical6 3 3 2 2 6" xfId="18386" xr:uid="{00000000-0005-0000-0000-0000D2470000}"/>
    <cellStyle name="SAPBEXexcCritical6 3 3 2 2 7" xfId="18387" xr:uid="{00000000-0005-0000-0000-0000D3470000}"/>
    <cellStyle name="SAPBEXexcCritical6 3 3 2 2 8" xfId="18388" xr:uid="{00000000-0005-0000-0000-0000D4470000}"/>
    <cellStyle name="SAPBEXexcCritical6 3 3 2 2 9" xfId="18389" xr:uid="{00000000-0005-0000-0000-0000D5470000}"/>
    <cellStyle name="SAPBEXexcCritical6 3 3 2 3" xfId="18390" xr:uid="{00000000-0005-0000-0000-0000D6470000}"/>
    <cellStyle name="SAPBEXexcCritical6 3 3 2 3 2" xfId="18391" xr:uid="{00000000-0005-0000-0000-0000D7470000}"/>
    <cellStyle name="SAPBEXexcCritical6 3 3 2 3 3" xfId="18392" xr:uid="{00000000-0005-0000-0000-0000D8470000}"/>
    <cellStyle name="SAPBEXexcCritical6 3 3 2 3 4" xfId="18393" xr:uid="{00000000-0005-0000-0000-0000D9470000}"/>
    <cellStyle name="SAPBEXexcCritical6 3 3 2 3 5" xfId="18394" xr:uid="{00000000-0005-0000-0000-0000DA470000}"/>
    <cellStyle name="SAPBEXexcCritical6 3 3 2 3 6" xfId="18395" xr:uid="{00000000-0005-0000-0000-0000DB470000}"/>
    <cellStyle name="SAPBEXexcCritical6 3 3 2 3 7" xfId="18396" xr:uid="{00000000-0005-0000-0000-0000DC470000}"/>
    <cellStyle name="SAPBEXexcCritical6 3 3 2 3 8" xfId="18397" xr:uid="{00000000-0005-0000-0000-0000DD470000}"/>
    <cellStyle name="SAPBEXexcCritical6 3 3 2 3 9" xfId="18398" xr:uid="{00000000-0005-0000-0000-0000DE470000}"/>
    <cellStyle name="SAPBEXexcCritical6 3 3 2 4" xfId="18399" xr:uid="{00000000-0005-0000-0000-0000DF470000}"/>
    <cellStyle name="SAPBEXexcCritical6 3 3 2 4 2" xfId="18400" xr:uid="{00000000-0005-0000-0000-0000E0470000}"/>
    <cellStyle name="SAPBEXexcCritical6 3 3 2 4 3" xfId="18401" xr:uid="{00000000-0005-0000-0000-0000E1470000}"/>
    <cellStyle name="SAPBEXexcCritical6 3 3 2 4 4" xfId="18402" xr:uid="{00000000-0005-0000-0000-0000E2470000}"/>
    <cellStyle name="SAPBEXexcCritical6 3 3 2 4 5" xfId="18403" xr:uid="{00000000-0005-0000-0000-0000E3470000}"/>
    <cellStyle name="SAPBEXexcCritical6 3 3 2 4 6" xfId="18404" xr:uid="{00000000-0005-0000-0000-0000E4470000}"/>
    <cellStyle name="SAPBEXexcCritical6 3 3 2 4 7" xfId="18405" xr:uid="{00000000-0005-0000-0000-0000E5470000}"/>
    <cellStyle name="SAPBEXexcCritical6 3 3 2 4 8" xfId="18406" xr:uid="{00000000-0005-0000-0000-0000E6470000}"/>
    <cellStyle name="SAPBEXexcCritical6 3 3 2 4 9" xfId="18407" xr:uid="{00000000-0005-0000-0000-0000E7470000}"/>
    <cellStyle name="SAPBEXexcCritical6 3 3 3" xfId="18408" xr:uid="{00000000-0005-0000-0000-0000E8470000}"/>
    <cellStyle name="SAPBEXexcCritical6 3 3 3 2" xfId="18409" xr:uid="{00000000-0005-0000-0000-0000E9470000}"/>
    <cellStyle name="SAPBEXexcCritical6 3 3 3 3" xfId="18410" xr:uid="{00000000-0005-0000-0000-0000EA470000}"/>
    <cellStyle name="SAPBEXexcCritical6 3 3 3 4" xfId="18411" xr:uid="{00000000-0005-0000-0000-0000EB470000}"/>
    <cellStyle name="SAPBEXexcCritical6 3 3 3 5" xfId="18412" xr:uid="{00000000-0005-0000-0000-0000EC470000}"/>
    <cellStyle name="SAPBEXexcCritical6 3 3 3 6" xfId="18413" xr:uid="{00000000-0005-0000-0000-0000ED470000}"/>
    <cellStyle name="SAPBEXexcCritical6 3 3 3 7" xfId="18414" xr:uid="{00000000-0005-0000-0000-0000EE470000}"/>
    <cellStyle name="SAPBEXexcCritical6 3 3 3 8" xfId="18415" xr:uid="{00000000-0005-0000-0000-0000EF470000}"/>
    <cellStyle name="SAPBEXexcCritical6 3 3 3 9" xfId="18416" xr:uid="{00000000-0005-0000-0000-0000F0470000}"/>
    <cellStyle name="SAPBEXexcCritical6 3 3 4" xfId="18417" xr:uid="{00000000-0005-0000-0000-0000F1470000}"/>
    <cellStyle name="SAPBEXexcCritical6 3 3 4 2" xfId="18418" xr:uid="{00000000-0005-0000-0000-0000F2470000}"/>
    <cellStyle name="SAPBEXexcCritical6 3 3 4 3" xfId="18419" xr:uid="{00000000-0005-0000-0000-0000F3470000}"/>
    <cellStyle name="SAPBEXexcCritical6 3 3 4 4" xfId="18420" xr:uid="{00000000-0005-0000-0000-0000F4470000}"/>
    <cellStyle name="SAPBEXexcCritical6 3 3 4 5" xfId="18421" xr:uid="{00000000-0005-0000-0000-0000F5470000}"/>
    <cellStyle name="SAPBEXexcCritical6 3 3 4 6" xfId="18422" xr:uid="{00000000-0005-0000-0000-0000F6470000}"/>
    <cellStyle name="SAPBEXexcCritical6 3 3 4 7" xfId="18423" xr:uid="{00000000-0005-0000-0000-0000F7470000}"/>
    <cellStyle name="SAPBEXexcCritical6 3 3 4 8" xfId="18424" xr:uid="{00000000-0005-0000-0000-0000F8470000}"/>
    <cellStyle name="SAPBEXexcCritical6 3 3 4 9" xfId="18425" xr:uid="{00000000-0005-0000-0000-0000F9470000}"/>
    <cellStyle name="SAPBEXexcCritical6 3 3 5" xfId="18426" xr:uid="{00000000-0005-0000-0000-0000FA470000}"/>
    <cellStyle name="SAPBEXexcCritical6 3 3 5 2" xfId="18427" xr:uid="{00000000-0005-0000-0000-0000FB470000}"/>
    <cellStyle name="SAPBEXexcCritical6 3 3 5 3" xfId="18428" xr:uid="{00000000-0005-0000-0000-0000FC470000}"/>
    <cellStyle name="SAPBEXexcCritical6 3 3 5 4" xfId="18429" xr:uid="{00000000-0005-0000-0000-0000FD470000}"/>
    <cellStyle name="SAPBEXexcCritical6 3 3 5 5" xfId="18430" xr:uid="{00000000-0005-0000-0000-0000FE470000}"/>
    <cellStyle name="SAPBEXexcCritical6 3 3 5 6" xfId="18431" xr:uid="{00000000-0005-0000-0000-0000FF470000}"/>
    <cellStyle name="SAPBEXexcCritical6 3 3 5 7" xfId="18432" xr:uid="{00000000-0005-0000-0000-000000480000}"/>
    <cellStyle name="SAPBEXexcCritical6 3 3 5 8" xfId="18433" xr:uid="{00000000-0005-0000-0000-000001480000}"/>
    <cellStyle name="SAPBEXexcCritical6 3 3 5 9" xfId="18434" xr:uid="{00000000-0005-0000-0000-000002480000}"/>
    <cellStyle name="SAPBEXexcCritical6 3 4" xfId="18435" xr:uid="{00000000-0005-0000-0000-000003480000}"/>
    <cellStyle name="SAPBEXexcCritical6 3 4 2" xfId="18436" xr:uid="{00000000-0005-0000-0000-000004480000}"/>
    <cellStyle name="SAPBEXexcCritical6 3 4 2 2" xfId="18437" xr:uid="{00000000-0005-0000-0000-000005480000}"/>
    <cellStyle name="SAPBEXexcCritical6 3 4 2 3" xfId="18438" xr:uid="{00000000-0005-0000-0000-000006480000}"/>
    <cellStyle name="SAPBEXexcCritical6 3 4 2 4" xfId="18439" xr:uid="{00000000-0005-0000-0000-000007480000}"/>
    <cellStyle name="SAPBEXexcCritical6 3 4 2 5" xfId="18440" xr:uid="{00000000-0005-0000-0000-000008480000}"/>
    <cellStyle name="SAPBEXexcCritical6 3 4 2 6" xfId="18441" xr:uid="{00000000-0005-0000-0000-000009480000}"/>
    <cellStyle name="SAPBEXexcCritical6 3 4 2 7" xfId="18442" xr:uid="{00000000-0005-0000-0000-00000A480000}"/>
    <cellStyle name="SAPBEXexcCritical6 3 4 2 8" xfId="18443" xr:uid="{00000000-0005-0000-0000-00000B480000}"/>
    <cellStyle name="SAPBEXexcCritical6 3 4 2 9" xfId="18444" xr:uid="{00000000-0005-0000-0000-00000C480000}"/>
    <cellStyle name="SAPBEXexcCritical6 3 4 3" xfId="18445" xr:uid="{00000000-0005-0000-0000-00000D480000}"/>
    <cellStyle name="SAPBEXexcCritical6 3 4 3 2" xfId="18446" xr:uid="{00000000-0005-0000-0000-00000E480000}"/>
    <cellStyle name="SAPBEXexcCritical6 3 4 3 3" xfId="18447" xr:uid="{00000000-0005-0000-0000-00000F480000}"/>
    <cellStyle name="SAPBEXexcCritical6 3 4 3 4" xfId="18448" xr:uid="{00000000-0005-0000-0000-000010480000}"/>
    <cellStyle name="SAPBEXexcCritical6 3 4 3 5" xfId="18449" xr:uid="{00000000-0005-0000-0000-000011480000}"/>
    <cellStyle name="SAPBEXexcCritical6 3 4 3 6" xfId="18450" xr:uid="{00000000-0005-0000-0000-000012480000}"/>
    <cellStyle name="SAPBEXexcCritical6 3 4 3 7" xfId="18451" xr:uid="{00000000-0005-0000-0000-000013480000}"/>
    <cellStyle name="SAPBEXexcCritical6 3 4 3 8" xfId="18452" xr:uid="{00000000-0005-0000-0000-000014480000}"/>
    <cellStyle name="SAPBEXexcCritical6 3 4 3 9" xfId="18453" xr:uid="{00000000-0005-0000-0000-000015480000}"/>
    <cellStyle name="SAPBEXexcCritical6 3 4 4" xfId="18454" xr:uid="{00000000-0005-0000-0000-000016480000}"/>
    <cellStyle name="SAPBEXexcCritical6 3 4 4 2" xfId="18455" xr:uid="{00000000-0005-0000-0000-000017480000}"/>
    <cellStyle name="SAPBEXexcCritical6 3 4 4 3" xfId="18456" xr:uid="{00000000-0005-0000-0000-000018480000}"/>
    <cellStyle name="SAPBEXexcCritical6 3 4 4 4" xfId="18457" xr:uid="{00000000-0005-0000-0000-000019480000}"/>
    <cellStyle name="SAPBEXexcCritical6 3 4 4 5" xfId="18458" xr:uid="{00000000-0005-0000-0000-00001A480000}"/>
    <cellStyle name="SAPBEXexcCritical6 3 4 4 6" xfId="18459" xr:uid="{00000000-0005-0000-0000-00001B480000}"/>
    <cellStyle name="SAPBEXexcCritical6 3 4 4 7" xfId="18460" xr:uid="{00000000-0005-0000-0000-00001C480000}"/>
    <cellStyle name="SAPBEXexcCritical6 3 4 4 8" xfId="18461" xr:uid="{00000000-0005-0000-0000-00001D480000}"/>
    <cellStyle name="SAPBEXexcCritical6 3 4 4 9" xfId="18462" xr:uid="{00000000-0005-0000-0000-00001E480000}"/>
    <cellStyle name="SAPBEXexcCritical6 3 5" xfId="18463" xr:uid="{00000000-0005-0000-0000-00001F480000}"/>
    <cellStyle name="SAPBEXexcCritical6 3 5 2" xfId="18464" xr:uid="{00000000-0005-0000-0000-000020480000}"/>
    <cellStyle name="SAPBEXexcCritical6 3 5 3" xfId="18465" xr:uid="{00000000-0005-0000-0000-000021480000}"/>
    <cellStyle name="SAPBEXexcCritical6 3 5 4" xfId="18466" xr:uid="{00000000-0005-0000-0000-000022480000}"/>
    <cellStyle name="SAPBEXexcCritical6 3 5 5" xfId="18467" xr:uid="{00000000-0005-0000-0000-000023480000}"/>
    <cellStyle name="SAPBEXexcCritical6 3 5 6" xfId="18468" xr:uid="{00000000-0005-0000-0000-000024480000}"/>
    <cellStyle name="SAPBEXexcCritical6 3 5 7" xfId="18469" xr:uid="{00000000-0005-0000-0000-000025480000}"/>
    <cellStyle name="SAPBEXexcCritical6 3 5 8" xfId="18470" xr:uid="{00000000-0005-0000-0000-000026480000}"/>
    <cellStyle name="SAPBEXexcCritical6 3 5 9" xfId="18471" xr:uid="{00000000-0005-0000-0000-000027480000}"/>
    <cellStyle name="SAPBEXexcCritical6 3 6" xfId="18472" xr:uid="{00000000-0005-0000-0000-000028480000}"/>
    <cellStyle name="SAPBEXexcCritical6 3 6 2" xfId="18473" xr:uid="{00000000-0005-0000-0000-000029480000}"/>
    <cellStyle name="SAPBEXexcCritical6 3 6 3" xfId="18474" xr:uid="{00000000-0005-0000-0000-00002A480000}"/>
    <cellStyle name="SAPBEXexcCritical6 3 6 4" xfId="18475" xr:uid="{00000000-0005-0000-0000-00002B480000}"/>
    <cellStyle name="SAPBEXexcCritical6 3 6 5" xfId="18476" xr:uid="{00000000-0005-0000-0000-00002C480000}"/>
    <cellStyle name="SAPBEXexcCritical6 3 6 6" xfId="18477" xr:uid="{00000000-0005-0000-0000-00002D480000}"/>
    <cellStyle name="SAPBEXexcCritical6 3 6 7" xfId="18478" xr:uid="{00000000-0005-0000-0000-00002E480000}"/>
    <cellStyle name="SAPBEXexcCritical6 3 6 8" xfId="18479" xr:uid="{00000000-0005-0000-0000-00002F480000}"/>
    <cellStyle name="SAPBEXexcCritical6 3 6 9" xfId="18480" xr:uid="{00000000-0005-0000-0000-000030480000}"/>
    <cellStyle name="SAPBEXexcCritical6 3 7" xfId="18481" xr:uid="{00000000-0005-0000-0000-000031480000}"/>
    <cellStyle name="SAPBEXexcCritical6 3 7 2" xfId="18482" xr:uid="{00000000-0005-0000-0000-000032480000}"/>
    <cellStyle name="SAPBEXexcCritical6 3 7 3" xfId="18483" xr:uid="{00000000-0005-0000-0000-000033480000}"/>
    <cellStyle name="SAPBEXexcCritical6 3 7 4" xfId="18484" xr:uid="{00000000-0005-0000-0000-000034480000}"/>
    <cellStyle name="SAPBEXexcCritical6 3 7 5" xfId="18485" xr:uid="{00000000-0005-0000-0000-000035480000}"/>
    <cellStyle name="SAPBEXexcCritical6 3 7 6" xfId="18486" xr:uid="{00000000-0005-0000-0000-000036480000}"/>
    <cellStyle name="SAPBEXexcCritical6 3 7 7" xfId="18487" xr:uid="{00000000-0005-0000-0000-000037480000}"/>
    <cellStyle name="SAPBEXexcCritical6 3 7 8" xfId="18488" xr:uid="{00000000-0005-0000-0000-000038480000}"/>
    <cellStyle name="SAPBEXexcCritical6 3 7 9" xfId="18489" xr:uid="{00000000-0005-0000-0000-000039480000}"/>
    <cellStyle name="SAPBEXexcCritical6 3 8" xfId="18490" xr:uid="{00000000-0005-0000-0000-00003A480000}"/>
    <cellStyle name="SAPBEXexcCritical6 3 9" xfId="18491" xr:uid="{00000000-0005-0000-0000-00003B480000}"/>
    <cellStyle name="SAPBEXexcCritical6 4" xfId="18492" xr:uid="{00000000-0005-0000-0000-00003C480000}"/>
    <cellStyle name="SAPBEXexcCritical6 4 10" xfId="18493" xr:uid="{00000000-0005-0000-0000-00003D480000}"/>
    <cellStyle name="SAPBEXexcCritical6 4 11" xfId="18494" xr:uid="{00000000-0005-0000-0000-00003E480000}"/>
    <cellStyle name="SAPBEXexcCritical6 4 12" xfId="18495" xr:uid="{00000000-0005-0000-0000-00003F480000}"/>
    <cellStyle name="SAPBEXexcCritical6 4 2" xfId="18496" xr:uid="{00000000-0005-0000-0000-000040480000}"/>
    <cellStyle name="SAPBEXexcCritical6 4 2 2" xfId="18497" xr:uid="{00000000-0005-0000-0000-000041480000}"/>
    <cellStyle name="SAPBEXexcCritical6 4 2 2 2" xfId="18498" xr:uid="{00000000-0005-0000-0000-000042480000}"/>
    <cellStyle name="SAPBEXexcCritical6 4 2 2 2 2" xfId="18499" xr:uid="{00000000-0005-0000-0000-000043480000}"/>
    <cellStyle name="SAPBEXexcCritical6 4 2 2 2 3" xfId="18500" xr:uid="{00000000-0005-0000-0000-000044480000}"/>
    <cellStyle name="SAPBEXexcCritical6 4 2 2 2 4" xfId="18501" xr:uid="{00000000-0005-0000-0000-000045480000}"/>
    <cellStyle name="SAPBEXexcCritical6 4 2 2 2 5" xfId="18502" xr:uid="{00000000-0005-0000-0000-000046480000}"/>
    <cellStyle name="SAPBEXexcCritical6 4 2 2 2 6" xfId="18503" xr:uid="{00000000-0005-0000-0000-000047480000}"/>
    <cellStyle name="SAPBEXexcCritical6 4 2 2 2 7" xfId="18504" xr:uid="{00000000-0005-0000-0000-000048480000}"/>
    <cellStyle name="SAPBEXexcCritical6 4 2 2 2 8" xfId="18505" xr:uid="{00000000-0005-0000-0000-000049480000}"/>
    <cellStyle name="SAPBEXexcCritical6 4 2 2 2 9" xfId="18506" xr:uid="{00000000-0005-0000-0000-00004A480000}"/>
    <cellStyle name="SAPBEXexcCritical6 4 2 2 3" xfId="18507" xr:uid="{00000000-0005-0000-0000-00004B480000}"/>
    <cellStyle name="SAPBEXexcCritical6 4 2 2 3 2" xfId="18508" xr:uid="{00000000-0005-0000-0000-00004C480000}"/>
    <cellStyle name="SAPBEXexcCritical6 4 2 2 3 3" xfId="18509" xr:uid="{00000000-0005-0000-0000-00004D480000}"/>
    <cellStyle name="SAPBEXexcCritical6 4 2 2 3 4" xfId="18510" xr:uid="{00000000-0005-0000-0000-00004E480000}"/>
    <cellStyle name="SAPBEXexcCritical6 4 2 2 3 5" xfId="18511" xr:uid="{00000000-0005-0000-0000-00004F480000}"/>
    <cellStyle name="SAPBEXexcCritical6 4 2 2 3 6" xfId="18512" xr:uid="{00000000-0005-0000-0000-000050480000}"/>
    <cellStyle name="SAPBEXexcCritical6 4 2 2 3 7" xfId="18513" xr:uid="{00000000-0005-0000-0000-000051480000}"/>
    <cellStyle name="SAPBEXexcCritical6 4 2 2 3 8" xfId="18514" xr:uid="{00000000-0005-0000-0000-000052480000}"/>
    <cellStyle name="SAPBEXexcCritical6 4 2 2 3 9" xfId="18515" xr:uid="{00000000-0005-0000-0000-000053480000}"/>
    <cellStyle name="SAPBEXexcCritical6 4 2 2 4" xfId="18516" xr:uid="{00000000-0005-0000-0000-000054480000}"/>
    <cellStyle name="SAPBEXexcCritical6 4 2 2 4 2" xfId="18517" xr:uid="{00000000-0005-0000-0000-000055480000}"/>
    <cellStyle name="SAPBEXexcCritical6 4 2 2 4 3" xfId="18518" xr:uid="{00000000-0005-0000-0000-000056480000}"/>
    <cellStyle name="SAPBEXexcCritical6 4 2 2 4 4" xfId="18519" xr:uid="{00000000-0005-0000-0000-000057480000}"/>
    <cellStyle name="SAPBEXexcCritical6 4 2 2 4 5" xfId="18520" xr:uid="{00000000-0005-0000-0000-000058480000}"/>
    <cellStyle name="SAPBEXexcCritical6 4 2 2 4 6" xfId="18521" xr:uid="{00000000-0005-0000-0000-000059480000}"/>
    <cellStyle name="SAPBEXexcCritical6 4 2 2 4 7" xfId="18522" xr:uid="{00000000-0005-0000-0000-00005A480000}"/>
    <cellStyle name="SAPBEXexcCritical6 4 2 2 4 8" xfId="18523" xr:uid="{00000000-0005-0000-0000-00005B480000}"/>
    <cellStyle name="SAPBEXexcCritical6 4 2 2 4 9" xfId="18524" xr:uid="{00000000-0005-0000-0000-00005C480000}"/>
    <cellStyle name="SAPBEXexcCritical6 4 2 3" xfId="18525" xr:uid="{00000000-0005-0000-0000-00005D480000}"/>
    <cellStyle name="SAPBEXexcCritical6 4 2 3 2" xfId="18526" xr:uid="{00000000-0005-0000-0000-00005E480000}"/>
    <cellStyle name="SAPBEXexcCritical6 4 2 3 3" xfId="18527" xr:uid="{00000000-0005-0000-0000-00005F480000}"/>
    <cellStyle name="SAPBEXexcCritical6 4 2 3 4" xfId="18528" xr:uid="{00000000-0005-0000-0000-000060480000}"/>
    <cellStyle name="SAPBEXexcCritical6 4 2 3 5" xfId="18529" xr:uid="{00000000-0005-0000-0000-000061480000}"/>
    <cellStyle name="SAPBEXexcCritical6 4 2 3 6" xfId="18530" xr:uid="{00000000-0005-0000-0000-000062480000}"/>
    <cellStyle name="SAPBEXexcCritical6 4 2 3 7" xfId="18531" xr:uid="{00000000-0005-0000-0000-000063480000}"/>
    <cellStyle name="SAPBEXexcCritical6 4 2 3 8" xfId="18532" xr:uid="{00000000-0005-0000-0000-000064480000}"/>
    <cellStyle name="SAPBEXexcCritical6 4 2 3 9" xfId="18533" xr:uid="{00000000-0005-0000-0000-000065480000}"/>
    <cellStyle name="SAPBEXexcCritical6 4 2 4" xfId="18534" xr:uid="{00000000-0005-0000-0000-000066480000}"/>
    <cellStyle name="SAPBEXexcCritical6 4 2 4 2" xfId="18535" xr:uid="{00000000-0005-0000-0000-000067480000}"/>
    <cellStyle name="SAPBEXexcCritical6 4 2 4 3" xfId="18536" xr:uid="{00000000-0005-0000-0000-000068480000}"/>
    <cellStyle name="SAPBEXexcCritical6 4 2 4 4" xfId="18537" xr:uid="{00000000-0005-0000-0000-000069480000}"/>
    <cellStyle name="SAPBEXexcCritical6 4 2 4 5" xfId="18538" xr:uid="{00000000-0005-0000-0000-00006A480000}"/>
    <cellStyle name="SAPBEXexcCritical6 4 2 4 6" xfId="18539" xr:uid="{00000000-0005-0000-0000-00006B480000}"/>
    <cellStyle name="SAPBEXexcCritical6 4 2 4 7" xfId="18540" xr:uid="{00000000-0005-0000-0000-00006C480000}"/>
    <cellStyle name="SAPBEXexcCritical6 4 2 4 8" xfId="18541" xr:uid="{00000000-0005-0000-0000-00006D480000}"/>
    <cellStyle name="SAPBEXexcCritical6 4 2 4 9" xfId="18542" xr:uid="{00000000-0005-0000-0000-00006E480000}"/>
    <cellStyle name="SAPBEXexcCritical6 4 2 5" xfId="18543" xr:uid="{00000000-0005-0000-0000-00006F480000}"/>
    <cellStyle name="SAPBEXexcCritical6 4 2 5 2" xfId="18544" xr:uid="{00000000-0005-0000-0000-000070480000}"/>
    <cellStyle name="SAPBEXexcCritical6 4 2 5 3" xfId="18545" xr:uid="{00000000-0005-0000-0000-000071480000}"/>
    <cellStyle name="SAPBEXexcCritical6 4 2 5 4" xfId="18546" xr:uid="{00000000-0005-0000-0000-000072480000}"/>
    <cellStyle name="SAPBEXexcCritical6 4 2 5 5" xfId="18547" xr:uid="{00000000-0005-0000-0000-000073480000}"/>
    <cellStyle name="SAPBEXexcCritical6 4 2 5 6" xfId="18548" xr:uid="{00000000-0005-0000-0000-000074480000}"/>
    <cellStyle name="SAPBEXexcCritical6 4 2 5 7" xfId="18549" xr:uid="{00000000-0005-0000-0000-000075480000}"/>
    <cellStyle name="SAPBEXexcCritical6 4 2 5 8" xfId="18550" xr:uid="{00000000-0005-0000-0000-000076480000}"/>
    <cellStyle name="SAPBEXexcCritical6 4 2 5 9" xfId="18551" xr:uid="{00000000-0005-0000-0000-000077480000}"/>
    <cellStyle name="SAPBEXexcCritical6 4 3" xfId="18552" xr:uid="{00000000-0005-0000-0000-000078480000}"/>
    <cellStyle name="SAPBEXexcCritical6 4 3 2" xfId="18553" xr:uid="{00000000-0005-0000-0000-000079480000}"/>
    <cellStyle name="SAPBEXexcCritical6 4 3 2 2" xfId="18554" xr:uid="{00000000-0005-0000-0000-00007A480000}"/>
    <cellStyle name="SAPBEXexcCritical6 4 3 2 3" xfId="18555" xr:uid="{00000000-0005-0000-0000-00007B480000}"/>
    <cellStyle name="SAPBEXexcCritical6 4 3 2 4" xfId="18556" xr:uid="{00000000-0005-0000-0000-00007C480000}"/>
    <cellStyle name="SAPBEXexcCritical6 4 3 2 5" xfId="18557" xr:uid="{00000000-0005-0000-0000-00007D480000}"/>
    <cellStyle name="SAPBEXexcCritical6 4 3 2 6" xfId="18558" xr:uid="{00000000-0005-0000-0000-00007E480000}"/>
    <cellStyle name="SAPBEXexcCritical6 4 3 2 7" xfId="18559" xr:uid="{00000000-0005-0000-0000-00007F480000}"/>
    <cellStyle name="SAPBEXexcCritical6 4 3 2 8" xfId="18560" xr:uid="{00000000-0005-0000-0000-000080480000}"/>
    <cellStyle name="SAPBEXexcCritical6 4 3 2 9" xfId="18561" xr:uid="{00000000-0005-0000-0000-000081480000}"/>
    <cellStyle name="SAPBEXexcCritical6 4 3 3" xfId="18562" xr:uid="{00000000-0005-0000-0000-000082480000}"/>
    <cellStyle name="SAPBEXexcCritical6 4 3 3 2" xfId="18563" xr:uid="{00000000-0005-0000-0000-000083480000}"/>
    <cellStyle name="SAPBEXexcCritical6 4 3 3 3" xfId="18564" xr:uid="{00000000-0005-0000-0000-000084480000}"/>
    <cellStyle name="SAPBEXexcCritical6 4 3 3 4" xfId="18565" xr:uid="{00000000-0005-0000-0000-000085480000}"/>
    <cellStyle name="SAPBEXexcCritical6 4 3 3 5" xfId="18566" xr:uid="{00000000-0005-0000-0000-000086480000}"/>
    <cellStyle name="SAPBEXexcCritical6 4 3 3 6" xfId="18567" xr:uid="{00000000-0005-0000-0000-000087480000}"/>
    <cellStyle name="SAPBEXexcCritical6 4 3 3 7" xfId="18568" xr:uid="{00000000-0005-0000-0000-000088480000}"/>
    <cellStyle name="SAPBEXexcCritical6 4 3 3 8" xfId="18569" xr:uid="{00000000-0005-0000-0000-000089480000}"/>
    <cellStyle name="SAPBEXexcCritical6 4 3 3 9" xfId="18570" xr:uid="{00000000-0005-0000-0000-00008A480000}"/>
    <cellStyle name="SAPBEXexcCritical6 4 3 4" xfId="18571" xr:uid="{00000000-0005-0000-0000-00008B480000}"/>
    <cellStyle name="SAPBEXexcCritical6 4 3 4 2" xfId="18572" xr:uid="{00000000-0005-0000-0000-00008C480000}"/>
    <cellStyle name="SAPBEXexcCritical6 4 3 4 3" xfId="18573" xr:uid="{00000000-0005-0000-0000-00008D480000}"/>
    <cellStyle name="SAPBEXexcCritical6 4 3 4 4" xfId="18574" xr:uid="{00000000-0005-0000-0000-00008E480000}"/>
    <cellStyle name="SAPBEXexcCritical6 4 3 4 5" xfId="18575" xr:uid="{00000000-0005-0000-0000-00008F480000}"/>
    <cellStyle name="SAPBEXexcCritical6 4 3 4 6" xfId="18576" xr:uid="{00000000-0005-0000-0000-000090480000}"/>
    <cellStyle name="SAPBEXexcCritical6 4 3 4 7" xfId="18577" xr:uid="{00000000-0005-0000-0000-000091480000}"/>
    <cellStyle name="SAPBEXexcCritical6 4 3 4 8" xfId="18578" xr:uid="{00000000-0005-0000-0000-000092480000}"/>
    <cellStyle name="SAPBEXexcCritical6 4 3 4 9" xfId="18579" xr:uid="{00000000-0005-0000-0000-000093480000}"/>
    <cellStyle name="SAPBEXexcCritical6 4 4" xfId="18580" xr:uid="{00000000-0005-0000-0000-000094480000}"/>
    <cellStyle name="SAPBEXexcCritical6 4 4 2" xfId="18581" xr:uid="{00000000-0005-0000-0000-000095480000}"/>
    <cellStyle name="SAPBEXexcCritical6 4 4 3" xfId="18582" xr:uid="{00000000-0005-0000-0000-000096480000}"/>
    <cellStyle name="SAPBEXexcCritical6 4 4 4" xfId="18583" xr:uid="{00000000-0005-0000-0000-000097480000}"/>
    <cellStyle name="SAPBEXexcCritical6 4 4 5" xfId="18584" xr:uid="{00000000-0005-0000-0000-000098480000}"/>
    <cellStyle name="SAPBEXexcCritical6 4 4 6" xfId="18585" xr:uid="{00000000-0005-0000-0000-000099480000}"/>
    <cellStyle name="SAPBEXexcCritical6 4 4 7" xfId="18586" xr:uid="{00000000-0005-0000-0000-00009A480000}"/>
    <cellStyle name="SAPBEXexcCritical6 4 4 8" xfId="18587" xr:uid="{00000000-0005-0000-0000-00009B480000}"/>
    <cellStyle name="SAPBEXexcCritical6 4 4 9" xfId="18588" xr:uid="{00000000-0005-0000-0000-00009C480000}"/>
    <cellStyle name="SAPBEXexcCritical6 4 5" xfId="18589" xr:uid="{00000000-0005-0000-0000-00009D480000}"/>
    <cellStyle name="SAPBEXexcCritical6 4 5 2" xfId="18590" xr:uid="{00000000-0005-0000-0000-00009E480000}"/>
    <cellStyle name="SAPBEXexcCritical6 4 5 3" xfId="18591" xr:uid="{00000000-0005-0000-0000-00009F480000}"/>
    <cellStyle name="SAPBEXexcCritical6 4 5 4" xfId="18592" xr:uid="{00000000-0005-0000-0000-0000A0480000}"/>
    <cellStyle name="SAPBEXexcCritical6 4 5 5" xfId="18593" xr:uid="{00000000-0005-0000-0000-0000A1480000}"/>
    <cellStyle name="SAPBEXexcCritical6 4 5 6" xfId="18594" xr:uid="{00000000-0005-0000-0000-0000A2480000}"/>
    <cellStyle name="SAPBEXexcCritical6 4 5 7" xfId="18595" xr:uid="{00000000-0005-0000-0000-0000A3480000}"/>
    <cellStyle name="SAPBEXexcCritical6 4 5 8" xfId="18596" xr:uid="{00000000-0005-0000-0000-0000A4480000}"/>
    <cellStyle name="SAPBEXexcCritical6 4 5 9" xfId="18597" xr:uid="{00000000-0005-0000-0000-0000A5480000}"/>
    <cellStyle name="SAPBEXexcCritical6 4 6" xfId="18598" xr:uid="{00000000-0005-0000-0000-0000A6480000}"/>
    <cellStyle name="SAPBEXexcCritical6 4 6 2" xfId="18599" xr:uid="{00000000-0005-0000-0000-0000A7480000}"/>
    <cellStyle name="SAPBEXexcCritical6 4 6 3" xfId="18600" xr:uid="{00000000-0005-0000-0000-0000A8480000}"/>
    <cellStyle name="SAPBEXexcCritical6 4 6 4" xfId="18601" xr:uid="{00000000-0005-0000-0000-0000A9480000}"/>
    <cellStyle name="SAPBEXexcCritical6 4 6 5" xfId="18602" xr:uid="{00000000-0005-0000-0000-0000AA480000}"/>
    <cellStyle name="SAPBEXexcCritical6 4 6 6" xfId="18603" xr:uid="{00000000-0005-0000-0000-0000AB480000}"/>
    <cellStyle name="SAPBEXexcCritical6 4 6 7" xfId="18604" xr:uid="{00000000-0005-0000-0000-0000AC480000}"/>
    <cellStyle name="SAPBEXexcCritical6 4 6 8" xfId="18605" xr:uid="{00000000-0005-0000-0000-0000AD480000}"/>
    <cellStyle name="SAPBEXexcCritical6 4 6 9" xfId="18606" xr:uid="{00000000-0005-0000-0000-0000AE480000}"/>
    <cellStyle name="SAPBEXexcCritical6 4 7" xfId="18607" xr:uid="{00000000-0005-0000-0000-0000AF480000}"/>
    <cellStyle name="SAPBEXexcCritical6 4 8" xfId="18608" xr:uid="{00000000-0005-0000-0000-0000B0480000}"/>
    <cellStyle name="SAPBEXexcCritical6 4 9" xfId="18609" xr:uid="{00000000-0005-0000-0000-0000B1480000}"/>
    <cellStyle name="SAPBEXexcCritical6 5" xfId="18610" xr:uid="{00000000-0005-0000-0000-0000B2480000}"/>
    <cellStyle name="SAPBEXexcCritical6 5 2" xfId="18611" xr:uid="{00000000-0005-0000-0000-0000B3480000}"/>
    <cellStyle name="SAPBEXexcCritical6 5 2 2" xfId="18612" xr:uid="{00000000-0005-0000-0000-0000B4480000}"/>
    <cellStyle name="SAPBEXexcCritical6 5 2 2 2" xfId="18613" xr:uid="{00000000-0005-0000-0000-0000B5480000}"/>
    <cellStyle name="SAPBEXexcCritical6 5 2 2 3" xfId="18614" xr:uid="{00000000-0005-0000-0000-0000B6480000}"/>
    <cellStyle name="SAPBEXexcCritical6 5 2 2 4" xfId="18615" xr:uid="{00000000-0005-0000-0000-0000B7480000}"/>
    <cellStyle name="SAPBEXexcCritical6 5 2 2 5" xfId="18616" xr:uid="{00000000-0005-0000-0000-0000B8480000}"/>
    <cellStyle name="SAPBEXexcCritical6 5 2 2 6" xfId="18617" xr:uid="{00000000-0005-0000-0000-0000B9480000}"/>
    <cellStyle name="SAPBEXexcCritical6 5 2 2 7" xfId="18618" xr:uid="{00000000-0005-0000-0000-0000BA480000}"/>
    <cellStyle name="SAPBEXexcCritical6 5 2 2 8" xfId="18619" xr:uid="{00000000-0005-0000-0000-0000BB480000}"/>
    <cellStyle name="SAPBEXexcCritical6 5 2 2 9" xfId="18620" xr:uid="{00000000-0005-0000-0000-0000BC480000}"/>
    <cellStyle name="SAPBEXexcCritical6 5 2 3" xfId="18621" xr:uid="{00000000-0005-0000-0000-0000BD480000}"/>
    <cellStyle name="SAPBEXexcCritical6 5 2 3 2" xfId="18622" xr:uid="{00000000-0005-0000-0000-0000BE480000}"/>
    <cellStyle name="SAPBEXexcCritical6 5 2 3 3" xfId="18623" xr:uid="{00000000-0005-0000-0000-0000BF480000}"/>
    <cellStyle name="SAPBEXexcCritical6 5 2 3 4" xfId="18624" xr:uid="{00000000-0005-0000-0000-0000C0480000}"/>
    <cellStyle name="SAPBEXexcCritical6 5 2 3 5" xfId="18625" xr:uid="{00000000-0005-0000-0000-0000C1480000}"/>
    <cellStyle name="SAPBEXexcCritical6 5 2 3 6" xfId="18626" xr:uid="{00000000-0005-0000-0000-0000C2480000}"/>
    <cellStyle name="SAPBEXexcCritical6 5 2 3 7" xfId="18627" xr:uid="{00000000-0005-0000-0000-0000C3480000}"/>
    <cellStyle name="SAPBEXexcCritical6 5 2 3 8" xfId="18628" xr:uid="{00000000-0005-0000-0000-0000C4480000}"/>
    <cellStyle name="SAPBEXexcCritical6 5 2 3 9" xfId="18629" xr:uid="{00000000-0005-0000-0000-0000C5480000}"/>
    <cellStyle name="SAPBEXexcCritical6 5 2 4" xfId="18630" xr:uid="{00000000-0005-0000-0000-0000C6480000}"/>
    <cellStyle name="SAPBEXexcCritical6 5 2 4 2" xfId="18631" xr:uid="{00000000-0005-0000-0000-0000C7480000}"/>
    <cellStyle name="SAPBEXexcCritical6 5 2 4 3" xfId="18632" xr:uid="{00000000-0005-0000-0000-0000C8480000}"/>
    <cellStyle name="SAPBEXexcCritical6 5 2 4 4" xfId="18633" xr:uid="{00000000-0005-0000-0000-0000C9480000}"/>
    <cellStyle name="SAPBEXexcCritical6 5 2 4 5" xfId="18634" xr:uid="{00000000-0005-0000-0000-0000CA480000}"/>
    <cellStyle name="SAPBEXexcCritical6 5 2 4 6" xfId="18635" xr:uid="{00000000-0005-0000-0000-0000CB480000}"/>
    <cellStyle name="SAPBEXexcCritical6 5 2 4 7" xfId="18636" xr:uid="{00000000-0005-0000-0000-0000CC480000}"/>
    <cellStyle name="SAPBEXexcCritical6 5 2 4 8" xfId="18637" xr:uid="{00000000-0005-0000-0000-0000CD480000}"/>
    <cellStyle name="SAPBEXexcCritical6 5 2 4 9" xfId="18638" xr:uid="{00000000-0005-0000-0000-0000CE480000}"/>
    <cellStyle name="SAPBEXexcCritical6 5 3" xfId="18639" xr:uid="{00000000-0005-0000-0000-0000CF480000}"/>
    <cellStyle name="SAPBEXexcCritical6 5 3 2" xfId="18640" xr:uid="{00000000-0005-0000-0000-0000D0480000}"/>
    <cellStyle name="SAPBEXexcCritical6 5 3 3" xfId="18641" xr:uid="{00000000-0005-0000-0000-0000D1480000}"/>
    <cellStyle name="SAPBEXexcCritical6 5 3 4" xfId="18642" xr:uid="{00000000-0005-0000-0000-0000D2480000}"/>
    <cellStyle name="SAPBEXexcCritical6 5 3 5" xfId="18643" xr:uid="{00000000-0005-0000-0000-0000D3480000}"/>
    <cellStyle name="SAPBEXexcCritical6 5 3 6" xfId="18644" xr:uid="{00000000-0005-0000-0000-0000D4480000}"/>
    <cellStyle name="SAPBEXexcCritical6 5 3 7" xfId="18645" xr:uid="{00000000-0005-0000-0000-0000D5480000}"/>
    <cellStyle name="SAPBEXexcCritical6 5 3 8" xfId="18646" xr:uid="{00000000-0005-0000-0000-0000D6480000}"/>
    <cellStyle name="SAPBEXexcCritical6 5 3 9" xfId="18647" xr:uid="{00000000-0005-0000-0000-0000D7480000}"/>
    <cellStyle name="SAPBEXexcCritical6 5 4" xfId="18648" xr:uid="{00000000-0005-0000-0000-0000D8480000}"/>
    <cellStyle name="SAPBEXexcCritical6 5 4 2" xfId="18649" xr:uid="{00000000-0005-0000-0000-0000D9480000}"/>
    <cellStyle name="SAPBEXexcCritical6 5 4 3" xfId="18650" xr:uid="{00000000-0005-0000-0000-0000DA480000}"/>
    <cellStyle name="SAPBEXexcCritical6 5 4 4" xfId="18651" xr:uid="{00000000-0005-0000-0000-0000DB480000}"/>
    <cellStyle name="SAPBEXexcCritical6 5 4 5" xfId="18652" xr:uid="{00000000-0005-0000-0000-0000DC480000}"/>
    <cellStyle name="SAPBEXexcCritical6 5 4 6" xfId="18653" xr:uid="{00000000-0005-0000-0000-0000DD480000}"/>
    <cellStyle name="SAPBEXexcCritical6 5 4 7" xfId="18654" xr:uid="{00000000-0005-0000-0000-0000DE480000}"/>
    <cellStyle name="SAPBEXexcCritical6 5 4 8" xfId="18655" xr:uid="{00000000-0005-0000-0000-0000DF480000}"/>
    <cellStyle name="SAPBEXexcCritical6 5 4 9" xfId="18656" xr:uid="{00000000-0005-0000-0000-0000E0480000}"/>
    <cellStyle name="SAPBEXexcCritical6 5 5" xfId="18657" xr:uid="{00000000-0005-0000-0000-0000E1480000}"/>
    <cellStyle name="SAPBEXexcCritical6 5 5 2" xfId="18658" xr:uid="{00000000-0005-0000-0000-0000E2480000}"/>
    <cellStyle name="SAPBEXexcCritical6 5 5 3" xfId="18659" xr:uid="{00000000-0005-0000-0000-0000E3480000}"/>
    <cellStyle name="SAPBEXexcCritical6 5 5 4" xfId="18660" xr:uid="{00000000-0005-0000-0000-0000E4480000}"/>
    <cellStyle name="SAPBEXexcCritical6 5 5 5" xfId="18661" xr:uid="{00000000-0005-0000-0000-0000E5480000}"/>
    <cellStyle name="SAPBEXexcCritical6 5 5 6" xfId="18662" xr:uid="{00000000-0005-0000-0000-0000E6480000}"/>
    <cellStyle name="SAPBEXexcCritical6 5 5 7" xfId="18663" xr:uid="{00000000-0005-0000-0000-0000E7480000}"/>
    <cellStyle name="SAPBEXexcCritical6 5 5 8" xfId="18664" xr:uid="{00000000-0005-0000-0000-0000E8480000}"/>
    <cellStyle name="SAPBEXexcCritical6 5 5 9" xfId="18665" xr:uid="{00000000-0005-0000-0000-0000E9480000}"/>
    <cellStyle name="SAPBEXexcCritical6 6" xfId="18666" xr:uid="{00000000-0005-0000-0000-0000EA480000}"/>
    <cellStyle name="SAPBEXexcCritical6 6 2" xfId="18667" xr:uid="{00000000-0005-0000-0000-0000EB480000}"/>
    <cellStyle name="SAPBEXexcCritical6 6 2 2" xfId="18668" xr:uid="{00000000-0005-0000-0000-0000EC480000}"/>
    <cellStyle name="SAPBEXexcCritical6 6 2 3" xfId="18669" xr:uid="{00000000-0005-0000-0000-0000ED480000}"/>
    <cellStyle name="SAPBEXexcCritical6 6 2 4" xfId="18670" xr:uid="{00000000-0005-0000-0000-0000EE480000}"/>
    <cellStyle name="SAPBEXexcCritical6 6 2 5" xfId="18671" xr:uid="{00000000-0005-0000-0000-0000EF480000}"/>
    <cellStyle name="SAPBEXexcCritical6 6 2 6" xfId="18672" xr:uid="{00000000-0005-0000-0000-0000F0480000}"/>
    <cellStyle name="SAPBEXexcCritical6 6 2 7" xfId="18673" xr:uid="{00000000-0005-0000-0000-0000F1480000}"/>
    <cellStyle name="SAPBEXexcCritical6 6 2 8" xfId="18674" xr:uid="{00000000-0005-0000-0000-0000F2480000}"/>
    <cellStyle name="SAPBEXexcCritical6 6 2 9" xfId="18675" xr:uid="{00000000-0005-0000-0000-0000F3480000}"/>
    <cellStyle name="SAPBEXexcCritical6 6 3" xfId="18676" xr:uid="{00000000-0005-0000-0000-0000F4480000}"/>
    <cellStyle name="SAPBEXexcCritical6 6 3 2" xfId="18677" xr:uid="{00000000-0005-0000-0000-0000F5480000}"/>
    <cellStyle name="SAPBEXexcCritical6 6 3 3" xfId="18678" xr:uid="{00000000-0005-0000-0000-0000F6480000}"/>
    <cellStyle name="SAPBEXexcCritical6 6 3 4" xfId="18679" xr:uid="{00000000-0005-0000-0000-0000F7480000}"/>
    <cellStyle name="SAPBEXexcCritical6 6 3 5" xfId="18680" xr:uid="{00000000-0005-0000-0000-0000F8480000}"/>
    <cellStyle name="SAPBEXexcCritical6 6 3 6" xfId="18681" xr:uid="{00000000-0005-0000-0000-0000F9480000}"/>
    <cellStyle name="SAPBEXexcCritical6 6 3 7" xfId="18682" xr:uid="{00000000-0005-0000-0000-0000FA480000}"/>
    <cellStyle name="SAPBEXexcCritical6 6 3 8" xfId="18683" xr:uid="{00000000-0005-0000-0000-0000FB480000}"/>
    <cellStyle name="SAPBEXexcCritical6 6 3 9" xfId="18684" xr:uid="{00000000-0005-0000-0000-0000FC480000}"/>
    <cellStyle name="SAPBEXexcCritical6 6 4" xfId="18685" xr:uid="{00000000-0005-0000-0000-0000FD480000}"/>
    <cellStyle name="SAPBEXexcCritical6 6 4 2" xfId="18686" xr:uid="{00000000-0005-0000-0000-0000FE480000}"/>
    <cellStyle name="SAPBEXexcCritical6 6 4 3" xfId="18687" xr:uid="{00000000-0005-0000-0000-0000FF480000}"/>
    <cellStyle name="SAPBEXexcCritical6 6 4 4" xfId="18688" xr:uid="{00000000-0005-0000-0000-000000490000}"/>
    <cellStyle name="SAPBEXexcCritical6 6 4 5" xfId="18689" xr:uid="{00000000-0005-0000-0000-000001490000}"/>
    <cellStyle name="SAPBEXexcCritical6 6 4 6" xfId="18690" xr:uid="{00000000-0005-0000-0000-000002490000}"/>
    <cellStyle name="SAPBEXexcCritical6 6 4 7" xfId="18691" xr:uid="{00000000-0005-0000-0000-000003490000}"/>
    <cellStyle name="SAPBEXexcCritical6 6 4 8" xfId="18692" xr:uid="{00000000-0005-0000-0000-000004490000}"/>
    <cellStyle name="SAPBEXexcCritical6 6 4 9" xfId="18693" xr:uid="{00000000-0005-0000-0000-000005490000}"/>
    <cellStyle name="SAPBEXexcCritical6 7" xfId="18694" xr:uid="{00000000-0005-0000-0000-000006490000}"/>
    <cellStyle name="SAPBEXexcCritical6 7 2" xfId="18695" xr:uid="{00000000-0005-0000-0000-000007490000}"/>
    <cellStyle name="SAPBEXexcCritical6 7 3" xfId="18696" xr:uid="{00000000-0005-0000-0000-000008490000}"/>
    <cellStyle name="SAPBEXexcCritical6 7 4" xfId="18697" xr:uid="{00000000-0005-0000-0000-000009490000}"/>
    <cellStyle name="SAPBEXexcCritical6 7 5" xfId="18698" xr:uid="{00000000-0005-0000-0000-00000A490000}"/>
    <cellStyle name="SAPBEXexcCritical6 7 6" xfId="18699" xr:uid="{00000000-0005-0000-0000-00000B490000}"/>
    <cellStyle name="SAPBEXexcCritical6 7 7" xfId="18700" xr:uid="{00000000-0005-0000-0000-00000C490000}"/>
    <cellStyle name="SAPBEXexcCritical6 7 8" xfId="18701" xr:uid="{00000000-0005-0000-0000-00000D490000}"/>
    <cellStyle name="SAPBEXexcCritical6 7 9" xfId="18702" xr:uid="{00000000-0005-0000-0000-00000E490000}"/>
    <cellStyle name="SAPBEXexcCritical6 8" xfId="18703" xr:uid="{00000000-0005-0000-0000-00000F490000}"/>
    <cellStyle name="SAPBEXexcCritical6 8 2" xfId="18704" xr:uid="{00000000-0005-0000-0000-000010490000}"/>
    <cellStyle name="SAPBEXexcCritical6 8 3" xfId="18705" xr:uid="{00000000-0005-0000-0000-000011490000}"/>
    <cellStyle name="SAPBEXexcCritical6 8 4" xfId="18706" xr:uid="{00000000-0005-0000-0000-000012490000}"/>
    <cellStyle name="SAPBEXexcCritical6 8 5" xfId="18707" xr:uid="{00000000-0005-0000-0000-000013490000}"/>
    <cellStyle name="SAPBEXexcCritical6 8 6" xfId="18708" xr:uid="{00000000-0005-0000-0000-000014490000}"/>
    <cellStyle name="SAPBEXexcCritical6 8 7" xfId="18709" xr:uid="{00000000-0005-0000-0000-000015490000}"/>
    <cellStyle name="SAPBEXexcCritical6 8 8" xfId="18710" xr:uid="{00000000-0005-0000-0000-000016490000}"/>
    <cellStyle name="SAPBEXexcCritical6 8 9" xfId="18711" xr:uid="{00000000-0005-0000-0000-000017490000}"/>
    <cellStyle name="SAPBEXexcCritical6 9" xfId="18712" xr:uid="{00000000-0005-0000-0000-000018490000}"/>
    <cellStyle name="SAPBEXexcCritical6 9 2" xfId="18713" xr:uid="{00000000-0005-0000-0000-000019490000}"/>
    <cellStyle name="SAPBEXexcCritical6 9 3" xfId="18714" xr:uid="{00000000-0005-0000-0000-00001A490000}"/>
    <cellStyle name="SAPBEXexcCritical6 9 4" xfId="18715" xr:uid="{00000000-0005-0000-0000-00001B490000}"/>
    <cellStyle name="SAPBEXexcCritical6 9 5" xfId="18716" xr:uid="{00000000-0005-0000-0000-00001C490000}"/>
    <cellStyle name="SAPBEXexcCritical6 9 6" xfId="18717" xr:uid="{00000000-0005-0000-0000-00001D490000}"/>
    <cellStyle name="SAPBEXexcCritical6 9 7" xfId="18718" xr:uid="{00000000-0005-0000-0000-00001E490000}"/>
    <cellStyle name="SAPBEXexcCritical6 9 8" xfId="18719" xr:uid="{00000000-0005-0000-0000-00001F490000}"/>
    <cellStyle name="SAPBEXexcCritical6 9 9" xfId="18720" xr:uid="{00000000-0005-0000-0000-000020490000}"/>
    <cellStyle name="SAPBEXexcCritical6_STOs from US (Nov)" xfId="18721" xr:uid="{00000000-0005-0000-0000-000021490000}"/>
    <cellStyle name="SAPBEXexcGood1" xfId="18722" xr:uid="{00000000-0005-0000-0000-000022490000}"/>
    <cellStyle name="SAPBEXexcGood1 10" xfId="18723" xr:uid="{00000000-0005-0000-0000-000023490000}"/>
    <cellStyle name="SAPBEXexcGood1 11" xfId="18724" xr:uid="{00000000-0005-0000-0000-000024490000}"/>
    <cellStyle name="SAPBEXexcGood1 12" xfId="18725" xr:uid="{00000000-0005-0000-0000-000025490000}"/>
    <cellStyle name="SAPBEXexcGood1 13" xfId="18726" xr:uid="{00000000-0005-0000-0000-000026490000}"/>
    <cellStyle name="SAPBEXexcGood1 14" xfId="18727" xr:uid="{00000000-0005-0000-0000-000027490000}"/>
    <cellStyle name="SAPBEXexcGood1 15" xfId="18728" xr:uid="{00000000-0005-0000-0000-000028490000}"/>
    <cellStyle name="SAPBEXexcGood1 16" xfId="18729" xr:uid="{00000000-0005-0000-0000-000029490000}"/>
    <cellStyle name="SAPBEXexcGood1 17" xfId="18730" xr:uid="{00000000-0005-0000-0000-00002A490000}"/>
    <cellStyle name="SAPBEXexcGood1 18" xfId="18731" xr:uid="{00000000-0005-0000-0000-00002B490000}"/>
    <cellStyle name="SAPBEXexcGood1 19" xfId="18732" xr:uid="{00000000-0005-0000-0000-00002C490000}"/>
    <cellStyle name="SAPBEXexcGood1 2" xfId="18733" xr:uid="{00000000-0005-0000-0000-00002D490000}"/>
    <cellStyle name="SAPBEXexcGood1 2 10" xfId="18734" xr:uid="{00000000-0005-0000-0000-00002E490000}"/>
    <cellStyle name="SAPBEXexcGood1 2 11" xfId="18735" xr:uid="{00000000-0005-0000-0000-00002F490000}"/>
    <cellStyle name="SAPBEXexcGood1 2 12" xfId="18736" xr:uid="{00000000-0005-0000-0000-000030490000}"/>
    <cellStyle name="SAPBEXexcGood1 2 13" xfId="18737" xr:uid="{00000000-0005-0000-0000-000031490000}"/>
    <cellStyle name="SAPBEXexcGood1 2 14" xfId="18738" xr:uid="{00000000-0005-0000-0000-000032490000}"/>
    <cellStyle name="SAPBEXexcGood1 2 15" xfId="18739" xr:uid="{00000000-0005-0000-0000-000033490000}"/>
    <cellStyle name="SAPBEXexcGood1 2 16" xfId="18740" xr:uid="{00000000-0005-0000-0000-000034490000}"/>
    <cellStyle name="SAPBEXexcGood1 2 17" xfId="18741" xr:uid="{00000000-0005-0000-0000-000035490000}"/>
    <cellStyle name="SAPBEXexcGood1 2 18" xfId="18742" xr:uid="{00000000-0005-0000-0000-000036490000}"/>
    <cellStyle name="SAPBEXexcGood1 2 19" xfId="18743" xr:uid="{00000000-0005-0000-0000-000037490000}"/>
    <cellStyle name="SAPBEXexcGood1 2 2" xfId="18744" xr:uid="{00000000-0005-0000-0000-000038490000}"/>
    <cellStyle name="SAPBEXexcGood1 2 2 2" xfId="18745" xr:uid="{00000000-0005-0000-0000-000039490000}"/>
    <cellStyle name="SAPBEXexcGood1 2 2 2 2" xfId="18746" xr:uid="{00000000-0005-0000-0000-00003A490000}"/>
    <cellStyle name="SAPBEXexcGood1 2 2 2 2 2" xfId="18747" xr:uid="{00000000-0005-0000-0000-00003B490000}"/>
    <cellStyle name="SAPBEXexcGood1 2 2 2 2 2 2" xfId="18748" xr:uid="{00000000-0005-0000-0000-00003C490000}"/>
    <cellStyle name="SAPBEXexcGood1 2 2 2 2 2 3" xfId="18749" xr:uid="{00000000-0005-0000-0000-00003D490000}"/>
    <cellStyle name="SAPBEXexcGood1 2 2 2 2 2 4" xfId="18750" xr:uid="{00000000-0005-0000-0000-00003E490000}"/>
    <cellStyle name="SAPBEXexcGood1 2 2 2 2 2 5" xfId="18751" xr:uid="{00000000-0005-0000-0000-00003F490000}"/>
    <cellStyle name="SAPBEXexcGood1 2 2 2 2 2 6" xfId="18752" xr:uid="{00000000-0005-0000-0000-000040490000}"/>
    <cellStyle name="SAPBEXexcGood1 2 2 2 2 2 7" xfId="18753" xr:uid="{00000000-0005-0000-0000-000041490000}"/>
    <cellStyle name="SAPBEXexcGood1 2 2 2 2 2 8" xfId="18754" xr:uid="{00000000-0005-0000-0000-000042490000}"/>
    <cellStyle name="SAPBEXexcGood1 2 2 2 2 2 9" xfId="18755" xr:uid="{00000000-0005-0000-0000-000043490000}"/>
    <cellStyle name="SAPBEXexcGood1 2 2 2 2 3" xfId="18756" xr:uid="{00000000-0005-0000-0000-000044490000}"/>
    <cellStyle name="SAPBEXexcGood1 2 2 2 2 3 2" xfId="18757" xr:uid="{00000000-0005-0000-0000-000045490000}"/>
    <cellStyle name="SAPBEXexcGood1 2 2 2 2 3 3" xfId="18758" xr:uid="{00000000-0005-0000-0000-000046490000}"/>
    <cellStyle name="SAPBEXexcGood1 2 2 2 2 3 4" xfId="18759" xr:uid="{00000000-0005-0000-0000-000047490000}"/>
    <cellStyle name="SAPBEXexcGood1 2 2 2 2 3 5" xfId="18760" xr:uid="{00000000-0005-0000-0000-000048490000}"/>
    <cellStyle name="SAPBEXexcGood1 2 2 2 2 3 6" xfId="18761" xr:uid="{00000000-0005-0000-0000-000049490000}"/>
    <cellStyle name="SAPBEXexcGood1 2 2 2 2 3 7" xfId="18762" xr:uid="{00000000-0005-0000-0000-00004A490000}"/>
    <cellStyle name="SAPBEXexcGood1 2 2 2 2 3 8" xfId="18763" xr:uid="{00000000-0005-0000-0000-00004B490000}"/>
    <cellStyle name="SAPBEXexcGood1 2 2 2 2 3 9" xfId="18764" xr:uid="{00000000-0005-0000-0000-00004C490000}"/>
    <cellStyle name="SAPBEXexcGood1 2 2 2 2 4" xfId="18765" xr:uid="{00000000-0005-0000-0000-00004D490000}"/>
    <cellStyle name="SAPBEXexcGood1 2 2 2 2 4 2" xfId="18766" xr:uid="{00000000-0005-0000-0000-00004E490000}"/>
    <cellStyle name="SAPBEXexcGood1 2 2 2 2 4 3" xfId="18767" xr:uid="{00000000-0005-0000-0000-00004F490000}"/>
    <cellStyle name="SAPBEXexcGood1 2 2 2 2 4 4" xfId="18768" xr:uid="{00000000-0005-0000-0000-000050490000}"/>
    <cellStyle name="SAPBEXexcGood1 2 2 2 2 4 5" xfId="18769" xr:uid="{00000000-0005-0000-0000-000051490000}"/>
    <cellStyle name="SAPBEXexcGood1 2 2 2 2 4 6" xfId="18770" xr:uid="{00000000-0005-0000-0000-000052490000}"/>
    <cellStyle name="SAPBEXexcGood1 2 2 2 2 4 7" xfId="18771" xr:uid="{00000000-0005-0000-0000-000053490000}"/>
    <cellStyle name="SAPBEXexcGood1 2 2 2 2 4 8" xfId="18772" xr:uid="{00000000-0005-0000-0000-000054490000}"/>
    <cellStyle name="SAPBEXexcGood1 2 2 2 2 4 9" xfId="18773" xr:uid="{00000000-0005-0000-0000-000055490000}"/>
    <cellStyle name="SAPBEXexcGood1 2 2 2 3" xfId="18774" xr:uid="{00000000-0005-0000-0000-000056490000}"/>
    <cellStyle name="SAPBEXexcGood1 2 2 2 3 2" xfId="18775" xr:uid="{00000000-0005-0000-0000-000057490000}"/>
    <cellStyle name="SAPBEXexcGood1 2 2 2 3 3" xfId="18776" xr:uid="{00000000-0005-0000-0000-000058490000}"/>
    <cellStyle name="SAPBEXexcGood1 2 2 2 3 4" xfId="18777" xr:uid="{00000000-0005-0000-0000-000059490000}"/>
    <cellStyle name="SAPBEXexcGood1 2 2 2 3 5" xfId="18778" xr:uid="{00000000-0005-0000-0000-00005A490000}"/>
    <cellStyle name="SAPBEXexcGood1 2 2 2 3 6" xfId="18779" xr:uid="{00000000-0005-0000-0000-00005B490000}"/>
    <cellStyle name="SAPBEXexcGood1 2 2 2 3 7" xfId="18780" xr:uid="{00000000-0005-0000-0000-00005C490000}"/>
    <cellStyle name="SAPBEXexcGood1 2 2 2 3 8" xfId="18781" xr:uid="{00000000-0005-0000-0000-00005D490000}"/>
    <cellStyle name="SAPBEXexcGood1 2 2 2 3 9" xfId="18782" xr:uid="{00000000-0005-0000-0000-00005E490000}"/>
    <cellStyle name="SAPBEXexcGood1 2 2 2 4" xfId="18783" xr:uid="{00000000-0005-0000-0000-00005F490000}"/>
    <cellStyle name="SAPBEXexcGood1 2 2 2 4 2" xfId="18784" xr:uid="{00000000-0005-0000-0000-000060490000}"/>
    <cellStyle name="SAPBEXexcGood1 2 2 2 4 3" xfId="18785" xr:uid="{00000000-0005-0000-0000-000061490000}"/>
    <cellStyle name="SAPBEXexcGood1 2 2 2 4 4" xfId="18786" xr:uid="{00000000-0005-0000-0000-000062490000}"/>
    <cellStyle name="SAPBEXexcGood1 2 2 2 4 5" xfId="18787" xr:uid="{00000000-0005-0000-0000-000063490000}"/>
    <cellStyle name="SAPBEXexcGood1 2 2 2 4 6" xfId="18788" xr:uid="{00000000-0005-0000-0000-000064490000}"/>
    <cellStyle name="SAPBEXexcGood1 2 2 2 4 7" xfId="18789" xr:uid="{00000000-0005-0000-0000-000065490000}"/>
    <cellStyle name="SAPBEXexcGood1 2 2 2 4 8" xfId="18790" xr:uid="{00000000-0005-0000-0000-000066490000}"/>
    <cellStyle name="SAPBEXexcGood1 2 2 2 4 9" xfId="18791" xr:uid="{00000000-0005-0000-0000-000067490000}"/>
    <cellStyle name="SAPBEXexcGood1 2 2 2 5" xfId="18792" xr:uid="{00000000-0005-0000-0000-000068490000}"/>
    <cellStyle name="SAPBEXexcGood1 2 2 2 5 2" xfId="18793" xr:uid="{00000000-0005-0000-0000-000069490000}"/>
    <cellStyle name="SAPBEXexcGood1 2 2 2 5 3" xfId="18794" xr:uid="{00000000-0005-0000-0000-00006A490000}"/>
    <cellStyle name="SAPBEXexcGood1 2 2 2 5 4" xfId="18795" xr:uid="{00000000-0005-0000-0000-00006B490000}"/>
    <cellStyle name="SAPBEXexcGood1 2 2 2 5 5" xfId="18796" xr:uid="{00000000-0005-0000-0000-00006C490000}"/>
    <cellStyle name="SAPBEXexcGood1 2 2 2 5 6" xfId="18797" xr:uid="{00000000-0005-0000-0000-00006D490000}"/>
    <cellStyle name="SAPBEXexcGood1 2 2 2 5 7" xfId="18798" xr:uid="{00000000-0005-0000-0000-00006E490000}"/>
    <cellStyle name="SAPBEXexcGood1 2 2 2 5 8" xfId="18799" xr:uid="{00000000-0005-0000-0000-00006F490000}"/>
    <cellStyle name="SAPBEXexcGood1 2 2 2 5 9" xfId="18800" xr:uid="{00000000-0005-0000-0000-000070490000}"/>
    <cellStyle name="SAPBEXexcGood1 2 2 3" xfId="18801" xr:uid="{00000000-0005-0000-0000-000071490000}"/>
    <cellStyle name="SAPBEXexcGood1 2 2 3 2" xfId="18802" xr:uid="{00000000-0005-0000-0000-000072490000}"/>
    <cellStyle name="SAPBEXexcGood1 2 2 3 2 2" xfId="18803" xr:uid="{00000000-0005-0000-0000-000073490000}"/>
    <cellStyle name="SAPBEXexcGood1 2 2 3 2 3" xfId="18804" xr:uid="{00000000-0005-0000-0000-000074490000}"/>
    <cellStyle name="SAPBEXexcGood1 2 2 3 2 4" xfId="18805" xr:uid="{00000000-0005-0000-0000-000075490000}"/>
    <cellStyle name="SAPBEXexcGood1 2 2 3 2 5" xfId="18806" xr:uid="{00000000-0005-0000-0000-000076490000}"/>
    <cellStyle name="SAPBEXexcGood1 2 2 3 2 6" xfId="18807" xr:uid="{00000000-0005-0000-0000-000077490000}"/>
    <cellStyle name="SAPBEXexcGood1 2 2 3 2 7" xfId="18808" xr:uid="{00000000-0005-0000-0000-000078490000}"/>
    <cellStyle name="SAPBEXexcGood1 2 2 3 2 8" xfId="18809" xr:uid="{00000000-0005-0000-0000-000079490000}"/>
    <cellStyle name="SAPBEXexcGood1 2 2 3 2 9" xfId="18810" xr:uid="{00000000-0005-0000-0000-00007A490000}"/>
    <cellStyle name="SAPBEXexcGood1 2 2 3 3" xfId="18811" xr:uid="{00000000-0005-0000-0000-00007B490000}"/>
    <cellStyle name="SAPBEXexcGood1 2 2 3 3 2" xfId="18812" xr:uid="{00000000-0005-0000-0000-00007C490000}"/>
    <cellStyle name="SAPBEXexcGood1 2 2 3 3 3" xfId="18813" xr:uid="{00000000-0005-0000-0000-00007D490000}"/>
    <cellStyle name="SAPBEXexcGood1 2 2 3 3 4" xfId="18814" xr:uid="{00000000-0005-0000-0000-00007E490000}"/>
    <cellStyle name="SAPBEXexcGood1 2 2 3 3 5" xfId="18815" xr:uid="{00000000-0005-0000-0000-00007F490000}"/>
    <cellStyle name="SAPBEXexcGood1 2 2 3 3 6" xfId="18816" xr:uid="{00000000-0005-0000-0000-000080490000}"/>
    <cellStyle name="SAPBEXexcGood1 2 2 3 3 7" xfId="18817" xr:uid="{00000000-0005-0000-0000-000081490000}"/>
    <cellStyle name="SAPBEXexcGood1 2 2 3 3 8" xfId="18818" xr:uid="{00000000-0005-0000-0000-000082490000}"/>
    <cellStyle name="SAPBEXexcGood1 2 2 3 3 9" xfId="18819" xr:uid="{00000000-0005-0000-0000-000083490000}"/>
    <cellStyle name="SAPBEXexcGood1 2 2 3 4" xfId="18820" xr:uid="{00000000-0005-0000-0000-000084490000}"/>
    <cellStyle name="SAPBEXexcGood1 2 2 3 4 2" xfId="18821" xr:uid="{00000000-0005-0000-0000-000085490000}"/>
    <cellStyle name="SAPBEXexcGood1 2 2 3 4 3" xfId="18822" xr:uid="{00000000-0005-0000-0000-000086490000}"/>
    <cellStyle name="SAPBEXexcGood1 2 2 3 4 4" xfId="18823" xr:uid="{00000000-0005-0000-0000-000087490000}"/>
    <cellStyle name="SAPBEXexcGood1 2 2 3 4 5" xfId="18824" xr:uid="{00000000-0005-0000-0000-000088490000}"/>
    <cellStyle name="SAPBEXexcGood1 2 2 3 4 6" xfId="18825" xr:uid="{00000000-0005-0000-0000-000089490000}"/>
    <cellStyle name="SAPBEXexcGood1 2 2 3 4 7" xfId="18826" xr:uid="{00000000-0005-0000-0000-00008A490000}"/>
    <cellStyle name="SAPBEXexcGood1 2 2 3 4 8" xfId="18827" xr:uid="{00000000-0005-0000-0000-00008B490000}"/>
    <cellStyle name="SAPBEXexcGood1 2 2 3 4 9" xfId="18828" xr:uid="{00000000-0005-0000-0000-00008C490000}"/>
    <cellStyle name="SAPBEXexcGood1 2 2 4" xfId="18829" xr:uid="{00000000-0005-0000-0000-00008D490000}"/>
    <cellStyle name="SAPBEXexcGood1 2 2 4 2" xfId="18830" xr:uid="{00000000-0005-0000-0000-00008E490000}"/>
    <cellStyle name="SAPBEXexcGood1 2 2 4 3" xfId="18831" xr:uid="{00000000-0005-0000-0000-00008F490000}"/>
    <cellStyle name="SAPBEXexcGood1 2 2 4 4" xfId="18832" xr:uid="{00000000-0005-0000-0000-000090490000}"/>
    <cellStyle name="SAPBEXexcGood1 2 2 4 5" xfId="18833" xr:uid="{00000000-0005-0000-0000-000091490000}"/>
    <cellStyle name="SAPBEXexcGood1 2 2 4 6" xfId="18834" xr:uid="{00000000-0005-0000-0000-000092490000}"/>
    <cellStyle name="SAPBEXexcGood1 2 2 4 7" xfId="18835" xr:uid="{00000000-0005-0000-0000-000093490000}"/>
    <cellStyle name="SAPBEXexcGood1 2 2 4 8" xfId="18836" xr:uid="{00000000-0005-0000-0000-000094490000}"/>
    <cellStyle name="SAPBEXexcGood1 2 2 4 9" xfId="18837" xr:uid="{00000000-0005-0000-0000-000095490000}"/>
    <cellStyle name="SAPBEXexcGood1 2 2 5" xfId="18838" xr:uid="{00000000-0005-0000-0000-000096490000}"/>
    <cellStyle name="SAPBEXexcGood1 2 2 5 2" xfId="18839" xr:uid="{00000000-0005-0000-0000-000097490000}"/>
    <cellStyle name="SAPBEXexcGood1 2 2 5 3" xfId="18840" xr:uid="{00000000-0005-0000-0000-000098490000}"/>
    <cellStyle name="SAPBEXexcGood1 2 2 5 4" xfId="18841" xr:uid="{00000000-0005-0000-0000-000099490000}"/>
    <cellStyle name="SAPBEXexcGood1 2 2 5 5" xfId="18842" xr:uid="{00000000-0005-0000-0000-00009A490000}"/>
    <cellStyle name="SAPBEXexcGood1 2 2 5 6" xfId="18843" xr:uid="{00000000-0005-0000-0000-00009B490000}"/>
    <cellStyle name="SAPBEXexcGood1 2 2 5 7" xfId="18844" xr:uid="{00000000-0005-0000-0000-00009C490000}"/>
    <cellStyle name="SAPBEXexcGood1 2 2 5 8" xfId="18845" xr:uid="{00000000-0005-0000-0000-00009D490000}"/>
    <cellStyle name="SAPBEXexcGood1 2 2 5 9" xfId="18846" xr:uid="{00000000-0005-0000-0000-00009E490000}"/>
    <cellStyle name="SAPBEXexcGood1 2 2 6" xfId="18847" xr:uid="{00000000-0005-0000-0000-00009F490000}"/>
    <cellStyle name="SAPBEXexcGood1 2 2 6 2" xfId="18848" xr:uid="{00000000-0005-0000-0000-0000A0490000}"/>
    <cellStyle name="SAPBEXexcGood1 2 2 6 3" xfId="18849" xr:uid="{00000000-0005-0000-0000-0000A1490000}"/>
    <cellStyle name="SAPBEXexcGood1 2 2 6 4" xfId="18850" xr:uid="{00000000-0005-0000-0000-0000A2490000}"/>
    <cellStyle name="SAPBEXexcGood1 2 2 6 5" xfId="18851" xr:uid="{00000000-0005-0000-0000-0000A3490000}"/>
    <cellStyle name="SAPBEXexcGood1 2 2 6 6" xfId="18852" xr:uid="{00000000-0005-0000-0000-0000A4490000}"/>
    <cellStyle name="SAPBEXexcGood1 2 2 6 7" xfId="18853" xr:uid="{00000000-0005-0000-0000-0000A5490000}"/>
    <cellStyle name="SAPBEXexcGood1 2 2 6 8" xfId="18854" xr:uid="{00000000-0005-0000-0000-0000A6490000}"/>
    <cellStyle name="SAPBEXexcGood1 2 2 6 9" xfId="18855" xr:uid="{00000000-0005-0000-0000-0000A7490000}"/>
    <cellStyle name="SAPBEXexcGood1 2 3" xfId="18856" xr:uid="{00000000-0005-0000-0000-0000A8490000}"/>
    <cellStyle name="SAPBEXexcGood1 2 3 2" xfId="18857" xr:uid="{00000000-0005-0000-0000-0000A9490000}"/>
    <cellStyle name="SAPBEXexcGood1 2 3 2 2" xfId="18858" xr:uid="{00000000-0005-0000-0000-0000AA490000}"/>
    <cellStyle name="SAPBEXexcGood1 2 3 2 2 2" xfId="18859" xr:uid="{00000000-0005-0000-0000-0000AB490000}"/>
    <cellStyle name="SAPBEXexcGood1 2 3 2 2 3" xfId="18860" xr:uid="{00000000-0005-0000-0000-0000AC490000}"/>
    <cellStyle name="SAPBEXexcGood1 2 3 2 2 4" xfId="18861" xr:uid="{00000000-0005-0000-0000-0000AD490000}"/>
    <cellStyle name="SAPBEXexcGood1 2 3 2 2 5" xfId="18862" xr:uid="{00000000-0005-0000-0000-0000AE490000}"/>
    <cellStyle name="SAPBEXexcGood1 2 3 2 2 6" xfId="18863" xr:uid="{00000000-0005-0000-0000-0000AF490000}"/>
    <cellStyle name="SAPBEXexcGood1 2 3 2 2 7" xfId="18864" xr:uid="{00000000-0005-0000-0000-0000B0490000}"/>
    <cellStyle name="SAPBEXexcGood1 2 3 2 2 8" xfId="18865" xr:uid="{00000000-0005-0000-0000-0000B1490000}"/>
    <cellStyle name="SAPBEXexcGood1 2 3 2 2 9" xfId="18866" xr:uid="{00000000-0005-0000-0000-0000B2490000}"/>
    <cellStyle name="SAPBEXexcGood1 2 3 2 3" xfId="18867" xr:uid="{00000000-0005-0000-0000-0000B3490000}"/>
    <cellStyle name="SAPBEXexcGood1 2 3 2 3 2" xfId="18868" xr:uid="{00000000-0005-0000-0000-0000B4490000}"/>
    <cellStyle name="SAPBEXexcGood1 2 3 2 3 3" xfId="18869" xr:uid="{00000000-0005-0000-0000-0000B5490000}"/>
    <cellStyle name="SAPBEXexcGood1 2 3 2 3 4" xfId="18870" xr:uid="{00000000-0005-0000-0000-0000B6490000}"/>
    <cellStyle name="SAPBEXexcGood1 2 3 2 3 5" xfId="18871" xr:uid="{00000000-0005-0000-0000-0000B7490000}"/>
    <cellStyle name="SAPBEXexcGood1 2 3 2 3 6" xfId="18872" xr:uid="{00000000-0005-0000-0000-0000B8490000}"/>
    <cellStyle name="SAPBEXexcGood1 2 3 2 3 7" xfId="18873" xr:uid="{00000000-0005-0000-0000-0000B9490000}"/>
    <cellStyle name="SAPBEXexcGood1 2 3 2 3 8" xfId="18874" xr:uid="{00000000-0005-0000-0000-0000BA490000}"/>
    <cellStyle name="SAPBEXexcGood1 2 3 2 3 9" xfId="18875" xr:uid="{00000000-0005-0000-0000-0000BB490000}"/>
    <cellStyle name="SAPBEXexcGood1 2 3 2 4" xfId="18876" xr:uid="{00000000-0005-0000-0000-0000BC490000}"/>
    <cellStyle name="SAPBEXexcGood1 2 3 2 4 2" xfId="18877" xr:uid="{00000000-0005-0000-0000-0000BD490000}"/>
    <cellStyle name="SAPBEXexcGood1 2 3 2 4 3" xfId="18878" xr:uid="{00000000-0005-0000-0000-0000BE490000}"/>
    <cellStyle name="SAPBEXexcGood1 2 3 2 4 4" xfId="18879" xr:uid="{00000000-0005-0000-0000-0000BF490000}"/>
    <cellStyle name="SAPBEXexcGood1 2 3 2 4 5" xfId="18880" xr:uid="{00000000-0005-0000-0000-0000C0490000}"/>
    <cellStyle name="SAPBEXexcGood1 2 3 2 4 6" xfId="18881" xr:uid="{00000000-0005-0000-0000-0000C1490000}"/>
    <cellStyle name="SAPBEXexcGood1 2 3 2 4 7" xfId="18882" xr:uid="{00000000-0005-0000-0000-0000C2490000}"/>
    <cellStyle name="SAPBEXexcGood1 2 3 2 4 8" xfId="18883" xr:uid="{00000000-0005-0000-0000-0000C3490000}"/>
    <cellStyle name="SAPBEXexcGood1 2 3 2 4 9" xfId="18884" xr:uid="{00000000-0005-0000-0000-0000C4490000}"/>
    <cellStyle name="SAPBEXexcGood1 2 3 3" xfId="18885" xr:uid="{00000000-0005-0000-0000-0000C5490000}"/>
    <cellStyle name="SAPBEXexcGood1 2 3 3 2" xfId="18886" xr:uid="{00000000-0005-0000-0000-0000C6490000}"/>
    <cellStyle name="SAPBEXexcGood1 2 3 3 3" xfId="18887" xr:uid="{00000000-0005-0000-0000-0000C7490000}"/>
    <cellStyle name="SAPBEXexcGood1 2 3 3 4" xfId="18888" xr:uid="{00000000-0005-0000-0000-0000C8490000}"/>
    <cellStyle name="SAPBEXexcGood1 2 3 3 5" xfId="18889" xr:uid="{00000000-0005-0000-0000-0000C9490000}"/>
    <cellStyle name="SAPBEXexcGood1 2 3 3 6" xfId="18890" xr:uid="{00000000-0005-0000-0000-0000CA490000}"/>
    <cellStyle name="SAPBEXexcGood1 2 3 3 7" xfId="18891" xr:uid="{00000000-0005-0000-0000-0000CB490000}"/>
    <cellStyle name="SAPBEXexcGood1 2 3 3 8" xfId="18892" xr:uid="{00000000-0005-0000-0000-0000CC490000}"/>
    <cellStyle name="SAPBEXexcGood1 2 3 3 9" xfId="18893" xr:uid="{00000000-0005-0000-0000-0000CD490000}"/>
    <cellStyle name="SAPBEXexcGood1 2 3 4" xfId="18894" xr:uid="{00000000-0005-0000-0000-0000CE490000}"/>
    <cellStyle name="SAPBEXexcGood1 2 3 4 2" xfId="18895" xr:uid="{00000000-0005-0000-0000-0000CF490000}"/>
    <cellStyle name="SAPBEXexcGood1 2 3 4 3" xfId="18896" xr:uid="{00000000-0005-0000-0000-0000D0490000}"/>
    <cellStyle name="SAPBEXexcGood1 2 3 4 4" xfId="18897" xr:uid="{00000000-0005-0000-0000-0000D1490000}"/>
    <cellStyle name="SAPBEXexcGood1 2 3 4 5" xfId="18898" xr:uid="{00000000-0005-0000-0000-0000D2490000}"/>
    <cellStyle name="SAPBEXexcGood1 2 3 4 6" xfId="18899" xr:uid="{00000000-0005-0000-0000-0000D3490000}"/>
    <cellStyle name="SAPBEXexcGood1 2 3 4 7" xfId="18900" xr:uid="{00000000-0005-0000-0000-0000D4490000}"/>
    <cellStyle name="SAPBEXexcGood1 2 3 4 8" xfId="18901" xr:uid="{00000000-0005-0000-0000-0000D5490000}"/>
    <cellStyle name="SAPBEXexcGood1 2 3 4 9" xfId="18902" xr:uid="{00000000-0005-0000-0000-0000D6490000}"/>
    <cellStyle name="SAPBEXexcGood1 2 3 5" xfId="18903" xr:uid="{00000000-0005-0000-0000-0000D7490000}"/>
    <cellStyle name="SAPBEXexcGood1 2 3 5 2" xfId="18904" xr:uid="{00000000-0005-0000-0000-0000D8490000}"/>
    <cellStyle name="SAPBEXexcGood1 2 3 5 3" xfId="18905" xr:uid="{00000000-0005-0000-0000-0000D9490000}"/>
    <cellStyle name="SAPBEXexcGood1 2 3 5 4" xfId="18906" xr:uid="{00000000-0005-0000-0000-0000DA490000}"/>
    <cellStyle name="SAPBEXexcGood1 2 3 5 5" xfId="18907" xr:uid="{00000000-0005-0000-0000-0000DB490000}"/>
    <cellStyle name="SAPBEXexcGood1 2 3 5 6" xfId="18908" xr:uid="{00000000-0005-0000-0000-0000DC490000}"/>
    <cellStyle name="SAPBEXexcGood1 2 3 5 7" xfId="18909" xr:uid="{00000000-0005-0000-0000-0000DD490000}"/>
    <cellStyle name="SAPBEXexcGood1 2 3 5 8" xfId="18910" xr:uid="{00000000-0005-0000-0000-0000DE490000}"/>
    <cellStyle name="SAPBEXexcGood1 2 3 5 9" xfId="18911" xr:uid="{00000000-0005-0000-0000-0000DF490000}"/>
    <cellStyle name="SAPBEXexcGood1 2 4" xfId="18912" xr:uid="{00000000-0005-0000-0000-0000E0490000}"/>
    <cellStyle name="SAPBEXexcGood1 2 4 2" xfId="18913" xr:uid="{00000000-0005-0000-0000-0000E1490000}"/>
    <cellStyle name="SAPBEXexcGood1 2 4 2 2" xfId="18914" xr:uid="{00000000-0005-0000-0000-0000E2490000}"/>
    <cellStyle name="SAPBEXexcGood1 2 4 2 3" xfId="18915" xr:uid="{00000000-0005-0000-0000-0000E3490000}"/>
    <cellStyle name="SAPBEXexcGood1 2 4 2 4" xfId="18916" xr:uid="{00000000-0005-0000-0000-0000E4490000}"/>
    <cellStyle name="SAPBEXexcGood1 2 4 2 5" xfId="18917" xr:uid="{00000000-0005-0000-0000-0000E5490000}"/>
    <cellStyle name="SAPBEXexcGood1 2 4 2 6" xfId="18918" xr:uid="{00000000-0005-0000-0000-0000E6490000}"/>
    <cellStyle name="SAPBEXexcGood1 2 4 2 7" xfId="18919" xr:uid="{00000000-0005-0000-0000-0000E7490000}"/>
    <cellStyle name="SAPBEXexcGood1 2 4 2 8" xfId="18920" xr:uid="{00000000-0005-0000-0000-0000E8490000}"/>
    <cellStyle name="SAPBEXexcGood1 2 4 2 9" xfId="18921" xr:uid="{00000000-0005-0000-0000-0000E9490000}"/>
    <cellStyle name="SAPBEXexcGood1 2 4 3" xfId="18922" xr:uid="{00000000-0005-0000-0000-0000EA490000}"/>
    <cellStyle name="SAPBEXexcGood1 2 4 3 2" xfId="18923" xr:uid="{00000000-0005-0000-0000-0000EB490000}"/>
    <cellStyle name="SAPBEXexcGood1 2 4 3 3" xfId="18924" xr:uid="{00000000-0005-0000-0000-0000EC490000}"/>
    <cellStyle name="SAPBEXexcGood1 2 4 3 4" xfId="18925" xr:uid="{00000000-0005-0000-0000-0000ED490000}"/>
    <cellStyle name="SAPBEXexcGood1 2 4 3 5" xfId="18926" xr:uid="{00000000-0005-0000-0000-0000EE490000}"/>
    <cellStyle name="SAPBEXexcGood1 2 4 3 6" xfId="18927" xr:uid="{00000000-0005-0000-0000-0000EF490000}"/>
    <cellStyle name="SAPBEXexcGood1 2 4 3 7" xfId="18928" xr:uid="{00000000-0005-0000-0000-0000F0490000}"/>
    <cellStyle name="SAPBEXexcGood1 2 4 3 8" xfId="18929" xr:uid="{00000000-0005-0000-0000-0000F1490000}"/>
    <cellStyle name="SAPBEXexcGood1 2 4 3 9" xfId="18930" xr:uid="{00000000-0005-0000-0000-0000F2490000}"/>
    <cellStyle name="SAPBEXexcGood1 2 4 4" xfId="18931" xr:uid="{00000000-0005-0000-0000-0000F3490000}"/>
    <cellStyle name="SAPBEXexcGood1 2 4 4 2" xfId="18932" xr:uid="{00000000-0005-0000-0000-0000F4490000}"/>
    <cellStyle name="SAPBEXexcGood1 2 4 4 3" xfId="18933" xr:uid="{00000000-0005-0000-0000-0000F5490000}"/>
    <cellStyle name="SAPBEXexcGood1 2 4 4 4" xfId="18934" xr:uid="{00000000-0005-0000-0000-0000F6490000}"/>
    <cellStyle name="SAPBEXexcGood1 2 4 4 5" xfId="18935" xr:uid="{00000000-0005-0000-0000-0000F7490000}"/>
    <cellStyle name="SAPBEXexcGood1 2 4 4 6" xfId="18936" xr:uid="{00000000-0005-0000-0000-0000F8490000}"/>
    <cellStyle name="SAPBEXexcGood1 2 4 4 7" xfId="18937" xr:uid="{00000000-0005-0000-0000-0000F9490000}"/>
    <cellStyle name="SAPBEXexcGood1 2 4 4 8" xfId="18938" xr:uid="{00000000-0005-0000-0000-0000FA490000}"/>
    <cellStyle name="SAPBEXexcGood1 2 4 4 9" xfId="18939" xr:uid="{00000000-0005-0000-0000-0000FB490000}"/>
    <cellStyle name="SAPBEXexcGood1 2 5" xfId="18940" xr:uid="{00000000-0005-0000-0000-0000FC490000}"/>
    <cellStyle name="SAPBEXexcGood1 2 5 2" xfId="18941" xr:uid="{00000000-0005-0000-0000-0000FD490000}"/>
    <cellStyle name="SAPBEXexcGood1 2 5 3" xfId="18942" xr:uid="{00000000-0005-0000-0000-0000FE490000}"/>
    <cellStyle name="SAPBEXexcGood1 2 5 4" xfId="18943" xr:uid="{00000000-0005-0000-0000-0000FF490000}"/>
    <cellStyle name="SAPBEXexcGood1 2 5 5" xfId="18944" xr:uid="{00000000-0005-0000-0000-0000004A0000}"/>
    <cellStyle name="SAPBEXexcGood1 2 5 6" xfId="18945" xr:uid="{00000000-0005-0000-0000-0000014A0000}"/>
    <cellStyle name="SAPBEXexcGood1 2 5 7" xfId="18946" xr:uid="{00000000-0005-0000-0000-0000024A0000}"/>
    <cellStyle name="SAPBEXexcGood1 2 5 8" xfId="18947" xr:uid="{00000000-0005-0000-0000-0000034A0000}"/>
    <cellStyle name="SAPBEXexcGood1 2 5 9" xfId="18948" xr:uid="{00000000-0005-0000-0000-0000044A0000}"/>
    <cellStyle name="SAPBEXexcGood1 2 6" xfId="18949" xr:uid="{00000000-0005-0000-0000-0000054A0000}"/>
    <cellStyle name="SAPBEXexcGood1 2 6 2" xfId="18950" xr:uid="{00000000-0005-0000-0000-0000064A0000}"/>
    <cellStyle name="SAPBEXexcGood1 2 6 3" xfId="18951" xr:uid="{00000000-0005-0000-0000-0000074A0000}"/>
    <cellStyle name="SAPBEXexcGood1 2 6 4" xfId="18952" xr:uid="{00000000-0005-0000-0000-0000084A0000}"/>
    <cellStyle name="SAPBEXexcGood1 2 6 5" xfId="18953" xr:uid="{00000000-0005-0000-0000-0000094A0000}"/>
    <cellStyle name="SAPBEXexcGood1 2 6 6" xfId="18954" xr:uid="{00000000-0005-0000-0000-00000A4A0000}"/>
    <cellStyle name="SAPBEXexcGood1 2 6 7" xfId="18955" xr:uid="{00000000-0005-0000-0000-00000B4A0000}"/>
    <cellStyle name="SAPBEXexcGood1 2 6 8" xfId="18956" xr:uid="{00000000-0005-0000-0000-00000C4A0000}"/>
    <cellStyle name="SAPBEXexcGood1 2 6 9" xfId="18957" xr:uid="{00000000-0005-0000-0000-00000D4A0000}"/>
    <cellStyle name="SAPBEXexcGood1 2 7" xfId="18958" xr:uid="{00000000-0005-0000-0000-00000E4A0000}"/>
    <cellStyle name="SAPBEXexcGood1 2 7 2" xfId="18959" xr:uid="{00000000-0005-0000-0000-00000F4A0000}"/>
    <cellStyle name="SAPBEXexcGood1 2 7 3" xfId="18960" xr:uid="{00000000-0005-0000-0000-0000104A0000}"/>
    <cellStyle name="SAPBEXexcGood1 2 7 4" xfId="18961" xr:uid="{00000000-0005-0000-0000-0000114A0000}"/>
    <cellStyle name="SAPBEXexcGood1 2 7 5" xfId="18962" xr:uid="{00000000-0005-0000-0000-0000124A0000}"/>
    <cellStyle name="SAPBEXexcGood1 2 7 6" xfId="18963" xr:uid="{00000000-0005-0000-0000-0000134A0000}"/>
    <cellStyle name="SAPBEXexcGood1 2 7 7" xfId="18964" xr:uid="{00000000-0005-0000-0000-0000144A0000}"/>
    <cellStyle name="SAPBEXexcGood1 2 7 8" xfId="18965" xr:uid="{00000000-0005-0000-0000-0000154A0000}"/>
    <cellStyle name="SAPBEXexcGood1 2 7 9" xfId="18966" xr:uid="{00000000-0005-0000-0000-0000164A0000}"/>
    <cellStyle name="SAPBEXexcGood1 2 8" xfId="18967" xr:uid="{00000000-0005-0000-0000-0000174A0000}"/>
    <cellStyle name="SAPBEXexcGood1 2 9" xfId="18968" xr:uid="{00000000-0005-0000-0000-0000184A0000}"/>
    <cellStyle name="SAPBEXexcGood1 20" xfId="18969" xr:uid="{00000000-0005-0000-0000-0000194A0000}"/>
    <cellStyle name="SAPBEXexcGood1 3" xfId="18970" xr:uid="{00000000-0005-0000-0000-00001A4A0000}"/>
    <cellStyle name="SAPBEXexcGood1 3 10" xfId="18971" xr:uid="{00000000-0005-0000-0000-00001B4A0000}"/>
    <cellStyle name="SAPBEXexcGood1 3 11" xfId="18972" xr:uid="{00000000-0005-0000-0000-00001C4A0000}"/>
    <cellStyle name="SAPBEXexcGood1 3 12" xfId="18973" xr:uid="{00000000-0005-0000-0000-00001D4A0000}"/>
    <cellStyle name="SAPBEXexcGood1 3 13" xfId="18974" xr:uid="{00000000-0005-0000-0000-00001E4A0000}"/>
    <cellStyle name="SAPBEXexcGood1 3 2" xfId="18975" xr:uid="{00000000-0005-0000-0000-00001F4A0000}"/>
    <cellStyle name="SAPBEXexcGood1 3 2 2" xfId="18976" xr:uid="{00000000-0005-0000-0000-0000204A0000}"/>
    <cellStyle name="SAPBEXexcGood1 3 2 2 2" xfId="18977" xr:uid="{00000000-0005-0000-0000-0000214A0000}"/>
    <cellStyle name="SAPBEXexcGood1 3 2 2 2 2" xfId="18978" xr:uid="{00000000-0005-0000-0000-0000224A0000}"/>
    <cellStyle name="SAPBEXexcGood1 3 2 2 2 2 2" xfId="18979" xr:uid="{00000000-0005-0000-0000-0000234A0000}"/>
    <cellStyle name="SAPBEXexcGood1 3 2 2 2 2 3" xfId="18980" xr:uid="{00000000-0005-0000-0000-0000244A0000}"/>
    <cellStyle name="SAPBEXexcGood1 3 2 2 2 2 4" xfId="18981" xr:uid="{00000000-0005-0000-0000-0000254A0000}"/>
    <cellStyle name="SAPBEXexcGood1 3 2 2 2 2 5" xfId="18982" xr:uid="{00000000-0005-0000-0000-0000264A0000}"/>
    <cellStyle name="SAPBEXexcGood1 3 2 2 2 2 6" xfId="18983" xr:uid="{00000000-0005-0000-0000-0000274A0000}"/>
    <cellStyle name="SAPBEXexcGood1 3 2 2 2 2 7" xfId="18984" xr:uid="{00000000-0005-0000-0000-0000284A0000}"/>
    <cellStyle name="SAPBEXexcGood1 3 2 2 2 2 8" xfId="18985" xr:uid="{00000000-0005-0000-0000-0000294A0000}"/>
    <cellStyle name="SAPBEXexcGood1 3 2 2 2 2 9" xfId="18986" xr:uid="{00000000-0005-0000-0000-00002A4A0000}"/>
    <cellStyle name="SAPBEXexcGood1 3 2 2 2 3" xfId="18987" xr:uid="{00000000-0005-0000-0000-00002B4A0000}"/>
    <cellStyle name="SAPBEXexcGood1 3 2 2 2 3 2" xfId="18988" xr:uid="{00000000-0005-0000-0000-00002C4A0000}"/>
    <cellStyle name="SAPBEXexcGood1 3 2 2 2 3 3" xfId="18989" xr:uid="{00000000-0005-0000-0000-00002D4A0000}"/>
    <cellStyle name="SAPBEXexcGood1 3 2 2 2 3 4" xfId="18990" xr:uid="{00000000-0005-0000-0000-00002E4A0000}"/>
    <cellStyle name="SAPBEXexcGood1 3 2 2 2 3 5" xfId="18991" xr:uid="{00000000-0005-0000-0000-00002F4A0000}"/>
    <cellStyle name="SAPBEXexcGood1 3 2 2 2 3 6" xfId="18992" xr:uid="{00000000-0005-0000-0000-0000304A0000}"/>
    <cellStyle name="SAPBEXexcGood1 3 2 2 2 3 7" xfId="18993" xr:uid="{00000000-0005-0000-0000-0000314A0000}"/>
    <cellStyle name="SAPBEXexcGood1 3 2 2 2 3 8" xfId="18994" xr:uid="{00000000-0005-0000-0000-0000324A0000}"/>
    <cellStyle name="SAPBEXexcGood1 3 2 2 2 3 9" xfId="18995" xr:uid="{00000000-0005-0000-0000-0000334A0000}"/>
    <cellStyle name="SAPBEXexcGood1 3 2 2 2 4" xfId="18996" xr:uid="{00000000-0005-0000-0000-0000344A0000}"/>
    <cellStyle name="SAPBEXexcGood1 3 2 2 2 4 2" xfId="18997" xr:uid="{00000000-0005-0000-0000-0000354A0000}"/>
    <cellStyle name="SAPBEXexcGood1 3 2 2 2 4 3" xfId="18998" xr:uid="{00000000-0005-0000-0000-0000364A0000}"/>
    <cellStyle name="SAPBEXexcGood1 3 2 2 2 4 4" xfId="18999" xr:uid="{00000000-0005-0000-0000-0000374A0000}"/>
    <cellStyle name="SAPBEXexcGood1 3 2 2 2 4 5" xfId="19000" xr:uid="{00000000-0005-0000-0000-0000384A0000}"/>
    <cellStyle name="SAPBEXexcGood1 3 2 2 2 4 6" xfId="19001" xr:uid="{00000000-0005-0000-0000-0000394A0000}"/>
    <cellStyle name="SAPBEXexcGood1 3 2 2 2 4 7" xfId="19002" xr:uid="{00000000-0005-0000-0000-00003A4A0000}"/>
    <cellStyle name="SAPBEXexcGood1 3 2 2 2 4 8" xfId="19003" xr:uid="{00000000-0005-0000-0000-00003B4A0000}"/>
    <cellStyle name="SAPBEXexcGood1 3 2 2 2 4 9" xfId="19004" xr:uid="{00000000-0005-0000-0000-00003C4A0000}"/>
    <cellStyle name="SAPBEXexcGood1 3 2 2 3" xfId="19005" xr:uid="{00000000-0005-0000-0000-00003D4A0000}"/>
    <cellStyle name="SAPBEXexcGood1 3 2 2 3 2" xfId="19006" xr:uid="{00000000-0005-0000-0000-00003E4A0000}"/>
    <cellStyle name="SAPBEXexcGood1 3 2 2 3 3" xfId="19007" xr:uid="{00000000-0005-0000-0000-00003F4A0000}"/>
    <cellStyle name="SAPBEXexcGood1 3 2 2 3 4" xfId="19008" xr:uid="{00000000-0005-0000-0000-0000404A0000}"/>
    <cellStyle name="SAPBEXexcGood1 3 2 2 3 5" xfId="19009" xr:uid="{00000000-0005-0000-0000-0000414A0000}"/>
    <cellStyle name="SAPBEXexcGood1 3 2 2 3 6" xfId="19010" xr:uid="{00000000-0005-0000-0000-0000424A0000}"/>
    <cellStyle name="SAPBEXexcGood1 3 2 2 3 7" xfId="19011" xr:uid="{00000000-0005-0000-0000-0000434A0000}"/>
    <cellStyle name="SAPBEXexcGood1 3 2 2 3 8" xfId="19012" xr:uid="{00000000-0005-0000-0000-0000444A0000}"/>
    <cellStyle name="SAPBEXexcGood1 3 2 2 3 9" xfId="19013" xr:uid="{00000000-0005-0000-0000-0000454A0000}"/>
    <cellStyle name="SAPBEXexcGood1 3 2 2 4" xfId="19014" xr:uid="{00000000-0005-0000-0000-0000464A0000}"/>
    <cellStyle name="SAPBEXexcGood1 3 2 2 4 2" xfId="19015" xr:uid="{00000000-0005-0000-0000-0000474A0000}"/>
    <cellStyle name="SAPBEXexcGood1 3 2 2 4 3" xfId="19016" xr:uid="{00000000-0005-0000-0000-0000484A0000}"/>
    <cellStyle name="SAPBEXexcGood1 3 2 2 4 4" xfId="19017" xr:uid="{00000000-0005-0000-0000-0000494A0000}"/>
    <cellStyle name="SAPBEXexcGood1 3 2 2 4 5" xfId="19018" xr:uid="{00000000-0005-0000-0000-00004A4A0000}"/>
    <cellStyle name="SAPBEXexcGood1 3 2 2 4 6" xfId="19019" xr:uid="{00000000-0005-0000-0000-00004B4A0000}"/>
    <cellStyle name="SAPBEXexcGood1 3 2 2 4 7" xfId="19020" xr:uid="{00000000-0005-0000-0000-00004C4A0000}"/>
    <cellStyle name="SAPBEXexcGood1 3 2 2 4 8" xfId="19021" xr:uid="{00000000-0005-0000-0000-00004D4A0000}"/>
    <cellStyle name="SAPBEXexcGood1 3 2 2 4 9" xfId="19022" xr:uid="{00000000-0005-0000-0000-00004E4A0000}"/>
    <cellStyle name="SAPBEXexcGood1 3 2 2 5" xfId="19023" xr:uid="{00000000-0005-0000-0000-00004F4A0000}"/>
    <cellStyle name="SAPBEXexcGood1 3 2 2 5 2" xfId="19024" xr:uid="{00000000-0005-0000-0000-0000504A0000}"/>
    <cellStyle name="SAPBEXexcGood1 3 2 2 5 3" xfId="19025" xr:uid="{00000000-0005-0000-0000-0000514A0000}"/>
    <cellStyle name="SAPBEXexcGood1 3 2 2 5 4" xfId="19026" xr:uid="{00000000-0005-0000-0000-0000524A0000}"/>
    <cellStyle name="SAPBEXexcGood1 3 2 2 5 5" xfId="19027" xr:uid="{00000000-0005-0000-0000-0000534A0000}"/>
    <cellStyle name="SAPBEXexcGood1 3 2 2 5 6" xfId="19028" xr:uid="{00000000-0005-0000-0000-0000544A0000}"/>
    <cellStyle name="SAPBEXexcGood1 3 2 2 5 7" xfId="19029" xr:uid="{00000000-0005-0000-0000-0000554A0000}"/>
    <cellStyle name="SAPBEXexcGood1 3 2 2 5 8" xfId="19030" xr:uid="{00000000-0005-0000-0000-0000564A0000}"/>
    <cellStyle name="SAPBEXexcGood1 3 2 2 5 9" xfId="19031" xr:uid="{00000000-0005-0000-0000-0000574A0000}"/>
    <cellStyle name="SAPBEXexcGood1 3 2 3" xfId="19032" xr:uid="{00000000-0005-0000-0000-0000584A0000}"/>
    <cellStyle name="SAPBEXexcGood1 3 2 3 2" xfId="19033" xr:uid="{00000000-0005-0000-0000-0000594A0000}"/>
    <cellStyle name="SAPBEXexcGood1 3 2 3 2 2" xfId="19034" xr:uid="{00000000-0005-0000-0000-00005A4A0000}"/>
    <cellStyle name="SAPBEXexcGood1 3 2 3 2 3" xfId="19035" xr:uid="{00000000-0005-0000-0000-00005B4A0000}"/>
    <cellStyle name="SAPBEXexcGood1 3 2 3 2 4" xfId="19036" xr:uid="{00000000-0005-0000-0000-00005C4A0000}"/>
    <cellStyle name="SAPBEXexcGood1 3 2 3 2 5" xfId="19037" xr:uid="{00000000-0005-0000-0000-00005D4A0000}"/>
    <cellStyle name="SAPBEXexcGood1 3 2 3 2 6" xfId="19038" xr:uid="{00000000-0005-0000-0000-00005E4A0000}"/>
    <cellStyle name="SAPBEXexcGood1 3 2 3 2 7" xfId="19039" xr:uid="{00000000-0005-0000-0000-00005F4A0000}"/>
    <cellStyle name="SAPBEXexcGood1 3 2 3 2 8" xfId="19040" xr:uid="{00000000-0005-0000-0000-0000604A0000}"/>
    <cellStyle name="SAPBEXexcGood1 3 2 3 2 9" xfId="19041" xr:uid="{00000000-0005-0000-0000-0000614A0000}"/>
    <cellStyle name="SAPBEXexcGood1 3 2 3 3" xfId="19042" xr:uid="{00000000-0005-0000-0000-0000624A0000}"/>
    <cellStyle name="SAPBEXexcGood1 3 2 3 3 2" xfId="19043" xr:uid="{00000000-0005-0000-0000-0000634A0000}"/>
    <cellStyle name="SAPBEXexcGood1 3 2 3 3 3" xfId="19044" xr:uid="{00000000-0005-0000-0000-0000644A0000}"/>
    <cellStyle name="SAPBEXexcGood1 3 2 3 3 4" xfId="19045" xr:uid="{00000000-0005-0000-0000-0000654A0000}"/>
    <cellStyle name="SAPBEXexcGood1 3 2 3 3 5" xfId="19046" xr:uid="{00000000-0005-0000-0000-0000664A0000}"/>
    <cellStyle name="SAPBEXexcGood1 3 2 3 3 6" xfId="19047" xr:uid="{00000000-0005-0000-0000-0000674A0000}"/>
    <cellStyle name="SAPBEXexcGood1 3 2 3 3 7" xfId="19048" xr:uid="{00000000-0005-0000-0000-0000684A0000}"/>
    <cellStyle name="SAPBEXexcGood1 3 2 3 3 8" xfId="19049" xr:uid="{00000000-0005-0000-0000-0000694A0000}"/>
    <cellStyle name="SAPBEXexcGood1 3 2 3 3 9" xfId="19050" xr:uid="{00000000-0005-0000-0000-00006A4A0000}"/>
    <cellStyle name="SAPBEXexcGood1 3 2 3 4" xfId="19051" xr:uid="{00000000-0005-0000-0000-00006B4A0000}"/>
    <cellStyle name="SAPBEXexcGood1 3 2 3 4 2" xfId="19052" xr:uid="{00000000-0005-0000-0000-00006C4A0000}"/>
    <cellStyle name="SAPBEXexcGood1 3 2 3 4 3" xfId="19053" xr:uid="{00000000-0005-0000-0000-00006D4A0000}"/>
    <cellStyle name="SAPBEXexcGood1 3 2 3 4 4" xfId="19054" xr:uid="{00000000-0005-0000-0000-00006E4A0000}"/>
    <cellStyle name="SAPBEXexcGood1 3 2 3 4 5" xfId="19055" xr:uid="{00000000-0005-0000-0000-00006F4A0000}"/>
    <cellStyle name="SAPBEXexcGood1 3 2 3 4 6" xfId="19056" xr:uid="{00000000-0005-0000-0000-0000704A0000}"/>
    <cellStyle name="SAPBEXexcGood1 3 2 3 4 7" xfId="19057" xr:uid="{00000000-0005-0000-0000-0000714A0000}"/>
    <cellStyle name="SAPBEXexcGood1 3 2 3 4 8" xfId="19058" xr:uid="{00000000-0005-0000-0000-0000724A0000}"/>
    <cellStyle name="SAPBEXexcGood1 3 2 3 4 9" xfId="19059" xr:uid="{00000000-0005-0000-0000-0000734A0000}"/>
    <cellStyle name="SAPBEXexcGood1 3 2 4" xfId="19060" xr:uid="{00000000-0005-0000-0000-0000744A0000}"/>
    <cellStyle name="SAPBEXexcGood1 3 2 4 2" xfId="19061" xr:uid="{00000000-0005-0000-0000-0000754A0000}"/>
    <cellStyle name="SAPBEXexcGood1 3 2 4 3" xfId="19062" xr:uid="{00000000-0005-0000-0000-0000764A0000}"/>
    <cellStyle name="SAPBEXexcGood1 3 2 4 4" xfId="19063" xr:uid="{00000000-0005-0000-0000-0000774A0000}"/>
    <cellStyle name="SAPBEXexcGood1 3 2 4 5" xfId="19064" xr:uid="{00000000-0005-0000-0000-0000784A0000}"/>
    <cellStyle name="SAPBEXexcGood1 3 2 4 6" xfId="19065" xr:uid="{00000000-0005-0000-0000-0000794A0000}"/>
    <cellStyle name="SAPBEXexcGood1 3 2 4 7" xfId="19066" xr:uid="{00000000-0005-0000-0000-00007A4A0000}"/>
    <cellStyle name="SAPBEXexcGood1 3 2 4 8" xfId="19067" xr:uid="{00000000-0005-0000-0000-00007B4A0000}"/>
    <cellStyle name="SAPBEXexcGood1 3 2 4 9" xfId="19068" xr:uid="{00000000-0005-0000-0000-00007C4A0000}"/>
    <cellStyle name="SAPBEXexcGood1 3 2 5" xfId="19069" xr:uid="{00000000-0005-0000-0000-00007D4A0000}"/>
    <cellStyle name="SAPBEXexcGood1 3 2 5 2" xfId="19070" xr:uid="{00000000-0005-0000-0000-00007E4A0000}"/>
    <cellStyle name="SAPBEXexcGood1 3 2 5 3" xfId="19071" xr:uid="{00000000-0005-0000-0000-00007F4A0000}"/>
    <cellStyle name="SAPBEXexcGood1 3 2 5 4" xfId="19072" xr:uid="{00000000-0005-0000-0000-0000804A0000}"/>
    <cellStyle name="SAPBEXexcGood1 3 2 5 5" xfId="19073" xr:uid="{00000000-0005-0000-0000-0000814A0000}"/>
    <cellStyle name="SAPBEXexcGood1 3 2 5 6" xfId="19074" xr:uid="{00000000-0005-0000-0000-0000824A0000}"/>
    <cellStyle name="SAPBEXexcGood1 3 2 5 7" xfId="19075" xr:uid="{00000000-0005-0000-0000-0000834A0000}"/>
    <cellStyle name="SAPBEXexcGood1 3 2 5 8" xfId="19076" xr:uid="{00000000-0005-0000-0000-0000844A0000}"/>
    <cellStyle name="SAPBEXexcGood1 3 2 5 9" xfId="19077" xr:uid="{00000000-0005-0000-0000-0000854A0000}"/>
    <cellStyle name="SAPBEXexcGood1 3 2 6" xfId="19078" xr:uid="{00000000-0005-0000-0000-0000864A0000}"/>
    <cellStyle name="SAPBEXexcGood1 3 2 6 2" xfId="19079" xr:uid="{00000000-0005-0000-0000-0000874A0000}"/>
    <cellStyle name="SAPBEXexcGood1 3 2 6 3" xfId="19080" xr:uid="{00000000-0005-0000-0000-0000884A0000}"/>
    <cellStyle name="SAPBEXexcGood1 3 2 6 4" xfId="19081" xr:uid="{00000000-0005-0000-0000-0000894A0000}"/>
    <cellStyle name="SAPBEXexcGood1 3 2 6 5" xfId="19082" xr:uid="{00000000-0005-0000-0000-00008A4A0000}"/>
    <cellStyle name="SAPBEXexcGood1 3 2 6 6" xfId="19083" xr:uid="{00000000-0005-0000-0000-00008B4A0000}"/>
    <cellStyle name="SAPBEXexcGood1 3 2 6 7" xfId="19084" xr:uid="{00000000-0005-0000-0000-00008C4A0000}"/>
    <cellStyle name="SAPBEXexcGood1 3 2 6 8" xfId="19085" xr:uid="{00000000-0005-0000-0000-00008D4A0000}"/>
    <cellStyle name="SAPBEXexcGood1 3 2 6 9" xfId="19086" xr:uid="{00000000-0005-0000-0000-00008E4A0000}"/>
    <cellStyle name="SAPBEXexcGood1 3 3" xfId="19087" xr:uid="{00000000-0005-0000-0000-00008F4A0000}"/>
    <cellStyle name="SAPBEXexcGood1 3 3 2" xfId="19088" xr:uid="{00000000-0005-0000-0000-0000904A0000}"/>
    <cellStyle name="SAPBEXexcGood1 3 3 2 2" xfId="19089" xr:uid="{00000000-0005-0000-0000-0000914A0000}"/>
    <cellStyle name="SAPBEXexcGood1 3 3 2 2 2" xfId="19090" xr:uid="{00000000-0005-0000-0000-0000924A0000}"/>
    <cellStyle name="SAPBEXexcGood1 3 3 2 2 3" xfId="19091" xr:uid="{00000000-0005-0000-0000-0000934A0000}"/>
    <cellStyle name="SAPBEXexcGood1 3 3 2 2 4" xfId="19092" xr:uid="{00000000-0005-0000-0000-0000944A0000}"/>
    <cellStyle name="SAPBEXexcGood1 3 3 2 2 5" xfId="19093" xr:uid="{00000000-0005-0000-0000-0000954A0000}"/>
    <cellStyle name="SAPBEXexcGood1 3 3 2 2 6" xfId="19094" xr:uid="{00000000-0005-0000-0000-0000964A0000}"/>
    <cellStyle name="SAPBEXexcGood1 3 3 2 2 7" xfId="19095" xr:uid="{00000000-0005-0000-0000-0000974A0000}"/>
    <cellStyle name="SAPBEXexcGood1 3 3 2 2 8" xfId="19096" xr:uid="{00000000-0005-0000-0000-0000984A0000}"/>
    <cellStyle name="SAPBEXexcGood1 3 3 2 2 9" xfId="19097" xr:uid="{00000000-0005-0000-0000-0000994A0000}"/>
    <cellStyle name="SAPBEXexcGood1 3 3 2 3" xfId="19098" xr:uid="{00000000-0005-0000-0000-00009A4A0000}"/>
    <cellStyle name="SAPBEXexcGood1 3 3 2 3 2" xfId="19099" xr:uid="{00000000-0005-0000-0000-00009B4A0000}"/>
    <cellStyle name="SAPBEXexcGood1 3 3 2 3 3" xfId="19100" xr:uid="{00000000-0005-0000-0000-00009C4A0000}"/>
    <cellStyle name="SAPBEXexcGood1 3 3 2 3 4" xfId="19101" xr:uid="{00000000-0005-0000-0000-00009D4A0000}"/>
    <cellStyle name="SAPBEXexcGood1 3 3 2 3 5" xfId="19102" xr:uid="{00000000-0005-0000-0000-00009E4A0000}"/>
    <cellStyle name="SAPBEXexcGood1 3 3 2 3 6" xfId="19103" xr:uid="{00000000-0005-0000-0000-00009F4A0000}"/>
    <cellStyle name="SAPBEXexcGood1 3 3 2 3 7" xfId="19104" xr:uid="{00000000-0005-0000-0000-0000A04A0000}"/>
    <cellStyle name="SAPBEXexcGood1 3 3 2 3 8" xfId="19105" xr:uid="{00000000-0005-0000-0000-0000A14A0000}"/>
    <cellStyle name="SAPBEXexcGood1 3 3 2 3 9" xfId="19106" xr:uid="{00000000-0005-0000-0000-0000A24A0000}"/>
    <cellStyle name="SAPBEXexcGood1 3 3 2 4" xfId="19107" xr:uid="{00000000-0005-0000-0000-0000A34A0000}"/>
    <cellStyle name="SAPBEXexcGood1 3 3 2 4 2" xfId="19108" xr:uid="{00000000-0005-0000-0000-0000A44A0000}"/>
    <cellStyle name="SAPBEXexcGood1 3 3 2 4 3" xfId="19109" xr:uid="{00000000-0005-0000-0000-0000A54A0000}"/>
    <cellStyle name="SAPBEXexcGood1 3 3 2 4 4" xfId="19110" xr:uid="{00000000-0005-0000-0000-0000A64A0000}"/>
    <cellStyle name="SAPBEXexcGood1 3 3 2 4 5" xfId="19111" xr:uid="{00000000-0005-0000-0000-0000A74A0000}"/>
    <cellStyle name="SAPBEXexcGood1 3 3 2 4 6" xfId="19112" xr:uid="{00000000-0005-0000-0000-0000A84A0000}"/>
    <cellStyle name="SAPBEXexcGood1 3 3 2 4 7" xfId="19113" xr:uid="{00000000-0005-0000-0000-0000A94A0000}"/>
    <cellStyle name="SAPBEXexcGood1 3 3 2 4 8" xfId="19114" xr:uid="{00000000-0005-0000-0000-0000AA4A0000}"/>
    <cellStyle name="SAPBEXexcGood1 3 3 2 4 9" xfId="19115" xr:uid="{00000000-0005-0000-0000-0000AB4A0000}"/>
    <cellStyle name="SAPBEXexcGood1 3 3 3" xfId="19116" xr:uid="{00000000-0005-0000-0000-0000AC4A0000}"/>
    <cellStyle name="SAPBEXexcGood1 3 3 3 2" xfId="19117" xr:uid="{00000000-0005-0000-0000-0000AD4A0000}"/>
    <cellStyle name="SAPBEXexcGood1 3 3 3 3" xfId="19118" xr:uid="{00000000-0005-0000-0000-0000AE4A0000}"/>
    <cellStyle name="SAPBEXexcGood1 3 3 3 4" xfId="19119" xr:uid="{00000000-0005-0000-0000-0000AF4A0000}"/>
    <cellStyle name="SAPBEXexcGood1 3 3 3 5" xfId="19120" xr:uid="{00000000-0005-0000-0000-0000B04A0000}"/>
    <cellStyle name="SAPBEXexcGood1 3 3 3 6" xfId="19121" xr:uid="{00000000-0005-0000-0000-0000B14A0000}"/>
    <cellStyle name="SAPBEXexcGood1 3 3 3 7" xfId="19122" xr:uid="{00000000-0005-0000-0000-0000B24A0000}"/>
    <cellStyle name="SAPBEXexcGood1 3 3 3 8" xfId="19123" xr:uid="{00000000-0005-0000-0000-0000B34A0000}"/>
    <cellStyle name="SAPBEXexcGood1 3 3 3 9" xfId="19124" xr:uid="{00000000-0005-0000-0000-0000B44A0000}"/>
    <cellStyle name="SAPBEXexcGood1 3 3 4" xfId="19125" xr:uid="{00000000-0005-0000-0000-0000B54A0000}"/>
    <cellStyle name="SAPBEXexcGood1 3 3 4 2" xfId="19126" xr:uid="{00000000-0005-0000-0000-0000B64A0000}"/>
    <cellStyle name="SAPBEXexcGood1 3 3 4 3" xfId="19127" xr:uid="{00000000-0005-0000-0000-0000B74A0000}"/>
    <cellStyle name="SAPBEXexcGood1 3 3 4 4" xfId="19128" xr:uid="{00000000-0005-0000-0000-0000B84A0000}"/>
    <cellStyle name="SAPBEXexcGood1 3 3 4 5" xfId="19129" xr:uid="{00000000-0005-0000-0000-0000B94A0000}"/>
    <cellStyle name="SAPBEXexcGood1 3 3 4 6" xfId="19130" xr:uid="{00000000-0005-0000-0000-0000BA4A0000}"/>
    <cellStyle name="SAPBEXexcGood1 3 3 4 7" xfId="19131" xr:uid="{00000000-0005-0000-0000-0000BB4A0000}"/>
    <cellStyle name="SAPBEXexcGood1 3 3 4 8" xfId="19132" xr:uid="{00000000-0005-0000-0000-0000BC4A0000}"/>
    <cellStyle name="SAPBEXexcGood1 3 3 4 9" xfId="19133" xr:uid="{00000000-0005-0000-0000-0000BD4A0000}"/>
    <cellStyle name="SAPBEXexcGood1 3 3 5" xfId="19134" xr:uid="{00000000-0005-0000-0000-0000BE4A0000}"/>
    <cellStyle name="SAPBEXexcGood1 3 3 5 2" xfId="19135" xr:uid="{00000000-0005-0000-0000-0000BF4A0000}"/>
    <cellStyle name="SAPBEXexcGood1 3 3 5 3" xfId="19136" xr:uid="{00000000-0005-0000-0000-0000C04A0000}"/>
    <cellStyle name="SAPBEXexcGood1 3 3 5 4" xfId="19137" xr:uid="{00000000-0005-0000-0000-0000C14A0000}"/>
    <cellStyle name="SAPBEXexcGood1 3 3 5 5" xfId="19138" xr:uid="{00000000-0005-0000-0000-0000C24A0000}"/>
    <cellStyle name="SAPBEXexcGood1 3 3 5 6" xfId="19139" xr:uid="{00000000-0005-0000-0000-0000C34A0000}"/>
    <cellStyle name="SAPBEXexcGood1 3 3 5 7" xfId="19140" xr:uid="{00000000-0005-0000-0000-0000C44A0000}"/>
    <cellStyle name="SAPBEXexcGood1 3 3 5 8" xfId="19141" xr:uid="{00000000-0005-0000-0000-0000C54A0000}"/>
    <cellStyle name="SAPBEXexcGood1 3 3 5 9" xfId="19142" xr:uid="{00000000-0005-0000-0000-0000C64A0000}"/>
    <cellStyle name="SAPBEXexcGood1 3 4" xfId="19143" xr:uid="{00000000-0005-0000-0000-0000C74A0000}"/>
    <cellStyle name="SAPBEXexcGood1 3 4 2" xfId="19144" xr:uid="{00000000-0005-0000-0000-0000C84A0000}"/>
    <cellStyle name="SAPBEXexcGood1 3 4 2 2" xfId="19145" xr:uid="{00000000-0005-0000-0000-0000C94A0000}"/>
    <cellStyle name="SAPBEXexcGood1 3 4 2 3" xfId="19146" xr:uid="{00000000-0005-0000-0000-0000CA4A0000}"/>
    <cellStyle name="SAPBEXexcGood1 3 4 2 4" xfId="19147" xr:uid="{00000000-0005-0000-0000-0000CB4A0000}"/>
    <cellStyle name="SAPBEXexcGood1 3 4 2 5" xfId="19148" xr:uid="{00000000-0005-0000-0000-0000CC4A0000}"/>
    <cellStyle name="SAPBEXexcGood1 3 4 2 6" xfId="19149" xr:uid="{00000000-0005-0000-0000-0000CD4A0000}"/>
    <cellStyle name="SAPBEXexcGood1 3 4 2 7" xfId="19150" xr:uid="{00000000-0005-0000-0000-0000CE4A0000}"/>
    <cellStyle name="SAPBEXexcGood1 3 4 2 8" xfId="19151" xr:uid="{00000000-0005-0000-0000-0000CF4A0000}"/>
    <cellStyle name="SAPBEXexcGood1 3 4 2 9" xfId="19152" xr:uid="{00000000-0005-0000-0000-0000D04A0000}"/>
    <cellStyle name="SAPBEXexcGood1 3 4 3" xfId="19153" xr:uid="{00000000-0005-0000-0000-0000D14A0000}"/>
    <cellStyle name="SAPBEXexcGood1 3 4 3 2" xfId="19154" xr:uid="{00000000-0005-0000-0000-0000D24A0000}"/>
    <cellStyle name="SAPBEXexcGood1 3 4 3 3" xfId="19155" xr:uid="{00000000-0005-0000-0000-0000D34A0000}"/>
    <cellStyle name="SAPBEXexcGood1 3 4 3 4" xfId="19156" xr:uid="{00000000-0005-0000-0000-0000D44A0000}"/>
    <cellStyle name="SAPBEXexcGood1 3 4 3 5" xfId="19157" xr:uid="{00000000-0005-0000-0000-0000D54A0000}"/>
    <cellStyle name="SAPBEXexcGood1 3 4 3 6" xfId="19158" xr:uid="{00000000-0005-0000-0000-0000D64A0000}"/>
    <cellStyle name="SAPBEXexcGood1 3 4 3 7" xfId="19159" xr:uid="{00000000-0005-0000-0000-0000D74A0000}"/>
    <cellStyle name="SAPBEXexcGood1 3 4 3 8" xfId="19160" xr:uid="{00000000-0005-0000-0000-0000D84A0000}"/>
    <cellStyle name="SAPBEXexcGood1 3 4 3 9" xfId="19161" xr:uid="{00000000-0005-0000-0000-0000D94A0000}"/>
    <cellStyle name="SAPBEXexcGood1 3 4 4" xfId="19162" xr:uid="{00000000-0005-0000-0000-0000DA4A0000}"/>
    <cellStyle name="SAPBEXexcGood1 3 4 4 2" xfId="19163" xr:uid="{00000000-0005-0000-0000-0000DB4A0000}"/>
    <cellStyle name="SAPBEXexcGood1 3 4 4 3" xfId="19164" xr:uid="{00000000-0005-0000-0000-0000DC4A0000}"/>
    <cellStyle name="SAPBEXexcGood1 3 4 4 4" xfId="19165" xr:uid="{00000000-0005-0000-0000-0000DD4A0000}"/>
    <cellStyle name="SAPBEXexcGood1 3 4 4 5" xfId="19166" xr:uid="{00000000-0005-0000-0000-0000DE4A0000}"/>
    <cellStyle name="SAPBEXexcGood1 3 4 4 6" xfId="19167" xr:uid="{00000000-0005-0000-0000-0000DF4A0000}"/>
    <cellStyle name="SAPBEXexcGood1 3 4 4 7" xfId="19168" xr:uid="{00000000-0005-0000-0000-0000E04A0000}"/>
    <cellStyle name="SAPBEXexcGood1 3 4 4 8" xfId="19169" xr:uid="{00000000-0005-0000-0000-0000E14A0000}"/>
    <cellStyle name="SAPBEXexcGood1 3 4 4 9" xfId="19170" xr:uid="{00000000-0005-0000-0000-0000E24A0000}"/>
    <cellStyle name="SAPBEXexcGood1 3 5" xfId="19171" xr:uid="{00000000-0005-0000-0000-0000E34A0000}"/>
    <cellStyle name="SAPBEXexcGood1 3 5 2" xfId="19172" xr:uid="{00000000-0005-0000-0000-0000E44A0000}"/>
    <cellStyle name="SAPBEXexcGood1 3 5 3" xfId="19173" xr:uid="{00000000-0005-0000-0000-0000E54A0000}"/>
    <cellStyle name="SAPBEXexcGood1 3 5 4" xfId="19174" xr:uid="{00000000-0005-0000-0000-0000E64A0000}"/>
    <cellStyle name="SAPBEXexcGood1 3 5 5" xfId="19175" xr:uid="{00000000-0005-0000-0000-0000E74A0000}"/>
    <cellStyle name="SAPBEXexcGood1 3 5 6" xfId="19176" xr:uid="{00000000-0005-0000-0000-0000E84A0000}"/>
    <cellStyle name="SAPBEXexcGood1 3 5 7" xfId="19177" xr:uid="{00000000-0005-0000-0000-0000E94A0000}"/>
    <cellStyle name="SAPBEXexcGood1 3 5 8" xfId="19178" xr:uid="{00000000-0005-0000-0000-0000EA4A0000}"/>
    <cellStyle name="SAPBEXexcGood1 3 5 9" xfId="19179" xr:uid="{00000000-0005-0000-0000-0000EB4A0000}"/>
    <cellStyle name="SAPBEXexcGood1 3 6" xfId="19180" xr:uid="{00000000-0005-0000-0000-0000EC4A0000}"/>
    <cellStyle name="SAPBEXexcGood1 3 6 2" xfId="19181" xr:uid="{00000000-0005-0000-0000-0000ED4A0000}"/>
    <cellStyle name="SAPBEXexcGood1 3 6 3" xfId="19182" xr:uid="{00000000-0005-0000-0000-0000EE4A0000}"/>
    <cellStyle name="SAPBEXexcGood1 3 6 4" xfId="19183" xr:uid="{00000000-0005-0000-0000-0000EF4A0000}"/>
    <cellStyle name="SAPBEXexcGood1 3 6 5" xfId="19184" xr:uid="{00000000-0005-0000-0000-0000F04A0000}"/>
    <cellStyle name="SAPBEXexcGood1 3 6 6" xfId="19185" xr:uid="{00000000-0005-0000-0000-0000F14A0000}"/>
    <cellStyle name="SAPBEXexcGood1 3 6 7" xfId="19186" xr:uid="{00000000-0005-0000-0000-0000F24A0000}"/>
    <cellStyle name="SAPBEXexcGood1 3 6 8" xfId="19187" xr:uid="{00000000-0005-0000-0000-0000F34A0000}"/>
    <cellStyle name="SAPBEXexcGood1 3 6 9" xfId="19188" xr:uid="{00000000-0005-0000-0000-0000F44A0000}"/>
    <cellStyle name="SAPBEXexcGood1 3 7" xfId="19189" xr:uid="{00000000-0005-0000-0000-0000F54A0000}"/>
    <cellStyle name="SAPBEXexcGood1 3 7 2" xfId="19190" xr:uid="{00000000-0005-0000-0000-0000F64A0000}"/>
    <cellStyle name="SAPBEXexcGood1 3 7 3" xfId="19191" xr:uid="{00000000-0005-0000-0000-0000F74A0000}"/>
    <cellStyle name="SAPBEXexcGood1 3 7 4" xfId="19192" xr:uid="{00000000-0005-0000-0000-0000F84A0000}"/>
    <cellStyle name="SAPBEXexcGood1 3 7 5" xfId="19193" xr:uid="{00000000-0005-0000-0000-0000F94A0000}"/>
    <cellStyle name="SAPBEXexcGood1 3 7 6" xfId="19194" xr:uid="{00000000-0005-0000-0000-0000FA4A0000}"/>
    <cellStyle name="SAPBEXexcGood1 3 7 7" xfId="19195" xr:uid="{00000000-0005-0000-0000-0000FB4A0000}"/>
    <cellStyle name="SAPBEXexcGood1 3 7 8" xfId="19196" xr:uid="{00000000-0005-0000-0000-0000FC4A0000}"/>
    <cellStyle name="SAPBEXexcGood1 3 7 9" xfId="19197" xr:uid="{00000000-0005-0000-0000-0000FD4A0000}"/>
    <cellStyle name="SAPBEXexcGood1 3 8" xfId="19198" xr:uid="{00000000-0005-0000-0000-0000FE4A0000}"/>
    <cellStyle name="SAPBEXexcGood1 3 9" xfId="19199" xr:uid="{00000000-0005-0000-0000-0000FF4A0000}"/>
    <cellStyle name="SAPBEXexcGood1 4" xfId="19200" xr:uid="{00000000-0005-0000-0000-0000004B0000}"/>
    <cellStyle name="SAPBEXexcGood1 4 10" xfId="19201" xr:uid="{00000000-0005-0000-0000-0000014B0000}"/>
    <cellStyle name="SAPBEXexcGood1 4 11" xfId="19202" xr:uid="{00000000-0005-0000-0000-0000024B0000}"/>
    <cellStyle name="SAPBEXexcGood1 4 12" xfId="19203" xr:uid="{00000000-0005-0000-0000-0000034B0000}"/>
    <cellStyle name="SAPBEXexcGood1 4 2" xfId="19204" xr:uid="{00000000-0005-0000-0000-0000044B0000}"/>
    <cellStyle name="SAPBEXexcGood1 4 2 2" xfId="19205" xr:uid="{00000000-0005-0000-0000-0000054B0000}"/>
    <cellStyle name="SAPBEXexcGood1 4 2 2 2" xfId="19206" xr:uid="{00000000-0005-0000-0000-0000064B0000}"/>
    <cellStyle name="SAPBEXexcGood1 4 2 2 2 2" xfId="19207" xr:uid="{00000000-0005-0000-0000-0000074B0000}"/>
    <cellStyle name="SAPBEXexcGood1 4 2 2 2 3" xfId="19208" xr:uid="{00000000-0005-0000-0000-0000084B0000}"/>
    <cellStyle name="SAPBEXexcGood1 4 2 2 2 4" xfId="19209" xr:uid="{00000000-0005-0000-0000-0000094B0000}"/>
    <cellStyle name="SAPBEXexcGood1 4 2 2 2 5" xfId="19210" xr:uid="{00000000-0005-0000-0000-00000A4B0000}"/>
    <cellStyle name="SAPBEXexcGood1 4 2 2 2 6" xfId="19211" xr:uid="{00000000-0005-0000-0000-00000B4B0000}"/>
    <cellStyle name="SAPBEXexcGood1 4 2 2 2 7" xfId="19212" xr:uid="{00000000-0005-0000-0000-00000C4B0000}"/>
    <cellStyle name="SAPBEXexcGood1 4 2 2 2 8" xfId="19213" xr:uid="{00000000-0005-0000-0000-00000D4B0000}"/>
    <cellStyle name="SAPBEXexcGood1 4 2 2 2 9" xfId="19214" xr:uid="{00000000-0005-0000-0000-00000E4B0000}"/>
    <cellStyle name="SAPBEXexcGood1 4 2 2 3" xfId="19215" xr:uid="{00000000-0005-0000-0000-00000F4B0000}"/>
    <cellStyle name="SAPBEXexcGood1 4 2 2 3 2" xfId="19216" xr:uid="{00000000-0005-0000-0000-0000104B0000}"/>
    <cellStyle name="SAPBEXexcGood1 4 2 2 3 3" xfId="19217" xr:uid="{00000000-0005-0000-0000-0000114B0000}"/>
    <cellStyle name="SAPBEXexcGood1 4 2 2 3 4" xfId="19218" xr:uid="{00000000-0005-0000-0000-0000124B0000}"/>
    <cellStyle name="SAPBEXexcGood1 4 2 2 3 5" xfId="19219" xr:uid="{00000000-0005-0000-0000-0000134B0000}"/>
    <cellStyle name="SAPBEXexcGood1 4 2 2 3 6" xfId="19220" xr:uid="{00000000-0005-0000-0000-0000144B0000}"/>
    <cellStyle name="SAPBEXexcGood1 4 2 2 3 7" xfId="19221" xr:uid="{00000000-0005-0000-0000-0000154B0000}"/>
    <cellStyle name="SAPBEXexcGood1 4 2 2 3 8" xfId="19222" xr:uid="{00000000-0005-0000-0000-0000164B0000}"/>
    <cellStyle name="SAPBEXexcGood1 4 2 2 3 9" xfId="19223" xr:uid="{00000000-0005-0000-0000-0000174B0000}"/>
    <cellStyle name="SAPBEXexcGood1 4 2 2 4" xfId="19224" xr:uid="{00000000-0005-0000-0000-0000184B0000}"/>
    <cellStyle name="SAPBEXexcGood1 4 2 2 4 2" xfId="19225" xr:uid="{00000000-0005-0000-0000-0000194B0000}"/>
    <cellStyle name="SAPBEXexcGood1 4 2 2 4 3" xfId="19226" xr:uid="{00000000-0005-0000-0000-00001A4B0000}"/>
    <cellStyle name="SAPBEXexcGood1 4 2 2 4 4" xfId="19227" xr:uid="{00000000-0005-0000-0000-00001B4B0000}"/>
    <cellStyle name="SAPBEXexcGood1 4 2 2 4 5" xfId="19228" xr:uid="{00000000-0005-0000-0000-00001C4B0000}"/>
    <cellStyle name="SAPBEXexcGood1 4 2 2 4 6" xfId="19229" xr:uid="{00000000-0005-0000-0000-00001D4B0000}"/>
    <cellStyle name="SAPBEXexcGood1 4 2 2 4 7" xfId="19230" xr:uid="{00000000-0005-0000-0000-00001E4B0000}"/>
    <cellStyle name="SAPBEXexcGood1 4 2 2 4 8" xfId="19231" xr:uid="{00000000-0005-0000-0000-00001F4B0000}"/>
    <cellStyle name="SAPBEXexcGood1 4 2 2 4 9" xfId="19232" xr:uid="{00000000-0005-0000-0000-0000204B0000}"/>
    <cellStyle name="SAPBEXexcGood1 4 2 3" xfId="19233" xr:uid="{00000000-0005-0000-0000-0000214B0000}"/>
    <cellStyle name="SAPBEXexcGood1 4 2 3 2" xfId="19234" xr:uid="{00000000-0005-0000-0000-0000224B0000}"/>
    <cellStyle name="SAPBEXexcGood1 4 2 3 3" xfId="19235" xr:uid="{00000000-0005-0000-0000-0000234B0000}"/>
    <cellStyle name="SAPBEXexcGood1 4 2 3 4" xfId="19236" xr:uid="{00000000-0005-0000-0000-0000244B0000}"/>
    <cellStyle name="SAPBEXexcGood1 4 2 3 5" xfId="19237" xr:uid="{00000000-0005-0000-0000-0000254B0000}"/>
    <cellStyle name="SAPBEXexcGood1 4 2 3 6" xfId="19238" xr:uid="{00000000-0005-0000-0000-0000264B0000}"/>
    <cellStyle name="SAPBEXexcGood1 4 2 3 7" xfId="19239" xr:uid="{00000000-0005-0000-0000-0000274B0000}"/>
    <cellStyle name="SAPBEXexcGood1 4 2 3 8" xfId="19240" xr:uid="{00000000-0005-0000-0000-0000284B0000}"/>
    <cellStyle name="SAPBEXexcGood1 4 2 3 9" xfId="19241" xr:uid="{00000000-0005-0000-0000-0000294B0000}"/>
    <cellStyle name="SAPBEXexcGood1 4 2 4" xfId="19242" xr:uid="{00000000-0005-0000-0000-00002A4B0000}"/>
    <cellStyle name="SAPBEXexcGood1 4 2 4 2" xfId="19243" xr:uid="{00000000-0005-0000-0000-00002B4B0000}"/>
    <cellStyle name="SAPBEXexcGood1 4 2 4 3" xfId="19244" xr:uid="{00000000-0005-0000-0000-00002C4B0000}"/>
    <cellStyle name="SAPBEXexcGood1 4 2 4 4" xfId="19245" xr:uid="{00000000-0005-0000-0000-00002D4B0000}"/>
    <cellStyle name="SAPBEXexcGood1 4 2 4 5" xfId="19246" xr:uid="{00000000-0005-0000-0000-00002E4B0000}"/>
    <cellStyle name="SAPBEXexcGood1 4 2 4 6" xfId="19247" xr:uid="{00000000-0005-0000-0000-00002F4B0000}"/>
    <cellStyle name="SAPBEXexcGood1 4 2 4 7" xfId="19248" xr:uid="{00000000-0005-0000-0000-0000304B0000}"/>
    <cellStyle name="SAPBEXexcGood1 4 2 4 8" xfId="19249" xr:uid="{00000000-0005-0000-0000-0000314B0000}"/>
    <cellStyle name="SAPBEXexcGood1 4 2 4 9" xfId="19250" xr:uid="{00000000-0005-0000-0000-0000324B0000}"/>
    <cellStyle name="SAPBEXexcGood1 4 2 5" xfId="19251" xr:uid="{00000000-0005-0000-0000-0000334B0000}"/>
    <cellStyle name="SAPBEXexcGood1 4 2 5 2" xfId="19252" xr:uid="{00000000-0005-0000-0000-0000344B0000}"/>
    <cellStyle name="SAPBEXexcGood1 4 2 5 3" xfId="19253" xr:uid="{00000000-0005-0000-0000-0000354B0000}"/>
    <cellStyle name="SAPBEXexcGood1 4 2 5 4" xfId="19254" xr:uid="{00000000-0005-0000-0000-0000364B0000}"/>
    <cellStyle name="SAPBEXexcGood1 4 2 5 5" xfId="19255" xr:uid="{00000000-0005-0000-0000-0000374B0000}"/>
    <cellStyle name="SAPBEXexcGood1 4 2 5 6" xfId="19256" xr:uid="{00000000-0005-0000-0000-0000384B0000}"/>
    <cellStyle name="SAPBEXexcGood1 4 2 5 7" xfId="19257" xr:uid="{00000000-0005-0000-0000-0000394B0000}"/>
    <cellStyle name="SAPBEXexcGood1 4 2 5 8" xfId="19258" xr:uid="{00000000-0005-0000-0000-00003A4B0000}"/>
    <cellStyle name="SAPBEXexcGood1 4 2 5 9" xfId="19259" xr:uid="{00000000-0005-0000-0000-00003B4B0000}"/>
    <cellStyle name="SAPBEXexcGood1 4 3" xfId="19260" xr:uid="{00000000-0005-0000-0000-00003C4B0000}"/>
    <cellStyle name="SAPBEXexcGood1 4 3 2" xfId="19261" xr:uid="{00000000-0005-0000-0000-00003D4B0000}"/>
    <cellStyle name="SAPBEXexcGood1 4 3 2 2" xfId="19262" xr:uid="{00000000-0005-0000-0000-00003E4B0000}"/>
    <cellStyle name="SAPBEXexcGood1 4 3 2 3" xfId="19263" xr:uid="{00000000-0005-0000-0000-00003F4B0000}"/>
    <cellStyle name="SAPBEXexcGood1 4 3 2 4" xfId="19264" xr:uid="{00000000-0005-0000-0000-0000404B0000}"/>
    <cellStyle name="SAPBEXexcGood1 4 3 2 5" xfId="19265" xr:uid="{00000000-0005-0000-0000-0000414B0000}"/>
    <cellStyle name="SAPBEXexcGood1 4 3 2 6" xfId="19266" xr:uid="{00000000-0005-0000-0000-0000424B0000}"/>
    <cellStyle name="SAPBEXexcGood1 4 3 2 7" xfId="19267" xr:uid="{00000000-0005-0000-0000-0000434B0000}"/>
    <cellStyle name="SAPBEXexcGood1 4 3 2 8" xfId="19268" xr:uid="{00000000-0005-0000-0000-0000444B0000}"/>
    <cellStyle name="SAPBEXexcGood1 4 3 2 9" xfId="19269" xr:uid="{00000000-0005-0000-0000-0000454B0000}"/>
    <cellStyle name="SAPBEXexcGood1 4 3 3" xfId="19270" xr:uid="{00000000-0005-0000-0000-0000464B0000}"/>
    <cellStyle name="SAPBEXexcGood1 4 3 3 2" xfId="19271" xr:uid="{00000000-0005-0000-0000-0000474B0000}"/>
    <cellStyle name="SAPBEXexcGood1 4 3 3 3" xfId="19272" xr:uid="{00000000-0005-0000-0000-0000484B0000}"/>
    <cellStyle name="SAPBEXexcGood1 4 3 3 4" xfId="19273" xr:uid="{00000000-0005-0000-0000-0000494B0000}"/>
    <cellStyle name="SAPBEXexcGood1 4 3 3 5" xfId="19274" xr:uid="{00000000-0005-0000-0000-00004A4B0000}"/>
    <cellStyle name="SAPBEXexcGood1 4 3 3 6" xfId="19275" xr:uid="{00000000-0005-0000-0000-00004B4B0000}"/>
    <cellStyle name="SAPBEXexcGood1 4 3 3 7" xfId="19276" xr:uid="{00000000-0005-0000-0000-00004C4B0000}"/>
    <cellStyle name="SAPBEXexcGood1 4 3 3 8" xfId="19277" xr:uid="{00000000-0005-0000-0000-00004D4B0000}"/>
    <cellStyle name="SAPBEXexcGood1 4 3 3 9" xfId="19278" xr:uid="{00000000-0005-0000-0000-00004E4B0000}"/>
    <cellStyle name="SAPBEXexcGood1 4 3 4" xfId="19279" xr:uid="{00000000-0005-0000-0000-00004F4B0000}"/>
    <cellStyle name="SAPBEXexcGood1 4 3 4 2" xfId="19280" xr:uid="{00000000-0005-0000-0000-0000504B0000}"/>
    <cellStyle name="SAPBEXexcGood1 4 3 4 3" xfId="19281" xr:uid="{00000000-0005-0000-0000-0000514B0000}"/>
    <cellStyle name="SAPBEXexcGood1 4 3 4 4" xfId="19282" xr:uid="{00000000-0005-0000-0000-0000524B0000}"/>
    <cellStyle name="SAPBEXexcGood1 4 3 4 5" xfId="19283" xr:uid="{00000000-0005-0000-0000-0000534B0000}"/>
    <cellStyle name="SAPBEXexcGood1 4 3 4 6" xfId="19284" xr:uid="{00000000-0005-0000-0000-0000544B0000}"/>
    <cellStyle name="SAPBEXexcGood1 4 3 4 7" xfId="19285" xr:uid="{00000000-0005-0000-0000-0000554B0000}"/>
    <cellStyle name="SAPBEXexcGood1 4 3 4 8" xfId="19286" xr:uid="{00000000-0005-0000-0000-0000564B0000}"/>
    <cellStyle name="SAPBEXexcGood1 4 3 4 9" xfId="19287" xr:uid="{00000000-0005-0000-0000-0000574B0000}"/>
    <cellStyle name="SAPBEXexcGood1 4 4" xfId="19288" xr:uid="{00000000-0005-0000-0000-0000584B0000}"/>
    <cellStyle name="SAPBEXexcGood1 4 4 2" xfId="19289" xr:uid="{00000000-0005-0000-0000-0000594B0000}"/>
    <cellStyle name="SAPBEXexcGood1 4 4 3" xfId="19290" xr:uid="{00000000-0005-0000-0000-00005A4B0000}"/>
    <cellStyle name="SAPBEXexcGood1 4 4 4" xfId="19291" xr:uid="{00000000-0005-0000-0000-00005B4B0000}"/>
    <cellStyle name="SAPBEXexcGood1 4 4 5" xfId="19292" xr:uid="{00000000-0005-0000-0000-00005C4B0000}"/>
    <cellStyle name="SAPBEXexcGood1 4 4 6" xfId="19293" xr:uid="{00000000-0005-0000-0000-00005D4B0000}"/>
    <cellStyle name="SAPBEXexcGood1 4 4 7" xfId="19294" xr:uid="{00000000-0005-0000-0000-00005E4B0000}"/>
    <cellStyle name="SAPBEXexcGood1 4 4 8" xfId="19295" xr:uid="{00000000-0005-0000-0000-00005F4B0000}"/>
    <cellStyle name="SAPBEXexcGood1 4 4 9" xfId="19296" xr:uid="{00000000-0005-0000-0000-0000604B0000}"/>
    <cellStyle name="SAPBEXexcGood1 4 5" xfId="19297" xr:uid="{00000000-0005-0000-0000-0000614B0000}"/>
    <cellStyle name="SAPBEXexcGood1 4 5 2" xfId="19298" xr:uid="{00000000-0005-0000-0000-0000624B0000}"/>
    <cellStyle name="SAPBEXexcGood1 4 5 3" xfId="19299" xr:uid="{00000000-0005-0000-0000-0000634B0000}"/>
    <cellStyle name="SAPBEXexcGood1 4 5 4" xfId="19300" xr:uid="{00000000-0005-0000-0000-0000644B0000}"/>
    <cellStyle name="SAPBEXexcGood1 4 5 5" xfId="19301" xr:uid="{00000000-0005-0000-0000-0000654B0000}"/>
    <cellStyle name="SAPBEXexcGood1 4 5 6" xfId="19302" xr:uid="{00000000-0005-0000-0000-0000664B0000}"/>
    <cellStyle name="SAPBEXexcGood1 4 5 7" xfId="19303" xr:uid="{00000000-0005-0000-0000-0000674B0000}"/>
    <cellStyle name="SAPBEXexcGood1 4 5 8" xfId="19304" xr:uid="{00000000-0005-0000-0000-0000684B0000}"/>
    <cellStyle name="SAPBEXexcGood1 4 5 9" xfId="19305" xr:uid="{00000000-0005-0000-0000-0000694B0000}"/>
    <cellStyle name="SAPBEXexcGood1 4 6" xfId="19306" xr:uid="{00000000-0005-0000-0000-00006A4B0000}"/>
    <cellStyle name="SAPBEXexcGood1 4 6 2" xfId="19307" xr:uid="{00000000-0005-0000-0000-00006B4B0000}"/>
    <cellStyle name="SAPBEXexcGood1 4 6 3" xfId="19308" xr:uid="{00000000-0005-0000-0000-00006C4B0000}"/>
    <cellStyle name="SAPBEXexcGood1 4 6 4" xfId="19309" xr:uid="{00000000-0005-0000-0000-00006D4B0000}"/>
    <cellStyle name="SAPBEXexcGood1 4 6 5" xfId="19310" xr:uid="{00000000-0005-0000-0000-00006E4B0000}"/>
    <cellStyle name="SAPBEXexcGood1 4 6 6" xfId="19311" xr:uid="{00000000-0005-0000-0000-00006F4B0000}"/>
    <cellStyle name="SAPBEXexcGood1 4 6 7" xfId="19312" xr:uid="{00000000-0005-0000-0000-0000704B0000}"/>
    <cellStyle name="SAPBEXexcGood1 4 6 8" xfId="19313" xr:uid="{00000000-0005-0000-0000-0000714B0000}"/>
    <cellStyle name="SAPBEXexcGood1 4 6 9" xfId="19314" xr:uid="{00000000-0005-0000-0000-0000724B0000}"/>
    <cellStyle name="SAPBEXexcGood1 4 7" xfId="19315" xr:uid="{00000000-0005-0000-0000-0000734B0000}"/>
    <cellStyle name="SAPBEXexcGood1 4 8" xfId="19316" xr:uid="{00000000-0005-0000-0000-0000744B0000}"/>
    <cellStyle name="SAPBEXexcGood1 4 9" xfId="19317" xr:uid="{00000000-0005-0000-0000-0000754B0000}"/>
    <cellStyle name="SAPBEXexcGood1 5" xfId="19318" xr:uid="{00000000-0005-0000-0000-0000764B0000}"/>
    <cellStyle name="SAPBEXexcGood1 5 2" xfId="19319" xr:uid="{00000000-0005-0000-0000-0000774B0000}"/>
    <cellStyle name="SAPBEXexcGood1 5 2 2" xfId="19320" xr:uid="{00000000-0005-0000-0000-0000784B0000}"/>
    <cellStyle name="SAPBEXexcGood1 5 2 2 2" xfId="19321" xr:uid="{00000000-0005-0000-0000-0000794B0000}"/>
    <cellStyle name="SAPBEXexcGood1 5 2 2 3" xfId="19322" xr:uid="{00000000-0005-0000-0000-00007A4B0000}"/>
    <cellStyle name="SAPBEXexcGood1 5 2 2 4" xfId="19323" xr:uid="{00000000-0005-0000-0000-00007B4B0000}"/>
    <cellStyle name="SAPBEXexcGood1 5 2 2 5" xfId="19324" xr:uid="{00000000-0005-0000-0000-00007C4B0000}"/>
    <cellStyle name="SAPBEXexcGood1 5 2 2 6" xfId="19325" xr:uid="{00000000-0005-0000-0000-00007D4B0000}"/>
    <cellStyle name="SAPBEXexcGood1 5 2 2 7" xfId="19326" xr:uid="{00000000-0005-0000-0000-00007E4B0000}"/>
    <cellStyle name="SAPBEXexcGood1 5 2 2 8" xfId="19327" xr:uid="{00000000-0005-0000-0000-00007F4B0000}"/>
    <cellStyle name="SAPBEXexcGood1 5 2 2 9" xfId="19328" xr:uid="{00000000-0005-0000-0000-0000804B0000}"/>
    <cellStyle name="SAPBEXexcGood1 5 2 3" xfId="19329" xr:uid="{00000000-0005-0000-0000-0000814B0000}"/>
    <cellStyle name="SAPBEXexcGood1 5 2 3 2" xfId="19330" xr:uid="{00000000-0005-0000-0000-0000824B0000}"/>
    <cellStyle name="SAPBEXexcGood1 5 2 3 3" xfId="19331" xr:uid="{00000000-0005-0000-0000-0000834B0000}"/>
    <cellStyle name="SAPBEXexcGood1 5 2 3 4" xfId="19332" xr:uid="{00000000-0005-0000-0000-0000844B0000}"/>
    <cellStyle name="SAPBEXexcGood1 5 2 3 5" xfId="19333" xr:uid="{00000000-0005-0000-0000-0000854B0000}"/>
    <cellStyle name="SAPBEXexcGood1 5 2 3 6" xfId="19334" xr:uid="{00000000-0005-0000-0000-0000864B0000}"/>
    <cellStyle name="SAPBEXexcGood1 5 2 3 7" xfId="19335" xr:uid="{00000000-0005-0000-0000-0000874B0000}"/>
    <cellStyle name="SAPBEXexcGood1 5 2 3 8" xfId="19336" xr:uid="{00000000-0005-0000-0000-0000884B0000}"/>
    <cellStyle name="SAPBEXexcGood1 5 2 3 9" xfId="19337" xr:uid="{00000000-0005-0000-0000-0000894B0000}"/>
    <cellStyle name="SAPBEXexcGood1 5 2 4" xfId="19338" xr:uid="{00000000-0005-0000-0000-00008A4B0000}"/>
    <cellStyle name="SAPBEXexcGood1 5 2 4 2" xfId="19339" xr:uid="{00000000-0005-0000-0000-00008B4B0000}"/>
    <cellStyle name="SAPBEXexcGood1 5 2 4 3" xfId="19340" xr:uid="{00000000-0005-0000-0000-00008C4B0000}"/>
    <cellStyle name="SAPBEXexcGood1 5 2 4 4" xfId="19341" xr:uid="{00000000-0005-0000-0000-00008D4B0000}"/>
    <cellStyle name="SAPBEXexcGood1 5 2 4 5" xfId="19342" xr:uid="{00000000-0005-0000-0000-00008E4B0000}"/>
    <cellStyle name="SAPBEXexcGood1 5 2 4 6" xfId="19343" xr:uid="{00000000-0005-0000-0000-00008F4B0000}"/>
    <cellStyle name="SAPBEXexcGood1 5 2 4 7" xfId="19344" xr:uid="{00000000-0005-0000-0000-0000904B0000}"/>
    <cellStyle name="SAPBEXexcGood1 5 2 4 8" xfId="19345" xr:uid="{00000000-0005-0000-0000-0000914B0000}"/>
    <cellStyle name="SAPBEXexcGood1 5 2 4 9" xfId="19346" xr:uid="{00000000-0005-0000-0000-0000924B0000}"/>
    <cellStyle name="SAPBEXexcGood1 5 3" xfId="19347" xr:uid="{00000000-0005-0000-0000-0000934B0000}"/>
    <cellStyle name="SAPBEXexcGood1 5 3 2" xfId="19348" xr:uid="{00000000-0005-0000-0000-0000944B0000}"/>
    <cellStyle name="SAPBEXexcGood1 5 3 3" xfId="19349" xr:uid="{00000000-0005-0000-0000-0000954B0000}"/>
    <cellStyle name="SAPBEXexcGood1 5 3 4" xfId="19350" xr:uid="{00000000-0005-0000-0000-0000964B0000}"/>
    <cellStyle name="SAPBEXexcGood1 5 3 5" xfId="19351" xr:uid="{00000000-0005-0000-0000-0000974B0000}"/>
    <cellStyle name="SAPBEXexcGood1 5 3 6" xfId="19352" xr:uid="{00000000-0005-0000-0000-0000984B0000}"/>
    <cellStyle name="SAPBEXexcGood1 5 3 7" xfId="19353" xr:uid="{00000000-0005-0000-0000-0000994B0000}"/>
    <cellStyle name="SAPBEXexcGood1 5 3 8" xfId="19354" xr:uid="{00000000-0005-0000-0000-00009A4B0000}"/>
    <cellStyle name="SAPBEXexcGood1 5 3 9" xfId="19355" xr:uid="{00000000-0005-0000-0000-00009B4B0000}"/>
    <cellStyle name="SAPBEXexcGood1 5 4" xfId="19356" xr:uid="{00000000-0005-0000-0000-00009C4B0000}"/>
    <cellStyle name="SAPBEXexcGood1 5 4 2" xfId="19357" xr:uid="{00000000-0005-0000-0000-00009D4B0000}"/>
    <cellStyle name="SAPBEXexcGood1 5 4 3" xfId="19358" xr:uid="{00000000-0005-0000-0000-00009E4B0000}"/>
    <cellStyle name="SAPBEXexcGood1 5 4 4" xfId="19359" xr:uid="{00000000-0005-0000-0000-00009F4B0000}"/>
    <cellStyle name="SAPBEXexcGood1 5 4 5" xfId="19360" xr:uid="{00000000-0005-0000-0000-0000A04B0000}"/>
    <cellStyle name="SAPBEXexcGood1 5 4 6" xfId="19361" xr:uid="{00000000-0005-0000-0000-0000A14B0000}"/>
    <cellStyle name="SAPBEXexcGood1 5 4 7" xfId="19362" xr:uid="{00000000-0005-0000-0000-0000A24B0000}"/>
    <cellStyle name="SAPBEXexcGood1 5 4 8" xfId="19363" xr:uid="{00000000-0005-0000-0000-0000A34B0000}"/>
    <cellStyle name="SAPBEXexcGood1 5 4 9" xfId="19364" xr:uid="{00000000-0005-0000-0000-0000A44B0000}"/>
    <cellStyle name="SAPBEXexcGood1 5 5" xfId="19365" xr:uid="{00000000-0005-0000-0000-0000A54B0000}"/>
    <cellStyle name="SAPBEXexcGood1 5 5 2" xfId="19366" xr:uid="{00000000-0005-0000-0000-0000A64B0000}"/>
    <cellStyle name="SAPBEXexcGood1 5 5 3" xfId="19367" xr:uid="{00000000-0005-0000-0000-0000A74B0000}"/>
    <cellStyle name="SAPBEXexcGood1 5 5 4" xfId="19368" xr:uid="{00000000-0005-0000-0000-0000A84B0000}"/>
    <cellStyle name="SAPBEXexcGood1 5 5 5" xfId="19369" xr:uid="{00000000-0005-0000-0000-0000A94B0000}"/>
    <cellStyle name="SAPBEXexcGood1 5 5 6" xfId="19370" xr:uid="{00000000-0005-0000-0000-0000AA4B0000}"/>
    <cellStyle name="SAPBEXexcGood1 5 5 7" xfId="19371" xr:uid="{00000000-0005-0000-0000-0000AB4B0000}"/>
    <cellStyle name="SAPBEXexcGood1 5 5 8" xfId="19372" xr:uid="{00000000-0005-0000-0000-0000AC4B0000}"/>
    <cellStyle name="SAPBEXexcGood1 5 5 9" xfId="19373" xr:uid="{00000000-0005-0000-0000-0000AD4B0000}"/>
    <cellStyle name="SAPBEXexcGood1 6" xfId="19374" xr:uid="{00000000-0005-0000-0000-0000AE4B0000}"/>
    <cellStyle name="SAPBEXexcGood1 6 2" xfId="19375" xr:uid="{00000000-0005-0000-0000-0000AF4B0000}"/>
    <cellStyle name="SAPBEXexcGood1 6 2 2" xfId="19376" xr:uid="{00000000-0005-0000-0000-0000B04B0000}"/>
    <cellStyle name="SAPBEXexcGood1 6 2 3" xfId="19377" xr:uid="{00000000-0005-0000-0000-0000B14B0000}"/>
    <cellStyle name="SAPBEXexcGood1 6 2 4" xfId="19378" xr:uid="{00000000-0005-0000-0000-0000B24B0000}"/>
    <cellStyle name="SAPBEXexcGood1 6 2 5" xfId="19379" xr:uid="{00000000-0005-0000-0000-0000B34B0000}"/>
    <cellStyle name="SAPBEXexcGood1 6 2 6" xfId="19380" xr:uid="{00000000-0005-0000-0000-0000B44B0000}"/>
    <cellStyle name="SAPBEXexcGood1 6 2 7" xfId="19381" xr:uid="{00000000-0005-0000-0000-0000B54B0000}"/>
    <cellStyle name="SAPBEXexcGood1 6 2 8" xfId="19382" xr:uid="{00000000-0005-0000-0000-0000B64B0000}"/>
    <cellStyle name="SAPBEXexcGood1 6 2 9" xfId="19383" xr:uid="{00000000-0005-0000-0000-0000B74B0000}"/>
    <cellStyle name="SAPBEXexcGood1 6 3" xfId="19384" xr:uid="{00000000-0005-0000-0000-0000B84B0000}"/>
    <cellStyle name="SAPBEXexcGood1 6 3 2" xfId="19385" xr:uid="{00000000-0005-0000-0000-0000B94B0000}"/>
    <cellStyle name="SAPBEXexcGood1 6 3 3" xfId="19386" xr:uid="{00000000-0005-0000-0000-0000BA4B0000}"/>
    <cellStyle name="SAPBEXexcGood1 6 3 4" xfId="19387" xr:uid="{00000000-0005-0000-0000-0000BB4B0000}"/>
    <cellStyle name="SAPBEXexcGood1 6 3 5" xfId="19388" xr:uid="{00000000-0005-0000-0000-0000BC4B0000}"/>
    <cellStyle name="SAPBEXexcGood1 6 3 6" xfId="19389" xr:uid="{00000000-0005-0000-0000-0000BD4B0000}"/>
    <cellStyle name="SAPBEXexcGood1 6 3 7" xfId="19390" xr:uid="{00000000-0005-0000-0000-0000BE4B0000}"/>
    <cellStyle name="SAPBEXexcGood1 6 3 8" xfId="19391" xr:uid="{00000000-0005-0000-0000-0000BF4B0000}"/>
    <cellStyle name="SAPBEXexcGood1 6 3 9" xfId="19392" xr:uid="{00000000-0005-0000-0000-0000C04B0000}"/>
    <cellStyle name="SAPBEXexcGood1 6 4" xfId="19393" xr:uid="{00000000-0005-0000-0000-0000C14B0000}"/>
    <cellStyle name="SAPBEXexcGood1 6 4 2" xfId="19394" xr:uid="{00000000-0005-0000-0000-0000C24B0000}"/>
    <cellStyle name="SAPBEXexcGood1 6 4 3" xfId="19395" xr:uid="{00000000-0005-0000-0000-0000C34B0000}"/>
    <cellStyle name="SAPBEXexcGood1 6 4 4" xfId="19396" xr:uid="{00000000-0005-0000-0000-0000C44B0000}"/>
    <cellStyle name="SAPBEXexcGood1 6 4 5" xfId="19397" xr:uid="{00000000-0005-0000-0000-0000C54B0000}"/>
    <cellStyle name="SAPBEXexcGood1 6 4 6" xfId="19398" xr:uid="{00000000-0005-0000-0000-0000C64B0000}"/>
    <cellStyle name="SAPBEXexcGood1 6 4 7" xfId="19399" xr:uid="{00000000-0005-0000-0000-0000C74B0000}"/>
    <cellStyle name="SAPBEXexcGood1 6 4 8" xfId="19400" xr:uid="{00000000-0005-0000-0000-0000C84B0000}"/>
    <cellStyle name="SAPBEXexcGood1 6 4 9" xfId="19401" xr:uid="{00000000-0005-0000-0000-0000C94B0000}"/>
    <cellStyle name="SAPBEXexcGood1 7" xfId="19402" xr:uid="{00000000-0005-0000-0000-0000CA4B0000}"/>
    <cellStyle name="SAPBEXexcGood1 7 2" xfId="19403" xr:uid="{00000000-0005-0000-0000-0000CB4B0000}"/>
    <cellStyle name="SAPBEXexcGood1 7 3" xfId="19404" xr:uid="{00000000-0005-0000-0000-0000CC4B0000}"/>
    <cellStyle name="SAPBEXexcGood1 7 4" xfId="19405" xr:uid="{00000000-0005-0000-0000-0000CD4B0000}"/>
    <cellStyle name="SAPBEXexcGood1 7 5" xfId="19406" xr:uid="{00000000-0005-0000-0000-0000CE4B0000}"/>
    <cellStyle name="SAPBEXexcGood1 7 6" xfId="19407" xr:uid="{00000000-0005-0000-0000-0000CF4B0000}"/>
    <cellStyle name="SAPBEXexcGood1 7 7" xfId="19408" xr:uid="{00000000-0005-0000-0000-0000D04B0000}"/>
    <cellStyle name="SAPBEXexcGood1 7 8" xfId="19409" xr:uid="{00000000-0005-0000-0000-0000D14B0000}"/>
    <cellStyle name="SAPBEXexcGood1 7 9" xfId="19410" xr:uid="{00000000-0005-0000-0000-0000D24B0000}"/>
    <cellStyle name="SAPBEXexcGood1 8" xfId="19411" xr:uid="{00000000-0005-0000-0000-0000D34B0000}"/>
    <cellStyle name="SAPBEXexcGood1 8 2" xfId="19412" xr:uid="{00000000-0005-0000-0000-0000D44B0000}"/>
    <cellStyle name="SAPBEXexcGood1 8 3" xfId="19413" xr:uid="{00000000-0005-0000-0000-0000D54B0000}"/>
    <cellStyle name="SAPBEXexcGood1 8 4" xfId="19414" xr:uid="{00000000-0005-0000-0000-0000D64B0000}"/>
    <cellStyle name="SAPBEXexcGood1 8 5" xfId="19415" xr:uid="{00000000-0005-0000-0000-0000D74B0000}"/>
    <cellStyle name="SAPBEXexcGood1 8 6" xfId="19416" xr:uid="{00000000-0005-0000-0000-0000D84B0000}"/>
    <cellStyle name="SAPBEXexcGood1 8 7" xfId="19417" xr:uid="{00000000-0005-0000-0000-0000D94B0000}"/>
    <cellStyle name="SAPBEXexcGood1 8 8" xfId="19418" xr:uid="{00000000-0005-0000-0000-0000DA4B0000}"/>
    <cellStyle name="SAPBEXexcGood1 8 9" xfId="19419" xr:uid="{00000000-0005-0000-0000-0000DB4B0000}"/>
    <cellStyle name="SAPBEXexcGood1 9" xfId="19420" xr:uid="{00000000-0005-0000-0000-0000DC4B0000}"/>
    <cellStyle name="SAPBEXexcGood1 9 2" xfId="19421" xr:uid="{00000000-0005-0000-0000-0000DD4B0000}"/>
    <cellStyle name="SAPBEXexcGood1 9 3" xfId="19422" xr:uid="{00000000-0005-0000-0000-0000DE4B0000}"/>
    <cellStyle name="SAPBEXexcGood1 9 4" xfId="19423" xr:uid="{00000000-0005-0000-0000-0000DF4B0000}"/>
    <cellStyle name="SAPBEXexcGood1 9 5" xfId="19424" xr:uid="{00000000-0005-0000-0000-0000E04B0000}"/>
    <cellStyle name="SAPBEXexcGood1 9 6" xfId="19425" xr:uid="{00000000-0005-0000-0000-0000E14B0000}"/>
    <cellStyle name="SAPBEXexcGood1 9 7" xfId="19426" xr:uid="{00000000-0005-0000-0000-0000E24B0000}"/>
    <cellStyle name="SAPBEXexcGood1 9 8" xfId="19427" xr:uid="{00000000-0005-0000-0000-0000E34B0000}"/>
    <cellStyle name="SAPBEXexcGood1 9 9" xfId="19428" xr:uid="{00000000-0005-0000-0000-0000E44B0000}"/>
    <cellStyle name="SAPBEXexcGood1_STOs from US (Nov)" xfId="19429" xr:uid="{00000000-0005-0000-0000-0000E54B0000}"/>
    <cellStyle name="SAPBEXexcGood2" xfId="19430" xr:uid="{00000000-0005-0000-0000-0000E64B0000}"/>
    <cellStyle name="SAPBEXexcGood2 10" xfId="19431" xr:uid="{00000000-0005-0000-0000-0000E74B0000}"/>
    <cellStyle name="SAPBEXexcGood2 11" xfId="19432" xr:uid="{00000000-0005-0000-0000-0000E84B0000}"/>
    <cellStyle name="SAPBEXexcGood2 12" xfId="19433" xr:uid="{00000000-0005-0000-0000-0000E94B0000}"/>
    <cellStyle name="SAPBEXexcGood2 13" xfId="19434" xr:uid="{00000000-0005-0000-0000-0000EA4B0000}"/>
    <cellStyle name="SAPBEXexcGood2 14" xfId="19435" xr:uid="{00000000-0005-0000-0000-0000EB4B0000}"/>
    <cellStyle name="SAPBEXexcGood2 15" xfId="19436" xr:uid="{00000000-0005-0000-0000-0000EC4B0000}"/>
    <cellStyle name="SAPBEXexcGood2 16" xfId="19437" xr:uid="{00000000-0005-0000-0000-0000ED4B0000}"/>
    <cellStyle name="SAPBEXexcGood2 17" xfId="19438" xr:uid="{00000000-0005-0000-0000-0000EE4B0000}"/>
    <cellStyle name="SAPBEXexcGood2 18" xfId="19439" xr:uid="{00000000-0005-0000-0000-0000EF4B0000}"/>
    <cellStyle name="SAPBEXexcGood2 19" xfId="19440" xr:uid="{00000000-0005-0000-0000-0000F04B0000}"/>
    <cellStyle name="SAPBEXexcGood2 2" xfId="19441" xr:uid="{00000000-0005-0000-0000-0000F14B0000}"/>
    <cellStyle name="SAPBEXexcGood2 2 10" xfId="19442" xr:uid="{00000000-0005-0000-0000-0000F24B0000}"/>
    <cellStyle name="SAPBEXexcGood2 2 11" xfId="19443" xr:uid="{00000000-0005-0000-0000-0000F34B0000}"/>
    <cellStyle name="SAPBEXexcGood2 2 12" xfId="19444" xr:uid="{00000000-0005-0000-0000-0000F44B0000}"/>
    <cellStyle name="SAPBEXexcGood2 2 13" xfId="19445" xr:uid="{00000000-0005-0000-0000-0000F54B0000}"/>
    <cellStyle name="SAPBEXexcGood2 2 14" xfId="19446" xr:uid="{00000000-0005-0000-0000-0000F64B0000}"/>
    <cellStyle name="SAPBEXexcGood2 2 15" xfId="19447" xr:uid="{00000000-0005-0000-0000-0000F74B0000}"/>
    <cellStyle name="SAPBEXexcGood2 2 16" xfId="19448" xr:uid="{00000000-0005-0000-0000-0000F84B0000}"/>
    <cellStyle name="SAPBEXexcGood2 2 17" xfId="19449" xr:uid="{00000000-0005-0000-0000-0000F94B0000}"/>
    <cellStyle name="SAPBEXexcGood2 2 18" xfId="19450" xr:uid="{00000000-0005-0000-0000-0000FA4B0000}"/>
    <cellStyle name="SAPBEXexcGood2 2 19" xfId="19451" xr:uid="{00000000-0005-0000-0000-0000FB4B0000}"/>
    <cellStyle name="SAPBEXexcGood2 2 2" xfId="19452" xr:uid="{00000000-0005-0000-0000-0000FC4B0000}"/>
    <cellStyle name="SAPBEXexcGood2 2 2 2" xfId="19453" xr:uid="{00000000-0005-0000-0000-0000FD4B0000}"/>
    <cellStyle name="SAPBEXexcGood2 2 2 2 2" xfId="19454" xr:uid="{00000000-0005-0000-0000-0000FE4B0000}"/>
    <cellStyle name="SAPBEXexcGood2 2 2 2 2 2" xfId="19455" xr:uid="{00000000-0005-0000-0000-0000FF4B0000}"/>
    <cellStyle name="SAPBEXexcGood2 2 2 2 2 2 2" xfId="19456" xr:uid="{00000000-0005-0000-0000-0000004C0000}"/>
    <cellStyle name="SAPBEXexcGood2 2 2 2 2 2 3" xfId="19457" xr:uid="{00000000-0005-0000-0000-0000014C0000}"/>
    <cellStyle name="SAPBEXexcGood2 2 2 2 2 2 4" xfId="19458" xr:uid="{00000000-0005-0000-0000-0000024C0000}"/>
    <cellStyle name="SAPBEXexcGood2 2 2 2 2 2 5" xfId="19459" xr:uid="{00000000-0005-0000-0000-0000034C0000}"/>
    <cellStyle name="SAPBEXexcGood2 2 2 2 2 2 6" xfId="19460" xr:uid="{00000000-0005-0000-0000-0000044C0000}"/>
    <cellStyle name="SAPBEXexcGood2 2 2 2 2 2 7" xfId="19461" xr:uid="{00000000-0005-0000-0000-0000054C0000}"/>
    <cellStyle name="SAPBEXexcGood2 2 2 2 2 2 8" xfId="19462" xr:uid="{00000000-0005-0000-0000-0000064C0000}"/>
    <cellStyle name="SAPBEXexcGood2 2 2 2 2 2 9" xfId="19463" xr:uid="{00000000-0005-0000-0000-0000074C0000}"/>
    <cellStyle name="SAPBEXexcGood2 2 2 2 2 3" xfId="19464" xr:uid="{00000000-0005-0000-0000-0000084C0000}"/>
    <cellStyle name="SAPBEXexcGood2 2 2 2 2 3 2" xfId="19465" xr:uid="{00000000-0005-0000-0000-0000094C0000}"/>
    <cellStyle name="SAPBEXexcGood2 2 2 2 2 3 3" xfId="19466" xr:uid="{00000000-0005-0000-0000-00000A4C0000}"/>
    <cellStyle name="SAPBEXexcGood2 2 2 2 2 3 4" xfId="19467" xr:uid="{00000000-0005-0000-0000-00000B4C0000}"/>
    <cellStyle name="SAPBEXexcGood2 2 2 2 2 3 5" xfId="19468" xr:uid="{00000000-0005-0000-0000-00000C4C0000}"/>
    <cellStyle name="SAPBEXexcGood2 2 2 2 2 3 6" xfId="19469" xr:uid="{00000000-0005-0000-0000-00000D4C0000}"/>
    <cellStyle name="SAPBEXexcGood2 2 2 2 2 3 7" xfId="19470" xr:uid="{00000000-0005-0000-0000-00000E4C0000}"/>
    <cellStyle name="SAPBEXexcGood2 2 2 2 2 3 8" xfId="19471" xr:uid="{00000000-0005-0000-0000-00000F4C0000}"/>
    <cellStyle name="SAPBEXexcGood2 2 2 2 2 3 9" xfId="19472" xr:uid="{00000000-0005-0000-0000-0000104C0000}"/>
    <cellStyle name="SAPBEXexcGood2 2 2 2 2 4" xfId="19473" xr:uid="{00000000-0005-0000-0000-0000114C0000}"/>
    <cellStyle name="SAPBEXexcGood2 2 2 2 2 4 2" xfId="19474" xr:uid="{00000000-0005-0000-0000-0000124C0000}"/>
    <cellStyle name="SAPBEXexcGood2 2 2 2 2 4 3" xfId="19475" xr:uid="{00000000-0005-0000-0000-0000134C0000}"/>
    <cellStyle name="SAPBEXexcGood2 2 2 2 2 4 4" xfId="19476" xr:uid="{00000000-0005-0000-0000-0000144C0000}"/>
    <cellStyle name="SAPBEXexcGood2 2 2 2 2 4 5" xfId="19477" xr:uid="{00000000-0005-0000-0000-0000154C0000}"/>
    <cellStyle name="SAPBEXexcGood2 2 2 2 2 4 6" xfId="19478" xr:uid="{00000000-0005-0000-0000-0000164C0000}"/>
    <cellStyle name="SAPBEXexcGood2 2 2 2 2 4 7" xfId="19479" xr:uid="{00000000-0005-0000-0000-0000174C0000}"/>
    <cellStyle name="SAPBEXexcGood2 2 2 2 2 4 8" xfId="19480" xr:uid="{00000000-0005-0000-0000-0000184C0000}"/>
    <cellStyle name="SAPBEXexcGood2 2 2 2 2 4 9" xfId="19481" xr:uid="{00000000-0005-0000-0000-0000194C0000}"/>
    <cellStyle name="SAPBEXexcGood2 2 2 2 3" xfId="19482" xr:uid="{00000000-0005-0000-0000-00001A4C0000}"/>
    <cellStyle name="SAPBEXexcGood2 2 2 2 3 2" xfId="19483" xr:uid="{00000000-0005-0000-0000-00001B4C0000}"/>
    <cellStyle name="SAPBEXexcGood2 2 2 2 3 3" xfId="19484" xr:uid="{00000000-0005-0000-0000-00001C4C0000}"/>
    <cellStyle name="SAPBEXexcGood2 2 2 2 3 4" xfId="19485" xr:uid="{00000000-0005-0000-0000-00001D4C0000}"/>
    <cellStyle name="SAPBEXexcGood2 2 2 2 3 5" xfId="19486" xr:uid="{00000000-0005-0000-0000-00001E4C0000}"/>
    <cellStyle name="SAPBEXexcGood2 2 2 2 3 6" xfId="19487" xr:uid="{00000000-0005-0000-0000-00001F4C0000}"/>
    <cellStyle name="SAPBEXexcGood2 2 2 2 3 7" xfId="19488" xr:uid="{00000000-0005-0000-0000-0000204C0000}"/>
    <cellStyle name="SAPBEXexcGood2 2 2 2 3 8" xfId="19489" xr:uid="{00000000-0005-0000-0000-0000214C0000}"/>
    <cellStyle name="SAPBEXexcGood2 2 2 2 3 9" xfId="19490" xr:uid="{00000000-0005-0000-0000-0000224C0000}"/>
    <cellStyle name="SAPBEXexcGood2 2 2 2 4" xfId="19491" xr:uid="{00000000-0005-0000-0000-0000234C0000}"/>
    <cellStyle name="SAPBEXexcGood2 2 2 2 4 2" xfId="19492" xr:uid="{00000000-0005-0000-0000-0000244C0000}"/>
    <cellStyle name="SAPBEXexcGood2 2 2 2 4 3" xfId="19493" xr:uid="{00000000-0005-0000-0000-0000254C0000}"/>
    <cellStyle name="SAPBEXexcGood2 2 2 2 4 4" xfId="19494" xr:uid="{00000000-0005-0000-0000-0000264C0000}"/>
    <cellStyle name="SAPBEXexcGood2 2 2 2 4 5" xfId="19495" xr:uid="{00000000-0005-0000-0000-0000274C0000}"/>
    <cellStyle name="SAPBEXexcGood2 2 2 2 4 6" xfId="19496" xr:uid="{00000000-0005-0000-0000-0000284C0000}"/>
    <cellStyle name="SAPBEXexcGood2 2 2 2 4 7" xfId="19497" xr:uid="{00000000-0005-0000-0000-0000294C0000}"/>
    <cellStyle name="SAPBEXexcGood2 2 2 2 4 8" xfId="19498" xr:uid="{00000000-0005-0000-0000-00002A4C0000}"/>
    <cellStyle name="SAPBEXexcGood2 2 2 2 4 9" xfId="19499" xr:uid="{00000000-0005-0000-0000-00002B4C0000}"/>
    <cellStyle name="SAPBEXexcGood2 2 2 2 5" xfId="19500" xr:uid="{00000000-0005-0000-0000-00002C4C0000}"/>
    <cellStyle name="SAPBEXexcGood2 2 2 2 5 2" xfId="19501" xr:uid="{00000000-0005-0000-0000-00002D4C0000}"/>
    <cellStyle name="SAPBEXexcGood2 2 2 2 5 3" xfId="19502" xr:uid="{00000000-0005-0000-0000-00002E4C0000}"/>
    <cellStyle name="SAPBEXexcGood2 2 2 2 5 4" xfId="19503" xr:uid="{00000000-0005-0000-0000-00002F4C0000}"/>
    <cellStyle name="SAPBEXexcGood2 2 2 2 5 5" xfId="19504" xr:uid="{00000000-0005-0000-0000-0000304C0000}"/>
    <cellStyle name="SAPBEXexcGood2 2 2 2 5 6" xfId="19505" xr:uid="{00000000-0005-0000-0000-0000314C0000}"/>
    <cellStyle name="SAPBEXexcGood2 2 2 2 5 7" xfId="19506" xr:uid="{00000000-0005-0000-0000-0000324C0000}"/>
    <cellStyle name="SAPBEXexcGood2 2 2 2 5 8" xfId="19507" xr:uid="{00000000-0005-0000-0000-0000334C0000}"/>
    <cellStyle name="SAPBEXexcGood2 2 2 2 5 9" xfId="19508" xr:uid="{00000000-0005-0000-0000-0000344C0000}"/>
    <cellStyle name="SAPBEXexcGood2 2 2 3" xfId="19509" xr:uid="{00000000-0005-0000-0000-0000354C0000}"/>
    <cellStyle name="SAPBEXexcGood2 2 2 3 2" xfId="19510" xr:uid="{00000000-0005-0000-0000-0000364C0000}"/>
    <cellStyle name="SAPBEXexcGood2 2 2 3 2 2" xfId="19511" xr:uid="{00000000-0005-0000-0000-0000374C0000}"/>
    <cellStyle name="SAPBEXexcGood2 2 2 3 2 3" xfId="19512" xr:uid="{00000000-0005-0000-0000-0000384C0000}"/>
    <cellStyle name="SAPBEXexcGood2 2 2 3 2 4" xfId="19513" xr:uid="{00000000-0005-0000-0000-0000394C0000}"/>
    <cellStyle name="SAPBEXexcGood2 2 2 3 2 5" xfId="19514" xr:uid="{00000000-0005-0000-0000-00003A4C0000}"/>
    <cellStyle name="SAPBEXexcGood2 2 2 3 2 6" xfId="19515" xr:uid="{00000000-0005-0000-0000-00003B4C0000}"/>
    <cellStyle name="SAPBEXexcGood2 2 2 3 2 7" xfId="19516" xr:uid="{00000000-0005-0000-0000-00003C4C0000}"/>
    <cellStyle name="SAPBEXexcGood2 2 2 3 2 8" xfId="19517" xr:uid="{00000000-0005-0000-0000-00003D4C0000}"/>
    <cellStyle name="SAPBEXexcGood2 2 2 3 2 9" xfId="19518" xr:uid="{00000000-0005-0000-0000-00003E4C0000}"/>
    <cellStyle name="SAPBEXexcGood2 2 2 3 3" xfId="19519" xr:uid="{00000000-0005-0000-0000-00003F4C0000}"/>
    <cellStyle name="SAPBEXexcGood2 2 2 3 3 2" xfId="19520" xr:uid="{00000000-0005-0000-0000-0000404C0000}"/>
    <cellStyle name="SAPBEXexcGood2 2 2 3 3 3" xfId="19521" xr:uid="{00000000-0005-0000-0000-0000414C0000}"/>
    <cellStyle name="SAPBEXexcGood2 2 2 3 3 4" xfId="19522" xr:uid="{00000000-0005-0000-0000-0000424C0000}"/>
    <cellStyle name="SAPBEXexcGood2 2 2 3 3 5" xfId="19523" xr:uid="{00000000-0005-0000-0000-0000434C0000}"/>
    <cellStyle name="SAPBEXexcGood2 2 2 3 3 6" xfId="19524" xr:uid="{00000000-0005-0000-0000-0000444C0000}"/>
    <cellStyle name="SAPBEXexcGood2 2 2 3 3 7" xfId="19525" xr:uid="{00000000-0005-0000-0000-0000454C0000}"/>
    <cellStyle name="SAPBEXexcGood2 2 2 3 3 8" xfId="19526" xr:uid="{00000000-0005-0000-0000-0000464C0000}"/>
    <cellStyle name="SAPBEXexcGood2 2 2 3 3 9" xfId="19527" xr:uid="{00000000-0005-0000-0000-0000474C0000}"/>
    <cellStyle name="SAPBEXexcGood2 2 2 3 4" xfId="19528" xr:uid="{00000000-0005-0000-0000-0000484C0000}"/>
    <cellStyle name="SAPBEXexcGood2 2 2 3 4 2" xfId="19529" xr:uid="{00000000-0005-0000-0000-0000494C0000}"/>
    <cellStyle name="SAPBEXexcGood2 2 2 3 4 3" xfId="19530" xr:uid="{00000000-0005-0000-0000-00004A4C0000}"/>
    <cellStyle name="SAPBEXexcGood2 2 2 3 4 4" xfId="19531" xr:uid="{00000000-0005-0000-0000-00004B4C0000}"/>
    <cellStyle name="SAPBEXexcGood2 2 2 3 4 5" xfId="19532" xr:uid="{00000000-0005-0000-0000-00004C4C0000}"/>
    <cellStyle name="SAPBEXexcGood2 2 2 3 4 6" xfId="19533" xr:uid="{00000000-0005-0000-0000-00004D4C0000}"/>
    <cellStyle name="SAPBEXexcGood2 2 2 3 4 7" xfId="19534" xr:uid="{00000000-0005-0000-0000-00004E4C0000}"/>
    <cellStyle name="SAPBEXexcGood2 2 2 3 4 8" xfId="19535" xr:uid="{00000000-0005-0000-0000-00004F4C0000}"/>
    <cellStyle name="SAPBEXexcGood2 2 2 3 4 9" xfId="19536" xr:uid="{00000000-0005-0000-0000-0000504C0000}"/>
    <cellStyle name="SAPBEXexcGood2 2 2 4" xfId="19537" xr:uid="{00000000-0005-0000-0000-0000514C0000}"/>
    <cellStyle name="SAPBEXexcGood2 2 2 4 2" xfId="19538" xr:uid="{00000000-0005-0000-0000-0000524C0000}"/>
    <cellStyle name="SAPBEXexcGood2 2 2 4 3" xfId="19539" xr:uid="{00000000-0005-0000-0000-0000534C0000}"/>
    <cellStyle name="SAPBEXexcGood2 2 2 4 4" xfId="19540" xr:uid="{00000000-0005-0000-0000-0000544C0000}"/>
    <cellStyle name="SAPBEXexcGood2 2 2 4 5" xfId="19541" xr:uid="{00000000-0005-0000-0000-0000554C0000}"/>
    <cellStyle name="SAPBEXexcGood2 2 2 4 6" xfId="19542" xr:uid="{00000000-0005-0000-0000-0000564C0000}"/>
    <cellStyle name="SAPBEXexcGood2 2 2 4 7" xfId="19543" xr:uid="{00000000-0005-0000-0000-0000574C0000}"/>
    <cellStyle name="SAPBEXexcGood2 2 2 4 8" xfId="19544" xr:uid="{00000000-0005-0000-0000-0000584C0000}"/>
    <cellStyle name="SAPBEXexcGood2 2 2 4 9" xfId="19545" xr:uid="{00000000-0005-0000-0000-0000594C0000}"/>
    <cellStyle name="SAPBEXexcGood2 2 2 5" xfId="19546" xr:uid="{00000000-0005-0000-0000-00005A4C0000}"/>
    <cellStyle name="SAPBEXexcGood2 2 2 5 2" xfId="19547" xr:uid="{00000000-0005-0000-0000-00005B4C0000}"/>
    <cellStyle name="SAPBEXexcGood2 2 2 5 3" xfId="19548" xr:uid="{00000000-0005-0000-0000-00005C4C0000}"/>
    <cellStyle name="SAPBEXexcGood2 2 2 5 4" xfId="19549" xr:uid="{00000000-0005-0000-0000-00005D4C0000}"/>
    <cellStyle name="SAPBEXexcGood2 2 2 5 5" xfId="19550" xr:uid="{00000000-0005-0000-0000-00005E4C0000}"/>
    <cellStyle name="SAPBEXexcGood2 2 2 5 6" xfId="19551" xr:uid="{00000000-0005-0000-0000-00005F4C0000}"/>
    <cellStyle name="SAPBEXexcGood2 2 2 5 7" xfId="19552" xr:uid="{00000000-0005-0000-0000-0000604C0000}"/>
    <cellStyle name="SAPBEXexcGood2 2 2 5 8" xfId="19553" xr:uid="{00000000-0005-0000-0000-0000614C0000}"/>
    <cellStyle name="SAPBEXexcGood2 2 2 5 9" xfId="19554" xr:uid="{00000000-0005-0000-0000-0000624C0000}"/>
    <cellStyle name="SAPBEXexcGood2 2 2 6" xfId="19555" xr:uid="{00000000-0005-0000-0000-0000634C0000}"/>
    <cellStyle name="SAPBEXexcGood2 2 2 6 2" xfId="19556" xr:uid="{00000000-0005-0000-0000-0000644C0000}"/>
    <cellStyle name="SAPBEXexcGood2 2 2 6 3" xfId="19557" xr:uid="{00000000-0005-0000-0000-0000654C0000}"/>
    <cellStyle name="SAPBEXexcGood2 2 2 6 4" xfId="19558" xr:uid="{00000000-0005-0000-0000-0000664C0000}"/>
    <cellStyle name="SAPBEXexcGood2 2 2 6 5" xfId="19559" xr:uid="{00000000-0005-0000-0000-0000674C0000}"/>
    <cellStyle name="SAPBEXexcGood2 2 2 6 6" xfId="19560" xr:uid="{00000000-0005-0000-0000-0000684C0000}"/>
    <cellStyle name="SAPBEXexcGood2 2 2 6 7" xfId="19561" xr:uid="{00000000-0005-0000-0000-0000694C0000}"/>
    <cellStyle name="SAPBEXexcGood2 2 2 6 8" xfId="19562" xr:uid="{00000000-0005-0000-0000-00006A4C0000}"/>
    <cellStyle name="SAPBEXexcGood2 2 2 6 9" xfId="19563" xr:uid="{00000000-0005-0000-0000-00006B4C0000}"/>
    <cellStyle name="SAPBEXexcGood2 2 3" xfId="19564" xr:uid="{00000000-0005-0000-0000-00006C4C0000}"/>
    <cellStyle name="SAPBEXexcGood2 2 3 2" xfId="19565" xr:uid="{00000000-0005-0000-0000-00006D4C0000}"/>
    <cellStyle name="SAPBEXexcGood2 2 3 2 2" xfId="19566" xr:uid="{00000000-0005-0000-0000-00006E4C0000}"/>
    <cellStyle name="SAPBEXexcGood2 2 3 2 2 2" xfId="19567" xr:uid="{00000000-0005-0000-0000-00006F4C0000}"/>
    <cellStyle name="SAPBEXexcGood2 2 3 2 2 3" xfId="19568" xr:uid="{00000000-0005-0000-0000-0000704C0000}"/>
    <cellStyle name="SAPBEXexcGood2 2 3 2 2 4" xfId="19569" xr:uid="{00000000-0005-0000-0000-0000714C0000}"/>
    <cellStyle name="SAPBEXexcGood2 2 3 2 2 5" xfId="19570" xr:uid="{00000000-0005-0000-0000-0000724C0000}"/>
    <cellStyle name="SAPBEXexcGood2 2 3 2 2 6" xfId="19571" xr:uid="{00000000-0005-0000-0000-0000734C0000}"/>
    <cellStyle name="SAPBEXexcGood2 2 3 2 2 7" xfId="19572" xr:uid="{00000000-0005-0000-0000-0000744C0000}"/>
    <cellStyle name="SAPBEXexcGood2 2 3 2 2 8" xfId="19573" xr:uid="{00000000-0005-0000-0000-0000754C0000}"/>
    <cellStyle name="SAPBEXexcGood2 2 3 2 2 9" xfId="19574" xr:uid="{00000000-0005-0000-0000-0000764C0000}"/>
    <cellStyle name="SAPBEXexcGood2 2 3 2 3" xfId="19575" xr:uid="{00000000-0005-0000-0000-0000774C0000}"/>
    <cellStyle name="SAPBEXexcGood2 2 3 2 3 2" xfId="19576" xr:uid="{00000000-0005-0000-0000-0000784C0000}"/>
    <cellStyle name="SAPBEXexcGood2 2 3 2 3 3" xfId="19577" xr:uid="{00000000-0005-0000-0000-0000794C0000}"/>
    <cellStyle name="SAPBEXexcGood2 2 3 2 3 4" xfId="19578" xr:uid="{00000000-0005-0000-0000-00007A4C0000}"/>
    <cellStyle name="SAPBEXexcGood2 2 3 2 3 5" xfId="19579" xr:uid="{00000000-0005-0000-0000-00007B4C0000}"/>
    <cellStyle name="SAPBEXexcGood2 2 3 2 3 6" xfId="19580" xr:uid="{00000000-0005-0000-0000-00007C4C0000}"/>
    <cellStyle name="SAPBEXexcGood2 2 3 2 3 7" xfId="19581" xr:uid="{00000000-0005-0000-0000-00007D4C0000}"/>
    <cellStyle name="SAPBEXexcGood2 2 3 2 3 8" xfId="19582" xr:uid="{00000000-0005-0000-0000-00007E4C0000}"/>
    <cellStyle name="SAPBEXexcGood2 2 3 2 3 9" xfId="19583" xr:uid="{00000000-0005-0000-0000-00007F4C0000}"/>
    <cellStyle name="SAPBEXexcGood2 2 3 2 4" xfId="19584" xr:uid="{00000000-0005-0000-0000-0000804C0000}"/>
    <cellStyle name="SAPBEXexcGood2 2 3 2 4 2" xfId="19585" xr:uid="{00000000-0005-0000-0000-0000814C0000}"/>
    <cellStyle name="SAPBEXexcGood2 2 3 2 4 3" xfId="19586" xr:uid="{00000000-0005-0000-0000-0000824C0000}"/>
    <cellStyle name="SAPBEXexcGood2 2 3 2 4 4" xfId="19587" xr:uid="{00000000-0005-0000-0000-0000834C0000}"/>
    <cellStyle name="SAPBEXexcGood2 2 3 2 4 5" xfId="19588" xr:uid="{00000000-0005-0000-0000-0000844C0000}"/>
    <cellStyle name="SAPBEXexcGood2 2 3 2 4 6" xfId="19589" xr:uid="{00000000-0005-0000-0000-0000854C0000}"/>
    <cellStyle name="SAPBEXexcGood2 2 3 2 4 7" xfId="19590" xr:uid="{00000000-0005-0000-0000-0000864C0000}"/>
    <cellStyle name="SAPBEXexcGood2 2 3 2 4 8" xfId="19591" xr:uid="{00000000-0005-0000-0000-0000874C0000}"/>
    <cellStyle name="SAPBEXexcGood2 2 3 2 4 9" xfId="19592" xr:uid="{00000000-0005-0000-0000-0000884C0000}"/>
    <cellStyle name="SAPBEXexcGood2 2 3 3" xfId="19593" xr:uid="{00000000-0005-0000-0000-0000894C0000}"/>
    <cellStyle name="SAPBEXexcGood2 2 3 3 2" xfId="19594" xr:uid="{00000000-0005-0000-0000-00008A4C0000}"/>
    <cellStyle name="SAPBEXexcGood2 2 3 3 3" xfId="19595" xr:uid="{00000000-0005-0000-0000-00008B4C0000}"/>
    <cellStyle name="SAPBEXexcGood2 2 3 3 4" xfId="19596" xr:uid="{00000000-0005-0000-0000-00008C4C0000}"/>
    <cellStyle name="SAPBEXexcGood2 2 3 3 5" xfId="19597" xr:uid="{00000000-0005-0000-0000-00008D4C0000}"/>
    <cellStyle name="SAPBEXexcGood2 2 3 3 6" xfId="19598" xr:uid="{00000000-0005-0000-0000-00008E4C0000}"/>
    <cellStyle name="SAPBEXexcGood2 2 3 3 7" xfId="19599" xr:uid="{00000000-0005-0000-0000-00008F4C0000}"/>
    <cellStyle name="SAPBEXexcGood2 2 3 3 8" xfId="19600" xr:uid="{00000000-0005-0000-0000-0000904C0000}"/>
    <cellStyle name="SAPBEXexcGood2 2 3 3 9" xfId="19601" xr:uid="{00000000-0005-0000-0000-0000914C0000}"/>
    <cellStyle name="SAPBEXexcGood2 2 3 4" xfId="19602" xr:uid="{00000000-0005-0000-0000-0000924C0000}"/>
    <cellStyle name="SAPBEXexcGood2 2 3 4 2" xfId="19603" xr:uid="{00000000-0005-0000-0000-0000934C0000}"/>
    <cellStyle name="SAPBEXexcGood2 2 3 4 3" xfId="19604" xr:uid="{00000000-0005-0000-0000-0000944C0000}"/>
    <cellStyle name="SAPBEXexcGood2 2 3 4 4" xfId="19605" xr:uid="{00000000-0005-0000-0000-0000954C0000}"/>
    <cellStyle name="SAPBEXexcGood2 2 3 4 5" xfId="19606" xr:uid="{00000000-0005-0000-0000-0000964C0000}"/>
    <cellStyle name="SAPBEXexcGood2 2 3 4 6" xfId="19607" xr:uid="{00000000-0005-0000-0000-0000974C0000}"/>
    <cellStyle name="SAPBEXexcGood2 2 3 4 7" xfId="19608" xr:uid="{00000000-0005-0000-0000-0000984C0000}"/>
    <cellStyle name="SAPBEXexcGood2 2 3 4 8" xfId="19609" xr:uid="{00000000-0005-0000-0000-0000994C0000}"/>
    <cellStyle name="SAPBEXexcGood2 2 3 4 9" xfId="19610" xr:uid="{00000000-0005-0000-0000-00009A4C0000}"/>
    <cellStyle name="SAPBEXexcGood2 2 3 5" xfId="19611" xr:uid="{00000000-0005-0000-0000-00009B4C0000}"/>
    <cellStyle name="SAPBEXexcGood2 2 3 5 2" xfId="19612" xr:uid="{00000000-0005-0000-0000-00009C4C0000}"/>
    <cellStyle name="SAPBEXexcGood2 2 3 5 3" xfId="19613" xr:uid="{00000000-0005-0000-0000-00009D4C0000}"/>
    <cellStyle name="SAPBEXexcGood2 2 3 5 4" xfId="19614" xr:uid="{00000000-0005-0000-0000-00009E4C0000}"/>
    <cellStyle name="SAPBEXexcGood2 2 3 5 5" xfId="19615" xr:uid="{00000000-0005-0000-0000-00009F4C0000}"/>
    <cellStyle name="SAPBEXexcGood2 2 3 5 6" xfId="19616" xr:uid="{00000000-0005-0000-0000-0000A04C0000}"/>
    <cellStyle name="SAPBEXexcGood2 2 3 5 7" xfId="19617" xr:uid="{00000000-0005-0000-0000-0000A14C0000}"/>
    <cellStyle name="SAPBEXexcGood2 2 3 5 8" xfId="19618" xr:uid="{00000000-0005-0000-0000-0000A24C0000}"/>
    <cellStyle name="SAPBEXexcGood2 2 3 5 9" xfId="19619" xr:uid="{00000000-0005-0000-0000-0000A34C0000}"/>
    <cellStyle name="SAPBEXexcGood2 2 4" xfId="19620" xr:uid="{00000000-0005-0000-0000-0000A44C0000}"/>
    <cellStyle name="SAPBEXexcGood2 2 4 2" xfId="19621" xr:uid="{00000000-0005-0000-0000-0000A54C0000}"/>
    <cellStyle name="SAPBEXexcGood2 2 4 2 2" xfId="19622" xr:uid="{00000000-0005-0000-0000-0000A64C0000}"/>
    <cellStyle name="SAPBEXexcGood2 2 4 2 3" xfId="19623" xr:uid="{00000000-0005-0000-0000-0000A74C0000}"/>
    <cellStyle name="SAPBEXexcGood2 2 4 2 4" xfId="19624" xr:uid="{00000000-0005-0000-0000-0000A84C0000}"/>
    <cellStyle name="SAPBEXexcGood2 2 4 2 5" xfId="19625" xr:uid="{00000000-0005-0000-0000-0000A94C0000}"/>
    <cellStyle name="SAPBEXexcGood2 2 4 2 6" xfId="19626" xr:uid="{00000000-0005-0000-0000-0000AA4C0000}"/>
    <cellStyle name="SAPBEXexcGood2 2 4 2 7" xfId="19627" xr:uid="{00000000-0005-0000-0000-0000AB4C0000}"/>
    <cellStyle name="SAPBEXexcGood2 2 4 2 8" xfId="19628" xr:uid="{00000000-0005-0000-0000-0000AC4C0000}"/>
    <cellStyle name="SAPBEXexcGood2 2 4 2 9" xfId="19629" xr:uid="{00000000-0005-0000-0000-0000AD4C0000}"/>
    <cellStyle name="SAPBEXexcGood2 2 4 3" xfId="19630" xr:uid="{00000000-0005-0000-0000-0000AE4C0000}"/>
    <cellStyle name="SAPBEXexcGood2 2 4 3 2" xfId="19631" xr:uid="{00000000-0005-0000-0000-0000AF4C0000}"/>
    <cellStyle name="SAPBEXexcGood2 2 4 3 3" xfId="19632" xr:uid="{00000000-0005-0000-0000-0000B04C0000}"/>
    <cellStyle name="SAPBEXexcGood2 2 4 3 4" xfId="19633" xr:uid="{00000000-0005-0000-0000-0000B14C0000}"/>
    <cellStyle name="SAPBEXexcGood2 2 4 3 5" xfId="19634" xr:uid="{00000000-0005-0000-0000-0000B24C0000}"/>
    <cellStyle name="SAPBEXexcGood2 2 4 3 6" xfId="19635" xr:uid="{00000000-0005-0000-0000-0000B34C0000}"/>
    <cellStyle name="SAPBEXexcGood2 2 4 3 7" xfId="19636" xr:uid="{00000000-0005-0000-0000-0000B44C0000}"/>
    <cellStyle name="SAPBEXexcGood2 2 4 3 8" xfId="19637" xr:uid="{00000000-0005-0000-0000-0000B54C0000}"/>
    <cellStyle name="SAPBEXexcGood2 2 4 3 9" xfId="19638" xr:uid="{00000000-0005-0000-0000-0000B64C0000}"/>
    <cellStyle name="SAPBEXexcGood2 2 4 4" xfId="19639" xr:uid="{00000000-0005-0000-0000-0000B74C0000}"/>
    <cellStyle name="SAPBEXexcGood2 2 4 4 2" xfId="19640" xr:uid="{00000000-0005-0000-0000-0000B84C0000}"/>
    <cellStyle name="SAPBEXexcGood2 2 4 4 3" xfId="19641" xr:uid="{00000000-0005-0000-0000-0000B94C0000}"/>
    <cellStyle name="SAPBEXexcGood2 2 4 4 4" xfId="19642" xr:uid="{00000000-0005-0000-0000-0000BA4C0000}"/>
    <cellStyle name="SAPBEXexcGood2 2 4 4 5" xfId="19643" xr:uid="{00000000-0005-0000-0000-0000BB4C0000}"/>
    <cellStyle name="SAPBEXexcGood2 2 4 4 6" xfId="19644" xr:uid="{00000000-0005-0000-0000-0000BC4C0000}"/>
    <cellStyle name="SAPBEXexcGood2 2 4 4 7" xfId="19645" xr:uid="{00000000-0005-0000-0000-0000BD4C0000}"/>
    <cellStyle name="SAPBEXexcGood2 2 4 4 8" xfId="19646" xr:uid="{00000000-0005-0000-0000-0000BE4C0000}"/>
    <cellStyle name="SAPBEXexcGood2 2 4 4 9" xfId="19647" xr:uid="{00000000-0005-0000-0000-0000BF4C0000}"/>
    <cellStyle name="SAPBEXexcGood2 2 5" xfId="19648" xr:uid="{00000000-0005-0000-0000-0000C04C0000}"/>
    <cellStyle name="SAPBEXexcGood2 2 5 2" xfId="19649" xr:uid="{00000000-0005-0000-0000-0000C14C0000}"/>
    <cellStyle name="SAPBEXexcGood2 2 5 3" xfId="19650" xr:uid="{00000000-0005-0000-0000-0000C24C0000}"/>
    <cellStyle name="SAPBEXexcGood2 2 5 4" xfId="19651" xr:uid="{00000000-0005-0000-0000-0000C34C0000}"/>
    <cellStyle name="SAPBEXexcGood2 2 5 5" xfId="19652" xr:uid="{00000000-0005-0000-0000-0000C44C0000}"/>
    <cellStyle name="SAPBEXexcGood2 2 5 6" xfId="19653" xr:uid="{00000000-0005-0000-0000-0000C54C0000}"/>
    <cellStyle name="SAPBEXexcGood2 2 5 7" xfId="19654" xr:uid="{00000000-0005-0000-0000-0000C64C0000}"/>
    <cellStyle name="SAPBEXexcGood2 2 5 8" xfId="19655" xr:uid="{00000000-0005-0000-0000-0000C74C0000}"/>
    <cellStyle name="SAPBEXexcGood2 2 5 9" xfId="19656" xr:uid="{00000000-0005-0000-0000-0000C84C0000}"/>
    <cellStyle name="SAPBEXexcGood2 2 6" xfId="19657" xr:uid="{00000000-0005-0000-0000-0000C94C0000}"/>
    <cellStyle name="SAPBEXexcGood2 2 6 2" xfId="19658" xr:uid="{00000000-0005-0000-0000-0000CA4C0000}"/>
    <cellStyle name="SAPBEXexcGood2 2 6 3" xfId="19659" xr:uid="{00000000-0005-0000-0000-0000CB4C0000}"/>
    <cellStyle name="SAPBEXexcGood2 2 6 4" xfId="19660" xr:uid="{00000000-0005-0000-0000-0000CC4C0000}"/>
    <cellStyle name="SAPBEXexcGood2 2 6 5" xfId="19661" xr:uid="{00000000-0005-0000-0000-0000CD4C0000}"/>
    <cellStyle name="SAPBEXexcGood2 2 6 6" xfId="19662" xr:uid="{00000000-0005-0000-0000-0000CE4C0000}"/>
    <cellStyle name="SAPBEXexcGood2 2 6 7" xfId="19663" xr:uid="{00000000-0005-0000-0000-0000CF4C0000}"/>
    <cellStyle name="SAPBEXexcGood2 2 6 8" xfId="19664" xr:uid="{00000000-0005-0000-0000-0000D04C0000}"/>
    <cellStyle name="SAPBEXexcGood2 2 6 9" xfId="19665" xr:uid="{00000000-0005-0000-0000-0000D14C0000}"/>
    <cellStyle name="SAPBEXexcGood2 2 7" xfId="19666" xr:uid="{00000000-0005-0000-0000-0000D24C0000}"/>
    <cellStyle name="SAPBEXexcGood2 2 7 2" xfId="19667" xr:uid="{00000000-0005-0000-0000-0000D34C0000}"/>
    <cellStyle name="SAPBEXexcGood2 2 7 3" xfId="19668" xr:uid="{00000000-0005-0000-0000-0000D44C0000}"/>
    <cellStyle name="SAPBEXexcGood2 2 7 4" xfId="19669" xr:uid="{00000000-0005-0000-0000-0000D54C0000}"/>
    <cellStyle name="SAPBEXexcGood2 2 7 5" xfId="19670" xr:uid="{00000000-0005-0000-0000-0000D64C0000}"/>
    <cellStyle name="SAPBEXexcGood2 2 7 6" xfId="19671" xr:uid="{00000000-0005-0000-0000-0000D74C0000}"/>
    <cellStyle name="SAPBEXexcGood2 2 7 7" xfId="19672" xr:uid="{00000000-0005-0000-0000-0000D84C0000}"/>
    <cellStyle name="SAPBEXexcGood2 2 7 8" xfId="19673" xr:uid="{00000000-0005-0000-0000-0000D94C0000}"/>
    <cellStyle name="SAPBEXexcGood2 2 7 9" xfId="19674" xr:uid="{00000000-0005-0000-0000-0000DA4C0000}"/>
    <cellStyle name="SAPBEXexcGood2 2 8" xfId="19675" xr:uid="{00000000-0005-0000-0000-0000DB4C0000}"/>
    <cellStyle name="SAPBEXexcGood2 2 9" xfId="19676" xr:uid="{00000000-0005-0000-0000-0000DC4C0000}"/>
    <cellStyle name="SAPBEXexcGood2 20" xfId="19677" xr:uid="{00000000-0005-0000-0000-0000DD4C0000}"/>
    <cellStyle name="SAPBEXexcGood2 3" xfId="19678" xr:uid="{00000000-0005-0000-0000-0000DE4C0000}"/>
    <cellStyle name="SAPBEXexcGood2 3 10" xfId="19679" xr:uid="{00000000-0005-0000-0000-0000DF4C0000}"/>
    <cellStyle name="SAPBEXexcGood2 3 11" xfId="19680" xr:uid="{00000000-0005-0000-0000-0000E04C0000}"/>
    <cellStyle name="SAPBEXexcGood2 3 12" xfId="19681" xr:uid="{00000000-0005-0000-0000-0000E14C0000}"/>
    <cellStyle name="SAPBEXexcGood2 3 13" xfId="19682" xr:uid="{00000000-0005-0000-0000-0000E24C0000}"/>
    <cellStyle name="SAPBEXexcGood2 3 2" xfId="19683" xr:uid="{00000000-0005-0000-0000-0000E34C0000}"/>
    <cellStyle name="SAPBEXexcGood2 3 2 2" xfId="19684" xr:uid="{00000000-0005-0000-0000-0000E44C0000}"/>
    <cellStyle name="SAPBEXexcGood2 3 2 2 2" xfId="19685" xr:uid="{00000000-0005-0000-0000-0000E54C0000}"/>
    <cellStyle name="SAPBEXexcGood2 3 2 2 2 2" xfId="19686" xr:uid="{00000000-0005-0000-0000-0000E64C0000}"/>
    <cellStyle name="SAPBEXexcGood2 3 2 2 2 2 2" xfId="19687" xr:uid="{00000000-0005-0000-0000-0000E74C0000}"/>
    <cellStyle name="SAPBEXexcGood2 3 2 2 2 2 3" xfId="19688" xr:uid="{00000000-0005-0000-0000-0000E84C0000}"/>
    <cellStyle name="SAPBEXexcGood2 3 2 2 2 2 4" xfId="19689" xr:uid="{00000000-0005-0000-0000-0000E94C0000}"/>
    <cellStyle name="SAPBEXexcGood2 3 2 2 2 2 5" xfId="19690" xr:uid="{00000000-0005-0000-0000-0000EA4C0000}"/>
    <cellStyle name="SAPBEXexcGood2 3 2 2 2 2 6" xfId="19691" xr:uid="{00000000-0005-0000-0000-0000EB4C0000}"/>
    <cellStyle name="SAPBEXexcGood2 3 2 2 2 2 7" xfId="19692" xr:uid="{00000000-0005-0000-0000-0000EC4C0000}"/>
    <cellStyle name="SAPBEXexcGood2 3 2 2 2 2 8" xfId="19693" xr:uid="{00000000-0005-0000-0000-0000ED4C0000}"/>
    <cellStyle name="SAPBEXexcGood2 3 2 2 2 2 9" xfId="19694" xr:uid="{00000000-0005-0000-0000-0000EE4C0000}"/>
    <cellStyle name="SAPBEXexcGood2 3 2 2 2 3" xfId="19695" xr:uid="{00000000-0005-0000-0000-0000EF4C0000}"/>
    <cellStyle name="SAPBEXexcGood2 3 2 2 2 3 2" xfId="19696" xr:uid="{00000000-0005-0000-0000-0000F04C0000}"/>
    <cellStyle name="SAPBEXexcGood2 3 2 2 2 3 3" xfId="19697" xr:uid="{00000000-0005-0000-0000-0000F14C0000}"/>
    <cellStyle name="SAPBEXexcGood2 3 2 2 2 3 4" xfId="19698" xr:uid="{00000000-0005-0000-0000-0000F24C0000}"/>
    <cellStyle name="SAPBEXexcGood2 3 2 2 2 3 5" xfId="19699" xr:uid="{00000000-0005-0000-0000-0000F34C0000}"/>
    <cellStyle name="SAPBEXexcGood2 3 2 2 2 3 6" xfId="19700" xr:uid="{00000000-0005-0000-0000-0000F44C0000}"/>
    <cellStyle name="SAPBEXexcGood2 3 2 2 2 3 7" xfId="19701" xr:uid="{00000000-0005-0000-0000-0000F54C0000}"/>
    <cellStyle name="SAPBEXexcGood2 3 2 2 2 3 8" xfId="19702" xr:uid="{00000000-0005-0000-0000-0000F64C0000}"/>
    <cellStyle name="SAPBEXexcGood2 3 2 2 2 3 9" xfId="19703" xr:uid="{00000000-0005-0000-0000-0000F74C0000}"/>
    <cellStyle name="SAPBEXexcGood2 3 2 2 2 4" xfId="19704" xr:uid="{00000000-0005-0000-0000-0000F84C0000}"/>
    <cellStyle name="SAPBEXexcGood2 3 2 2 2 4 2" xfId="19705" xr:uid="{00000000-0005-0000-0000-0000F94C0000}"/>
    <cellStyle name="SAPBEXexcGood2 3 2 2 2 4 3" xfId="19706" xr:uid="{00000000-0005-0000-0000-0000FA4C0000}"/>
    <cellStyle name="SAPBEXexcGood2 3 2 2 2 4 4" xfId="19707" xr:uid="{00000000-0005-0000-0000-0000FB4C0000}"/>
    <cellStyle name="SAPBEXexcGood2 3 2 2 2 4 5" xfId="19708" xr:uid="{00000000-0005-0000-0000-0000FC4C0000}"/>
    <cellStyle name="SAPBEXexcGood2 3 2 2 2 4 6" xfId="19709" xr:uid="{00000000-0005-0000-0000-0000FD4C0000}"/>
    <cellStyle name="SAPBEXexcGood2 3 2 2 2 4 7" xfId="19710" xr:uid="{00000000-0005-0000-0000-0000FE4C0000}"/>
    <cellStyle name="SAPBEXexcGood2 3 2 2 2 4 8" xfId="19711" xr:uid="{00000000-0005-0000-0000-0000FF4C0000}"/>
    <cellStyle name="SAPBEXexcGood2 3 2 2 2 4 9" xfId="19712" xr:uid="{00000000-0005-0000-0000-0000004D0000}"/>
    <cellStyle name="SAPBEXexcGood2 3 2 2 3" xfId="19713" xr:uid="{00000000-0005-0000-0000-0000014D0000}"/>
    <cellStyle name="SAPBEXexcGood2 3 2 2 3 2" xfId="19714" xr:uid="{00000000-0005-0000-0000-0000024D0000}"/>
    <cellStyle name="SAPBEXexcGood2 3 2 2 3 3" xfId="19715" xr:uid="{00000000-0005-0000-0000-0000034D0000}"/>
    <cellStyle name="SAPBEXexcGood2 3 2 2 3 4" xfId="19716" xr:uid="{00000000-0005-0000-0000-0000044D0000}"/>
    <cellStyle name="SAPBEXexcGood2 3 2 2 3 5" xfId="19717" xr:uid="{00000000-0005-0000-0000-0000054D0000}"/>
    <cellStyle name="SAPBEXexcGood2 3 2 2 3 6" xfId="19718" xr:uid="{00000000-0005-0000-0000-0000064D0000}"/>
    <cellStyle name="SAPBEXexcGood2 3 2 2 3 7" xfId="19719" xr:uid="{00000000-0005-0000-0000-0000074D0000}"/>
    <cellStyle name="SAPBEXexcGood2 3 2 2 3 8" xfId="19720" xr:uid="{00000000-0005-0000-0000-0000084D0000}"/>
    <cellStyle name="SAPBEXexcGood2 3 2 2 3 9" xfId="19721" xr:uid="{00000000-0005-0000-0000-0000094D0000}"/>
    <cellStyle name="SAPBEXexcGood2 3 2 2 4" xfId="19722" xr:uid="{00000000-0005-0000-0000-00000A4D0000}"/>
    <cellStyle name="SAPBEXexcGood2 3 2 2 4 2" xfId="19723" xr:uid="{00000000-0005-0000-0000-00000B4D0000}"/>
    <cellStyle name="SAPBEXexcGood2 3 2 2 4 3" xfId="19724" xr:uid="{00000000-0005-0000-0000-00000C4D0000}"/>
    <cellStyle name="SAPBEXexcGood2 3 2 2 4 4" xfId="19725" xr:uid="{00000000-0005-0000-0000-00000D4D0000}"/>
    <cellStyle name="SAPBEXexcGood2 3 2 2 4 5" xfId="19726" xr:uid="{00000000-0005-0000-0000-00000E4D0000}"/>
    <cellStyle name="SAPBEXexcGood2 3 2 2 4 6" xfId="19727" xr:uid="{00000000-0005-0000-0000-00000F4D0000}"/>
    <cellStyle name="SAPBEXexcGood2 3 2 2 4 7" xfId="19728" xr:uid="{00000000-0005-0000-0000-0000104D0000}"/>
    <cellStyle name="SAPBEXexcGood2 3 2 2 4 8" xfId="19729" xr:uid="{00000000-0005-0000-0000-0000114D0000}"/>
    <cellStyle name="SAPBEXexcGood2 3 2 2 4 9" xfId="19730" xr:uid="{00000000-0005-0000-0000-0000124D0000}"/>
    <cellStyle name="SAPBEXexcGood2 3 2 2 5" xfId="19731" xr:uid="{00000000-0005-0000-0000-0000134D0000}"/>
    <cellStyle name="SAPBEXexcGood2 3 2 2 5 2" xfId="19732" xr:uid="{00000000-0005-0000-0000-0000144D0000}"/>
    <cellStyle name="SAPBEXexcGood2 3 2 2 5 3" xfId="19733" xr:uid="{00000000-0005-0000-0000-0000154D0000}"/>
    <cellStyle name="SAPBEXexcGood2 3 2 2 5 4" xfId="19734" xr:uid="{00000000-0005-0000-0000-0000164D0000}"/>
    <cellStyle name="SAPBEXexcGood2 3 2 2 5 5" xfId="19735" xr:uid="{00000000-0005-0000-0000-0000174D0000}"/>
    <cellStyle name="SAPBEXexcGood2 3 2 2 5 6" xfId="19736" xr:uid="{00000000-0005-0000-0000-0000184D0000}"/>
    <cellStyle name="SAPBEXexcGood2 3 2 2 5 7" xfId="19737" xr:uid="{00000000-0005-0000-0000-0000194D0000}"/>
    <cellStyle name="SAPBEXexcGood2 3 2 2 5 8" xfId="19738" xr:uid="{00000000-0005-0000-0000-00001A4D0000}"/>
    <cellStyle name="SAPBEXexcGood2 3 2 2 5 9" xfId="19739" xr:uid="{00000000-0005-0000-0000-00001B4D0000}"/>
    <cellStyle name="SAPBEXexcGood2 3 2 3" xfId="19740" xr:uid="{00000000-0005-0000-0000-00001C4D0000}"/>
    <cellStyle name="SAPBEXexcGood2 3 2 3 2" xfId="19741" xr:uid="{00000000-0005-0000-0000-00001D4D0000}"/>
    <cellStyle name="SAPBEXexcGood2 3 2 3 2 2" xfId="19742" xr:uid="{00000000-0005-0000-0000-00001E4D0000}"/>
    <cellStyle name="SAPBEXexcGood2 3 2 3 2 3" xfId="19743" xr:uid="{00000000-0005-0000-0000-00001F4D0000}"/>
    <cellStyle name="SAPBEXexcGood2 3 2 3 2 4" xfId="19744" xr:uid="{00000000-0005-0000-0000-0000204D0000}"/>
    <cellStyle name="SAPBEXexcGood2 3 2 3 2 5" xfId="19745" xr:uid="{00000000-0005-0000-0000-0000214D0000}"/>
    <cellStyle name="SAPBEXexcGood2 3 2 3 2 6" xfId="19746" xr:uid="{00000000-0005-0000-0000-0000224D0000}"/>
    <cellStyle name="SAPBEXexcGood2 3 2 3 2 7" xfId="19747" xr:uid="{00000000-0005-0000-0000-0000234D0000}"/>
    <cellStyle name="SAPBEXexcGood2 3 2 3 2 8" xfId="19748" xr:uid="{00000000-0005-0000-0000-0000244D0000}"/>
    <cellStyle name="SAPBEXexcGood2 3 2 3 2 9" xfId="19749" xr:uid="{00000000-0005-0000-0000-0000254D0000}"/>
    <cellStyle name="SAPBEXexcGood2 3 2 3 3" xfId="19750" xr:uid="{00000000-0005-0000-0000-0000264D0000}"/>
    <cellStyle name="SAPBEXexcGood2 3 2 3 3 2" xfId="19751" xr:uid="{00000000-0005-0000-0000-0000274D0000}"/>
    <cellStyle name="SAPBEXexcGood2 3 2 3 3 3" xfId="19752" xr:uid="{00000000-0005-0000-0000-0000284D0000}"/>
    <cellStyle name="SAPBEXexcGood2 3 2 3 3 4" xfId="19753" xr:uid="{00000000-0005-0000-0000-0000294D0000}"/>
    <cellStyle name="SAPBEXexcGood2 3 2 3 3 5" xfId="19754" xr:uid="{00000000-0005-0000-0000-00002A4D0000}"/>
    <cellStyle name="SAPBEXexcGood2 3 2 3 3 6" xfId="19755" xr:uid="{00000000-0005-0000-0000-00002B4D0000}"/>
    <cellStyle name="SAPBEXexcGood2 3 2 3 3 7" xfId="19756" xr:uid="{00000000-0005-0000-0000-00002C4D0000}"/>
    <cellStyle name="SAPBEXexcGood2 3 2 3 3 8" xfId="19757" xr:uid="{00000000-0005-0000-0000-00002D4D0000}"/>
    <cellStyle name="SAPBEXexcGood2 3 2 3 3 9" xfId="19758" xr:uid="{00000000-0005-0000-0000-00002E4D0000}"/>
    <cellStyle name="SAPBEXexcGood2 3 2 3 4" xfId="19759" xr:uid="{00000000-0005-0000-0000-00002F4D0000}"/>
    <cellStyle name="SAPBEXexcGood2 3 2 3 4 2" xfId="19760" xr:uid="{00000000-0005-0000-0000-0000304D0000}"/>
    <cellStyle name="SAPBEXexcGood2 3 2 3 4 3" xfId="19761" xr:uid="{00000000-0005-0000-0000-0000314D0000}"/>
    <cellStyle name="SAPBEXexcGood2 3 2 3 4 4" xfId="19762" xr:uid="{00000000-0005-0000-0000-0000324D0000}"/>
    <cellStyle name="SAPBEXexcGood2 3 2 3 4 5" xfId="19763" xr:uid="{00000000-0005-0000-0000-0000334D0000}"/>
    <cellStyle name="SAPBEXexcGood2 3 2 3 4 6" xfId="19764" xr:uid="{00000000-0005-0000-0000-0000344D0000}"/>
    <cellStyle name="SAPBEXexcGood2 3 2 3 4 7" xfId="19765" xr:uid="{00000000-0005-0000-0000-0000354D0000}"/>
    <cellStyle name="SAPBEXexcGood2 3 2 3 4 8" xfId="19766" xr:uid="{00000000-0005-0000-0000-0000364D0000}"/>
    <cellStyle name="SAPBEXexcGood2 3 2 3 4 9" xfId="19767" xr:uid="{00000000-0005-0000-0000-0000374D0000}"/>
    <cellStyle name="SAPBEXexcGood2 3 2 4" xfId="19768" xr:uid="{00000000-0005-0000-0000-0000384D0000}"/>
    <cellStyle name="SAPBEXexcGood2 3 2 4 2" xfId="19769" xr:uid="{00000000-0005-0000-0000-0000394D0000}"/>
    <cellStyle name="SAPBEXexcGood2 3 2 4 3" xfId="19770" xr:uid="{00000000-0005-0000-0000-00003A4D0000}"/>
    <cellStyle name="SAPBEXexcGood2 3 2 4 4" xfId="19771" xr:uid="{00000000-0005-0000-0000-00003B4D0000}"/>
    <cellStyle name="SAPBEXexcGood2 3 2 4 5" xfId="19772" xr:uid="{00000000-0005-0000-0000-00003C4D0000}"/>
    <cellStyle name="SAPBEXexcGood2 3 2 4 6" xfId="19773" xr:uid="{00000000-0005-0000-0000-00003D4D0000}"/>
    <cellStyle name="SAPBEXexcGood2 3 2 4 7" xfId="19774" xr:uid="{00000000-0005-0000-0000-00003E4D0000}"/>
    <cellStyle name="SAPBEXexcGood2 3 2 4 8" xfId="19775" xr:uid="{00000000-0005-0000-0000-00003F4D0000}"/>
    <cellStyle name="SAPBEXexcGood2 3 2 4 9" xfId="19776" xr:uid="{00000000-0005-0000-0000-0000404D0000}"/>
    <cellStyle name="SAPBEXexcGood2 3 2 5" xfId="19777" xr:uid="{00000000-0005-0000-0000-0000414D0000}"/>
    <cellStyle name="SAPBEXexcGood2 3 2 5 2" xfId="19778" xr:uid="{00000000-0005-0000-0000-0000424D0000}"/>
    <cellStyle name="SAPBEXexcGood2 3 2 5 3" xfId="19779" xr:uid="{00000000-0005-0000-0000-0000434D0000}"/>
    <cellStyle name="SAPBEXexcGood2 3 2 5 4" xfId="19780" xr:uid="{00000000-0005-0000-0000-0000444D0000}"/>
    <cellStyle name="SAPBEXexcGood2 3 2 5 5" xfId="19781" xr:uid="{00000000-0005-0000-0000-0000454D0000}"/>
    <cellStyle name="SAPBEXexcGood2 3 2 5 6" xfId="19782" xr:uid="{00000000-0005-0000-0000-0000464D0000}"/>
    <cellStyle name="SAPBEXexcGood2 3 2 5 7" xfId="19783" xr:uid="{00000000-0005-0000-0000-0000474D0000}"/>
    <cellStyle name="SAPBEXexcGood2 3 2 5 8" xfId="19784" xr:uid="{00000000-0005-0000-0000-0000484D0000}"/>
    <cellStyle name="SAPBEXexcGood2 3 2 5 9" xfId="19785" xr:uid="{00000000-0005-0000-0000-0000494D0000}"/>
    <cellStyle name="SAPBEXexcGood2 3 2 6" xfId="19786" xr:uid="{00000000-0005-0000-0000-00004A4D0000}"/>
    <cellStyle name="SAPBEXexcGood2 3 2 6 2" xfId="19787" xr:uid="{00000000-0005-0000-0000-00004B4D0000}"/>
    <cellStyle name="SAPBEXexcGood2 3 2 6 3" xfId="19788" xr:uid="{00000000-0005-0000-0000-00004C4D0000}"/>
    <cellStyle name="SAPBEXexcGood2 3 2 6 4" xfId="19789" xr:uid="{00000000-0005-0000-0000-00004D4D0000}"/>
    <cellStyle name="SAPBEXexcGood2 3 2 6 5" xfId="19790" xr:uid="{00000000-0005-0000-0000-00004E4D0000}"/>
    <cellStyle name="SAPBEXexcGood2 3 2 6 6" xfId="19791" xr:uid="{00000000-0005-0000-0000-00004F4D0000}"/>
    <cellStyle name="SAPBEXexcGood2 3 2 6 7" xfId="19792" xr:uid="{00000000-0005-0000-0000-0000504D0000}"/>
    <cellStyle name="SAPBEXexcGood2 3 2 6 8" xfId="19793" xr:uid="{00000000-0005-0000-0000-0000514D0000}"/>
    <cellStyle name="SAPBEXexcGood2 3 2 6 9" xfId="19794" xr:uid="{00000000-0005-0000-0000-0000524D0000}"/>
    <cellStyle name="SAPBEXexcGood2 3 3" xfId="19795" xr:uid="{00000000-0005-0000-0000-0000534D0000}"/>
    <cellStyle name="SAPBEXexcGood2 3 3 2" xfId="19796" xr:uid="{00000000-0005-0000-0000-0000544D0000}"/>
    <cellStyle name="SAPBEXexcGood2 3 3 2 2" xfId="19797" xr:uid="{00000000-0005-0000-0000-0000554D0000}"/>
    <cellStyle name="SAPBEXexcGood2 3 3 2 2 2" xfId="19798" xr:uid="{00000000-0005-0000-0000-0000564D0000}"/>
    <cellStyle name="SAPBEXexcGood2 3 3 2 2 3" xfId="19799" xr:uid="{00000000-0005-0000-0000-0000574D0000}"/>
    <cellStyle name="SAPBEXexcGood2 3 3 2 2 4" xfId="19800" xr:uid="{00000000-0005-0000-0000-0000584D0000}"/>
    <cellStyle name="SAPBEXexcGood2 3 3 2 2 5" xfId="19801" xr:uid="{00000000-0005-0000-0000-0000594D0000}"/>
    <cellStyle name="SAPBEXexcGood2 3 3 2 2 6" xfId="19802" xr:uid="{00000000-0005-0000-0000-00005A4D0000}"/>
    <cellStyle name="SAPBEXexcGood2 3 3 2 2 7" xfId="19803" xr:uid="{00000000-0005-0000-0000-00005B4D0000}"/>
    <cellStyle name="SAPBEXexcGood2 3 3 2 2 8" xfId="19804" xr:uid="{00000000-0005-0000-0000-00005C4D0000}"/>
    <cellStyle name="SAPBEXexcGood2 3 3 2 2 9" xfId="19805" xr:uid="{00000000-0005-0000-0000-00005D4D0000}"/>
    <cellStyle name="SAPBEXexcGood2 3 3 2 3" xfId="19806" xr:uid="{00000000-0005-0000-0000-00005E4D0000}"/>
    <cellStyle name="SAPBEXexcGood2 3 3 2 3 2" xfId="19807" xr:uid="{00000000-0005-0000-0000-00005F4D0000}"/>
    <cellStyle name="SAPBEXexcGood2 3 3 2 3 3" xfId="19808" xr:uid="{00000000-0005-0000-0000-0000604D0000}"/>
    <cellStyle name="SAPBEXexcGood2 3 3 2 3 4" xfId="19809" xr:uid="{00000000-0005-0000-0000-0000614D0000}"/>
    <cellStyle name="SAPBEXexcGood2 3 3 2 3 5" xfId="19810" xr:uid="{00000000-0005-0000-0000-0000624D0000}"/>
    <cellStyle name="SAPBEXexcGood2 3 3 2 3 6" xfId="19811" xr:uid="{00000000-0005-0000-0000-0000634D0000}"/>
    <cellStyle name="SAPBEXexcGood2 3 3 2 3 7" xfId="19812" xr:uid="{00000000-0005-0000-0000-0000644D0000}"/>
    <cellStyle name="SAPBEXexcGood2 3 3 2 3 8" xfId="19813" xr:uid="{00000000-0005-0000-0000-0000654D0000}"/>
    <cellStyle name="SAPBEXexcGood2 3 3 2 3 9" xfId="19814" xr:uid="{00000000-0005-0000-0000-0000664D0000}"/>
    <cellStyle name="SAPBEXexcGood2 3 3 2 4" xfId="19815" xr:uid="{00000000-0005-0000-0000-0000674D0000}"/>
    <cellStyle name="SAPBEXexcGood2 3 3 2 4 2" xfId="19816" xr:uid="{00000000-0005-0000-0000-0000684D0000}"/>
    <cellStyle name="SAPBEXexcGood2 3 3 2 4 3" xfId="19817" xr:uid="{00000000-0005-0000-0000-0000694D0000}"/>
    <cellStyle name="SAPBEXexcGood2 3 3 2 4 4" xfId="19818" xr:uid="{00000000-0005-0000-0000-00006A4D0000}"/>
    <cellStyle name="SAPBEXexcGood2 3 3 2 4 5" xfId="19819" xr:uid="{00000000-0005-0000-0000-00006B4D0000}"/>
    <cellStyle name="SAPBEXexcGood2 3 3 2 4 6" xfId="19820" xr:uid="{00000000-0005-0000-0000-00006C4D0000}"/>
    <cellStyle name="SAPBEXexcGood2 3 3 2 4 7" xfId="19821" xr:uid="{00000000-0005-0000-0000-00006D4D0000}"/>
    <cellStyle name="SAPBEXexcGood2 3 3 2 4 8" xfId="19822" xr:uid="{00000000-0005-0000-0000-00006E4D0000}"/>
    <cellStyle name="SAPBEXexcGood2 3 3 2 4 9" xfId="19823" xr:uid="{00000000-0005-0000-0000-00006F4D0000}"/>
    <cellStyle name="SAPBEXexcGood2 3 3 3" xfId="19824" xr:uid="{00000000-0005-0000-0000-0000704D0000}"/>
    <cellStyle name="SAPBEXexcGood2 3 3 3 2" xfId="19825" xr:uid="{00000000-0005-0000-0000-0000714D0000}"/>
    <cellStyle name="SAPBEXexcGood2 3 3 3 3" xfId="19826" xr:uid="{00000000-0005-0000-0000-0000724D0000}"/>
    <cellStyle name="SAPBEXexcGood2 3 3 3 4" xfId="19827" xr:uid="{00000000-0005-0000-0000-0000734D0000}"/>
    <cellStyle name="SAPBEXexcGood2 3 3 3 5" xfId="19828" xr:uid="{00000000-0005-0000-0000-0000744D0000}"/>
    <cellStyle name="SAPBEXexcGood2 3 3 3 6" xfId="19829" xr:uid="{00000000-0005-0000-0000-0000754D0000}"/>
    <cellStyle name="SAPBEXexcGood2 3 3 3 7" xfId="19830" xr:uid="{00000000-0005-0000-0000-0000764D0000}"/>
    <cellStyle name="SAPBEXexcGood2 3 3 3 8" xfId="19831" xr:uid="{00000000-0005-0000-0000-0000774D0000}"/>
    <cellStyle name="SAPBEXexcGood2 3 3 3 9" xfId="19832" xr:uid="{00000000-0005-0000-0000-0000784D0000}"/>
    <cellStyle name="SAPBEXexcGood2 3 3 4" xfId="19833" xr:uid="{00000000-0005-0000-0000-0000794D0000}"/>
    <cellStyle name="SAPBEXexcGood2 3 3 4 2" xfId="19834" xr:uid="{00000000-0005-0000-0000-00007A4D0000}"/>
    <cellStyle name="SAPBEXexcGood2 3 3 4 3" xfId="19835" xr:uid="{00000000-0005-0000-0000-00007B4D0000}"/>
    <cellStyle name="SAPBEXexcGood2 3 3 4 4" xfId="19836" xr:uid="{00000000-0005-0000-0000-00007C4D0000}"/>
    <cellStyle name="SAPBEXexcGood2 3 3 4 5" xfId="19837" xr:uid="{00000000-0005-0000-0000-00007D4D0000}"/>
    <cellStyle name="SAPBEXexcGood2 3 3 4 6" xfId="19838" xr:uid="{00000000-0005-0000-0000-00007E4D0000}"/>
    <cellStyle name="SAPBEXexcGood2 3 3 4 7" xfId="19839" xr:uid="{00000000-0005-0000-0000-00007F4D0000}"/>
    <cellStyle name="SAPBEXexcGood2 3 3 4 8" xfId="19840" xr:uid="{00000000-0005-0000-0000-0000804D0000}"/>
    <cellStyle name="SAPBEXexcGood2 3 3 4 9" xfId="19841" xr:uid="{00000000-0005-0000-0000-0000814D0000}"/>
    <cellStyle name="SAPBEXexcGood2 3 3 5" xfId="19842" xr:uid="{00000000-0005-0000-0000-0000824D0000}"/>
    <cellStyle name="SAPBEXexcGood2 3 3 5 2" xfId="19843" xr:uid="{00000000-0005-0000-0000-0000834D0000}"/>
    <cellStyle name="SAPBEXexcGood2 3 3 5 3" xfId="19844" xr:uid="{00000000-0005-0000-0000-0000844D0000}"/>
    <cellStyle name="SAPBEXexcGood2 3 3 5 4" xfId="19845" xr:uid="{00000000-0005-0000-0000-0000854D0000}"/>
    <cellStyle name="SAPBEXexcGood2 3 3 5 5" xfId="19846" xr:uid="{00000000-0005-0000-0000-0000864D0000}"/>
    <cellStyle name="SAPBEXexcGood2 3 3 5 6" xfId="19847" xr:uid="{00000000-0005-0000-0000-0000874D0000}"/>
    <cellStyle name="SAPBEXexcGood2 3 3 5 7" xfId="19848" xr:uid="{00000000-0005-0000-0000-0000884D0000}"/>
    <cellStyle name="SAPBEXexcGood2 3 3 5 8" xfId="19849" xr:uid="{00000000-0005-0000-0000-0000894D0000}"/>
    <cellStyle name="SAPBEXexcGood2 3 3 5 9" xfId="19850" xr:uid="{00000000-0005-0000-0000-00008A4D0000}"/>
    <cellStyle name="SAPBEXexcGood2 3 4" xfId="19851" xr:uid="{00000000-0005-0000-0000-00008B4D0000}"/>
    <cellStyle name="SAPBEXexcGood2 3 4 2" xfId="19852" xr:uid="{00000000-0005-0000-0000-00008C4D0000}"/>
    <cellStyle name="SAPBEXexcGood2 3 4 2 2" xfId="19853" xr:uid="{00000000-0005-0000-0000-00008D4D0000}"/>
    <cellStyle name="SAPBEXexcGood2 3 4 2 3" xfId="19854" xr:uid="{00000000-0005-0000-0000-00008E4D0000}"/>
    <cellStyle name="SAPBEXexcGood2 3 4 2 4" xfId="19855" xr:uid="{00000000-0005-0000-0000-00008F4D0000}"/>
    <cellStyle name="SAPBEXexcGood2 3 4 2 5" xfId="19856" xr:uid="{00000000-0005-0000-0000-0000904D0000}"/>
    <cellStyle name="SAPBEXexcGood2 3 4 2 6" xfId="19857" xr:uid="{00000000-0005-0000-0000-0000914D0000}"/>
    <cellStyle name="SAPBEXexcGood2 3 4 2 7" xfId="19858" xr:uid="{00000000-0005-0000-0000-0000924D0000}"/>
    <cellStyle name="SAPBEXexcGood2 3 4 2 8" xfId="19859" xr:uid="{00000000-0005-0000-0000-0000934D0000}"/>
    <cellStyle name="SAPBEXexcGood2 3 4 2 9" xfId="19860" xr:uid="{00000000-0005-0000-0000-0000944D0000}"/>
    <cellStyle name="SAPBEXexcGood2 3 4 3" xfId="19861" xr:uid="{00000000-0005-0000-0000-0000954D0000}"/>
    <cellStyle name="SAPBEXexcGood2 3 4 3 2" xfId="19862" xr:uid="{00000000-0005-0000-0000-0000964D0000}"/>
    <cellStyle name="SAPBEXexcGood2 3 4 3 3" xfId="19863" xr:uid="{00000000-0005-0000-0000-0000974D0000}"/>
    <cellStyle name="SAPBEXexcGood2 3 4 3 4" xfId="19864" xr:uid="{00000000-0005-0000-0000-0000984D0000}"/>
    <cellStyle name="SAPBEXexcGood2 3 4 3 5" xfId="19865" xr:uid="{00000000-0005-0000-0000-0000994D0000}"/>
    <cellStyle name="SAPBEXexcGood2 3 4 3 6" xfId="19866" xr:uid="{00000000-0005-0000-0000-00009A4D0000}"/>
    <cellStyle name="SAPBEXexcGood2 3 4 3 7" xfId="19867" xr:uid="{00000000-0005-0000-0000-00009B4D0000}"/>
    <cellStyle name="SAPBEXexcGood2 3 4 3 8" xfId="19868" xr:uid="{00000000-0005-0000-0000-00009C4D0000}"/>
    <cellStyle name="SAPBEXexcGood2 3 4 3 9" xfId="19869" xr:uid="{00000000-0005-0000-0000-00009D4D0000}"/>
    <cellStyle name="SAPBEXexcGood2 3 4 4" xfId="19870" xr:uid="{00000000-0005-0000-0000-00009E4D0000}"/>
    <cellStyle name="SAPBEXexcGood2 3 4 4 2" xfId="19871" xr:uid="{00000000-0005-0000-0000-00009F4D0000}"/>
    <cellStyle name="SAPBEXexcGood2 3 4 4 3" xfId="19872" xr:uid="{00000000-0005-0000-0000-0000A04D0000}"/>
    <cellStyle name="SAPBEXexcGood2 3 4 4 4" xfId="19873" xr:uid="{00000000-0005-0000-0000-0000A14D0000}"/>
    <cellStyle name="SAPBEXexcGood2 3 4 4 5" xfId="19874" xr:uid="{00000000-0005-0000-0000-0000A24D0000}"/>
    <cellStyle name="SAPBEXexcGood2 3 4 4 6" xfId="19875" xr:uid="{00000000-0005-0000-0000-0000A34D0000}"/>
    <cellStyle name="SAPBEXexcGood2 3 4 4 7" xfId="19876" xr:uid="{00000000-0005-0000-0000-0000A44D0000}"/>
    <cellStyle name="SAPBEXexcGood2 3 4 4 8" xfId="19877" xr:uid="{00000000-0005-0000-0000-0000A54D0000}"/>
    <cellStyle name="SAPBEXexcGood2 3 4 4 9" xfId="19878" xr:uid="{00000000-0005-0000-0000-0000A64D0000}"/>
    <cellStyle name="SAPBEXexcGood2 3 5" xfId="19879" xr:uid="{00000000-0005-0000-0000-0000A74D0000}"/>
    <cellStyle name="SAPBEXexcGood2 3 5 2" xfId="19880" xr:uid="{00000000-0005-0000-0000-0000A84D0000}"/>
    <cellStyle name="SAPBEXexcGood2 3 5 3" xfId="19881" xr:uid="{00000000-0005-0000-0000-0000A94D0000}"/>
    <cellStyle name="SAPBEXexcGood2 3 5 4" xfId="19882" xr:uid="{00000000-0005-0000-0000-0000AA4D0000}"/>
    <cellStyle name="SAPBEXexcGood2 3 5 5" xfId="19883" xr:uid="{00000000-0005-0000-0000-0000AB4D0000}"/>
    <cellStyle name="SAPBEXexcGood2 3 5 6" xfId="19884" xr:uid="{00000000-0005-0000-0000-0000AC4D0000}"/>
    <cellStyle name="SAPBEXexcGood2 3 5 7" xfId="19885" xr:uid="{00000000-0005-0000-0000-0000AD4D0000}"/>
    <cellStyle name="SAPBEXexcGood2 3 5 8" xfId="19886" xr:uid="{00000000-0005-0000-0000-0000AE4D0000}"/>
    <cellStyle name="SAPBEXexcGood2 3 5 9" xfId="19887" xr:uid="{00000000-0005-0000-0000-0000AF4D0000}"/>
    <cellStyle name="SAPBEXexcGood2 3 6" xfId="19888" xr:uid="{00000000-0005-0000-0000-0000B04D0000}"/>
    <cellStyle name="SAPBEXexcGood2 3 6 2" xfId="19889" xr:uid="{00000000-0005-0000-0000-0000B14D0000}"/>
    <cellStyle name="SAPBEXexcGood2 3 6 3" xfId="19890" xr:uid="{00000000-0005-0000-0000-0000B24D0000}"/>
    <cellStyle name="SAPBEXexcGood2 3 6 4" xfId="19891" xr:uid="{00000000-0005-0000-0000-0000B34D0000}"/>
    <cellStyle name="SAPBEXexcGood2 3 6 5" xfId="19892" xr:uid="{00000000-0005-0000-0000-0000B44D0000}"/>
    <cellStyle name="SAPBEXexcGood2 3 6 6" xfId="19893" xr:uid="{00000000-0005-0000-0000-0000B54D0000}"/>
    <cellStyle name="SAPBEXexcGood2 3 6 7" xfId="19894" xr:uid="{00000000-0005-0000-0000-0000B64D0000}"/>
    <cellStyle name="SAPBEXexcGood2 3 6 8" xfId="19895" xr:uid="{00000000-0005-0000-0000-0000B74D0000}"/>
    <cellStyle name="SAPBEXexcGood2 3 6 9" xfId="19896" xr:uid="{00000000-0005-0000-0000-0000B84D0000}"/>
    <cellStyle name="SAPBEXexcGood2 3 7" xfId="19897" xr:uid="{00000000-0005-0000-0000-0000B94D0000}"/>
    <cellStyle name="SAPBEXexcGood2 3 7 2" xfId="19898" xr:uid="{00000000-0005-0000-0000-0000BA4D0000}"/>
    <cellStyle name="SAPBEXexcGood2 3 7 3" xfId="19899" xr:uid="{00000000-0005-0000-0000-0000BB4D0000}"/>
    <cellStyle name="SAPBEXexcGood2 3 7 4" xfId="19900" xr:uid="{00000000-0005-0000-0000-0000BC4D0000}"/>
    <cellStyle name="SAPBEXexcGood2 3 7 5" xfId="19901" xr:uid="{00000000-0005-0000-0000-0000BD4D0000}"/>
    <cellStyle name="SAPBEXexcGood2 3 7 6" xfId="19902" xr:uid="{00000000-0005-0000-0000-0000BE4D0000}"/>
    <cellStyle name="SAPBEXexcGood2 3 7 7" xfId="19903" xr:uid="{00000000-0005-0000-0000-0000BF4D0000}"/>
    <cellStyle name="SAPBEXexcGood2 3 7 8" xfId="19904" xr:uid="{00000000-0005-0000-0000-0000C04D0000}"/>
    <cellStyle name="SAPBEXexcGood2 3 7 9" xfId="19905" xr:uid="{00000000-0005-0000-0000-0000C14D0000}"/>
    <cellStyle name="SAPBEXexcGood2 3 8" xfId="19906" xr:uid="{00000000-0005-0000-0000-0000C24D0000}"/>
    <cellStyle name="SAPBEXexcGood2 3 9" xfId="19907" xr:uid="{00000000-0005-0000-0000-0000C34D0000}"/>
    <cellStyle name="SAPBEXexcGood2 4" xfId="19908" xr:uid="{00000000-0005-0000-0000-0000C44D0000}"/>
    <cellStyle name="SAPBEXexcGood2 4 10" xfId="19909" xr:uid="{00000000-0005-0000-0000-0000C54D0000}"/>
    <cellStyle name="SAPBEXexcGood2 4 11" xfId="19910" xr:uid="{00000000-0005-0000-0000-0000C64D0000}"/>
    <cellStyle name="SAPBEXexcGood2 4 12" xfId="19911" xr:uid="{00000000-0005-0000-0000-0000C74D0000}"/>
    <cellStyle name="SAPBEXexcGood2 4 2" xfId="19912" xr:uid="{00000000-0005-0000-0000-0000C84D0000}"/>
    <cellStyle name="SAPBEXexcGood2 4 2 2" xfId="19913" xr:uid="{00000000-0005-0000-0000-0000C94D0000}"/>
    <cellStyle name="SAPBEXexcGood2 4 2 2 2" xfId="19914" xr:uid="{00000000-0005-0000-0000-0000CA4D0000}"/>
    <cellStyle name="SAPBEXexcGood2 4 2 2 2 2" xfId="19915" xr:uid="{00000000-0005-0000-0000-0000CB4D0000}"/>
    <cellStyle name="SAPBEXexcGood2 4 2 2 2 3" xfId="19916" xr:uid="{00000000-0005-0000-0000-0000CC4D0000}"/>
    <cellStyle name="SAPBEXexcGood2 4 2 2 2 4" xfId="19917" xr:uid="{00000000-0005-0000-0000-0000CD4D0000}"/>
    <cellStyle name="SAPBEXexcGood2 4 2 2 2 5" xfId="19918" xr:uid="{00000000-0005-0000-0000-0000CE4D0000}"/>
    <cellStyle name="SAPBEXexcGood2 4 2 2 2 6" xfId="19919" xr:uid="{00000000-0005-0000-0000-0000CF4D0000}"/>
    <cellStyle name="SAPBEXexcGood2 4 2 2 2 7" xfId="19920" xr:uid="{00000000-0005-0000-0000-0000D04D0000}"/>
    <cellStyle name="SAPBEXexcGood2 4 2 2 2 8" xfId="19921" xr:uid="{00000000-0005-0000-0000-0000D14D0000}"/>
    <cellStyle name="SAPBEXexcGood2 4 2 2 2 9" xfId="19922" xr:uid="{00000000-0005-0000-0000-0000D24D0000}"/>
    <cellStyle name="SAPBEXexcGood2 4 2 2 3" xfId="19923" xr:uid="{00000000-0005-0000-0000-0000D34D0000}"/>
    <cellStyle name="SAPBEXexcGood2 4 2 2 3 2" xfId="19924" xr:uid="{00000000-0005-0000-0000-0000D44D0000}"/>
    <cellStyle name="SAPBEXexcGood2 4 2 2 3 3" xfId="19925" xr:uid="{00000000-0005-0000-0000-0000D54D0000}"/>
    <cellStyle name="SAPBEXexcGood2 4 2 2 3 4" xfId="19926" xr:uid="{00000000-0005-0000-0000-0000D64D0000}"/>
    <cellStyle name="SAPBEXexcGood2 4 2 2 3 5" xfId="19927" xr:uid="{00000000-0005-0000-0000-0000D74D0000}"/>
    <cellStyle name="SAPBEXexcGood2 4 2 2 3 6" xfId="19928" xr:uid="{00000000-0005-0000-0000-0000D84D0000}"/>
    <cellStyle name="SAPBEXexcGood2 4 2 2 3 7" xfId="19929" xr:uid="{00000000-0005-0000-0000-0000D94D0000}"/>
    <cellStyle name="SAPBEXexcGood2 4 2 2 3 8" xfId="19930" xr:uid="{00000000-0005-0000-0000-0000DA4D0000}"/>
    <cellStyle name="SAPBEXexcGood2 4 2 2 3 9" xfId="19931" xr:uid="{00000000-0005-0000-0000-0000DB4D0000}"/>
    <cellStyle name="SAPBEXexcGood2 4 2 2 4" xfId="19932" xr:uid="{00000000-0005-0000-0000-0000DC4D0000}"/>
    <cellStyle name="SAPBEXexcGood2 4 2 2 4 2" xfId="19933" xr:uid="{00000000-0005-0000-0000-0000DD4D0000}"/>
    <cellStyle name="SAPBEXexcGood2 4 2 2 4 3" xfId="19934" xr:uid="{00000000-0005-0000-0000-0000DE4D0000}"/>
    <cellStyle name="SAPBEXexcGood2 4 2 2 4 4" xfId="19935" xr:uid="{00000000-0005-0000-0000-0000DF4D0000}"/>
    <cellStyle name="SAPBEXexcGood2 4 2 2 4 5" xfId="19936" xr:uid="{00000000-0005-0000-0000-0000E04D0000}"/>
    <cellStyle name="SAPBEXexcGood2 4 2 2 4 6" xfId="19937" xr:uid="{00000000-0005-0000-0000-0000E14D0000}"/>
    <cellStyle name="SAPBEXexcGood2 4 2 2 4 7" xfId="19938" xr:uid="{00000000-0005-0000-0000-0000E24D0000}"/>
    <cellStyle name="SAPBEXexcGood2 4 2 2 4 8" xfId="19939" xr:uid="{00000000-0005-0000-0000-0000E34D0000}"/>
    <cellStyle name="SAPBEXexcGood2 4 2 2 4 9" xfId="19940" xr:uid="{00000000-0005-0000-0000-0000E44D0000}"/>
    <cellStyle name="SAPBEXexcGood2 4 2 3" xfId="19941" xr:uid="{00000000-0005-0000-0000-0000E54D0000}"/>
    <cellStyle name="SAPBEXexcGood2 4 2 3 2" xfId="19942" xr:uid="{00000000-0005-0000-0000-0000E64D0000}"/>
    <cellStyle name="SAPBEXexcGood2 4 2 3 3" xfId="19943" xr:uid="{00000000-0005-0000-0000-0000E74D0000}"/>
    <cellStyle name="SAPBEXexcGood2 4 2 3 4" xfId="19944" xr:uid="{00000000-0005-0000-0000-0000E84D0000}"/>
    <cellStyle name="SAPBEXexcGood2 4 2 3 5" xfId="19945" xr:uid="{00000000-0005-0000-0000-0000E94D0000}"/>
    <cellStyle name="SAPBEXexcGood2 4 2 3 6" xfId="19946" xr:uid="{00000000-0005-0000-0000-0000EA4D0000}"/>
    <cellStyle name="SAPBEXexcGood2 4 2 3 7" xfId="19947" xr:uid="{00000000-0005-0000-0000-0000EB4D0000}"/>
    <cellStyle name="SAPBEXexcGood2 4 2 3 8" xfId="19948" xr:uid="{00000000-0005-0000-0000-0000EC4D0000}"/>
    <cellStyle name="SAPBEXexcGood2 4 2 3 9" xfId="19949" xr:uid="{00000000-0005-0000-0000-0000ED4D0000}"/>
    <cellStyle name="SAPBEXexcGood2 4 2 4" xfId="19950" xr:uid="{00000000-0005-0000-0000-0000EE4D0000}"/>
    <cellStyle name="SAPBEXexcGood2 4 2 4 2" xfId="19951" xr:uid="{00000000-0005-0000-0000-0000EF4D0000}"/>
    <cellStyle name="SAPBEXexcGood2 4 2 4 3" xfId="19952" xr:uid="{00000000-0005-0000-0000-0000F04D0000}"/>
    <cellStyle name="SAPBEXexcGood2 4 2 4 4" xfId="19953" xr:uid="{00000000-0005-0000-0000-0000F14D0000}"/>
    <cellStyle name="SAPBEXexcGood2 4 2 4 5" xfId="19954" xr:uid="{00000000-0005-0000-0000-0000F24D0000}"/>
    <cellStyle name="SAPBEXexcGood2 4 2 4 6" xfId="19955" xr:uid="{00000000-0005-0000-0000-0000F34D0000}"/>
    <cellStyle name="SAPBEXexcGood2 4 2 4 7" xfId="19956" xr:uid="{00000000-0005-0000-0000-0000F44D0000}"/>
    <cellStyle name="SAPBEXexcGood2 4 2 4 8" xfId="19957" xr:uid="{00000000-0005-0000-0000-0000F54D0000}"/>
    <cellStyle name="SAPBEXexcGood2 4 2 4 9" xfId="19958" xr:uid="{00000000-0005-0000-0000-0000F64D0000}"/>
    <cellStyle name="SAPBEXexcGood2 4 2 5" xfId="19959" xr:uid="{00000000-0005-0000-0000-0000F74D0000}"/>
    <cellStyle name="SAPBEXexcGood2 4 2 5 2" xfId="19960" xr:uid="{00000000-0005-0000-0000-0000F84D0000}"/>
    <cellStyle name="SAPBEXexcGood2 4 2 5 3" xfId="19961" xr:uid="{00000000-0005-0000-0000-0000F94D0000}"/>
    <cellStyle name="SAPBEXexcGood2 4 2 5 4" xfId="19962" xr:uid="{00000000-0005-0000-0000-0000FA4D0000}"/>
    <cellStyle name="SAPBEXexcGood2 4 2 5 5" xfId="19963" xr:uid="{00000000-0005-0000-0000-0000FB4D0000}"/>
    <cellStyle name="SAPBEXexcGood2 4 2 5 6" xfId="19964" xr:uid="{00000000-0005-0000-0000-0000FC4D0000}"/>
    <cellStyle name="SAPBEXexcGood2 4 2 5 7" xfId="19965" xr:uid="{00000000-0005-0000-0000-0000FD4D0000}"/>
    <cellStyle name="SAPBEXexcGood2 4 2 5 8" xfId="19966" xr:uid="{00000000-0005-0000-0000-0000FE4D0000}"/>
    <cellStyle name="SAPBEXexcGood2 4 2 5 9" xfId="19967" xr:uid="{00000000-0005-0000-0000-0000FF4D0000}"/>
    <cellStyle name="SAPBEXexcGood2 4 3" xfId="19968" xr:uid="{00000000-0005-0000-0000-0000004E0000}"/>
    <cellStyle name="SAPBEXexcGood2 4 3 2" xfId="19969" xr:uid="{00000000-0005-0000-0000-0000014E0000}"/>
    <cellStyle name="SAPBEXexcGood2 4 3 2 2" xfId="19970" xr:uid="{00000000-0005-0000-0000-0000024E0000}"/>
    <cellStyle name="SAPBEXexcGood2 4 3 2 3" xfId="19971" xr:uid="{00000000-0005-0000-0000-0000034E0000}"/>
    <cellStyle name="SAPBEXexcGood2 4 3 2 4" xfId="19972" xr:uid="{00000000-0005-0000-0000-0000044E0000}"/>
    <cellStyle name="SAPBEXexcGood2 4 3 2 5" xfId="19973" xr:uid="{00000000-0005-0000-0000-0000054E0000}"/>
    <cellStyle name="SAPBEXexcGood2 4 3 2 6" xfId="19974" xr:uid="{00000000-0005-0000-0000-0000064E0000}"/>
    <cellStyle name="SAPBEXexcGood2 4 3 2 7" xfId="19975" xr:uid="{00000000-0005-0000-0000-0000074E0000}"/>
    <cellStyle name="SAPBEXexcGood2 4 3 2 8" xfId="19976" xr:uid="{00000000-0005-0000-0000-0000084E0000}"/>
    <cellStyle name="SAPBEXexcGood2 4 3 2 9" xfId="19977" xr:uid="{00000000-0005-0000-0000-0000094E0000}"/>
    <cellStyle name="SAPBEXexcGood2 4 3 3" xfId="19978" xr:uid="{00000000-0005-0000-0000-00000A4E0000}"/>
    <cellStyle name="SAPBEXexcGood2 4 3 3 2" xfId="19979" xr:uid="{00000000-0005-0000-0000-00000B4E0000}"/>
    <cellStyle name="SAPBEXexcGood2 4 3 3 3" xfId="19980" xr:uid="{00000000-0005-0000-0000-00000C4E0000}"/>
    <cellStyle name="SAPBEXexcGood2 4 3 3 4" xfId="19981" xr:uid="{00000000-0005-0000-0000-00000D4E0000}"/>
    <cellStyle name="SAPBEXexcGood2 4 3 3 5" xfId="19982" xr:uid="{00000000-0005-0000-0000-00000E4E0000}"/>
    <cellStyle name="SAPBEXexcGood2 4 3 3 6" xfId="19983" xr:uid="{00000000-0005-0000-0000-00000F4E0000}"/>
    <cellStyle name="SAPBEXexcGood2 4 3 3 7" xfId="19984" xr:uid="{00000000-0005-0000-0000-0000104E0000}"/>
    <cellStyle name="SAPBEXexcGood2 4 3 3 8" xfId="19985" xr:uid="{00000000-0005-0000-0000-0000114E0000}"/>
    <cellStyle name="SAPBEXexcGood2 4 3 3 9" xfId="19986" xr:uid="{00000000-0005-0000-0000-0000124E0000}"/>
    <cellStyle name="SAPBEXexcGood2 4 3 4" xfId="19987" xr:uid="{00000000-0005-0000-0000-0000134E0000}"/>
    <cellStyle name="SAPBEXexcGood2 4 3 4 2" xfId="19988" xr:uid="{00000000-0005-0000-0000-0000144E0000}"/>
    <cellStyle name="SAPBEXexcGood2 4 3 4 3" xfId="19989" xr:uid="{00000000-0005-0000-0000-0000154E0000}"/>
    <cellStyle name="SAPBEXexcGood2 4 3 4 4" xfId="19990" xr:uid="{00000000-0005-0000-0000-0000164E0000}"/>
    <cellStyle name="SAPBEXexcGood2 4 3 4 5" xfId="19991" xr:uid="{00000000-0005-0000-0000-0000174E0000}"/>
    <cellStyle name="SAPBEXexcGood2 4 3 4 6" xfId="19992" xr:uid="{00000000-0005-0000-0000-0000184E0000}"/>
    <cellStyle name="SAPBEXexcGood2 4 3 4 7" xfId="19993" xr:uid="{00000000-0005-0000-0000-0000194E0000}"/>
    <cellStyle name="SAPBEXexcGood2 4 3 4 8" xfId="19994" xr:uid="{00000000-0005-0000-0000-00001A4E0000}"/>
    <cellStyle name="SAPBEXexcGood2 4 3 4 9" xfId="19995" xr:uid="{00000000-0005-0000-0000-00001B4E0000}"/>
    <cellStyle name="SAPBEXexcGood2 4 4" xfId="19996" xr:uid="{00000000-0005-0000-0000-00001C4E0000}"/>
    <cellStyle name="SAPBEXexcGood2 4 4 2" xfId="19997" xr:uid="{00000000-0005-0000-0000-00001D4E0000}"/>
    <cellStyle name="SAPBEXexcGood2 4 4 3" xfId="19998" xr:uid="{00000000-0005-0000-0000-00001E4E0000}"/>
    <cellStyle name="SAPBEXexcGood2 4 4 4" xfId="19999" xr:uid="{00000000-0005-0000-0000-00001F4E0000}"/>
    <cellStyle name="SAPBEXexcGood2 4 4 5" xfId="20000" xr:uid="{00000000-0005-0000-0000-0000204E0000}"/>
    <cellStyle name="SAPBEXexcGood2 4 4 6" xfId="20001" xr:uid="{00000000-0005-0000-0000-0000214E0000}"/>
    <cellStyle name="SAPBEXexcGood2 4 4 7" xfId="20002" xr:uid="{00000000-0005-0000-0000-0000224E0000}"/>
    <cellStyle name="SAPBEXexcGood2 4 4 8" xfId="20003" xr:uid="{00000000-0005-0000-0000-0000234E0000}"/>
    <cellStyle name="SAPBEXexcGood2 4 4 9" xfId="20004" xr:uid="{00000000-0005-0000-0000-0000244E0000}"/>
    <cellStyle name="SAPBEXexcGood2 4 5" xfId="20005" xr:uid="{00000000-0005-0000-0000-0000254E0000}"/>
    <cellStyle name="SAPBEXexcGood2 4 5 2" xfId="20006" xr:uid="{00000000-0005-0000-0000-0000264E0000}"/>
    <cellStyle name="SAPBEXexcGood2 4 5 3" xfId="20007" xr:uid="{00000000-0005-0000-0000-0000274E0000}"/>
    <cellStyle name="SAPBEXexcGood2 4 5 4" xfId="20008" xr:uid="{00000000-0005-0000-0000-0000284E0000}"/>
    <cellStyle name="SAPBEXexcGood2 4 5 5" xfId="20009" xr:uid="{00000000-0005-0000-0000-0000294E0000}"/>
    <cellStyle name="SAPBEXexcGood2 4 5 6" xfId="20010" xr:uid="{00000000-0005-0000-0000-00002A4E0000}"/>
    <cellStyle name="SAPBEXexcGood2 4 5 7" xfId="20011" xr:uid="{00000000-0005-0000-0000-00002B4E0000}"/>
    <cellStyle name="SAPBEXexcGood2 4 5 8" xfId="20012" xr:uid="{00000000-0005-0000-0000-00002C4E0000}"/>
    <cellStyle name="SAPBEXexcGood2 4 5 9" xfId="20013" xr:uid="{00000000-0005-0000-0000-00002D4E0000}"/>
    <cellStyle name="SAPBEXexcGood2 4 6" xfId="20014" xr:uid="{00000000-0005-0000-0000-00002E4E0000}"/>
    <cellStyle name="SAPBEXexcGood2 4 6 2" xfId="20015" xr:uid="{00000000-0005-0000-0000-00002F4E0000}"/>
    <cellStyle name="SAPBEXexcGood2 4 6 3" xfId="20016" xr:uid="{00000000-0005-0000-0000-0000304E0000}"/>
    <cellStyle name="SAPBEXexcGood2 4 6 4" xfId="20017" xr:uid="{00000000-0005-0000-0000-0000314E0000}"/>
    <cellStyle name="SAPBEXexcGood2 4 6 5" xfId="20018" xr:uid="{00000000-0005-0000-0000-0000324E0000}"/>
    <cellStyle name="SAPBEXexcGood2 4 6 6" xfId="20019" xr:uid="{00000000-0005-0000-0000-0000334E0000}"/>
    <cellStyle name="SAPBEXexcGood2 4 6 7" xfId="20020" xr:uid="{00000000-0005-0000-0000-0000344E0000}"/>
    <cellStyle name="SAPBEXexcGood2 4 6 8" xfId="20021" xr:uid="{00000000-0005-0000-0000-0000354E0000}"/>
    <cellStyle name="SAPBEXexcGood2 4 6 9" xfId="20022" xr:uid="{00000000-0005-0000-0000-0000364E0000}"/>
    <cellStyle name="SAPBEXexcGood2 4 7" xfId="20023" xr:uid="{00000000-0005-0000-0000-0000374E0000}"/>
    <cellStyle name="SAPBEXexcGood2 4 8" xfId="20024" xr:uid="{00000000-0005-0000-0000-0000384E0000}"/>
    <cellStyle name="SAPBEXexcGood2 4 9" xfId="20025" xr:uid="{00000000-0005-0000-0000-0000394E0000}"/>
    <cellStyle name="SAPBEXexcGood2 5" xfId="20026" xr:uid="{00000000-0005-0000-0000-00003A4E0000}"/>
    <cellStyle name="SAPBEXexcGood2 5 2" xfId="20027" xr:uid="{00000000-0005-0000-0000-00003B4E0000}"/>
    <cellStyle name="SAPBEXexcGood2 5 2 2" xfId="20028" xr:uid="{00000000-0005-0000-0000-00003C4E0000}"/>
    <cellStyle name="SAPBEXexcGood2 5 2 2 2" xfId="20029" xr:uid="{00000000-0005-0000-0000-00003D4E0000}"/>
    <cellStyle name="SAPBEXexcGood2 5 2 2 3" xfId="20030" xr:uid="{00000000-0005-0000-0000-00003E4E0000}"/>
    <cellStyle name="SAPBEXexcGood2 5 2 2 4" xfId="20031" xr:uid="{00000000-0005-0000-0000-00003F4E0000}"/>
    <cellStyle name="SAPBEXexcGood2 5 2 2 5" xfId="20032" xr:uid="{00000000-0005-0000-0000-0000404E0000}"/>
    <cellStyle name="SAPBEXexcGood2 5 2 2 6" xfId="20033" xr:uid="{00000000-0005-0000-0000-0000414E0000}"/>
    <cellStyle name="SAPBEXexcGood2 5 2 2 7" xfId="20034" xr:uid="{00000000-0005-0000-0000-0000424E0000}"/>
    <cellStyle name="SAPBEXexcGood2 5 2 2 8" xfId="20035" xr:uid="{00000000-0005-0000-0000-0000434E0000}"/>
    <cellStyle name="SAPBEXexcGood2 5 2 2 9" xfId="20036" xr:uid="{00000000-0005-0000-0000-0000444E0000}"/>
    <cellStyle name="SAPBEXexcGood2 5 2 3" xfId="20037" xr:uid="{00000000-0005-0000-0000-0000454E0000}"/>
    <cellStyle name="SAPBEXexcGood2 5 2 3 2" xfId="20038" xr:uid="{00000000-0005-0000-0000-0000464E0000}"/>
    <cellStyle name="SAPBEXexcGood2 5 2 3 3" xfId="20039" xr:uid="{00000000-0005-0000-0000-0000474E0000}"/>
    <cellStyle name="SAPBEXexcGood2 5 2 3 4" xfId="20040" xr:uid="{00000000-0005-0000-0000-0000484E0000}"/>
    <cellStyle name="SAPBEXexcGood2 5 2 3 5" xfId="20041" xr:uid="{00000000-0005-0000-0000-0000494E0000}"/>
    <cellStyle name="SAPBEXexcGood2 5 2 3 6" xfId="20042" xr:uid="{00000000-0005-0000-0000-00004A4E0000}"/>
    <cellStyle name="SAPBEXexcGood2 5 2 3 7" xfId="20043" xr:uid="{00000000-0005-0000-0000-00004B4E0000}"/>
    <cellStyle name="SAPBEXexcGood2 5 2 3 8" xfId="20044" xr:uid="{00000000-0005-0000-0000-00004C4E0000}"/>
    <cellStyle name="SAPBEXexcGood2 5 2 3 9" xfId="20045" xr:uid="{00000000-0005-0000-0000-00004D4E0000}"/>
    <cellStyle name="SAPBEXexcGood2 5 2 4" xfId="20046" xr:uid="{00000000-0005-0000-0000-00004E4E0000}"/>
    <cellStyle name="SAPBEXexcGood2 5 2 4 2" xfId="20047" xr:uid="{00000000-0005-0000-0000-00004F4E0000}"/>
    <cellStyle name="SAPBEXexcGood2 5 2 4 3" xfId="20048" xr:uid="{00000000-0005-0000-0000-0000504E0000}"/>
    <cellStyle name="SAPBEXexcGood2 5 2 4 4" xfId="20049" xr:uid="{00000000-0005-0000-0000-0000514E0000}"/>
    <cellStyle name="SAPBEXexcGood2 5 2 4 5" xfId="20050" xr:uid="{00000000-0005-0000-0000-0000524E0000}"/>
    <cellStyle name="SAPBEXexcGood2 5 2 4 6" xfId="20051" xr:uid="{00000000-0005-0000-0000-0000534E0000}"/>
    <cellStyle name="SAPBEXexcGood2 5 2 4 7" xfId="20052" xr:uid="{00000000-0005-0000-0000-0000544E0000}"/>
    <cellStyle name="SAPBEXexcGood2 5 2 4 8" xfId="20053" xr:uid="{00000000-0005-0000-0000-0000554E0000}"/>
    <cellStyle name="SAPBEXexcGood2 5 2 4 9" xfId="20054" xr:uid="{00000000-0005-0000-0000-0000564E0000}"/>
    <cellStyle name="SAPBEXexcGood2 5 3" xfId="20055" xr:uid="{00000000-0005-0000-0000-0000574E0000}"/>
    <cellStyle name="SAPBEXexcGood2 5 3 2" xfId="20056" xr:uid="{00000000-0005-0000-0000-0000584E0000}"/>
    <cellStyle name="SAPBEXexcGood2 5 3 3" xfId="20057" xr:uid="{00000000-0005-0000-0000-0000594E0000}"/>
    <cellStyle name="SAPBEXexcGood2 5 3 4" xfId="20058" xr:uid="{00000000-0005-0000-0000-00005A4E0000}"/>
    <cellStyle name="SAPBEXexcGood2 5 3 5" xfId="20059" xr:uid="{00000000-0005-0000-0000-00005B4E0000}"/>
    <cellStyle name="SAPBEXexcGood2 5 3 6" xfId="20060" xr:uid="{00000000-0005-0000-0000-00005C4E0000}"/>
    <cellStyle name="SAPBEXexcGood2 5 3 7" xfId="20061" xr:uid="{00000000-0005-0000-0000-00005D4E0000}"/>
    <cellStyle name="SAPBEXexcGood2 5 3 8" xfId="20062" xr:uid="{00000000-0005-0000-0000-00005E4E0000}"/>
    <cellStyle name="SAPBEXexcGood2 5 3 9" xfId="20063" xr:uid="{00000000-0005-0000-0000-00005F4E0000}"/>
    <cellStyle name="SAPBEXexcGood2 5 4" xfId="20064" xr:uid="{00000000-0005-0000-0000-0000604E0000}"/>
    <cellStyle name="SAPBEXexcGood2 5 4 2" xfId="20065" xr:uid="{00000000-0005-0000-0000-0000614E0000}"/>
    <cellStyle name="SAPBEXexcGood2 5 4 3" xfId="20066" xr:uid="{00000000-0005-0000-0000-0000624E0000}"/>
    <cellStyle name="SAPBEXexcGood2 5 4 4" xfId="20067" xr:uid="{00000000-0005-0000-0000-0000634E0000}"/>
    <cellStyle name="SAPBEXexcGood2 5 4 5" xfId="20068" xr:uid="{00000000-0005-0000-0000-0000644E0000}"/>
    <cellStyle name="SAPBEXexcGood2 5 4 6" xfId="20069" xr:uid="{00000000-0005-0000-0000-0000654E0000}"/>
    <cellStyle name="SAPBEXexcGood2 5 4 7" xfId="20070" xr:uid="{00000000-0005-0000-0000-0000664E0000}"/>
    <cellStyle name="SAPBEXexcGood2 5 4 8" xfId="20071" xr:uid="{00000000-0005-0000-0000-0000674E0000}"/>
    <cellStyle name="SAPBEXexcGood2 5 4 9" xfId="20072" xr:uid="{00000000-0005-0000-0000-0000684E0000}"/>
    <cellStyle name="SAPBEXexcGood2 5 5" xfId="20073" xr:uid="{00000000-0005-0000-0000-0000694E0000}"/>
    <cellStyle name="SAPBEXexcGood2 5 5 2" xfId="20074" xr:uid="{00000000-0005-0000-0000-00006A4E0000}"/>
    <cellStyle name="SAPBEXexcGood2 5 5 3" xfId="20075" xr:uid="{00000000-0005-0000-0000-00006B4E0000}"/>
    <cellStyle name="SAPBEXexcGood2 5 5 4" xfId="20076" xr:uid="{00000000-0005-0000-0000-00006C4E0000}"/>
    <cellStyle name="SAPBEXexcGood2 5 5 5" xfId="20077" xr:uid="{00000000-0005-0000-0000-00006D4E0000}"/>
    <cellStyle name="SAPBEXexcGood2 5 5 6" xfId="20078" xr:uid="{00000000-0005-0000-0000-00006E4E0000}"/>
    <cellStyle name="SAPBEXexcGood2 5 5 7" xfId="20079" xr:uid="{00000000-0005-0000-0000-00006F4E0000}"/>
    <cellStyle name="SAPBEXexcGood2 5 5 8" xfId="20080" xr:uid="{00000000-0005-0000-0000-0000704E0000}"/>
    <cellStyle name="SAPBEXexcGood2 5 5 9" xfId="20081" xr:uid="{00000000-0005-0000-0000-0000714E0000}"/>
    <cellStyle name="SAPBEXexcGood2 6" xfId="20082" xr:uid="{00000000-0005-0000-0000-0000724E0000}"/>
    <cellStyle name="SAPBEXexcGood2 6 2" xfId="20083" xr:uid="{00000000-0005-0000-0000-0000734E0000}"/>
    <cellStyle name="SAPBEXexcGood2 6 2 2" xfId="20084" xr:uid="{00000000-0005-0000-0000-0000744E0000}"/>
    <cellStyle name="SAPBEXexcGood2 6 2 3" xfId="20085" xr:uid="{00000000-0005-0000-0000-0000754E0000}"/>
    <cellStyle name="SAPBEXexcGood2 6 2 4" xfId="20086" xr:uid="{00000000-0005-0000-0000-0000764E0000}"/>
    <cellStyle name="SAPBEXexcGood2 6 2 5" xfId="20087" xr:uid="{00000000-0005-0000-0000-0000774E0000}"/>
    <cellStyle name="SAPBEXexcGood2 6 2 6" xfId="20088" xr:uid="{00000000-0005-0000-0000-0000784E0000}"/>
    <cellStyle name="SAPBEXexcGood2 6 2 7" xfId="20089" xr:uid="{00000000-0005-0000-0000-0000794E0000}"/>
    <cellStyle name="SAPBEXexcGood2 6 2 8" xfId="20090" xr:uid="{00000000-0005-0000-0000-00007A4E0000}"/>
    <cellStyle name="SAPBEXexcGood2 6 2 9" xfId="20091" xr:uid="{00000000-0005-0000-0000-00007B4E0000}"/>
    <cellStyle name="SAPBEXexcGood2 6 3" xfId="20092" xr:uid="{00000000-0005-0000-0000-00007C4E0000}"/>
    <cellStyle name="SAPBEXexcGood2 6 3 2" xfId="20093" xr:uid="{00000000-0005-0000-0000-00007D4E0000}"/>
    <cellStyle name="SAPBEXexcGood2 6 3 3" xfId="20094" xr:uid="{00000000-0005-0000-0000-00007E4E0000}"/>
    <cellStyle name="SAPBEXexcGood2 6 3 4" xfId="20095" xr:uid="{00000000-0005-0000-0000-00007F4E0000}"/>
    <cellStyle name="SAPBEXexcGood2 6 3 5" xfId="20096" xr:uid="{00000000-0005-0000-0000-0000804E0000}"/>
    <cellStyle name="SAPBEXexcGood2 6 3 6" xfId="20097" xr:uid="{00000000-0005-0000-0000-0000814E0000}"/>
    <cellStyle name="SAPBEXexcGood2 6 3 7" xfId="20098" xr:uid="{00000000-0005-0000-0000-0000824E0000}"/>
    <cellStyle name="SAPBEXexcGood2 6 3 8" xfId="20099" xr:uid="{00000000-0005-0000-0000-0000834E0000}"/>
    <cellStyle name="SAPBEXexcGood2 6 3 9" xfId="20100" xr:uid="{00000000-0005-0000-0000-0000844E0000}"/>
    <cellStyle name="SAPBEXexcGood2 6 4" xfId="20101" xr:uid="{00000000-0005-0000-0000-0000854E0000}"/>
    <cellStyle name="SAPBEXexcGood2 6 4 2" xfId="20102" xr:uid="{00000000-0005-0000-0000-0000864E0000}"/>
    <cellStyle name="SAPBEXexcGood2 6 4 3" xfId="20103" xr:uid="{00000000-0005-0000-0000-0000874E0000}"/>
    <cellStyle name="SAPBEXexcGood2 6 4 4" xfId="20104" xr:uid="{00000000-0005-0000-0000-0000884E0000}"/>
    <cellStyle name="SAPBEXexcGood2 6 4 5" xfId="20105" xr:uid="{00000000-0005-0000-0000-0000894E0000}"/>
    <cellStyle name="SAPBEXexcGood2 6 4 6" xfId="20106" xr:uid="{00000000-0005-0000-0000-00008A4E0000}"/>
    <cellStyle name="SAPBEXexcGood2 6 4 7" xfId="20107" xr:uid="{00000000-0005-0000-0000-00008B4E0000}"/>
    <cellStyle name="SAPBEXexcGood2 6 4 8" xfId="20108" xr:uid="{00000000-0005-0000-0000-00008C4E0000}"/>
    <cellStyle name="SAPBEXexcGood2 6 4 9" xfId="20109" xr:uid="{00000000-0005-0000-0000-00008D4E0000}"/>
    <cellStyle name="SAPBEXexcGood2 7" xfId="20110" xr:uid="{00000000-0005-0000-0000-00008E4E0000}"/>
    <cellStyle name="SAPBEXexcGood2 7 2" xfId="20111" xr:uid="{00000000-0005-0000-0000-00008F4E0000}"/>
    <cellStyle name="SAPBEXexcGood2 7 3" xfId="20112" xr:uid="{00000000-0005-0000-0000-0000904E0000}"/>
    <cellStyle name="SAPBEXexcGood2 7 4" xfId="20113" xr:uid="{00000000-0005-0000-0000-0000914E0000}"/>
    <cellStyle name="SAPBEXexcGood2 7 5" xfId="20114" xr:uid="{00000000-0005-0000-0000-0000924E0000}"/>
    <cellStyle name="SAPBEXexcGood2 7 6" xfId="20115" xr:uid="{00000000-0005-0000-0000-0000934E0000}"/>
    <cellStyle name="SAPBEXexcGood2 7 7" xfId="20116" xr:uid="{00000000-0005-0000-0000-0000944E0000}"/>
    <cellStyle name="SAPBEXexcGood2 7 8" xfId="20117" xr:uid="{00000000-0005-0000-0000-0000954E0000}"/>
    <cellStyle name="SAPBEXexcGood2 7 9" xfId="20118" xr:uid="{00000000-0005-0000-0000-0000964E0000}"/>
    <cellStyle name="SAPBEXexcGood2 8" xfId="20119" xr:uid="{00000000-0005-0000-0000-0000974E0000}"/>
    <cellStyle name="SAPBEXexcGood2 8 2" xfId="20120" xr:uid="{00000000-0005-0000-0000-0000984E0000}"/>
    <cellStyle name="SAPBEXexcGood2 8 3" xfId="20121" xr:uid="{00000000-0005-0000-0000-0000994E0000}"/>
    <cellStyle name="SAPBEXexcGood2 8 4" xfId="20122" xr:uid="{00000000-0005-0000-0000-00009A4E0000}"/>
    <cellStyle name="SAPBEXexcGood2 8 5" xfId="20123" xr:uid="{00000000-0005-0000-0000-00009B4E0000}"/>
    <cellStyle name="SAPBEXexcGood2 8 6" xfId="20124" xr:uid="{00000000-0005-0000-0000-00009C4E0000}"/>
    <cellStyle name="SAPBEXexcGood2 8 7" xfId="20125" xr:uid="{00000000-0005-0000-0000-00009D4E0000}"/>
    <cellStyle name="SAPBEXexcGood2 8 8" xfId="20126" xr:uid="{00000000-0005-0000-0000-00009E4E0000}"/>
    <cellStyle name="SAPBEXexcGood2 8 9" xfId="20127" xr:uid="{00000000-0005-0000-0000-00009F4E0000}"/>
    <cellStyle name="SAPBEXexcGood2 9" xfId="20128" xr:uid="{00000000-0005-0000-0000-0000A04E0000}"/>
    <cellStyle name="SAPBEXexcGood2 9 2" xfId="20129" xr:uid="{00000000-0005-0000-0000-0000A14E0000}"/>
    <cellStyle name="SAPBEXexcGood2 9 3" xfId="20130" xr:uid="{00000000-0005-0000-0000-0000A24E0000}"/>
    <cellStyle name="SAPBEXexcGood2 9 4" xfId="20131" xr:uid="{00000000-0005-0000-0000-0000A34E0000}"/>
    <cellStyle name="SAPBEXexcGood2 9 5" xfId="20132" xr:uid="{00000000-0005-0000-0000-0000A44E0000}"/>
    <cellStyle name="SAPBEXexcGood2 9 6" xfId="20133" xr:uid="{00000000-0005-0000-0000-0000A54E0000}"/>
    <cellStyle name="SAPBEXexcGood2 9 7" xfId="20134" xr:uid="{00000000-0005-0000-0000-0000A64E0000}"/>
    <cellStyle name="SAPBEXexcGood2 9 8" xfId="20135" xr:uid="{00000000-0005-0000-0000-0000A74E0000}"/>
    <cellStyle name="SAPBEXexcGood2 9 9" xfId="20136" xr:uid="{00000000-0005-0000-0000-0000A84E0000}"/>
    <cellStyle name="SAPBEXexcGood2_STOs from US (Nov)" xfId="20137" xr:uid="{00000000-0005-0000-0000-0000A94E0000}"/>
    <cellStyle name="SAPBEXexcGood3" xfId="20138" xr:uid="{00000000-0005-0000-0000-0000AA4E0000}"/>
    <cellStyle name="SAPBEXexcGood3 10" xfId="20139" xr:uid="{00000000-0005-0000-0000-0000AB4E0000}"/>
    <cellStyle name="SAPBEXexcGood3 11" xfId="20140" xr:uid="{00000000-0005-0000-0000-0000AC4E0000}"/>
    <cellStyle name="SAPBEXexcGood3 12" xfId="20141" xr:uid="{00000000-0005-0000-0000-0000AD4E0000}"/>
    <cellStyle name="SAPBEXexcGood3 13" xfId="20142" xr:uid="{00000000-0005-0000-0000-0000AE4E0000}"/>
    <cellStyle name="SAPBEXexcGood3 14" xfId="20143" xr:uid="{00000000-0005-0000-0000-0000AF4E0000}"/>
    <cellStyle name="SAPBEXexcGood3 15" xfId="20144" xr:uid="{00000000-0005-0000-0000-0000B04E0000}"/>
    <cellStyle name="SAPBEXexcGood3 16" xfId="20145" xr:uid="{00000000-0005-0000-0000-0000B14E0000}"/>
    <cellStyle name="SAPBEXexcGood3 17" xfId="20146" xr:uid="{00000000-0005-0000-0000-0000B24E0000}"/>
    <cellStyle name="SAPBEXexcGood3 18" xfId="20147" xr:uid="{00000000-0005-0000-0000-0000B34E0000}"/>
    <cellStyle name="SAPBEXexcGood3 19" xfId="20148" xr:uid="{00000000-0005-0000-0000-0000B44E0000}"/>
    <cellStyle name="SAPBEXexcGood3 2" xfId="20149" xr:uid="{00000000-0005-0000-0000-0000B54E0000}"/>
    <cellStyle name="SAPBEXexcGood3 2 10" xfId="20150" xr:uid="{00000000-0005-0000-0000-0000B64E0000}"/>
    <cellStyle name="SAPBEXexcGood3 2 11" xfId="20151" xr:uid="{00000000-0005-0000-0000-0000B74E0000}"/>
    <cellStyle name="SAPBEXexcGood3 2 12" xfId="20152" xr:uid="{00000000-0005-0000-0000-0000B84E0000}"/>
    <cellStyle name="SAPBEXexcGood3 2 13" xfId="20153" xr:uid="{00000000-0005-0000-0000-0000B94E0000}"/>
    <cellStyle name="SAPBEXexcGood3 2 14" xfId="20154" xr:uid="{00000000-0005-0000-0000-0000BA4E0000}"/>
    <cellStyle name="SAPBEXexcGood3 2 15" xfId="20155" xr:uid="{00000000-0005-0000-0000-0000BB4E0000}"/>
    <cellStyle name="SAPBEXexcGood3 2 16" xfId="20156" xr:uid="{00000000-0005-0000-0000-0000BC4E0000}"/>
    <cellStyle name="SAPBEXexcGood3 2 17" xfId="20157" xr:uid="{00000000-0005-0000-0000-0000BD4E0000}"/>
    <cellStyle name="SAPBEXexcGood3 2 18" xfId="20158" xr:uid="{00000000-0005-0000-0000-0000BE4E0000}"/>
    <cellStyle name="SAPBEXexcGood3 2 19" xfId="20159" xr:uid="{00000000-0005-0000-0000-0000BF4E0000}"/>
    <cellStyle name="SAPBEXexcGood3 2 2" xfId="20160" xr:uid="{00000000-0005-0000-0000-0000C04E0000}"/>
    <cellStyle name="SAPBEXexcGood3 2 2 2" xfId="20161" xr:uid="{00000000-0005-0000-0000-0000C14E0000}"/>
    <cellStyle name="SAPBEXexcGood3 2 2 2 2" xfId="20162" xr:uid="{00000000-0005-0000-0000-0000C24E0000}"/>
    <cellStyle name="SAPBEXexcGood3 2 2 2 2 2" xfId="20163" xr:uid="{00000000-0005-0000-0000-0000C34E0000}"/>
    <cellStyle name="SAPBEXexcGood3 2 2 2 2 2 2" xfId="20164" xr:uid="{00000000-0005-0000-0000-0000C44E0000}"/>
    <cellStyle name="SAPBEXexcGood3 2 2 2 2 2 3" xfId="20165" xr:uid="{00000000-0005-0000-0000-0000C54E0000}"/>
    <cellStyle name="SAPBEXexcGood3 2 2 2 2 2 4" xfId="20166" xr:uid="{00000000-0005-0000-0000-0000C64E0000}"/>
    <cellStyle name="SAPBEXexcGood3 2 2 2 2 2 5" xfId="20167" xr:uid="{00000000-0005-0000-0000-0000C74E0000}"/>
    <cellStyle name="SAPBEXexcGood3 2 2 2 2 2 6" xfId="20168" xr:uid="{00000000-0005-0000-0000-0000C84E0000}"/>
    <cellStyle name="SAPBEXexcGood3 2 2 2 2 2 7" xfId="20169" xr:uid="{00000000-0005-0000-0000-0000C94E0000}"/>
    <cellStyle name="SAPBEXexcGood3 2 2 2 2 2 8" xfId="20170" xr:uid="{00000000-0005-0000-0000-0000CA4E0000}"/>
    <cellStyle name="SAPBEXexcGood3 2 2 2 2 2 9" xfId="20171" xr:uid="{00000000-0005-0000-0000-0000CB4E0000}"/>
    <cellStyle name="SAPBEXexcGood3 2 2 2 2 3" xfId="20172" xr:uid="{00000000-0005-0000-0000-0000CC4E0000}"/>
    <cellStyle name="SAPBEXexcGood3 2 2 2 2 3 2" xfId="20173" xr:uid="{00000000-0005-0000-0000-0000CD4E0000}"/>
    <cellStyle name="SAPBEXexcGood3 2 2 2 2 3 3" xfId="20174" xr:uid="{00000000-0005-0000-0000-0000CE4E0000}"/>
    <cellStyle name="SAPBEXexcGood3 2 2 2 2 3 4" xfId="20175" xr:uid="{00000000-0005-0000-0000-0000CF4E0000}"/>
    <cellStyle name="SAPBEXexcGood3 2 2 2 2 3 5" xfId="20176" xr:uid="{00000000-0005-0000-0000-0000D04E0000}"/>
    <cellStyle name="SAPBEXexcGood3 2 2 2 2 3 6" xfId="20177" xr:uid="{00000000-0005-0000-0000-0000D14E0000}"/>
    <cellStyle name="SAPBEXexcGood3 2 2 2 2 3 7" xfId="20178" xr:uid="{00000000-0005-0000-0000-0000D24E0000}"/>
    <cellStyle name="SAPBEXexcGood3 2 2 2 2 3 8" xfId="20179" xr:uid="{00000000-0005-0000-0000-0000D34E0000}"/>
    <cellStyle name="SAPBEXexcGood3 2 2 2 2 3 9" xfId="20180" xr:uid="{00000000-0005-0000-0000-0000D44E0000}"/>
    <cellStyle name="SAPBEXexcGood3 2 2 2 2 4" xfId="20181" xr:uid="{00000000-0005-0000-0000-0000D54E0000}"/>
    <cellStyle name="SAPBEXexcGood3 2 2 2 2 4 2" xfId="20182" xr:uid="{00000000-0005-0000-0000-0000D64E0000}"/>
    <cellStyle name="SAPBEXexcGood3 2 2 2 2 4 3" xfId="20183" xr:uid="{00000000-0005-0000-0000-0000D74E0000}"/>
    <cellStyle name="SAPBEXexcGood3 2 2 2 2 4 4" xfId="20184" xr:uid="{00000000-0005-0000-0000-0000D84E0000}"/>
    <cellStyle name="SAPBEXexcGood3 2 2 2 2 4 5" xfId="20185" xr:uid="{00000000-0005-0000-0000-0000D94E0000}"/>
    <cellStyle name="SAPBEXexcGood3 2 2 2 2 4 6" xfId="20186" xr:uid="{00000000-0005-0000-0000-0000DA4E0000}"/>
    <cellStyle name="SAPBEXexcGood3 2 2 2 2 4 7" xfId="20187" xr:uid="{00000000-0005-0000-0000-0000DB4E0000}"/>
    <cellStyle name="SAPBEXexcGood3 2 2 2 2 4 8" xfId="20188" xr:uid="{00000000-0005-0000-0000-0000DC4E0000}"/>
    <cellStyle name="SAPBEXexcGood3 2 2 2 2 4 9" xfId="20189" xr:uid="{00000000-0005-0000-0000-0000DD4E0000}"/>
    <cellStyle name="SAPBEXexcGood3 2 2 2 3" xfId="20190" xr:uid="{00000000-0005-0000-0000-0000DE4E0000}"/>
    <cellStyle name="SAPBEXexcGood3 2 2 2 3 2" xfId="20191" xr:uid="{00000000-0005-0000-0000-0000DF4E0000}"/>
    <cellStyle name="SAPBEXexcGood3 2 2 2 3 3" xfId="20192" xr:uid="{00000000-0005-0000-0000-0000E04E0000}"/>
    <cellStyle name="SAPBEXexcGood3 2 2 2 3 4" xfId="20193" xr:uid="{00000000-0005-0000-0000-0000E14E0000}"/>
    <cellStyle name="SAPBEXexcGood3 2 2 2 3 5" xfId="20194" xr:uid="{00000000-0005-0000-0000-0000E24E0000}"/>
    <cellStyle name="SAPBEXexcGood3 2 2 2 3 6" xfId="20195" xr:uid="{00000000-0005-0000-0000-0000E34E0000}"/>
    <cellStyle name="SAPBEXexcGood3 2 2 2 3 7" xfId="20196" xr:uid="{00000000-0005-0000-0000-0000E44E0000}"/>
    <cellStyle name="SAPBEXexcGood3 2 2 2 3 8" xfId="20197" xr:uid="{00000000-0005-0000-0000-0000E54E0000}"/>
    <cellStyle name="SAPBEXexcGood3 2 2 2 3 9" xfId="20198" xr:uid="{00000000-0005-0000-0000-0000E64E0000}"/>
    <cellStyle name="SAPBEXexcGood3 2 2 2 4" xfId="20199" xr:uid="{00000000-0005-0000-0000-0000E74E0000}"/>
    <cellStyle name="SAPBEXexcGood3 2 2 2 4 2" xfId="20200" xr:uid="{00000000-0005-0000-0000-0000E84E0000}"/>
    <cellStyle name="SAPBEXexcGood3 2 2 2 4 3" xfId="20201" xr:uid="{00000000-0005-0000-0000-0000E94E0000}"/>
    <cellStyle name="SAPBEXexcGood3 2 2 2 4 4" xfId="20202" xr:uid="{00000000-0005-0000-0000-0000EA4E0000}"/>
    <cellStyle name="SAPBEXexcGood3 2 2 2 4 5" xfId="20203" xr:uid="{00000000-0005-0000-0000-0000EB4E0000}"/>
    <cellStyle name="SAPBEXexcGood3 2 2 2 4 6" xfId="20204" xr:uid="{00000000-0005-0000-0000-0000EC4E0000}"/>
    <cellStyle name="SAPBEXexcGood3 2 2 2 4 7" xfId="20205" xr:uid="{00000000-0005-0000-0000-0000ED4E0000}"/>
    <cellStyle name="SAPBEXexcGood3 2 2 2 4 8" xfId="20206" xr:uid="{00000000-0005-0000-0000-0000EE4E0000}"/>
    <cellStyle name="SAPBEXexcGood3 2 2 2 4 9" xfId="20207" xr:uid="{00000000-0005-0000-0000-0000EF4E0000}"/>
    <cellStyle name="SAPBEXexcGood3 2 2 2 5" xfId="20208" xr:uid="{00000000-0005-0000-0000-0000F04E0000}"/>
    <cellStyle name="SAPBEXexcGood3 2 2 2 5 2" xfId="20209" xr:uid="{00000000-0005-0000-0000-0000F14E0000}"/>
    <cellStyle name="SAPBEXexcGood3 2 2 2 5 3" xfId="20210" xr:uid="{00000000-0005-0000-0000-0000F24E0000}"/>
    <cellStyle name="SAPBEXexcGood3 2 2 2 5 4" xfId="20211" xr:uid="{00000000-0005-0000-0000-0000F34E0000}"/>
    <cellStyle name="SAPBEXexcGood3 2 2 2 5 5" xfId="20212" xr:uid="{00000000-0005-0000-0000-0000F44E0000}"/>
    <cellStyle name="SAPBEXexcGood3 2 2 2 5 6" xfId="20213" xr:uid="{00000000-0005-0000-0000-0000F54E0000}"/>
    <cellStyle name="SAPBEXexcGood3 2 2 2 5 7" xfId="20214" xr:uid="{00000000-0005-0000-0000-0000F64E0000}"/>
    <cellStyle name="SAPBEXexcGood3 2 2 2 5 8" xfId="20215" xr:uid="{00000000-0005-0000-0000-0000F74E0000}"/>
    <cellStyle name="SAPBEXexcGood3 2 2 2 5 9" xfId="20216" xr:uid="{00000000-0005-0000-0000-0000F84E0000}"/>
    <cellStyle name="SAPBEXexcGood3 2 2 3" xfId="20217" xr:uid="{00000000-0005-0000-0000-0000F94E0000}"/>
    <cellStyle name="SAPBEXexcGood3 2 2 3 2" xfId="20218" xr:uid="{00000000-0005-0000-0000-0000FA4E0000}"/>
    <cellStyle name="SAPBEXexcGood3 2 2 3 2 2" xfId="20219" xr:uid="{00000000-0005-0000-0000-0000FB4E0000}"/>
    <cellStyle name="SAPBEXexcGood3 2 2 3 2 3" xfId="20220" xr:uid="{00000000-0005-0000-0000-0000FC4E0000}"/>
    <cellStyle name="SAPBEXexcGood3 2 2 3 2 4" xfId="20221" xr:uid="{00000000-0005-0000-0000-0000FD4E0000}"/>
    <cellStyle name="SAPBEXexcGood3 2 2 3 2 5" xfId="20222" xr:uid="{00000000-0005-0000-0000-0000FE4E0000}"/>
    <cellStyle name="SAPBEXexcGood3 2 2 3 2 6" xfId="20223" xr:uid="{00000000-0005-0000-0000-0000FF4E0000}"/>
    <cellStyle name="SAPBEXexcGood3 2 2 3 2 7" xfId="20224" xr:uid="{00000000-0005-0000-0000-0000004F0000}"/>
    <cellStyle name="SAPBEXexcGood3 2 2 3 2 8" xfId="20225" xr:uid="{00000000-0005-0000-0000-0000014F0000}"/>
    <cellStyle name="SAPBEXexcGood3 2 2 3 2 9" xfId="20226" xr:uid="{00000000-0005-0000-0000-0000024F0000}"/>
    <cellStyle name="SAPBEXexcGood3 2 2 3 3" xfId="20227" xr:uid="{00000000-0005-0000-0000-0000034F0000}"/>
    <cellStyle name="SAPBEXexcGood3 2 2 3 3 2" xfId="20228" xr:uid="{00000000-0005-0000-0000-0000044F0000}"/>
    <cellStyle name="SAPBEXexcGood3 2 2 3 3 3" xfId="20229" xr:uid="{00000000-0005-0000-0000-0000054F0000}"/>
    <cellStyle name="SAPBEXexcGood3 2 2 3 3 4" xfId="20230" xr:uid="{00000000-0005-0000-0000-0000064F0000}"/>
    <cellStyle name="SAPBEXexcGood3 2 2 3 3 5" xfId="20231" xr:uid="{00000000-0005-0000-0000-0000074F0000}"/>
    <cellStyle name="SAPBEXexcGood3 2 2 3 3 6" xfId="20232" xr:uid="{00000000-0005-0000-0000-0000084F0000}"/>
    <cellStyle name="SAPBEXexcGood3 2 2 3 3 7" xfId="20233" xr:uid="{00000000-0005-0000-0000-0000094F0000}"/>
    <cellStyle name="SAPBEXexcGood3 2 2 3 3 8" xfId="20234" xr:uid="{00000000-0005-0000-0000-00000A4F0000}"/>
    <cellStyle name="SAPBEXexcGood3 2 2 3 3 9" xfId="20235" xr:uid="{00000000-0005-0000-0000-00000B4F0000}"/>
    <cellStyle name="SAPBEXexcGood3 2 2 3 4" xfId="20236" xr:uid="{00000000-0005-0000-0000-00000C4F0000}"/>
    <cellStyle name="SAPBEXexcGood3 2 2 3 4 2" xfId="20237" xr:uid="{00000000-0005-0000-0000-00000D4F0000}"/>
    <cellStyle name="SAPBEXexcGood3 2 2 3 4 3" xfId="20238" xr:uid="{00000000-0005-0000-0000-00000E4F0000}"/>
    <cellStyle name="SAPBEXexcGood3 2 2 3 4 4" xfId="20239" xr:uid="{00000000-0005-0000-0000-00000F4F0000}"/>
    <cellStyle name="SAPBEXexcGood3 2 2 3 4 5" xfId="20240" xr:uid="{00000000-0005-0000-0000-0000104F0000}"/>
    <cellStyle name="SAPBEXexcGood3 2 2 3 4 6" xfId="20241" xr:uid="{00000000-0005-0000-0000-0000114F0000}"/>
    <cellStyle name="SAPBEXexcGood3 2 2 3 4 7" xfId="20242" xr:uid="{00000000-0005-0000-0000-0000124F0000}"/>
    <cellStyle name="SAPBEXexcGood3 2 2 3 4 8" xfId="20243" xr:uid="{00000000-0005-0000-0000-0000134F0000}"/>
    <cellStyle name="SAPBEXexcGood3 2 2 3 4 9" xfId="20244" xr:uid="{00000000-0005-0000-0000-0000144F0000}"/>
    <cellStyle name="SAPBEXexcGood3 2 2 4" xfId="20245" xr:uid="{00000000-0005-0000-0000-0000154F0000}"/>
    <cellStyle name="SAPBEXexcGood3 2 2 4 2" xfId="20246" xr:uid="{00000000-0005-0000-0000-0000164F0000}"/>
    <cellStyle name="SAPBEXexcGood3 2 2 4 3" xfId="20247" xr:uid="{00000000-0005-0000-0000-0000174F0000}"/>
    <cellStyle name="SAPBEXexcGood3 2 2 4 4" xfId="20248" xr:uid="{00000000-0005-0000-0000-0000184F0000}"/>
    <cellStyle name="SAPBEXexcGood3 2 2 4 5" xfId="20249" xr:uid="{00000000-0005-0000-0000-0000194F0000}"/>
    <cellStyle name="SAPBEXexcGood3 2 2 4 6" xfId="20250" xr:uid="{00000000-0005-0000-0000-00001A4F0000}"/>
    <cellStyle name="SAPBEXexcGood3 2 2 4 7" xfId="20251" xr:uid="{00000000-0005-0000-0000-00001B4F0000}"/>
    <cellStyle name="SAPBEXexcGood3 2 2 4 8" xfId="20252" xr:uid="{00000000-0005-0000-0000-00001C4F0000}"/>
    <cellStyle name="SAPBEXexcGood3 2 2 4 9" xfId="20253" xr:uid="{00000000-0005-0000-0000-00001D4F0000}"/>
    <cellStyle name="SAPBEXexcGood3 2 2 5" xfId="20254" xr:uid="{00000000-0005-0000-0000-00001E4F0000}"/>
    <cellStyle name="SAPBEXexcGood3 2 2 5 2" xfId="20255" xr:uid="{00000000-0005-0000-0000-00001F4F0000}"/>
    <cellStyle name="SAPBEXexcGood3 2 2 5 3" xfId="20256" xr:uid="{00000000-0005-0000-0000-0000204F0000}"/>
    <cellStyle name="SAPBEXexcGood3 2 2 5 4" xfId="20257" xr:uid="{00000000-0005-0000-0000-0000214F0000}"/>
    <cellStyle name="SAPBEXexcGood3 2 2 5 5" xfId="20258" xr:uid="{00000000-0005-0000-0000-0000224F0000}"/>
    <cellStyle name="SAPBEXexcGood3 2 2 5 6" xfId="20259" xr:uid="{00000000-0005-0000-0000-0000234F0000}"/>
    <cellStyle name="SAPBEXexcGood3 2 2 5 7" xfId="20260" xr:uid="{00000000-0005-0000-0000-0000244F0000}"/>
    <cellStyle name="SAPBEXexcGood3 2 2 5 8" xfId="20261" xr:uid="{00000000-0005-0000-0000-0000254F0000}"/>
    <cellStyle name="SAPBEXexcGood3 2 2 5 9" xfId="20262" xr:uid="{00000000-0005-0000-0000-0000264F0000}"/>
    <cellStyle name="SAPBEXexcGood3 2 2 6" xfId="20263" xr:uid="{00000000-0005-0000-0000-0000274F0000}"/>
    <cellStyle name="SAPBEXexcGood3 2 2 6 2" xfId="20264" xr:uid="{00000000-0005-0000-0000-0000284F0000}"/>
    <cellStyle name="SAPBEXexcGood3 2 2 6 3" xfId="20265" xr:uid="{00000000-0005-0000-0000-0000294F0000}"/>
    <cellStyle name="SAPBEXexcGood3 2 2 6 4" xfId="20266" xr:uid="{00000000-0005-0000-0000-00002A4F0000}"/>
    <cellStyle name="SAPBEXexcGood3 2 2 6 5" xfId="20267" xr:uid="{00000000-0005-0000-0000-00002B4F0000}"/>
    <cellStyle name="SAPBEXexcGood3 2 2 6 6" xfId="20268" xr:uid="{00000000-0005-0000-0000-00002C4F0000}"/>
    <cellStyle name="SAPBEXexcGood3 2 2 6 7" xfId="20269" xr:uid="{00000000-0005-0000-0000-00002D4F0000}"/>
    <cellStyle name="SAPBEXexcGood3 2 2 6 8" xfId="20270" xr:uid="{00000000-0005-0000-0000-00002E4F0000}"/>
    <cellStyle name="SAPBEXexcGood3 2 2 6 9" xfId="20271" xr:uid="{00000000-0005-0000-0000-00002F4F0000}"/>
    <cellStyle name="SAPBEXexcGood3 2 3" xfId="20272" xr:uid="{00000000-0005-0000-0000-0000304F0000}"/>
    <cellStyle name="SAPBEXexcGood3 2 3 2" xfId="20273" xr:uid="{00000000-0005-0000-0000-0000314F0000}"/>
    <cellStyle name="SAPBEXexcGood3 2 3 2 2" xfId="20274" xr:uid="{00000000-0005-0000-0000-0000324F0000}"/>
    <cellStyle name="SAPBEXexcGood3 2 3 2 2 2" xfId="20275" xr:uid="{00000000-0005-0000-0000-0000334F0000}"/>
    <cellStyle name="SAPBEXexcGood3 2 3 2 2 3" xfId="20276" xr:uid="{00000000-0005-0000-0000-0000344F0000}"/>
    <cellStyle name="SAPBEXexcGood3 2 3 2 2 4" xfId="20277" xr:uid="{00000000-0005-0000-0000-0000354F0000}"/>
    <cellStyle name="SAPBEXexcGood3 2 3 2 2 5" xfId="20278" xr:uid="{00000000-0005-0000-0000-0000364F0000}"/>
    <cellStyle name="SAPBEXexcGood3 2 3 2 2 6" xfId="20279" xr:uid="{00000000-0005-0000-0000-0000374F0000}"/>
    <cellStyle name="SAPBEXexcGood3 2 3 2 2 7" xfId="20280" xr:uid="{00000000-0005-0000-0000-0000384F0000}"/>
    <cellStyle name="SAPBEXexcGood3 2 3 2 2 8" xfId="20281" xr:uid="{00000000-0005-0000-0000-0000394F0000}"/>
    <cellStyle name="SAPBEXexcGood3 2 3 2 2 9" xfId="20282" xr:uid="{00000000-0005-0000-0000-00003A4F0000}"/>
    <cellStyle name="SAPBEXexcGood3 2 3 2 3" xfId="20283" xr:uid="{00000000-0005-0000-0000-00003B4F0000}"/>
    <cellStyle name="SAPBEXexcGood3 2 3 2 3 2" xfId="20284" xr:uid="{00000000-0005-0000-0000-00003C4F0000}"/>
    <cellStyle name="SAPBEXexcGood3 2 3 2 3 3" xfId="20285" xr:uid="{00000000-0005-0000-0000-00003D4F0000}"/>
    <cellStyle name="SAPBEXexcGood3 2 3 2 3 4" xfId="20286" xr:uid="{00000000-0005-0000-0000-00003E4F0000}"/>
    <cellStyle name="SAPBEXexcGood3 2 3 2 3 5" xfId="20287" xr:uid="{00000000-0005-0000-0000-00003F4F0000}"/>
    <cellStyle name="SAPBEXexcGood3 2 3 2 3 6" xfId="20288" xr:uid="{00000000-0005-0000-0000-0000404F0000}"/>
    <cellStyle name="SAPBEXexcGood3 2 3 2 3 7" xfId="20289" xr:uid="{00000000-0005-0000-0000-0000414F0000}"/>
    <cellStyle name="SAPBEXexcGood3 2 3 2 3 8" xfId="20290" xr:uid="{00000000-0005-0000-0000-0000424F0000}"/>
    <cellStyle name="SAPBEXexcGood3 2 3 2 3 9" xfId="20291" xr:uid="{00000000-0005-0000-0000-0000434F0000}"/>
    <cellStyle name="SAPBEXexcGood3 2 3 2 4" xfId="20292" xr:uid="{00000000-0005-0000-0000-0000444F0000}"/>
    <cellStyle name="SAPBEXexcGood3 2 3 2 4 2" xfId="20293" xr:uid="{00000000-0005-0000-0000-0000454F0000}"/>
    <cellStyle name="SAPBEXexcGood3 2 3 2 4 3" xfId="20294" xr:uid="{00000000-0005-0000-0000-0000464F0000}"/>
    <cellStyle name="SAPBEXexcGood3 2 3 2 4 4" xfId="20295" xr:uid="{00000000-0005-0000-0000-0000474F0000}"/>
    <cellStyle name="SAPBEXexcGood3 2 3 2 4 5" xfId="20296" xr:uid="{00000000-0005-0000-0000-0000484F0000}"/>
    <cellStyle name="SAPBEXexcGood3 2 3 2 4 6" xfId="20297" xr:uid="{00000000-0005-0000-0000-0000494F0000}"/>
    <cellStyle name="SAPBEXexcGood3 2 3 2 4 7" xfId="20298" xr:uid="{00000000-0005-0000-0000-00004A4F0000}"/>
    <cellStyle name="SAPBEXexcGood3 2 3 2 4 8" xfId="20299" xr:uid="{00000000-0005-0000-0000-00004B4F0000}"/>
    <cellStyle name="SAPBEXexcGood3 2 3 2 4 9" xfId="20300" xr:uid="{00000000-0005-0000-0000-00004C4F0000}"/>
    <cellStyle name="SAPBEXexcGood3 2 3 3" xfId="20301" xr:uid="{00000000-0005-0000-0000-00004D4F0000}"/>
    <cellStyle name="SAPBEXexcGood3 2 3 3 2" xfId="20302" xr:uid="{00000000-0005-0000-0000-00004E4F0000}"/>
    <cellStyle name="SAPBEXexcGood3 2 3 3 3" xfId="20303" xr:uid="{00000000-0005-0000-0000-00004F4F0000}"/>
    <cellStyle name="SAPBEXexcGood3 2 3 3 4" xfId="20304" xr:uid="{00000000-0005-0000-0000-0000504F0000}"/>
    <cellStyle name="SAPBEXexcGood3 2 3 3 5" xfId="20305" xr:uid="{00000000-0005-0000-0000-0000514F0000}"/>
    <cellStyle name="SAPBEXexcGood3 2 3 3 6" xfId="20306" xr:uid="{00000000-0005-0000-0000-0000524F0000}"/>
    <cellStyle name="SAPBEXexcGood3 2 3 3 7" xfId="20307" xr:uid="{00000000-0005-0000-0000-0000534F0000}"/>
    <cellStyle name="SAPBEXexcGood3 2 3 3 8" xfId="20308" xr:uid="{00000000-0005-0000-0000-0000544F0000}"/>
    <cellStyle name="SAPBEXexcGood3 2 3 3 9" xfId="20309" xr:uid="{00000000-0005-0000-0000-0000554F0000}"/>
    <cellStyle name="SAPBEXexcGood3 2 3 4" xfId="20310" xr:uid="{00000000-0005-0000-0000-0000564F0000}"/>
    <cellStyle name="SAPBEXexcGood3 2 3 4 2" xfId="20311" xr:uid="{00000000-0005-0000-0000-0000574F0000}"/>
    <cellStyle name="SAPBEXexcGood3 2 3 4 3" xfId="20312" xr:uid="{00000000-0005-0000-0000-0000584F0000}"/>
    <cellStyle name="SAPBEXexcGood3 2 3 4 4" xfId="20313" xr:uid="{00000000-0005-0000-0000-0000594F0000}"/>
    <cellStyle name="SAPBEXexcGood3 2 3 4 5" xfId="20314" xr:uid="{00000000-0005-0000-0000-00005A4F0000}"/>
    <cellStyle name="SAPBEXexcGood3 2 3 4 6" xfId="20315" xr:uid="{00000000-0005-0000-0000-00005B4F0000}"/>
    <cellStyle name="SAPBEXexcGood3 2 3 4 7" xfId="20316" xr:uid="{00000000-0005-0000-0000-00005C4F0000}"/>
    <cellStyle name="SAPBEXexcGood3 2 3 4 8" xfId="20317" xr:uid="{00000000-0005-0000-0000-00005D4F0000}"/>
    <cellStyle name="SAPBEXexcGood3 2 3 4 9" xfId="20318" xr:uid="{00000000-0005-0000-0000-00005E4F0000}"/>
    <cellStyle name="SAPBEXexcGood3 2 3 5" xfId="20319" xr:uid="{00000000-0005-0000-0000-00005F4F0000}"/>
    <cellStyle name="SAPBEXexcGood3 2 3 5 2" xfId="20320" xr:uid="{00000000-0005-0000-0000-0000604F0000}"/>
    <cellStyle name="SAPBEXexcGood3 2 3 5 3" xfId="20321" xr:uid="{00000000-0005-0000-0000-0000614F0000}"/>
    <cellStyle name="SAPBEXexcGood3 2 3 5 4" xfId="20322" xr:uid="{00000000-0005-0000-0000-0000624F0000}"/>
    <cellStyle name="SAPBEXexcGood3 2 3 5 5" xfId="20323" xr:uid="{00000000-0005-0000-0000-0000634F0000}"/>
    <cellStyle name="SAPBEXexcGood3 2 3 5 6" xfId="20324" xr:uid="{00000000-0005-0000-0000-0000644F0000}"/>
    <cellStyle name="SAPBEXexcGood3 2 3 5 7" xfId="20325" xr:uid="{00000000-0005-0000-0000-0000654F0000}"/>
    <cellStyle name="SAPBEXexcGood3 2 3 5 8" xfId="20326" xr:uid="{00000000-0005-0000-0000-0000664F0000}"/>
    <cellStyle name="SAPBEXexcGood3 2 3 5 9" xfId="20327" xr:uid="{00000000-0005-0000-0000-0000674F0000}"/>
    <cellStyle name="SAPBEXexcGood3 2 4" xfId="20328" xr:uid="{00000000-0005-0000-0000-0000684F0000}"/>
    <cellStyle name="SAPBEXexcGood3 2 4 2" xfId="20329" xr:uid="{00000000-0005-0000-0000-0000694F0000}"/>
    <cellStyle name="SAPBEXexcGood3 2 4 2 2" xfId="20330" xr:uid="{00000000-0005-0000-0000-00006A4F0000}"/>
    <cellStyle name="SAPBEXexcGood3 2 4 2 3" xfId="20331" xr:uid="{00000000-0005-0000-0000-00006B4F0000}"/>
    <cellStyle name="SAPBEXexcGood3 2 4 2 4" xfId="20332" xr:uid="{00000000-0005-0000-0000-00006C4F0000}"/>
    <cellStyle name="SAPBEXexcGood3 2 4 2 5" xfId="20333" xr:uid="{00000000-0005-0000-0000-00006D4F0000}"/>
    <cellStyle name="SAPBEXexcGood3 2 4 2 6" xfId="20334" xr:uid="{00000000-0005-0000-0000-00006E4F0000}"/>
    <cellStyle name="SAPBEXexcGood3 2 4 2 7" xfId="20335" xr:uid="{00000000-0005-0000-0000-00006F4F0000}"/>
    <cellStyle name="SAPBEXexcGood3 2 4 2 8" xfId="20336" xr:uid="{00000000-0005-0000-0000-0000704F0000}"/>
    <cellStyle name="SAPBEXexcGood3 2 4 2 9" xfId="20337" xr:uid="{00000000-0005-0000-0000-0000714F0000}"/>
    <cellStyle name="SAPBEXexcGood3 2 4 3" xfId="20338" xr:uid="{00000000-0005-0000-0000-0000724F0000}"/>
    <cellStyle name="SAPBEXexcGood3 2 4 3 2" xfId="20339" xr:uid="{00000000-0005-0000-0000-0000734F0000}"/>
    <cellStyle name="SAPBEXexcGood3 2 4 3 3" xfId="20340" xr:uid="{00000000-0005-0000-0000-0000744F0000}"/>
    <cellStyle name="SAPBEXexcGood3 2 4 3 4" xfId="20341" xr:uid="{00000000-0005-0000-0000-0000754F0000}"/>
    <cellStyle name="SAPBEXexcGood3 2 4 3 5" xfId="20342" xr:uid="{00000000-0005-0000-0000-0000764F0000}"/>
    <cellStyle name="SAPBEXexcGood3 2 4 3 6" xfId="20343" xr:uid="{00000000-0005-0000-0000-0000774F0000}"/>
    <cellStyle name="SAPBEXexcGood3 2 4 3 7" xfId="20344" xr:uid="{00000000-0005-0000-0000-0000784F0000}"/>
    <cellStyle name="SAPBEXexcGood3 2 4 3 8" xfId="20345" xr:uid="{00000000-0005-0000-0000-0000794F0000}"/>
    <cellStyle name="SAPBEXexcGood3 2 4 3 9" xfId="20346" xr:uid="{00000000-0005-0000-0000-00007A4F0000}"/>
    <cellStyle name="SAPBEXexcGood3 2 4 4" xfId="20347" xr:uid="{00000000-0005-0000-0000-00007B4F0000}"/>
    <cellStyle name="SAPBEXexcGood3 2 4 4 2" xfId="20348" xr:uid="{00000000-0005-0000-0000-00007C4F0000}"/>
    <cellStyle name="SAPBEXexcGood3 2 4 4 3" xfId="20349" xr:uid="{00000000-0005-0000-0000-00007D4F0000}"/>
    <cellStyle name="SAPBEXexcGood3 2 4 4 4" xfId="20350" xr:uid="{00000000-0005-0000-0000-00007E4F0000}"/>
    <cellStyle name="SAPBEXexcGood3 2 4 4 5" xfId="20351" xr:uid="{00000000-0005-0000-0000-00007F4F0000}"/>
    <cellStyle name="SAPBEXexcGood3 2 4 4 6" xfId="20352" xr:uid="{00000000-0005-0000-0000-0000804F0000}"/>
    <cellStyle name="SAPBEXexcGood3 2 4 4 7" xfId="20353" xr:uid="{00000000-0005-0000-0000-0000814F0000}"/>
    <cellStyle name="SAPBEXexcGood3 2 4 4 8" xfId="20354" xr:uid="{00000000-0005-0000-0000-0000824F0000}"/>
    <cellStyle name="SAPBEXexcGood3 2 4 4 9" xfId="20355" xr:uid="{00000000-0005-0000-0000-0000834F0000}"/>
    <cellStyle name="SAPBEXexcGood3 2 5" xfId="20356" xr:uid="{00000000-0005-0000-0000-0000844F0000}"/>
    <cellStyle name="SAPBEXexcGood3 2 5 2" xfId="20357" xr:uid="{00000000-0005-0000-0000-0000854F0000}"/>
    <cellStyle name="SAPBEXexcGood3 2 5 3" xfId="20358" xr:uid="{00000000-0005-0000-0000-0000864F0000}"/>
    <cellStyle name="SAPBEXexcGood3 2 5 4" xfId="20359" xr:uid="{00000000-0005-0000-0000-0000874F0000}"/>
    <cellStyle name="SAPBEXexcGood3 2 5 5" xfId="20360" xr:uid="{00000000-0005-0000-0000-0000884F0000}"/>
    <cellStyle name="SAPBEXexcGood3 2 5 6" xfId="20361" xr:uid="{00000000-0005-0000-0000-0000894F0000}"/>
    <cellStyle name="SAPBEXexcGood3 2 5 7" xfId="20362" xr:uid="{00000000-0005-0000-0000-00008A4F0000}"/>
    <cellStyle name="SAPBEXexcGood3 2 5 8" xfId="20363" xr:uid="{00000000-0005-0000-0000-00008B4F0000}"/>
    <cellStyle name="SAPBEXexcGood3 2 5 9" xfId="20364" xr:uid="{00000000-0005-0000-0000-00008C4F0000}"/>
    <cellStyle name="SAPBEXexcGood3 2 6" xfId="20365" xr:uid="{00000000-0005-0000-0000-00008D4F0000}"/>
    <cellStyle name="SAPBEXexcGood3 2 6 2" xfId="20366" xr:uid="{00000000-0005-0000-0000-00008E4F0000}"/>
    <cellStyle name="SAPBEXexcGood3 2 6 3" xfId="20367" xr:uid="{00000000-0005-0000-0000-00008F4F0000}"/>
    <cellStyle name="SAPBEXexcGood3 2 6 4" xfId="20368" xr:uid="{00000000-0005-0000-0000-0000904F0000}"/>
    <cellStyle name="SAPBEXexcGood3 2 6 5" xfId="20369" xr:uid="{00000000-0005-0000-0000-0000914F0000}"/>
    <cellStyle name="SAPBEXexcGood3 2 6 6" xfId="20370" xr:uid="{00000000-0005-0000-0000-0000924F0000}"/>
    <cellStyle name="SAPBEXexcGood3 2 6 7" xfId="20371" xr:uid="{00000000-0005-0000-0000-0000934F0000}"/>
    <cellStyle name="SAPBEXexcGood3 2 6 8" xfId="20372" xr:uid="{00000000-0005-0000-0000-0000944F0000}"/>
    <cellStyle name="SAPBEXexcGood3 2 6 9" xfId="20373" xr:uid="{00000000-0005-0000-0000-0000954F0000}"/>
    <cellStyle name="SAPBEXexcGood3 2 7" xfId="20374" xr:uid="{00000000-0005-0000-0000-0000964F0000}"/>
    <cellStyle name="SAPBEXexcGood3 2 7 2" xfId="20375" xr:uid="{00000000-0005-0000-0000-0000974F0000}"/>
    <cellStyle name="SAPBEXexcGood3 2 7 3" xfId="20376" xr:uid="{00000000-0005-0000-0000-0000984F0000}"/>
    <cellStyle name="SAPBEXexcGood3 2 7 4" xfId="20377" xr:uid="{00000000-0005-0000-0000-0000994F0000}"/>
    <cellStyle name="SAPBEXexcGood3 2 7 5" xfId="20378" xr:uid="{00000000-0005-0000-0000-00009A4F0000}"/>
    <cellStyle name="SAPBEXexcGood3 2 7 6" xfId="20379" xr:uid="{00000000-0005-0000-0000-00009B4F0000}"/>
    <cellStyle name="SAPBEXexcGood3 2 7 7" xfId="20380" xr:uid="{00000000-0005-0000-0000-00009C4F0000}"/>
    <cellStyle name="SAPBEXexcGood3 2 7 8" xfId="20381" xr:uid="{00000000-0005-0000-0000-00009D4F0000}"/>
    <cellStyle name="SAPBEXexcGood3 2 7 9" xfId="20382" xr:uid="{00000000-0005-0000-0000-00009E4F0000}"/>
    <cellStyle name="SAPBEXexcGood3 2 8" xfId="20383" xr:uid="{00000000-0005-0000-0000-00009F4F0000}"/>
    <cellStyle name="SAPBEXexcGood3 2 9" xfId="20384" xr:uid="{00000000-0005-0000-0000-0000A04F0000}"/>
    <cellStyle name="SAPBEXexcGood3 20" xfId="20385" xr:uid="{00000000-0005-0000-0000-0000A14F0000}"/>
    <cellStyle name="SAPBEXexcGood3 3" xfId="20386" xr:uid="{00000000-0005-0000-0000-0000A24F0000}"/>
    <cellStyle name="SAPBEXexcGood3 3 10" xfId="20387" xr:uid="{00000000-0005-0000-0000-0000A34F0000}"/>
    <cellStyle name="SAPBEXexcGood3 3 11" xfId="20388" xr:uid="{00000000-0005-0000-0000-0000A44F0000}"/>
    <cellStyle name="SAPBEXexcGood3 3 12" xfId="20389" xr:uid="{00000000-0005-0000-0000-0000A54F0000}"/>
    <cellStyle name="SAPBEXexcGood3 3 13" xfId="20390" xr:uid="{00000000-0005-0000-0000-0000A64F0000}"/>
    <cellStyle name="SAPBEXexcGood3 3 2" xfId="20391" xr:uid="{00000000-0005-0000-0000-0000A74F0000}"/>
    <cellStyle name="SAPBEXexcGood3 3 2 2" xfId="20392" xr:uid="{00000000-0005-0000-0000-0000A84F0000}"/>
    <cellStyle name="SAPBEXexcGood3 3 2 2 2" xfId="20393" xr:uid="{00000000-0005-0000-0000-0000A94F0000}"/>
    <cellStyle name="SAPBEXexcGood3 3 2 2 2 2" xfId="20394" xr:uid="{00000000-0005-0000-0000-0000AA4F0000}"/>
    <cellStyle name="SAPBEXexcGood3 3 2 2 2 2 2" xfId="20395" xr:uid="{00000000-0005-0000-0000-0000AB4F0000}"/>
    <cellStyle name="SAPBEXexcGood3 3 2 2 2 2 3" xfId="20396" xr:uid="{00000000-0005-0000-0000-0000AC4F0000}"/>
    <cellStyle name="SAPBEXexcGood3 3 2 2 2 2 4" xfId="20397" xr:uid="{00000000-0005-0000-0000-0000AD4F0000}"/>
    <cellStyle name="SAPBEXexcGood3 3 2 2 2 2 5" xfId="20398" xr:uid="{00000000-0005-0000-0000-0000AE4F0000}"/>
    <cellStyle name="SAPBEXexcGood3 3 2 2 2 2 6" xfId="20399" xr:uid="{00000000-0005-0000-0000-0000AF4F0000}"/>
    <cellStyle name="SAPBEXexcGood3 3 2 2 2 2 7" xfId="20400" xr:uid="{00000000-0005-0000-0000-0000B04F0000}"/>
    <cellStyle name="SAPBEXexcGood3 3 2 2 2 2 8" xfId="20401" xr:uid="{00000000-0005-0000-0000-0000B14F0000}"/>
    <cellStyle name="SAPBEXexcGood3 3 2 2 2 2 9" xfId="20402" xr:uid="{00000000-0005-0000-0000-0000B24F0000}"/>
    <cellStyle name="SAPBEXexcGood3 3 2 2 2 3" xfId="20403" xr:uid="{00000000-0005-0000-0000-0000B34F0000}"/>
    <cellStyle name="SAPBEXexcGood3 3 2 2 2 3 2" xfId="20404" xr:uid="{00000000-0005-0000-0000-0000B44F0000}"/>
    <cellStyle name="SAPBEXexcGood3 3 2 2 2 3 3" xfId="20405" xr:uid="{00000000-0005-0000-0000-0000B54F0000}"/>
    <cellStyle name="SAPBEXexcGood3 3 2 2 2 3 4" xfId="20406" xr:uid="{00000000-0005-0000-0000-0000B64F0000}"/>
    <cellStyle name="SAPBEXexcGood3 3 2 2 2 3 5" xfId="20407" xr:uid="{00000000-0005-0000-0000-0000B74F0000}"/>
    <cellStyle name="SAPBEXexcGood3 3 2 2 2 3 6" xfId="20408" xr:uid="{00000000-0005-0000-0000-0000B84F0000}"/>
    <cellStyle name="SAPBEXexcGood3 3 2 2 2 3 7" xfId="20409" xr:uid="{00000000-0005-0000-0000-0000B94F0000}"/>
    <cellStyle name="SAPBEXexcGood3 3 2 2 2 3 8" xfId="20410" xr:uid="{00000000-0005-0000-0000-0000BA4F0000}"/>
    <cellStyle name="SAPBEXexcGood3 3 2 2 2 3 9" xfId="20411" xr:uid="{00000000-0005-0000-0000-0000BB4F0000}"/>
    <cellStyle name="SAPBEXexcGood3 3 2 2 2 4" xfId="20412" xr:uid="{00000000-0005-0000-0000-0000BC4F0000}"/>
    <cellStyle name="SAPBEXexcGood3 3 2 2 2 4 2" xfId="20413" xr:uid="{00000000-0005-0000-0000-0000BD4F0000}"/>
    <cellStyle name="SAPBEXexcGood3 3 2 2 2 4 3" xfId="20414" xr:uid="{00000000-0005-0000-0000-0000BE4F0000}"/>
    <cellStyle name="SAPBEXexcGood3 3 2 2 2 4 4" xfId="20415" xr:uid="{00000000-0005-0000-0000-0000BF4F0000}"/>
    <cellStyle name="SAPBEXexcGood3 3 2 2 2 4 5" xfId="20416" xr:uid="{00000000-0005-0000-0000-0000C04F0000}"/>
    <cellStyle name="SAPBEXexcGood3 3 2 2 2 4 6" xfId="20417" xr:uid="{00000000-0005-0000-0000-0000C14F0000}"/>
    <cellStyle name="SAPBEXexcGood3 3 2 2 2 4 7" xfId="20418" xr:uid="{00000000-0005-0000-0000-0000C24F0000}"/>
    <cellStyle name="SAPBEXexcGood3 3 2 2 2 4 8" xfId="20419" xr:uid="{00000000-0005-0000-0000-0000C34F0000}"/>
    <cellStyle name="SAPBEXexcGood3 3 2 2 2 4 9" xfId="20420" xr:uid="{00000000-0005-0000-0000-0000C44F0000}"/>
    <cellStyle name="SAPBEXexcGood3 3 2 2 3" xfId="20421" xr:uid="{00000000-0005-0000-0000-0000C54F0000}"/>
    <cellStyle name="SAPBEXexcGood3 3 2 2 3 2" xfId="20422" xr:uid="{00000000-0005-0000-0000-0000C64F0000}"/>
    <cellStyle name="SAPBEXexcGood3 3 2 2 3 3" xfId="20423" xr:uid="{00000000-0005-0000-0000-0000C74F0000}"/>
    <cellStyle name="SAPBEXexcGood3 3 2 2 3 4" xfId="20424" xr:uid="{00000000-0005-0000-0000-0000C84F0000}"/>
    <cellStyle name="SAPBEXexcGood3 3 2 2 3 5" xfId="20425" xr:uid="{00000000-0005-0000-0000-0000C94F0000}"/>
    <cellStyle name="SAPBEXexcGood3 3 2 2 3 6" xfId="20426" xr:uid="{00000000-0005-0000-0000-0000CA4F0000}"/>
    <cellStyle name="SAPBEXexcGood3 3 2 2 3 7" xfId="20427" xr:uid="{00000000-0005-0000-0000-0000CB4F0000}"/>
    <cellStyle name="SAPBEXexcGood3 3 2 2 3 8" xfId="20428" xr:uid="{00000000-0005-0000-0000-0000CC4F0000}"/>
    <cellStyle name="SAPBEXexcGood3 3 2 2 3 9" xfId="20429" xr:uid="{00000000-0005-0000-0000-0000CD4F0000}"/>
    <cellStyle name="SAPBEXexcGood3 3 2 2 4" xfId="20430" xr:uid="{00000000-0005-0000-0000-0000CE4F0000}"/>
    <cellStyle name="SAPBEXexcGood3 3 2 2 4 2" xfId="20431" xr:uid="{00000000-0005-0000-0000-0000CF4F0000}"/>
    <cellStyle name="SAPBEXexcGood3 3 2 2 4 3" xfId="20432" xr:uid="{00000000-0005-0000-0000-0000D04F0000}"/>
    <cellStyle name="SAPBEXexcGood3 3 2 2 4 4" xfId="20433" xr:uid="{00000000-0005-0000-0000-0000D14F0000}"/>
    <cellStyle name="SAPBEXexcGood3 3 2 2 4 5" xfId="20434" xr:uid="{00000000-0005-0000-0000-0000D24F0000}"/>
    <cellStyle name="SAPBEXexcGood3 3 2 2 4 6" xfId="20435" xr:uid="{00000000-0005-0000-0000-0000D34F0000}"/>
    <cellStyle name="SAPBEXexcGood3 3 2 2 4 7" xfId="20436" xr:uid="{00000000-0005-0000-0000-0000D44F0000}"/>
    <cellStyle name="SAPBEXexcGood3 3 2 2 4 8" xfId="20437" xr:uid="{00000000-0005-0000-0000-0000D54F0000}"/>
    <cellStyle name="SAPBEXexcGood3 3 2 2 4 9" xfId="20438" xr:uid="{00000000-0005-0000-0000-0000D64F0000}"/>
    <cellStyle name="SAPBEXexcGood3 3 2 2 5" xfId="20439" xr:uid="{00000000-0005-0000-0000-0000D74F0000}"/>
    <cellStyle name="SAPBEXexcGood3 3 2 2 5 2" xfId="20440" xr:uid="{00000000-0005-0000-0000-0000D84F0000}"/>
    <cellStyle name="SAPBEXexcGood3 3 2 2 5 3" xfId="20441" xr:uid="{00000000-0005-0000-0000-0000D94F0000}"/>
    <cellStyle name="SAPBEXexcGood3 3 2 2 5 4" xfId="20442" xr:uid="{00000000-0005-0000-0000-0000DA4F0000}"/>
    <cellStyle name="SAPBEXexcGood3 3 2 2 5 5" xfId="20443" xr:uid="{00000000-0005-0000-0000-0000DB4F0000}"/>
    <cellStyle name="SAPBEXexcGood3 3 2 2 5 6" xfId="20444" xr:uid="{00000000-0005-0000-0000-0000DC4F0000}"/>
    <cellStyle name="SAPBEXexcGood3 3 2 2 5 7" xfId="20445" xr:uid="{00000000-0005-0000-0000-0000DD4F0000}"/>
    <cellStyle name="SAPBEXexcGood3 3 2 2 5 8" xfId="20446" xr:uid="{00000000-0005-0000-0000-0000DE4F0000}"/>
    <cellStyle name="SAPBEXexcGood3 3 2 2 5 9" xfId="20447" xr:uid="{00000000-0005-0000-0000-0000DF4F0000}"/>
    <cellStyle name="SAPBEXexcGood3 3 2 3" xfId="20448" xr:uid="{00000000-0005-0000-0000-0000E04F0000}"/>
    <cellStyle name="SAPBEXexcGood3 3 2 3 2" xfId="20449" xr:uid="{00000000-0005-0000-0000-0000E14F0000}"/>
    <cellStyle name="SAPBEXexcGood3 3 2 3 2 2" xfId="20450" xr:uid="{00000000-0005-0000-0000-0000E24F0000}"/>
    <cellStyle name="SAPBEXexcGood3 3 2 3 2 3" xfId="20451" xr:uid="{00000000-0005-0000-0000-0000E34F0000}"/>
    <cellStyle name="SAPBEXexcGood3 3 2 3 2 4" xfId="20452" xr:uid="{00000000-0005-0000-0000-0000E44F0000}"/>
    <cellStyle name="SAPBEXexcGood3 3 2 3 2 5" xfId="20453" xr:uid="{00000000-0005-0000-0000-0000E54F0000}"/>
    <cellStyle name="SAPBEXexcGood3 3 2 3 2 6" xfId="20454" xr:uid="{00000000-0005-0000-0000-0000E64F0000}"/>
    <cellStyle name="SAPBEXexcGood3 3 2 3 2 7" xfId="20455" xr:uid="{00000000-0005-0000-0000-0000E74F0000}"/>
    <cellStyle name="SAPBEXexcGood3 3 2 3 2 8" xfId="20456" xr:uid="{00000000-0005-0000-0000-0000E84F0000}"/>
    <cellStyle name="SAPBEXexcGood3 3 2 3 2 9" xfId="20457" xr:uid="{00000000-0005-0000-0000-0000E94F0000}"/>
    <cellStyle name="SAPBEXexcGood3 3 2 3 3" xfId="20458" xr:uid="{00000000-0005-0000-0000-0000EA4F0000}"/>
    <cellStyle name="SAPBEXexcGood3 3 2 3 3 2" xfId="20459" xr:uid="{00000000-0005-0000-0000-0000EB4F0000}"/>
    <cellStyle name="SAPBEXexcGood3 3 2 3 3 3" xfId="20460" xr:uid="{00000000-0005-0000-0000-0000EC4F0000}"/>
    <cellStyle name="SAPBEXexcGood3 3 2 3 3 4" xfId="20461" xr:uid="{00000000-0005-0000-0000-0000ED4F0000}"/>
    <cellStyle name="SAPBEXexcGood3 3 2 3 3 5" xfId="20462" xr:uid="{00000000-0005-0000-0000-0000EE4F0000}"/>
    <cellStyle name="SAPBEXexcGood3 3 2 3 3 6" xfId="20463" xr:uid="{00000000-0005-0000-0000-0000EF4F0000}"/>
    <cellStyle name="SAPBEXexcGood3 3 2 3 3 7" xfId="20464" xr:uid="{00000000-0005-0000-0000-0000F04F0000}"/>
    <cellStyle name="SAPBEXexcGood3 3 2 3 3 8" xfId="20465" xr:uid="{00000000-0005-0000-0000-0000F14F0000}"/>
    <cellStyle name="SAPBEXexcGood3 3 2 3 3 9" xfId="20466" xr:uid="{00000000-0005-0000-0000-0000F24F0000}"/>
    <cellStyle name="SAPBEXexcGood3 3 2 3 4" xfId="20467" xr:uid="{00000000-0005-0000-0000-0000F34F0000}"/>
    <cellStyle name="SAPBEXexcGood3 3 2 3 4 2" xfId="20468" xr:uid="{00000000-0005-0000-0000-0000F44F0000}"/>
    <cellStyle name="SAPBEXexcGood3 3 2 3 4 3" xfId="20469" xr:uid="{00000000-0005-0000-0000-0000F54F0000}"/>
    <cellStyle name="SAPBEXexcGood3 3 2 3 4 4" xfId="20470" xr:uid="{00000000-0005-0000-0000-0000F64F0000}"/>
    <cellStyle name="SAPBEXexcGood3 3 2 3 4 5" xfId="20471" xr:uid="{00000000-0005-0000-0000-0000F74F0000}"/>
    <cellStyle name="SAPBEXexcGood3 3 2 3 4 6" xfId="20472" xr:uid="{00000000-0005-0000-0000-0000F84F0000}"/>
    <cellStyle name="SAPBEXexcGood3 3 2 3 4 7" xfId="20473" xr:uid="{00000000-0005-0000-0000-0000F94F0000}"/>
    <cellStyle name="SAPBEXexcGood3 3 2 3 4 8" xfId="20474" xr:uid="{00000000-0005-0000-0000-0000FA4F0000}"/>
    <cellStyle name="SAPBEXexcGood3 3 2 3 4 9" xfId="20475" xr:uid="{00000000-0005-0000-0000-0000FB4F0000}"/>
    <cellStyle name="SAPBEXexcGood3 3 2 4" xfId="20476" xr:uid="{00000000-0005-0000-0000-0000FC4F0000}"/>
    <cellStyle name="SAPBEXexcGood3 3 2 4 2" xfId="20477" xr:uid="{00000000-0005-0000-0000-0000FD4F0000}"/>
    <cellStyle name="SAPBEXexcGood3 3 2 4 3" xfId="20478" xr:uid="{00000000-0005-0000-0000-0000FE4F0000}"/>
    <cellStyle name="SAPBEXexcGood3 3 2 4 4" xfId="20479" xr:uid="{00000000-0005-0000-0000-0000FF4F0000}"/>
    <cellStyle name="SAPBEXexcGood3 3 2 4 5" xfId="20480" xr:uid="{00000000-0005-0000-0000-000000500000}"/>
    <cellStyle name="SAPBEXexcGood3 3 2 4 6" xfId="20481" xr:uid="{00000000-0005-0000-0000-000001500000}"/>
    <cellStyle name="SAPBEXexcGood3 3 2 4 7" xfId="20482" xr:uid="{00000000-0005-0000-0000-000002500000}"/>
    <cellStyle name="SAPBEXexcGood3 3 2 4 8" xfId="20483" xr:uid="{00000000-0005-0000-0000-000003500000}"/>
    <cellStyle name="SAPBEXexcGood3 3 2 4 9" xfId="20484" xr:uid="{00000000-0005-0000-0000-000004500000}"/>
    <cellStyle name="SAPBEXexcGood3 3 2 5" xfId="20485" xr:uid="{00000000-0005-0000-0000-000005500000}"/>
    <cellStyle name="SAPBEXexcGood3 3 2 5 2" xfId="20486" xr:uid="{00000000-0005-0000-0000-000006500000}"/>
    <cellStyle name="SAPBEXexcGood3 3 2 5 3" xfId="20487" xr:uid="{00000000-0005-0000-0000-000007500000}"/>
    <cellStyle name="SAPBEXexcGood3 3 2 5 4" xfId="20488" xr:uid="{00000000-0005-0000-0000-000008500000}"/>
    <cellStyle name="SAPBEXexcGood3 3 2 5 5" xfId="20489" xr:uid="{00000000-0005-0000-0000-000009500000}"/>
    <cellStyle name="SAPBEXexcGood3 3 2 5 6" xfId="20490" xr:uid="{00000000-0005-0000-0000-00000A500000}"/>
    <cellStyle name="SAPBEXexcGood3 3 2 5 7" xfId="20491" xr:uid="{00000000-0005-0000-0000-00000B500000}"/>
    <cellStyle name="SAPBEXexcGood3 3 2 5 8" xfId="20492" xr:uid="{00000000-0005-0000-0000-00000C500000}"/>
    <cellStyle name="SAPBEXexcGood3 3 2 5 9" xfId="20493" xr:uid="{00000000-0005-0000-0000-00000D500000}"/>
    <cellStyle name="SAPBEXexcGood3 3 2 6" xfId="20494" xr:uid="{00000000-0005-0000-0000-00000E500000}"/>
    <cellStyle name="SAPBEXexcGood3 3 2 6 2" xfId="20495" xr:uid="{00000000-0005-0000-0000-00000F500000}"/>
    <cellStyle name="SAPBEXexcGood3 3 2 6 3" xfId="20496" xr:uid="{00000000-0005-0000-0000-000010500000}"/>
    <cellStyle name="SAPBEXexcGood3 3 2 6 4" xfId="20497" xr:uid="{00000000-0005-0000-0000-000011500000}"/>
    <cellStyle name="SAPBEXexcGood3 3 2 6 5" xfId="20498" xr:uid="{00000000-0005-0000-0000-000012500000}"/>
    <cellStyle name="SAPBEXexcGood3 3 2 6 6" xfId="20499" xr:uid="{00000000-0005-0000-0000-000013500000}"/>
    <cellStyle name="SAPBEXexcGood3 3 2 6 7" xfId="20500" xr:uid="{00000000-0005-0000-0000-000014500000}"/>
    <cellStyle name="SAPBEXexcGood3 3 2 6 8" xfId="20501" xr:uid="{00000000-0005-0000-0000-000015500000}"/>
    <cellStyle name="SAPBEXexcGood3 3 2 6 9" xfId="20502" xr:uid="{00000000-0005-0000-0000-000016500000}"/>
    <cellStyle name="SAPBEXexcGood3 3 3" xfId="20503" xr:uid="{00000000-0005-0000-0000-000017500000}"/>
    <cellStyle name="SAPBEXexcGood3 3 3 2" xfId="20504" xr:uid="{00000000-0005-0000-0000-000018500000}"/>
    <cellStyle name="SAPBEXexcGood3 3 3 2 2" xfId="20505" xr:uid="{00000000-0005-0000-0000-000019500000}"/>
    <cellStyle name="SAPBEXexcGood3 3 3 2 2 2" xfId="20506" xr:uid="{00000000-0005-0000-0000-00001A500000}"/>
    <cellStyle name="SAPBEXexcGood3 3 3 2 2 3" xfId="20507" xr:uid="{00000000-0005-0000-0000-00001B500000}"/>
    <cellStyle name="SAPBEXexcGood3 3 3 2 2 4" xfId="20508" xr:uid="{00000000-0005-0000-0000-00001C500000}"/>
    <cellStyle name="SAPBEXexcGood3 3 3 2 2 5" xfId="20509" xr:uid="{00000000-0005-0000-0000-00001D500000}"/>
    <cellStyle name="SAPBEXexcGood3 3 3 2 2 6" xfId="20510" xr:uid="{00000000-0005-0000-0000-00001E500000}"/>
    <cellStyle name="SAPBEXexcGood3 3 3 2 2 7" xfId="20511" xr:uid="{00000000-0005-0000-0000-00001F500000}"/>
    <cellStyle name="SAPBEXexcGood3 3 3 2 2 8" xfId="20512" xr:uid="{00000000-0005-0000-0000-000020500000}"/>
    <cellStyle name="SAPBEXexcGood3 3 3 2 2 9" xfId="20513" xr:uid="{00000000-0005-0000-0000-000021500000}"/>
    <cellStyle name="SAPBEXexcGood3 3 3 2 3" xfId="20514" xr:uid="{00000000-0005-0000-0000-000022500000}"/>
    <cellStyle name="SAPBEXexcGood3 3 3 2 3 2" xfId="20515" xr:uid="{00000000-0005-0000-0000-000023500000}"/>
    <cellStyle name="SAPBEXexcGood3 3 3 2 3 3" xfId="20516" xr:uid="{00000000-0005-0000-0000-000024500000}"/>
    <cellStyle name="SAPBEXexcGood3 3 3 2 3 4" xfId="20517" xr:uid="{00000000-0005-0000-0000-000025500000}"/>
    <cellStyle name="SAPBEXexcGood3 3 3 2 3 5" xfId="20518" xr:uid="{00000000-0005-0000-0000-000026500000}"/>
    <cellStyle name="SAPBEXexcGood3 3 3 2 3 6" xfId="20519" xr:uid="{00000000-0005-0000-0000-000027500000}"/>
    <cellStyle name="SAPBEXexcGood3 3 3 2 3 7" xfId="20520" xr:uid="{00000000-0005-0000-0000-000028500000}"/>
    <cellStyle name="SAPBEXexcGood3 3 3 2 3 8" xfId="20521" xr:uid="{00000000-0005-0000-0000-000029500000}"/>
    <cellStyle name="SAPBEXexcGood3 3 3 2 3 9" xfId="20522" xr:uid="{00000000-0005-0000-0000-00002A500000}"/>
    <cellStyle name="SAPBEXexcGood3 3 3 2 4" xfId="20523" xr:uid="{00000000-0005-0000-0000-00002B500000}"/>
    <cellStyle name="SAPBEXexcGood3 3 3 2 4 2" xfId="20524" xr:uid="{00000000-0005-0000-0000-00002C500000}"/>
    <cellStyle name="SAPBEXexcGood3 3 3 2 4 3" xfId="20525" xr:uid="{00000000-0005-0000-0000-00002D500000}"/>
    <cellStyle name="SAPBEXexcGood3 3 3 2 4 4" xfId="20526" xr:uid="{00000000-0005-0000-0000-00002E500000}"/>
    <cellStyle name="SAPBEXexcGood3 3 3 2 4 5" xfId="20527" xr:uid="{00000000-0005-0000-0000-00002F500000}"/>
    <cellStyle name="SAPBEXexcGood3 3 3 2 4 6" xfId="20528" xr:uid="{00000000-0005-0000-0000-000030500000}"/>
    <cellStyle name="SAPBEXexcGood3 3 3 2 4 7" xfId="20529" xr:uid="{00000000-0005-0000-0000-000031500000}"/>
    <cellStyle name="SAPBEXexcGood3 3 3 2 4 8" xfId="20530" xr:uid="{00000000-0005-0000-0000-000032500000}"/>
    <cellStyle name="SAPBEXexcGood3 3 3 2 4 9" xfId="20531" xr:uid="{00000000-0005-0000-0000-000033500000}"/>
    <cellStyle name="SAPBEXexcGood3 3 3 3" xfId="20532" xr:uid="{00000000-0005-0000-0000-000034500000}"/>
    <cellStyle name="SAPBEXexcGood3 3 3 3 2" xfId="20533" xr:uid="{00000000-0005-0000-0000-000035500000}"/>
    <cellStyle name="SAPBEXexcGood3 3 3 3 3" xfId="20534" xr:uid="{00000000-0005-0000-0000-000036500000}"/>
    <cellStyle name="SAPBEXexcGood3 3 3 3 4" xfId="20535" xr:uid="{00000000-0005-0000-0000-000037500000}"/>
    <cellStyle name="SAPBEXexcGood3 3 3 3 5" xfId="20536" xr:uid="{00000000-0005-0000-0000-000038500000}"/>
    <cellStyle name="SAPBEXexcGood3 3 3 3 6" xfId="20537" xr:uid="{00000000-0005-0000-0000-000039500000}"/>
    <cellStyle name="SAPBEXexcGood3 3 3 3 7" xfId="20538" xr:uid="{00000000-0005-0000-0000-00003A500000}"/>
    <cellStyle name="SAPBEXexcGood3 3 3 3 8" xfId="20539" xr:uid="{00000000-0005-0000-0000-00003B500000}"/>
    <cellStyle name="SAPBEXexcGood3 3 3 3 9" xfId="20540" xr:uid="{00000000-0005-0000-0000-00003C500000}"/>
    <cellStyle name="SAPBEXexcGood3 3 3 4" xfId="20541" xr:uid="{00000000-0005-0000-0000-00003D500000}"/>
    <cellStyle name="SAPBEXexcGood3 3 3 4 2" xfId="20542" xr:uid="{00000000-0005-0000-0000-00003E500000}"/>
    <cellStyle name="SAPBEXexcGood3 3 3 4 3" xfId="20543" xr:uid="{00000000-0005-0000-0000-00003F500000}"/>
    <cellStyle name="SAPBEXexcGood3 3 3 4 4" xfId="20544" xr:uid="{00000000-0005-0000-0000-000040500000}"/>
    <cellStyle name="SAPBEXexcGood3 3 3 4 5" xfId="20545" xr:uid="{00000000-0005-0000-0000-000041500000}"/>
    <cellStyle name="SAPBEXexcGood3 3 3 4 6" xfId="20546" xr:uid="{00000000-0005-0000-0000-000042500000}"/>
    <cellStyle name="SAPBEXexcGood3 3 3 4 7" xfId="20547" xr:uid="{00000000-0005-0000-0000-000043500000}"/>
    <cellStyle name="SAPBEXexcGood3 3 3 4 8" xfId="20548" xr:uid="{00000000-0005-0000-0000-000044500000}"/>
    <cellStyle name="SAPBEXexcGood3 3 3 4 9" xfId="20549" xr:uid="{00000000-0005-0000-0000-000045500000}"/>
    <cellStyle name="SAPBEXexcGood3 3 3 5" xfId="20550" xr:uid="{00000000-0005-0000-0000-000046500000}"/>
    <cellStyle name="SAPBEXexcGood3 3 3 5 2" xfId="20551" xr:uid="{00000000-0005-0000-0000-000047500000}"/>
    <cellStyle name="SAPBEXexcGood3 3 3 5 3" xfId="20552" xr:uid="{00000000-0005-0000-0000-000048500000}"/>
    <cellStyle name="SAPBEXexcGood3 3 3 5 4" xfId="20553" xr:uid="{00000000-0005-0000-0000-000049500000}"/>
    <cellStyle name="SAPBEXexcGood3 3 3 5 5" xfId="20554" xr:uid="{00000000-0005-0000-0000-00004A500000}"/>
    <cellStyle name="SAPBEXexcGood3 3 3 5 6" xfId="20555" xr:uid="{00000000-0005-0000-0000-00004B500000}"/>
    <cellStyle name="SAPBEXexcGood3 3 3 5 7" xfId="20556" xr:uid="{00000000-0005-0000-0000-00004C500000}"/>
    <cellStyle name="SAPBEXexcGood3 3 3 5 8" xfId="20557" xr:uid="{00000000-0005-0000-0000-00004D500000}"/>
    <cellStyle name="SAPBEXexcGood3 3 3 5 9" xfId="20558" xr:uid="{00000000-0005-0000-0000-00004E500000}"/>
    <cellStyle name="SAPBEXexcGood3 3 4" xfId="20559" xr:uid="{00000000-0005-0000-0000-00004F500000}"/>
    <cellStyle name="SAPBEXexcGood3 3 4 2" xfId="20560" xr:uid="{00000000-0005-0000-0000-000050500000}"/>
    <cellStyle name="SAPBEXexcGood3 3 4 2 2" xfId="20561" xr:uid="{00000000-0005-0000-0000-000051500000}"/>
    <cellStyle name="SAPBEXexcGood3 3 4 2 3" xfId="20562" xr:uid="{00000000-0005-0000-0000-000052500000}"/>
    <cellStyle name="SAPBEXexcGood3 3 4 2 4" xfId="20563" xr:uid="{00000000-0005-0000-0000-000053500000}"/>
    <cellStyle name="SAPBEXexcGood3 3 4 2 5" xfId="20564" xr:uid="{00000000-0005-0000-0000-000054500000}"/>
    <cellStyle name="SAPBEXexcGood3 3 4 2 6" xfId="20565" xr:uid="{00000000-0005-0000-0000-000055500000}"/>
    <cellStyle name="SAPBEXexcGood3 3 4 2 7" xfId="20566" xr:uid="{00000000-0005-0000-0000-000056500000}"/>
    <cellStyle name="SAPBEXexcGood3 3 4 2 8" xfId="20567" xr:uid="{00000000-0005-0000-0000-000057500000}"/>
    <cellStyle name="SAPBEXexcGood3 3 4 2 9" xfId="20568" xr:uid="{00000000-0005-0000-0000-000058500000}"/>
    <cellStyle name="SAPBEXexcGood3 3 4 3" xfId="20569" xr:uid="{00000000-0005-0000-0000-000059500000}"/>
    <cellStyle name="SAPBEXexcGood3 3 4 3 2" xfId="20570" xr:uid="{00000000-0005-0000-0000-00005A500000}"/>
    <cellStyle name="SAPBEXexcGood3 3 4 3 3" xfId="20571" xr:uid="{00000000-0005-0000-0000-00005B500000}"/>
    <cellStyle name="SAPBEXexcGood3 3 4 3 4" xfId="20572" xr:uid="{00000000-0005-0000-0000-00005C500000}"/>
    <cellStyle name="SAPBEXexcGood3 3 4 3 5" xfId="20573" xr:uid="{00000000-0005-0000-0000-00005D500000}"/>
    <cellStyle name="SAPBEXexcGood3 3 4 3 6" xfId="20574" xr:uid="{00000000-0005-0000-0000-00005E500000}"/>
    <cellStyle name="SAPBEXexcGood3 3 4 3 7" xfId="20575" xr:uid="{00000000-0005-0000-0000-00005F500000}"/>
    <cellStyle name="SAPBEXexcGood3 3 4 3 8" xfId="20576" xr:uid="{00000000-0005-0000-0000-000060500000}"/>
    <cellStyle name="SAPBEXexcGood3 3 4 3 9" xfId="20577" xr:uid="{00000000-0005-0000-0000-000061500000}"/>
    <cellStyle name="SAPBEXexcGood3 3 4 4" xfId="20578" xr:uid="{00000000-0005-0000-0000-000062500000}"/>
    <cellStyle name="SAPBEXexcGood3 3 4 4 2" xfId="20579" xr:uid="{00000000-0005-0000-0000-000063500000}"/>
    <cellStyle name="SAPBEXexcGood3 3 4 4 3" xfId="20580" xr:uid="{00000000-0005-0000-0000-000064500000}"/>
    <cellStyle name="SAPBEXexcGood3 3 4 4 4" xfId="20581" xr:uid="{00000000-0005-0000-0000-000065500000}"/>
    <cellStyle name="SAPBEXexcGood3 3 4 4 5" xfId="20582" xr:uid="{00000000-0005-0000-0000-000066500000}"/>
    <cellStyle name="SAPBEXexcGood3 3 4 4 6" xfId="20583" xr:uid="{00000000-0005-0000-0000-000067500000}"/>
    <cellStyle name="SAPBEXexcGood3 3 4 4 7" xfId="20584" xr:uid="{00000000-0005-0000-0000-000068500000}"/>
    <cellStyle name="SAPBEXexcGood3 3 4 4 8" xfId="20585" xr:uid="{00000000-0005-0000-0000-000069500000}"/>
    <cellStyle name="SAPBEXexcGood3 3 4 4 9" xfId="20586" xr:uid="{00000000-0005-0000-0000-00006A500000}"/>
    <cellStyle name="SAPBEXexcGood3 3 5" xfId="20587" xr:uid="{00000000-0005-0000-0000-00006B500000}"/>
    <cellStyle name="SAPBEXexcGood3 3 5 2" xfId="20588" xr:uid="{00000000-0005-0000-0000-00006C500000}"/>
    <cellStyle name="SAPBEXexcGood3 3 5 3" xfId="20589" xr:uid="{00000000-0005-0000-0000-00006D500000}"/>
    <cellStyle name="SAPBEXexcGood3 3 5 4" xfId="20590" xr:uid="{00000000-0005-0000-0000-00006E500000}"/>
    <cellStyle name="SAPBEXexcGood3 3 5 5" xfId="20591" xr:uid="{00000000-0005-0000-0000-00006F500000}"/>
    <cellStyle name="SAPBEXexcGood3 3 5 6" xfId="20592" xr:uid="{00000000-0005-0000-0000-000070500000}"/>
    <cellStyle name="SAPBEXexcGood3 3 5 7" xfId="20593" xr:uid="{00000000-0005-0000-0000-000071500000}"/>
    <cellStyle name="SAPBEXexcGood3 3 5 8" xfId="20594" xr:uid="{00000000-0005-0000-0000-000072500000}"/>
    <cellStyle name="SAPBEXexcGood3 3 5 9" xfId="20595" xr:uid="{00000000-0005-0000-0000-000073500000}"/>
    <cellStyle name="SAPBEXexcGood3 3 6" xfId="20596" xr:uid="{00000000-0005-0000-0000-000074500000}"/>
    <cellStyle name="SAPBEXexcGood3 3 6 2" xfId="20597" xr:uid="{00000000-0005-0000-0000-000075500000}"/>
    <cellStyle name="SAPBEXexcGood3 3 6 3" xfId="20598" xr:uid="{00000000-0005-0000-0000-000076500000}"/>
    <cellStyle name="SAPBEXexcGood3 3 6 4" xfId="20599" xr:uid="{00000000-0005-0000-0000-000077500000}"/>
    <cellStyle name="SAPBEXexcGood3 3 6 5" xfId="20600" xr:uid="{00000000-0005-0000-0000-000078500000}"/>
    <cellStyle name="SAPBEXexcGood3 3 6 6" xfId="20601" xr:uid="{00000000-0005-0000-0000-000079500000}"/>
    <cellStyle name="SAPBEXexcGood3 3 6 7" xfId="20602" xr:uid="{00000000-0005-0000-0000-00007A500000}"/>
    <cellStyle name="SAPBEXexcGood3 3 6 8" xfId="20603" xr:uid="{00000000-0005-0000-0000-00007B500000}"/>
    <cellStyle name="SAPBEXexcGood3 3 6 9" xfId="20604" xr:uid="{00000000-0005-0000-0000-00007C500000}"/>
    <cellStyle name="SAPBEXexcGood3 3 7" xfId="20605" xr:uid="{00000000-0005-0000-0000-00007D500000}"/>
    <cellStyle name="SAPBEXexcGood3 3 7 2" xfId="20606" xr:uid="{00000000-0005-0000-0000-00007E500000}"/>
    <cellStyle name="SAPBEXexcGood3 3 7 3" xfId="20607" xr:uid="{00000000-0005-0000-0000-00007F500000}"/>
    <cellStyle name="SAPBEXexcGood3 3 7 4" xfId="20608" xr:uid="{00000000-0005-0000-0000-000080500000}"/>
    <cellStyle name="SAPBEXexcGood3 3 7 5" xfId="20609" xr:uid="{00000000-0005-0000-0000-000081500000}"/>
    <cellStyle name="SAPBEXexcGood3 3 7 6" xfId="20610" xr:uid="{00000000-0005-0000-0000-000082500000}"/>
    <cellStyle name="SAPBEXexcGood3 3 7 7" xfId="20611" xr:uid="{00000000-0005-0000-0000-000083500000}"/>
    <cellStyle name="SAPBEXexcGood3 3 7 8" xfId="20612" xr:uid="{00000000-0005-0000-0000-000084500000}"/>
    <cellStyle name="SAPBEXexcGood3 3 7 9" xfId="20613" xr:uid="{00000000-0005-0000-0000-000085500000}"/>
    <cellStyle name="SAPBEXexcGood3 3 8" xfId="20614" xr:uid="{00000000-0005-0000-0000-000086500000}"/>
    <cellStyle name="SAPBEXexcGood3 3 9" xfId="20615" xr:uid="{00000000-0005-0000-0000-000087500000}"/>
    <cellStyle name="SAPBEXexcGood3 4" xfId="20616" xr:uid="{00000000-0005-0000-0000-000088500000}"/>
    <cellStyle name="SAPBEXexcGood3 4 10" xfId="20617" xr:uid="{00000000-0005-0000-0000-000089500000}"/>
    <cellStyle name="SAPBEXexcGood3 4 11" xfId="20618" xr:uid="{00000000-0005-0000-0000-00008A500000}"/>
    <cellStyle name="SAPBEXexcGood3 4 12" xfId="20619" xr:uid="{00000000-0005-0000-0000-00008B500000}"/>
    <cellStyle name="SAPBEXexcGood3 4 2" xfId="20620" xr:uid="{00000000-0005-0000-0000-00008C500000}"/>
    <cellStyle name="SAPBEXexcGood3 4 2 2" xfId="20621" xr:uid="{00000000-0005-0000-0000-00008D500000}"/>
    <cellStyle name="SAPBEXexcGood3 4 2 2 2" xfId="20622" xr:uid="{00000000-0005-0000-0000-00008E500000}"/>
    <cellStyle name="SAPBEXexcGood3 4 2 2 2 2" xfId="20623" xr:uid="{00000000-0005-0000-0000-00008F500000}"/>
    <cellStyle name="SAPBEXexcGood3 4 2 2 2 3" xfId="20624" xr:uid="{00000000-0005-0000-0000-000090500000}"/>
    <cellStyle name="SAPBEXexcGood3 4 2 2 2 4" xfId="20625" xr:uid="{00000000-0005-0000-0000-000091500000}"/>
    <cellStyle name="SAPBEXexcGood3 4 2 2 2 5" xfId="20626" xr:uid="{00000000-0005-0000-0000-000092500000}"/>
    <cellStyle name="SAPBEXexcGood3 4 2 2 2 6" xfId="20627" xr:uid="{00000000-0005-0000-0000-000093500000}"/>
    <cellStyle name="SAPBEXexcGood3 4 2 2 2 7" xfId="20628" xr:uid="{00000000-0005-0000-0000-000094500000}"/>
    <cellStyle name="SAPBEXexcGood3 4 2 2 2 8" xfId="20629" xr:uid="{00000000-0005-0000-0000-000095500000}"/>
    <cellStyle name="SAPBEXexcGood3 4 2 2 2 9" xfId="20630" xr:uid="{00000000-0005-0000-0000-000096500000}"/>
    <cellStyle name="SAPBEXexcGood3 4 2 2 3" xfId="20631" xr:uid="{00000000-0005-0000-0000-000097500000}"/>
    <cellStyle name="SAPBEXexcGood3 4 2 2 3 2" xfId="20632" xr:uid="{00000000-0005-0000-0000-000098500000}"/>
    <cellStyle name="SAPBEXexcGood3 4 2 2 3 3" xfId="20633" xr:uid="{00000000-0005-0000-0000-000099500000}"/>
    <cellStyle name="SAPBEXexcGood3 4 2 2 3 4" xfId="20634" xr:uid="{00000000-0005-0000-0000-00009A500000}"/>
    <cellStyle name="SAPBEXexcGood3 4 2 2 3 5" xfId="20635" xr:uid="{00000000-0005-0000-0000-00009B500000}"/>
    <cellStyle name="SAPBEXexcGood3 4 2 2 3 6" xfId="20636" xr:uid="{00000000-0005-0000-0000-00009C500000}"/>
    <cellStyle name="SAPBEXexcGood3 4 2 2 3 7" xfId="20637" xr:uid="{00000000-0005-0000-0000-00009D500000}"/>
    <cellStyle name="SAPBEXexcGood3 4 2 2 3 8" xfId="20638" xr:uid="{00000000-0005-0000-0000-00009E500000}"/>
    <cellStyle name="SAPBEXexcGood3 4 2 2 3 9" xfId="20639" xr:uid="{00000000-0005-0000-0000-00009F500000}"/>
    <cellStyle name="SAPBEXexcGood3 4 2 2 4" xfId="20640" xr:uid="{00000000-0005-0000-0000-0000A0500000}"/>
    <cellStyle name="SAPBEXexcGood3 4 2 2 4 2" xfId="20641" xr:uid="{00000000-0005-0000-0000-0000A1500000}"/>
    <cellStyle name="SAPBEXexcGood3 4 2 2 4 3" xfId="20642" xr:uid="{00000000-0005-0000-0000-0000A2500000}"/>
    <cellStyle name="SAPBEXexcGood3 4 2 2 4 4" xfId="20643" xr:uid="{00000000-0005-0000-0000-0000A3500000}"/>
    <cellStyle name="SAPBEXexcGood3 4 2 2 4 5" xfId="20644" xr:uid="{00000000-0005-0000-0000-0000A4500000}"/>
    <cellStyle name="SAPBEXexcGood3 4 2 2 4 6" xfId="20645" xr:uid="{00000000-0005-0000-0000-0000A5500000}"/>
    <cellStyle name="SAPBEXexcGood3 4 2 2 4 7" xfId="20646" xr:uid="{00000000-0005-0000-0000-0000A6500000}"/>
    <cellStyle name="SAPBEXexcGood3 4 2 2 4 8" xfId="20647" xr:uid="{00000000-0005-0000-0000-0000A7500000}"/>
    <cellStyle name="SAPBEXexcGood3 4 2 2 4 9" xfId="20648" xr:uid="{00000000-0005-0000-0000-0000A8500000}"/>
    <cellStyle name="SAPBEXexcGood3 4 2 3" xfId="20649" xr:uid="{00000000-0005-0000-0000-0000A9500000}"/>
    <cellStyle name="SAPBEXexcGood3 4 2 3 2" xfId="20650" xr:uid="{00000000-0005-0000-0000-0000AA500000}"/>
    <cellStyle name="SAPBEXexcGood3 4 2 3 3" xfId="20651" xr:uid="{00000000-0005-0000-0000-0000AB500000}"/>
    <cellStyle name="SAPBEXexcGood3 4 2 3 4" xfId="20652" xr:uid="{00000000-0005-0000-0000-0000AC500000}"/>
    <cellStyle name="SAPBEXexcGood3 4 2 3 5" xfId="20653" xr:uid="{00000000-0005-0000-0000-0000AD500000}"/>
    <cellStyle name="SAPBEXexcGood3 4 2 3 6" xfId="20654" xr:uid="{00000000-0005-0000-0000-0000AE500000}"/>
    <cellStyle name="SAPBEXexcGood3 4 2 3 7" xfId="20655" xr:uid="{00000000-0005-0000-0000-0000AF500000}"/>
    <cellStyle name="SAPBEXexcGood3 4 2 3 8" xfId="20656" xr:uid="{00000000-0005-0000-0000-0000B0500000}"/>
    <cellStyle name="SAPBEXexcGood3 4 2 3 9" xfId="20657" xr:uid="{00000000-0005-0000-0000-0000B1500000}"/>
    <cellStyle name="SAPBEXexcGood3 4 2 4" xfId="20658" xr:uid="{00000000-0005-0000-0000-0000B2500000}"/>
    <cellStyle name="SAPBEXexcGood3 4 2 4 2" xfId="20659" xr:uid="{00000000-0005-0000-0000-0000B3500000}"/>
    <cellStyle name="SAPBEXexcGood3 4 2 4 3" xfId="20660" xr:uid="{00000000-0005-0000-0000-0000B4500000}"/>
    <cellStyle name="SAPBEXexcGood3 4 2 4 4" xfId="20661" xr:uid="{00000000-0005-0000-0000-0000B5500000}"/>
    <cellStyle name="SAPBEXexcGood3 4 2 4 5" xfId="20662" xr:uid="{00000000-0005-0000-0000-0000B6500000}"/>
    <cellStyle name="SAPBEXexcGood3 4 2 4 6" xfId="20663" xr:uid="{00000000-0005-0000-0000-0000B7500000}"/>
    <cellStyle name="SAPBEXexcGood3 4 2 4 7" xfId="20664" xr:uid="{00000000-0005-0000-0000-0000B8500000}"/>
    <cellStyle name="SAPBEXexcGood3 4 2 4 8" xfId="20665" xr:uid="{00000000-0005-0000-0000-0000B9500000}"/>
    <cellStyle name="SAPBEXexcGood3 4 2 4 9" xfId="20666" xr:uid="{00000000-0005-0000-0000-0000BA500000}"/>
    <cellStyle name="SAPBEXexcGood3 4 2 5" xfId="20667" xr:uid="{00000000-0005-0000-0000-0000BB500000}"/>
    <cellStyle name="SAPBEXexcGood3 4 2 5 2" xfId="20668" xr:uid="{00000000-0005-0000-0000-0000BC500000}"/>
    <cellStyle name="SAPBEXexcGood3 4 2 5 3" xfId="20669" xr:uid="{00000000-0005-0000-0000-0000BD500000}"/>
    <cellStyle name="SAPBEXexcGood3 4 2 5 4" xfId="20670" xr:uid="{00000000-0005-0000-0000-0000BE500000}"/>
    <cellStyle name="SAPBEXexcGood3 4 2 5 5" xfId="20671" xr:uid="{00000000-0005-0000-0000-0000BF500000}"/>
    <cellStyle name="SAPBEXexcGood3 4 2 5 6" xfId="20672" xr:uid="{00000000-0005-0000-0000-0000C0500000}"/>
    <cellStyle name="SAPBEXexcGood3 4 2 5 7" xfId="20673" xr:uid="{00000000-0005-0000-0000-0000C1500000}"/>
    <cellStyle name="SAPBEXexcGood3 4 2 5 8" xfId="20674" xr:uid="{00000000-0005-0000-0000-0000C2500000}"/>
    <cellStyle name="SAPBEXexcGood3 4 2 5 9" xfId="20675" xr:uid="{00000000-0005-0000-0000-0000C3500000}"/>
    <cellStyle name="SAPBEXexcGood3 4 3" xfId="20676" xr:uid="{00000000-0005-0000-0000-0000C4500000}"/>
    <cellStyle name="SAPBEXexcGood3 4 3 2" xfId="20677" xr:uid="{00000000-0005-0000-0000-0000C5500000}"/>
    <cellStyle name="SAPBEXexcGood3 4 3 2 2" xfId="20678" xr:uid="{00000000-0005-0000-0000-0000C6500000}"/>
    <cellStyle name="SAPBEXexcGood3 4 3 2 3" xfId="20679" xr:uid="{00000000-0005-0000-0000-0000C7500000}"/>
    <cellStyle name="SAPBEXexcGood3 4 3 2 4" xfId="20680" xr:uid="{00000000-0005-0000-0000-0000C8500000}"/>
    <cellStyle name="SAPBEXexcGood3 4 3 2 5" xfId="20681" xr:uid="{00000000-0005-0000-0000-0000C9500000}"/>
    <cellStyle name="SAPBEXexcGood3 4 3 2 6" xfId="20682" xr:uid="{00000000-0005-0000-0000-0000CA500000}"/>
    <cellStyle name="SAPBEXexcGood3 4 3 2 7" xfId="20683" xr:uid="{00000000-0005-0000-0000-0000CB500000}"/>
    <cellStyle name="SAPBEXexcGood3 4 3 2 8" xfId="20684" xr:uid="{00000000-0005-0000-0000-0000CC500000}"/>
    <cellStyle name="SAPBEXexcGood3 4 3 2 9" xfId="20685" xr:uid="{00000000-0005-0000-0000-0000CD500000}"/>
    <cellStyle name="SAPBEXexcGood3 4 3 3" xfId="20686" xr:uid="{00000000-0005-0000-0000-0000CE500000}"/>
    <cellStyle name="SAPBEXexcGood3 4 3 3 2" xfId="20687" xr:uid="{00000000-0005-0000-0000-0000CF500000}"/>
    <cellStyle name="SAPBEXexcGood3 4 3 3 3" xfId="20688" xr:uid="{00000000-0005-0000-0000-0000D0500000}"/>
    <cellStyle name="SAPBEXexcGood3 4 3 3 4" xfId="20689" xr:uid="{00000000-0005-0000-0000-0000D1500000}"/>
    <cellStyle name="SAPBEXexcGood3 4 3 3 5" xfId="20690" xr:uid="{00000000-0005-0000-0000-0000D2500000}"/>
    <cellStyle name="SAPBEXexcGood3 4 3 3 6" xfId="20691" xr:uid="{00000000-0005-0000-0000-0000D3500000}"/>
    <cellStyle name="SAPBEXexcGood3 4 3 3 7" xfId="20692" xr:uid="{00000000-0005-0000-0000-0000D4500000}"/>
    <cellStyle name="SAPBEXexcGood3 4 3 3 8" xfId="20693" xr:uid="{00000000-0005-0000-0000-0000D5500000}"/>
    <cellStyle name="SAPBEXexcGood3 4 3 3 9" xfId="20694" xr:uid="{00000000-0005-0000-0000-0000D6500000}"/>
    <cellStyle name="SAPBEXexcGood3 4 3 4" xfId="20695" xr:uid="{00000000-0005-0000-0000-0000D7500000}"/>
    <cellStyle name="SAPBEXexcGood3 4 3 4 2" xfId="20696" xr:uid="{00000000-0005-0000-0000-0000D8500000}"/>
    <cellStyle name="SAPBEXexcGood3 4 3 4 3" xfId="20697" xr:uid="{00000000-0005-0000-0000-0000D9500000}"/>
    <cellStyle name="SAPBEXexcGood3 4 3 4 4" xfId="20698" xr:uid="{00000000-0005-0000-0000-0000DA500000}"/>
    <cellStyle name="SAPBEXexcGood3 4 3 4 5" xfId="20699" xr:uid="{00000000-0005-0000-0000-0000DB500000}"/>
    <cellStyle name="SAPBEXexcGood3 4 3 4 6" xfId="20700" xr:uid="{00000000-0005-0000-0000-0000DC500000}"/>
    <cellStyle name="SAPBEXexcGood3 4 3 4 7" xfId="20701" xr:uid="{00000000-0005-0000-0000-0000DD500000}"/>
    <cellStyle name="SAPBEXexcGood3 4 3 4 8" xfId="20702" xr:uid="{00000000-0005-0000-0000-0000DE500000}"/>
    <cellStyle name="SAPBEXexcGood3 4 3 4 9" xfId="20703" xr:uid="{00000000-0005-0000-0000-0000DF500000}"/>
    <cellStyle name="SAPBEXexcGood3 4 4" xfId="20704" xr:uid="{00000000-0005-0000-0000-0000E0500000}"/>
    <cellStyle name="SAPBEXexcGood3 4 4 2" xfId="20705" xr:uid="{00000000-0005-0000-0000-0000E1500000}"/>
    <cellStyle name="SAPBEXexcGood3 4 4 3" xfId="20706" xr:uid="{00000000-0005-0000-0000-0000E2500000}"/>
    <cellStyle name="SAPBEXexcGood3 4 4 4" xfId="20707" xr:uid="{00000000-0005-0000-0000-0000E3500000}"/>
    <cellStyle name="SAPBEXexcGood3 4 4 5" xfId="20708" xr:uid="{00000000-0005-0000-0000-0000E4500000}"/>
    <cellStyle name="SAPBEXexcGood3 4 4 6" xfId="20709" xr:uid="{00000000-0005-0000-0000-0000E5500000}"/>
    <cellStyle name="SAPBEXexcGood3 4 4 7" xfId="20710" xr:uid="{00000000-0005-0000-0000-0000E6500000}"/>
    <cellStyle name="SAPBEXexcGood3 4 4 8" xfId="20711" xr:uid="{00000000-0005-0000-0000-0000E7500000}"/>
    <cellStyle name="SAPBEXexcGood3 4 4 9" xfId="20712" xr:uid="{00000000-0005-0000-0000-0000E8500000}"/>
    <cellStyle name="SAPBEXexcGood3 4 5" xfId="20713" xr:uid="{00000000-0005-0000-0000-0000E9500000}"/>
    <cellStyle name="SAPBEXexcGood3 4 5 2" xfId="20714" xr:uid="{00000000-0005-0000-0000-0000EA500000}"/>
    <cellStyle name="SAPBEXexcGood3 4 5 3" xfId="20715" xr:uid="{00000000-0005-0000-0000-0000EB500000}"/>
    <cellStyle name="SAPBEXexcGood3 4 5 4" xfId="20716" xr:uid="{00000000-0005-0000-0000-0000EC500000}"/>
    <cellStyle name="SAPBEXexcGood3 4 5 5" xfId="20717" xr:uid="{00000000-0005-0000-0000-0000ED500000}"/>
    <cellStyle name="SAPBEXexcGood3 4 5 6" xfId="20718" xr:uid="{00000000-0005-0000-0000-0000EE500000}"/>
    <cellStyle name="SAPBEXexcGood3 4 5 7" xfId="20719" xr:uid="{00000000-0005-0000-0000-0000EF500000}"/>
    <cellStyle name="SAPBEXexcGood3 4 5 8" xfId="20720" xr:uid="{00000000-0005-0000-0000-0000F0500000}"/>
    <cellStyle name="SAPBEXexcGood3 4 5 9" xfId="20721" xr:uid="{00000000-0005-0000-0000-0000F1500000}"/>
    <cellStyle name="SAPBEXexcGood3 4 6" xfId="20722" xr:uid="{00000000-0005-0000-0000-0000F2500000}"/>
    <cellStyle name="SAPBEXexcGood3 4 6 2" xfId="20723" xr:uid="{00000000-0005-0000-0000-0000F3500000}"/>
    <cellStyle name="SAPBEXexcGood3 4 6 3" xfId="20724" xr:uid="{00000000-0005-0000-0000-0000F4500000}"/>
    <cellStyle name="SAPBEXexcGood3 4 6 4" xfId="20725" xr:uid="{00000000-0005-0000-0000-0000F5500000}"/>
    <cellStyle name="SAPBEXexcGood3 4 6 5" xfId="20726" xr:uid="{00000000-0005-0000-0000-0000F6500000}"/>
    <cellStyle name="SAPBEXexcGood3 4 6 6" xfId="20727" xr:uid="{00000000-0005-0000-0000-0000F7500000}"/>
    <cellStyle name="SAPBEXexcGood3 4 6 7" xfId="20728" xr:uid="{00000000-0005-0000-0000-0000F8500000}"/>
    <cellStyle name="SAPBEXexcGood3 4 6 8" xfId="20729" xr:uid="{00000000-0005-0000-0000-0000F9500000}"/>
    <cellStyle name="SAPBEXexcGood3 4 6 9" xfId="20730" xr:uid="{00000000-0005-0000-0000-0000FA500000}"/>
    <cellStyle name="SAPBEXexcGood3 4 7" xfId="20731" xr:uid="{00000000-0005-0000-0000-0000FB500000}"/>
    <cellStyle name="SAPBEXexcGood3 4 8" xfId="20732" xr:uid="{00000000-0005-0000-0000-0000FC500000}"/>
    <cellStyle name="SAPBEXexcGood3 4 9" xfId="20733" xr:uid="{00000000-0005-0000-0000-0000FD500000}"/>
    <cellStyle name="SAPBEXexcGood3 5" xfId="20734" xr:uid="{00000000-0005-0000-0000-0000FE500000}"/>
    <cellStyle name="SAPBEXexcGood3 5 2" xfId="20735" xr:uid="{00000000-0005-0000-0000-0000FF500000}"/>
    <cellStyle name="SAPBEXexcGood3 5 2 2" xfId="20736" xr:uid="{00000000-0005-0000-0000-000000510000}"/>
    <cellStyle name="SAPBEXexcGood3 5 2 2 2" xfId="20737" xr:uid="{00000000-0005-0000-0000-000001510000}"/>
    <cellStyle name="SAPBEXexcGood3 5 2 2 3" xfId="20738" xr:uid="{00000000-0005-0000-0000-000002510000}"/>
    <cellStyle name="SAPBEXexcGood3 5 2 2 4" xfId="20739" xr:uid="{00000000-0005-0000-0000-000003510000}"/>
    <cellStyle name="SAPBEXexcGood3 5 2 2 5" xfId="20740" xr:uid="{00000000-0005-0000-0000-000004510000}"/>
    <cellStyle name="SAPBEXexcGood3 5 2 2 6" xfId="20741" xr:uid="{00000000-0005-0000-0000-000005510000}"/>
    <cellStyle name="SAPBEXexcGood3 5 2 2 7" xfId="20742" xr:uid="{00000000-0005-0000-0000-000006510000}"/>
    <cellStyle name="SAPBEXexcGood3 5 2 2 8" xfId="20743" xr:uid="{00000000-0005-0000-0000-000007510000}"/>
    <cellStyle name="SAPBEXexcGood3 5 2 2 9" xfId="20744" xr:uid="{00000000-0005-0000-0000-000008510000}"/>
    <cellStyle name="SAPBEXexcGood3 5 2 3" xfId="20745" xr:uid="{00000000-0005-0000-0000-000009510000}"/>
    <cellStyle name="SAPBEXexcGood3 5 2 3 2" xfId="20746" xr:uid="{00000000-0005-0000-0000-00000A510000}"/>
    <cellStyle name="SAPBEXexcGood3 5 2 3 3" xfId="20747" xr:uid="{00000000-0005-0000-0000-00000B510000}"/>
    <cellStyle name="SAPBEXexcGood3 5 2 3 4" xfId="20748" xr:uid="{00000000-0005-0000-0000-00000C510000}"/>
    <cellStyle name="SAPBEXexcGood3 5 2 3 5" xfId="20749" xr:uid="{00000000-0005-0000-0000-00000D510000}"/>
    <cellStyle name="SAPBEXexcGood3 5 2 3 6" xfId="20750" xr:uid="{00000000-0005-0000-0000-00000E510000}"/>
    <cellStyle name="SAPBEXexcGood3 5 2 3 7" xfId="20751" xr:uid="{00000000-0005-0000-0000-00000F510000}"/>
    <cellStyle name="SAPBEXexcGood3 5 2 3 8" xfId="20752" xr:uid="{00000000-0005-0000-0000-000010510000}"/>
    <cellStyle name="SAPBEXexcGood3 5 2 3 9" xfId="20753" xr:uid="{00000000-0005-0000-0000-000011510000}"/>
    <cellStyle name="SAPBEXexcGood3 5 2 4" xfId="20754" xr:uid="{00000000-0005-0000-0000-000012510000}"/>
    <cellStyle name="SAPBEXexcGood3 5 2 4 2" xfId="20755" xr:uid="{00000000-0005-0000-0000-000013510000}"/>
    <cellStyle name="SAPBEXexcGood3 5 2 4 3" xfId="20756" xr:uid="{00000000-0005-0000-0000-000014510000}"/>
    <cellStyle name="SAPBEXexcGood3 5 2 4 4" xfId="20757" xr:uid="{00000000-0005-0000-0000-000015510000}"/>
    <cellStyle name="SAPBEXexcGood3 5 2 4 5" xfId="20758" xr:uid="{00000000-0005-0000-0000-000016510000}"/>
    <cellStyle name="SAPBEXexcGood3 5 2 4 6" xfId="20759" xr:uid="{00000000-0005-0000-0000-000017510000}"/>
    <cellStyle name="SAPBEXexcGood3 5 2 4 7" xfId="20760" xr:uid="{00000000-0005-0000-0000-000018510000}"/>
    <cellStyle name="SAPBEXexcGood3 5 2 4 8" xfId="20761" xr:uid="{00000000-0005-0000-0000-000019510000}"/>
    <cellStyle name="SAPBEXexcGood3 5 2 4 9" xfId="20762" xr:uid="{00000000-0005-0000-0000-00001A510000}"/>
    <cellStyle name="SAPBEXexcGood3 5 3" xfId="20763" xr:uid="{00000000-0005-0000-0000-00001B510000}"/>
    <cellStyle name="SAPBEXexcGood3 5 3 2" xfId="20764" xr:uid="{00000000-0005-0000-0000-00001C510000}"/>
    <cellStyle name="SAPBEXexcGood3 5 3 3" xfId="20765" xr:uid="{00000000-0005-0000-0000-00001D510000}"/>
    <cellStyle name="SAPBEXexcGood3 5 3 4" xfId="20766" xr:uid="{00000000-0005-0000-0000-00001E510000}"/>
    <cellStyle name="SAPBEXexcGood3 5 3 5" xfId="20767" xr:uid="{00000000-0005-0000-0000-00001F510000}"/>
    <cellStyle name="SAPBEXexcGood3 5 3 6" xfId="20768" xr:uid="{00000000-0005-0000-0000-000020510000}"/>
    <cellStyle name="SAPBEXexcGood3 5 3 7" xfId="20769" xr:uid="{00000000-0005-0000-0000-000021510000}"/>
    <cellStyle name="SAPBEXexcGood3 5 3 8" xfId="20770" xr:uid="{00000000-0005-0000-0000-000022510000}"/>
    <cellStyle name="SAPBEXexcGood3 5 3 9" xfId="20771" xr:uid="{00000000-0005-0000-0000-000023510000}"/>
    <cellStyle name="SAPBEXexcGood3 5 4" xfId="20772" xr:uid="{00000000-0005-0000-0000-000024510000}"/>
    <cellStyle name="SAPBEXexcGood3 5 4 2" xfId="20773" xr:uid="{00000000-0005-0000-0000-000025510000}"/>
    <cellStyle name="SAPBEXexcGood3 5 4 3" xfId="20774" xr:uid="{00000000-0005-0000-0000-000026510000}"/>
    <cellStyle name="SAPBEXexcGood3 5 4 4" xfId="20775" xr:uid="{00000000-0005-0000-0000-000027510000}"/>
    <cellStyle name="SAPBEXexcGood3 5 4 5" xfId="20776" xr:uid="{00000000-0005-0000-0000-000028510000}"/>
    <cellStyle name="SAPBEXexcGood3 5 4 6" xfId="20777" xr:uid="{00000000-0005-0000-0000-000029510000}"/>
    <cellStyle name="SAPBEXexcGood3 5 4 7" xfId="20778" xr:uid="{00000000-0005-0000-0000-00002A510000}"/>
    <cellStyle name="SAPBEXexcGood3 5 4 8" xfId="20779" xr:uid="{00000000-0005-0000-0000-00002B510000}"/>
    <cellStyle name="SAPBEXexcGood3 5 4 9" xfId="20780" xr:uid="{00000000-0005-0000-0000-00002C510000}"/>
    <cellStyle name="SAPBEXexcGood3 5 5" xfId="20781" xr:uid="{00000000-0005-0000-0000-00002D510000}"/>
    <cellStyle name="SAPBEXexcGood3 5 5 2" xfId="20782" xr:uid="{00000000-0005-0000-0000-00002E510000}"/>
    <cellStyle name="SAPBEXexcGood3 5 5 3" xfId="20783" xr:uid="{00000000-0005-0000-0000-00002F510000}"/>
    <cellStyle name="SAPBEXexcGood3 5 5 4" xfId="20784" xr:uid="{00000000-0005-0000-0000-000030510000}"/>
    <cellStyle name="SAPBEXexcGood3 5 5 5" xfId="20785" xr:uid="{00000000-0005-0000-0000-000031510000}"/>
    <cellStyle name="SAPBEXexcGood3 5 5 6" xfId="20786" xr:uid="{00000000-0005-0000-0000-000032510000}"/>
    <cellStyle name="SAPBEXexcGood3 5 5 7" xfId="20787" xr:uid="{00000000-0005-0000-0000-000033510000}"/>
    <cellStyle name="SAPBEXexcGood3 5 5 8" xfId="20788" xr:uid="{00000000-0005-0000-0000-000034510000}"/>
    <cellStyle name="SAPBEXexcGood3 5 5 9" xfId="20789" xr:uid="{00000000-0005-0000-0000-000035510000}"/>
    <cellStyle name="SAPBEXexcGood3 6" xfId="20790" xr:uid="{00000000-0005-0000-0000-000036510000}"/>
    <cellStyle name="SAPBEXexcGood3 6 2" xfId="20791" xr:uid="{00000000-0005-0000-0000-000037510000}"/>
    <cellStyle name="SAPBEXexcGood3 6 2 2" xfId="20792" xr:uid="{00000000-0005-0000-0000-000038510000}"/>
    <cellStyle name="SAPBEXexcGood3 6 2 3" xfId="20793" xr:uid="{00000000-0005-0000-0000-000039510000}"/>
    <cellStyle name="SAPBEXexcGood3 6 2 4" xfId="20794" xr:uid="{00000000-0005-0000-0000-00003A510000}"/>
    <cellStyle name="SAPBEXexcGood3 6 2 5" xfId="20795" xr:uid="{00000000-0005-0000-0000-00003B510000}"/>
    <cellStyle name="SAPBEXexcGood3 6 2 6" xfId="20796" xr:uid="{00000000-0005-0000-0000-00003C510000}"/>
    <cellStyle name="SAPBEXexcGood3 6 2 7" xfId="20797" xr:uid="{00000000-0005-0000-0000-00003D510000}"/>
    <cellStyle name="SAPBEXexcGood3 6 2 8" xfId="20798" xr:uid="{00000000-0005-0000-0000-00003E510000}"/>
    <cellStyle name="SAPBEXexcGood3 6 2 9" xfId="20799" xr:uid="{00000000-0005-0000-0000-00003F510000}"/>
    <cellStyle name="SAPBEXexcGood3 6 3" xfId="20800" xr:uid="{00000000-0005-0000-0000-000040510000}"/>
    <cellStyle name="SAPBEXexcGood3 6 3 2" xfId="20801" xr:uid="{00000000-0005-0000-0000-000041510000}"/>
    <cellStyle name="SAPBEXexcGood3 6 3 3" xfId="20802" xr:uid="{00000000-0005-0000-0000-000042510000}"/>
    <cellStyle name="SAPBEXexcGood3 6 3 4" xfId="20803" xr:uid="{00000000-0005-0000-0000-000043510000}"/>
    <cellStyle name="SAPBEXexcGood3 6 3 5" xfId="20804" xr:uid="{00000000-0005-0000-0000-000044510000}"/>
    <cellStyle name="SAPBEXexcGood3 6 3 6" xfId="20805" xr:uid="{00000000-0005-0000-0000-000045510000}"/>
    <cellStyle name="SAPBEXexcGood3 6 3 7" xfId="20806" xr:uid="{00000000-0005-0000-0000-000046510000}"/>
    <cellStyle name="SAPBEXexcGood3 6 3 8" xfId="20807" xr:uid="{00000000-0005-0000-0000-000047510000}"/>
    <cellStyle name="SAPBEXexcGood3 6 3 9" xfId="20808" xr:uid="{00000000-0005-0000-0000-000048510000}"/>
    <cellStyle name="SAPBEXexcGood3 6 4" xfId="20809" xr:uid="{00000000-0005-0000-0000-000049510000}"/>
    <cellStyle name="SAPBEXexcGood3 6 4 2" xfId="20810" xr:uid="{00000000-0005-0000-0000-00004A510000}"/>
    <cellStyle name="SAPBEXexcGood3 6 4 3" xfId="20811" xr:uid="{00000000-0005-0000-0000-00004B510000}"/>
    <cellStyle name="SAPBEXexcGood3 6 4 4" xfId="20812" xr:uid="{00000000-0005-0000-0000-00004C510000}"/>
    <cellStyle name="SAPBEXexcGood3 6 4 5" xfId="20813" xr:uid="{00000000-0005-0000-0000-00004D510000}"/>
    <cellStyle name="SAPBEXexcGood3 6 4 6" xfId="20814" xr:uid="{00000000-0005-0000-0000-00004E510000}"/>
    <cellStyle name="SAPBEXexcGood3 6 4 7" xfId="20815" xr:uid="{00000000-0005-0000-0000-00004F510000}"/>
    <cellStyle name="SAPBEXexcGood3 6 4 8" xfId="20816" xr:uid="{00000000-0005-0000-0000-000050510000}"/>
    <cellStyle name="SAPBEXexcGood3 6 4 9" xfId="20817" xr:uid="{00000000-0005-0000-0000-000051510000}"/>
    <cellStyle name="SAPBEXexcGood3 7" xfId="20818" xr:uid="{00000000-0005-0000-0000-000052510000}"/>
    <cellStyle name="SAPBEXexcGood3 7 2" xfId="20819" xr:uid="{00000000-0005-0000-0000-000053510000}"/>
    <cellStyle name="SAPBEXexcGood3 7 3" xfId="20820" xr:uid="{00000000-0005-0000-0000-000054510000}"/>
    <cellStyle name="SAPBEXexcGood3 7 4" xfId="20821" xr:uid="{00000000-0005-0000-0000-000055510000}"/>
    <cellStyle name="SAPBEXexcGood3 7 5" xfId="20822" xr:uid="{00000000-0005-0000-0000-000056510000}"/>
    <cellStyle name="SAPBEXexcGood3 7 6" xfId="20823" xr:uid="{00000000-0005-0000-0000-000057510000}"/>
    <cellStyle name="SAPBEXexcGood3 7 7" xfId="20824" xr:uid="{00000000-0005-0000-0000-000058510000}"/>
    <cellStyle name="SAPBEXexcGood3 7 8" xfId="20825" xr:uid="{00000000-0005-0000-0000-000059510000}"/>
    <cellStyle name="SAPBEXexcGood3 7 9" xfId="20826" xr:uid="{00000000-0005-0000-0000-00005A510000}"/>
    <cellStyle name="SAPBEXexcGood3 8" xfId="20827" xr:uid="{00000000-0005-0000-0000-00005B510000}"/>
    <cellStyle name="SAPBEXexcGood3 8 2" xfId="20828" xr:uid="{00000000-0005-0000-0000-00005C510000}"/>
    <cellStyle name="SAPBEXexcGood3 8 3" xfId="20829" xr:uid="{00000000-0005-0000-0000-00005D510000}"/>
    <cellStyle name="SAPBEXexcGood3 8 4" xfId="20830" xr:uid="{00000000-0005-0000-0000-00005E510000}"/>
    <cellStyle name="SAPBEXexcGood3 8 5" xfId="20831" xr:uid="{00000000-0005-0000-0000-00005F510000}"/>
    <cellStyle name="SAPBEXexcGood3 8 6" xfId="20832" xr:uid="{00000000-0005-0000-0000-000060510000}"/>
    <cellStyle name="SAPBEXexcGood3 8 7" xfId="20833" xr:uid="{00000000-0005-0000-0000-000061510000}"/>
    <cellStyle name="SAPBEXexcGood3 8 8" xfId="20834" xr:uid="{00000000-0005-0000-0000-000062510000}"/>
    <cellStyle name="SAPBEXexcGood3 8 9" xfId="20835" xr:uid="{00000000-0005-0000-0000-000063510000}"/>
    <cellStyle name="SAPBEXexcGood3 9" xfId="20836" xr:uid="{00000000-0005-0000-0000-000064510000}"/>
    <cellStyle name="SAPBEXexcGood3 9 2" xfId="20837" xr:uid="{00000000-0005-0000-0000-000065510000}"/>
    <cellStyle name="SAPBEXexcGood3 9 3" xfId="20838" xr:uid="{00000000-0005-0000-0000-000066510000}"/>
    <cellStyle name="SAPBEXexcGood3 9 4" xfId="20839" xr:uid="{00000000-0005-0000-0000-000067510000}"/>
    <cellStyle name="SAPBEXexcGood3 9 5" xfId="20840" xr:uid="{00000000-0005-0000-0000-000068510000}"/>
    <cellStyle name="SAPBEXexcGood3 9 6" xfId="20841" xr:uid="{00000000-0005-0000-0000-000069510000}"/>
    <cellStyle name="SAPBEXexcGood3 9 7" xfId="20842" xr:uid="{00000000-0005-0000-0000-00006A510000}"/>
    <cellStyle name="SAPBEXexcGood3 9 8" xfId="20843" xr:uid="{00000000-0005-0000-0000-00006B510000}"/>
    <cellStyle name="SAPBEXexcGood3 9 9" xfId="20844" xr:uid="{00000000-0005-0000-0000-00006C510000}"/>
    <cellStyle name="SAPBEXexcGood3_STOs from US (Nov)" xfId="20845" xr:uid="{00000000-0005-0000-0000-00006D510000}"/>
    <cellStyle name="SAPBEXfilterDrill" xfId="20846" xr:uid="{00000000-0005-0000-0000-00006E510000}"/>
    <cellStyle name="SAPBEXfilterDrill 10" xfId="20847" xr:uid="{00000000-0005-0000-0000-00006F510000}"/>
    <cellStyle name="SAPBEXfilterDrill 11" xfId="20848" xr:uid="{00000000-0005-0000-0000-000070510000}"/>
    <cellStyle name="SAPBEXfilterDrill 12" xfId="20849" xr:uid="{00000000-0005-0000-0000-000071510000}"/>
    <cellStyle name="SAPBEXfilterDrill 13" xfId="20850" xr:uid="{00000000-0005-0000-0000-000072510000}"/>
    <cellStyle name="SAPBEXfilterDrill 14" xfId="20851" xr:uid="{00000000-0005-0000-0000-000073510000}"/>
    <cellStyle name="SAPBEXfilterDrill 15" xfId="20852" xr:uid="{00000000-0005-0000-0000-000074510000}"/>
    <cellStyle name="SAPBEXfilterDrill 16" xfId="20853" xr:uid="{00000000-0005-0000-0000-000075510000}"/>
    <cellStyle name="SAPBEXfilterDrill 17" xfId="20854" xr:uid="{00000000-0005-0000-0000-000076510000}"/>
    <cellStyle name="SAPBEXfilterDrill 18" xfId="20855" xr:uid="{00000000-0005-0000-0000-000077510000}"/>
    <cellStyle name="SAPBEXfilterDrill 2" xfId="20856" xr:uid="{00000000-0005-0000-0000-000078510000}"/>
    <cellStyle name="SAPBEXfilterDrill 2 10" xfId="20857" xr:uid="{00000000-0005-0000-0000-000079510000}"/>
    <cellStyle name="SAPBEXfilterDrill 2 11" xfId="20858" xr:uid="{00000000-0005-0000-0000-00007A510000}"/>
    <cellStyle name="SAPBEXfilterDrill 2 12" xfId="20859" xr:uid="{00000000-0005-0000-0000-00007B510000}"/>
    <cellStyle name="SAPBEXfilterDrill 2 13" xfId="20860" xr:uid="{00000000-0005-0000-0000-00007C510000}"/>
    <cellStyle name="SAPBEXfilterDrill 2 14" xfId="20861" xr:uid="{00000000-0005-0000-0000-00007D510000}"/>
    <cellStyle name="SAPBEXfilterDrill 2 15" xfId="20862" xr:uid="{00000000-0005-0000-0000-00007E510000}"/>
    <cellStyle name="SAPBEXfilterDrill 2 16" xfId="20863" xr:uid="{00000000-0005-0000-0000-00007F510000}"/>
    <cellStyle name="SAPBEXfilterDrill 2 2" xfId="20864" xr:uid="{00000000-0005-0000-0000-000080510000}"/>
    <cellStyle name="SAPBEXfilterDrill 2 2 2" xfId="20865" xr:uid="{00000000-0005-0000-0000-000081510000}"/>
    <cellStyle name="SAPBEXfilterDrill 2 2 2 2" xfId="20866" xr:uid="{00000000-0005-0000-0000-000082510000}"/>
    <cellStyle name="SAPBEXfilterDrill 2 2 2 2 2" xfId="20867" xr:uid="{00000000-0005-0000-0000-000083510000}"/>
    <cellStyle name="SAPBEXfilterDrill 2 2 2 2 2 2" xfId="20868" xr:uid="{00000000-0005-0000-0000-000084510000}"/>
    <cellStyle name="SAPBEXfilterDrill 2 2 2 2 2 3" xfId="20869" xr:uid="{00000000-0005-0000-0000-000085510000}"/>
    <cellStyle name="SAPBEXfilterDrill 2 2 2 2 2 4" xfId="20870" xr:uid="{00000000-0005-0000-0000-000086510000}"/>
    <cellStyle name="SAPBEXfilterDrill 2 2 2 2 2 5" xfId="20871" xr:uid="{00000000-0005-0000-0000-000087510000}"/>
    <cellStyle name="SAPBEXfilterDrill 2 2 2 2 2 6" xfId="20872" xr:uid="{00000000-0005-0000-0000-000088510000}"/>
    <cellStyle name="SAPBEXfilterDrill 2 2 2 2 2 7" xfId="20873" xr:uid="{00000000-0005-0000-0000-000089510000}"/>
    <cellStyle name="SAPBEXfilterDrill 2 2 2 2 2 8" xfId="20874" xr:uid="{00000000-0005-0000-0000-00008A510000}"/>
    <cellStyle name="SAPBEXfilterDrill 2 2 2 2 2 9" xfId="20875" xr:uid="{00000000-0005-0000-0000-00008B510000}"/>
    <cellStyle name="SAPBEXfilterDrill 2 2 2 2 3" xfId="20876" xr:uid="{00000000-0005-0000-0000-00008C510000}"/>
    <cellStyle name="SAPBEXfilterDrill 2 2 2 2 3 2" xfId="20877" xr:uid="{00000000-0005-0000-0000-00008D510000}"/>
    <cellStyle name="SAPBEXfilterDrill 2 2 2 2 3 3" xfId="20878" xr:uid="{00000000-0005-0000-0000-00008E510000}"/>
    <cellStyle name="SAPBEXfilterDrill 2 2 2 2 3 4" xfId="20879" xr:uid="{00000000-0005-0000-0000-00008F510000}"/>
    <cellStyle name="SAPBEXfilterDrill 2 2 2 2 3 5" xfId="20880" xr:uid="{00000000-0005-0000-0000-000090510000}"/>
    <cellStyle name="SAPBEXfilterDrill 2 2 2 2 3 6" xfId="20881" xr:uid="{00000000-0005-0000-0000-000091510000}"/>
    <cellStyle name="SAPBEXfilterDrill 2 2 2 2 3 7" xfId="20882" xr:uid="{00000000-0005-0000-0000-000092510000}"/>
    <cellStyle name="SAPBEXfilterDrill 2 2 2 2 3 8" xfId="20883" xr:uid="{00000000-0005-0000-0000-000093510000}"/>
    <cellStyle name="SAPBEXfilterDrill 2 2 2 2 3 9" xfId="20884" xr:uid="{00000000-0005-0000-0000-000094510000}"/>
    <cellStyle name="SAPBEXfilterDrill 2 2 2 2 4" xfId="20885" xr:uid="{00000000-0005-0000-0000-000095510000}"/>
    <cellStyle name="SAPBEXfilterDrill 2 2 2 2 4 2" xfId="20886" xr:uid="{00000000-0005-0000-0000-000096510000}"/>
    <cellStyle name="SAPBEXfilterDrill 2 2 2 2 4 3" xfId="20887" xr:uid="{00000000-0005-0000-0000-000097510000}"/>
    <cellStyle name="SAPBEXfilterDrill 2 2 2 2 4 4" xfId="20888" xr:uid="{00000000-0005-0000-0000-000098510000}"/>
    <cellStyle name="SAPBEXfilterDrill 2 2 2 2 4 5" xfId="20889" xr:uid="{00000000-0005-0000-0000-000099510000}"/>
    <cellStyle name="SAPBEXfilterDrill 2 2 2 2 4 6" xfId="20890" xr:uid="{00000000-0005-0000-0000-00009A510000}"/>
    <cellStyle name="SAPBEXfilterDrill 2 2 2 2 4 7" xfId="20891" xr:uid="{00000000-0005-0000-0000-00009B510000}"/>
    <cellStyle name="SAPBEXfilterDrill 2 2 2 2 4 8" xfId="20892" xr:uid="{00000000-0005-0000-0000-00009C510000}"/>
    <cellStyle name="SAPBEXfilterDrill 2 2 2 2 4 9" xfId="20893" xr:uid="{00000000-0005-0000-0000-00009D510000}"/>
    <cellStyle name="SAPBEXfilterDrill 2 2 2 3" xfId="20894" xr:uid="{00000000-0005-0000-0000-00009E510000}"/>
    <cellStyle name="SAPBEXfilterDrill 2 2 2 3 2" xfId="20895" xr:uid="{00000000-0005-0000-0000-00009F510000}"/>
    <cellStyle name="SAPBEXfilterDrill 2 2 2 3 3" xfId="20896" xr:uid="{00000000-0005-0000-0000-0000A0510000}"/>
    <cellStyle name="SAPBEXfilterDrill 2 2 2 3 4" xfId="20897" xr:uid="{00000000-0005-0000-0000-0000A1510000}"/>
    <cellStyle name="SAPBEXfilterDrill 2 2 2 3 5" xfId="20898" xr:uid="{00000000-0005-0000-0000-0000A2510000}"/>
    <cellStyle name="SAPBEXfilterDrill 2 2 2 3 6" xfId="20899" xr:uid="{00000000-0005-0000-0000-0000A3510000}"/>
    <cellStyle name="SAPBEXfilterDrill 2 2 2 3 7" xfId="20900" xr:uid="{00000000-0005-0000-0000-0000A4510000}"/>
    <cellStyle name="SAPBEXfilterDrill 2 2 2 3 8" xfId="20901" xr:uid="{00000000-0005-0000-0000-0000A5510000}"/>
    <cellStyle name="SAPBEXfilterDrill 2 2 2 3 9" xfId="20902" xr:uid="{00000000-0005-0000-0000-0000A6510000}"/>
    <cellStyle name="SAPBEXfilterDrill 2 2 2 4" xfId="20903" xr:uid="{00000000-0005-0000-0000-0000A7510000}"/>
    <cellStyle name="SAPBEXfilterDrill 2 2 2 4 2" xfId="20904" xr:uid="{00000000-0005-0000-0000-0000A8510000}"/>
    <cellStyle name="SAPBEXfilterDrill 2 2 2 4 3" xfId="20905" xr:uid="{00000000-0005-0000-0000-0000A9510000}"/>
    <cellStyle name="SAPBEXfilterDrill 2 2 2 4 4" xfId="20906" xr:uid="{00000000-0005-0000-0000-0000AA510000}"/>
    <cellStyle name="SAPBEXfilterDrill 2 2 2 4 5" xfId="20907" xr:uid="{00000000-0005-0000-0000-0000AB510000}"/>
    <cellStyle name="SAPBEXfilterDrill 2 2 2 4 6" xfId="20908" xr:uid="{00000000-0005-0000-0000-0000AC510000}"/>
    <cellStyle name="SAPBEXfilterDrill 2 2 2 4 7" xfId="20909" xr:uid="{00000000-0005-0000-0000-0000AD510000}"/>
    <cellStyle name="SAPBEXfilterDrill 2 2 2 4 8" xfId="20910" xr:uid="{00000000-0005-0000-0000-0000AE510000}"/>
    <cellStyle name="SAPBEXfilterDrill 2 2 2 4 9" xfId="20911" xr:uid="{00000000-0005-0000-0000-0000AF510000}"/>
    <cellStyle name="SAPBEXfilterDrill 2 2 2 5" xfId="20912" xr:uid="{00000000-0005-0000-0000-0000B0510000}"/>
    <cellStyle name="SAPBEXfilterDrill 2 2 2 5 2" xfId="20913" xr:uid="{00000000-0005-0000-0000-0000B1510000}"/>
    <cellStyle name="SAPBEXfilterDrill 2 2 2 5 3" xfId="20914" xr:uid="{00000000-0005-0000-0000-0000B2510000}"/>
    <cellStyle name="SAPBEXfilterDrill 2 2 2 5 4" xfId="20915" xr:uid="{00000000-0005-0000-0000-0000B3510000}"/>
    <cellStyle name="SAPBEXfilterDrill 2 2 2 5 5" xfId="20916" xr:uid="{00000000-0005-0000-0000-0000B4510000}"/>
    <cellStyle name="SAPBEXfilterDrill 2 2 2 5 6" xfId="20917" xr:uid="{00000000-0005-0000-0000-0000B5510000}"/>
    <cellStyle name="SAPBEXfilterDrill 2 2 2 5 7" xfId="20918" xr:uid="{00000000-0005-0000-0000-0000B6510000}"/>
    <cellStyle name="SAPBEXfilterDrill 2 2 2 5 8" xfId="20919" xr:uid="{00000000-0005-0000-0000-0000B7510000}"/>
    <cellStyle name="SAPBEXfilterDrill 2 2 2 5 9" xfId="20920" xr:uid="{00000000-0005-0000-0000-0000B8510000}"/>
    <cellStyle name="SAPBEXfilterDrill 2 2 3" xfId="20921" xr:uid="{00000000-0005-0000-0000-0000B9510000}"/>
    <cellStyle name="SAPBEXfilterDrill 2 2 3 2" xfId="20922" xr:uid="{00000000-0005-0000-0000-0000BA510000}"/>
    <cellStyle name="SAPBEXfilterDrill 2 2 3 2 2" xfId="20923" xr:uid="{00000000-0005-0000-0000-0000BB510000}"/>
    <cellStyle name="SAPBEXfilterDrill 2 2 3 2 3" xfId="20924" xr:uid="{00000000-0005-0000-0000-0000BC510000}"/>
    <cellStyle name="SAPBEXfilterDrill 2 2 3 2 4" xfId="20925" xr:uid="{00000000-0005-0000-0000-0000BD510000}"/>
    <cellStyle name="SAPBEXfilterDrill 2 2 3 2 5" xfId="20926" xr:uid="{00000000-0005-0000-0000-0000BE510000}"/>
    <cellStyle name="SAPBEXfilterDrill 2 2 3 2 6" xfId="20927" xr:uid="{00000000-0005-0000-0000-0000BF510000}"/>
    <cellStyle name="SAPBEXfilterDrill 2 2 3 2 7" xfId="20928" xr:uid="{00000000-0005-0000-0000-0000C0510000}"/>
    <cellStyle name="SAPBEXfilterDrill 2 2 3 2 8" xfId="20929" xr:uid="{00000000-0005-0000-0000-0000C1510000}"/>
    <cellStyle name="SAPBEXfilterDrill 2 2 3 2 9" xfId="20930" xr:uid="{00000000-0005-0000-0000-0000C2510000}"/>
    <cellStyle name="SAPBEXfilterDrill 2 2 3 3" xfId="20931" xr:uid="{00000000-0005-0000-0000-0000C3510000}"/>
    <cellStyle name="SAPBEXfilterDrill 2 2 3 3 2" xfId="20932" xr:uid="{00000000-0005-0000-0000-0000C4510000}"/>
    <cellStyle name="SAPBEXfilterDrill 2 2 3 3 3" xfId="20933" xr:uid="{00000000-0005-0000-0000-0000C5510000}"/>
    <cellStyle name="SAPBEXfilterDrill 2 2 3 3 4" xfId="20934" xr:uid="{00000000-0005-0000-0000-0000C6510000}"/>
    <cellStyle name="SAPBEXfilterDrill 2 2 3 3 5" xfId="20935" xr:uid="{00000000-0005-0000-0000-0000C7510000}"/>
    <cellStyle name="SAPBEXfilterDrill 2 2 3 3 6" xfId="20936" xr:uid="{00000000-0005-0000-0000-0000C8510000}"/>
    <cellStyle name="SAPBEXfilterDrill 2 2 3 3 7" xfId="20937" xr:uid="{00000000-0005-0000-0000-0000C9510000}"/>
    <cellStyle name="SAPBEXfilterDrill 2 2 3 3 8" xfId="20938" xr:uid="{00000000-0005-0000-0000-0000CA510000}"/>
    <cellStyle name="SAPBEXfilterDrill 2 2 3 3 9" xfId="20939" xr:uid="{00000000-0005-0000-0000-0000CB510000}"/>
    <cellStyle name="SAPBEXfilterDrill 2 2 3 4" xfId="20940" xr:uid="{00000000-0005-0000-0000-0000CC510000}"/>
    <cellStyle name="SAPBEXfilterDrill 2 2 3 4 2" xfId="20941" xr:uid="{00000000-0005-0000-0000-0000CD510000}"/>
    <cellStyle name="SAPBEXfilterDrill 2 2 3 4 3" xfId="20942" xr:uid="{00000000-0005-0000-0000-0000CE510000}"/>
    <cellStyle name="SAPBEXfilterDrill 2 2 3 4 4" xfId="20943" xr:uid="{00000000-0005-0000-0000-0000CF510000}"/>
    <cellStyle name="SAPBEXfilterDrill 2 2 3 4 5" xfId="20944" xr:uid="{00000000-0005-0000-0000-0000D0510000}"/>
    <cellStyle name="SAPBEXfilterDrill 2 2 3 4 6" xfId="20945" xr:uid="{00000000-0005-0000-0000-0000D1510000}"/>
    <cellStyle name="SAPBEXfilterDrill 2 2 3 4 7" xfId="20946" xr:uid="{00000000-0005-0000-0000-0000D2510000}"/>
    <cellStyle name="SAPBEXfilterDrill 2 2 3 4 8" xfId="20947" xr:uid="{00000000-0005-0000-0000-0000D3510000}"/>
    <cellStyle name="SAPBEXfilterDrill 2 2 3 4 9" xfId="20948" xr:uid="{00000000-0005-0000-0000-0000D4510000}"/>
    <cellStyle name="SAPBEXfilterDrill 2 2 4" xfId="20949" xr:uid="{00000000-0005-0000-0000-0000D5510000}"/>
    <cellStyle name="SAPBEXfilterDrill 2 2 4 2" xfId="20950" xr:uid="{00000000-0005-0000-0000-0000D6510000}"/>
    <cellStyle name="SAPBEXfilterDrill 2 2 4 3" xfId="20951" xr:uid="{00000000-0005-0000-0000-0000D7510000}"/>
    <cellStyle name="SAPBEXfilterDrill 2 2 4 4" xfId="20952" xr:uid="{00000000-0005-0000-0000-0000D8510000}"/>
    <cellStyle name="SAPBEXfilterDrill 2 2 4 5" xfId="20953" xr:uid="{00000000-0005-0000-0000-0000D9510000}"/>
    <cellStyle name="SAPBEXfilterDrill 2 2 4 6" xfId="20954" xr:uid="{00000000-0005-0000-0000-0000DA510000}"/>
    <cellStyle name="SAPBEXfilterDrill 2 2 4 7" xfId="20955" xr:uid="{00000000-0005-0000-0000-0000DB510000}"/>
    <cellStyle name="SAPBEXfilterDrill 2 2 4 8" xfId="20956" xr:uid="{00000000-0005-0000-0000-0000DC510000}"/>
    <cellStyle name="SAPBEXfilterDrill 2 2 4 9" xfId="20957" xr:uid="{00000000-0005-0000-0000-0000DD510000}"/>
    <cellStyle name="SAPBEXfilterDrill 2 2 5" xfId="20958" xr:uid="{00000000-0005-0000-0000-0000DE510000}"/>
    <cellStyle name="SAPBEXfilterDrill 2 2 5 2" xfId="20959" xr:uid="{00000000-0005-0000-0000-0000DF510000}"/>
    <cellStyle name="SAPBEXfilterDrill 2 2 5 3" xfId="20960" xr:uid="{00000000-0005-0000-0000-0000E0510000}"/>
    <cellStyle name="SAPBEXfilterDrill 2 2 5 4" xfId="20961" xr:uid="{00000000-0005-0000-0000-0000E1510000}"/>
    <cellStyle name="SAPBEXfilterDrill 2 2 5 5" xfId="20962" xr:uid="{00000000-0005-0000-0000-0000E2510000}"/>
    <cellStyle name="SAPBEXfilterDrill 2 2 5 6" xfId="20963" xr:uid="{00000000-0005-0000-0000-0000E3510000}"/>
    <cellStyle name="SAPBEXfilterDrill 2 2 5 7" xfId="20964" xr:uid="{00000000-0005-0000-0000-0000E4510000}"/>
    <cellStyle name="SAPBEXfilterDrill 2 2 5 8" xfId="20965" xr:uid="{00000000-0005-0000-0000-0000E5510000}"/>
    <cellStyle name="SAPBEXfilterDrill 2 2 5 9" xfId="20966" xr:uid="{00000000-0005-0000-0000-0000E6510000}"/>
    <cellStyle name="SAPBEXfilterDrill 2 2 6" xfId="20967" xr:uid="{00000000-0005-0000-0000-0000E7510000}"/>
    <cellStyle name="SAPBEXfilterDrill 2 2 6 2" xfId="20968" xr:uid="{00000000-0005-0000-0000-0000E8510000}"/>
    <cellStyle name="SAPBEXfilterDrill 2 2 6 3" xfId="20969" xr:uid="{00000000-0005-0000-0000-0000E9510000}"/>
    <cellStyle name="SAPBEXfilterDrill 2 2 6 4" xfId="20970" xr:uid="{00000000-0005-0000-0000-0000EA510000}"/>
    <cellStyle name="SAPBEXfilterDrill 2 2 6 5" xfId="20971" xr:uid="{00000000-0005-0000-0000-0000EB510000}"/>
    <cellStyle name="SAPBEXfilterDrill 2 2 6 6" xfId="20972" xr:uid="{00000000-0005-0000-0000-0000EC510000}"/>
    <cellStyle name="SAPBEXfilterDrill 2 2 6 7" xfId="20973" xr:uid="{00000000-0005-0000-0000-0000ED510000}"/>
    <cellStyle name="SAPBEXfilterDrill 2 2 6 8" xfId="20974" xr:uid="{00000000-0005-0000-0000-0000EE510000}"/>
    <cellStyle name="SAPBEXfilterDrill 2 2 6 9" xfId="20975" xr:uid="{00000000-0005-0000-0000-0000EF510000}"/>
    <cellStyle name="SAPBEXfilterDrill 2 3" xfId="20976" xr:uid="{00000000-0005-0000-0000-0000F0510000}"/>
    <cellStyle name="SAPBEXfilterDrill 2 3 2" xfId="20977" xr:uid="{00000000-0005-0000-0000-0000F1510000}"/>
    <cellStyle name="SAPBEXfilterDrill 2 3 2 2" xfId="20978" xr:uid="{00000000-0005-0000-0000-0000F2510000}"/>
    <cellStyle name="SAPBEXfilterDrill 2 3 2 2 2" xfId="20979" xr:uid="{00000000-0005-0000-0000-0000F3510000}"/>
    <cellStyle name="SAPBEXfilterDrill 2 3 2 2 3" xfId="20980" xr:uid="{00000000-0005-0000-0000-0000F4510000}"/>
    <cellStyle name="SAPBEXfilterDrill 2 3 2 2 4" xfId="20981" xr:uid="{00000000-0005-0000-0000-0000F5510000}"/>
    <cellStyle name="SAPBEXfilterDrill 2 3 2 2 5" xfId="20982" xr:uid="{00000000-0005-0000-0000-0000F6510000}"/>
    <cellStyle name="SAPBEXfilterDrill 2 3 2 2 6" xfId="20983" xr:uid="{00000000-0005-0000-0000-0000F7510000}"/>
    <cellStyle name="SAPBEXfilterDrill 2 3 2 2 7" xfId="20984" xr:uid="{00000000-0005-0000-0000-0000F8510000}"/>
    <cellStyle name="SAPBEXfilterDrill 2 3 2 2 8" xfId="20985" xr:uid="{00000000-0005-0000-0000-0000F9510000}"/>
    <cellStyle name="SAPBEXfilterDrill 2 3 2 2 9" xfId="20986" xr:uid="{00000000-0005-0000-0000-0000FA510000}"/>
    <cellStyle name="SAPBEXfilterDrill 2 3 2 3" xfId="20987" xr:uid="{00000000-0005-0000-0000-0000FB510000}"/>
    <cellStyle name="SAPBEXfilterDrill 2 3 2 3 2" xfId="20988" xr:uid="{00000000-0005-0000-0000-0000FC510000}"/>
    <cellStyle name="SAPBEXfilterDrill 2 3 2 3 3" xfId="20989" xr:uid="{00000000-0005-0000-0000-0000FD510000}"/>
    <cellStyle name="SAPBEXfilterDrill 2 3 2 3 4" xfId="20990" xr:uid="{00000000-0005-0000-0000-0000FE510000}"/>
    <cellStyle name="SAPBEXfilterDrill 2 3 2 3 5" xfId="20991" xr:uid="{00000000-0005-0000-0000-0000FF510000}"/>
    <cellStyle name="SAPBEXfilterDrill 2 3 2 3 6" xfId="20992" xr:uid="{00000000-0005-0000-0000-000000520000}"/>
    <cellStyle name="SAPBEXfilterDrill 2 3 2 3 7" xfId="20993" xr:uid="{00000000-0005-0000-0000-000001520000}"/>
    <cellStyle name="SAPBEXfilterDrill 2 3 2 3 8" xfId="20994" xr:uid="{00000000-0005-0000-0000-000002520000}"/>
    <cellStyle name="SAPBEXfilterDrill 2 3 2 3 9" xfId="20995" xr:uid="{00000000-0005-0000-0000-000003520000}"/>
    <cellStyle name="SAPBEXfilterDrill 2 3 2 4" xfId="20996" xr:uid="{00000000-0005-0000-0000-000004520000}"/>
    <cellStyle name="SAPBEXfilterDrill 2 3 2 4 2" xfId="20997" xr:uid="{00000000-0005-0000-0000-000005520000}"/>
    <cellStyle name="SAPBEXfilterDrill 2 3 2 4 3" xfId="20998" xr:uid="{00000000-0005-0000-0000-000006520000}"/>
    <cellStyle name="SAPBEXfilterDrill 2 3 2 4 4" xfId="20999" xr:uid="{00000000-0005-0000-0000-000007520000}"/>
    <cellStyle name="SAPBEXfilterDrill 2 3 2 4 5" xfId="21000" xr:uid="{00000000-0005-0000-0000-000008520000}"/>
    <cellStyle name="SAPBEXfilterDrill 2 3 2 4 6" xfId="21001" xr:uid="{00000000-0005-0000-0000-000009520000}"/>
    <cellStyle name="SAPBEXfilterDrill 2 3 2 4 7" xfId="21002" xr:uid="{00000000-0005-0000-0000-00000A520000}"/>
    <cellStyle name="SAPBEXfilterDrill 2 3 2 4 8" xfId="21003" xr:uid="{00000000-0005-0000-0000-00000B520000}"/>
    <cellStyle name="SAPBEXfilterDrill 2 3 2 4 9" xfId="21004" xr:uid="{00000000-0005-0000-0000-00000C520000}"/>
    <cellStyle name="SAPBEXfilterDrill 2 3 3" xfId="21005" xr:uid="{00000000-0005-0000-0000-00000D520000}"/>
    <cellStyle name="SAPBEXfilterDrill 2 3 3 2" xfId="21006" xr:uid="{00000000-0005-0000-0000-00000E520000}"/>
    <cellStyle name="SAPBEXfilterDrill 2 3 3 3" xfId="21007" xr:uid="{00000000-0005-0000-0000-00000F520000}"/>
    <cellStyle name="SAPBEXfilterDrill 2 3 3 4" xfId="21008" xr:uid="{00000000-0005-0000-0000-000010520000}"/>
    <cellStyle name="SAPBEXfilterDrill 2 3 3 5" xfId="21009" xr:uid="{00000000-0005-0000-0000-000011520000}"/>
    <cellStyle name="SAPBEXfilterDrill 2 3 3 6" xfId="21010" xr:uid="{00000000-0005-0000-0000-000012520000}"/>
    <cellStyle name="SAPBEXfilterDrill 2 3 3 7" xfId="21011" xr:uid="{00000000-0005-0000-0000-000013520000}"/>
    <cellStyle name="SAPBEXfilterDrill 2 3 3 8" xfId="21012" xr:uid="{00000000-0005-0000-0000-000014520000}"/>
    <cellStyle name="SAPBEXfilterDrill 2 3 3 9" xfId="21013" xr:uid="{00000000-0005-0000-0000-000015520000}"/>
    <cellStyle name="SAPBEXfilterDrill 2 3 4" xfId="21014" xr:uid="{00000000-0005-0000-0000-000016520000}"/>
    <cellStyle name="SAPBEXfilterDrill 2 3 4 2" xfId="21015" xr:uid="{00000000-0005-0000-0000-000017520000}"/>
    <cellStyle name="SAPBEXfilterDrill 2 3 4 3" xfId="21016" xr:uid="{00000000-0005-0000-0000-000018520000}"/>
    <cellStyle name="SAPBEXfilterDrill 2 3 4 4" xfId="21017" xr:uid="{00000000-0005-0000-0000-000019520000}"/>
    <cellStyle name="SAPBEXfilterDrill 2 3 4 5" xfId="21018" xr:uid="{00000000-0005-0000-0000-00001A520000}"/>
    <cellStyle name="SAPBEXfilterDrill 2 3 4 6" xfId="21019" xr:uid="{00000000-0005-0000-0000-00001B520000}"/>
    <cellStyle name="SAPBEXfilterDrill 2 3 4 7" xfId="21020" xr:uid="{00000000-0005-0000-0000-00001C520000}"/>
    <cellStyle name="SAPBEXfilterDrill 2 3 4 8" xfId="21021" xr:uid="{00000000-0005-0000-0000-00001D520000}"/>
    <cellStyle name="SAPBEXfilterDrill 2 3 4 9" xfId="21022" xr:uid="{00000000-0005-0000-0000-00001E520000}"/>
    <cellStyle name="SAPBEXfilterDrill 2 3 5" xfId="21023" xr:uid="{00000000-0005-0000-0000-00001F520000}"/>
    <cellStyle name="SAPBEXfilterDrill 2 3 5 2" xfId="21024" xr:uid="{00000000-0005-0000-0000-000020520000}"/>
    <cellStyle name="SAPBEXfilterDrill 2 3 5 3" xfId="21025" xr:uid="{00000000-0005-0000-0000-000021520000}"/>
    <cellStyle name="SAPBEXfilterDrill 2 3 5 4" xfId="21026" xr:uid="{00000000-0005-0000-0000-000022520000}"/>
    <cellStyle name="SAPBEXfilterDrill 2 3 5 5" xfId="21027" xr:uid="{00000000-0005-0000-0000-000023520000}"/>
    <cellStyle name="SAPBEXfilterDrill 2 3 5 6" xfId="21028" xr:uid="{00000000-0005-0000-0000-000024520000}"/>
    <cellStyle name="SAPBEXfilterDrill 2 3 5 7" xfId="21029" xr:uid="{00000000-0005-0000-0000-000025520000}"/>
    <cellStyle name="SAPBEXfilterDrill 2 3 5 8" xfId="21030" xr:uid="{00000000-0005-0000-0000-000026520000}"/>
    <cellStyle name="SAPBEXfilterDrill 2 3 5 9" xfId="21031" xr:uid="{00000000-0005-0000-0000-000027520000}"/>
    <cellStyle name="SAPBEXfilterDrill 2 4" xfId="21032" xr:uid="{00000000-0005-0000-0000-000028520000}"/>
    <cellStyle name="SAPBEXfilterDrill 2 4 2" xfId="21033" xr:uid="{00000000-0005-0000-0000-000029520000}"/>
    <cellStyle name="SAPBEXfilterDrill 2 4 2 2" xfId="21034" xr:uid="{00000000-0005-0000-0000-00002A520000}"/>
    <cellStyle name="SAPBEXfilterDrill 2 4 2 3" xfId="21035" xr:uid="{00000000-0005-0000-0000-00002B520000}"/>
    <cellStyle name="SAPBEXfilterDrill 2 4 2 4" xfId="21036" xr:uid="{00000000-0005-0000-0000-00002C520000}"/>
    <cellStyle name="SAPBEXfilterDrill 2 4 2 5" xfId="21037" xr:uid="{00000000-0005-0000-0000-00002D520000}"/>
    <cellStyle name="SAPBEXfilterDrill 2 4 2 6" xfId="21038" xr:uid="{00000000-0005-0000-0000-00002E520000}"/>
    <cellStyle name="SAPBEXfilterDrill 2 4 2 7" xfId="21039" xr:uid="{00000000-0005-0000-0000-00002F520000}"/>
    <cellStyle name="SAPBEXfilterDrill 2 4 2 8" xfId="21040" xr:uid="{00000000-0005-0000-0000-000030520000}"/>
    <cellStyle name="SAPBEXfilterDrill 2 4 2 9" xfId="21041" xr:uid="{00000000-0005-0000-0000-000031520000}"/>
    <cellStyle name="SAPBEXfilterDrill 2 4 3" xfId="21042" xr:uid="{00000000-0005-0000-0000-000032520000}"/>
    <cellStyle name="SAPBEXfilterDrill 2 4 3 2" xfId="21043" xr:uid="{00000000-0005-0000-0000-000033520000}"/>
    <cellStyle name="SAPBEXfilterDrill 2 4 3 3" xfId="21044" xr:uid="{00000000-0005-0000-0000-000034520000}"/>
    <cellStyle name="SAPBEXfilterDrill 2 4 3 4" xfId="21045" xr:uid="{00000000-0005-0000-0000-000035520000}"/>
    <cellStyle name="SAPBEXfilterDrill 2 4 3 5" xfId="21046" xr:uid="{00000000-0005-0000-0000-000036520000}"/>
    <cellStyle name="SAPBEXfilterDrill 2 4 3 6" xfId="21047" xr:uid="{00000000-0005-0000-0000-000037520000}"/>
    <cellStyle name="SAPBEXfilterDrill 2 4 3 7" xfId="21048" xr:uid="{00000000-0005-0000-0000-000038520000}"/>
    <cellStyle name="SAPBEXfilterDrill 2 4 3 8" xfId="21049" xr:uid="{00000000-0005-0000-0000-000039520000}"/>
    <cellStyle name="SAPBEXfilterDrill 2 4 3 9" xfId="21050" xr:uid="{00000000-0005-0000-0000-00003A520000}"/>
    <cellStyle name="SAPBEXfilterDrill 2 4 4" xfId="21051" xr:uid="{00000000-0005-0000-0000-00003B520000}"/>
    <cellStyle name="SAPBEXfilterDrill 2 4 4 2" xfId="21052" xr:uid="{00000000-0005-0000-0000-00003C520000}"/>
    <cellStyle name="SAPBEXfilterDrill 2 4 4 3" xfId="21053" xr:uid="{00000000-0005-0000-0000-00003D520000}"/>
    <cellStyle name="SAPBEXfilterDrill 2 4 4 4" xfId="21054" xr:uid="{00000000-0005-0000-0000-00003E520000}"/>
    <cellStyle name="SAPBEXfilterDrill 2 4 4 5" xfId="21055" xr:uid="{00000000-0005-0000-0000-00003F520000}"/>
    <cellStyle name="SAPBEXfilterDrill 2 4 4 6" xfId="21056" xr:uid="{00000000-0005-0000-0000-000040520000}"/>
    <cellStyle name="SAPBEXfilterDrill 2 4 4 7" xfId="21057" xr:uid="{00000000-0005-0000-0000-000041520000}"/>
    <cellStyle name="SAPBEXfilterDrill 2 4 4 8" xfId="21058" xr:uid="{00000000-0005-0000-0000-000042520000}"/>
    <cellStyle name="SAPBEXfilterDrill 2 4 4 9" xfId="21059" xr:uid="{00000000-0005-0000-0000-000043520000}"/>
    <cellStyle name="SAPBEXfilterDrill 2 5" xfId="21060" xr:uid="{00000000-0005-0000-0000-000044520000}"/>
    <cellStyle name="SAPBEXfilterDrill 2 5 2" xfId="21061" xr:uid="{00000000-0005-0000-0000-000045520000}"/>
    <cellStyle name="SAPBEXfilterDrill 2 5 3" xfId="21062" xr:uid="{00000000-0005-0000-0000-000046520000}"/>
    <cellStyle name="SAPBEXfilterDrill 2 5 4" xfId="21063" xr:uid="{00000000-0005-0000-0000-000047520000}"/>
    <cellStyle name="SAPBEXfilterDrill 2 5 5" xfId="21064" xr:uid="{00000000-0005-0000-0000-000048520000}"/>
    <cellStyle name="SAPBEXfilterDrill 2 5 6" xfId="21065" xr:uid="{00000000-0005-0000-0000-000049520000}"/>
    <cellStyle name="SAPBEXfilterDrill 2 5 7" xfId="21066" xr:uid="{00000000-0005-0000-0000-00004A520000}"/>
    <cellStyle name="SAPBEXfilterDrill 2 5 8" xfId="21067" xr:uid="{00000000-0005-0000-0000-00004B520000}"/>
    <cellStyle name="SAPBEXfilterDrill 2 5 9" xfId="21068" xr:uid="{00000000-0005-0000-0000-00004C520000}"/>
    <cellStyle name="SAPBEXfilterDrill 2 6" xfId="21069" xr:uid="{00000000-0005-0000-0000-00004D520000}"/>
    <cellStyle name="SAPBEXfilterDrill 2 6 2" xfId="21070" xr:uid="{00000000-0005-0000-0000-00004E520000}"/>
    <cellStyle name="SAPBEXfilterDrill 2 6 3" xfId="21071" xr:uid="{00000000-0005-0000-0000-00004F520000}"/>
    <cellStyle name="SAPBEXfilterDrill 2 6 4" xfId="21072" xr:uid="{00000000-0005-0000-0000-000050520000}"/>
    <cellStyle name="SAPBEXfilterDrill 2 6 5" xfId="21073" xr:uid="{00000000-0005-0000-0000-000051520000}"/>
    <cellStyle name="SAPBEXfilterDrill 2 6 6" xfId="21074" xr:uid="{00000000-0005-0000-0000-000052520000}"/>
    <cellStyle name="SAPBEXfilterDrill 2 6 7" xfId="21075" xr:uid="{00000000-0005-0000-0000-000053520000}"/>
    <cellStyle name="SAPBEXfilterDrill 2 6 8" xfId="21076" xr:uid="{00000000-0005-0000-0000-000054520000}"/>
    <cellStyle name="SAPBEXfilterDrill 2 6 9" xfId="21077" xr:uid="{00000000-0005-0000-0000-000055520000}"/>
    <cellStyle name="SAPBEXfilterDrill 2 7" xfId="21078" xr:uid="{00000000-0005-0000-0000-000056520000}"/>
    <cellStyle name="SAPBEXfilterDrill 2 7 2" xfId="21079" xr:uid="{00000000-0005-0000-0000-000057520000}"/>
    <cellStyle name="SAPBEXfilterDrill 2 7 3" xfId="21080" xr:uid="{00000000-0005-0000-0000-000058520000}"/>
    <cellStyle name="SAPBEXfilterDrill 2 7 4" xfId="21081" xr:uid="{00000000-0005-0000-0000-000059520000}"/>
    <cellStyle name="SAPBEXfilterDrill 2 7 5" xfId="21082" xr:uid="{00000000-0005-0000-0000-00005A520000}"/>
    <cellStyle name="SAPBEXfilterDrill 2 7 6" xfId="21083" xr:uid="{00000000-0005-0000-0000-00005B520000}"/>
    <cellStyle name="SAPBEXfilterDrill 2 7 7" xfId="21084" xr:uid="{00000000-0005-0000-0000-00005C520000}"/>
    <cellStyle name="SAPBEXfilterDrill 2 7 8" xfId="21085" xr:uid="{00000000-0005-0000-0000-00005D520000}"/>
    <cellStyle name="SAPBEXfilterDrill 2 7 9" xfId="21086" xr:uid="{00000000-0005-0000-0000-00005E520000}"/>
    <cellStyle name="SAPBEXfilterDrill 2 8" xfId="21087" xr:uid="{00000000-0005-0000-0000-00005F520000}"/>
    <cellStyle name="SAPBEXfilterDrill 2 9" xfId="21088" xr:uid="{00000000-0005-0000-0000-000060520000}"/>
    <cellStyle name="SAPBEXfilterDrill 3" xfId="21089" xr:uid="{00000000-0005-0000-0000-000061520000}"/>
    <cellStyle name="SAPBEXfilterDrill 3 2" xfId="21090" xr:uid="{00000000-0005-0000-0000-000062520000}"/>
    <cellStyle name="SAPBEXfilterDrill 3 2 2" xfId="21091" xr:uid="{00000000-0005-0000-0000-000063520000}"/>
    <cellStyle name="SAPBEXfilterDrill 3 2 2 2" xfId="21092" xr:uid="{00000000-0005-0000-0000-000064520000}"/>
    <cellStyle name="SAPBEXfilterDrill 3 2 2 2 2" xfId="21093" xr:uid="{00000000-0005-0000-0000-000065520000}"/>
    <cellStyle name="SAPBEXfilterDrill 3 2 2 2 2 2" xfId="21094" xr:uid="{00000000-0005-0000-0000-000066520000}"/>
    <cellStyle name="SAPBEXfilterDrill 3 2 2 2 2 3" xfId="21095" xr:uid="{00000000-0005-0000-0000-000067520000}"/>
    <cellStyle name="SAPBEXfilterDrill 3 2 2 2 2 4" xfId="21096" xr:uid="{00000000-0005-0000-0000-000068520000}"/>
    <cellStyle name="SAPBEXfilterDrill 3 2 2 2 2 5" xfId="21097" xr:uid="{00000000-0005-0000-0000-000069520000}"/>
    <cellStyle name="SAPBEXfilterDrill 3 2 2 2 2 6" xfId="21098" xr:uid="{00000000-0005-0000-0000-00006A520000}"/>
    <cellStyle name="SAPBEXfilterDrill 3 2 2 2 2 7" xfId="21099" xr:uid="{00000000-0005-0000-0000-00006B520000}"/>
    <cellStyle name="SAPBEXfilterDrill 3 2 2 2 2 8" xfId="21100" xr:uid="{00000000-0005-0000-0000-00006C520000}"/>
    <cellStyle name="SAPBEXfilterDrill 3 2 2 2 2 9" xfId="21101" xr:uid="{00000000-0005-0000-0000-00006D520000}"/>
    <cellStyle name="SAPBEXfilterDrill 3 2 2 2 3" xfId="21102" xr:uid="{00000000-0005-0000-0000-00006E520000}"/>
    <cellStyle name="SAPBEXfilterDrill 3 2 2 2 3 2" xfId="21103" xr:uid="{00000000-0005-0000-0000-00006F520000}"/>
    <cellStyle name="SAPBEXfilterDrill 3 2 2 2 3 3" xfId="21104" xr:uid="{00000000-0005-0000-0000-000070520000}"/>
    <cellStyle name="SAPBEXfilterDrill 3 2 2 2 3 4" xfId="21105" xr:uid="{00000000-0005-0000-0000-000071520000}"/>
    <cellStyle name="SAPBEXfilterDrill 3 2 2 2 3 5" xfId="21106" xr:uid="{00000000-0005-0000-0000-000072520000}"/>
    <cellStyle name="SAPBEXfilterDrill 3 2 2 2 3 6" xfId="21107" xr:uid="{00000000-0005-0000-0000-000073520000}"/>
    <cellStyle name="SAPBEXfilterDrill 3 2 2 2 3 7" xfId="21108" xr:uid="{00000000-0005-0000-0000-000074520000}"/>
    <cellStyle name="SAPBEXfilterDrill 3 2 2 2 3 8" xfId="21109" xr:uid="{00000000-0005-0000-0000-000075520000}"/>
    <cellStyle name="SAPBEXfilterDrill 3 2 2 2 3 9" xfId="21110" xr:uid="{00000000-0005-0000-0000-000076520000}"/>
    <cellStyle name="SAPBEXfilterDrill 3 2 2 2 4" xfId="21111" xr:uid="{00000000-0005-0000-0000-000077520000}"/>
    <cellStyle name="SAPBEXfilterDrill 3 2 2 2 4 2" xfId="21112" xr:uid="{00000000-0005-0000-0000-000078520000}"/>
    <cellStyle name="SAPBEXfilterDrill 3 2 2 2 4 3" xfId="21113" xr:uid="{00000000-0005-0000-0000-000079520000}"/>
    <cellStyle name="SAPBEXfilterDrill 3 2 2 2 4 4" xfId="21114" xr:uid="{00000000-0005-0000-0000-00007A520000}"/>
    <cellStyle name="SAPBEXfilterDrill 3 2 2 2 4 5" xfId="21115" xr:uid="{00000000-0005-0000-0000-00007B520000}"/>
    <cellStyle name="SAPBEXfilterDrill 3 2 2 2 4 6" xfId="21116" xr:uid="{00000000-0005-0000-0000-00007C520000}"/>
    <cellStyle name="SAPBEXfilterDrill 3 2 2 2 4 7" xfId="21117" xr:uid="{00000000-0005-0000-0000-00007D520000}"/>
    <cellStyle name="SAPBEXfilterDrill 3 2 2 2 4 8" xfId="21118" xr:uid="{00000000-0005-0000-0000-00007E520000}"/>
    <cellStyle name="SAPBEXfilterDrill 3 2 2 2 4 9" xfId="21119" xr:uid="{00000000-0005-0000-0000-00007F520000}"/>
    <cellStyle name="SAPBEXfilterDrill 3 2 2 3" xfId="21120" xr:uid="{00000000-0005-0000-0000-000080520000}"/>
    <cellStyle name="SAPBEXfilterDrill 3 2 2 3 2" xfId="21121" xr:uid="{00000000-0005-0000-0000-000081520000}"/>
    <cellStyle name="SAPBEXfilterDrill 3 2 2 3 3" xfId="21122" xr:uid="{00000000-0005-0000-0000-000082520000}"/>
    <cellStyle name="SAPBEXfilterDrill 3 2 2 3 4" xfId="21123" xr:uid="{00000000-0005-0000-0000-000083520000}"/>
    <cellStyle name="SAPBEXfilterDrill 3 2 2 3 5" xfId="21124" xr:uid="{00000000-0005-0000-0000-000084520000}"/>
    <cellStyle name="SAPBEXfilterDrill 3 2 2 3 6" xfId="21125" xr:uid="{00000000-0005-0000-0000-000085520000}"/>
    <cellStyle name="SAPBEXfilterDrill 3 2 2 3 7" xfId="21126" xr:uid="{00000000-0005-0000-0000-000086520000}"/>
    <cellStyle name="SAPBEXfilterDrill 3 2 2 3 8" xfId="21127" xr:uid="{00000000-0005-0000-0000-000087520000}"/>
    <cellStyle name="SAPBEXfilterDrill 3 2 2 3 9" xfId="21128" xr:uid="{00000000-0005-0000-0000-000088520000}"/>
    <cellStyle name="SAPBEXfilterDrill 3 2 2 4" xfId="21129" xr:uid="{00000000-0005-0000-0000-000089520000}"/>
    <cellStyle name="SAPBEXfilterDrill 3 2 2 4 2" xfId="21130" xr:uid="{00000000-0005-0000-0000-00008A520000}"/>
    <cellStyle name="SAPBEXfilterDrill 3 2 2 4 3" xfId="21131" xr:uid="{00000000-0005-0000-0000-00008B520000}"/>
    <cellStyle name="SAPBEXfilterDrill 3 2 2 4 4" xfId="21132" xr:uid="{00000000-0005-0000-0000-00008C520000}"/>
    <cellStyle name="SAPBEXfilterDrill 3 2 2 4 5" xfId="21133" xr:uid="{00000000-0005-0000-0000-00008D520000}"/>
    <cellStyle name="SAPBEXfilterDrill 3 2 2 4 6" xfId="21134" xr:uid="{00000000-0005-0000-0000-00008E520000}"/>
    <cellStyle name="SAPBEXfilterDrill 3 2 2 4 7" xfId="21135" xr:uid="{00000000-0005-0000-0000-00008F520000}"/>
    <cellStyle name="SAPBEXfilterDrill 3 2 2 4 8" xfId="21136" xr:uid="{00000000-0005-0000-0000-000090520000}"/>
    <cellStyle name="SAPBEXfilterDrill 3 2 2 4 9" xfId="21137" xr:uid="{00000000-0005-0000-0000-000091520000}"/>
    <cellStyle name="SAPBEXfilterDrill 3 2 2 5" xfId="21138" xr:uid="{00000000-0005-0000-0000-000092520000}"/>
    <cellStyle name="SAPBEXfilterDrill 3 2 2 5 2" xfId="21139" xr:uid="{00000000-0005-0000-0000-000093520000}"/>
    <cellStyle name="SAPBEXfilterDrill 3 2 2 5 3" xfId="21140" xr:uid="{00000000-0005-0000-0000-000094520000}"/>
    <cellStyle name="SAPBEXfilterDrill 3 2 2 5 4" xfId="21141" xr:uid="{00000000-0005-0000-0000-000095520000}"/>
    <cellStyle name="SAPBEXfilterDrill 3 2 2 5 5" xfId="21142" xr:uid="{00000000-0005-0000-0000-000096520000}"/>
    <cellStyle name="SAPBEXfilterDrill 3 2 2 5 6" xfId="21143" xr:uid="{00000000-0005-0000-0000-000097520000}"/>
    <cellStyle name="SAPBEXfilterDrill 3 2 2 5 7" xfId="21144" xr:uid="{00000000-0005-0000-0000-000098520000}"/>
    <cellStyle name="SAPBEXfilterDrill 3 2 2 5 8" xfId="21145" xr:uid="{00000000-0005-0000-0000-000099520000}"/>
    <cellStyle name="SAPBEXfilterDrill 3 2 2 5 9" xfId="21146" xr:uid="{00000000-0005-0000-0000-00009A520000}"/>
    <cellStyle name="SAPBEXfilterDrill 3 2 3" xfId="21147" xr:uid="{00000000-0005-0000-0000-00009B520000}"/>
    <cellStyle name="SAPBEXfilterDrill 3 2 3 2" xfId="21148" xr:uid="{00000000-0005-0000-0000-00009C520000}"/>
    <cellStyle name="SAPBEXfilterDrill 3 2 3 2 2" xfId="21149" xr:uid="{00000000-0005-0000-0000-00009D520000}"/>
    <cellStyle name="SAPBEXfilterDrill 3 2 3 2 3" xfId="21150" xr:uid="{00000000-0005-0000-0000-00009E520000}"/>
    <cellStyle name="SAPBEXfilterDrill 3 2 3 2 4" xfId="21151" xr:uid="{00000000-0005-0000-0000-00009F520000}"/>
    <cellStyle name="SAPBEXfilterDrill 3 2 3 2 5" xfId="21152" xr:uid="{00000000-0005-0000-0000-0000A0520000}"/>
    <cellStyle name="SAPBEXfilterDrill 3 2 3 2 6" xfId="21153" xr:uid="{00000000-0005-0000-0000-0000A1520000}"/>
    <cellStyle name="SAPBEXfilterDrill 3 2 3 2 7" xfId="21154" xr:uid="{00000000-0005-0000-0000-0000A2520000}"/>
    <cellStyle name="SAPBEXfilterDrill 3 2 3 2 8" xfId="21155" xr:uid="{00000000-0005-0000-0000-0000A3520000}"/>
    <cellStyle name="SAPBEXfilterDrill 3 2 3 2 9" xfId="21156" xr:uid="{00000000-0005-0000-0000-0000A4520000}"/>
    <cellStyle name="SAPBEXfilterDrill 3 2 3 3" xfId="21157" xr:uid="{00000000-0005-0000-0000-0000A5520000}"/>
    <cellStyle name="SAPBEXfilterDrill 3 2 3 3 2" xfId="21158" xr:uid="{00000000-0005-0000-0000-0000A6520000}"/>
    <cellStyle name="SAPBEXfilterDrill 3 2 3 3 3" xfId="21159" xr:uid="{00000000-0005-0000-0000-0000A7520000}"/>
    <cellStyle name="SAPBEXfilterDrill 3 2 3 3 4" xfId="21160" xr:uid="{00000000-0005-0000-0000-0000A8520000}"/>
    <cellStyle name="SAPBEXfilterDrill 3 2 3 3 5" xfId="21161" xr:uid="{00000000-0005-0000-0000-0000A9520000}"/>
    <cellStyle name="SAPBEXfilterDrill 3 2 3 3 6" xfId="21162" xr:uid="{00000000-0005-0000-0000-0000AA520000}"/>
    <cellStyle name="SAPBEXfilterDrill 3 2 3 3 7" xfId="21163" xr:uid="{00000000-0005-0000-0000-0000AB520000}"/>
    <cellStyle name="SAPBEXfilterDrill 3 2 3 3 8" xfId="21164" xr:uid="{00000000-0005-0000-0000-0000AC520000}"/>
    <cellStyle name="SAPBEXfilterDrill 3 2 3 3 9" xfId="21165" xr:uid="{00000000-0005-0000-0000-0000AD520000}"/>
    <cellStyle name="SAPBEXfilterDrill 3 2 3 4" xfId="21166" xr:uid="{00000000-0005-0000-0000-0000AE520000}"/>
    <cellStyle name="SAPBEXfilterDrill 3 2 3 4 2" xfId="21167" xr:uid="{00000000-0005-0000-0000-0000AF520000}"/>
    <cellStyle name="SAPBEXfilterDrill 3 2 3 4 3" xfId="21168" xr:uid="{00000000-0005-0000-0000-0000B0520000}"/>
    <cellStyle name="SAPBEXfilterDrill 3 2 3 4 4" xfId="21169" xr:uid="{00000000-0005-0000-0000-0000B1520000}"/>
    <cellStyle name="SAPBEXfilterDrill 3 2 3 4 5" xfId="21170" xr:uid="{00000000-0005-0000-0000-0000B2520000}"/>
    <cellStyle name="SAPBEXfilterDrill 3 2 3 4 6" xfId="21171" xr:uid="{00000000-0005-0000-0000-0000B3520000}"/>
    <cellStyle name="SAPBEXfilterDrill 3 2 3 4 7" xfId="21172" xr:uid="{00000000-0005-0000-0000-0000B4520000}"/>
    <cellStyle name="SAPBEXfilterDrill 3 2 3 4 8" xfId="21173" xr:uid="{00000000-0005-0000-0000-0000B5520000}"/>
    <cellStyle name="SAPBEXfilterDrill 3 2 3 4 9" xfId="21174" xr:uid="{00000000-0005-0000-0000-0000B6520000}"/>
    <cellStyle name="SAPBEXfilterDrill 3 2 4" xfId="21175" xr:uid="{00000000-0005-0000-0000-0000B7520000}"/>
    <cellStyle name="SAPBEXfilterDrill 3 2 4 2" xfId="21176" xr:uid="{00000000-0005-0000-0000-0000B8520000}"/>
    <cellStyle name="SAPBEXfilterDrill 3 2 4 3" xfId="21177" xr:uid="{00000000-0005-0000-0000-0000B9520000}"/>
    <cellStyle name="SAPBEXfilterDrill 3 2 4 4" xfId="21178" xr:uid="{00000000-0005-0000-0000-0000BA520000}"/>
    <cellStyle name="SAPBEXfilterDrill 3 2 4 5" xfId="21179" xr:uid="{00000000-0005-0000-0000-0000BB520000}"/>
    <cellStyle name="SAPBEXfilterDrill 3 2 4 6" xfId="21180" xr:uid="{00000000-0005-0000-0000-0000BC520000}"/>
    <cellStyle name="SAPBEXfilterDrill 3 2 4 7" xfId="21181" xr:uid="{00000000-0005-0000-0000-0000BD520000}"/>
    <cellStyle name="SAPBEXfilterDrill 3 2 4 8" xfId="21182" xr:uid="{00000000-0005-0000-0000-0000BE520000}"/>
    <cellStyle name="SAPBEXfilterDrill 3 2 4 9" xfId="21183" xr:uid="{00000000-0005-0000-0000-0000BF520000}"/>
    <cellStyle name="SAPBEXfilterDrill 3 2 5" xfId="21184" xr:uid="{00000000-0005-0000-0000-0000C0520000}"/>
    <cellStyle name="SAPBEXfilterDrill 3 2 5 2" xfId="21185" xr:uid="{00000000-0005-0000-0000-0000C1520000}"/>
    <cellStyle name="SAPBEXfilterDrill 3 2 5 3" xfId="21186" xr:uid="{00000000-0005-0000-0000-0000C2520000}"/>
    <cellStyle name="SAPBEXfilterDrill 3 2 5 4" xfId="21187" xr:uid="{00000000-0005-0000-0000-0000C3520000}"/>
    <cellStyle name="SAPBEXfilterDrill 3 2 5 5" xfId="21188" xr:uid="{00000000-0005-0000-0000-0000C4520000}"/>
    <cellStyle name="SAPBEXfilterDrill 3 2 5 6" xfId="21189" xr:uid="{00000000-0005-0000-0000-0000C5520000}"/>
    <cellStyle name="SAPBEXfilterDrill 3 2 5 7" xfId="21190" xr:uid="{00000000-0005-0000-0000-0000C6520000}"/>
    <cellStyle name="SAPBEXfilterDrill 3 2 5 8" xfId="21191" xr:uid="{00000000-0005-0000-0000-0000C7520000}"/>
    <cellStyle name="SAPBEXfilterDrill 3 2 5 9" xfId="21192" xr:uid="{00000000-0005-0000-0000-0000C8520000}"/>
    <cellStyle name="SAPBEXfilterDrill 3 2 6" xfId="21193" xr:uid="{00000000-0005-0000-0000-0000C9520000}"/>
    <cellStyle name="SAPBEXfilterDrill 3 2 6 2" xfId="21194" xr:uid="{00000000-0005-0000-0000-0000CA520000}"/>
    <cellStyle name="SAPBEXfilterDrill 3 2 6 3" xfId="21195" xr:uid="{00000000-0005-0000-0000-0000CB520000}"/>
    <cellStyle name="SAPBEXfilterDrill 3 2 6 4" xfId="21196" xr:uid="{00000000-0005-0000-0000-0000CC520000}"/>
    <cellStyle name="SAPBEXfilterDrill 3 2 6 5" xfId="21197" xr:uid="{00000000-0005-0000-0000-0000CD520000}"/>
    <cellStyle name="SAPBEXfilterDrill 3 2 6 6" xfId="21198" xr:uid="{00000000-0005-0000-0000-0000CE520000}"/>
    <cellStyle name="SAPBEXfilterDrill 3 2 6 7" xfId="21199" xr:uid="{00000000-0005-0000-0000-0000CF520000}"/>
    <cellStyle name="SAPBEXfilterDrill 3 2 6 8" xfId="21200" xr:uid="{00000000-0005-0000-0000-0000D0520000}"/>
    <cellStyle name="SAPBEXfilterDrill 3 2 6 9" xfId="21201" xr:uid="{00000000-0005-0000-0000-0000D1520000}"/>
    <cellStyle name="SAPBEXfilterDrill 3 3" xfId="21202" xr:uid="{00000000-0005-0000-0000-0000D2520000}"/>
    <cellStyle name="SAPBEXfilterDrill 3 3 2" xfId="21203" xr:uid="{00000000-0005-0000-0000-0000D3520000}"/>
    <cellStyle name="SAPBEXfilterDrill 3 3 2 2" xfId="21204" xr:uid="{00000000-0005-0000-0000-0000D4520000}"/>
    <cellStyle name="SAPBEXfilterDrill 3 3 2 2 2" xfId="21205" xr:uid="{00000000-0005-0000-0000-0000D5520000}"/>
    <cellStyle name="SAPBEXfilterDrill 3 3 2 2 3" xfId="21206" xr:uid="{00000000-0005-0000-0000-0000D6520000}"/>
    <cellStyle name="SAPBEXfilterDrill 3 3 2 2 4" xfId="21207" xr:uid="{00000000-0005-0000-0000-0000D7520000}"/>
    <cellStyle name="SAPBEXfilterDrill 3 3 2 2 5" xfId="21208" xr:uid="{00000000-0005-0000-0000-0000D8520000}"/>
    <cellStyle name="SAPBEXfilterDrill 3 3 2 2 6" xfId="21209" xr:uid="{00000000-0005-0000-0000-0000D9520000}"/>
    <cellStyle name="SAPBEXfilterDrill 3 3 2 2 7" xfId="21210" xr:uid="{00000000-0005-0000-0000-0000DA520000}"/>
    <cellStyle name="SAPBEXfilterDrill 3 3 2 2 8" xfId="21211" xr:uid="{00000000-0005-0000-0000-0000DB520000}"/>
    <cellStyle name="SAPBEXfilterDrill 3 3 2 2 9" xfId="21212" xr:uid="{00000000-0005-0000-0000-0000DC520000}"/>
    <cellStyle name="SAPBEXfilterDrill 3 3 2 3" xfId="21213" xr:uid="{00000000-0005-0000-0000-0000DD520000}"/>
    <cellStyle name="SAPBEXfilterDrill 3 3 2 3 2" xfId="21214" xr:uid="{00000000-0005-0000-0000-0000DE520000}"/>
    <cellStyle name="SAPBEXfilterDrill 3 3 2 3 3" xfId="21215" xr:uid="{00000000-0005-0000-0000-0000DF520000}"/>
    <cellStyle name="SAPBEXfilterDrill 3 3 2 3 4" xfId="21216" xr:uid="{00000000-0005-0000-0000-0000E0520000}"/>
    <cellStyle name="SAPBEXfilterDrill 3 3 2 3 5" xfId="21217" xr:uid="{00000000-0005-0000-0000-0000E1520000}"/>
    <cellStyle name="SAPBEXfilterDrill 3 3 2 3 6" xfId="21218" xr:uid="{00000000-0005-0000-0000-0000E2520000}"/>
    <cellStyle name="SAPBEXfilterDrill 3 3 2 3 7" xfId="21219" xr:uid="{00000000-0005-0000-0000-0000E3520000}"/>
    <cellStyle name="SAPBEXfilterDrill 3 3 2 3 8" xfId="21220" xr:uid="{00000000-0005-0000-0000-0000E4520000}"/>
    <cellStyle name="SAPBEXfilterDrill 3 3 2 3 9" xfId="21221" xr:uid="{00000000-0005-0000-0000-0000E5520000}"/>
    <cellStyle name="SAPBEXfilterDrill 3 3 2 4" xfId="21222" xr:uid="{00000000-0005-0000-0000-0000E6520000}"/>
    <cellStyle name="SAPBEXfilterDrill 3 3 2 4 2" xfId="21223" xr:uid="{00000000-0005-0000-0000-0000E7520000}"/>
    <cellStyle name="SAPBEXfilterDrill 3 3 2 4 3" xfId="21224" xr:uid="{00000000-0005-0000-0000-0000E8520000}"/>
    <cellStyle name="SAPBEXfilterDrill 3 3 2 4 4" xfId="21225" xr:uid="{00000000-0005-0000-0000-0000E9520000}"/>
    <cellStyle name="SAPBEXfilterDrill 3 3 2 4 5" xfId="21226" xr:uid="{00000000-0005-0000-0000-0000EA520000}"/>
    <cellStyle name="SAPBEXfilterDrill 3 3 2 4 6" xfId="21227" xr:uid="{00000000-0005-0000-0000-0000EB520000}"/>
    <cellStyle name="SAPBEXfilterDrill 3 3 2 4 7" xfId="21228" xr:uid="{00000000-0005-0000-0000-0000EC520000}"/>
    <cellStyle name="SAPBEXfilterDrill 3 3 2 4 8" xfId="21229" xr:uid="{00000000-0005-0000-0000-0000ED520000}"/>
    <cellStyle name="SAPBEXfilterDrill 3 3 2 4 9" xfId="21230" xr:uid="{00000000-0005-0000-0000-0000EE520000}"/>
    <cellStyle name="SAPBEXfilterDrill 3 3 3" xfId="21231" xr:uid="{00000000-0005-0000-0000-0000EF520000}"/>
    <cellStyle name="SAPBEXfilterDrill 3 3 3 2" xfId="21232" xr:uid="{00000000-0005-0000-0000-0000F0520000}"/>
    <cellStyle name="SAPBEXfilterDrill 3 3 3 3" xfId="21233" xr:uid="{00000000-0005-0000-0000-0000F1520000}"/>
    <cellStyle name="SAPBEXfilterDrill 3 3 3 4" xfId="21234" xr:uid="{00000000-0005-0000-0000-0000F2520000}"/>
    <cellStyle name="SAPBEXfilterDrill 3 3 3 5" xfId="21235" xr:uid="{00000000-0005-0000-0000-0000F3520000}"/>
    <cellStyle name="SAPBEXfilterDrill 3 3 3 6" xfId="21236" xr:uid="{00000000-0005-0000-0000-0000F4520000}"/>
    <cellStyle name="SAPBEXfilterDrill 3 3 3 7" xfId="21237" xr:uid="{00000000-0005-0000-0000-0000F5520000}"/>
    <cellStyle name="SAPBEXfilterDrill 3 3 3 8" xfId="21238" xr:uid="{00000000-0005-0000-0000-0000F6520000}"/>
    <cellStyle name="SAPBEXfilterDrill 3 3 3 9" xfId="21239" xr:uid="{00000000-0005-0000-0000-0000F7520000}"/>
    <cellStyle name="SAPBEXfilterDrill 3 3 4" xfId="21240" xr:uid="{00000000-0005-0000-0000-0000F8520000}"/>
    <cellStyle name="SAPBEXfilterDrill 3 3 4 2" xfId="21241" xr:uid="{00000000-0005-0000-0000-0000F9520000}"/>
    <cellStyle name="SAPBEXfilterDrill 3 3 4 3" xfId="21242" xr:uid="{00000000-0005-0000-0000-0000FA520000}"/>
    <cellStyle name="SAPBEXfilterDrill 3 3 4 4" xfId="21243" xr:uid="{00000000-0005-0000-0000-0000FB520000}"/>
    <cellStyle name="SAPBEXfilterDrill 3 3 4 5" xfId="21244" xr:uid="{00000000-0005-0000-0000-0000FC520000}"/>
    <cellStyle name="SAPBEXfilterDrill 3 3 4 6" xfId="21245" xr:uid="{00000000-0005-0000-0000-0000FD520000}"/>
    <cellStyle name="SAPBEXfilterDrill 3 3 4 7" xfId="21246" xr:uid="{00000000-0005-0000-0000-0000FE520000}"/>
    <cellStyle name="SAPBEXfilterDrill 3 3 4 8" xfId="21247" xr:uid="{00000000-0005-0000-0000-0000FF520000}"/>
    <cellStyle name="SAPBEXfilterDrill 3 3 4 9" xfId="21248" xr:uid="{00000000-0005-0000-0000-000000530000}"/>
    <cellStyle name="SAPBEXfilterDrill 3 3 5" xfId="21249" xr:uid="{00000000-0005-0000-0000-000001530000}"/>
    <cellStyle name="SAPBEXfilterDrill 3 3 5 2" xfId="21250" xr:uid="{00000000-0005-0000-0000-000002530000}"/>
    <cellStyle name="SAPBEXfilterDrill 3 3 5 3" xfId="21251" xr:uid="{00000000-0005-0000-0000-000003530000}"/>
    <cellStyle name="SAPBEXfilterDrill 3 3 5 4" xfId="21252" xr:uid="{00000000-0005-0000-0000-000004530000}"/>
    <cellStyle name="SAPBEXfilterDrill 3 3 5 5" xfId="21253" xr:uid="{00000000-0005-0000-0000-000005530000}"/>
    <cellStyle name="SAPBEXfilterDrill 3 3 5 6" xfId="21254" xr:uid="{00000000-0005-0000-0000-000006530000}"/>
    <cellStyle name="SAPBEXfilterDrill 3 3 5 7" xfId="21255" xr:uid="{00000000-0005-0000-0000-000007530000}"/>
    <cellStyle name="SAPBEXfilterDrill 3 3 5 8" xfId="21256" xr:uid="{00000000-0005-0000-0000-000008530000}"/>
    <cellStyle name="SAPBEXfilterDrill 3 3 5 9" xfId="21257" xr:uid="{00000000-0005-0000-0000-000009530000}"/>
    <cellStyle name="SAPBEXfilterDrill 3 4" xfId="21258" xr:uid="{00000000-0005-0000-0000-00000A530000}"/>
    <cellStyle name="SAPBEXfilterDrill 3 4 2" xfId="21259" xr:uid="{00000000-0005-0000-0000-00000B530000}"/>
    <cellStyle name="SAPBEXfilterDrill 3 4 2 2" xfId="21260" xr:uid="{00000000-0005-0000-0000-00000C530000}"/>
    <cellStyle name="SAPBEXfilterDrill 3 4 2 3" xfId="21261" xr:uid="{00000000-0005-0000-0000-00000D530000}"/>
    <cellStyle name="SAPBEXfilterDrill 3 4 2 4" xfId="21262" xr:uid="{00000000-0005-0000-0000-00000E530000}"/>
    <cellStyle name="SAPBEXfilterDrill 3 4 2 5" xfId="21263" xr:uid="{00000000-0005-0000-0000-00000F530000}"/>
    <cellStyle name="SAPBEXfilterDrill 3 4 2 6" xfId="21264" xr:uid="{00000000-0005-0000-0000-000010530000}"/>
    <cellStyle name="SAPBEXfilterDrill 3 4 2 7" xfId="21265" xr:uid="{00000000-0005-0000-0000-000011530000}"/>
    <cellStyle name="SAPBEXfilterDrill 3 4 2 8" xfId="21266" xr:uid="{00000000-0005-0000-0000-000012530000}"/>
    <cellStyle name="SAPBEXfilterDrill 3 4 2 9" xfId="21267" xr:uid="{00000000-0005-0000-0000-000013530000}"/>
    <cellStyle name="SAPBEXfilterDrill 3 4 3" xfId="21268" xr:uid="{00000000-0005-0000-0000-000014530000}"/>
    <cellStyle name="SAPBEXfilterDrill 3 4 3 2" xfId="21269" xr:uid="{00000000-0005-0000-0000-000015530000}"/>
    <cellStyle name="SAPBEXfilterDrill 3 4 3 3" xfId="21270" xr:uid="{00000000-0005-0000-0000-000016530000}"/>
    <cellStyle name="SAPBEXfilterDrill 3 4 3 4" xfId="21271" xr:uid="{00000000-0005-0000-0000-000017530000}"/>
    <cellStyle name="SAPBEXfilterDrill 3 4 3 5" xfId="21272" xr:uid="{00000000-0005-0000-0000-000018530000}"/>
    <cellStyle name="SAPBEXfilterDrill 3 4 3 6" xfId="21273" xr:uid="{00000000-0005-0000-0000-000019530000}"/>
    <cellStyle name="SAPBEXfilterDrill 3 4 3 7" xfId="21274" xr:uid="{00000000-0005-0000-0000-00001A530000}"/>
    <cellStyle name="SAPBEXfilterDrill 3 4 3 8" xfId="21275" xr:uid="{00000000-0005-0000-0000-00001B530000}"/>
    <cellStyle name="SAPBEXfilterDrill 3 4 3 9" xfId="21276" xr:uid="{00000000-0005-0000-0000-00001C530000}"/>
    <cellStyle name="SAPBEXfilterDrill 3 4 4" xfId="21277" xr:uid="{00000000-0005-0000-0000-00001D530000}"/>
    <cellStyle name="SAPBEXfilterDrill 3 4 4 2" xfId="21278" xr:uid="{00000000-0005-0000-0000-00001E530000}"/>
    <cellStyle name="SAPBEXfilterDrill 3 4 4 3" xfId="21279" xr:uid="{00000000-0005-0000-0000-00001F530000}"/>
    <cellStyle name="SAPBEXfilterDrill 3 4 4 4" xfId="21280" xr:uid="{00000000-0005-0000-0000-000020530000}"/>
    <cellStyle name="SAPBEXfilterDrill 3 4 4 5" xfId="21281" xr:uid="{00000000-0005-0000-0000-000021530000}"/>
    <cellStyle name="SAPBEXfilterDrill 3 4 4 6" xfId="21282" xr:uid="{00000000-0005-0000-0000-000022530000}"/>
    <cellStyle name="SAPBEXfilterDrill 3 4 4 7" xfId="21283" xr:uid="{00000000-0005-0000-0000-000023530000}"/>
    <cellStyle name="SAPBEXfilterDrill 3 4 4 8" xfId="21284" xr:uid="{00000000-0005-0000-0000-000024530000}"/>
    <cellStyle name="SAPBEXfilterDrill 3 4 4 9" xfId="21285" xr:uid="{00000000-0005-0000-0000-000025530000}"/>
    <cellStyle name="SAPBEXfilterDrill 3 5" xfId="21286" xr:uid="{00000000-0005-0000-0000-000026530000}"/>
    <cellStyle name="SAPBEXfilterDrill 3 5 2" xfId="21287" xr:uid="{00000000-0005-0000-0000-000027530000}"/>
    <cellStyle name="SAPBEXfilterDrill 3 5 3" xfId="21288" xr:uid="{00000000-0005-0000-0000-000028530000}"/>
    <cellStyle name="SAPBEXfilterDrill 3 5 4" xfId="21289" xr:uid="{00000000-0005-0000-0000-000029530000}"/>
    <cellStyle name="SAPBEXfilterDrill 3 5 5" xfId="21290" xr:uid="{00000000-0005-0000-0000-00002A530000}"/>
    <cellStyle name="SAPBEXfilterDrill 3 5 6" xfId="21291" xr:uid="{00000000-0005-0000-0000-00002B530000}"/>
    <cellStyle name="SAPBEXfilterDrill 3 5 7" xfId="21292" xr:uid="{00000000-0005-0000-0000-00002C530000}"/>
    <cellStyle name="SAPBEXfilterDrill 3 5 8" xfId="21293" xr:uid="{00000000-0005-0000-0000-00002D530000}"/>
    <cellStyle name="SAPBEXfilterDrill 3 5 9" xfId="21294" xr:uid="{00000000-0005-0000-0000-00002E530000}"/>
    <cellStyle name="SAPBEXfilterDrill 3 6" xfId="21295" xr:uid="{00000000-0005-0000-0000-00002F530000}"/>
    <cellStyle name="SAPBEXfilterDrill 3 6 2" xfId="21296" xr:uid="{00000000-0005-0000-0000-000030530000}"/>
    <cellStyle name="SAPBEXfilterDrill 3 6 3" xfId="21297" xr:uid="{00000000-0005-0000-0000-000031530000}"/>
    <cellStyle name="SAPBEXfilterDrill 3 6 4" xfId="21298" xr:uid="{00000000-0005-0000-0000-000032530000}"/>
    <cellStyle name="SAPBEXfilterDrill 3 6 5" xfId="21299" xr:uid="{00000000-0005-0000-0000-000033530000}"/>
    <cellStyle name="SAPBEXfilterDrill 3 6 6" xfId="21300" xr:uid="{00000000-0005-0000-0000-000034530000}"/>
    <cellStyle name="SAPBEXfilterDrill 3 6 7" xfId="21301" xr:uid="{00000000-0005-0000-0000-000035530000}"/>
    <cellStyle name="SAPBEXfilterDrill 3 6 8" xfId="21302" xr:uid="{00000000-0005-0000-0000-000036530000}"/>
    <cellStyle name="SAPBEXfilterDrill 3 6 9" xfId="21303" xr:uid="{00000000-0005-0000-0000-000037530000}"/>
    <cellStyle name="SAPBEXfilterDrill 3 7" xfId="21304" xr:uid="{00000000-0005-0000-0000-000038530000}"/>
    <cellStyle name="SAPBEXfilterDrill 3 7 2" xfId="21305" xr:uid="{00000000-0005-0000-0000-000039530000}"/>
    <cellStyle name="SAPBEXfilterDrill 3 7 3" xfId="21306" xr:uid="{00000000-0005-0000-0000-00003A530000}"/>
    <cellStyle name="SAPBEXfilterDrill 3 7 4" xfId="21307" xr:uid="{00000000-0005-0000-0000-00003B530000}"/>
    <cellStyle name="SAPBEXfilterDrill 3 7 5" xfId="21308" xr:uid="{00000000-0005-0000-0000-00003C530000}"/>
    <cellStyle name="SAPBEXfilterDrill 3 7 6" xfId="21309" xr:uid="{00000000-0005-0000-0000-00003D530000}"/>
    <cellStyle name="SAPBEXfilterDrill 3 7 7" xfId="21310" xr:uid="{00000000-0005-0000-0000-00003E530000}"/>
    <cellStyle name="SAPBEXfilterDrill 3 7 8" xfId="21311" xr:uid="{00000000-0005-0000-0000-00003F530000}"/>
    <cellStyle name="SAPBEXfilterDrill 3 7 9" xfId="21312" xr:uid="{00000000-0005-0000-0000-000040530000}"/>
    <cellStyle name="SAPBEXfilterDrill 4" xfId="21313" xr:uid="{00000000-0005-0000-0000-000041530000}"/>
    <cellStyle name="SAPBEXfilterDrill 4 2" xfId="21314" xr:uid="{00000000-0005-0000-0000-000042530000}"/>
    <cellStyle name="SAPBEXfilterDrill 4 2 2" xfId="21315" xr:uid="{00000000-0005-0000-0000-000043530000}"/>
    <cellStyle name="SAPBEXfilterDrill 4 2 2 2" xfId="21316" xr:uid="{00000000-0005-0000-0000-000044530000}"/>
    <cellStyle name="SAPBEXfilterDrill 4 2 2 2 2" xfId="21317" xr:uid="{00000000-0005-0000-0000-000045530000}"/>
    <cellStyle name="SAPBEXfilterDrill 4 2 2 2 3" xfId="21318" xr:uid="{00000000-0005-0000-0000-000046530000}"/>
    <cellStyle name="SAPBEXfilterDrill 4 2 2 2 4" xfId="21319" xr:uid="{00000000-0005-0000-0000-000047530000}"/>
    <cellStyle name="SAPBEXfilterDrill 4 2 2 2 5" xfId="21320" xr:uid="{00000000-0005-0000-0000-000048530000}"/>
    <cellStyle name="SAPBEXfilterDrill 4 2 2 2 6" xfId="21321" xr:uid="{00000000-0005-0000-0000-000049530000}"/>
    <cellStyle name="SAPBEXfilterDrill 4 2 2 2 7" xfId="21322" xr:uid="{00000000-0005-0000-0000-00004A530000}"/>
    <cellStyle name="SAPBEXfilterDrill 4 2 2 2 8" xfId="21323" xr:uid="{00000000-0005-0000-0000-00004B530000}"/>
    <cellStyle name="SAPBEXfilterDrill 4 2 2 2 9" xfId="21324" xr:uid="{00000000-0005-0000-0000-00004C530000}"/>
    <cellStyle name="SAPBEXfilterDrill 4 2 2 3" xfId="21325" xr:uid="{00000000-0005-0000-0000-00004D530000}"/>
    <cellStyle name="SAPBEXfilterDrill 4 2 2 3 2" xfId="21326" xr:uid="{00000000-0005-0000-0000-00004E530000}"/>
    <cellStyle name="SAPBEXfilterDrill 4 2 2 3 3" xfId="21327" xr:uid="{00000000-0005-0000-0000-00004F530000}"/>
    <cellStyle name="SAPBEXfilterDrill 4 2 2 3 4" xfId="21328" xr:uid="{00000000-0005-0000-0000-000050530000}"/>
    <cellStyle name="SAPBEXfilterDrill 4 2 2 3 5" xfId="21329" xr:uid="{00000000-0005-0000-0000-000051530000}"/>
    <cellStyle name="SAPBEXfilterDrill 4 2 2 3 6" xfId="21330" xr:uid="{00000000-0005-0000-0000-000052530000}"/>
    <cellStyle name="SAPBEXfilterDrill 4 2 2 3 7" xfId="21331" xr:uid="{00000000-0005-0000-0000-000053530000}"/>
    <cellStyle name="SAPBEXfilterDrill 4 2 2 3 8" xfId="21332" xr:uid="{00000000-0005-0000-0000-000054530000}"/>
    <cellStyle name="SAPBEXfilterDrill 4 2 2 3 9" xfId="21333" xr:uid="{00000000-0005-0000-0000-000055530000}"/>
    <cellStyle name="SAPBEXfilterDrill 4 2 2 4" xfId="21334" xr:uid="{00000000-0005-0000-0000-000056530000}"/>
    <cellStyle name="SAPBEXfilterDrill 4 2 2 4 2" xfId="21335" xr:uid="{00000000-0005-0000-0000-000057530000}"/>
    <cellStyle name="SAPBEXfilterDrill 4 2 2 4 3" xfId="21336" xr:uid="{00000000-0005-0000-0000-000058530000}"/>
    <cellStyle name="SAPBEXfilterDrill 4 2 2 4 4" xfId="21337" xr:uid="{00000000-0005-0000-0000-000059530000}"/>
    <cellStyle name="SAPBEXfilterDrill 4 2 2 4 5" xfId="21338" xr:uid="{00000000-0005-0000-0000-00005A530000}"/>
    <cellStyle name="SAPBEXfilterDrill 4 2 2 4 6" xfId="21339" xr:uid="{00000000-0005-0000-0000-00005B530000}"/>
    <cellStyle name="SAPBEXfilterDrill 4 2 2 4 7" xfId="21340" xr:uid="{00000000-0005-0000-0000-00005C530000}"/>
    <cellStyle name="SAPBEXfilterDrill 4 2 2 4 8" xfId="21341" xr:uid="{00000000-0005-0000-0000-00005D530000}"/>
    <cellStyle name="SAPBEXfilterDrill 4 2 2 4 9" xfId="21342" xr:uid="{00000000-0005-0000-0000-00005E530000}"/>
    <cellStyle name="SAPBEXfilterDrill 4 2 3" xfId="21343" xr:uid="{00000000-0005-0000-0000-00005F530000}"/>
    <cellStyle name="SAPBEXfilterDrill 4 2 3 2" xfId="21344" xr:uid="{00000000-0005-0000-0000-000060530000}"/>
    <cellStyle name="SAPBEXfilterDrill 4 2 3 3" xfId="21345" xr:uid="{00000000-0005-0000-0000-000061530000}"/>
    <cellStyle name="SAPBEXfilterDrill 4 2 3 4" xfId="21346" xr:uid="{00000000-0005-0000-0000-000062530000}"/>
    <cellStyle name="SAPBEXfilterDrill 4 2 3 5" xfId="21347" xr:uid="{00000000-0005-0000-0000-000063530000}"/>
    <cellStyle name="SAPBEXfilterDrill 4 2 3 6" xfId="21348" xr:uid="{00000000-0005-0000-0000-000064530000}"/>
    <cellStyle name="SAPBEXfilterDrill 4 2 3 7" xfId="21349" xr:uid="{00000000-0005-0000-0000-000065530000}"/>
    <cellStyle name="SAPBEXfilterDrill 4 2 3 8" xfId="21350" xr:uid="{00000000-0005-0000-0000-000066530000}"/>
    <cellStyle name="SAPBEXfilterDrill 4 2 3 9" xfId="21351" xr:uid="{00000000-0005-0000-0000-000067530000}"/>
    <cellStyle name="SAPBEXfilterDrill 4 2 4" xfId="21352" xr:uid="{00000000-0005-0000-0000-000068530000}"/>
    <cellStyle name="SAPBEXfilterDrill 4 2 4 2" xfId="21353" xr:uid="{00000000-0005-0000-0000-000069530000}"/>
    <cellStyle name="SAPBEXfilterDrill 4 2 4 3" xfId="21354" xr:uid="{00000000-0005-0000-0000-00006A530000}"/>
    <cellStyle name="SAPBEXfilterDrill 4 2 4 4" xfId="21355" xr:uid="{00000000-0005-0000-0000-00006B530000}"/>
    <cellStyle name="SAPBEXfilterDrill 4 2 4 5" xfId="21356" xr:uid="{00000000-0005-0000-0000-00006C530000}"/>
    <cellStyle name="SAPBEXfilterDrill 4 2 4 6" xfId="21357" xr:uid="{00000000-0005-0000-0000-00006D530000}"/>
    <cellStyle name="SAPBEXfilterDrill 4 2 4 7" xfId="21358" xr:uid="{00000000-0005-0000-0000-00006E530000}"/>
    <cellStyle name="SAPBEXfilterDrill 4 2 4 8" xfId="21359" xr:uid="{00000000-0005-0000-0000-00006F530000}"/>
    <cellStyle name="SAPBEXfilterDrill 4 2 4 9" xfId="21360" xr:uid="{00000000-0005-0000-0000-000070530000}"/>
    <cellStyle name="SAPBEXfilterDrill 4 2 5" xfId="21361" xr:uid="{00000000-0005-0000-0000-000071530000}"/>
    <cellStyle name="SAPBEXfilterDrill 4 2 5 2" xfId="21362" xr:uid="{00000000-0005-0000-0000-000072530000}"/>
    <cellStyle name="SAPBEXfilterDrill 4 2 5 3" xfId="21363" xr:uid="{00000000-0005-0000-0000-000073530000}"/>
    <cellStyle name="SAPBEXfilterDrill 4 2 5 4" xfId="21364" xr:uid="{00000000-0005-0000-0000-000074530000}"/>
    <cellStyle name="SAPBEXfilterDrill 4 2 5 5" xfId="21365" xr:uid="{00000000-0005-0000-0000-000075530000}"/>
    <cellStyle name="SAPBEXfilterDrill 4 2 5 6" xfId="21366" xr:uid="{00000000-0005-0000-0000-000076530000}"/>
    <cellStyle name="SAPBEXfilterDrill 4 2 5 7" xfId="21367" xr:uid="{00000000-0005-0000-0000-000077530000}"/>
    <cellStyle name="SAPBEXfilterDrill 4 2 5 8" xfId="21368" xr:uid="{00000000-0005-0000-0000-000078530000}"/>
    <cellStyle name="SAPBEXfilterDrill 4 2 5 9" xfId="21369" xr:uid="{00000000-0005-0000-0000-000079530000}"/>
    <cellStyle name="SAPBEXfilterDrill 4 3" xfId="21370" xr:uid="{00000000-0005-0000-0000-00007A530000}"/>
    <cellStyle name="SAPBEXfilterDrill 4 3 2" xfId="21371" xr:uid="{00000000-0005-0000-0000-00007B530000}"/>
    <cellStyle name="SAPBEXfilterDrill 4 3 2 2" xfId="21372" xr:uid="{00000000-0005-0000-0000-00007C530000}"/>
    <cellStyle name="SAPBEXfilterDrill 4 3 2 3" xfId="21373" xr:uid="{00000000-0005-0000-0000-00007D530000}"/>
    <cellStyle name="SAPBEXfilterDrill 4 3 2 4" xfId="21374" xr:uid="{00000000-0005-0000-0000-00007E530000}"/>
    <cellStyle name="SAPBEXfilterDrill 4 3 2 5" xfId="21375" xr:uid="{00000000-0005-0000-0000-00007F530000}"/>
    <cellStyle name="SAPBEXfilterDrill 4 3 2 6" xfId="21376" xr:uid="{00000000-0005-0000-0000-000080530000}"/>
    <cellStyle name="SAPBEXfilterDrill 4 3 2 7" xfId="21377" xr:uid="{00000000-0005-0000-0000-000081530000}"/>
    <cellStyle name="SAPBEXfilterDrill 4 3 2 8" xfId="21378" xr:uid="{00000000-0005-0000-0000-000082530000}"/>
    <cellStyle name="SAPBEXfilterDrill 4 3 2 9" xfId="21379" xr:uid="{00000000-0005-0000-0000-000083530000}"/>
    <cellStyle name="SAPBEXfilterDrill 4 3 3" xfId="21380" xr:uid="{00000000-0005-0000-0000-000084530000}"/>
    <cellStyle name="SAPBEXfilterDrill 4 3 3 2" xfId="21381" xr:uid="{00000000-0005-0000-0000-000085530000}"/>
    <cellStyle name="SAPBEXfilterDrill 4 3 3 3" xfId="21382" xr:uid="{00000000-0005-0000-0000-000086530000}"/>
    <cellStyle name="SAPBEXfilterDrill 4 3 3 4" xfId="21383" xr:uid="{00000000-0005-0000-0000-000087530000}"/>
    <cellStyle name="SAPBEXfilterDrill 4 3 3 5" xfId="21384" xr:uid="{00000000-0005-0000-0000-000088530000}"/>
    <cellStyle name="SAPBEXfilterDrill 4 3 3 6" xfId="21385" xr:uid="{00000000-0005-0000-0000-000089530000}"/>
    <cellStyle name="SAPBEXfilterDrill 4 3 3 7" xfId="21386" xr:uid="{00000000-0005-0000-0000-00008A530000}"/>
    <cellStyle name="SAPBEXfilterDrill 4 3 3 8" xfId="21387" xr:uid="{00000000-0005-0000-0000-00008B530000}"/>
    <cellStyle name="SAPBEXfilterDrill 4 3 3 9" xfId="21388" xr:uid="{00000000-0005-0000-0000-00008C530000}"/>
    <cellStyle name="SAPBEXfilterDrill 4 3 4" xfId="21389" xr:uid="{00000000-0005-0000-0000-00008D530000}"/>
    <cellStyle name="SAPBEXfilterDrill 4 3 4 2" xfId="21390" xr:uid="{00000000-0005-0000-0000-00008E530000}"/>
    <cellStyle name="SAPBEXfilterDrill 4 3 4 3" xfId="21391" xr:uid="{00000000-0005-0000-0000-00008F530000}"/>
    <cellStyle name="SAPBEXfilterDrill 4 3 4 4" xfId="21392" xr:uid="{00000000-0005-0000-0000-000090530000}"/>
    <cellStyle name="SAPBEXfilterDrill 4 3 4 5" xfId="21393" xr:uid="{00000000-0005-0000-0000-000091530000}"/>
    <cellStyle name="SAPBEXfilterDrill 4 3 4 6" xfId="21394" xr:uid="{00000000-0005-0000-0000-000092530000}"/>
    <cellStyle name="SAPBEXfilterDrill 4 3 4 7" xfId="21395" xr:uid="{00000000-0005-0000-0000-000093530000}"/>
    <cellStyle name="SAPBEXfilterDrill 4 3 4 8" xfId="21396" xr:uid="{00000000-0005-0000-0000-000094530000}"/>
    <cellStyle name="SAPBEXfilterDrill 4 3 4 9" xfId="21397" xr:uid="{00000000-0005-0000-0000-000095530000}"/>
    <cellStyle name="SAPBEXfilterDrill 4 4" xfId="21398" xr:uid="{00000000-0005-0000-0000-000096530000}"/>
    <cellStyle name="SAPBEXfilterDrill 4 4 2" xfId="21399" xr:uid="{00000000-0005-0000-0000-000097530000}"/>
    <cellStyle name="SAPBEXfilterDrill 4 4 3" xfId="21400" xr:uid="{00000000-0005-0000-0000-000098530000}"/>
    <cellStyle name="SAPBEXfilterDrill 4 4 4" xfId="21401" xr:uid="{00000000-0005-0000-0000-000099530000}"/>
    <cellStyle name="SAPBEXfilterDrill 4 4 5" xfId="21402" xr:uid="{00000000-0005-0000-0000-00009A530000}"/>
    <cellStyle name="SAPBEXfilterDrill 4 4 6" xfId="21403" xr:uid="{00000000-0005-0000-0000-00009B530000}"/>
    <cellStyle name="SAPBEXfilterDrill 4 4 7" xfId="21404" xr:uid="{00000000-0005-0000-0000-00009C530000}"/>
    <cellStyle name="SAPBEXfilterDrill 4 4 8" xfId="21405" xr:uid="{00000000-0005-0000-0000-00009D530000}"/>
    <cellStyle name="SAPBEXfilterDrill 4 4 9" xfId="21406" xr:uid="{00000000-0005-0000-0000-00009E530000}"/>
    <cellStyle name="SAPBEXfilterDrill 4 5" xfId="21407" xr:uid="{00000000-0005-0000-0000-00009F530000}"/>
    <cellStyle name="SAPBEXfilterDrill 4 5 2" xfId="21408" xr:uid="{00000000-0005-0000-0000-0000A0530000}"/>
    <cellStyle name="SAPBEXfilterDrill 4 5 3" xfId="21409" xr:uid="{00000000-0005-0000-0000-0000A1530000}"/>
    <cellStyle name="SAPBEXfilterDrill 4 5 4" xfId="21410" xr:uid="{00000000-0005-0000-0000-0000A2530000}"/>
    <cellStyle name="SAPBEXfilterDrill 4 5 5" xfId="21411" xr:uid="{00000000-0005-0000-0000-0000A3530000}"/>
    <cellStyle name="SAPBEXfilterDrill 4 5 6" xfId="21412" xr:uid="{00000000-0005-0000-0000-0000A4530000}"/>
    <cellStyle name="SAPBEXfilterDrill 4 5 7" xfId="21413" xr:uid="{00000000-0005-0000-0000-0000A5530000}"/>
    <cellStyle name="SAPBEXfilterDrill 4 5 8" xfId="21414" xr:uid="{00000000-0005-0000-0000-0000A6530000}"/>
    <cellStyle name="SAPBEXfilterDrill 4 5 9" xfId="21415" xr:uid="{00000000-0005-0000-0000-0000A7530000}"/>
    <cellStyle name="SAPBEXfilterDrill 4 6" xfId="21416" xr:uid="{00000000-0005-0000-0000-0000A8530000}"/>
    <cellStyle name="SAPBEXfilterDrill 4 6 2" xfId="21417" xr:uid="{00000000-0005-0000-0000-0000A9530000}"/>
    <cellStyle name="SAPBEXfilterDrill 4 6 3" xfId="21418" xr:uid="{00000000-0005-0000-0000-0000AA530000}"/>
    <cellStyle name="SAPBEXfilterDrill 4 6 4" xfId="21419" xr:uid="{00000000-0005-0000-0000-0000AB530000}"/>
    <cellStyle name="SAPBEXfilterDrill 4 6 5" xfId="21420" xr:uid="{00000000-0005-0000-0000-0000AC530000}"/>
    <cellStyle name="SAPBEXfilterDrill 4 6 6" xfId="21421" xr:uid="{00000000-0005-0000-0000-0000AD530000}"/>
    <cellStyle name="SAPBEXfilterDrill 4 6 7" xfId="21422" xr:uid="{00000000-0005-0000-0000-0000AE530000}"/>
    <cellStyle name="SAPBEXfilterDrill 4 6 8" xfId="21423" xr:uid="{00000000-0005-0000-0000-0000AF530000}"/>
    <cellStyle name="SAPBEXfilterDrill 4 6 9" xfId="21424" xr:uid="{00000000-0005-0000-0000-0000B0530000}"/>
    <cellStyle name="SAPBEXfilterDrill 5" xfId="21425" xr:uid="{00000000-0005-0000-0000-0000B1530000}"/>
    <cellStyle name="SAPBEXfilterDrill 5 2" xfId="21426" xr:uid="{00000000-0005-0000-0000-0000B2530000}"/>
    <cellStyle name="SAPBEXfilterDrill 5 2 2" xfId="21427" xr:uid="{00000000-0005-0000-0000-0000B3530000}"/>
    <cellStyle name="SAPBEXfilterDrill 5 2 2 2" xfId="21428" xr:uid="{00000000-0005-0000-0000-0000B4530000}"/>
    <cellStyle name="SAPBEXfilterDrill 5 2 2 3" xfId="21429" xr:uid="{00000000-0005-0000-0000-0000B5530000}"/>
    <cellStyle name="SAPBEXfilterDrill 5 2 2 4" xfId="21430" xr:uid="{00000000-0005-0000-0000-0000B6530000}"/>
    <cellStyle name="SAPBEXfilterDrill 5 2 2 5" xfId="21431" xr:uid="{00000000-0005-0000-0000-0000B7530000}"/>
    <cellStyle name="SAPBEXfilterDrill 5 2 2 6" xfId="21432" xr:uid="{00000000-0005-0000-0000-0000B8530000}"/>
    <cellStyle name="SAPBEXfilterDrill 5 2 2 7" xfId="21433" xr:uid="{00000000-0005-0000-0000-0000B9530000}"/>
    <cellStyle name="SAPBEXfilterDrill 5 2 2 8" xfId="21434" xr:uid="{00000000-0005-0000-0000-0000BA530000}"/>
    <cellStyle name="SAPBEXfilterDrill 5 2 2 9" xfId="21435" xr:uid="{00000000-0005-0000-0000-0000BB530000}"/>
    <cellStyle name="SAPBEXfilterDrill 5 2 3" xfId="21436" xr:uid="{00000000-0005-0000-0000-0000BC530000}"/>
    <cellStyle name="SAPBEXfilterDrill 5 2 3 2" xfId="21437" xr:uid="{00000000-0005-0000-0000-0000BD530000}"/>
    <cellStyle name="SAPBEXfilterDrill 5 2 3 3" xfId="21438" xr:uid="{00000000-0005-0000-0000-0000BE530000}"/>
    <cellStyle name="SAPBEXfilterDrill 5 2 3 4" xfId="21439" xr:uid="{00000000-0005-0000-0000-0000BF530000}"/>
    <cellStyle name="SAPBEXfilterDrill 5 2 3 5" xfId="21440" xr:uid="{00000000-0005-0000-0000-0000C0530000}"/>
    <cellStyle name="SAPBEXfilterDrill 5 2 3 6" xfId="21441" xr:uid="{00000000-0005-0000-0000-0000C1530000}"/>
    <cellStyle name="SAPBEXfilterDrill 5 2 3 7" xfId="21442" xr:uid="{00000000-0005-0000-0000-0000C2530000}"/>
    <cellStyle name="SAPBEXfilterDrill 5 2 3 8" xfId="21443" xr:uid="{00000000-0005-0000-0000-0000C3530000}"/>
    <cellStyle name="SAPBEXfilterDrill 5 2 3 9" xfId="21444" xr:uid="{00000000-0005-0000-0000-0000C4530000}"/>
    <cellStyle name="SAPBEXfilterDrill 5 2 4" xfId="21445" xr:uid="{00000000-0005-0000-0000-0000C5530000}"/>
    <cellStyle name="SAPBEXfilterDrill 5 2 4 2" xfId="21446" xr:uid="{00000000-0005-0000-0000-0000C6530000}"/>
    <cellStyle name="SAPBEXfilterDrill 5 2 4 3" xfId="21447" xr:uid="{00000000-0005-0000-0000-0000C7530000}"/>
    <cellStyle name="SAPBEXfilterDrill 5 2 4 4" xfId="21448" xr:uid="{00000000-0005-0000-0000-0000C8530000}"/>
    <cellStyle name="SAPBEXfilterDrill 5 2 4 5" xfId="21449" xr:uid="{00000000-0005-0000-0000-0000C9530000}"/>
    <cellStyle name="SAPBEXfilterDrill 5 2 4 6" xfId="21450" xr:uid="{00000000-0005-0000-0000-0000CA530000}"/>
    <cellStyle name="SAPBEXfilterDrill 5 2 4 7" xfId="21451" xr:uid="{00000000-0005-0000-0000-0000CB530000}"/>
    <cellStyle name="SAPBEXfilterDrill 5 2 4 8" xfId="21452" xr:uid="{00000000-0005-0000-0000-0000CC530000}"/>
    <cellStyle name="SAPBEXfilterDrill 5 2 4 9" xfId="21453" xr:uid="{00000000-0005-0000-0000-0000CD530000}"/>
    <cellStyle name="SAPBEXfilterDrill 5 3" xfId="21454" xr:uid="{00000000-0005-0000-0000-0000CE530000}"/>
    <cellStyle name="SAPBEXfilterDrill 5 3 2" xfId="21455" xr:uid="{00000000-0005-0000-0000-0000CF530000}"/>
    <cellStyle name="SAPBEXfilterDrill 5 3 3" xfId="21456" xr:uid="{00000000-0005-0000-0000-0000D0530000}"/>
    <cellStyle name="SAPBEXfilterDrill 5 3 4" xfId="21457" xr:uid="{00000000-0005-0000-0000-0000D1530000}"/>
    <cellStyle name="SAPBEXfilterDrill 5 3 5" xfId="21458" xr:uid="{00000000-0005-0000-0000-0000D2530000}"/>
    <cellStyle name="SAPBEXfilterDrill 5 3 6" xfId="21459" xr:uid="{00000000-0005-0000-0000-0000D3530000}"/>
    <cellStyle name="SAPBEXfilterDrill 5 3 7" xfId="21460" xr:uid="{00000000-0005-0000-0000-0000D4530000}"/>
    <cellStyle name="SAPBEXfilterDrill 5 3 8" xfId="21461" xr:uid="{00000000-0005-0000-0000-0000D5530000}"/>
    <cellStyle name="SAPBEXfilterDrill 5 3 9" xfId="21462" xr:uid="{00000000-0005-0000-0000-0000D6530000}"/>
    <cellStyle name="SAPBEXfilterDrill 5 4" xfId="21463" xr:uid="{00000000-0005-0000-0000-0000D7530000}"/>
    <cellStyle name="SAPBEXfilterDrill 5 4 2" xfId="21464" xr:uid="{00000000-0005-0000-0000-0000D8530000}"/>
    <cellStyle name="SAPBEXfilterDrill 5 4 3" xfId="21465" xr:uid="{00000000-0005-0000-0000-0000D9530000}"/>
    <cellStyle name="SAPBEXfilterDrill 5 4 4" xfId="21466" xr:uid="{00000000-0005-0000-0000-0000DA530000}"/>
    <cellStyle name="SAPBEXfilterDrill 5 4 5" xfId="21467" xr:uid="{00000000-0005-0000-0000-0000DB530000}"/>
    <cellStyle name="SAPBEXfilterDrill 5 4 6" xfId="21468" xr:uid="{00000000-0005-0000-0000-0000DC530000}"/>
    <cellStyle name="SAPBEXfilterDrill 5 4 7" xfId="21469" xr:uid="{00000000-0005-0000-0000-0000DD530000}"/>
    <cellStyle name="SAPBEXfilterDrill 5 4 8" xfId="21470" xr:uid="{00000000-0005-0000-0000-0000DE530000}"/>
    <cellStyle name="SAPBEXfilterDrill 5 4 9" xfId="21471" xr:uid="{00000000-0005-0000-0000-0000DF530000}"/>
    <cellStyle name="SAPBEXfilterDrill 5 5" xfId="21472" xr:uid="{00000000-0005-0000-0000-0000E0530000}"/>
    <cellStyle name="SAPBEXfilterDrill 5 5 2" xfId="21473" xr:uid="{00000000-0005-0000-0000-0000E1530000}"/>
    <cellStyle name="SAPBEXfilterDrill 5 5 3" xfId="21474" xr:uid="{00000000-0005-0000-0000-0000E2530000}"/>
    <cellStyle name="SAPBEXfilterDrill 5 5 4" xfId="21475" xr:uid="{00000000-0005-0000-0000-0000E3530000}"/>
    <cellStyle name="SAPBEXfilterDrill 5 5 5" xfId="21476" xr:uid="{00000000-0005-0000-0000-0000E4530000}"/>
    <cellStyle name="SAPBEXfilterDrill 5 5 6" xfId="21477" xr:uid="{00000000-0005-0000-0000-0000E5530000}"/>
    <cellStyle name="SAPBEXfilterDrill 5 5 7" xfId="21478" xr:uid="{00000000-0005-0000-0000-0000E6530000}"/>
    <cellStyle name="SAPBEXfilterDrill 5 5 8" xfId="21479" xr:uid="{00000000-0005-0000-0000-0000E7530000}"/>
    <cellStyle name="SAPBEXfilterDrill 5 5 9" xfId="21480" xr:uid="{00000000-0005-0000-0000-0000E8530000}"/>
    <cellStyle name="SAPBEXfilterDrill 6" xfId="21481" xr:uid="{00000000-0005-0000-0000-0000E9530000}"/>
    <cellStyle name="SAPBEXfilterDrill 6 2" xfId="21482" xr:uid="{00000000-0005-0000-0000-0000EA530000}"/>
    <cellStyle name="SAPBEXfilterDrill 6 2 2" xfId="21483" xr:uid="{00000000-0005-0000-0000-0000EB530000}"/>
    <cellStyle name="SAPBEXfilterDrill 6 2 3" xfId="21484" xr:uid="{00000000-0005-0000-0000-0000EC530000}"/>
    <cellStyle name="SAPBEXfilterDrill 6 2 4" xfId="21485" xr:uid="{00000000-0005-0000-0000-0000ED530000}"/>
    <cellStyle name="SAPBEXfilterDrill 6 2 5" xfId="21486" xr:uid="{00000000-0005-0000-0000-0000EE530000}"/>
    <cellStyle name="SAPBEXfilterDrill 6 2 6" xfId="21487" xr:uid="{00000000-0005-0000-0000-0000EF530000}"/>
    <cellStyle name="SAPBEXfilterDrill 6 2 7" xfId="21488" xr:uid="{00000000-0005-0000-0000-0000F0530000}"/>
    <cellStyle name="SAPBEXfilterDrill 6 2 8" xfId="21489" xr:uid="{00000000-0005-0000-0000-0000F1530000}"/>
    <cellStyle name="SAPBEXfilterDrill 6 2 9" xfId="21490" xr:uid="{00000000-0005-0000-0000-0000F2530000}"/>
    <cellStyle name="SAPBEXfilterDrill 6 3" xfId="21491" xr:uid="{00000000-0005-0000-0000-0000F3530000}"/>
    <cellStyle name="SAPBEXfilterDrill 6 3 2" xfId="21492" xr:uid="{00000000-0005-0000-0000-0000F4530000}"/>
    <cellStyle name="SAPBEXfilterDrill 6 3 3" xfId="21493" xr:uid="{00000000-0005-0000-0000-0000F5530000}"/>
    <cellStyle name="SAPBEXfilterDrill 6 3 4" xfId="21494" xr:uid="{00000000-0005-0000-0000-0000F6530000}"/>
    <cellStyle name="SAPBEXfilterDrill 6 3 5" xfId="21495" xr:uid="{00000000-0005-0000-0000-0000F7530000}"/>
    <cellStyle name="SAPBEXfilterDrill 6 3 6" xfId="21496" xr:uid="{00000000-0005-0000-0000-0000F8530000}"/>
    <cellStyle name="SAPBEXfilterDrill 6 3 7" xfId="21497" xr:uid="{00000000-0005-0000-0000-0000F9530000}"/>
    <cellStyle name="SAPBEXfilterDrill 6 3 8" xfId="21498" xr:uid="{00000000-0005-0000-0000-0000FA530000}"/>
    <cellStyle name="SAPBEXfilterDrill 6 3 9" xfId="21499" xr:uid="{00000000-0005-0000-0000-0000FB530000}"/>
    <cellStyle name="SAPBEXfilterDrill 6 4" xfId="21500" xr:uid="{00000000-0005-0000-0000-0000FC530000}"/>
    <cellStyle name="SAPBEXfilterDrill 6 4 2" xfId="21501" xr:uid="{00000000-0005-0000-0000-0000FD530000}"/>
    <cellStyle name="SAPBEXfilterDrill 6 4 3" xfId="21502" xr:uid="{00000000-0005-0000-0000-0000FE530000}"/>
    <cellStyle name="SAPBEXfilterDrill 6 4 4" xfId="21503" xr:uid="{00000000-0005-0000-0000-0000FF530000}"/>
    <cellStyle name="SAPBEXfilterDrill 6 4 5" xfId="21504" xr:uid="{00000000-0005-0000-0000-000000540000}"/>
    <cellStyle name="SAPBEXfilterDrill 6 4 6" xfId="21505" xr:uid="{00000000-0005-0000-0000-000001540000}"/>
    <cellStyle name="SAPBEXfilterDrill 6 4 7" xfId="21506" xr:uid="{00000000-0005-0000-0000-000002540000}"/>
    <cellStyle name="SAPBEXfilterDrill 6 4 8" xfId="21507" xr:uid="{00000000-0005-0000-0000-000003540000}"/>
    <cellStyle name="SAPBEXfilterDrill 6 4 9" xfId="21508" xr:uid="{00000000-0005-0000-0000-000004540000}"/>
    <cellStyle name="SAPBEXfilterDrill 7" xfId="21509" xr:uid="{00000000-0005-0000-0000-000005540000}"/>
    <cellStyle name="SAPBEXfilterDrill 7 2" xfId="21510" xr:uid="{00000000-0005-0000-0000-000006540000}"/>
    <cellStyle name="SAPBEXfilterDrill 7 3" xfId="21511" xr:uid="{00000000-0005-0000-0000-000007540000}"/>
    <cellStyle name="SAPBEXfilterDrill 7 4" xfId="21512" xr:uid="{00000000-0005-0000-0000-000008540000}"/>
    <cellStyle name="SAPBEXfilterDrill 7 5" xfId="21513" xr:uid="{00000000-0005-0000-0000-000009540000}"/>
    <cellStyle name="SAPBEXfilterDrill 7 6" xfId="21514" xr:uid="{00000000-0005-0000-0000-00000A540000}"/>
    <cellStyle name="SAPBEXfilterDrill 7 7" xfId="21515" xr:uid="{00000000-0005-0000-0000-00000B540000}"/>
    <cellStyle name="SAPBEXfilterDrill 7 8" xfId="21516" xr:uid="{00000000-0005-0000-0000-00000C540000}"/>
    <cellStyle name="SAPBEXfilterDrill 7 9" xfId="21517" xr:uid="{00000000-0005-0000-0000-00000D540000}"/>
    <cellStyle name="SAPBEXfilterDrill 8" xfId="21518" xr:uid="{00000000-0005-0000-0000-00000E540000}"/>
    <cellStyle name="SAPBEXfilterDrill 8 2" xfId="21519" xr:uid="{00000000-0005-0000-0000-00000F540000}"/>
    <cellStyle name="SAPBEXfilterDrill 8 3" xfId="21520" xr:uid="{00000000-0005-0000-0000-000010540000}"/>
    <cellStyle name="SAPBEXfilterDrill 8 4" xfId="21521" xr:uid="{00000000-0005-0000-0000-000011540000}"/>
    <cellStyle name="SAPBEXfilterDrill 8 5" xfId="21522" xr:uid="{00000000-0005-0000-0000-000012540000}"/>
    <cellStyle name="SAPBEXfilterDrill 8 6" xfId="21523" xr:uid="{00000000-0005-0000-0000-000013540000}"/>
    <cellStyle name="SAPBEXfilterDrill 8 7" xfId="21524" xr:uid="{00000000-0005-0000-0000-000014540000}"/>
    <cellStyle name="SAPBEXfilterDrill 8 8" xfId="21525" xr:uid="{00000000-0005-0000-0000-000015540000}"/>
    <cellStyle name="SAPBEXfilterDrill 8 9" xfId="21526" xr:uid="{00000000-0005-0000-0000-000016540000}"/>
    <cellStyle name="SAPBEXfilterDrill 9" xfId="21527" xr:uid="{00000000-0005-0000-0000-000017540000}"/>
    <cellStyle name="SAPBEXfilterDrill 9 2" xfId="21528" xr:uid="{00000000-0005-0000-0000-000018540000}"/>
    <cellStyle name="SAPBEXfilterDrill 9 3" xfId="21529" xr:uid="{00000000-0005-0000-0000-000019540000}"/>
    <cellStyle name="SAPBEXfilterDrill 9 4" xfId="21530" xr:uid="{00000000-0005-0000-0000-00001A540000}"/>
    <cellStyle name="SAPBEXfilterDrill 9 5" xfId="21531" xr:uid="{00000000-0005-0000-0000-00001B540000}"/>
    <cellStyle name="SAPBEXfilterDrill 9 6" xfId="21532" xr:uid="{00000000-0005-0000-0000-00001C540000}"/>
    <cellStyle name="SAPBEXfilterDrill 9 7" xfId="21533" xr:uid="{00000000-0005-0000-0000-00001D540000}"/>
    <cellStyle name="SAPBEXfilterDrill 9 8" xfId="21534" xr:uid="{00000000-0005-0000-0000-00001E540000}"/>
    <cellStyle name="SAPBEXfilterDrill 9 9" xfId="21535" xr:uid="{00000000-0005-0000-0000-00001F540000}"/>
    <cellStyle name="SAPBEXfilterDrill_STOs from US (Nov)" xfId="21536" xr:uid="{00000000-0005-0000-0000-000020540000}"/>
    <cellStyle name="SAPBEXfilterItem" xfId="21537" xr:uid="{00000000-0005-0000-0000-000021540000}"/>
    <cellStyle name="SAPBEXfilterItem 10" xfId="21538" xr:uid="{00000000-0005-0000-0000-000022540000}"/>
    <cellStyle name="SAPBEXfilterItem 11" xfId="21539" xr:uid="{00000000-0005-0000-0000-000023540000}"/>
    <cellStyle name="SAPBEXfilterItem 12" xfId="21540" xr:uid="{00000000-0005-0000-0000-000024540000}"/>
    <cellStyle name="SAPBEXfilterItem 13" xfId="21541" xr:uid="{00000000-0005-0000-0000-000025540000}"/>
    <cellStyle name="SAPBEXfilterItem 14" xfId="21542" xr:uid="{00000000-0005-0000-0000-000026540000}"/>
    <cellStyle name="SAPBEXfilterItem 15" xfId="21543" xr:uid="{00000000-0005-0000-0000-000027540000}"/>
    <cellStyle name="SAPBEXfilterItem 16" xfId="21544" xr:uid="{00000000-0005-0000-0000-000028540000}"/>
    <cellStyle name="SAPBEXfilterItem 17" xfId="21545" xr:uid="{00000000-0005-0000-0000-000029540000}"/>
    <cellStyle name="SAPBEXfilterItem 2" xfId="21546" xr:uid="{00000000-0005-0000-0000-00002A540000}"/>
    <cellStyle name="SAPBEXfilterItem 2 2" xfId="21547" xr:uid="{00000000-0005-0000-0000-00002B540000}"/>
    <cellStyle name="SAPBEXfilterItem 2 2 2" xfId="21548" xr:uid="{00000000-0005-0000-0000-00002C540000}"/>
    <cellStyle name="SAPBEXfilterItem 2 2 2 2" xfId="21549" xr:uid="{00000000-0005-0000-0000-00002D540000}"/>
    <cellStyle name="SAPBEXfilterItem 2 2 2 3" xfId="21550" xr:uid="{00000000-0005-0000-0000-00002E540000}"/>
    <cellStyle name="SAPBEXfilterItem 2 2 2 4" xfId="21551" xr:uid="{00000000-0005-0000-0000-00002F540000}"/>
    <cellStyle name="SAPBEXfilterItem 2 2 2 5" xfId="21552" xr:uid="{00000000-0005-0000-0000-000030540000}"/>
    <cellStyle name="SAPBEXfilterItem 2 2 2 6" xfId="21553" xr:uid="{00000000-0005-0000-0000-000031540000}"/>
    <cellStyle name="SAPBEXfilterItem 2 2 2 7" xfId="21554" xr:uid="{00000000-0005-0000-0000-000032540000}"/>
    <cellStyle name="SAPBEXfilterItem 2 2 2 8" xfId="21555" xr:uid="{00000000-0005-0000-0000-000033540000}"/>
    <cellStyle name="SAPBEXfilterItem 2 2 2 9" xfId="21556" xr:uid="{00000000-0005-0000-0000-000034540000}"/>
    <cellStyle name="SAPBEXfilterItem 2 2 3" xfId="21557" xr:uid="{00000000-0005-0000-0000-000035540000}"/>
    <cellStyle name="SAPBEXfilterItem 2 2 3 2" xfId="21558" xr:uid="{00000000-0005-0000-0000-000036540000}"/>
    <cellStyle name="SAPBEXfilterItem 2 2 3 3" xfId="21559" xr:uid="{00000000-0005-0000-0000-000037540000}"/>
    <cellStyle name="SAPBEXfilterItem 2 2 3 4" xfId="21560" xr:uid="{00000000-0005-0000-0000-000038540000}"/>
    <cellStyle name="SAPBEXfilterItem 2 2 3 5" xfId="21561" xr:uid="{00000000-0005-0000-0000-000039540000}"/>
    <cellStyle name="SAPBEXfilterItem 2 2 3 6" xfId="21562" xr:uid="{00000000-0005-0000-0000-00003A540000}"/>
    <cellStyle name="SAPBEXfilterItem 2 2 3 7" xfId="21563" xr:uid="{00000000-0005-0000-0000-00003B540000}"/>
    <cellStyle name="SAPBEXfilterItem 2 2 3 8" xfId="21564" xr:uid="{00000000-0005-0000-0000-00003C540000}"/>
    <cellStyle name="SAPBEXfilterItem 2 2 3 9" xfId="21565" xr:uid="{00000000-0005-0000-0000-00003D540000}"/>
    <cellStyle name="SAPBEXfilterItem 2 2 4" xfId="21566" xr:uid="{00000000-0005-0000-0000-00003E540000}"/>
    <cellStyle name="SAPBEXfilterItem 2 2 4 2" xfId="21567" xr:uid="{00000000-0005-0000-0000-00003F540000}"/>
    <cellStyle name="SAPBEXfilterItem 2 2 4 3" xfId="21568" xr:uid="{00000000-0005-0000-0000-000040540000}"/>
    <cellStyle name="SAPBEXfilterItem 2 2 4 4" xfId="21569" xr:uid="{00000000-0005-0000-0000-000041540000}"/>
    <cellStyle name="SAPBEXfilterItem 2 2 4 5" xfId="21570" xr:uid="{00000000-0005-0000-0000-000042540000}"/>
    <cellStyle name="SAPBEXfilterItem 2 2 4 6" xfId="21571" xr:uid="{00000000-0005-0000-0000-000043540000}"/>
    <cellStyle name="SAPBEXfilterItem 2 2 4 7" xfId="21572" xr:uid="{00000000-0005-0000-0000-000044540000}"/>
    <cellStyle name="SAPBEXfilterItem 2 2 4 8" xfId="21573" xr:uid="{00000000-0005-0000-0000-000045540000}"/>
    <cellStyle name="SAPBEXfilterItem 2 2 4 9" xfId="21574" xr:uid="{00000000-0005-0000-0000-000046540000}"/>
    <cellStyle name="SAPBEXfilterItem 2 2 5" xfId="21575" xr:uid="{00000000-0005-0000-0000-000047540000}"/>
    <cellStyle name="SAPBEXfilterItem 2 3" xfId="21576" xr:uid="{00000000-0005-0000-0000-000048540000}"/>
    <cellStyle name="SAPBEXfilterItem 2 3 2" xfId="21577" xr:uid="{00000000-0005-0000-0000-000049540000}"/>
    <cellStyle name="SAPBEXfilterItem 2 3 2 2" xfId="21578" xr:uid="{00000000-0005-0000-0000-00004A540000}"/>
    <cellStyle name="SAPBEXfilterItem 2 3 2 3" xfId="21579" xr:uid="{00000000-0005-0000-0000-00004B540000}"/>
    <cellStyle name="SAPBEXfilterItem 2 3 2 4" xfId="21580" xr:uid="{00000000-0005-0000-0000-00004C540000}"/>
    <cellStyle name="SAPBEXfilterItem 2 3 2 5" xfId="21581" xr:uid="{00000000-0005-0000-0000-00004D540000}"/>
    <cellStyle name="SAPBEXfilterItem 2 3 2 6" xfId="21582" xr:uid="{00000000-0005-0000-0000-00004E540000}"/>
    <cellStyle name="SAPBEXfilterItem 2 3 2 7" xfId="21583" xr:uid="{00000000-0005-0000-0000-00004F540000}"/>
    <cellStyle name="SAPBEXfilterItem 2 3 2 8" xfId="21584" xr:uid="{00000000-0005-0000-0000-000050540000}"/>
    <cellStyle name="SAPBEXfilterItem 2 3 2 9" xfId="21585" xr:uid="{00000000-0005-0000-0000-000051540000}"/>
    <cellStyle name="SAPBEXfilterItem 2 3 3" xfId="21586" xr:uid="{00000000-0005-0000-0000-000052540000}"/>
    <cellStyle name="SAPBEXfilterItem 2 3 3 2" xfId="21587" xr:uid="{00000000-0005-0000-0000-000053540000}"/>
    <cellStyle name="SAPBEXfilterItem 2 3 3 3" xfId="21588" xr:uid="{00000000-0005-0000-0000-000054540000}"/>
    <cellStyle name="SAPBEXfilterItem 2 3 3 4" xfId="21589" xr:uid="{00000000-0005-0000-0000-000055540000}"/>
    <cellStyle name="SAPBEXfilterItem 2 3 3 5" xfId="21590" xr:uid="{00000000-0005-0000-0000-000056540000}"/>
    <cellStyle name="SAPBEXfilterItem 2 3 3 6" xfId="21591" xr:uid="{00000000-0005-0000-0000-000057540000}"/>
    <cellStyle name="SAPBEXfilterItem 2 3 3 7" xfId="21592" xr:uid="{00000000-0005-0000-0000-000058540000}"/>
    <cellStyle name="SAPBEXfilterItem 2 3 3 8" xfId="21593" xr:uid="{00000000-0005-0000-0000-000059540000}"/>
    <cellStyle name="SAPBEXfilterItem 2 3 3 9" xfId="21594" xr:uid="{00000000-0005-0000-0000-00005A540000}"/>
    <cellStyle name="SAPBEXfilterItem 2 3 4" xfId="21595" xr:uid="{00000000-0005-0000-0000-00005B540000}"/>
    <cellStyle name="SAPBEXfilterItem 2 3 4 2" xfId="21596" xr:uid="{00000000-0005-0000-0000-00005C540000}"/>
    <cellStyle name="SAPBEXfilterItem 2 3 4 3" xfId="21597" xr:uid="{00000000-0005-0000-0000-00005D540000}"/>
    <cellStyle name="SAPBEXfilterItem 2 3 4 4" xfId="21598" xr:uid="{00000000-0005-0000-0000-00005E540000}"/>
    <cellStyle name="SAPBEXfilterItem 2 3 4 5" xfId="21599" xr:uid="{00000000-0005-0000-0000-00005F540000}"/>
    <cellStyle name="SAPBEXfilterItem 2 3 4 6" xfId="21600" xr:uid="{00000000-0005-0000-0000-000060540000}"/>
    <cellStyle name="SAPBEXfilterItem 2 3 4 7" xfId="21601" xr:uid="{00000000-0005-0000-0000-000061540000}"/>
    <cellStyle name="SAPBEXfilterItem 2 3 4 8" xfId="21602" xr:uid="{00000000-0005-0000-0000-000062540000}"/>
    <cellStyle name="SAPBEXfilterItem 2 3 4 9" xfId="21603" xr:uid="{00000000-0005-0000-0000-000063540000}"/>
    <cellStyle name="SAPBEXfilterItem 2 3 5" xfId="21604" xr:uid="{00000000-0005-0000-0000-000064540000}"/>
    <cellStyle name="SAPBEXfilterItem 2 4" xfId="21605" xr:uid="{00000000-0005-0000-0000-000065540000}"/>
    <cellStyle name="SAPBEXfilterItem 2 4 2" xfId="21606" xr:uid="{00000000-0005-0000-0000-000066540000}"/>
    <cellStyle name="SAPBEXfilterItem 2 4 3" xfId="21607" xr:uid="{00000000-0005-0000-0000-000067540000}"/>
    <cellStyle name="SAPBEXfilterItem 2 4 4" xfId="21608" xr:uid="{00000000-0005-0000-0000-000068540000}"/>
    <cellStyle name="SAPBEXfilterItem 2 4 5" xfId="21609" xr:uid="{00000000-0005-0000-0000-000069540000}"/>
    <cellStyle name="SAPBEXfilterItem 2 4 6" xfId="21610" xr:uid="{00000000-0005-0000-0000-00006A540000}"/>
    <cellStyle name="SAPBEXfilterItem 2 4 7" xfId="21611" xr:uid="{00000000-0005-0000-0000-00006B540000}"/>
    <cellStyle name="SAPBEXfilterItem 2 4 8" xfId="21612" xr:uid="{00000000-0005-0000-0000-00006C540000}"/>
    <cellStyle name="SAPBEXfilterItem 2 4 9" xfId="21613" xr:uid="{00000000-0005-0000-0000-00006D540000}"/>
    <cellStyle name="SAPBEXfilterItem 2 5" xfId="21614" xr:uid="{00000000-0005-0000-0000-00006E540000}"/>
    <cellStyle name="SAPBEXfilterItem 2 5 2" xfId="21615" xr:uid="{00000000-0005-0000-0000-00006F540000}"/>
    <cellStyle name="SAPBEXfilterItem 2 5 3" xfId="21616" xr:uid="{00000000-0005-0000-0000-000070540000}"/>
    <cellStyle name="SAPBEXfilterItem 2 5 4" xfId="21617" xr:uid="{00000000-0005-0000-0000-000071540000}"/>
    <cellStyle name="SAPBEXfilterItem 2 5 5" xfId="21618" xr:uid="{00000000-0005-0000-0000-000072540000}"/>
    <cellStyle name="SAPBEXfilterItem 2 5 6" xfId="21619" xr:uid="{00000000-0005-0000-0000-000073540000}"/>
    <cellStyle name="SAPBEXfilterItem 2 5 7" xfId="21620" xr:uid="{00000000-0005-0000-0000-000074540000}"/>
    <cellStyle name="SAPBEXfilterItem 2 5 8" xfId="21621" xr:uid="{00000000-0005-0000-0000-000075540000}"/>
    <cellStyle name="SAPBEXfilterItem 2 5 9" xfId="21622" xr:uid="{00000000-0005-0000-0000-000076540000}"/>
    <cellStyle name="SAPBEXfilterItem 2 6" xfId="21623" xr:uid="{00000000-0005-0000-0000-000077540000}"/>
    <cellStyle name="SAPBEXfilterItem 2 6 2" xfId="21624" xr:uid="{00000000-0005-0000-0000-000078540000}"/>
    <cellStyle name="SAPBEXfilterItem 2 6 3" xfId="21625" xr:uid="{00000000-0005-0000-0000-000079540000}"/>
    <cellStyle name="SAPBEXfilterItem 2 6 4" xfId="21626" xr:uid="{00000000-0005-0000-0000-00007A540000}"/>
    <cellStyle name="SAPBEXfilterItem 2 6 5" xfId="21627" xr:uid="{00000000-0005-0000-0000-00007B540000}"/>
    <cellStyle name="SAPBEXfilterItem 2 6 6" xfId="21628" xr:uid="{00000000-0005-0000-0000-00007C540000}"/>
    <cellStyle name="SAPBEXfilterItem 2 6 7" xfId="21629" xr:uid="{00000000-0005-0000-0000-00007D540000}"/>
    <cellStyle name="SAPBEXfilterItem 2 6 8" xfId="21630" xr:uid="{00000000-0005-0000-0000-00007E540000}"/>
    <cellStyle name="SAPBEXfilterItem 2 6 9" xfId="21631" xr:uid="{00000000-0005-0000-0000-00007F540000}"/>
    <cellStyle name="SAPBEXfilterItem 2 7" xfId="21632" xr:uid="{00000000-0005-0000-0000-000080540000}"/>
    <cellStyle name="SAPBEXfilterItem 2 8" xfId="21633" xr:uid="{00000000-0005-0000-0000-000081540000}"/>
    <cellStyle name="SAPBEXfilterItem 3" xfId="21634" xr:uid="{00000000-0005-0000-0000-000082540000}"/>
    <cellStyle name="SAPBEXfilterItem 3 2" xfId="21635" xr:uid="{00000000-0005-0000-0000-000083540000}"/>
    <cellStyle name="SAPBEXfilterItem 3 2 2" xfId="21636" xr:uid="{00000000-0005-0000-0000-000084540000}"/>
    <cellStyle name="SAPBEXfilterItem 3 2 3" xfId="21637" xr:uid="{00000000-0005-0000-0000-000085540000}"/>
    <cellStyle name="SAPBEXfilterItem 3 2 4" xfId="21638" xr:uid="{00000000-0005-0000-0000-000086540000}"/>
    <cellStyle name="SAPBEXfilterItem 3 2 5" xfId="21639" xr:uid="{00000000-0005-0000-0000-000087540000}"/>
    <cellStyle name="SAPBEXfilterItem 3 2 6" xfId="21640" xr:uid="{00000000-0005-0000-0000-000088540000}"/>
    <cellStyle name="SAPBEXfilterItem 3 2 7" xfId="21641" xr:uid="{00000000-0005-0000-0000-000089540000}"/>
    <cellStyle name="SAPBEXfilterItem 3 2 8" xfId="21642" xr:uid="{00000000-0005-0000-0000-00008A540000}"/>
    <cellStyle name="SAPBEXfilterItem 3 2 9" xfId="21643" xr:uid="{00000000-0005-0000-0000-00008B540000}"/>
    <cellStyle name="SAPBEXfilterItem 3 3" xfId="21644" xr:uid="{00000000-0005-0000-0000-00008C540000}"/>
    <cellStyle name="SAPBEXfilterItem 3 3 2" xfId="21645" xr:uid="{00000000-0005-0000-0000-00008D540000}"/>
    <cellStyle name="SAPBEXfilterItem 3 3 3" xfId="21646" xr:uid="{00000000-0005-0000-0000-00008E540000}"/>
    <cellStyle name="SAPBEXfilterItem 3 3 4" xfId="21647" xr:uid="{00000000-0005-0000-0000-00008F540000}"/>
    <cellStyle name="SAPBEXfilterItem 3 3 5" xfId="21648" xr:uid="{00000000-0005-0000-0000-000090540000}"/>
    <cellStyle name="SAPBEXfilterItem 3 3 6" xfId="21649" xr:uid="{00000000-0005-0000-0000-000091540000}"/>
    <cellStyle name="SAPBEXfilterItem 3 3 7" xfId="21650" xr:uid="{00000000-0005-0000-0000-000092540000}"/>
    <cellStyle name="SAPBEXfilterItem 3 3 8" xfId="21651" xr:uid="{00000000-0005-0000-0000-000093540000}"/>
    <cellStyle name="SAPBEXfilterItem 3 3 9" xfId="21652" xr:uid="{00000000-0005-0000-0000-000094540000}"/>
    <cellStyle name="SAPBEXfilterItem 3 4" xfId="21653" xr:uid="{00000000-0005-0000-0000-000095540000}"/>
    <cellStyle name="SAPBEXfilterItem 3 4 2" xfId="21654" xr:uid="{00000000-0005-0000-0000-000096540000}"/>
    <cellStyle name="SAPBEXfilterItem 3 4 3" xfId="21655" xr:uid="{00000000-0005-0000-0000-000097540000}"/>
    <cellStyle name="SAPBEXfilterItem 3 4 4" xfId="21656" xr:uid="{00000000-0005-0000-0000-000098540000}"/>
    <cellStyle name="SAPBEXfilterItem 3 4 5" xfId="21657" xr:uid="{00000000-0005-0000-0000-000099540000}"/>
    <cellStyle name="SAPBEXfilterItem 3 4 6" xfId="21658" xr:uid="{00000000-0005-0000-0000-00009A540000}"/>
    <cellStyle name="SAPBEXfilterItem 3 4 7" xfId="21659" xr:uid="{00000000-0005-0000-0000-00009B540000}"/>
    <cellStyle name="SAPBEXfilterItem 3 4 8" xfId="21660" xr:uid="{00000000-0005-0000-0000-00009C540000}"/>
    <cellStyle name="SAPBEXfilterItem 3 4 9" xfId="21661" xr:uid="{00000000-0005-0000-0000-00009D540000}"/>
    <cellStyle name="SAPBEXfilterItem 3 5" xfId="21662" xr:uid="{00000000-0005-0000-0000-00009E540000}"/>
    <cellStyle name="SAPBEXfilterItem 3 6" xfId="21663" xr:uid="{00000000-0005-0000-0000-00009F540000}"/>
    <cellStyle name="SAPBEXfilterItem 4" xfId="21664" xr:uid="{00000000-0005-0000-0000-0000A0540000}"/>
    <cellStyle name="SAPBEXfilterItem 4 10" xfId="21665" xr:uid="{00000000-0005-0000-0000-0000A1540000}"/>
    <cellStyle name="SAPBEXfilterItem 4 11" xfId="21666" xr:uid="{00000000-0005-0000-0000-0000A2540000}"/>
    <cellStyle name="SAPBEXfilterItem 4 2" xfId="21667" xr:uid="{00000000-0005-0000-0000-0000A3540000}"/>
    <cellStyle name="SAPBEXfilterItem 4 2 2" xfId="21668" xr:uid="{00000000-0005-0000-0000-0000A4540000}"/>
    <cellStyle name="SAPBEXfilterItem 4 2 3" xfId="21669" xr:uid="{00000000-0005-0000-0000-0000A5540000}"/>
    <cellStyle name="SAPBEXfilterItem 4 2 4" xfId="21670" xr:uid="{00000000-0005-0000-0000-0000A6540000}"/>
    <cellStyle name="SAPBEXfilterItem 4 2 5" xfId="21671" xr:uid="{00000000-0005-0000-0000-0000A7540000}"/>
    <cellStyle name="SAPBEXfilterItem 4 2 6" xfId="21672" xr:uid="{00000000-0005-0000-0000-0000A8540000}"/>
    <cellStyle name="SAPBEXfilterItem 4 2 7" xfId="21673" xr:uid="{00000000-0005-0000-0000-0000A9540000}"/>
    <cellStyle name="SAPBEXfilterItem 4 2 8" xfId="21674" xr:uid="{00000000-0005-0000-0000-0000AA540000}"/>
    <cellStyle name="SAPBEXfilterItem 4 2 9" xfId="21675" xr:uid="{00000000-0005-0000-0000-0000AB540000}"/>
    <cellStyle name="SAPBEXfilterItem 4 3" xfId="21676" xr:uid="{00000000-0005-0000-0000-0000AC540000}"/>
    <cellStyle name="SAPBEXfilterItem 4 3 2" xfId="21677" xr:uid="{00000000-0005-0000-0000-0000AD540000}"/>
    <cellStyle name="SAPBEXfilterItem 4 3 3" xfId="21678" xr:uid="{00000000-0005-0000-0000-0000AE540000}"/>
    <cellStyle name="SAPBEXfilterItem 4 3 4" xfId="21679" xr:uid="{00000000-0005-0000-0000-0000AF540000}"/>
    <cellStyle name="SAPBEXfilterItem 4 3 5" xfId="21680" xr:uid="{00000000-0005-0000-0000-0000B0540000}"/>
    <cellStyle name="SAPBEXfilterItem 4 3 6" xfId="21681" xr:uid="{00000000-0005-0000-0000-0000B1540000}"/>
    <cellStyle name="SAPBEXfilterItem 4 3 7" xfId="21682" xr:uid="{00000000-0005-0000-0000-0000B2540000}"/>
    <cellStyle name="SAPBEXfilterItem 4 3 8" xfId="21683" xr:uid="{00000000-0005-0000-0000-0000B3540000}"/>
    <cellStyle name="SAPBEXfilterItem 4 3 9" xfId="21684" xr:uid="{00000000-0005-0000-0000-0000B4540000}"/>
    <cellStyle name="SAPBEXfilterItem 4 4" xfId="21685" xr:uid="{00000000-0005-0000-0000-0000B5540000}"/>
    <cellStyle name="SAPBEXfilterItem 4 4 2" xfId="21686" xr:uid="{00000000-0005-0000-0000-0000B6540000}"/>
    <cellStyle name="SAPBEXfilterItem 4 4 3" xfId="21687" xr:uid="{00000000-0005-0000-0000-0000B7540000}"/>
    <cellStyle name="SAPBEXfilterItem 4 4 4" xfId="21688" xr:uid="{00000000-0005-0000-0000-0000B8540000}"/>
    <cellStyle name="SAPBEXfilterItem 4 4 5" xfId="21689" xr:uid="{00000000-0005-0000-0000-0000B9540000}"/>
    <cellStyle name="SAPBEXfilterItem 4 4 6" xfId="21690" xr:uid="{00000000-0005-0000-0000-0000BA540000}"/>
    <cellStyle name="SAPBEXfilterItem 4 4 7" xfId="21691" xr:uid="{00000000-0005-0000-0000-0000BB540000}"/>
    <cellStyle name="SAPBEXfilterItem 4 4 8" xfId="21692" xr:uid="{00000000-0005-0000-0000-0000BC540000}"/>
    <cellStyle name="SAPBEXfilterItem 4 4 9" xfId="21693" xr:uid="{00000000-0005-0000-0000-0000BD540000}"/>
    <cellStyle name="SAPBEXfilterItem 4 5" xfId="21694" xr:uid="{00000000-0005-0000-0000-0000BE540000}"/>
    <cellStyle name="SAPBEXfilterItem 4 6" xfId="21695" xr:uid="{00000000-0005-0000-0000-0000BF540000}"/>
    <cellStyle name="SAPBEXfilterItem 4 7" xfId="21696" xr:uid="{00000000-0005-0000-0000-0000C0540000}"/>
    <cellStyle name="SAPBEXfilterItem 4 8" xfId="21697" xr:uid="{00000000-0005-0000-0000-0000C1540000}"/>
    <cellStyle name="SAPBEXfilterItem 4 9" xfId="21698" xr:uid="{00000000-0005-0000-0000-0000C2540000}"/>
    <cellStyle name="SAPBEXfilterItem 5" xfId="21699" xr:uid="{00000000-0005-0000-0000-0000C3540000}"/>
    <cellStyle name="SAPBEXfilterItem 5 2" xfId="21700" xr:uid="{00000000-0005-0000-0000-0000C4540000}"/>
    <cellStyle name="SAPBEXfilterItem 5 3" xfId="21701" xr:uid="{00000000-0005-0000-0000-0000C5540000}"/>
    <cellStyle name="SAPBEXfilterItem 5 4" xfId="21702" xr:uid="{00000000-0005-0000-0000-0000C6540000}"/>
    <cellStyle name="SAPBEXfilterItem 5 5" xfId="21703" xr:uid="{00000000-0005-0000-0000-0000C7540000}"/>
    <cellStyle name="SAPBEXfilterItem 5 6" xfId="21704" xr:uid="{00000000-0005-0000-0000-0000C8540000}"/>
    <cellStyle name="SAPBEXfilterItem 5 7" xfId="21705" xr:uid="{00000000-0005-0000-0000-0000C9540000}"/>
    <cellStyle name="SAPBEXfilterItem 5 8" xfId="21706" xr:uid="{00000000-0005-0000-0000-0000CA540000}"/>
    <cellStyle name="SAPBEXfilterItem 5 9" xfId="21707" xr:uid="{00000000-0005-0000-0000-0000CB540000}"/>
    <cellStyle name="SAPBEXfilterItem 6" xfId="21708" xr:uid="{00000000-0005-0000-0000-0000CC540000}"/>
    <cellStyle name="SAPBEXfilterItem 6 2" xfId="21709" xr:uid="{00000000-0005-0000-0000-0000CD540000}"/>
    <cellStyle name="SAPBEXfilterItem 6 3" xfId="21710" xr:uid="{00000000-0005-0000-0000-0000CE540000}"/>
    <cellStyle name="SAPBEXfilterItem 6 4" xfId="21711" xr:uid="{00000000-0005-0000-0000-0000CF540000}"/>
    <cellStyle name="SAPBEXfilterItem 6 5" xfId="21712" xr:uid="{00000000-0005-0000-0000-0000D0540000}"/>
    <cellStyle name="SAPBEXfilterItem 6 6" xfId="21713" xr:uid="{00000000-0005-0000-0000-0000D1540000}"/>
    <cellStyle name="SAPBEXfilterItem 6 7" xfId="21714" xr:uid="{00000000-0005-0000-0000-0000D2540000}"/>
    <cellStyle name="SAPBEXfilterItem 6 8" xfId="21715" xr:uid="{00000000-0005-0000-0000-0000D3540000}"/>
    <cellStyle name="SAPBEXfilterItem 6 9" xfId="21716" xr:uid="{00000000-0005-0000-0000-0000D4540000}"/>
    <cellStyle name="SAPBEXfilterItem 7" xfId="21717" xr:uid="{00000000-0005-0000-0000-0000D5540000}"/>
    <cellStyle name="SAPBEXfilterItem 7 2" xfId="21718" xr:uid="{00000000-0005-0000-0000-0000D6540000}"/>
    <cellStyle name="SAPBEXfilterItem 7 3" xfId="21719" xr:uid="{00000000-0005-0000-0000-0000D7540000}"/>
    <cellStyle name="SAPBEXfilterItem 7 4" xfId="21720" xr:uid="{00000000-0005-0000-0000-0000D8540000}"/>
    <cellStyle name="SAPBEXfilterItem 7 5" xfId="21721" xr:uid="{00000000-0005-0000-0000-0000D9540000}"/>
    <cellStyle name="SAPBEXfilterItem 7 6" xfId="21722" xr:uid="{00000000-0005-0000-0000-0000DA540000}"/>
    <cellStyle name="SAPBEXfilterItem 7 7" xfId="21723" xr:uid="{00000000-0005-0000-0000-0000DB540000}"/>
    <cellStyle name="SAPBEXfilterItem 7 8" xfId="21724" xr:uid="{00000000-0005-0000-0000-0000DC540000}"/>
    <cellStyle name="SAPBEXfilterItem 7 9" xfId="21725" xr:uid="{00000000-0005-0000-0000-0000DD540000}"/>
    <cellStyle name="SAPBEXfilterItem 8" xfId="21726" xr:uid="{00000000-0005-0000-0000-0000DE540000}"/>
    <cellStyle name="SAPBEXfilterItem 9" xfId="21727" xr:uid="{00000000-0005-0000-0000-0000DF540000}"/>
    <cellStyle name="SAPBEXfilterText" xfId="21728" xr:uid="{00000000-0005-0000-0000-0000E0540000}"/>
    <cellStyle name="SAPBEXfilterText 10" xfId="21729" xr:uid="{00000000-0005-0000-0000-0000E1540000}"/>
    <cellStyle name="SAPBEXfilterText 11" xfId="21730" xr:uid="{00000000-0005-0000-0000-0000E2540000}"/>
    <cellStyle name="SAPBEXfilterText 12" xfId="21731" xr:uid="{00000000-0005-0000-0000-0000E3540000}"/>
    <cellStyle name="SAPBEXfilterText 13" xfId="21732" xr:uid="{00000000-0005-0000-0000-0000E4540000}"/>
    <cellStyle name="SAPBEXfilterText 14" xfId="21733" xr:uid="{00000000-0005-0000-0000-0000E5540000}"/>
    <cellStyle name="SAPBEXfilterText 15" xfId="21734" xr:uid="{00000000-0005-0000-0000-0000E6540000}"/>
    <cellStyle name="SAPBEXfilterText 16" xfId="21735" xr:uid="{00000000-0005-0000-0000-0000E7540000}"/>
    <cellStyle name="SAPBEXfilterText 17" xfId="21736" xr:uid="{00000000-0005-0000-0000-0000E8540000}"/>
    <cellStyle name="SAPBEXfilterText 2" xfId="21737" xr:uid="{00000000-0005-0000-0000-0000E9540000}"/>
    <cellStyle name="SAPBEXfilterText 2 2" xfId="21738" xr:uid="{00000000-0005-0000-0000-0000EA540000}"/>
    <cellStyle name="SAPBEXfilterText 2 2 2" xfId="21739" xr:uid="{00000000-0005-0000-0000-0000EB540000}"/>
    <cellStyle name="SAPBEXfilterText 2 2 2 2" xfId="21740" xr:uid="{00000000-0005-0000-0000-0000EC540000}"/>
    <cellStyle name="SAPBEXfilterText 2 2 2 3" xfId="21741" xr:uid="{00000000-0005-0000-0000-0000ED540000}"/>
    <cellStyle name="SAPBEXfilterText 2 2 2 4" xfId="21742" xr:uid="{00000000-0005-0000-0000-0000EE540000}"/>
    <cellStyle name="SAPBEXfilterText 2 2 2 5" xfId="21743" xr:uid="{00000000-0005-0000-0000-0000EF540000}"/>
    <cellStyle name="SAPBEXfilterText 2 2 2 6" xfId="21744" xr:uid="{00000000-0005-0000-0000-0000F0540000}"/>
    <cellStyle name="SAPBEXfilterText 2 2 2 7" xfId="21745" xr:uid="{00000000-0005-0000-0000-0000F1540000}"/>
    <cellStyle name="SAPBEXfilterText 2 2 2 8" xfId="21746" xr:uid="{00000000-0005-0000-0000-0000F2540000}"/>
    <cellStyle name="SAPBEXfilterText 2 2 2 9" xfId="21747" xr:uid="{00000000-0005-0000-0000-0000F3540000}"/>
    <cellStyle name="SAPBEXfilterText 2 2 3" xfId="21748" xr:uid="{00000000-0005-0000-0000-0000F4540000}"/>
    <cellStyle name="SAPBEXfilterText 2 2 3 2" xfId="21749" xr:uid="{00000000-0005-0000-0000-0000F5540000}"/>
    <cellStyle name="SAPBEXfilterText 2 2 3 3" xfId="21750" xr:uid="{00000000-0005-0000-0000-0000F6540000}"/>
    <cellStyle name="SAPBEXfilterText 2 2 3 4" xfId="21751" xr:uid="{00000000-0005-0000-0000-0000F7540000}"/>
    <cellStyle name="SAPBEXfilterText 2 2 3 5" xfId="21752" xr:uid="{00000000-0005-0000-0000-0000F8540000}"/>
    <cellStyle name="SAPBEXfilterText 2 2 3 6" xfId="21753" xr:uid="{00000000-0005-0000-0000-0000F9540000}"/>
    <cellStyle name="SAPBEXfilterText 2 2 3 7" xfId="21754" xr:uid="{00000000-0005-0000-0000-0000FA540000}"/>
    <cellStyle name="SAPBEXfilterText 2 2 3 8" xfId="21755" xr:uid="{00000000-0005-0000-0000-0000FB540000}"/>
    <cellStyle name="SAPBEXfilterText 2 2 3 9" xfId="21756" xr:uid="{00000000-0005-0000-0000-0000FC540000}"/>
    <cellStyle name="SAPBEXfilterText 2 2 4" xfId="21757" xr:uid="{00000000-0005-0000-0000-0000FD540000}"/>
    <cellStyle name="SAPBEXfilterText 2 2 4 2" xfId="21758" xr:uid="{00000000-0005-0000-0000-0000FE540000}"/>
    <cellStyle name="SAPBEXfilterText 2 2 4 3" xfId="21759" xr:uid="{00000000-0005-0000-0000-0000FF540000}"/>
    <cellStyle name="SAPBEXfilterText 2 2 4 4" xfId="21760" xr:uid="{00000000-0005-0000-0000-000000550000}"/>
    <cellStyle name="SAPBEXfilterText 2 2 4 5" xfId="21761" xr:uid="{00000000-0005-0000-0000-000001550000}"/>
    <cellStyle name="SAPBEXfilterText 2 2 4 6" xfId="21762" xr:uid="{00000000-0005-0000-0000-000002550000}"/>
    <cellStyle name="SAPBEXfilterText 2 2 4 7" xfId="21763" xr:uid="{00000000-0005-0000-0000-000003550000}"/>
    <cellStyle name="SAPBEXfilterText 2 2 4 8" xfId="21764" xr:uid="{00000000-0005-0000-0000-000004550000}"/>
    <cellStyle name="SAPBEXfilterText 2 2 4 9" xfId="21765" xr:uid="{00000000-0005-0000-0000-000005550000}"/>
    <cellStyle name="SAPBEXfilterText 2 2 5" xfId="21766" xr:uid="{00000000-0005-0000-0000-000006550000}"/>
    <cellStyle name="SAPBEXfilterText 2 2 6" xfId="21767" xr:uid="{00000000-0005-0000-0000-000007550000}"/>
    <cellStyle name="SAPBEXfilterText 2 3" xfId="21768" xr:uid="{00000000-0005-0000-0000-000008550000}"/>
    <cellStyle name="SAPBEXfilterText 2 3 2" xfId="21769" xr:uid="{00000000-0005-0000-0000-000009550000}"/>
    <cellStyle name="SAPBEXfilterText 2 3 2 2" xfId="21770" xr:uid="{00000000-0005-0000-0000-00000A550000}"/>
    <cellStyle name="SAPBEXfilterText 2 3 2 3" xfId="21771" xr:uid="{00000000-0005-0000-0000-00000B550000}"/>
    <cellStyle name="SAPBEXfilterText 2 3 2 4" xfId="21772" xr:uid="{00000000-0005-0000-0000-00000C550000}"/>
    <cellStyle name="SAPBEXfilterText 2 3 2 5" xfId="21773" xr:uid="{00000000-0005-0000-0000-00000D550000}"/>
    <cellStyle name="SAPBEXfilterText 2 3 2 6" xfId="21774" xr:uid="{00000000-0005-0000-0000-00000E550000}"/>
    <cellStyle name="SAPBEXfilterText 2 3 2 7" xfId="21775" xr:uid="{00000000-0005-0000-0000-00000F550000}"/>
    <cellStyle name="SAPBEXfilterText 2 3 2 8" xfId="21776" xr:uid="{00000000-0005-0000-0000-000010550000}"/>
    <cellStyle name="SAPBEXfilterText 2 3 2 9" xfId="21777" xr:uid="{00000000-0005-0000-0000-000011550000}"/>
    <cellStyle name="SAPBEXfilterText 2 3 3" xfId="21778" xr:uid="{00000000-0005-0000-0000-000012550000}"/>
    <cellStyle name="SAPBEXfilterText 2 3 3 2" xfId="21779" xr:uid="{00000000-0005-0000-0000-000013550000}"/>
    <cellStyle name="SAPBEXfilterText 2 3 3 3" xfId="21780" xr:uid="{00000000-0005-0000-0000-000014550000}"/>
    <cellStyle name="SAPBEXfilterText 2 3 3 4" xfId="21781" xr:uid="{00000000-0005-0000-0000-000015550000}"/>
    <cellStyle name="SAPBEXfilterText 2 3 3 5" xfId="21782" xr:uid="{00000000-0005-0000-0000-000016550000}"/>
    <cellStyle name="SAPBEXfilterText 2 3 3 6" xfId="21783" xr:uid="{00000000-0005-0000-0000-000017550000}"/>
    <cellStyle name="SAPBEXfilterText 2 3 3 7" xfId="21784" xr:uid="{00000000-0005-0000-0000-000018550000}"/>
    <cellStyle name="SAPBEXfilterText 2 3 3 8" xfId="21785" xr:uid="{00000000-0005-0000-0000-000019550000}"/>
    <cellStyle name="SAPBEXfilterText 2 3 3 9" xfId="21786" xr:uid="{00000000-0005-0000-0000-00001A550000}"/>
    <cellStyle name="SAPBEXfilterText 2 3 4" xfId="21787" xr:uid="{00000000-0005-0000-0000-00001B550000}"/>
    <cellStyle name="SAPBEXfilterText 2 3 4 2" xfId="21788" xr:uid="{00000000-0005-0000-0000-00001C550000}"/>
    <cellStyle name="SAPBEXfilterText 2 3 4 3" xfId="21789" xr:uid="{00000000-0005-0000-0000-00001D550000}"/>
    <cellStyle name="SAPBEXfilterText 2 3 4 4" xfId="21790" xr:uid="{00000000-0005-0000-0000-00001E550000}"/>
    <cellStyle name="SAPBEXfilterText 2 3 4 5" xfId="21791" xr:uid="{00000000-0005-0000-0000-00001F550000}"/>
    <cellStyle name="SAPBEXfilterText 2 3 4 6" xfId="21792" xr:uid="{00000000-0005-0000-0000-000020550000}"/>
    <cellStyle name="SAPBEXfilterText 2 3 4 7" xfId="21793" xr:uid="{00000000-0005-0000-0000-000021550000}"/>
    <cellStyle name="SAPBEXfilterText 2 3 4 8" xfId="21794" xr:uid="{00000000-0005-0000-0000-000022550000}"/>
    <cellStyle name="SAPBEXfilterText 2 3 4 9" xfId="21795" xr:uid="{00000000-0005-0000-0000-000023550000}"/>
    <cellStyle name="SAPBEXfilterText 2 3 5" xfId="21796" xr:uid="{00000000-0005-0000-0000-000024550000}"/>
    <cellStyle name="SAPBEXfilterText 2 4" xfId="21797" xr:uid="{00000000-0005-0000-0000-000025550000}"/>
    <cellStyle name="SAPBEXfilterText 2 4 2" xfId="21798" xr:uid="{00000000-0005-0000-0000-000026550000}"/>
    <cellStyle name="SAPBEXfilterText 2 4 3" xfId="21799" xr:uid="{00000000-0005-0000-0000-000027550000}"/>
    <cellStyle name="SAPBEXfilterText 2 4 4" xfId="21800" xr:uid="{00000000-0005-0000-0000-000028550000}"/>
    <cellStyle name="SAPBEXfilterText 2 4 5" xfId="21801" xr:uid="{00000000-0005-0000-0000-000029550000}"/>
    <cellStyle name="SAPBEXfilterText 2 4 6" xfId="21802" xr:uid="{00000000-0005-0000-0000-00002A550000}"/>
    <cellStyle name="SAPBEXfilterText 2 4 7" xfId="21803" xr:uid="{00000000-0005-0000-0000-00002B550000}"/>
    <cellStyle name="SAPBEXfilterText 2 4 8" xfId="21804" xr:uid="{00000000-0005-0000-0000-00002C550000}"/>
    <cellStyle name="SAPBEXfilterText 2 4 9" xfId="21805" xr:uid="{00000000-0005-0000-0000-00002D550000}"/>
    <cellStyle name="SAPBEXfilterText 2 5" xfId="21806" xr:uid="{00000000-0005-0000-0000-00002E550000}"/>
    <cellStyle name="SAPBEXfilterText 2 5 2" xfId="21807" xr:uid="{00000000-0005-0000-0000-00002F550000}"/>
    <cellStyle name="SAPBEXfilterText 2 5 3" xfId="21808" xr:uid="{00000000-0005-0000-0000-000030550000}"/>
    <cellStyle name="SAPBEXfilterText 2 5 4" xfId="21809" xr:uid="{00000000-0005-0000-0000-000031550000}"/>
    <cellStyle name="SAPBEXfilterText 2 5 5" xfId="21810" xr:uid="{00000000-0005-0000-0000-000032550000}"/>
    <cellStyle name="SAPBEXfilterText 2 5 6" xfId="21811" xr:uid="{00000000-0005-0000-0000-000033550000}"/>
    <cellStyle name="SAPBEXfilterText 2 5 7" xfId="21812" xr:uid="{00000000-0005-0000-0000-000034550000}"/>
    <cellStyle name="SAPBEXfilterText 2 5 8" xfId="21813" xr:uid="{00000000-0005-0000-0000-000035550000}"/>
    <cellStyle name="SAPBEXfilterText 2 5 9" xfId="21814" xr:uid="{00000000-0005-0000-0000-000036550000}"/>
    <cellStyle name="SAPBEXfilterText 2 6" xfId="21815" xr:uid="{00000000-0005-0000-0000-000037550000}"/>
    <cellStyle name="SAPBEXfilterText 2 6 2" xfId="21816" xr:uid="{00000000-0005-0000-0000-000038550000}"/>
    <cellStyle name="SAPBEXfilterText 2 6 3" xfId="21817" xr:uid="{00000000-0005-0000-0000-000039550000}"/>
    <cellStyle name="SAPBEXfilterText 2 6 4" xfId="21818" xr:uid="{00000000-0005-0000-0000-00003A550000}"/>
    <cellStyle name="SAPBEXfilterText 2 6 5" xfId="21819" xr:uid="{00000000-0005-0000-0000-00003B550000}"/>
    <cellStyle name="SAPBEXfilterText 2 6 6" xfId="21820" xr:uid="{00000000-0005-0000-0000-00003C550000}"/>
    <cellStyle name="SAPBEXfilterText 2 6 7" xfId="21821" xr:uid="{00000000-0005-0000-0000-00003D550000}"/>
    <cellStyle name="SAPBEXfilterText 2 6 8" xfId="21822" xr:uid="{00000000-0005-0000-0000-00003E550000}"/>
    <cellStyle name="SAPBEXfilterText 2 6 9" xfId="21823" xr:uid="{00000000-0005-0000-0000-00003F550000}"/>
    <cellStyle name="SAPBEXfilterText 2 7" xfId="21824" xr:uid="{00000000-0005-0000-0000-000040550000}"/>
    <cellStyle name="SAPBEXfilterText 2 8" xfId="21825" xr:uid="{00000000-0005-0000-0000-000041550000}"/>
    <cellStyle name="SAPBEXfilterText 3" xfId="21826" xr:uid="{00000000-0005-0000-0000-000042550000}"/>
    <cellStyle name="SAPBEXfilterText 3 10" xfId="21827" xr:uid="{00000000-0005-0000-0000-000043550000}"/>
    <cellStyle name="SAPBEXfilterText 3 11" xfId="21828" xr:uid="{00000000-0005-0000-0000-000044550000}"/>
    <cellStyle name="SAPBEXfilterText 3 2" xfId="21829" xr:uid="{00000000-0005-0000-0000-000045550000}"/>
    <cellStyle name="SAPBEXfilterText 3 2 2" xfId="21830" xr:uid="{00000000-0005-0000-0000-000046550000}"/>
    <cellStyle name="SAPBEXfilterText 3 2 3" xfId="21831" xr:uid="{00000000-0005-0000-0000-000047550000}"/>
    <cellStyle name="SAPBEXfilterText 3 2 4" xfId="21832" xr:uid="{00000000-0005-0000-0000-000048550000}"/>
    <cellStyle name="SAPBEXfilterText 3 2 5" xfId="21833" xr:uid="{00000000-0005-0000-0000-000049550000}"/>
    <cellStyle name="SAPBEXfilterText 3 2 6" xfId="21834" xr:uid="{00000000-0005-0000-0000-00004A550000}"/>
    <cellStyle name="SAPBEXfilterText 3 2 7" xfId="21835" xr:uid="{00000000-0005-0000-0000-00004B550000}"/>
    <cellStyle name="SAPBEXfilterText 3 2 8" xfId="21836" xr:uid="{00000000-0005-0000-0000-00004C550000}"/>
    <cellStyle name="SAPBEXfilterText 3 2 9" xfId="21837" xr:uid="{00000000-0005-0000-0000-00004D550000}"/>
    <cellStyle name="SAPBEXfilterText 3 3" xfId="21838" xr:uid="{00000000-0005-0000-0000-00004E550000}"/>
    <cellStyle name="SAPBEXfilterText 3 3 2" xfId="21839" xr:uid="{00000000-0005-0000-0000-00004F550000}"/>
    <cellStyle name="SAPBEXfilterText 3 3 3" xfId="21840" xr:uid="{00000000-0005-0000-0000-000050550000}"/>
    <cellStyle name="SAPBEXfilterText 3 3 4" xfId="21841" xr:uid="{00000000-0005-0000-0000-000051550000}"/>
    <cellStyle name="SAPBEXfilterText 3 3 5" xfId="21842" xr:uid="{00000000-0005-0000-0000-000052550000}"/>
    <cellStyle name="SAPBEXfilterText 3 3 6" xfId="21843" xr:uid="{00000000-0005-0000-0000-000053550000}"/>
    <cellStyle name="SAPBEXfilterText 3 3 7" xfId="21844" xr:uid="{00000000-0005-0000-0000-000054550000}"/>
    <cellStyle name="SAPBEXfilterText 3 3 8" xfId="21845" xr:uid="{00000000-0005-0000-0000-000055550000}"/>
    <cellStyle name="SAPBEXfilterText 3 3 9" xfId="21846" xr:uid="{00000000-0005-0000-0000-000056550000}"/>
    <cellStyle name="SAPBEXfilterText 3 4" xfId="21847" xr:uid="{00000000-0005-0000-0000-000057550000}"/>
    <cellStyle name="SAPBEXfilterText 3 4 2" xfId="21848" xr:uid="{00000000-0005-0000-0000-000058550000}"/>
    <cellStyle name="SAPBEXfilterText 3 4 3" xfId="21849" xr:uid="{00000000-0005-0000-0000-000059550000}"/>
    <cellStyle name="SAPBEXfilterText 3 4 4" xfId="21850" xr:uid="{00000000-0005-0000-0000-00005A550000}"/>
    <cellStyle name="SAPBEXfilterText 3 4 5" xfId="21851" xr:uid="{00000000-0005-0000-0000-00005B550000}"/>
    <cellStyle name="SAPBEXfilterText 3 4 6" xfId="21852" xr:uid="{00000000-0005-0000-0000-00005C550000}"/>
    <cellStyle name="SAPBEXfilterText 3 4 7" xfId="21853" xr:uid="{00000000-0005-0000-0000-00005D550000}"/>
    <cellStyle name="SAPBEXfilterText 3 4 8" xfId="21854" xr:uid="{00000000-0005-0000-0000-00005E550000}"/>
    <cellStyle name="SAPBEXfilterText 3 4 9" xfId="21855" xr:uid="{00000000-0005-0000-0000-00005F550000}"/>
    <cellStyle name="SAPBEXfilterText 3 5" xfId="21856" xr:uid="{00000000-0005-0000-0000-000060550000}"/>
    <cellStyle name="SAPBEXfilterText 3 6" xfId="21857" xr:uid="{00000000-0005-0000-0000-000061550000}"/>
    <cellStyle name="SAPBEXfilterText 3 7" xfId="21858" xr:uid="{00000000-0005-0000-0000-000062550000}"/>
    <cellStyle name="SAPBEXfilterText 3 8" xfId="21859" xr:uid="{00000000-0005-0000-0000-000063550000}"/>
    <cellStyle name="SAPBEXfilterText 3 9" xfId="21860" xr:uid="{00000000-0005-0000-0000-000064550000}"/>
    <cellStyle name="SAPBEXfilterText 4" xfId="21861" xr:uid="{00000000-0005-0000-0000-000065550000}"/>
    <cellStyle name="SAPBEXfilterText 4 2" xfId="21862" xr:uid="{00000000-0005-0000-0000-000066550000}"/>
    <cellStyle name="SAPBEXfilterText 4 2 2" xfId="21863" xr:uid="{00000000-0005-0000-0000-000067550000}"/>
    <cellStyle name="SAPBEXfilterText 4 2 3" xfId="21864" xr:uid="{00000000-0005-0000-0000-000068550000}"/>
    <cellStyle name="SAPBEXfilterText 4 2 4" xfId="21865" xr:uid="{00000000-0005-0000-0000-000069550000}"/>
    <cellStyle name="SAPBEXfilterText 4 2 5" xfId="21866" xr:uid="{00000000-0005-0000-0000-00006A550000}"/>
    <cellStyle name="SAPBEXfilterText 4 2 6" xfId="21867" xr:uid="{00000000-0005-0000-0000-00006B550000}"/>
    <cellStyle name="SAPBEXfilterText 4 2 7" xfId="21868" xr:uid="{00000000-0005-0000-0000-00006C550000}"/>
    <cellStyle name="SAPBEXfilterText 4 2 8" xfId="21869" xr:uid="{00000000-0005-0000-0000-00006D550000}"/>
    <cellStyle name="SAPBEXfilterText 4 2 9" xfId="21870" xr:uid="{00000000-0005-0000-0000-00006E550000}"/>
    <cellStyle name="SAPBEXfilterText 4 3" xfId="21871" xr:uid="{00000000-0005-0000-0000-00006F550000}"/>
    <cellStyle name="SAPBEXfilterText 4 3 2" xfId="21872" xr:uid="{00000000-0005-0000-0000-000070550000}"/>
    <cellStyle name="SAPBEXfilterText 4 3 3" xfId="21873" xr:uid="{00000000-0005-0000-0000-000071550000}"/>
    <cellStyle name="SAPBEXfilterText 4 3 4" xfId="21874" xr:uid="{00000000-0005-0000-0000-000072550000}"/>
    <cellStyle name="SAPBEXfilterText 4 3 5" xfId="21875" xr:uid="{00000000-0005-0000-0000-000073550000}"/>
    <cellStyle name="SAPBEXfilterText 4 3 6" xfId="21876" xr:uid="{00000000-0005-0000-0000-000074550000}"/>
    <cellStyle name="SAPBEXfilterText 4 3 7" xfId="21877" xr:uid="{00000000-0005-0000-0000-000075550000}"/>
    <cellStyle name="SAPBEXfilterText 4 3 8" xfId="21878" xr:uid="{00000000-0005-0000-0000-000076550000}"/>
    <cellStyle name="SAPBEXfilterText 4 3 9" xfId="21879" xr:uid="{00000000-0005-0000-0000-000077550000}"/>
    <cellStyle name="SAPBEXfilterText 4 4" xfId="21880" xr:uid="{00000000-0005-0000-0000-000078550000}"/>
    <cellStyle name="SAPBEXfilterText 4 4 2" xfId="21881" xr:uid="{00000000-0005-0000-0000-000079550000}"/>
    <cellStyle name="SAPBEXfilterText 4 4 3" xfId="21882" xr:uid="{00000000-0005-0000-0000-00007A550000}"/>
    <cellStyle name="SAPBEXfilterText 4 4 4" xfId="21883" xr:uid="{00000000-0005-0000-0000-00007B550000}"/>
    <cellStyle name="SAPBEXfilterText 4 4 5" xfId="21884" xr:uid="{00000000-0005-0000-0000-00007C550000}"/>
    <cellStyle name="SAPBEXfilterText 4 4 6" xfId="21885" xr:uid="{00000000-0005-0000-0000-00007D550000}"/>
    <cellStyle name="SAPBEXfilterText 4 4 7" xfId="21886" xr:uid="{00000000-0005-0000-0000-00007E550000}"/>
    <cellStyle name="SAPBEXfilterText 4 4 8" xfId="21887" xr:uid="{00000000-0005-0000-0000-00007F550000}"/>
    <cellStyle name="SAPBEXfilterText 4 4 9" xfId="21888" xr:uid="{00000000-0005-0000-0000-000080550000}"/>
    <cellStyle name="SAPBEXfilterText 4 5" xfId="21889" xr:uid="{00000000-0005-0000-0000-000081550000}"/>
    <cellStyle name="SAPBEXfilterText 5" xfId="21890" xr:uid="{00000000-0005-0000-0000-000082550000}"/>
    <cellStyle name="SAPBEXfilterText 5 2" xfId="21891" xr:uid="{00000000-0005-0000-0000-000083550000}"/>
    <cellStyle name="SAPBEXfilterText 5 3" xfId="21892" xr:uid="{00000000-0005-0000-0000-000084550000}"/>
    <cellStyle name="SAPBEXfilterText 5 4" xfId="21893" xr:uid="{00000000-0005-0000-0000-000085550000}"/>
    <cellStyle name="SAPBEXfilterText 5 5" xfId="21894" xr:uid="{00000000-0005-0000-0000-000086550000}"/>
    <cellStyle name="SAPBEXfilterText 5 6" xfId="21895" xr:uid="{00000000-0005-0000-0000-000087550000}"/>
    <cellStyle name="SAPBEXfilterText 5 7" xfId="21896" xr:uid="{00000000-0005-0000-0000-000088550000}"/>
    <cellStyle name="SAPBEXfilterText 5 8" xfId="21897" xr:uid="{00000000-0005-0000-0000-000089550000}"/>
    <cellStyle name="SAPBEXfilterText 5 9" xfId="21898" xr:uid="{00000000-0005-0000-0000-00008A550000}"/>
    <cellStyle name="SAPBEXfilterText 6" xfId="21899" xr:uid="{00000000-0005-0000-0000-00008B550000}"/>
    <cellStyle name="SAPBEXfilterText 6 2" xfId="21900" xr:uid="{00000000-0005-0000-0000-00008C550000}"/>
    <cellStyle name="SAPBEXfilterText 6 3" xfId="21901" xr:uid="{00000000-0005-0000-0000-00008D550000}"/>
    <cellStyle name="SAPBEXfilterText 6 4" xfId="21902" xr:uid="{00000000-0005-0000-0000-00008E550000}"/>
    <cellStyle name="SAPBEXfilterText 6 5" xfId="21903" xr:uid="{00000000-0005-0000-0000-00008F550000}"/>
    <cellStyle name="SAPBEXfilterText 6 6" xfId="21904" xr:uid="{00000000-0005-0000-0000-000090550000}"/>
    <cellStyle name="SAPBEXfilterText 6 7" xfId="21905" xr:uid="{00000000-0005-0000-0000-000091550000}"/>
    <cellStyle name="SAPBEXfilterText 6 8" xfId="21906" xr:uid="{00000000-0005-0000-0000-000092550000}"/>
    <cellStyle name="SAPBEXfilterText 6 9" xfId="21907" xr:uid="{00000000-0005-0000-0000-000093550000}"/>
    <cellStyle name="SAPBEXfilterText 7" xfId="21908" xr:uid="{00000000-0005-0000-0000-000094550000}"/>
    <cellStyle name="SAPBEXfilterText 7 2" xfId="21909" xr:uid="{00000000-0005-0000-0000-000095550000}"/>
    <cellStyle name="SAPBEXfilterText 7 3" xfId="21910" xr:uid="{00000000-0005-0000-0000-000096550000}"/>
    <cellStyle name="SAPBEXfilterText 7 4" xfId="21911" xr:uid="{00000000-0005-0000-0000-000097550000}"/>
    <cellStyle name="SAPBEXfilterText 7 5" xfId="21912" xr:uid="{00000000-0005-0000-0000-000098550000}"/>
    <cellStyle name="SAPBEXfilterText 7 6" xfId="21913" xr:uid="{00000000-0005-0000-0000-000099550000}"/>
    <cellStyle name="SAPBEXfilterText 7 7" xfId="21914" xr:uid="{00000000-0005-0000-0000-00009A550000}"/>
    <cellStyle name="SAPBEXfilterText 7 8" xfId="21915" xr:uid="{00000000-0005-0000-0000-00009B550000}"/>
    <cellStyle name="SAPBEXfilterText 7 9" xfId="21916" xr:uid="{00000000-0005-0000-0000-00009C550000}"/>
    <cellStyle name="SAPBEXfilterText 8" xfId="21917" xr:uid="{00000000-0005-0000-0000-00009D550000}"/>
    <cellStyle name="SAPBEXfilterText 9" xfId="21918" xr:uid="{00000000-0005-0000-0000-00009E550000}"/>
    <cellStyle name="SAPBEXformats" xfId="21919" xr:uid="{00000000-0005-0000-0000-00009F550000}"/>
    <cellStyle name="SAPBEXformats 10" xfId="21920" xr:uid="{00000000-0005-0000-0000-0000A0550000}"/>
    <cellStyle name="SAPBEXformats 10 2" xfId="21921" xr:uid="{00000000-0005-0000-0000-0000A1550000}"/>
    <cellStyle name="SAPBEXformats 10 3" xfId="21922" xr:uid="{00000000-0005-0000-0000-0000A2550000}"/>
    <cellStyle name="SAPBEXformats 10 4" xfId="21923" xr:uid="{00000000-0005-0000-0000-0000A3550000}"/>
    <cellStyle name="SAPBEXformats 10 5" xfId="21924" xr:uid="{00000000-0005-0000-0000-0000A4550000}"/>
    <cellStyle name="SAPBEXformats 10 6" xfId="21925" xr:uid="{00000000-0005-0000-0000-0000A5550000}"/>
    <cellStyle name="SAPBEXformats 10 7" xfId="21926" xr:uid="{00000000-0005-0000-0000-0000A6550000}"/>
    <cellStyle name="SAPBEXformats 10 8" xfId="21927" xr:uid="{00000000-0005-0000-0000-0000A7550000}"/>
    <cellStyle name="SAPBEXformats 10 9" xfId="21928" xr:uid="{00000000-0005-0000-0000-0000A8550000}"/>
    <cellStyle name="SAPBEXformats 11" xfId="21929" xr:uid="{00000000-0005-0000-0000-0000A9550000}"/>
    <cellStyle name="SAPBEXformats 11 2" xfId="21930" xr:uid="{00000000-0005-0000-0000-0000AA550000}"/>
    <cellStyle name="SAPBEXformats 11 3" xfId="21931" xr:uid="{00000000-0005-0000-0000-0000AB550000}"/>
    <cellStyle name="SAPBEXformats 11 4" xfId="21932" xr:uid="{00000000-0005-0000-0000-0000AC550000}"/>
    <cellStyle name="SAPBEXformats 11 5" xfId="21933" xr:uid="{00000000-0005-0000-0000-0000AD550000}"/>
    <cellStyle name="SAPBEXformats 11 6" xfId="21934" xr:uid="{00000000-0005-0000-0000-0000AE550000}"/>
    <cellStyle name="SAPBEXformats 11 7" xfId="21935" xr:uid="{00000000-0005-0000-0000-0000AF550000}"/>
    <cellStyle name="SAPBEXformats 11 8" xfId="21936" xr:uid="{00000000-0005-0000-0000-0000B0550000}"/>
    <cellStyle name="SAPBEXformats 11 9" xfId="21937" xr:uid="{00000000-0005-0000-0000-0000B1550000}"/>
    <cellStyle name="SAPBEXformats 12" xfId="21938" xr:uid="{00000000-0005-0000-0000-0000B2550000}"/>
    <cellStyle name="SAPBEXformats 13" xfId="21939" xr:uid="{00000000-0005-0000-0000-0000B3550000}"/>
    <cellStyle name="SAPBEXformats 14" xfId="21940" xr:uid="{00000000-0005-0000-0000-0000B4550000}"/>
    <cellStyle name="SAPBEXformats 15" xfId="21941" xr:uid="{00000000-0005-0000-0000-0000B5550000}"/>
    <cellStyle name="SAPBEXformats 16" xfId="21942" xr:uid="{00000000-0005-0000-0000-0000B6550000}"/>
    <cellStyle name="SAPBEXformats 17" xfId="21943" xr:uid="{00000000-0005-0000-0000-0000B7550000}"/>
    <cellStyle name="SAPBEXformats 18" xfId="21944" xr:uid="{00000000-0005-0000-0000-0000B8550000}"/>
    <cellStyle name="SAPBEXformats 19" xfId="21945" xr:uid="{00000000-0005-0000-0000-0000B9550000}"/>
    <cellStyle name="SAPBEXformats 2" xfId="21946" xr:uid="{00000000-0005-0000-0000-0000BA550000}"/>
    <cellStyle name="SAPBEXformats 2 10" xfId="21947" xr:uid="{00000000-0005-0000-0000-0000BB550000}"/>
    <cellStyle name="SAPBEXformats 2 11" xfId="21948" xr:uid="{00000000-0005-0000-0000-0000BC550000}"/>
    <cellStyle name="SAPBEXformats 2 12" xfId="21949" xr:uid="{00000000-0005-0000-0000-0000BD550000}"/>
    <cellStyle name="SAPBEXformats 2 13" xfId="21950" xr:uid="{00000000-0005-0000-0000-0000BE550000}"/>
    <cellStyle name="SAPBEXformats 2 14" xfId="21951" xr:uid="{00000000-0005-0000-0000-0000BF550000}"/>
    <cellStyle name="SAPBEXformats 2 15" xfId="21952" xr:uid="{00000000-0005-0000-0000-0000C0550000}"/>
    <cellStyle name="SAPBEXformats 2 16" xfId="21953" xr:uid="{00000000-0005-0000-0000-0000C1550000}"/>
    <cellStyle name="SAPBEXformats 2 17" xfId="21954" xr:uid="{00000000-0005-0000-0000-0000C2550000}"/>
    <cellStyle name="SAPBEXformats 2 18" xfId="21955" xr:uid="{00000000-0005-0000-0000-0000C3550000}"/>
    <cellStyle name="SAPBEXformats 2 19" xfId="21956" xr:uid="{00000000-0005-0000-0000-0000C4550000}"/>
    <cellStyle name="SAPBEXformats 2 2" xfId="21957" xr:uid="{00000000-0005-0000-0000-0000C5550000}"/>
    <cellStyle name="SAPBEXformats 2 2 2" xfId="21958" xr:uid="{00000000-0005-0000-0000-0000C6550000}"/>
    <cellStyle name="SAPBEXformats 2 2 2 2" xfId="21959" xr:uid="{00000000-0005-0000-0000-0000C7550000}"/>
    <cellStyle name="SAPBEXformats 2 2 2 2 2" xfId="21960" xr:uid="{00000000-0005-0000-0000-0000C8550000}"/>
    <cellStyle name="SAPBEXformats 2 2 2 2 2 2" xfId="21961" xr:uid="{00000000-0005-0000-0000-0000C9550000}"/>
    <cellStyle name="SAPBEXformats 2 2 2 2 2 2 2" xfId="21962" xr:uid="{00000000-0005-0000-0000-0000CA550000}"/>
    <cellStyle name="SAPBEXformats 2 2 2 2 2 2 3" xfId="21963" xr:uid="{00000000-0005-0000-0000-0000CB550000}"/>
    <cellStyle name="SAPBEXformats 2 2 2 2 2 2 4" xfId="21964" xr:uid="{00000000-0005-0000-0000-0000CC550000}"/>
    <cellStyle name="SAPBEXformats 2 2 2 2 2 2 5" xfId="21965" xr:uid="{00000000-0005-0000-0000-0000CD550000}"/>
    <cellStyle name="SAPBEXformats 2 2 2 2 2 2 6" xfId="21966" xr:uid="{00000000-0005-0000-0000-0000CE550000}"/>
    <cellStyle name="SAPBEXformats 2 2 2 2 2 2 7" xfId="21967" xr:uid="{00000000-0005-0000-0000-0000CF550000}"/>
    <cellStyle name="SAPBEXformats 2 2 2 2 2 2 8" xfId="21968" xr:uid="{00000000-0005-0000-0000-0000D0550000}"/>
    <cellStyle name="SAPBEXformats 2 2 2 2 2 2 9" xfId="21969" xr:uid="{00000000-0005-0000-0000-0000D1550000}"/>
    <cellStyle name="SAPBEXformats 2 2 2 2 2 3" xfId="21970" xr:uid="{00000000-0005-0000-0000-0000D2550000}"/>
    <cellStyle name="SAPBEXformats 2 2 2 2 2 3 2" xfId="21971" xr:uid="{00000000-0005-0000-0000-0000D3550000}"/>
    <cellStyle name="SAPBEXformats 2 2 2 2 2 3 3" xfId="21972" xr:uid="{00000000-0005-0000-0000-0000D4550000}"/>
    <cellStyle name="SAPBEXformats 2 2 2 2 2 3 4" xfId="21973" xr:uid="{00000000-0005-0000-0000-0000D5550000}"/>
    <cellStyle name="SAPBEXformats 2 2 2 2 2 3 5" xfId="21974" xr:uid="{00000000-0005-0000-0000-0000D6550000}"/>
    <cellStyle name="SAPBEXformats 2 2 2 2 2 3 6" xfId="21975" xr:uid="{00000000-0005-0000-0000-0000D7550000}"/>
    <cellStyle name="SAPBEXformats 2 2 2 2 2 3 7" xfId="21976" xr:uid="{00000000-0005-0000-0000-0000D8550000}"/>
    <cellStyle name="SAPBEXformats 2 2 2 2 2 3 8" xfId="21977" xr:uid="{00000000-0005-0000-0000-0000D9550000}"/>
    <cellStyle name="SAPBEXformats 2 2 2 2 2 3 9" xfId="21978" xr:uid="{00000000-0005-0000-0000-0000DA550000}"/>
    <cellStyle name="SAPBEXformats 2 2 2 2 2 4" xfId="21979" xr:uid="{00000000-0005-0000-0000-0000DB550000}"/>
    <cellStyle name="SAPBEXformats 2 2 2 2 2 4 2" xfId="21980" xr:uid="{00000000-0005-0000-0000-0000DC550000}"/>
    <cellStyle name="SAPBEXformats 2 2 2 2 2 4 3" xfId="21981" xr:uid="{00000000-0005-0000-0000-0000DD550000}"/>
    <cellStyle name="SAPBEXformats 2 2 2 2 2 4 4" xfId="21982" xr:uid="{00000000-0005-0000-0000-0000DE550000}"/>
    <cellStyle name="SAPBEXformats 2 2 2 2 2 4 5" xfId="21983" xr:uid="{00000000-0005-0000-0000-0000DF550000}"/>
    <cellStyle name="SAPBEXformats 2 2 2 2 2 4 6" xfId="21984" xr:uid="{00000000-0005-0000-0000-0000E0550000}"/>
    <cellStyle name="SAPBEXformats 2 2 2 2 2 4 7" xfId="21985" xr:uid="{00000000-0005-0000-0000-0000E1550000}"/>
    <cellStyle name="SAPBEXformats 2 2 2 2 2 4 8" xfId="21986" xr:uid="{00000000-0005-0000-0000-0000E2550000}"/>
    <cellStyle name="SAPBEXformats 2 2 2 2 2 4 9" xfId="21987" xr:uid="{00000000-0005-0000-0000-0000E3550000}"/>
    <cellStyle name="SAPBEXformats 2 2 2 2 3" xfId="21988" xr:uid="{00000000-0005-0000-0000-0000E4550000}"/>
    <cellStyle name="SAPBEXformats 2 2 2 2 3 2" xfId="21989" xr:uid="{00000000-0005-0000-0000-0000E5550000}"/>
    <cellStyle name="SAPBEXformats 2 2 2 2 3 3" xfId="21990" xr:uid="{00000000-0005-0000-0000-0000E6550000}"/>
    <cellStyle name="SAPBEXformats 2 2 2 2 3 4" xfId="21991" xr:uid="{00000000-0005-0000-0000-0000E7550000}"/>
    <cellStyle name="SAPBEXformats 2 2 2 2 3 5" xfId="21992" xr:uid="{00000000-0005-0000-0000-0000E8550000}"/>
    <cellStyle name="SAPBEXformats 2 2 2 2 3 6" xfId="21993" xr:uid="{00000000-0005-0000-0000-0000E9550000}"/>
    <cellStyle name="SAPBEXformats 2 2 2 2 3 7" xfId="21994" xr:uid="{00000000-0005-0000-0000-0000EA550000}"/>
    <cellStyle name="SAPBEXformats 2 2 2 2 3 8" xfId="21995" xr:uid="{00000000-0005-0000-0000-0000EB550000}"/>
    <cellStyle name="SAPBEXformats 2 2 2 2 3 9" xfId="21996" xr:uid="{00000000-0005-0000-0000-0000EC550000}"/>
    <cellStyle name="SAPBEXformats 2 2 2 2 4" xfId="21997" xr:uid="{00000000-0005-0000-0000-0000ED550000}"/>
    <cellStyle name="SAPBEXformats 2 2 2 2 4 2" xfId="21998" xr:uid="{00000000-0005-0000-0000-0000EE550000}"/>
    <cellStyle name="SAPBEXformats 2 2 2 2 4 3" xfId="21999" xr:uid="{00000000-0005-0000-0000-0000EF550000}"/>
    <cellStyle name="SAPBEXformats 2 2 2 2 4 4" xfId="22000" xr:uid="{00000000-0005-0000-0000-0000F0550000}"/>
    <cellStyle name="SAPBEXformats 2 2 2 2 4 5" xfId="22001" xr:uid="{00000000-0005-0000-0000-0000F1550000}"/>
    <cellStyle name="SAPBEXformats 2 2 2 2 4 6" xfId="22002" xr:uid="{00000000-0005-0000-0000-0000F2550000}"/>
    <cellStyle name="SAPBEXformats 2 2 2 2 4 7" xfId="22003" xr:uid="{00000000-0005-0000-0000-0000F3550000}"/>
    <cellStyle name="SAPBEXformats 2 2 2 2 4 8" xfId="22004" xr:uid="{00000000-0005-0000-0000-0000F4550000}"/>
    <cellStyle name="SAPBEXformats 2 2 2 2 4 9" xfId="22005" xr:uid="{00000000-0005-0000-0000-0000F5550000}"/>
    <cellStyle name="SAPBEXformats 2 2 2 2 5" xfId="22006" xr:uid="{00000000-0005-0000-0000-0000F6550000}"/>
    <cellStyle name="SAPBEXformats 2 2 2 2 5 2" xfId="22007" xr:uid="{00000000-0005-0000-0000-0000F7550000}"/>
    <cellStyle name="SAPBEXformats 2 2 2 2 5 3" xfId="22008" xr:uid="{00000000-0005-0000-0000-0000F8550000}"/>
    <cellStyle name="SAPBEXformats 2 2 2 2 5 4" xfId="22009" xr:uid="{00000000-0005-0000-0000-0000F9550000}"/>
    <cellStyle name="SAPBEXformats 2 2 2 2 5 5" xfId="22010" xr:uid="{00000000-0005-0000-0000-0000FA550000}"/>
    <cellStyle name="SAPBEXformats 2 2 2 2 5 6" xfId="22011" xr:uid="{00000000-0005-0000-0000-0000FB550000}"/>
    <cellStyle name="SAPBEXformats 2 2 2 2 5 7" xfId="22012" xr:uid="{00000000-0005-0000-0000-0000FC550000}"/>
    <cellStyle name="SAPBEXformats 2 2 2 2 5 8" xfId="22013" xr:uid="{00000000-0005-0000-0000-0000FD550000}"/>
    <cellStyle name="SAPBEXformats 2 2 2 2 5 9" xfId="22014" xr:uid="{00000000-0005-0000-0000-0000FE550000}"/>
    <cellStyle name="SAPBEXformats 2 2 2 3" xfId="22015" xr:uid="{00000000-0005-0000-0000-0000FF550000}"/>
    <cellStyle name="SAPBEXformats 2 2 2 3 2" xfId="22016" xr:uid="{00000000-0005-0000-0000-000000560000}"/>
    <cellStyle name="SAPBEXformats 2 2 2 3 2 2" xfId="22017" xr:uid="{00000000-0005-0000-0000-000001560000}"/>
    <cellStyle name="SAPBEXformats 2 2 2 3 2 3" xfId="22018" xr:uid="{00000000-0005-0000-0000-000002560000}"/>
    <cellStyle name="SAPBEXformats 2 2 2 3 2 4" xfId="22019" xr:uid="{00000000-0005-0000-0000-000003560000}"/>
    <cellStyle name="SAPBEXformats 2 2 2 3 2 5" xfId="22020" xr:uid="{00000000-0005-0000-0000-000004560000}"/>
    <cellStyle name="SAPBEXformats 2 2 2 3 2 6" xfId="22021" xr:uid="{00000000-0005-0000-0000-000005560000}"/>
    <cellStyle name="SAPBEXformats 2 2 2 3 2 7" xfId="22022" xr:uid="{00000000-0005-0000-0000-000006560000}"/>
    <cellStyle name="SAPBEXformats 2 2 2 3 2 8" xfId="22023" xr:uid="{00000000-0005-0000-0000-000007560000}"/>
    <cellStyle name="SAPBEXformats 2 2 2 3 2 9" xfId="22024" xr:uid="{00000000-0005-0000-0000-000008560000}"/>
    <cellStyle name="SAPBEXformats 2 2 2 3 3" xfId="22025" xr:uid="{00000000-0005-0000-0000-000009560000}"/>
    <cellStyle name="SAPBEXformats 2 2 2 3 3 2" xfId="22026" xr:uid="{00000000-0005-0000-0000-00000A560000}"/>
    <cellStyle name="SAPBEXformats 2 2 2 3 3 3" xfId="22027" xr:uid="{00000000-0005-0000-0000-00000B560000}"/>
    <cellStyle name="SAPBEXformats 2 2 2 3 3 4" xfId="22028" xr:uid="{00000000-0005-0000-0000-00000C560000}"/>
    <cellStyle name="SAPBEXformats 2 2 2 3 3 5" xfId="22029" xr:uid="{00000000-0005-0000-0000-00000D560000}"/>
    <cellStyle name="SAPBEXformats 2 2 2 3 3 6" xfId="22030" xr:uid="{00000000-0005-0000-0000-00000E560000}"/>
    <cellStyle name="SAPBEXformats 2 2 2 3 3 7" xfId="22031" xr:uid="{00000000-0005-0000-0000-00000F560000}"/>
    <cellStyle name="SAPBEXformats 2 2 2 3 3 8" xfId="22032" xr:uid="{00000000-0005-0000-0000-000010560000}"/>
    <cellStyle name="SAPBEXformats 2 2 2 3 3 9" xfId="22033" xr:uid="{00000000-0005-0000-0000-000011560000}"/>
    <cellStyle name="SAPBEXformats 2 2 2 3 4" xfId="22034" xr:uid="{00000000-0005-0000-0000-000012560000}"/>
    <cellStyle name="SAPBEXformats 2 2 2 3 4 2" xfId="22035" xr:uid="{00000000-0005-0000-0000-000013560000}"/>
    <cellStyle name="SAPBEXformats 2 2 2 3 4 3" xfId="22036" xr:uid="{00000000-0005-0000-0000-000014560000}"/>
    <cellStyle name="SAPBEXformats 2 2 2 3 4 4" xfId="22037" xr:uid="{00000000-0005-0000-0000-000015560000}"/>
    <cellStyle name="SAPBEXformats 2 2 2 3 4 5" xfId="22038" xr:uid="{00000000-0005-0000-0000-000016560000}"/>
    <cellStyle name="SAPBEXformats 2 2 2 3 4 6" xfId="22039" xr:uid="{00000000-0005-0000-0000-000017560000}"/>
    <cellStyle name="SAPBEXformats 2 2 2 3 4 7" xfId="22040" xr:uid="{00000000-0005-0000-0000-000018560000}"/>
    <cellStyle name="SAPBEXformats 2 2 2 3 4 8" xfId="22041" xr:uid="{00000000-0005-0000-0000-000019560000}"/>
    <cellStyle name="SAPBEXformats 2 2 2 3 4 9" xfId="22042" xr:uid="{00000000-0005-0000-0000-00001A560000}"/>
    <cellStyle name="SAPBEXformats 2 2 2 4" xfId="22043" xr:uid="{00000000-0005-0000-0000-00001B560000}"/>
    <cellStyle name="SAPBEXformats 2 2 2 4 2" xfId="22044" xr:uid="{00000000-0005-0000-0000-00001C560000}"/>
    <cellStyle name="SAPBEXformats 2 2 2 4 3" xfId="22045" xr:uid="{00000000-0005-0000-0000-00001D560000}"/>
    <cellStyle name="SAPBEXformats 2 2 2 4 4" xfId="22046" xr:uid="{00000000-0005-0000-0000-00001E560000}"/>
    <cellStyle name="SAPBEXformats 2 2 2 4 5" xfId="22047" xr:uid="{00000000-0005-0000-0000-00001F560000}"/>
    <cellStyle name="SAPBEXformats 2 2 2 4 6" xfId="22048" xr:uid="{00000000-0005-0000-0000-000020560000}"/>
    <cellStyle name="SAPBEXformats 2 2 2 4 7" xfId="22049" xr:uid="{00000000-0005-0000-0000-000021560000}"/>
    <cellStyle name="SAPBEXformats 2 2 2 4 8" xfId="22050" xr:uid="{00000000-0005-0000-0000-000022560000}"/>
    <cellStyle name="SAPBEXformats 2 2 2 4 9" xfId="22051" xr:uid="{00000000-0005-0000-0000-000023560000}"/>
    <cellStyle name="SAPBEXformats 2 2 2 5" xfId="22052" xr:uid="{00000000-0005-0000-0000-000024560000}"/>
    <cellStyle name="SAPBEXformats 2 2 2 5 2" xfId="22053" xr:uid="{00000000-0005-0000-0000-000025560000}"/>
    <cellStyle name="SAPBEXformats 2 2 2 5 3" xfId="22054" xr:uid="{00000000-0005-0000-0000-000026560000}"/>
    <cellStyle name="SAPBEXformats 2 2 2 5 4" xfId="22055" xr:uid="{00000000-0005-0000-0000-000027560000}"/>
    <cellStyle name="SAPBEXformats 2 2 2 5 5" xfId="22056" xr:uid="{00000000-0005-0000-0000-000028560000}"/>
    <cellStyle name="SAPBEXformats 2 2 2 5 6" xfId="22057" xr:uid="{00000000-0005-0000-0000-000029560000}"/>
    <cellStyle name="SAPBEXformats 2 2 2 5 7" xfId="22058" xr:uid="{00000000-0005-0000-0000-00002A560000}"/>
    <cellStyle name="SAPBEXformats 2 2 2 5 8" xfId="22059" xr:uid="{00000000-0005-0000-0000-00002B560000}"/>
    <cellStyle name="SAPBEXformats 2 2 2 5 9" xfId="22060" xr:uid="{00000000-0005-0000-0000-00002C560000}"/>
    <cellStyle name="SAPBEXformats 2 2 2 6" xfId="22061" xr:uid="{00000000-0005-0000-0000-00002D560000}"/>
    <cellStyle name="SAPBEXformats 2 2 2 6 2" xfId="22062" xr:uid="{00000000-0005-0000-0000-00002E560000}"/>
    <cellStyle name="SAPBEXformats 2 2 2 6 3" xfId="22063" xr:uid="{00000000-0005-0000-0000-00002F560000}"/>
    <cellStyle name="SAPBEXformats 2 2 2 6 4" xfId="22064" xr:uid="{00000000-0005-0000-0000-000030560000}"/>
    <cellStyle name="SAPBEXformats 2 2 2 6 5" xfId="22065" xr:uid="{00000000-0005-0000-0000-000031560000}"/>
    <cellStyle name="SAPBEXformats 2 2 2 6 6" xfId="22066" xr:uid="{00000000-0005-0000-0000-000032560000}"/>
    <cellStyle name="SAPBEXformats 2 2 2 6 7" xfId="22067" xr:uid="{00000000-0005-0000-0000-000033560000}"/>
    <cellStyle name="SAPBEXformats 2 2 2 6 8" xfId="22068" xr:uid="{00000000-0005-0000-0000-000034560000}"/>
    <cellStyle name="SAPBEXformats 2 2 2 6 9" xfId="22069" xr:uid="{00000000-0005-0000-0000-000035560000}"/>
    <cellStyle name="SAPBEXformats 2 2 3" xfId="22070" xr:uid="{00000000-0005-0000-0000-000036560000}"/>
    <cellStyle name="SAPBEXformats 2 2 3 2" xfId="22071" xr:uid="{00000000-0005-0000-0000-000037560000}"/>
    <cellStyle name="SAPBEXformats 2 2 3 2 2" xfId="22072" xr:uid="{00000000-0005-0000-0000-000038560000}"/>
    <cellStyle name="SAPBEXformats 2 2 3 2 2 2" xfId="22073" xr:uid="{00000000-0005-0000-0000-000039560000}"/>
    <cellStyle name="SAPBEXformats 2 2 3 2 2 3" xfId="22074" xr:uid="{00000000-0005-0000-0000-00003A560000}"/>
    <cellStyle name="SAPBEXformats 2 2 3 2 2 4" xfId="22075" xr:uid="{00000000-0005-0000-0000-00003B560000}"/>
    <cellStyle name="SAPBEXformats 2 2 3 2 2 5" xfId="22076" xr:uid="{00000000-0005-0000-0000-00003C560000}"/>
    <cellStyle name="SAPBEXformats 2 2 3 2 2 6" xfId="22077" xr:uid="{00000000-0005-0000-0000-00003D560000}"/>
    <cellStyle name="SAPBEXformats 2 2 3 2 2 7" xfId="22078" xr:uid="{00000000-0005-0000-0000-00003E560000}"/>
    <cellStyle name="SAPBEXformats 2 2 3 2 2 8" xfId="22079" xr:uid="{00000000-0005-0000-0000-00003F560000}"/>
    <cellStyle name="SAPBEXformats 2 2 3 2 2 9" xfId="22080" xr:uid="{00000000-0005-0000-0000-000040560000}"/>
    <cellStyle name="SAPBEXformats 2 2 3 2 3" xfId="22081" xr:uid="{00000000-0005-0000-0000-000041560000}"/>
    <cellStyle name="SAPBEXformats 2 2 3 2 3 2" xfId="22082" xr:uid="{00000000-0005-0000-0000-000042560000}"/>
    <cellStyle name="SAPBEXformats 2 2 3 2 3 3" xfId="22083" xr:uid="{00000000-0005-0000-0000-000043560000}"/>
    <cellStyle name="SAPBEXformats 2 2 3 2 3 4" xfId="22084" xr:uid="{00000000-0005-0000-0000-000044560000}"/>
    <cellStyle name="SAPBEXformats 2 2 3 2 3 5" xfId="22085" xr:uid="{00000000-0005-0000-0000-000045560000}"/>
    <cellStyle name="SAPBEXformats 2 2 3 2 3 6" xfId="22086" xr:uid="{00000000-0005-0000-0000-000046560000}"/>
    <cellStyle name="SAPBEXformats 2 2 3 2 3 7" xfId="22087" xr:uid="{00000000-0005-0000-0000-000047560000}"/>
    <cellStyle name="SAPBEXformats 2 2 3 2 3 8" xfId="22088" xr:uid="{00000000-0005-0000-0000-000048560000}"/>
    <cellStyle name="SAPBEXformats 2 2 3 2 3 9" xfId="22089" xr:uid="{00000000-0005-0000-0000-000049560000}"/>
    <cellStyle name="SAPBEXformats 2 2 3 2 4" xfId="22090" xr:uid="{00000000-0005-0000-0000-00004A560000}"/>
    <cellStyle name="SAPBEXformats 2 2 3 2 4 2" xfId="22091" xr:uid="{00000000-0005-0000-0000-00004B560000}"/>
    <cellStyle name="SAPBEXformats 2 2 3 2 4 3" xfId="22092" xr:uid="{00000000-0005-0000-0000-00004C560000}"/>
    <cellStyle name="SAPBEXformats 2 2 3 2 4 4" xfId="22093" xr:uid="{00000000-0005-0000-0000-00004D560000}"/>
    <cellStyle name="SAPBEXformats 2 2 3 2 4 5" xfId="22094" xr:uid="{00000000-0005-0000-0000-00004E560000}"/>
    <cellStyle name="SAPBEXformats 2 2 3 2 4 6" xfId="22095" xr:uid="{00000000-0005-0000-0000-00004F560000}"/>
    <cellStyle name="SAPBEXformats 2 2 3 2 4 7" xfId="22096" xr:uid="{00000000-0005-0000-0000-000050560000}"/>
    <cellStyle name="SAPBEXformats 2 2 3 2 4 8" xfId="22097" xr:uid="{00000000-0005-0000-0000-000051560000}"/>
    <cellStyle name="SAPBEXformats 2 2 3 2 4 9" xfId="22098" xr:uid="{00000000-0005-0000-0000-000052560000}"/>
    <cellStyle name="SAPBEXformats 2 2 3 3" xfId="22099" xr:uid="{00000000-0005-0000-0000-000053560000}"/>
    <cellStyle name="SAPBEXformats 2 2 3 3 2" xfId="22100" xr:uid="{00000000-0005-0000-0000-000054560000}"/>
    <cellStyle name="SAPBEXformats 2 2 3 3 3" xfId="22101" xr:uid="{00000000-0005-0000-0000-000055560000}"/>
    <cellStyle name="SAPBEXformats 2 2 3 3 4" xfId="22102" xr:uid="{00000000-0005-0000-0000-000056560000}"/>
    <cellStyle name="SAPBEXformats 2 2 3 3 5" xfId="22103" xr:uid="{00000000-0005-0000-0000-000057560000}"/>
    <cellStyle name="SAPBEXformats 2 2 3 3 6" xfId="22104" xr:uid="{00000000-0005-0000-0000-000058560000}"/>
    <cellStyle name="SAPBEXformats 2 2 3 3 7" xfId="22105" xr:uid="{00000000-0005-0000-0000-000059560000}"/>
    <cellStyle name="SAPBEXformats 2 2 3 3 8" xfId="22106" xr:uid="{00000000-0005-0000-0000-00005A560000}"/>
    <cellStyle name="SAPBEXformats 2 2 3 3 9" xfId="22107" xr:uid="{00000000-0005-0000-0000-00005B560000}"/>
    <cellStyle name="SAPBEXformats 2 2 3 4" xfId="22108" xr:uid="{00000000-0005-0000-0000-00005C560000}"/>
    <cellStyle name="SAPBEXformats 2 2 3 4 2" xfId="22109" xr:uid="{00000000-0005-0000-0000-00005D560000}"/>
    <cellStyle name="SAPBEXformats 2 2 3 4 3" xfId="22110" xr:uid="{00000000-0005-0000-0000-00005E560000}"/>
    <cellStyle name="SAPBEXformats 2 2 3 4 4" xfId="22111" xr:uid="{00000000-0005-0000-0000-00005F560000}"/>
    <cellStyle name="SAPBEXformats 2 2 3 4 5" xfId="22112" xr:uid="{00000000-0005-0000-0000-000060560000}"/>
    <cellStyle name="SAPBEXformats 2 2 3 4 6" xfId="22113" xr:uid="{00000000-0005-0000-0000-000061560000}"/>
    <cellStyle name="SAPBEXformats 2 2 3 4 7" xfId="22114" xr:uid="{00000000-0005-0000-0000-000062560000}"/>
    <cellStyle name="SAPBEXformats 2 2 3 4 8" xfId="22115" xr:uid="{00000000-0005-0000-0000-000063560000}"/>
    <cellStyle name="SAPBEXformats 2 2 3 4 9" xfId="22116" xr:uid="{00000000-0005-0000-0000-000064560000}"/>
    <cellStyle name="SAPBEXformats 2 2 3 5" xfId="22117" xr:uid="{00000000-0005-0000-0000-000065560000}"/>
    <cellStyle name="SAPBEXformats 2 2 3 5 2" xfId="22118" xr:uid="{00000000-0005-0000-0000-000066560000}"/>
    <cellStyle name="SAPBEXformats 2 2 3 5 3" xfId="22119" xr:uid="{00000000-0005-0000-0000-000067560000}"/>
    <cellStyle name="SAPBEXformats 2 2 3 5 4" xfId="22120" xr:uid="{00000000-0005-0000-0000-000068560000}"/>
    <cellStyle name="SAPBEXformats 2 2 3 5 5" xfId="22121" xr:uid="{00000000-0005-0000-0000-000069560000}"/>
    <cellStyle name="SAPBEXformats 2 2 3 5 6" xfId="22122" xr:uid="{00000000-0005-0000-0000-00006A560000}"/>
    <cellStyle name="SAPBEXformats 2 2 3 5 7" xfId="22123" xr:uid="{00000000-0005-0000-0000-00006B560000}"/>
    <cellStyle name="SAPBEXformats 2 2 3 5 8" xfId="22124" xr:uid="{00000000-0005-0000-0000-00006C560000}"/>
    <cellStyle name="SAPBEXformats 2 2 3 5 9" xfId="22125" xr:uid="{00000000-0005-0000-0000-00006D560000}"/>
    <cellStyle name="SAPBEXformats 2 2 4" xfId="22126" xr:uid="{00000000-0005-0000-0000-00006E560000}"/>
    <cellStyle name="SAPBEXformats 2 2 4 2" xfId="22127" xr:uid="{00000000-0005-0000-0000-00006F560000}"/>
    <cellStyle name="SAPBEXformats 2 2 4 2 2" xfId="22128" xr:uid="{00000000-0005-0000-0000-000070560000}"/>
    <cellStyle name="SAPBEXformats 2 2 4 2 3" xfId="22129" xr:uid="{00000000-0005-0000-0000-000071560000}"/>
    <cellStyle name="SAPBEXformats 2 2 4 2 4" xfId="22130" xr:uid="{00000000-0005-0000-0000-000072560000}"/>
    <cellStyle name="SAPBEXformats 2 2 4 2 5" xfId="22131" xr:uid="{00000000-0005-0000-0000-000073560000}"/>
    <cellStyle name="SAPBEXformats 2 2 4 2 6" xfId="22132" xr:uid="{00000000-0005-0000-0000-000074560000}"/>
    <cellStyle name="SAPBEXformats 2 2 4 2 7" xfId="22133" xr:uid="{00000000-0005-0000-0000-000075560000}"/>
    <cellStyle name="SAPBEXformats 2 2 4 2 8" xfId="22134" xr:uid="{00000000-0005-0000-0000-000076560000}"/>
    <cellStyle name="SAPBEXformats 2 2 4 2 9" xfId="22135" xr:uid="{00000000-0005-0000-0000-000077560000}"/>
    <cellStyle name="SAPBEXformats 2 2 4 3" xfId="22136" xr:uid="{00000000-0005-0000-0000-000078560000}"/>
    <cellStyle name="SAPBEXformats 2 2 4 3 2" xfId="22137" xr:uid="{00000000-0005-0000-0000-000079560000}"/>
    <cellStyle name="SAPBEXformats 2 2 4 3 3" xfId="22138" xr:uid="{00000000-0005-0000-0000-00007A560000}"/>
    <cellStyle name="SAPBEXformats 2 2 4 3 4" xfId="22139" xr:uid="{00000000-0005-0000-0000-00007B560000}"/>
    <cellStyle name="SAPBEXformats 2 2 4 3 5" xfId="22140" xr:uid="{00000000-0005-0000-0000-00007C560000}"/>
    <cellStyle name="SAPBEXformats 2 2 4 3 6" xfId="22141" xr:uid="{00000000-0005-0000-0000-00007D560000}"/>
    <cellStyle name="SAPBEXformats 2 2 4 3 7" xfId="22142" xr:uid="{00000000-0005-0000-0000-00007E560000}"/>
    <cellStyle name="SAPBEXformats 2 2 4 3 8" xfId="22143" xr:uid="{00000000-0005-0000-0000-00007F560000}"/>
    <cellStyle name="SAPBEXformats 2 2 4 3 9" xfId="22144" xr:uid="{00000000-0005-0000-0000-000080560000}"/>
    <cellStyle name="SAPBEXformats 2 2 4 4" xfId="22145" xr:uid="{00000000-0005-0000-0000-000081560000}"/>
    <cellStyle name="SAPBEXformats 2 2 4 4 2" xfId="22146" xr:uid="{00000000-0005-0000-0000-000082560000}"/>
    <cellStyle name="SAPBEXformats 2 2 4 4 3" xfId="22147" xr:uid="{00000000-0005-0000-0000-000083560000}"/>
    <cellStyle name="SAPBEXformats 2 2 4 4 4" xfId="22148" xr:uid="{00000000-0005-0000-0000-000084560000}"/>
    <cellStyle name="SAPBEXformats 2 2 4 4 5" xfId="22149" xr:uid="{00000000-0005-0000-0000-000085560000}"/>
    <cellStyle name="SAPBEXformats 2 2 4 4 6" xfId="22150" xr:uid="{00000000-0005-0000-0000-000086560000}"/>
    <cellStyle name="SAPBEXformats 2 2 4 4 7" xfId="22151" xr:uid="{00000000-0005-0000-0000-000087560000}"/>
    <cellStyle name="SAPBEXformats 2 2 4 4 8" xfId="22152" xr:uid="{00000000-0005-0000-0000-000088560000}"/>
    <cellStyle name="SAPBEXformats 2 2 4 4 9" xfId="22153" xr:uid="{00000000-0005-0000-0000-000089560000}"/>
    <cellStyle name="SAPBEXformats 2 2 5" xfId="22154" xr:uid="{00000000-0005-0000-0000-00008A560000}"/>
    <cellStyle name="SAPBEXformats 2 2 5 2" xfId="22155" xr:uid="{00000000-0005-0000-0000-00008B560000}"/>
    <cellStyle name="SAPBEXformats 2 2 5 3" xfId="22156" xr:uid="{00000000-0005-0000-0000-00008C560000}"/>
    <cellStyle name="SAPBEXformats 2 2 5 4" xfId="22157" xr:uid="{00000000-0005-0000-0000-00008D560000}"/>
    <cellStyle name="SAPBEXformats 2 2 5 5" xfId="22158" xr:uid="{00000000-0005-0000-0000-00008E560000}"/>
    <cellStyle name="SAPBEXformats 2 2 5 6" xfId="22159" xr:uid="{00000000-0005-0000-0000-00008F560000}"/>
    <cellStyle name="SAPBEXformats 2 2 5 7" xfId="22160" xr:uid="{00000000-0005-0000-0000-000090560000}"/>
    <cellStyle name="SAPBEXformats 2 2 5 8" xfId="22161" xr:uid="{00000000-0005-0000-0000-000091560000}"/>
    <cellStyle name="SAPBEXformats 2 2 5 9" xfId="22162" xr:uid="{00000000-0005-0000-0000-000092560000}"/>
    <cellStyle name="SAPBEXformats 2 2 6" xfId="22163" xr:uid="{00000000-0005-0000-0000-000093560000}"/>
    <cellStyle name="SAPBEXformats 2 2 6 2" xfId="22164" xr:uid="{00000000-0005-0000-0000-000094560000}"/>
    <cellStyle name="SAPBEXformats 2 2 6 3" xfId="22165" xr:uid="{00000000-0005-0000-0000-000095560000}"/>
    <cellStyle name="SAPBEXformats 2 2 6 4" xfId="22166" xr:uid="{00000000-0005-0000-0000-000096560000}"/>
    <cellStyle name="SAPBEXformats 2 2 6 5" xfId="22167" xr:uid="{00000000-0005-0000-0000-000097560000}"/>
    <cellStyle name="SAPBEXformats 2 2 6 6" xfId="22168" xr:uid="{00000000-0005-0000-0000-000098560000}"/>
    <cellStyle name="SAPBEXformats 2 2 6 7" xfId="22169" xr:uid="{00000000-0005-0000-0000-000099560000}"/>
    <cellStyle name="SAPBEXformats 2 2 6 8" xfId="22170" xr:uid="{00000000-0005-0000-0000-00009A560000}"/>
    <cellStyle name="SAPBEXformats 2 2 6 9" xfId="22171" xr:uid="{00000000-0005-0000-0000-00009B560000}"/>
    <cellStyle name="SAPBEXformats 2 2 7" xfId="22172" xr:uid="{00000000-0005-0000-0000-00009C560000}"/>
    <cellStyle name="SAPBEXformats 2 2 7 2" xfId="22173" xr:uid="{00000000-0005-0000-0000-00009D560000}"/>
    <cellStyle name="SAPBEXformats 2 2 7 3" xfId="22174" xr:uid="{00000000-0005-0000-0000-00009E560000}"/>
    <cellStyle name="SAPBEXformats 2 2 7 4" xfId="22175" xr:uid="{00000000-0005-0000-0000-00009F560000}"/>
    <cellStyle name="SAPBEXformats 2 2 7 5" xfId="22176" xr:uid="{00000000-0005-0000-0000-0000A0560000}"/>
    <cellStyle name="SAPBEXformats 2 2 7 6" xfId="22177" xr:uid="{00000000-0005-0000-0000-0000A1560000}"/>
    <cellStyle name="SAPBEXformats 2 2 7 7" xfId="22178" xr:uid="{00000000-0005-0000-0000-0000A2560000}"/>
    <cellStyle name="SAPBEXformats 2 2 7 8" xfId="22179" xr:uid="{00000000-0005-0000-0000-0000A3560000}"/>
    <cellStyle name="SAPBEXformats 2 2 7 9" xfId="22180" xr:uid="{00000000-0005-0000-0000-0000A4560000}"/>
    <cellStyle name="SAPBEXformats 2 20" xfId="22181" xr:uid="{00000000-0005-0000-0000-0000A5560000}"/>
    <cellStyle name="SAPBEXformats 2 21" xfId="22182" xr:uid="{00000000-0005-0000-0000-0000A6560000}"/>
    <cellStyle name="SAPBEXformats 2 3" xfId="22183" xr:uid="{00000000-0005-0000-0000-0000A7560000}"/>
    <cellStyle name="SAPBEXformats 2 3 2" xfId="22184" xr:uid="{00000000-0005-0000-0000-0000A8560000}"/>
    <cellStyle name="SAPBEXformats 2 3 2 2" xfId="22185" xr:uid="{00000000-0005-0000-0000-0000A9560000}"/>
    <cellStyle name="SAPBEXformats 2 3 2 2 2" xfId="22186" xr:uid="{00000000-0005-0000-0000-0000AA560000}"/>
    <cellStyle name="SAPBEXformats 2 3 2 2 2 2" xfId="22187" xr:uid="{00000000-0005-0000-0000-0000AB560000}"/>
    <cellStyle name="SAPBEXformats 2 3 2 2 2 2 2" xfId="22188" xr:uid="{00000000-0005-0000-0000-0000AC560000}"/>
    <cellStyle name="SAPBEXformats 2 3 2 2 2 2 3" xfId="22189" xr:uid="{00000000-0005-0000-0000-0000AD560000}"/>
    <cellStyle name="SAPBEXformats 2 3 2 2 2 2 4" xfId="22190" xr:uid="{00000000-0005-0000-0000-0000AE560000}"/>
    <cellStyle name="SAPBEXformats 2 3 2 2 2 2 5" xfId="22191" xr:uid="{00000000-0005-0000-0000-0000AF560000}"/>
    <cellStyle name="SAPBEXformats 2 3 2 2 2 2 6" xfId="22192" xr:uid="{00000000-0005-0000-0000-0000B0560000}"/>
    <cellStyle name="SAPBEXformats 2 3 2 2 2 2 7" xfId="22193" xr:uid="{00000000-0005-0000-0000-0000B1560000}"/>
    <cellStyle name="SAPBEXformats 2 3 2 2 2 2 8" xfId="22194" xr:uid="{00000000-0005-0000-0000-0000B2560000}"/>
    <cellStyle name="SAPBEXformats 2 3 2 2 2 2 9" xfId="22195" xr:uid="{00000000-0005-0000-0000-0000B3560000}"/>
    <cellStyle name="SAPBEXformats 2 3 2 2 2 3" xfId="22196" xr:uid="{00000000-0005-0000-0000-0000B4560000}"/>
    <cellStyle name="SAPBEXformats 2 3 2 2 2 3 2" xfId="22197" xr:uid="{00000000-0005-0000-0000-0000B5560000}"/>
    <cellStyle name="SAPBEXformats 2 3 2 2 2 3 3" xfId="22198" xr:uid="{00000000-0005-0000-0000-0000B6560000}"/>
    <cellStyle name="SAPBEXformats 2 3 2 2 2 3 4" xfId="22199" xr:uid="{00000000-0005-0000-0000-0000B7560000}"/>
    <cellStyle name="SAPBEXformats 2 3 2 2 2 3 5" xfId="22200" xr:uid="{00000000-0005-0000-0000-0000B8560000}"/>
    <cellStyle name="SAPBEXformats 2 3 2 2 2 3 6" xfId="22201" xr:uid="{00000000-0005-0000-0000-0000B9560000}"/>
    <cellStyle name="SAPBEXformats 2 3 2 2 2 3 7" xfId="22202" xr:uid="{00000000-0005-0000-0000-0000BA560000}"/>
    <cellStyle name="SAPBEXformats 2 3 2 2 2 3 8" xfId="22203" xr:uid="{00000000-0005-0000-0000-0000BB560000}"/>
    <cellStyle name="SAPBEXformats 2 3 2 2 2 3 9" xfId="22204" xr:uid="{00000000-0005-0000-0000-0000BC560000}"/>
    <cellStyle name="SAPBEXformats 2 3 2 2 2 4" xfId="22205" xr:uid="{00000000-0005-0000-0000-0000BD560000}"/>
    <cellStyle name="SAPBEXformats 2 3 2 2 2 4 2" xfId="22206" xr:uid="{00000000-0005-0000-0000-0000BE560000}"/>
    <cellStyle name="SAPBEXformats 2 3 2 2 2 4 3" xfId="22207" xr:uid="{00000000-0005-0000-0000-0000BF560000}"/>
    <cellStyle name="SAPBEXformats 2 3 2 2 2 4 4" xfId="22208" xr:uid="{00000000-0005-0000-0000-0000C0560000}"/>
    <cellStyle name="SAPBEXformats 2 3 2 2 2 4 5" xfId="22209" xr:uid="{00000000-0005-0000-0000-0000C1560000}"/>
    <cellStyle name="SAPBEXformats 2 3 2 2 2 4 6" xfId="22210" xr:uid="{00000000-0005-0000-0000-0000C2560000}"/>
    <cellStyle name="SAPBEXformats 2 3 2 2 2 4 7" xfId="22211" xr:uid="{00000000-0005-0000-0000-0000C3560000}"/>
    <cellStyle name="SAPBEXformats 2 3 2 2 2 4 8" xfId="22212" xr:uid="{00000000-0005-0000-0000-0000C4560000}"/>
    <cellStyle name="SAPBEXformats 2 3 2 2 2 4 9" xfId="22213" xr:uid="{00000000-0005-0000-0000-0000C5560000}"/>
    <cellStyle name="SAPBEXformats 2 3 2 2 3" xfId="22214" xr:uid="{00000000-0005-0000-0000-0000C6560000}"/>
    <cellStyle name="SAPBEXformats 2 3 2 2 3 2" xfId="22215" xr:uid="{00000000-0005-0000-0000-0000C7560000}"/>
    <cellStyle name="SAPBEXformats 2 3 2 2 3 3" xfId="22216" xr:uid="{00000000-0005-0000-0000-0000C8560000}"/>
    <cellStyle name="SAPBEXformats 2 3 2 2 3 4" xfId="22217" xr:uid="{00000000-0005-0000-0000-0000C9560000}"/>
    <cellStyle name="SAPBEXformats 2 3 2 2 3 5" xfId="22218" xr:uid="{00000000-0005-0000-0000-0000CA560000}"/>
    <cellStyle name="SAPBEXformats 2 3 2 2 3 6" xfId="22219" xr:uid="{00000000-0005-0000-0000-0000CB560000}"/>
    <cellStyle name="SAPBEXformats 2 3 2 2 3 7" xfId="22220" xr:uid="{00000000-0005-0000-0000-0000CC560000}"/>
    <cellStyle name="SAPBEXformats 2 3 2 2 3 8" xfId="22221" xr:uid="{00000000-0005-0000-0000-0000CD560000}"/>
    <cellStyle name="SAPBEXformats 2 3 2 2 3 9" xfId="22222" xr:uid="{00000000-0005-0000-0000-0000CE560000}"/>
    <cellStyle name="SAPBEXformats 2 3 2 2 4" xfId="22223" xr:uid="{00000000-0005-0000-0000-0000CF560000}"/>
    <cellStyle name="SAPBEXformats 2 3 2 2 4 2" xfId="22224" xr:uid="{00000000-0005-0000-0000-0000D0560000}"/>
    <cellStyle name="SAPBEXformats 2 3 2 2 4 3" xfId="22225" xr:uid="{00000000-0005-0000-0000-0000D1560000}"/>
    <cellStyle name="SAPBEXformats 2 3 2 2 4 4" xfId="22226" xr:uid="{00000000-0005-0000-0000-0000D2560000}"/>
    <cellStyle name="SAPBEXformats 2 3 2 2 4 5" xfId="22227" xr:uid="{00000000-0005-0000-0000-0000D3560000}"/>
    <cellStyle name="SAPBEXformats 2 3 2 2 4 6" xfId="22228" xr:uid="{00000000-0005-0000-0000-0000D4560000}"/>
    <cellStyle name="SAPBEXformats 2 3 2 2 4 7" xfId="22229" xr:uid="{00000000-0005-0000-0000-0000D5560000}"/>
    <cellStyle name="SAPBEXformats 2 3 2 2 4 8" xfId="22230" xr:uid="{00000000-0005-0000-0000-0000D6560000}"/>
    <cellStyle name="SAPBEXformats 2 3 2 2 4 9" xfId="22231" xr:uid="{00000000-0005-0000-0000-0000D7560000}"/>
    <cellStyle name="SAPBEXformats 2 3 2 2 5" xfId="22232" xr:uid="{00000000-0005-0000-0000-0000D8560000}"/>
    <cellStyle name="SAPBEXformats 2 3 2 2 5 2" xfId="22233" xr:uid="{00000000-0005-0000-0000-0000D9560000}"/>
    <cellStyle name="SAPBEXformats 2 3 2 2 5 3" xfId="22234" xr:uid="{00000000-0005-0000-0000-0000DA560000}"/>
    <cellStyle name="SAPBEXformats 2 3 2 2 5 4" xfId="22235" xr:uid="{00000000-0005-0000-0000-0000DB560000}"/>
    <cellStyle name="SAPBEXformats 2 3 2 2 5 5" xfId="22236" xr:uid="{00000000-0005-0000-0000-0000DC560000}"/>
    <cellStyle name="SAPBEXformats 2 3 2 2 5 6" xfId="22237" xr:uid="{00000000-0005-0000-0000-0000DD560000}"/>
    <cellStyle name="SAPBEXformats 2 3 2 2 5 7" xfId="22238" xr:uid="{00000000-0005-0000-0000-0000DE560000}"/>
    <cellStyle name="SAPBEXformats 2 3 2 2 5 8" xfId="22239" xr:uid="{00000000-0005-0000-0000-0000DF560000}"/>
    <cellStyle name="SAPBEXformats 2 3 2 2 5 9" xfId="22240" xr:uid="{00000000-0005-0000-0000-0000E0560000}"/>
    <cellStyle name="SAPBEXformats 2 3 2 3" xfId="22241" xr:uid="{00000000-0005-0000-0000-0000E1560000}"/>
    <cellStyle name="SAPBEXformats 2 3 2 3 2" xfId="22242" xr:uid="{00000000-0005-0000-0000-0000E2560000}"/>
    <cellStyle name="SAPBEXformats 2 3 2 3 2 2" xfId="22243" xr:uid="{00000000-0005-0000-0000-0000E3560000}"/>
    <cellStyle name="SAPBEXformats 2 3 2 3 2 3" xfId="22244" xr:uid="{00000000-0005-0000-0000-0000E4560000}"/>
    <cellStyle name="SAPBEXformats 2 3 2 3 2 4" xfId="22245" xr:uid="{00000000-0005-0000-0000-0000E5560000}"/>
    <cellStyle name="SAPBEXformats 2 3 2 3 2 5" xfId="22246" xr:uid="{00000000-0005-0000-0000-0000E6560000}"/>
    <cellStyle name="SAPBEXformats 2 3 2 3 2 6" xfId="22247" xr:uid="{00000000-0005-0000-0000-0000E7560000}"/>
    <cellStyle name="SAPBEXformats 2 3 2 3 2 7" xfId="22248" xr:uid="{00000000-0005-0000-0000-0000E8560000}"/>
    <cellStyle name="SAPBEXformats 2 3 2 3 2 8" xfId="22249" xr:uid="{00000000-0005-0000-0000-0000E9560000}"/>
    <cellStyle name="SAPBEXformats 2 3 2 3 2 9" xfId="22250" xr:uid="{00000000-0005-0000-0000-0000EA560000}"/>
    <cellStyle name="SAPBEXformats 2 3 2 3 3" xfId="22251" xr:uid="{00000000-0005-0000-0000-0000EB560000}"/>
    <cellStyle name="SAPBEXformats 2 3 2 3 3 2" xfId="22252" xr:uid="{00000000-0005-0000-0000-0000EC560000}"/>
    <cellStyle name="SAPBEXformats 2 3 2 3 3 3" xfId="22253" xr:uid="{00000000-0005-0000-0000-0000ED560000}"/>
    <cellStyle name="SAPBEXformats 2 3 2 3 3 4" xfId="22254" xr:uid="{00000000-0005-0000-0000-0000EE560000}"/>
    <cellStyle name="SAPBEXformats 2 3 2 3 3 5" xfId="22255" xr:uid="{00000000-0005-0000-0000-0000EF560000}"/>
    <cellStyle name="SAPBEXformats 2 3 2 3 3 6" xfId="22256" xr:uid="{00000000-0005-0000-0000-0000F0560000}"/>
    <cellStyle name="SAPBEXformats 2 3 2 3 3 7" xfId="22257" xr:uid="{00000000-0005-0000-0000-0000F1560000}"/>
    <cellStyle name="SAPBEXformats 2 3 2 3 3 8" xfId="22258" xr:uid="{00000000-0005-0000-0000-0000F2560000}"/>
    <cellStyle name="SAPBEXformats 2 3 2 3 3 9" xfId="22259" xr:uid="{00000000-0005-0000-0000-0000F3560000}"/>
    <cellStyle name="SAPBEXformats 2 3 2 3 4" xfId="22260" xr:uid="{00000000-0005-0000-0000-0000F4560000}"/>
    <cellStyle name="SAPBEXformats 2 3 2 3 4 2" xfId="22261" xr:uid="{00000000-0005-0000-0000-0000F5560000}"/>
    <cellStyle name="SAPBEXformats 2 3 2 3 4 3" xfId="22262" xr:uid="{00000000-0005-0000-0000-0000F6560000}"/>
    <cellStyle name="SAPBEXformats 2 3 2 3 4 4" xfId="22263" xr:uid="{00000000-0005-0000-0000-0000F7560000}"/>
    <cellStyle name="SAPBEXformats 2 3 2 3 4 5" xfId="22264" xr:uid="{00000000-0005-0000-0000-0000F8560000}"/>
    <cellStyle name="SAPBEXformats 2 3 2 3 4 6" xfId="22265" xr:uid="{00000000-0005-0000-0000-0000F9560000}"/>
    <cellStyle name="SAPBEXformats 2 3 2 3 4 7" xfId="22266" xr:uid="{00000000-0005-0000-0000-0000FA560000}"/>
    <cellStyle name="SAPBEXformats 2 3 2 3 4 8" xfId="22267" xr:uid="{00000000-0005-0000-0000-0000FB560000}"/>
    <cellStyle name="SAPBEXformats 2 3 2 3 4 9" xfId="22268" xr:uid="{00000000-0005-0000-0000-0000FC560000}"/>
    <cellStyle name="SAPBEXformats 2 3 2 4" xfId="22269" xr:uid="{00000000-0005-0000-0000-0000FD560000}"/>
    <cellStyle name="SAPBEXformats 2 3 2 4 2" xfId="22270" xr:uid="{00000000-0005-0000-0000-0000FE560000}"/>
    <cellStyle name="SAPBEXformats 2 3 2 4 3" xfId="22271" xr:uid="{00000000-0005-0000-0000-0000FF560000}"/>
    <cellStyle name="SAPBEXformats 2 3 2 4 4" xfId="22272" xr:uid="{00000000-0005-0000-0000-000000570000}"/>
    <cellStyle name="SAPBEXformats 2 3 2 4 5" xfId="22273" xr:uid="{00000000-0005-0000-0000-000001570000}"/>
    <cellStyle name="SAPBEXformats 2 3 2 4 6" xfId="22274" xr:uid="{00000000-0005-0000-0000-000002570000}"/>
    <cellStyle name="SAPBEXformats 2 3 2 4 7" xfId="22275" xr:uid="{00000000-0005-0000-0000-000003570000}"/>
    <cellStyle name="SAPBEXformats 2 3 2 4 8" xfId="22276" xr:uid="{00000000-0005-0000-0000-000004570000}"/>
    <cellStyle name="SAPBEXformats 2 3 2 4 9" xfId="22277" xr:uid="{00000000-0005-0000-0000-000005570000}"/>
    <cellStyle name="SAPBEXformats 2 3 2 5" xfId="22278" xr:uid="{00000000-0005-0000-0000-000006570000}"/>
    <cellStyle name="SAPBEXformats 2 3 2 5 2" xfId="22279" xr:uid="{00000000-0005-0000-0000-000007570000}"/>
    <cellStyle name="SAPBEXformats 2 3 2 5 3" xfId="22280" xr:uid="{00000000-0005-0000-0000-000008570000}"/>
    <cellStyle name="SAPBEXformats 2 3 2 5 4" xfId="22281" xr:uid="{00000000-0005-0000-0000-000009570000}"/>
    <cellStyle name="SAPBEXformats 2 3 2 5 5" xfId="22282" xr:uid="{00000000-0005-0000-0000-00000A570000}"/>
    <cellStyle name="SAPBEXformats 2 3 2 5 6" xfId="22283" xr:uid="{00000000-0005-0000-0000-00000B570000}"/>
    <cellStyle name="SAPBEXformats 2 3 2 5 7" xfId="22284" xr:uid="{00000000-0005-0000-0000-00000C570000}"/>
    <cellStyle name="SAPBEXformats 2 3 2 5 8" xfId="22285" xr:uid="{00000000-0005-0000-0000-00000D570000}"/>
    <cellStyle name="SAPBEXformats 2 3 2 5 9" xfId="22286" xr:uid="{00000000-0005-0000-0000-00000E570000}"/>
    <cellStyle name="SAPBEXformats 2 3 2 6" xfId="22287" xr:uid="{00000000-0005-0000-0000-00000F570000}"/>
    <cellStyle name="SAPBEXformats 2 3 2 6 2" xfId="22288" xr:uid="{00000000-0005-0000-0000-000010570000}"/>
    <cellStyle name="SAPBEXformats 2 3 2 6 3" xfId="22289" xr:uid="{00000000-0005-0000-0000-000011570000}"/>
    <cellStyle name="SAPBEXformats 2 3 2 6 4" xfId="22290" xr:uid="{00000000-0005-0000-0000-000012570000}"/>
    <cellStyle name="SAPBEXformats 2 3 2 6 5" xfId="22291" xr:uid="{00000000-0005-0000-0000-000013570000}"/>
    <cellStyle name="SAPBEXformats 2 3 2 6 6" xfId="22292" xr:uid="{00000000-0005-0000-0000-000014570000}"/>
    <cellStyle name="SAPBEXformats 2 3 2 6 7" xfId="22293" xr:uid="{00000000-0005-0000-0000-000015570000}"/>
    <cellStyle name="SAPBEXformats 2 3 2 6 8" xfId="22294" xr:uid="{00000000-0005-0000-0000-000016570000}"/>
    <cellStyle name="SAPBEXformats 2 3 2 6 9" xfId="22295" xr:uid="{00000000-0005-0000-0000-000017570000}"/>
    <cellStyle name="SAPBEXformats 2 3 3" xfId="22296" xr:uid="{00000000-0005-0000-0000-000018570000}"/>
    <cellStyle name="SAPBEXformats 2 3 3 2" xfId="22297" xr:uid="{00000000-0005-0000-0000-000019570000}"/>
    <cellStyle name="SAPBEXformats 2 3 3 2 2" xfId="22298" xr:uid="{00000000-0005-0000-0000-00001A570000}"/>
    <cellStyle name="SAPBEXformats 2 3 3 2 2 2" xfId="22299" xr:uid="{00000000-0005-0000-0000-00001B570000}"/>
    <cellStyle name="SAPBEXformats 2 3 3 2 2 3" xfId="22300" xr:uid="{00000000-0005-0000-0000-00001C570000}"/>
    <cellStyle name="SAPBEXformats 2 3 3 2 2 4" xfId="22301" xr:uid="{00000000-0005-0000-0000-00001D570000}"/>
    <cellStyle name="SAPBEXformats 2 3 3 2 2 5" xfId="22302" xr:uid="{00000000-0005-0000-0000-00001E570000}"/>
    <cellStyle name="SAPBEXformats 2 3 3 2 2 6" xfId="22303" xr:uid="{00000000-0005-0000-0000-00001F570000}"/>
    <cellStyle name="SAPBEXformats 2 3 3 2 2 7" xfId="22304" xr:uid="{00000000-0005-0000-0000-000020570000}"/>
    <cellStyle name="SAPBEXformats 2 3 3 2 2 8" xfId="22305" xr:uid="{00000000-0005-0000-0000-000021570000}"/>
    <cellStyle name="SAPBEXformats 2 3 3 2 2 9" xfId="22306" xr:uid="{00000000-0005-0000-0000-000022570000}"/>
    <cellStyle name="SAPBEXformats 2 3 3 2 3" xfId="22307" xr:uid="{00000000-0005-0000-0000-000023570000}"/>
    <cellStyle name="SAPBEXformats 2 3 3 2 3 2" xfId="22308" xr:uid="{00000000-0005-0000-0000-000024570000}"/>
    <cellStyle name="SAPBEXformats 2 3 3 2 3 3" xfId="22309" xr:uid="{00000000-0005-0000-0000-000025570000}"/>
    <cellStyle name="SAPBEXformats 2 3 3 2 3 4" xfId="22310" xr:uid="{00000000-0005-0000-0000-000026570000}"/>
    <cellStyle name="SAPBEXformats 2 3 3 2 3 5" xfId="22311" xr:uid="{00000000-0005-0000-0000-000027570000}"/>
    <cellStyle name="SAPBEXformats 2 3 3 2 3 6" xfId="22312" xr:uid="{00000000-0005-0000-0000-000028570000}"/>
    <cellStyle name="SAPBEXformats 2 3 3 2 3 7" xfId="22313" xr:uid="{00000000-0005-0000-0000-000029570000}"/>
    <cellStyle name="SAPBEXformats 2 3 3 2 3 8" xfId="22314" xr:uid="{00000000-0005-0000-0000-00002A570000}"/>
    <cellStyle name="SAPBEXformats 2 3 3 2 3 9" xfId="22315" xr:uid="{00000000-0005-0000-0000-00002B570000}"/>
    <cellStyle name="SAPBEXformats 2 3 3 2 4" xfId="22316" xr:uid="{00000000-0005-0000-0000-00002C570000}"/>
    <cellStyle name="SAPBEXformats 2 3 3 2 4 2" xfId="22317" xr:uid="{00000000-0005-0000-0000-00002D570000}"/>
    <cellStyle name="SAPBEXformats 2 3 3 2 4 3" xfId="22318" xr:uid="{00000000-0005-0000-0000-00002E570000}"/>
    <cellStyle name="SAPBEXformats 2 3 3 2 4 4" xfId="22319" xr:uid="{00000000-0005-0000-0000-00002F570000}"/>
    <cellStyle name="SAPBEXformats 2 3 3 2 4 5" xfId="22320" xr:uid="{00000000-0005-0000-0000-000030570000}"/>
    <cellStyle name="SAPBEXformats 2 3 3 2 4 6" xfId="22321" xr:uid="{00000000-0005-0000-0000-000031570000}"/>
    <cellStyle name="SAPBEXformats 2 3 3 2 4 7" xfId="22322" xr:uid="{00000000-0005-0000-0000-000032570000}"/>
    <cellStyle name="SAPBEXformats 2 3 3 2 4 8" xfId="22323" xr:uid="{00000000-0005-0000-0000-000033570000}"/>
    <cellStyle name="SAPBEXformats 2 3 3 2 4 9" xfId="22324" xr:uid="{00000000-0005-0000-0000-000034570000}"/>
    <cellStyle name="SAPBEXformats 2 3 3 3" xfId="22325" xr:uid="{00000000-0005-0000-0000-000035570000}"/>
    <cellStyle name="SAPBEXformats 2 3 3 3 2" xfId="22326" xr:uid="{00000000-0005-0000-0000-000036570000}"/>
    <cellStyle name="SAPBEXformats 2 3 3 3 3" xfId="22327" xr:uid="{00000000-0005-0000-0000-000037570000}"/>
    <cellStyle name="SAPBEXformats 2 3 3 3 4" xfId="22328" xr:uid="{00000000-0005-0000-0000-000038570000}"/>
    <cellStyle name="SAPBEXformats 2 3 3 3 5" xfId="22329" xr:uid="{00000000-0005-0000-0000-000039570000}"/>
    <cellStyle name="SAPBEXformats 2 3 3 3 6" xfId="22330" xr:uid="{00000000-0005-0000-0000-00003A570000}"/>
    <cellStyle name="SAPBEXformats 2 3 3 3 7" xfId="22331" xr:uid="{00000000-0005-0000-0000-00003B570000}"/>
    <cellStyle name="SAPBEXformats 2 3 3 3 8" xfId="22332" xr:uid="{00000000-0005-0000-0000-00003C570000}"/>
    <cellStyle name="SAPBEXformats 2 3 3 3 9" xfId="22333" xr:uid="{00000000-0005-0000-0000-00003D570000}"/>
    <cellStyle name="SAPBEXformats 2 3 3 4" xfId="22334" xr:uid="{00000000-0005-0000-0000-00003E570000}"/>
    <cellStyle name="SAPBEXformats 2 3 3 4 2" xfId="22335" xr:uid="{00000000-0005-0000-0000-00003F570000}"/>
    <cellStyle name="SAPBEXformats 2 3 3 4 3" xfId="22336" xr:uid="{00000000-0005-0000-0000-000040570000}"/>
    <cellStyle name="SAPBEXformats 2 3 3 4 4" xfId="22337" xr:uid="{00000000-0005-0000-0000-000041570000}"/>
    <cellStyle name="SAPBEXformats 2 3 3 4 5" xfId="22338" xr:uid="{00000000-0005-0000-0000-000042570000}"/>
    <cellStyle name="SAPBEXformats 2 3 3 4 6" xfId="22339" xr:uid="{00000000-0005-0000-0000-000043570000}"/>
    <cellStyle name="SAPBEXformats 2 3 3 4 7" xfId="22340" xr:uid="{00000000-0005-0000-0000-000044570000}"/>
    <cellStyle name="SAPBEXformats 2 3 3 4 8" xfId="22341" xr:uid="{00000000-0005-0000-0000-000045570000}"/>
    <cellStyle name="SAPBEXformats 2 3 3 4 9" xfId="22342" xr:uid="{00000000-0005-0000-0000-000046570000}"/>
    <cellStyle name="SAPBEXformats 2 3 3 5" xfId="22343" xr:uid="{00000000-0005-0000-0000-000047570000}"/>
    <cellStyle name="SAPBEXformats 2 3 3 5 2" xfId="22344" xr:uid="{00000000-0005-0000-0000-000048570000}"/>
    <cellStyle name="SAPBEXformats 2 3 3 5 3" xfId="22345" xr:uid="{00000000-0005-0000-0000-000049570000}"/>
    <cellStyle name="SAPBEXformats 2 3 3 5 4" xfId="22346" xr:uid="{00000000-0005-0000-0000-00004A570000}"/>
    <cellStyle name="SAPBEXformats 2 3 3 5 5" xfId="22347" xr:uid="{00000000-0005-0000-0000-00004B570000}"/>
    <cellStyle name="SAPBEXformats 2 3 3 5 6" xfId="22348" xr:uid="{00000000-0005-0000-0000-00004C570000}"/>
    <cellStyle name="SAPBEXformats 2 3 3 5 7" xfId="22349" xr:uid="{00000000-0005-0000-0000-00004D570000}"/>
    <cellStyle name="SAPBEXformats 2 3 3 5 8" xfId="22350" xr:uid="{00000000-0005-0000-0000-00004E570000}"/>
    <cellStyle name="SAPBEXformats 2 3 3 5 9" xfId="22351" xr:uid="{00000000-0005-0000-0000-00004F570000}"/>
    <cellStyle name="SAPBEXformats 2 3 4" xfId="22352" xr:uid="{00000000-0005-0000-0000-000050570000}"/>
    <cellStyle name="SAPBEXformats 2 3 4 2" xfId="22353" xr:uid="{00000000-0005-0000-0000-000051570000}"/>
    <cellStyle name="SAPBEXformats 2 3 4 2 2" xfId="22354" xr:uid="{00000000-0005-0000-0000-000052570000}"/>
    <cellStyle name="SAPBEXformats 2 3 4 2 3" xfId="22355" xr:uid="{00000000-0005-0000-0000-000053570000}"/>
    <cellStyle name="SAPBEXformats 2 3 4 2 4" xfId="22356" xr:uid="{00000000-0005-0000-0000-000054570000}"/>
    <cellStyle name="SAPBEXformats 2 3 4 2 5" xfId="22357" xr:uid="{00000000-0005-0000-0000-000055570000}"/>
    <cellStyle name="SAPBEXformats 2 3 4 2 6" xfId="22358" xr:uid="{00000000-0005-0000-0000-000056570000}"/>
    <cellStyle name="SAPBEXformats 2 3 4 2 7" xfId="22359" xr:uid="{00000000-0005-0000-0000-000057570000}"/>
    <cellStyle name="SAPBEXformats 2 3 4 2 8" xfId="22360" xr:uid="{00000000-0005-0000-0000-000058570000}"/>
    <cellStyle name="SAPBEXformats 2 3 4 2 9" xfId="22361" xr:uid="{00000000-0005-0000-0000-000059570000}"/>
    <cellStyle name="SAPBEXformats 2 3 4 3" xfId="22362" xr:uid="{00000000-0005-0000-0000-00005A570000}"/>
    <cellStyle name="SAPBEXformats 2 3 4 3 2" xfId="22363" xr:uid="{00000000-0005-0000-0000-00005B570000}"/>
    <cellStyle name="SAPBEXformats 2 3 4 3 3" xfId="22364" xr:uid="{00000000-0005-0000-0000-00005C570000}"/>
    <cellStyle name="SAPBEXformats 2 3 4 3 4" xfId="22365" xr:uid="{00000000-0005-0000-0000-00005D570000}"/>
    <cellStyle name="SAPBEXformats 2 3 4 3 5" xfId="22366" xr:uid="{00000000-0005-0000-0000-00005E570000}"/>
    <cellStyle name="SAPBEXformats 2 3 4 3 6" xfId="22367" xr:uid="{00000000-0005-0000-0000-00005F570000}"/>
    <cellStyle name="SAPBEXformats 2 3 4 3 7" xfId="22368" xr:uid="{00000000-0005-0000-0000-000060570000}"/>
    <cellStyle name="SAPBEXformats 2 3 4 3 8" xfId="22369" xr:uid="{00000000-0005-0000-0000-000061570000}"/>
    <cellStyle name="SAPBEXformats 2 3 4 3 9" xfId="22370" xr:uid="{00000000-0005-0000-0000-000062570000}"/>
    <cellStyle name="SAPBEXformats 2 3 4 4" xfId="22371" xr:uid="{00000000-0005-0000-0000-000063570000}"/>
    <cellStyle name="SAPBEXformats 2 3 4 4 2" xfId="22372" xr:uid="{00000000-0005-0000-0000-000064570000}"/>
    <cellStyle name="SAPBEXformats 2 3 4 4 3" xfId="22373" xr:uid="{00000000-0005-0000-0000-000065570000}"/>
    <cellStyle name="SAPBEXformats 2 3 4 4 4" xfId="22374" xr:uid="{00000000-0005-0000-0000-000066570000}"/>
    <cellStyle name="SAPBEXformats 2 3 4 4 5" xfId="22375" xr:uid="{00000000-0005-0000-0000-000067570000}"/>
    <cellStyle name="SAPBEXformats 2 3 4 4 6" xfId="22376" xr:uid="{00000000-0005-0000-0000-000068570000}"/>
    <cellStyle name="SAPBEXformats 2 3 4 4 7" xfId="22377" xr:uid="{00000000-0005-0000-0000-000069570000}"/>
    <cellStyle name="SAPBEXformats 2 3 4 4 8" xfId="22378" xr:uid="{00000000-0005-0000-0000-00006A570000}"/>
    <cellStyle name="SAPBEXformats 2 3 4 4 9" xfId="22379" xr:uid="{00000000-0005-0000-0000-00006B570000}"/>
    <cellStyle name="SAPBEXformats 2 3 5" xfId="22380" xr:uid="{00000000-0005-0000-0000-00006C570000}"/>
    <cellStyle name="SAPBEXformats 2 3 5 2" xfId="22381" xr:uid="{00000000-0005-0000-0000-00006D570000}"/>
    <cellStyle name="SAPBEXformats 2 3 5 3" xfId="22382" xr:uid="{00000000-0005-0000-0000-00006E570000}"/>
    <cellStyle name="SAPBEXformats 2 3 5 4" xfId="22383" xr:uid="{00000000-0005-0000-0000-00006F570000}"/>
    <cellStyle name="SAPBEXformats 2 3 5 5" xfId="22384" xr:uid="{00000000-0005-0000-0000-000070570000}"/>
    <cellStyle name="SAPBEXformats 2 3 5 6" xfId="22385" xr:uid="{00000000-0005-0000-0000-000071570000}"/>
    <cellStyle name="SAPBEXformats 2 3 5 7" xfId="22386" xr:uid="{00000000-0005-0000-0000-000072570000}"/>
    <cellStyle name="SAPBEXformats 2 3 5 8" xfId="22387" xr:uid="{00000000-0005-0000-0000-000073570000}"/>
    <cellStyle name="SAPBEXformats 2 3 5 9" xfId="22388" xr:uid="{00000000-0005-0000-0000-000074570000}"/>
    <cellStyle name="SAPBEXformats 2 3 6" xfId="22389" xr:uid="{00000000-0005-0000-0000-000075570000}"/>
    <cellStyle name="SAPBEXformats 2 3 6 2" xfId="22390" xr:uid="{00000000-0005-0000-0000-000076570000}"/>
    <cellStyle name="SAPBEXformats 2 3 6 3" xfId="22391" xr:uid="{00000000-0005-0000-0000-000077570000}"/>
    <cellStyle name="SAPBEXformats 2 3 6 4" xfId="22392" xr:uid="{00000000-0005-0000-0000-000078570000}"/>
    <cellStyle name="SAPBEXformats 2 3 6 5" xfId="22393" xr:uid="{00000000-0005-0000-0000-000079570000}"/>
    <cellStyle name="SAPBEXformats 2 3 6 6" xfId="22394" xr:uid="{00000000-0005-0000-0000-00007A570000}"/>
    <cellStyle name="SAPBEXformats 2 3 6 7" xfId="22395" xr:uid="{00000000-0005-0000-0000-00007B570000}"/>
    <cellStyle name="SAPBEXformats 2 3 6 8" xfId="22396" xr:uid="{00000000-0005-0000-0000-00007C570000}"/>
    <cellStyle name="SAPBEXformats 2 3 6 9" xfId="22397" xr:uid="{00000000-0005-0000-0000-00007D570000}"/>
    <cellStyle name="SAPBEXformats 2 3 7" xfId="22398" xr:uid="{00000000-0005-0000-0000-00007E570000}"/>
    <cellStyle name="SAPBEXformats 2 3 7 2" xfId="22399" xr:uid="{00000000-0005-0000-0000-00007F570000}"/>
    <cellStyle name="SAPBEXformats 2 3 7 3" xfId="22400" xr:uid="{00000000-0005-0000-0000-000080570000}"/>
    <cellStyle name="SAPBEXformats 2 3 7 4" xfId="22401" xr:uid="{00000000-0005-0000-0000-000081570000}"/>
    <cellStyle name="SAPBEXformats 2 3 7 5" xfId="22402" xr:uid="{00000000-0005-0000-0000-000082570000}"/>
    <cellStyle name="SAPBEXformats 2 3 7 6" xfId="22403" xr:uid="{00000000-0005-0000-0000-000083570000}"/>
    <cellStyle name="SAPBEXformats 2 3 7 7" xfId="22404" xr:uid="{00000000-0005-0000-0000-000084570000}"/>
    <cellStyle name="SAPBEXformats 2 3 7 8" xfId="22405" xr:uid="{00000000-0005-0000-0000-000085570000}"/>
    <cellStyle name="SAPBEXformats 2 3 7 9" xfId="22406" xr:uid="{00000000-0005-0000-0000-000086570000}"/>
    <cellStyle name="SAPBEXformats 2 4" xfId="22407" xr:uid="{00000000-0005-0000-0000-000087570000}"/>
    <cellStyle name="SAPBEXformats 2 4 2" xfId="22408" xr:uid="{00000000-0005-0000-0000-000088570000}"/>
    <cellStyle name="SAPBEXformats 2 4 2 2" xfId="22409" xr:uid="{00000000-0005-0000-0000-000089570000}"/>
    <cellStyle name="SAPBEXformats 2 4 2 2 2" xfId="22410" xr:uid="{00000000-0005-0000-0000-00008A570000}"/>
    <cellStyle name="SAPBEXformats 2 4 2 2 2 2" xfId="22411" xr:uid="{00000000-0005-0000-0000-00008B570000}"/>
    <cellStyle name="SAPBEXformats 2 4 2 2 2 3" xfId="22412" xr:uid="{00000000-0005-0000-0000-00008C570000}"/>
    <cellStyle name="SAPBEXformats 2 4 2 2 2 4" xfId="22413" xr:uid="{00000000-0005-0000-0000-00008D570000}"/>
    <cellStyle name="SAPBEXformats 2 4 2 2 2 5" xfId="22414" xr:uid="{00000000-0005-0000-0000-00008E570000}"/>
    <cellStyle name="SAPBEXformats 2 4 2 2 2 6" xfId="22415" xr:uid="{00000000-0005-0000-0000-00008F570000}"/>
    <cellStyle name="SAPBEXformats 2 4 2 2 2 7" xfId="22416" xr:uid="{00000000-0005-0000-0000-000090570000}"/>
    <cellStyle name="SAPBEXformats 2 4 2 2 2 8" xfId="22417" xr:uid="{00000000-0005-0000-0000-000091570000}"/>
    <cellStyle name="SAPBEXformats 2 4 2 2 2 9" xfId="22418" xr:uid="{00000000-0005-0000-0000-000092570000}"/>
    <cellStyle name="SAPBEXformats 2 4 2 2 3" xfId="22419" xr:uid="{00000000-0005-0000-0000-000093570000}"/>
    <cellStyle name="SAPBEXformats 2 4 2 2 3 2" xfId="22420" xr:uid="{00000000-0005-0000-0000-000094570000}"/>
    <cellStyle name="SAPBEXformats 2 4 2 2 3 3" xfId="22421" xr:uid="{00000000-0005-0000-0000-000095570000}"/>
    <cellStyle name="SAPBEXformats 2 4 2 2 3 4" xfId="22422" xr:uid="{00000000-0005-0000-0000-000096570000}"/>
    <cellStyle name="SAPBEXformats 2 4 2 2 3 5" xfId="22423" xr:uid="{00000000-0005-0000-0000-000097570000}"/>
    <cellStyle name="SAPBEXformats 2 4 2 2 3 6" xfId="22424" xr:uid="{00000000-0005-0000-0000-000098570000}"/>
    <cellStyle name="SAPBEXformats 2 4 2 2 3 7" xfId="22425" xr:uid="{00000000-0005-0000-0000-000099570000}"/>
    <cellStyle name="SAPBEXformats 2 4 2 2 3 8" xfId="22426" xr:uid="{00000000-0005-0000-0000-00009A570000}"/>
    <cellStyle name="SAPBEXformats 2 4 2 2 3 9" xfId="22427" xr:uid="{00000000-0005-0000-0000-00009B570000}"/>
    <cellStyle name="SAPBEXformats 2 4 2 2 4" xfId="22428" xr:uid="{00000000-0005-0000-0000-00009C570000}"/>
    <cellStyle name="SAPBEXformats 2 4 2 2 4 2" xfId="22429" xr:uid="{00000000-0005-0000-0000-00009D570000}"/>
    <cellStyle name="SAPBEXformats 2 4 2 2 4 3" xfId="22430" xr:uid="{00000000-0005-0000-0000-00009E570000}"/>
    <cellStyle name="SAPBEXformats 2 4 2 2 4 4" xfId="22431" xr:uid="{00000000-0005-0000-0000-00009F570000}"/>
    <cellStyle name="SAPBEXformats 2 4 2 2 4 5" xfId="22432" xr:uid="{00000000-0005-0000-0000-0000A0570000}"/>
    <cellStyle name="SAPBEXformats 2 4 2 2 4 6" xfId="22433" xr:uid="{00000000-0005-0000-0000-0000A1570000}"/>
    <cellStyle name="SAPBEXformats 2 4 2 2 4 7" xfId="22434" xr:uid="{00000000-0005-0000-0000-0000A2570000}"/>
    <cellStyle name="SAPBEXformats 2 4 2 2 4 8" xfId="22435" xr:uid="{00000000-0005-0000-0000-0000A3570000}"/>
    <cellStyle name="SAPBEXformats 2 4 2 2 4 9" xfId="22436" xr:uid="{00000000-0005-0000-0000-0000A4570000}"/>
    <cellStyle name="SAPBEXformats 2 4 2 3" xfId="22437" xr:uid="{00000000-0005-0000-0000-0000A5570000}"/>
    <cellStyle name="SAPBEXformats 2 4 2 3 2" xfId="22438" xr:uid="{00000000-0005-0000-0000-0000A6570000}"/>
    <cellStyle name="SAPBEXformats 2 4 2 3 3" xfId="22439" xr:uid="{00000000-0005-0000-0000-0000A7570000}"/>
    <cellStyle name="SAPBEXformats 2 4 2 3 4" xfId="22440" xr:uid="{00000000-0005-0000-0000-0000A8570000}"/>
    <cellStyle name="SAPBEXformats 2 4 2 3 5" xfId="22441" xr:uid="{00000000-0005-0000-0000-0000A9570000}"/>
    <cellStyle name="SAPBEXformats 2 4 2 3 6" xfId="22442" xr:uid="{00000000-0005-0000-0000-0000AA570000}"/>
    <cellStyle name="SAPBEXformats 2 4 2 3 7" xfId="22443" xr:uid="{00000000-0005-0000-0000-0000AB570000}"/>
    <cellStyle name="SAPBEXformats 2 4 2 3 8" xfId="22444" xr:uid="{00000000-0005-0000-0000-0000AC570000}"/>
    <cellStyle name="SAPBEXformats 2 4 2 3 9" xfId="22445" xr:uid="{00000000-0005-0000-0000-0000AD570000}"/>
    <cellStyle name="SAPBEXformats 2 4 2 4" xfId="22446" xr:uid="{00000000-0005-0000-0000-0000AE570000}"/>
    <cellStyle name="SAPBEXformats 2 4 2 4 2" xfId="22447" xr:uid="{00000000-0005-0000-0000-0000AF570000}"/>
    <cellStyle name="SAPBEXformats 2 4 2 4 3" xfId="22448" xr:uid="{00000000-0005-0000-0000-0000B0570000}"/>
    <cellStyle name="SAPBEXformats 2 4 2 4 4" xfId="22449" xr:uid="{00000000-0005-0000-0000-0000B1570000}"/>
    <cellStyle name="SAPBEXformats 2 4 2 4 5" xfId="22450" xr:uid="{00000000-0005-0000-0000-0000B2570000}"/>
    <cellStyle name="SAPBEXformats 2 4 2 4 6" xfId="22451" xr:uid="{00000000-0005-0000-0000-0000B3570000}"/>
    <cellStyle name="SAPBEXformats 2 4 2 4 7" xfId="22452" xr:uid="{00000000-0005-0000-0000-0000B4570000}"/>
    <cellStyle name="SAPBEXformats 2 4 2 4 8" xfId="22453" xr:uid="{00000000-0005-0000-0000-0000B5570000}"/>
    <cellStyle name="SAPBEXformats 2 4 2 4 9" xfId="22454" xr:uid="{00000000-0005-0000-0000-0000B6570000}"/>
    <cellStyle name="SAPBEXformats 2 4 2 5" xfId="22455" xr:uid="{00000000-0005-0000-0000-0000B7570000}"/>
    <cellStyle name="SAPBEXformats 2 4 2 5 2" xfId="22456" xr:uid="{00000000-0005-0000-0000-0000B8570000}"/>
    <cellStyle name="SAPBEXformats 2 4 2 5 3" xfId="22457" xr:uid="{00000000-0005-0000-0000-0000B9570000}"/>
    <cellStyle name="SAPBEXformats 2 4 2 5 4" xfId="22458" xr:uid="{00000000-0005-0000-0000-0000BA570000}"/>
    <cellStyle name="SAPBEXformats 2 4 2 5 5" xfId="22459" xr:uid="{00000000-0005-0000-0000-0000BB570000}"/>
    <cellStyle name="SAPBEXformats 2 4 2 5 6" xfId="22460" xr:uid="{00000000-0005-0000-0000-0000BC570000}"/>
    <cellStyle name="SAPBEXformats 2 4 2 5 7" xfId="22461" xr:uid="{00000000-0005-0000-0000-0000BD570000}"/>
    <cellStyle name="SAPBEXformats 2 4 2 5 8" xfId="22462" xr:uid="{00000000-0005-0000-0000-0000BE570000}"/>
    <cellStyle name="SAPBEXformats 2 4 2 5 9" xfId="22463" xr:uid="{00000000-0005-0000-0000-0000BF570000}"/>
    <cellStyle name="SAPBEXformats 2 4 3" xfId="22464" xr:uid="{00000000-0005-0000-0000-0000C0570000}"/>
    <cellStyle name="SAPBEXformats 2 4 3 2" xfId="22465" xr:uid="{00000000-0005-0000-0000-0000C1570000}"/>
    <cellStyle name="SAPBEXformats 2 4 3 2 2" xfId="22466" xr:uid="{00000000-0005-0000-0000-0000C2570000}"/>
    <cellStyle name="SAPBEXformats 2 4 3 2 3" xfId="22467" xr:uid="{00000000-0005-0000-0000-0000C3570000}"/>
    <cellStyle name="SAPBEXformats 2 4 3 2 4" xfId="22468" xr:uid="{00000000-0005-0000-0000-0000C4570000}"/>
    <cellStyle name="SAPBEXformats 2 4 3 2 5" xfId="22469" xr:uid="{00000000-0005-0000-0000-0000C5570000}"/>
    <cellStyle name="SAPBEXformats 2 4 3 2 6" xfId="22470" xr:uid="{00000000-0005-0000-0000-0000C6570000}"/>
    <cellStyle name="SAPBEXformats 2 4 3 2 7" xfId="22471" xr:uid="{00000000-0005-0000-0000-0000C7570000}"/>
    <cellStyle name="SAPBEXformats 2 4 3 2 8" xfId="22472" xr:uid="{00000000-0005-0000-0000-0000C8570000}"/>
    <cellStyle name="SAPBEXformats 2 4 3 2 9" xfId="22473" xr:uid="{00000000-0005-0000-0000-0000C9570000}"/>
    <cellStyle name="SAPBEXformats 2 4 3 3" xfId="22474" xr:uid="{00000000-0005-0000-0000-0000CA570000}"/>
    <cellStyle name="SAPBEXformats 2 4 3 3 2" xfId="22475" xr:uid="{00000000-0005-0000-0000-0000CB570000}"/>
    <cellStyle name="SAPBEXformats 2 4 3 3 3" xfId="22476" xr:uid="{00000000-0005-0000-0000-0000CC570000}"/>
    <cellStyle name="SAPBEXformats 2 4 3 3 4" xfId="22477" xr:uid="{00000000-0005-0000-0000-0000CD570000}"/>
    <cellStyle name="SAPBEXformats 2 4 3 3 5" xfId="22478" xr:uid="{00000000-0005-0000-0000-0000CE570000}"/>
    <cellStyle name="SAPBEXformats 2 4 3 3 6" xfId="22479" xr:uid="{00000000-0005-0000-0000-0000CF570000}"/>
    <cellStyle name="SAPBEXformats 2 4 3 3 7" xfId="22480" xr:uid="{00000000-0005-0000-0000-0000D0570000}"/>
    <cellStyle name="SAPBEXformats 2 4 3 3 8" xfId="22481" xr:uid="{00000000-0005-0000-0000-0000D1570000}"/>
    <cellStyle name="SAPBEXformats 2 4 3 3 9" xfId="22482" xr:uid="{00000000-0005-0000-0000-0000D2570000}"/>
    <cellStyle name="SAPBEXformats 2 4 3 4" xfId="22483" xr:uid="{00000000-0005-0000-0000-0000D3570000}"/>
    <cellStyle name="SAPBEXformats 2 4 3 4 2" xfId="22484" xr:uid="{00000000-0005-0000-0000-0000D4570000}"/>
    <cellStyle name="SAPBEXformats 2 4 3 4 3" xfId="22485" xr:uid="{00000000-0005-0000-0000-0000D5570000}"/>
    <cellStyle name="SAPBEXformats 2 4 3 4 4" xfId="22486" xr:uid="{00000000-0005-0000-0000-0000D6570000}"/>
    <cellStyle name="SAPBEXformats 2 4 3 4 5" xfId="22487" xr:uid="{00000000-0005-0000-0000-0000D7570000}"/>
    <cellStyle name="SAPBEXformats 2 4 3 4 6" xfId="22488" xr:uid="{00000000-0005-0000-0000-0000D8570000}"/>
    <cellStyle name="SAPBEXformats 2 4 3 4 7" xfId="22489" xr:uid="{00000000-0005-0000-0000-0000D9570000}"/>
    <cellStyle name="SAPBEXformats 2 4 3 4 8" xfId="22490" xr:uid="{00000000-0005-0000-0000-0000DA570000}"/>
    <cellStyle name="SAPBEXformats 2 4 3 4 9" xfId="22491" xr:uid="{00000000-0005-0000-0000-0000DB570000}"/>
    <cellStyle name="SAPBEXformats 2 4 4" xfId="22492" xr:uid="{00000000-0005-0000-0000-0000DC570000}"/>
    <cellStyle name="SAPBEXformats 2 4 4 2" xfId="22493" xr:uid="{00000000-0005-0000-0000-0000DD570000}"/>
    <cellStyle name="SAPBEXformats 2 4 4 3" xfId="22494" xr:uid="{00000000-0005-0000-0000-0000DE570000}"/>
    <cellStyle name="SAPBEXformats 2 4 4 4" xfId="22495" xr:uid="{00000000-0005-0000-0000-0000DF570000}"/>
    <cellStyle name="SAPBEXformats 2 4 4 5" xfId="22496" xr:uid="{00000000-0005-0000-0000-0000E0570000}"/>
    <cellStyle name="SAPBEXformats 2 4 4 6" xfId="22497" xr:uid="{00000000-0005-0000-0000-0000E1570000}"/>
    <cellStyle name="SAPBEXformats 2 4 4 7" xfId="22498" xr:uid="{00000000-0005-0000-0000-0000E2570000}"/>
    <cellStyle name="SAPBEXformats 2 4 4 8" xfId="22499" xr:uid="{00000000-0005-0000-0000-0000E3570000}"/>
    <cellStyle name="SAPBEXformats 2 4 4 9" xfId="22500" xr:uid="{00000000-0005-0000-0000-0000E4570000}"/>
    <cellStyle name="SAPBEXformats 2 4 5" xfId="22501" xr:uid="{00000000-0005-0000-0000-0000E5570000}"/>
    <cellStyle name="SAPBEXformats 2 4 5 2" xfId="22502" xr:uid="{00000000-0005-0000-0000-0000E6570000}"/>
    <cellStyle name="SAPBEXformats 2 4 5 3" xfId="22503" xr:uid="{00000000-0005-0000-0000-0000E7570000}"/>
    <cellStyle name="SAPBEXformats 2 4 5 4" xfId="22504" xr:uid="{00000000-0005-0000-0000-0000E8570000}"/>
    <cellStyle name="SAPBEXformats 2 4 5 5" xfId="22505" xr:uid="{00000000-0005-0000-0000-0000E9570000}"/>
    <cellStyle name="SAPBEXformats 2 4 5 6" xfId="22506" xr:uid="{00000000-0005-0000-0000-0000EA570000}"/>
    <cellStyle name="SAPBEXformats 2 4 5 7" xfId="22507" xr:uid="{00000000-0005-0000-0000-0000EB570000}"/>
    <cellStyle name="SAPBEXformats 2 4 5 8" xfId="22508" xr:uid="{00000000-0005-0000-0000-0000EC570000}"/>
    <cellStyle name="SAPBEXformats 2 4 5 9" xfId="22509" xr:uid="{00000000-0005-0000-0000-0000ED570000}"/>
    <cellStyle name="SAPBEXformats 2 4 6" xfId="22510" xr:uid="{00000000-0005-0000-0000-0000EE570000}"/>
    <cellStyle name="SAPBEXformats 2 4 6 2" xfId="22511" xr:uid="{00000000-0005-0000-0000-0000EF570000}"/>
    <cellStyle name="SAPBEXformats 2 4 6 3" xfId="22512" xr:uid="{00000000-0005-0000-0000-0000F0570000}"/>
    <cellStyle name="SAPBEXformats 2 4 6 4" xfId="22513" xr:uid="{00000000-0005-0000-0000-0000F1570000}"/>
    <cellStyle name="SAPBEXformats 2 4 6 5" xfId="22514" xr:uid="{00000000-0005-0000-0000-0000F2570000}"/>
    <cellStyle name="SAPBEXformats 2 4 6 6" xfId="22515" xr:uid="{00000000-0005-0000-0000-0000F3570000}"/>
    <cellStyle name="SAPBEXformats 2 4 6 7" xfId="22516" xr:uid="{00000000-0005-0000-0000-0000F4570000}"/>
    <cellStyle name="SAPBEXformats 2 4 6 8" xfId="22517" xr:uid="{00000000-0005-0000-0000-0000F5570000}"/>
    <cellStyle name="SAPBEXformats 2 4 6 9" xfId="22518" xr:uid="{00000000-0005-0000-0000-0000F6570000}"/>
    <cellStyle name="SAPBEXformats 2 5" xfId="22519" xr:uid="{00000000-0005-0000-0000-0000F7570000}"/>
    <cellStyle name="SAPBEXformats 2 5 2" xfId="22520" xr:uid="{00000000-0005-0000-0000-0000F8570000}"/>
    <cellStyle name="SAPBEXformats 2 5 2 2" xfId="22521" xr:uid="{00000000-0005-0000-0000-0000F9570000}"/>
    <cellStyle name="SAPBEXformats 2 5 2 2 2" xfId="22522" xr:uid="{00000000-0005-0000-0000-0000FA570000}"/>
    <cellStyle name="SAPBEXformats 2 5 2 2 3" xfId="22523" xr:uid="{00000000-0005-0000-0000-0000FB570000}"/>
    <cellStyle name="SAPBEXformats 2 5 2 2 4" xfId="22524" xr:uid="{00000000-0005-0000-0000-0000FC570000}"/>
    <cellStyle name="SAPBEXformats 2 5 2 2 5" xfId="22525" xr:uid="{00000000-0005-0000-0000-0000FD570000}"/>
    <cellStyle name="SAPBEXformats 2 5 2 2 6" xfId="22526" xr:uid="{00000000-0005-0000-0000-0000FE570000}"/>
    <cellStyle name="SAPBEXformats 2 5 2 2 7" xfId="22527" xr:uid="{00000000-0005-0000-0000-0000FF570000}"/>
    <cellStyle name="SAPBEXformats 2 5 2 2 8" xfId="22528" xr:uid="{00000000-0005-0000-0000-000000580000}"/>
    <cellStyle name="SAPBEXformats 2 5 2 2 9" xfId="22529" xr:uid="{00000000-0005-0000-0000-000001580000}"/>
    <cellStyle name="SAPBEXformats 2 5 2 3" xfId="22530" xr:uid="{00000000-0005-0000-0000-000002580000}"/>
    <cellStyle name="SAPBEXformats 2 5 2 3 2" xfId="22531" xr:uid="{00000000-0005-0000-0000-000003580000}"/>
    <cellStyle name="SAPBEXformats 2 5 2 3 3" xfId="22532" xr:uid="{00000000-0005-0000-0000-000004580000}"/>
    <cellStyle name="SAPBEXformats 2 5 2 3 4" xfId="22533" xr:uid="{00000000-0005-0000-0000-000005580000}"/>
    <cellStyle name="SAPBEXformats 2 5 2 3 5" xfId="22534" xr:uid="{00000000-0005-0000-0000-000006580000}"/>
    <cellStyle name="SAPBEXformats 2 5 2 3 6" xfId="22535" xr:uid="{00000000-0005-0000-0000-000007580000}"/>
    <cellStyle name="SAPBEXformats 2 5 2 3 7" xfId="22536" xr:uid="{00000000-0005-0000-0000-000008580000}"/>
    <cellStyle name="SAPBEXformats 2 5 2 3 8" xfId="22537" xr:uid="{00000000-0005-0000-0000-000009580000}"/>
    <cellStyle name="SAPBEXformats 2 5 2 3 9" xfId="22538" xr:uid="{00000000-0005-0000-0000-00000A580000}"/>
    <cellStyle name="SAPBEXformats 2 5 2 4" xfId="22539" xr:uid="{00000000-0005-0000-0000-00000B580000}"/>
    <cellStyle name="SAPBEXformats 2 5 2 4 2" xfId="22540" xr:uid="{00000000-0005-0000-0000-00000C580000}"/>
    <cellStyle name="SAPBEXformats 2 5 2 4 3" xfId="22541" xr:uid="{00000000-0005-0000-0000-00000D580000}"/>
    <cellStyle name="SAPBEXformats 2 5 2 4 4" xfId="22542" xr:uid="{00000000-0005-0000-0000-00000E580000}"/>
    <cellStyle name="SAPBEXformats 2 5 2 4 5" xfId="22543" xr:uid="{00000000-0005-0000-0000-00000F580000}"/>
    <cellStyle name="SAPBEXformats 2 5 2 4 6" xfId="22544" xr:uid="{00000000-0005-0000-0000-000010580000}"/>
    <cellStyle name="SAPBEXformats 2 5 2 4 7" xfId="22545" xr:uid="{00000000-0005-0000-0000-000011580000}"/>
    <cellStyle name="SAPBEXformats 2 5 2 4 8" xfId="22546" xr:uid="{00000000-0005-0000-0000-000012580000}"/>
    <cellStyle name="SAPBEXformats 2 5 2 4 9" xfId="22547" xr:uid="{00000000-0005-0000-0000-000013580000}"/>
    <cellStyle name="SAPBEXformats 2 5 3" xfId="22548" xr:uid="{00000000-0005-0000-0000-000014580000}"/>
    <cellStyle name="SAPBEXformats 2 5 3 2" xfId="22549" xr:uid="{00000000-0005-0000-0000-000015580000}"/>
    <cellStyle name="SAPBEXformats 2 5 3 3" xfId="22550" xr:uid="{00000000-0005-0000-0000-000016580000}"/>
    <cellStyle name="SAPBEXformats 2 5 3 4" xfId="22551" xr:uid="{00000000-0005-0000-0000-000017580000}"/>
    <cellStyle name="SAPBEXformats 2 5 3 5" xfId="22552" xr:uid="{00000000-0005-0000-0000-000018580000}"/>
    <cellStyle name="SAPBEXformats 2 5 3 6" xfId="22553" xr:uid="{00000000-0005-0000-0000-000019580000}"/>
    <cellStyle name="SAPBEXformats 2 5 3 7" xfId="22554" xr:uid="{00000000-0005-0000-0000-00001A580000}"/>
    <cellStyle name="SAPBEXformats 2 5 3 8" xfId="22555" xr:uid="{00000000-0005-0000-0000-00001B580000}"/>
    <cellStyle name="SAPBEXformats 2 5 3 9" xfId="22556" xr:uid="{00000000-0005-0000-0000-00001C580000}"/>
    <cellStyle name="SAPBEXformats 2 5 4" xfId="22557" xr:uid="{00000000-0005-0000-0000-00001D580000}"/>
    <cellStyle name="SAPBEXformats 2 5 4 2" xfId="22558" xr:uid="{00000000-0005-0000-0000-00001E580000}"/>
    <cellStyle name="SAPBEXformats 2 5 4 3" xfId="22559" xr:uid="{00000000-0005-0000-0000-00001F580000}"/>
    <cellStyle name="SAPBEXformats 2 5 4 4" xfId="22560" xr:uid="{00000000-0005-0000-0000-000020580000}"/>
    <cellStyle name="SAPBEXformats 2 5 4 5" xfId="22561" xr:uid="{00000000-0005-0000-0000-000021580000}"/>
    <cellStyle name="SAPBEXformats 2 5 4 6" xfId="22562" xr:uid="{00000000-0005-0000-0000-000022580000}"/>
    <cellStyle name="SAPBEXformats 2 5 4 7" xfId="22563" xr:uid="{00000000-0005-0000-0000-000023580000}"/>
    <cellStyle name="SAPBEXformats 2 5 4 8" xfId="22564" xr:uid="{00000000-0005-0000-0000-000024580000}"/>
    <cellStyle name="SAPBEXformats 2 5 4 9" xfId="22565" xr:uid="{00000000-0005-0000-0000-000025580000}"/>
    <cellStyle name="SAPBEXformats 2 5 5" xfId="22566" xr:uid="{00000000-0005-0000-0000-000026580000}"/>
    <cellStyle name="SAPBEXformats 2 5 5 2" xfId="22567" xr:uid="{00000000-0005-0000-0000-000027580000}"/>
    <cellStyle name="SAPBEXformats 2 5 5 3" xfId="22568" xr:uid="{00000000-0005-0000-0000-000028580000}"/>
    <cellStyle name="SAPBEXformats 2 5 5 4" xfId="22569" xr:uid="{00000000-0005-0000-0000-000029580000}"/>
    <cellStyle name="SAPBEXformats 2 5 5 5" xfId="22570" xr:uid="{00000000-0005-0000-0000-00002A580000}"/>
    <cellStyle name="SAPBEXformats 2 5 5 6" xfId="22571" xr:uid="{00000000-0005-0000-0000-00002B580000}"/>
    <cellStyle name="SAPBEXformats 2 5 5 7" xfId="22572" xr:uid="{00000000-0005-0000-0000-00002C580000}"/>
    <cellStyle name="SAPBEXformats 2 5 5 8" xfId="22573" xr:uid="{00000000-0005-0000-0000-00002D580000}"/>
    <cellStyle name="SAPBEXformats 2 5 5 9" xfId="22574" xr:uid="{00000000-0005-0000-0000-00002E580000}"/>
    <cellStyle name="SAPBEXformats 2 6" xfId="22575" xr:uid="{00000000-0005-0000-0000-00002F580000}"/>
    <cellStyle name="SAPBEXformats 2 6 2" xfId="22576" xr:uid="{00000000-0005-0000-0000-000030580000}"/>
    <cellStyle name="SAPBEXformats 2 6 2 2" xfId="22577" xr:uid="{00000000-0005-0000-0000-000031580000}"/>
    <cellStyle name="SAPBEXformats 2 6 2 3" xfId="22578" xr:uid="{00000000-0005-0000-0000-000032580000}"/>
    <cellStyle name="SAPBEXformats 2 6 2 4" xfId="22579" xr:uid="{00000000-0005-0000-0000-000033580000}"/>
    <cellStyle name="SAPBEXformats 2 6 2 5" xfId="22580" xr:uid="{00000000-0005-0000-0000-000034580000}"/>
    <cellStyle name="SAPBEXformats 2 6 2 6" xfId="22581" xr:uid="{00000000-0005-0000-0000-000035580000}"/>
    <cellStyle name="SAPBEXformats 2 6 2 7" xfId="22582" xr:uid="{00000000-0005-0000-0000-000036580000}"/>
    <cellStyle name="SAPBEXformats 2 6 2 8" xfId="22583" xr:uid="{00000000-0005-0000-0000-000037580000}"/>
    <cellStyle name="SAPBEXformats 2 6 2 9" xfId="22584" xr:uid="{00000000-0005-0000-0000-000038580000}"/>
    <cellStyle name="SAPBEXformats 2 6 3" xfId="22585" xr:uid="{00000000-0005-0000-0000-000039580000}"/>
    <cellStyle name="SAPBEXformats 2 6 3 2" xfId="22586" xr:uid="{00000000-0005-0000-0000-00003A580000}"/>
    <cellStyle name="SAPBEXformats 2 6 3 3" xfId="22587" xr:uid="{00000000-0005-0000-0000-00003B580000}"/>
    <cellStyle name="SAPBEXformats 2 6 3 4" xfId="22588" xr:uid="{00000000-0005-0000-0000-00003C580000}"/>
    <cellStyle name="SAPBEXformats 2 6 3 5" xfId="22589" xr:uid="{00000000-0005-0000-0000-00003D580000}"/>
    <cellStyle name="SAPBEXformats 2 6 3 6" xfId="22590" xr:uid="{00000000-0005-0000-0000-00003E580000}"/>
    <cellStyle name="SAPBEXformats 2 6 3 7" xfId="22591" xr:uid="{00000000-0005-0000-0000-00003F580000}"/>
    <cellStyle name="SAPBEXformats 2 6 3 8" xfId="22592" xr:uid="{00000000-0005-0000-0000-000040580000}"/>
    <cellStyle name="SAPBEXformats 2 6 3 9" xfId="22593" xr:uid="{00000000-0005-0000-0000-000041580000}"/>
    <cellStyle name="SAPBEXformats 2 6 4" xfId="22594" xr:uid="{00000000-0005-0000-0000-000042580000}"/>
    <cellStyle name="SAPBEXformats 2 6 4 2" xfId="22595" xr:uid="{00000000-0005-0000-0000-000043580000}"/>
    <cellStyle name="SAPBEXformats 2 6 4 3" xfId="22596" xr:uid="{00000000-0005-0000-0000-000044580000}"/>
    <cellStyle name="SAPBEXformats 2 6 4 4" xfId="22597" xr:uid="{00000000-0005-0000-0000-000045580000}"/>
    <cellStyle name="SAPBEXformats 2 6 4 5" xfId="22598" xr:uid="{00000000-0005-0000-0000-000046580000}"/>
    <cellStyle name="SAPBEXformats 2 6 4 6" xfId="22599" xr:uid="{00000000-0005-0000-0000-000047580000}"/>
    <cellStyle name="SAPBEXformats 2 6 4 7" xfId="22600" xr:uid="{00000000-0005-0000-0000-000048580000}"/>
    <cellStyle name="SAPBEXformats 2 6 4 8" xfId="22601" xr:uid="{00000000-0005-0000-0000-000049580000}"/>
    <cellStyle name="SAPBEXformats 2 6 4 9" xfId="22602" xr:uid="{00000000-0005-0000-0000-00004A580000}"/>
    <cellStyle name="SAPBEXformats 2 7" xfId="22603" xr:uid="{00000000-0005-0000-0000-00004B580000}"/>
    <cellStyle name="SAPBEXformats 2 7 2" xfId="22604" xr:uid="{00000000-0005-0000-0000-00004C580000}"/>
    <cellStyle name="SAPBEXformats 2 7 3" xfId="22605" xr:uid="{00000000-0005-0000-0000-00004D580000}"/>
    <cellStyle name="SAPBEXformats 2 7 4" xfId="22606" xr:uid="{00000000-0005-0000-0000-00004E580000}"/>
    <cellStyle name="SAPBEXformats 2 7 5" xfId="22607" xr:uid="{00000000-0005-0000-0000-00004F580000}"/>
    <cellStyle name="SAPBEXformats 2 7 6" xfId="22608" xr:uid="{00000000-0005-0000-0000-000050580000}"/>
    <cellStyle name="SAPBEXformats 2 7 7" xfId="22609" xr:uid="{00000000-0005-0000-0000-000051580000}"/>
    <cellStyle name="SAPBEXformats 2 7 8" xfId="22610" xr:uid="{00000000-0005-0000-0000-000052580000}"/>
    <cellStyle name="SAPBEXformats 2 7 9" xfId="22611" xr:uid="{00000000-0005-0000-0000-000053580000}"/>
    <cellStyle name="SAPBEXformats 2 8" xfId="22612" xr:uid="{00000000-0005-0000-0000-000054580000}"/>
    <cellStyle name="SAPBEXformats 2 8 2" xfId="22613" xr:uid="{00000000-0005-0000-0000-000055580000}"/>
    <cellStyle name="SAPBEXformats 2 8 3" xfId="22614" xr:uid="{00000000-0005-0000-0000-000056580000}"/>
    <cellStyle name="SAPBEXformats 2 8 4" xfId="22615" xr:uid="{00000000-0005-0000-0000-000057580000}"/>
    <cellStyle name="SAPBEXformats 2 8 5" xfId="22616" xr:uid="{00000000-0005-0000-0000-000058580000}"/>
    <cellStyle name="SAPBEXformats 2 8 6" xfId="22617" xr:uid="{00000000-0005-0000-0000-000059580000}"/>
    <cellStyle name="SAPBEXformats 2 8 7" xfId="22618" xr:uid="{00000000-0005-0000-0000-00005A580000}"/>
    <cellStyle name="SAPBEXformats 2 8 8" xfId="22619" xr:uid="{00000000-0005-0000-0000-00005B580000}"/>
    <cellStyle name="SAPBEXformats 2 8 9" xfId="22620" xr:uid="{00000000-0005-0000-0000-00005C580000}"/>
    <cellStyle name="SAPBEXformats 2 9" xfId="22621" xr:uid="{00000000-0005-0000-0000-00005D580000}"/>
    <cellStyle name="SAPBEXformats 2 9 2" xfId="22622" xr:uid="{00000000-0005-0000-0000-00005E580000}"/>
    <cellStyle name="SAPBEXformats 2 9 3" xfId="22623" xr:uid="{00000000-0005-0000-0000-00005F580000}"/>
    <cellStyle name="SAPBEXformats 2 9 4" xfId="22624" xr:uid="{00000000-0005-0000-0000-000060580000}"/>
    <cellStyle name="SAPBEXformats 2 9 5" xfId="22625" xr:uid="{00000000-0005-0000-0000-000061580000}"/>
    <cellStyle name="SAPBEXformats 2 9 6" xfId="22626" xr:uid="{00000000-0005-0000-0000-000062580000}"/>
    <cellStyle name="SAPBEXformats 2 9 7" xfId="22627" xr:uid="{00000000-0005-0000-0000-000063580000}"/>
    <cellStyle name="SAPBEXformats 2 9 8" xfId="22628" xr:uid="{00000000-0005-0000-0000-000064580000}"/>
    <cellStyle name="SAPBEXformats 2 9 9" xfId="22629" xr:uid="{00000000-0005-0000-0000-000065580000}"/>
    <cellStyle name="SAPBEXformats 20" xfId="22630" xr:uid="{00000000-0005-0000-0000-000066580000}"/>
    <cellStyle name="SAPBEXformats 21" xfId="22631" xr:uid="{00000000-0005-0000-0000-000067580000}"/>
    <cellStyle name="SAPBEXformats 22" xfId="22632" xr:uid="{00000000-0005-0000-0000-000068580000}"/>
    <cellStyle name="SAPBEXformats 3" xfId="22633" xr:uid="{00000000-0005-0000-0000-000069580000}"/>
    <cellStyle name="SAPBEXformats 3 10" xfId="22634" xr:uid="{00000000-0005-0000-0000-00006A580000}"/>
    <cellStyle name="SAPBEXformats 3 10 2" xfId="22635" xr:uid="{00000000-0005-0000-0000-00006B580000}"/>
    <cellStyle name="SAPBEXformats 3 10 3" xfId="22636" xr:uid="{00000000-0005-0000-0000-00006C580000}"/>
    <cellStyle name="SAPBEXformats 3 10 4" xfId="22637" xr:uid="{00000000-0005-0000-0000-00006D580000}"/>
    <cellStyle name="SAPBEXformats 3 10 5" xfId="22638" xr:uid="{00000000-0005-0000-0000-00006E580000}"/>
    <cellStyle name="SAPBEXformats 3 10 6" xfId="22639" xr:uid="{00000000-0005-0000-0000-00006F580000}"/>
    <cellStyle name="SAPBEXformats 3 10 7" xfId="22640" xr:uid="{00000000-0005-0000-0000-000070580000}"/>
    <cellStyle name="SAPBEXformats 3 10 8" xfId="22641" xr:uid="{00000000-0005-0000-0000-000071580000}"/>
    <cellStyle name="SAPBEXformats 3 10 9" xfId="22642" xr:uid="{00000000-0005-0000-0000-000072580000}"/>
    <cellStyle name="SAPBEXformats 3 11" xfId="22643" xr:uid="{00000000-0005-0000-0000-000073580000}"/>
    <cellStyle name="SAPBEXformats 3 11 2" xfId="22644" xr:uid="{00000000-0005-0000-0000-000074580000}"/>
    <cellStyle name="SAPBEXformats 3 11 3" xfId="22645" xr:uid="{00000000-0005-0000-0000-000075580000}"/>
    <cellStyle name="SAPBEXformats 3 11 4" xfId="22646" xr:uid="{00000000-0005-0000-0000-000076580000}"/>
    <cellStyle name="SAPBEXformats 3 11 5" xfId="22647" xr:uid="{00000000-0005-0000-0000-000077580000}"/>
    <cellStyle name="SAPBEXformats 3 11 6" xfId="22648" xr:uid="{00000000-0005-0000-0000-000078580000}"/>
    <cellStyle name="SAPBEXformats 3 11 7" xfId="22649" xr:uid="{00000000-0005-0000-0000-000079580000}"/>
    <cellStyle name="SAPBEXformats 3 11 8" xfId="22650" xr:uid="{00000000-0005-0000-0000-00007A580000}"/>
    <cellStyle name="SAPBEXformats 3 11 9" xfId="22651" xr:uid="{00000000-0005-0000-0000-00007B580000}"/>
    <cellStyle name="SAPBEXformats 3 12" xfId="22652" xr:uid="{00000000-0005-0000-0000-00007C580000}"/>
    <cellStyle name="SAPBEXformats 3 12 2" xfId="22653" xr:uid="{00000000-0005-0000-0000-00007D580000}"/>
    <cellStyle name="SAPBEXformats 3 12 3" xfId="22654" xr:uid="{00000000-0005-0000-0000-00007E580000}"/>
    <cellStyle name="SAPBEXformats 3 12 4" xfId="22655" xr:uid="{00000000-0005-0000-0000-00007F580000}"/>
    <cellStyle name="SAPBEXformats 3 12 5" xfId="22656" xr:uid="{00000000-0005-0000-0000-000080580000}"/>
    <cellStyle name="SAPBEXformats 3 12 6" xfId="22657" xr:uid="{00000000-0005-0000-0000-000081580000}"/>
    <cellStyle name="SAPBEXformats 3 12 7" xfId="22658" xr:uid="{00000000-0005-0000-0000-000082580000}"/>
    <cellStyle name="SAPBEXformats 3 12 8" xfId="22659" xr:uid="{00000000-0005-0000-0000-000083580000}"/>
    <cellStyle name="SAPBEXformats 3 12 9" xfId="22660" xr:uid="{00000000-0005-0000-0000-000084580000}"/>
    <cellStyle name="SAPBEXformats 3 13" xfId="22661" xr:uid="{00000000-0005-0000-0000-000085580000}"/>
    <cellStyle name="SAPBEXformats 3 14" xfId="22662" xr:uid="{00000000-0005-0000-0000-000086580000}"/>
    <cellStyle name="SAPBEXformats 3 15" xfId="22663" xr:uid="{00000000-0005-0000-0000-000087580000}"/>
    <cellStyle name="SAPBEXformats 3 16" xfId="22664" xr:uid="{00000000-0005-0000-0000-000088580000}"/>
    <cellStyle name="SAPBEXformats 3 17" xfId="22665" xr:uid="{00000000-0005-0000-0000-000089580000}"/>
    <cellStyle name="SAPBEXformats 3 18" xfId="22666" xr:uid="{00000000-0005-0000-0000-00008A580000}"/>
    <cellStyle name="SAPBEXformats 3 19" xfId="22667" xr:uid="{00000000-0005-0000-0000-00008B580000}"/>
    <cellStyle name="SAPBEXformats 3 2" xfId="22668" xr:uid="{00000000-0005-0000-0000-00008C580000}"/>
    <cellStyle name="SAPBEXformats 3 2 2" xfId="22669" xr:uid="{00000000-0005-0000-0000-00008D580000}"/>
    <cellStyle name="SAPBEXformats 3 2 2 2" xfId="22670" xr:uid="{00000000-0005-0000-0000-00008E580000}"/>
    <cellStyle name="SAPBEXformats 3 2 2 2 2" xfId="22671" xr:uid="{00000000-0005-0000-0000-00008F580000}"/>
    <cellStyle name="SAPBEXformats 3 2 2 2 3" xfId="22672" xr:uid="{00000000-0005-0000-0000-000090580000}"/>
    <cellStyle name="SAPBEXformats 3 2 2 2 4" xfId="22673" xr:uid="{00000000-0005-0000-0000-000091580000}"/>
    <cellStyle name="SAPBEXformats 3 2 2 2 5" xfId="22674" xr:uid="{00000000-0005-0000-0000-000092580000}"/>
    <cellStyle name="SAPBEXformats 3 2 2 2 6" xfId="22675" xr:uid="{00000000-0005-0000-0000-000093580000}"/>
    <cellStyle name="SAPBEXformats 3 2 2 2 7" xfId="22676" xr:uid="{00000000-0005-0000-0000-000094580000}"/>
    <cellStyle name="SAPBEXformats 3 2 2 2 8" xfId="22677" xr:uid="{00000000-0005-0000-0000-000095580000}"/>
    <cellStyle name="SAPBEXformats 3 2 2 2 9" xfId="22678" xr:uid="{00000000-0005-0000-0000-000096580000}"/>
    <cellStyle name="SAPBEXformats 3 2 2 3" xfId="22679" xr:uid="{00000000-0005-0000-0000-000097580000}"/>
    <cellStyle name="SAPBEXformats 3 2 2 3 2" xfId="22680" xr:uid="{00000000-0005-0000-0000-000098580000}"/>
    <cellStyle name="SAPBEXformats 3 2 2 3 3" xfId="22681" xr:uid="{00000000-0005-0000-0000-000099580000}"/>
    <cellStyle name="SAPBEXformats 3 2 2 3 4" xfId="22682" xr:uid="{00000000-0005-0000-0000-00009A580000}"/>
    <cellStyle name="SAPBEXformats 3 2 2 3 5" xfId="22683" xr:uid="{00000000-0005-0000-0000-00009B580000}"/>
    <cellStyle name="SAPBEXformats 3 2 2 3 6" xfId="22684" xr:uid="{00000000-0005-0000-0000-00009C580000}"/>
    <cellStyle name="SAPBEXformats 3 2 2 3 7" xfId="22685" xr:uid="{00000000-0005-0000-0000-00009D580000}"/>
    <cellStyle name="SAPBEXformats 3 2 2 3 8" xfId="22686" xr:uid="{00000000-0005-0000-0000-00009E580000}"/>
    <cellStyle name="SAPBEXformats 3 2 2 3 9" xfId="22687" xr:uid="{00000000-0005-0000-0000-00009F580000}"/>
    <cellStyle name="SAPBEXformats 3 2 2 4" xfId="22688" xr:uid="{00000000-0005-0000-0000-0000A0580000}"/>
    <cellStyle name="SAPBEXformats 3 2 2 4 2" xfId="22689" xr:uid="{00000000-0005-0000-0000-0000A1580000}"/>
    <cellStyle name="SAPBEXformats 3 2 2 4 3" xfId="22690" xr:uid="{00000000-0005-0000-0000-0000A2580000}"/>
    <cellStyle name="SAPBEXformats 3 2 2 4 4" xfId="22691" xr:uid="{00000000-0005-0000-0000-0000A3580000}"/>
    <cellStyle name="SAPBEXformats 3 2 2 4 5" xfId="22692" xr:uid="{00000000-0005-0000-0000-0000A4580000}"/>
    <cellStyle name="SAPBEXformats 3 2 2 4 6" xfId="22693" xr:uid="{00000000-0005-0000-0000-0000A5580000}"/>
    <cellStyle name="SAPBEXformats 3 2 2 4 7" xfId="22694" xr:uid="{00000000-0005-0000-0000-0000A6580000}"/>
    <cellStyle name="SAPBEXformats 3 2 2 4 8" xfId="22695" xr:uid="{00000000-0005-0000-0000-0000A7580000}"/>
    <cellStyle name="SAPBEXformats 3 2 2 4 9" xfId="22696" xr:uid="{00000000-0005-0000-0000-0000A8580000}"/>
    <cellStyle name="SAPBEXformats 3 2 2 5" xfId="22697" xr:uid="{00000000-0005-0000-0000-0000A9580000}"/>
    <cellStyle name="SAPBEXformats 3 2 3" xfId="22698" xr:uid="{00000000-0005-0000-0000-0000AA580000}"/>
    <cellStyle name="SAPBEXformats 3 2 3 2" xfId="22699" xr:uid="{00000000-0005-0000-0000-0000AB580000}"/>
    <cellStyle name="SAPBEXformats 3 2 3 2 2" xfId="22700" xr:uid="{00000000-0005-0000-0000-0000AC580000}"/>
    <cellStyle name="SAPBEXformats 3 2 3 2 3" xfId="22701" xr:uid="{00000000-0005-0000-0000-0000AD580000}"/>
    <cellStyle name="SAPBEXformats 3 2 3 2 4" xfId="22702" xr:uid="{00000000-0005-0000-0000-0000AE580000}"/>
    <cellStyle name="SAPBEXformats 3 2 3 2 5" xfId="22703" xr:uid="{00000000-0005-0000-0000-0000AF580000}"/>
    <cellStyle name="SAPBEXformats 3 2 3 2 6" xfId="22704" xr:uid="{00000000-0005-0000-0000-0000B0580000}"/>
    <cellStyle name="SAPBEXformats 3 2 3 2 7" xfId="22705" xr:uid="{00000000-0005-0000-0000-0000B1580000}"/>
    <cellStyle name="SAPBEXformats 3 2 3 2 8" xfId="22706" xr:uid="{00000000-0005-0000-0000-0000B2580000}"/>
    <cellStyle name="SAPBEXformats 3 2 3 2 9" xfId="22707" xr:uid="{00000000-0005-0000-0000-0000B3580000}"/>
    <cellStyle name="SAPBEXformats 3 2 3 3" xfId="22708" xr:uid="{00000000-0005-0000-0000-0000B4580000}"/>
    <cellStyle name="SAPBEXformats 3 2 3 3 2" xfId="22709" xr:uid="{00000000-0005-0000-0000-0000B5580000}"/>
    <cellStyle name="SAPBEXformats 3 2 3 3 3" xfId="22710" xr:uid="{00000000-0005-0000-0000-0000B6580000}"/>
    <cellStyle name="SAPBEXformats 3 2 3 3 4" xfId="22711" xr:uid="{00000000-0005-0000-0000-0000B7580000}"/>
    <cellStyle name="SAPBEXformats 3 2 3 3 5" xfId="22712" xr:uid="{00000000-0005-0000-0000-0000B8580000}"/>
    <cellStyle name="SAPBEXformats 3 2 3 3 6" xfId="22713" xr:uid="{00000000-0005-0000-0000-0000B9580000}"/>
    <cellStyle name="SAPBEXformats 3 2 3 3 7" xfId="22714" xr:uid="{00000000-0005-0000-0000-0000BA580000}"/>
    <cellStyle name="SAPBEXformats 3 2 3 3 8" xfId="22715" xr:uid="{00000000-0005-0000-0000-0000BB580000}"/>
    <cellStyle name="SAPBEXformats 3 2 3 3 9" xfId="22716" xr:uid="{00000000-0005-0000-0000-0000BC580000}"/>
    <cellStyle name="SAPBEXformats 3 2 3 4" xfId="22717" xr:uid="{00000000-0005-0000-0000-0000BD580000}"/>
    <cellStyle name="SAPBEXformats 3 2 3 4 2" xfId="22718" xr:uid="{00000000-0005-0000-0000-0000BE580000}"/>
    <cellStyle name="SAPBEXformats 3 2 3 4 3" xfId="22719" xr:uid="{00000000-0005-0000-0000-0000BF580000}"/>
    <cellStyle name="SAPBEXformats 3 2 3 4 4" xfId="22720" xr:uid="{00000000-0005-0000-0000-0000C0580000}"/>
    <cellStyle name="SAPBEXformats 3 2 3 4 5" xfId="22721" xr:uid="{00000000-0005-0000-0000-0000C1580000}"/>
    <cellStyle name="SAPBEXformats 3 2 3 4 6" xfId="22722" xr:uid="{00000000-0005-0000-0000-0000C2580000}"/>
    <cellStyle name="SAPBEXformats 3 2 3 4 7" xfId="22723" xr:uid="{00000000-0005-0000-0000-0000C3580000}"/>
    <cellStyle name="SAPBEXformats 3 2 3 4 8" xfId="22724" xr:uid="{00000000-0005-0000-0000-0000C4580000}"/>
    <cellStyle name="SAPBEXformats 3 2 3 4 9" xfId="22725" xr:uid="{00000000-0005-0000-0000-0000C5580000}"/>
    <cellStyle name="SAPBEXformats 3 2 3 5" xfId="22726" xr:uid="{00000000-0005-0000-0000-0000C6580000}"/>
    <cellStyle name="SAPBEXformats 3 2 4" xfId="22727" xr:uid="{00000000-0005-0000-0000-0000C7580000}"/>
    <cellStyle name="SAPBEXformats 3 2 4 2" xfId="22728" xr:uid="{00000000-0005-0000-0000-0000C8580000}"/>
    <cellStyle name="SAPBEXformats 3 2 4 3" xfId="22729" xr:uid="{00000000-0005-0000-0000-0000C9580000}"/>
    <cellStyle name="SAPBEXformats 3 2 4 4" xfId="22730" xr:uid="{00000000-0005-0000-0000-0000CA580000}"/>
    <cellStyle name="SAPBEXformats 3 2 4 5" xfId="22731" xr:uid="{00000000-0005-0000-0000-0000CB580000}"/>
    <cellStyle name="SAPBEXformats 3 2 4 6" xfId="22732" xr:uid="{00000000-0005-0000-0000-0000CC580000}"/>
    <cellStyle name="SAPBEXformats 3 2 4 7" xfId="22733" xr:uid="{00000000-0005-0000-0000-0000CD580000}"/>
    <cellStyle name="SAPBEXformats 3 2 4 8" xfId="22734" xr:uid="{00000000-0005-0000-0000-0000CE580000}"/>
    <cellStyle name="SAPBEXformats 3 2 4 9" xfId="22735" xr:uid="{00000000-0005-0000-0000-0000CF580000}"/>
    <cellStyle name="SAPBEXformats 3 2 5" xfId="22736" xr:uid="{00000000-0005-0000-0000-0000D0580000}"/>
    <cellStyle name="SAPBEXformats 3 2 5 2" xfId="22737" xr:uid="{00000000-0005-0000-0000-0000D1580000}"/>
    <cellStyle name="SAPBEXformats 3 2 5 3" xfId="22738" xr:uid="{00000000-0005-0000-0000-0000D2580000}"/>
    <cellStyle name="SAPBEXformats 3 2 5 4" xfId="22739" xr:uid="{00000000-0005-0000-0000-0000D3580000}"/>
    <cellStyle name="SAPBEXformats 3 2 5 5" xfId="22740" xr:uid="{00000000-0005-0000-0000-0000D4580000}"/>
    <cellStyle name="SAPBEXformats 3 2 5 6" xfId="22741" xr:uid="{00000000-0005-0000-0000-0000D5580000}"/>
    <cellStyle name="SAPBEXformats 3 2 5 7" xfId="22742" xr:uid="{00000000-0005-0000-0000-0000D6580000}"/>
    <cellStyle name="SAPBEXformats 3 2 5 8" xfId="22743" xr:uid="{00000000-0005-0000-0000-0000D7580000}"/>
    <cellStyle name="SAPBEXformats 3 2 5 9" xfId="22744" xr:uid="{00000000-0005-0000-0000-0000D8580000}"/>
    <cellStyle name="SAPBEXformats 3 2 6" xfId="22745" xr:uid="{00000000-0005-0000-0000-0000D9580000}"/>
    <cellStyle name="SAPBEXformats 3 2 6 2" xfId="22746" xr:uid="{00000000-0005-0000-0000-0000DA580000}"/>
    <cellStyle name="SAPBEXformats 3 2 6 3" xfId="22747" xr:uid="{00000000-0005-0000-0000-0000DB580000}"/>
    <cellStyle name="SAPBEXformats 3 2 6 4" xfId="22748" xr:uid="{00000000-0005-0000-0000-0000DC580000}"/>
    <cellStyle name="SAPBEXformats 3 2 6 5" xfId="22749" xr:uid="{00000000-0005-0000-0000-0000DD580000}"/>
    <cellStyle name="SAPBEXformats 3 2 6 6" xfId="22750" xr:uid="{00000000-0005-0000-0000-0000DE580000}"/>
    <cellStyle name="SAPBEXformats 3 2 6 7" xfId="22751" xr:uid="{00000000-0005-0000-0000-0000DF580000}"/>
    <cellStyle name="SAPBEXformats 3 2 6 8" xfId="22752" xr:uid="{00000000-0005-0000-0000-0000E0580000}"/>
    <cellStyle name="SAPBEXformats 3 2 6 9" xfId="22753" xr:uid="{00000000-0005-0000-0000-0000E1580000}"/>
    <cellStyle name="SAPBEXformats 3 2 7" xfId="22754" xr:uid="{00000000-0005-0000-0000-0000E2580000}"/>
    <cellStyle name="SAPBEXformats 3 3" xfId="22755" xr:uid="{00000000-0005-0000-0000-0000E3580000}"/>
    <cellStyle name="SAPBEXformats 3 3 2" xfId="22756" xr:uid="{00000000-0005-0000-0000-0000E4580000}"/>
    <cellStyle name="SAPBEXformats 3 3 2 2" xfId="22757" xr:uid="{00000000-0005-0000-0000-0000E5580000}"/>
    <cellStyle name="SAPBEXformats 3 3 2 3" xfId="22758" xr:uid="{00000000-0005-0000-0000-0000E6580000}"/>
    <cellStyle name="SAPBEXformats 3 3 2 4" xfId="22759" xr:uid="{00000000-0005-0000-0000-0000E7580000}"/>
    <cellStyle name="SAPBEXformats 3 3 2 5" xfId="22760" xr:uid="{00000000-0005-0000-0000-0000E8580000}"/>
    <cellStyle name="SAPBEXformats 3 3 2 6" xfId="22761" xr:uid="{00000000-0005-0000-0000-0000E9580000}"/>
    <cellStyle name="SAPBEXformats 3 3 2 7" xfId="22762" xr:uid="{00000000-0005-0000-0000-0000EA580000}"/>
    <cellStyle name="SAPBEXformats 3 3 2 8" xfId="22763" xr:uid="{00000000-0005-0000-0000-0000EB580000}"/>
    <cellStyle name="SAPBEXformats 3 3 2 9" xfId="22764" xr:uid="{00000000-0005-0000-0000-0000EC580000}"/>
    <cellStyle name="SAPBEXformats 3 3 3" xfId="22765" xr:uid="{00000000-0005-0000-0000-0000ED580000}"/>
    <cellStyle name="SAPBEXformats 3 3 3 2" xfId="22766" xr:uid="{00000000-0005-0000-0000-0000EE580000}"/>
    <cellStyle name="SAPBEXformats 3 3 3 3" xfId="22767" xr:uid="{00000000-0005-0000-0000-0000EF580000}"/>
    <cellStyle name="SAPBEXformats 3 3 3 4" xfId="22768" xr:uid="{00000000-0005-0000-0000-0000F0580000}"/>
    <cellStyle name="SAPBEXformats 3 3 3 5" xfId="22769" xr:uid="{00000000-0005-0000-0000-0000F1580000}"/>
    <cellStyle name="SAPBEXformats 3 3 3 6" xfId="22770" xr:uid="{00000000-0005-0000-0000-0000F2580000}"/>
    <cellStyle name="SAPBEXformats 3 3 3 7" xfId="22771" xr:uid="{00000000-0005-0000-0000-0000F3580000}"/>
    <cellStyle name="SAPBEXformats 3 3 3 8" xfId="22772" xr:uid="{00000000-0005-0000-0000-0000F4580000}"/>
    <cellStyle name="SAPBEXformats 3 3 3 9" xfId="22773" xr:uid="{00000000-0005-0000-0000-0000F5580000}"/>
    <cellStyle name="SAPBEXformats 3 3 4" xfId="22774" xr:uid="{00000000-0005-0000-0000-0000F6580000}"/>
    <cellStyle name="SAPBEXformats 3 3 4 2" xfId="22775" xr:uid="{00000000-0005-0000-0000-0000F7580000}"/>
    <cellStyle name="SAPBEXformats 3 3 4 3" xfId="22776" xr:uid="{00000000-0005-0000-0000-0000F8580000}"/>
    <cellStyle name="SAPBEXformats 3 3 4 4" xfId="22777" xr:uid="{00000000-0005-0000-0000-0000F9580000}"/>
    <cellStyle name="SAPBEXformats 3 3 4 5" xfId="22778" xr:uid="{00000000-0005-0000-0000-0000FA580000}"/>
    <cellStyle name="SAPBEXformats 3 3 4 6" xfId="22779" xr:uid="{00000000-0005-0000-0000-0000FB580000}"/>
    <cellStyle name="SAPBEXformats 3 3 4 7" xfId="22780" xr:uid="{00000000-0005-0000-0000-0000FC580000}"/>
    <cellStyle name="SAPBEXformats 3 3 4 8" xfId="22781" xr:uid="{00000000-0005-0000-0000-0000FD580000}"/>
    <cellStyle name="SAPBEXformats 3 3 4 9" xfId="22782" xr:uid="{00000000-0005-0000-0000-0000FE580000}"/>
    <cellStyle name="SAPBEXformats 3 3 5" xfId="22783" xr:uid="{00000000-0005-0000-0000-0000FF580000}"/>
    <cellStyle name="SAPBEXformats 3 4" xfId="22784" xr:uid="{00000000-0005-0000-0000-000000590000}"/>
    <cellStyle name="SAPBEXformats 3 4 2" xfId="22785" xr:uid="{00000000-0005-0000-0000-000001590000}"/>
    <cellStyle name="SAPBEXformats 3 4 2 2" xfId="22786" xr:uid="{00000000-0005-0000-0000-000002590000}"/>
    <cellStyle name="SAPBEXformats 3 4 2 3" xfId="22787" xr:uid="{00000000-0005-0000-0000-000003590000}"/>
    <cellStyle name="SAPBEXformats 3 4 2 4" xfId="22788" xr:uid="{00000000-0005-0000-0000-000004590000}"/>
    <cellStyle name="SAPBEXformats 3 4 2 5" xfId="22789" xr:uid="{00000000-0005-0000-0000-000005590000}"/>
    <cellStyle name="SAPBEXformats 3 4 2 6" xfId="22790" xr:uid="{00000000-0005-0000-0000-000006590000}"/>
    <cellStyle name="SAPBEXformats 3 4 2 7" xfId="22791" xr:uid="{00000000-0005-0000-0000-000007590000}"/>
    <cellStyle name="SAPBEXformats 3 4 2 8" xfId="22792" xr:uid="{00000000-0005-0000-0000-000008590000}"/>
    <cellStyle name="SAPBEXformats 3 4 2 9" xfId="22793" xr:uid="{00000000-0005-0000-0000-000009590000}"/>
    <cellStyle name="SAPBEXformats 3 4 3" xfId="22794" xr:uid="{00000000-0005-0000-0000-00000A590000}"/>
    <cellStyle name="SAPBEXformats 3 4 3 2" xfId="22795" xr:uid="{00000000-0005-0000-0000-00000B590000}"/>
    <cellStyle name="SAPBEXformats 3 4 3 3" xfId="22796" xr:uid="{00000000-0005-0000-0000-00000C590000}"/>
    <cellStyle name="SAPBEXformats 3 4 3 4" xfId="22797" xr:uid="{00000000-0005-0000-0000-00000D590000}"/>
    <cellStyle name="SAPBEXformats 3 4 3 5" xfId="22798" xr:uid="{00000000-0005-0000-0000-00000E590000}"/>
    <cellStyle name="SAPBEXformats 3 4 3 6" xfId="22799" xr:uid="{00000000-0005-0000-0000-00000F590000}"/>
    <cellStyle name="SAPBEXformats 3 4 3 7" xfId="22800" xr:uid="{00000000-0005-0000-0000-000010590000}"/>
    <cellStyle name="SAPBEXformats 3 4 3 8" xfId="22801" xr:uid="{00000000-0005-0000-0000-000011590000}"/>
    <cellStyle name="SAPBEXformats 3 4 3 9" xfId="22802" xr:uid="{00000000-0005-0000-0000-000012590000}"/>
    <cellStyle name="SAPBEXformats 3 4 4" xfId="22803" xr:uid="{00000000-0005-0000-0000-000013590000}"/>
    <cellStyle name="SAPBEXformats 3 4 4 2" xfId="22804" xr:uid="{00000000-0005-0000-0000-000014590000}"/>
    <cellStyle name="SAPBEXformats 3 4 4 3" xfId="22805" xr:uid="{00000000-0005-0000-0000-000015590000}"/>
    <cellStyle name="SAPBEXformats 3 4 4 4" xfId="22806" xr:uid="{00000000-0005-0000-0000-000016590000}"/>
    <cellStyle name="SAPBEXformats 3 4 4 5" xfId="22807" xr:uid="{00000000-0005-0000-0000-000017590000}"/>
    <cellStyle name="SAPBEXformats 3 4 4 6" xfId="22808" xr:uid="{00000000-0005-0000-0000-000018590000}"/>
    <cellStyle name="SAPBEXformats 3 4 4 7" xfId="22809" xr:uid="{00000000-0005-0000-0000-000019590000}"/>
    <cellStyle name="SAPBEXformats 3 4 4 8" xfId="22810" xr:uid="{00000000-0005-0000-0000-00001A590000}"/>
    <cellStyle name="SAPBEXformats 3 4 4 9" xfId="22811" xr:uid="{00000000-0005-0000-0000-00001B590000}"/>
    <cellStyle name="SAPBEXformats 3 4 5" xfId="22812" xr:uid="{00000000-0005-0000-0000-00001C590000}"/>
    <cellStyle name="SAPBEXformats 3 5" xfId="22813" xr:uid="{00000000-0005-0000-0000-00001D590000}"/>
    <cellStyle name="SAPBEXformats 3 5 2" xfId="22814" xr:uid="{00000000-0005-0000-0000-00001E590000}"/>
    <cellStyle name="SAPBEXformats 3 5 2 2" xfId="22815" xr:uid="{00000000-0005-0000-0000-00001F590000}"/>
    <cellStyle name="SAPBEXformats 3 5 2 2 2" xfId="22816" xr:uid="{00000000-0005-0000-0000-000020590000}"/>
    <cellStyle name="SAPBEXformats 3 5 2 2 3" xfId="22817" xr:uid="{00000000-0005-0000-0000-000021590000}"/>
    <cellStyle name="SAPBEXformats 3 5 2 2 4" xfId="22818" xr:uid="{00000000-0005-0000-0000-000022590000}"/>
    <cellStyle name="SAPBEXformats 3 5 2 2 5" xfId="22819" xr:uid="{00000000-0005-0000-0000-000023590000}"/>
    <cellStyle name="SAPBEXformats 3 5 2 2 6" xfId="22820" xr:uid="{00000000-0005-0000-0000-000024590000}"/>
    <cellStyle name="SAPBEXformats 3 5 2 2 7" xfId="22821" xr:uid="{00000000-0005-0000-0000-000025590000}"/>
    <cellStyle name="SAPBEXformats 3 5 2 2 8" xfId="22822" xr:uid="{00000000-0005-0000-0000-000026590000}"/>
    <cellStyle name="SAPBEXformats 3 5 2 2 9" xfId="22823" xr:uid="{00000000-0005-0000-0000-000027590000}"/>
    <cellStyle name="SAPBEXformats 3 5 2 3" xfId="22824" xr:uid="{00000000-0005-0000-0000-000028590000}"/>
    <cellStyle name="SAPBEXformats 3 5 2 3 2" xfId="22825" xr:uid="{00000000-0005-0000-0000-000029590000}"/>
    <cellStyle name="SAPBEXformats 3 5 2 3 3" xfId="22826" xr:uid="{00000000-0005-0000-0000-00002A590000}"/>
    <cellStyle name="SAPBEXformats 3 5 2 3 4" xfId="22827" xr:uid="{00000000-0005-0000-0000-00002B590000}"/>
    <cellStyle name="SAPBEXformats 3 5 2 3 5" xfId="22828" xr:uid="{00000000-0005-0000-0000-00002C590000}"/>
    <cellStyle name="SAPBEXformats 3 5 2 3 6" xfId="22829" xr:uid="{00000000-0005-0000-0000-00002D590000}"/>
    <cellStyle name="SAPBEXformats 3 5 2 3 7" xfId="22830" xr:uid="{00000000-0005-0000-0000-00002E590000}"/>
    <cellStyle name="SAPBEXformats 3 5 2 3 8" xfId="22831" xr:uid="{00000000-0005-0000-0000-00002F590000}"/>
    <cellStyle name="SAPBEXformats 3 5 2 3 9" xfId="22832" xr:uid="{00000000-0005-0000-0000-000030590000}"/>
    <cellStyle name="SAPBEXformats 3 5 2 4" xfId="22833" xr:uid="{00000000-0005-0000-0000-000031590000}"/>
    <cellStyle name="SAPBEXformats 3 5 2 4 2" xfId="22834" xr:uid="{00000000-0005-0000-0000-000032590000}"/>
    <cellStyle name="SAPBEXformats 3 5 2 4 3" xfId="22835" xr:uid="{00000000-0005-0000-0000-000033590000}"/>
    <cellStyle name="SAPBEXformats 3 5 2 4 4" xfId="22836" xr:uid="{00000000-0005-0000-0000-000034590000}"/>
    <cellStyle name="SAPBEXformats 3 5 2 4 5" xfId="22837" xr:uid="{00000000-0005-0000-0000-000035590000}"/>
    <cellStyle name="SAPBEXformats 3 5 2 4 6" xfId="22838" xr:uid="{00000000-0005-0000-0000-000036590000}"/>
    <cellStyle name="SAPBEXformats 3 5 2 4 7" xfId="22839" xr:uid="{00000000-0005-0000-0000-000037590000}"/>
    <cellStyle name="SAPBEXformats 3 5 2 4 8" xfId="22840" xr:uid="{00000000-0005-0000-0000-000038590000}"/>
    <cellStyle name="SAPBEXformats 3 5 2 4 9" xfId="22841" xr:uid="{00000000-0005-0000-0000-000039590000}"/>
    <cellStyle name="SAPBEXformats 3 5 2 5" xfId="22842" xr:uid="{00000000-0005-0000-0000-00003A590000}"/>
    <cellStyle name="SAPBEXformats 3 5 3" xfId="22843" xr:uid="{00000000-0005-0000-0000-00003B590000}"/>
    <cellStyle name="SAPBEXformats 3 5 3 2" xfId="22844" xr:uid="{00000000-0005-0000-0000-00003C590000}"/>
    <cellStyle name="SAPBEXformats 3 5 3 2 2" xfId="22845" xr:uid="{00000000-0005-0000-0000-00003D590000}"/>
    <cellStyle name="SAPBEXformats 3 5 3 2 2 2" xfId="22846" xr:uid="{00000000-0005-0000-0000-00003E590000}"/>
    <cellStyle name="SAPBEXformats 3 5 3 2 2 2 2" xfId="22847" xr:uid="{00000000-0005-0000-0000-00003F590000}"/>
    <cellStyle name="SAPBEXformats 3 5 3 2 2 2 3" xfId="22848" xr:uid="{00000000-0005-0000-0000-000040590000}"/>
    <cellStyle name="SAPBEXformats 3 5 3 2 2 2 4" xfId="22849" xr:uid="{00000000-0005-0000-0000-000041590000}"/>
    <cellStyle name="SAPBEXformats 3 5 3 2 2 2 5" xfId="22850" xr:uid="{00000000-0005-0000-0000-000042590000}"/>
    <cellStyle name="SAPBEXformats 3 5 3 2 2 2 6" xfId="22851" xr:uid="{00000000-0005-0000-0000-000043590000}"/>
    <cellStyle name="SAPBEXformats 3 5 3 2 2 2 7" xfId="22852" xr:uid="{00000000-0005-0000-0000-000044590000}"/>
    <cellStyle name="SAPBEXformats 3 5 3 2 2 2 8" xfId="22853" xr:uid="{00000000-0005-0000-0000-000045590000}"/>
    <cellStyle name="SAPBEXformats 3 5 3 2 2 2 9" xfId="22854" xr:uid="{00000000-0005-0000-0000-000046590000}"/>
    <cellStyle name="SAPBEXformats 3 5 3 2 2 3" xfId="22855" xr:uid="{00000000-0005-0000-0000-000047590000}"/>
    <cellStyle name="SAPBEXformats 3 5 3 2 2 3 2" xfId="22856" xr:uid="{00000000-0005-0000-0000-000048590000}"/>
    <cellStyle name="SAPBEXformats 3 5 3 2 2 3 3" xfId="22857" xr:uid="{00000000-0005-0000-0000-000049590000}"/>
    <cellStyle name="SAPBEXformats 3 5 3 2 2 3 4" xfId="22858" xr:uid="{00000000-0005-0000-0000-00004A590000}"/>
    <cellStyle name="SAPBEXformats 3 5 3 2 2 3 5" xfId="22859" xr:uid="{00000000-0005-0000-0000-00004B590000}"/>
    <cellStyle name="SAPBEXformats 3 5 3 2 2 3 6" xfId="22860" xr:uid="{00000000-0005-0000-0000-00004C590000}"/>
    <cellStyle name="SAPBEXformats 3 5 3 2 2 3 7" xfId="22861" xr:uid="{00000000-0005-0000-0000-00004D590000}"/>
    <cellStyle name="SAPBEXformats 3 5 3 2 2 3 8" xfId="22862" xr:uid="{00000000-0005-0000-0000-00004E590000}"/>
    <cellStyle name="SAPBEXformats 3 5 3 2 2 3 9" xfId="22863" xr:uid="{00000000-0005-0000-0000-00004F590000}"/>
    <cellStyle name="SAPBEXformats 3 5 3 2 2 4" xfId="22864" xr:uid="{00000000-0005-0000-0000-000050590000}"/>
    <cellStyle name="SAPBEXformats 3 5 3 2 2 4 2" xfId="22865" xr:uid="{00000000-0005-0000-0000-000051590000}"/>
    <cellStyle name="SAPBEXformats 3 5 3 2 2 4 3" xfId="22866" xr:uid="{00000000-0005-0000-0000-000052590000}"/>
    <cellStyle name="SAPBEXformats 3 5 3 2 2 4 4" xfId="22867" xr:uid="{00000000-0005-0000-0000-000053590000}"/>
    <cellStyle name="SAPBEXformats 3 5 3 2 2 4 5" xfId="22868" xr:uid="{00000000-0005-0000-0000-000054590000}"/>
    <cellStyle name="SAPBEXformats 3 5 3 2 2 4 6" xfId="22869" xr:uid="{00000000-0005-0000-0000-000055590000}"/>
    <cellStyle name="SAPBEXformats 3 5 3 2 2 4 7" xfId="22870" xr:uid="{00000000-0005-0000-0000-000056590000}"/>
    <cellStyle name="SAPBEXformats 3 5 3 2 2 4 8" xfId="22871" xr:uid="{00000000-0005-0000-0000-000057590000}"/>
    <cellStyle name="SAPBEXformats 3 5 3 2 2 4 9" xfId="22872" xr:uid="{00000000-0005-0000-0000-000058590000}"/>
    <cellStyle name="SAPBEXformats 3 5 3 2 3" xfId="22873" xr:uid="{00000000-0005-0000-0000-000059590000}"/>
    <cellStyle name="SAPBEXformats 3 5 3 2 3 2" xfId="22874" xr:uid="{00000000-0005-0000-0000-00005A590000}"/>
    <cellStyle name="SAPBEXformats 3 5 3 2 3 3" xfId="22875" xr:uid="{00000000-0005-0000-0000-00005B590000}"/>
    <cellStyle name="SAPBEXformats 3 5 3 2 3 4" xfId="22876" xr:uid="{00000000-0005-0000-0000-00005C590000}"/>
    <cellStyle name="SAPBEXformats 3 5 3 2 3 5" xfId="22877" xr:uid="{00000000-0005-0000-0000-00005D590000}"/>
    <cellStyle name="SAPBEXformats 3 5 3 2 3 6" xfId="22878" xr:uid="{00000000-0005-0000-0000-00005E590000}"/>
    <cellStyle name="SAPBEXformats 3 5 3 2 3 7" xfId="22879" xr:uid="{00000000-0005-0000-0000-00005F590000}"/>
    <cellStyle name="SAPBEXformats 3 5 3 2 3 8" xfId="22880" xr:uid="{00000000-0005-0000-0000-000060590000}"/>
    <cellStyle name="SAPBEXformats 3 5 3 2 3 9" xfId="22881" xr:uid="{00000000-0005-0000-0000-000061590000}"/>
    <cellStyle name="SAPBEXformats 3 5 3 2 4" xfId="22882" xr:uid="{00000000-0005-0000-0000-000062590000}"/>
    <cellStyle name="SAPBEXformats 3 5 3 2 4 2" xfId="22883" xr:uid="{00000000-0005-0000-0000-000063590000}"/>
    <cellStyle name="SAPBEXformats 3 5 3 2 4 3" xfId="22884" xr:uid="{00000000-0005-0000-0000-000064590000}"/>
    <cellStyle name="SAPBEXformats 3 5 3 2 4 4" xfId="22885" xr:uid="{00000000-0005-0000-0000-000065590000}"/>
    <cellStyle name="SAPBEXformats 3 5 3 2 4 5" xfId="22886" xr:uid="{00000000-0005-0000-0000-000066590000}"/>
    <cellStyle name="SAPBEXformats 3 5 3 2 4 6" xfId="22887" xr:uid="{00000000-0005-0000-0000-000067590000}"/>
    <cellStyle name="SAPBEXformats 3 5 3 2 4 7" xfId="22888" xr:uid="{00000000-0005-0000-0000-000068590000}"/>
    <cellStyle name="SAPBEXformats 3 5 3 2 4 8" xfId="22889" xr:uid="{00000000-0005-0000-0000-000069590000}"/>
    <cellStyle name="SAPBEXformats 3 5 3 2 4 9" xfId="22890" xr:uid="{00000000-0005-0000-0000-00006A590000}"/>
    <cellStyle name="SAPBEXformats 3 5 3 2 5" xfId="22891" xr:uid="{00000000-0005-0000-0000-00006B590000}"/>
    <cellStyle name="SAPBEXformats 3 5 3 2 5 2" xfId="22892" xr:uid="{00000000-0005-0000-0000-00006C590000}"/>
    <cellStyle name="SAPBEXformats 3 5 3 2 5 3" xfId="22893" xr:uid="{00000000-0005-0000-0000-00006D590000}"/>
    <cellStyle name="SAPBEXformats 3 5 3 2 5 4" xfId="22894" xr:uid="{00000000-0005-0000-0000-00006E590000}"/>
    <cellStyle name="SAPBEXformats 3 5 3 2 5 5" xfId="22895" xr:uid="{00000000-0005-0000-0000-00006F590000}"/>
    <cellStyle name="SAPBEXformats 3 5 3 2 5 6" xfId="22896" xr:uid="{00000000-0005-0000-0000-000070590000}"/>
    <cellStyle name="SAPBEXformats 3 5 3 2 5 7" xfId="22897" xr:uid="{00000000-0005-0000-0000-000071590000}"/>
    <cellStyle name="SAPBEXformats 3 5 3 2 5 8" xfId="22898" xr:uid="{00000000-0005-0000-0000-000072590000}"/>
    <cellStyle name="SAPBEXformats 3 5 3 2 5 9" xfId="22899" xr:uid="{00000000-0005-0000-0000-000073590000}"/>
    <cellStyle name="SAPBEXformats 3 5 3 3" xfId="22900" xr:uid="{00000000-0005-0000-0000-000074590000}"/>
    <cellStyle name="SAPBEXformats 3 5 3 3 2" xfId="22901" xr:uid="{00000000-0005-0000-0000-000075590000}"/>
    <cellStyle name="SAPBEXformats 3 5 3 3 2 2" xfId="22902" xr:uid="{00000000-0005-0000-0000-000076590000}"/>
    <cellStyle name="SAPBEXformats 3 5 3 3 2 3" xfId="22903" xr:uid="{00000000-0005-0000-0000-000077590000}"/>
    <cellStyle name="SAPBEXformats 3 5 3 3 2 4" xfId="22904" xr:uid="{00000000-0005-0000-0000-000078590000}"/>
    <cellStyle name="SAPBEXformats 3 5 3 3 2 5" xfId="22905" xr:uid="{00000000-0005-0000-0000-000079590000}"/>
    <cellStyle name="SAPBEXformats 3 5 3 3 2 6" xfId="22906" xr:uid="{00000000-0005-0000-0000-00007A590000}"/>
    <cellStyle name="SAPBEXformats 3 5 3 3 2 7" xfId="22907" xr:uid="{00000000-0005-0000-0000-00007B590000}"/>
    <cellStyle name="SAPBEXformats 3 5 3 3 2 8" xfId="22908" xr:uid="{00000000-0005-0000-0000-00007C590000}"/>
    <cellStyle name="SAPBEXformats 3 5 3 3 2 9" xfId="22909" xr:uid="{00000000-0005-0000-0000-00007D590000}"/>
    <cellStyle name="SAPBEXformats 3 5 3 3 3" xfId="22910" xr:uid="{00000000-0005-0000-0000-00007E590000}"/>
    <cellStyle name="SAPBEXformats 3 5 3 3 3 2" xfId="22911" xr:uid="{00000000-0005-0000-0000-00007F590000}"/>
    <cellStyle name="SAPBEXformats 3 5 3 3 3 3" xfId="22912" xr:uid="{00000000-0005-0000-0000-000080590000}"/>
    <cellStyle name="SAPBEXformats 3 5 3 3 3 4" xfId="22913" xr:uid="{00000000-0005-0000-0000-000081590000}"/>
    <cellStyle name="SAPBEXformats 3 5 3 3 3 5" xfId="22914" xr:uid="{00000000-0005-0000-0000-000082590000}"/>
    <cellStyle name="SAPBEXformats 3 5 3 3 3 6" xfId="22915" xr:uid="{00000000-0005-0000-0000-000083590000}"/>
    <cellStyle name="SAPBEXformats 3 5 3 3 3 7" xfId="22916" xr:uid="{00000000-0005-0000-0000-000084590000}"/>
    <cellStyle name="SAPBEXformats 3 5 3 3 3 8" xfId="22917" xr:uid="{00000000-0005-0000-0000-000085590000}"/>
    <cellStyle name="SAPBEXformats 3 5 3 3 3 9" xfId="22918" xr:uid="{00000000-0005-0000-0000-000086590000}"/>
    <cellStyle name="SAPBEXformats 3 5 3 3 4" xfId="22919" xr:uid="{00000000-0005-0000-0000-000087590000}"/>
    <cellStyle name="SAPBEXformats 3 5 3 3 4 2" xfId="22920" xr:uid="{00000000-0005-0000-0000-000088590000}"/>
    <cellStyle name="SAPBEXformats 3 5 3 3 4 3" xfId="22921" xr:uid="{00000000-0005-0000-0000-000089590000}"/>
    <cellStyle name="SAPBEXformats 3 5 3 3 4 4" xfId="22922" xr:uid="{00000000-0005-0000-0000-00008A590000}"/>
    <cellStyle name="SAPBEXformats 3 5 3 3 4 5" xfId="22923" xr:uid="{00000000-0005-0000-0000-00008B590000}"/>
    <cellStyle name="SAPBEXformats 3 5 3 3 4 6" xfId="22924" xr:uid="{00000000-0005-0000-0000-00008C590000}"/>
    <cellStyle name="SAPBEXformats 3 5 3 3 4 7" xfId="22925" xr:uid="{00000000-0005-0000-0000-00008D590000}"/>
    <cellStyle name="SAPBEXformats 3 5 3 3 4 8" xfId="22926" xr:uid="{00000000-0005-0000-0000-00008E590000}"/>
    <cellStyle name="SAPBEXformats 3 5 3 3 4 9" xfId="22927" xr:uid="{00000000-0005-0000-0000-00008F590000}"/>
    <cellStyle name="SAPBEXformats 3 5 3 4" xfId="22928" xr:uid="{00000000-0005-0000-0000-000090590000}"/>
    <cellStyle name="SAPBEXformats 3 5 3 4 2" xfId="22929" xr:uid="{00000000-0005-0000-0000-000091590000}"/>
    <cellStyle name="SAPBEXformats 3 5 3 4 3" xfId="22930" xr:uid="{00000000-0005-0000-0000-000092590000}"/>
    <cellStyle name="SAPBEXformats 3 5 3 4 4" xfId="22931" xr:uid="{00000000-0005-0000-0000-000093590000}"/>
    <cellStyle name="SAPBEXformats 3 5 3 4 5" xfId="22932" xr:uid="{00000000-0005-0000-0000-000094590000}"/>
    <cellStyle name="SAPBEXformats 3 5 3 4 6" xfId="22933" xr:uid="{00000000-0005-0000-0000-000095590000}"/>
    <cellStyle name="SAPBEXformats 3 5 3 4 7" xfId="22934" xr:uid="{00000000-0005-0000-0000-000096590000}"/>
    <cellStyle name="SAPBEXformats 3 5 3 4 8" xfId="22935" xr:uid="{00000000-0005-0000-0000-000097590000}"/>
    <cellStyle name="SAPBEXformats 3 5 3 4 9" xfId="22936" xr:uid="{00000000-0005-0000-0000-000098590000}"/>
    <cellStyle name="SAPBEXformats 3 5 3 5" xfId="22937" xr:uid="{00000000-0005-0000-0000-000099590000}"/>
    <cellStyle name="SAPBEXformats 3 5 3 5 2" xfId="22938" xr:uid="{00000000-0005-0000-0000-00009A590000}"/>
    <cellStyle name="SAPBEXformats 3 5 3 5 3" xfId="22939" xr:uid="{00000000-0005-0000-0000-00009B590000}"/>
    <cellStyle name="SAPBEXformats 3 5 3 5 4" xfId="22940" xr:uid="{00000000-0005-0000-0000-00009C590000}"/>
    <cellStyle name="SAPBEXformats 3 5 3 5 5" xfId="22941" xr:uid="{00000000-0005-0000-0000-00009D590000}"/>
    <cellStyle name="SAPBEXformats 3 5 3 5 6" xfId="22942" xr:uid="{00000000-0005-0000-0000-00009E590000}"/>
    <cellStyle name="SAPBEXformats 3 5 3 5 7" xfId="22943" xr:uid="{00000000-0005-0000-0000-00009F590000}"/>
    <cellStyle name="SAPBEXformats 3 5 3 5 8" xfId="22944" xr:uid="{00000000-0005-0000-0000-0000A0590000}"/>
    <cellStyle name="SAPBEXformats 3 5 3 5 9" xfId="22945" xr:uid="{00000000-0005-0000-0000-0000A1590000}"/>
    <cellStyle name="SAPBEXformats 3 5 3 6" xfId="22946" xr:uid="{00000000-0005-0000-0000-0000A2590000}"/>
    <cellStyle name="SAPBEXformats 3 5 3 6 2" xfId="22947" xr:uid="{00000000-0005-0000-0000-0000A3590000}"/>
    <cellStyle name="SAPBEXformats 3 5 3 6 3" xfId="22948" xr:uid="{00000000-0005-0000-0000-0000A4590000}"/>
    <cellStyle name="SAPBEXformats 3 5 3 6 4" xfId="22949" xr:uid="{00000000-0005-0000-0000-0000A5590000}"/>
    <cellStyle name="SAPBEXformats 3 5 3 6 5" xfId="22950" xr:uid="{00000000-0005-0000-0000-0000A6590000}"/>
    <cellStyle name="SAPBEXformats 3 5 3 6 6" xfId="22951" xr:uid="{00000000-0005-0000-0000-0000A7590000}"/>
    <cellStyle name="SAPBEXformats 3 5 3 6 7" xfId="22952" xr:uid="{00000000-0005-0000-0000-0000A8590000}"/>
    <cellStyle name="SAPBEXformats 3 5 3 6 8" xfId="22953" xr:uid="{00000000-0005-0000-0000-0000A9590000}"/>
    <cellStyle name="SAPBEXformats 3 5 3 6 9" xfId="22954" xr:uid="{00000000-0005-0000-0000-0000AA590000}"/>
    <cellStyle name="SAPBEXformats 3 5 4" xfId="22955" xr:uid="{00000000-0005-0000-0000-0000AB590000}"/>
    <cellStyle name="SAPBEXformats 3 5 4 2" xfId="22956" xr:uid="{00000000-0005-0000-0000-0000AC590000}"/>
    <cellStyle name="SAPBEXformats 3 5 4 3" xfId="22957" xr:uid="{00000000-0005-0000-0000-0000AD590000}"/>
    <cellStyle name="SAPBEXformats 3 5 4 4" xfId="22958" xr:uid="{00000000-0005-0000-0000-0000AE590000}"/>
    <cellStyle name="SAPBEXformats 3 5 4 5" xfId="22959" xr:uid="{00000000-0005-0000-0000-0000AF590000}"/>
    <cellStyle name="SAPBEXformats 3 5 4 6" xfId="22960" xr:uid="{00000000-0005-0000-0000-0000B0590000}"/>
    <cellStyle name="SAPBEXformats 3 5 4 7" xfId="22961" xr:uid="{00000000-0005-0000-0000-0000B1590000}"/>
    <cellStyle name="SAPBEXformats 3 5 4 8" xfId="22962" xr:uid="{00000000-0005-0000-0000-0000B2590000}"/>
    <cellStyle name="SAPBEXformats 3 5 4 9" xfId="22963" xr:uid="{00000000-0005-0000-0000-0000B3590000}"/>
    <cellStyle name="SAPBEXformats 3 5 5" xfId="22964" xr:uid="{00000000-0005-0000-0000-0000B4590000}"/>
    <cellStyle name="SAPBEXformats 3 5 5 2" xfId="22965" xr:uid="{00000000-0005-0000-0000-0000B5590000}"/>
    <cellStyle name="SAPBEXformats 3 5 5 3" xfId="22966" xr:uid="{00000000-0005-0000-0000-0000B6590000}"/>
    <cellStyle name="SAPBEXformats 3 5 5 4" xfId="22967" xr:uid="{00000000-0005-0000-0000-0000B7590000}"/>
    <cellStyle name="SAPBEXformats 3 5 5 5" xfId="22968" xr:uid="{00000000-0005-0000-0000-0000B8590000}"/>
    <cellStyle name="SAPBEXformats 3 5 5 6" xfId="22969" xr:uid="{00000000-0005-0000-0000-0000B9590000}"/>
    <cellStyle name="SAPBEXformats 3 5 5 7" xfId="22970" xr:uid="{00000000-0005-0000-0000-0000BA590000}"/>
    <cellStyle name="SAPBEXformats 3 5 5 8" xfId="22971" xr:uid="{00000000-0005-0000-0000-0000BB590000}"/>
    <cellStyle name="SAPBEXformats 3 5 5 9" xfId="22972" xr:uid="{00000000-0005-0000-0000-0000BC590000}"/>
    <cellStyle name="SAPBEXformats 3 5 6" xfId="22973" xr:uid="{00000000-0005-0000-0000-0000BD590000}"/>
    <cellStyle name="SAPBEXformats 3 5 6 2" xfId="22974" xr:uid="{00000000-0005-0000-0000-0000BE590000}"/>
    <cellStyle name="SAPBEXformats 3 5 6 3" xfId="22975" xr:uid="{00000000-0005-0000-0000-0000BF590000}"/>
    <cellStyle name="SAPBEXformats 3 5 6 4" xfId="22976" xr:uid="{00000000-0005-0000-0000-0000C0590000}"/>
    <cellStyle name="SAPBEXformats 3 5 6 5" xfId="22977" xr:uid="{00000000-0005-0000-0000-0000C1590000}"/>
    <cellStyle name="SAPBEXformats 3 5 6 6" xfId="22978" xr:uid="{00000000-0005-0000-0000-0000C2590000}"/>
    <cellStyle name="SAPBEXformats 3 5 6 7" xfId="22979" xr:uid="{00000000-0005-0000-0000-0000C3590000}"/>
    <cellStyle name="SAPBEXformats 3 5 6 8" xfId="22980" xr:uid="{00000000-0005-0000-0000-0000C4590000}"/>
    <cellStyle name="SAPBEXformats 3 5 6 9" xfId="22981" xr:uid="{00000000-0005-0000-0000-0000C5590000}"/>
    <cellStyle name="SAPBEXformats 3 5 7" xfId="22982" xr:uid="{00000000-0005-0000-0000-0000C6590000}"/>
    <cellStyle name="SAPBEXformats 3 6" xfId="22983" xr:uid="{00000000-0005-0000-0000-0000C7590000}"/>
    <cellStyle name="SAPBEXformats 3 6 2" xfId="22984" xr:uid="{00000000-0005-0000-0000-0000C8590000}"/>
    <cellStyle name="SAPBEXformats 3 6 2 2" xfId="22985" xr:uid="{00000000-0005-0000-0000-0000C9590000}"/>
    <cellStyle name="SAPBEXformats 3 6 2 2 2" xfId="22986" xr:uid="{00000000-0005-0000-0000-0000CA590000}"/>
    <cellStyle name="SAPBEXformats 3 6 2 2 2 2" xfId="22987" xr:uid="{00000000-0005-0000-0000-0000CB590000}"/>
    <cellStyle name="SAPBEXformats 3 6 2 2 2 3" xfId="22988" xr:uid="{00000000-0005-0000-0000-0000CC590000}"/>
    <cellStyle name="SAPBEXformats 3 6 2 2 2 4" xfId="22989" xr:uid="{00000000-0005-0000-0000-0000CD590000}"/>
    <cellStyle name="SAPBEXformats 3 6 2 2 2 5" xfId="22990" xr:uid="{00000000-0005-0000-0000-0000CE590000}"/>
    <cellStyle name="SAPBEXformats 3 6 2 2 2 6" xfId="22991" xr:uid="{00000000-0005-0000-0000-0000CF590000}"/>
    <cellStyle name="SAPBEXformats 3 6 2 2 2 7" xfId="22992" xr:uid="{00000000-0005-0000-0000-0000D0590000}"/>
    <cellStyle name="SAPBEXformats 3 6 2 2 2 8" xfId="22993" xr:uid="{00000000-0005-0000-0000-0000D1590000}"/>
    <cellStyle name="SAPBEXformats 3 6 2 2 2 9" xfId="22994" xr:uid="{00000000-0005-0000-0000-0000D2590000}"/>
    <cellStyle name="SAPBEXformats 3 6 2 2 3" xfId="22995" xr:uid="{00000000-0005-0000-0000-0000D3590000}"/>
    <cellStyle name="SAPBEXformats 3 6 2 2 3 2" xfId="22996" xr:uid="{00000000-0005-0000-0000-0000D4590000}"/>
    <cellStyle name="SAPBEXformats 3 6 2 2 3 3" xfId="22997" xr:uid="{00000000-0005-0000-0000-0000D5590000}"/>
    <cellStyle name="SAPBEXformats 3 6 2 2 3 4" xfId="22998" xr:uid="{00000000-0005-0000-0000-0000D6590000}"/>
    <cellStyle name="SAPBEXformats 3 6 2 2 3 5" xfId="22999" xr:uid="{00000000-0005-0000-0000-0000D7590000}"/>
    <cellStyle name="SAPBEXformats 3 6 2 2 3 6" xfId="23000" xr:uid="{00000000-0005-0000-0000-0000D8590000}"/>
    <cellStyle name="SAPBEXformats 3 6 2 2 3 7" xfId="23001" xr:uid="{00000000-0005-0000-0000-0000D9590000}"/>
    <cellStyle name="SAPBEXformats 3 6 2 2 3 8" xfId="23002" xr:uid="{00000000-0005-0000-0000-0000DA590000}"/>
    <cellStyle name="SAPBEXformats 3 6 2 2 3 9" xfId="23003" xr:uid="{00000000-0005-0000-0000-0000DB590000}"/>
    <cellStyle name="SAPBEXformats 3 6 2 2 4" xfId="23004" xr:uid="{00000000-0005-0000-0000-0000DC590000}"/>
    <cellStyle name="SAPBEXformats 3 6 2 2 4 2" xfId="23005" xr:uid="{00000000-0005-0000-0000-0000DD590000}"/>
    <cellStyle name="SAPBEXformats 3 6 2 2 4 3" xfId="23006" xr:uid="{00000000-0005-0000-0000-0000DE590000}"/>
    <cellStyle name="SAPBEXformats 3 6 2 2 4 4" xfId="23007" xr:uid="{00000000-0005-0000-0000-0000DF590000}"/>
    <cellStyle name="SAPBEXformats 3 6 2 2 4 5" xfId="23008" xr:uid="{00000000-0005-0000-0000-0000E0590000}"/>
    <cellStyle name="SAPBEXformats 3 6 2 2 4 6" xfId="23009" xr:uid="{00000000-0005-0000-0000-0000E1590000}"/>
    <cellStyle name="SAPBEXformats 3 6 2 2 4 7" xfId="23010" xr:uid="{00000000-0005-0000-0000-0000E2590000}"/>
    <cellStyle name="SAPBEXformats 3 6 2 2 4 8" xfId="23011" xr:uid="{00000000-0005-0000-0000-0000E3590000}"/>
    <cellStyle name="SAPBEXformats 3 6 2 2 4 9" xfId="23012" xr:uid="{00000000-0005-0000-0000-0000E4590000}"/>
    <cellStyle name="SAPBEXformats 3 6 2 3" xfId="23013" xr:uid="{00000000-0005-0000-0000-0000E5590000}"/>
    <cellStyle name="SAPBEXformats 3 6 2 3 2" xfId="23014" xr:uid="{00000000-0005-0000-0000-0000E6590000}"/>
    <cellStyle name="SAPBEXformats 3 6 2 3 3" xfId="23015" xr:uid="{00000000-0005-0000-0000-0000E7590000}"/>
    <cellStyle name="SAPBEXformats 3 6 2 3 4" xfId="23016" xr:uid="{00000000-0005-0000-0000-0000E8590000}"/>
    <cellStyle name="SAPBEXformats 3 6 2 3 5" xfId="23017" xr:uid="{00000000-0005-0000-0000-0000E9590000}"/>
    <cellStyle name="SAPBEXformats 3 6 2 3 6" xfId="23018" xr:uid="{00000000-0005-0000-0000-0000EA590000}"/>
    <cellStyle name="SAPBEXformats 3 6 2 3 7" xfId="23019" xr:uid="{00000000-0005-0000-0000-0000EB590000}"/>
    <cellStyle name="SAPBEXformats 3 6 2 3 8" xfId="23020" xr:uid="{00000000-0005-0000-0000-0000EC590000}"/>
    <cellStyle name="SAPBEXformats 3 6 2 3 9" xfId="23021" xr:uid="{00000000-0005-0000-0000-0000ED590000}"/>
    <cellStyle name="SAPBEXformats 3 6 2 4" xfId="23022" xr:uid="{00000000-0005-0000-0000-0000EE590000}"/>
    <cellStyle name="SAPBEXformats 3 6 2 4 2" xfId="23023" xr:uid="{00000000-0005-0000-0000-0000EF590000}"/>
    <cellStyle name="SAPBEXformats 3 6 2 4 3" xfId="23024" xr:uid="{00000000-0005-0000-0000-0000F0590000}"/>
    <cellStyle name="SAPBEXformats 3 6 2 4 4" xfId="23025" xr:uid="{00000000-0005-0000-0000-0000F1590000}"/>
    <cellStyle name="SAPBEXformats 3 6 2 4 5" xfId="23026" xr:uid="{00000000-0005-0000-0000-0000F2590000}"/>
    <cellStyle name="SAPBEXformats 3 6 2 4 6" xfId="23027" xr:uid="{00000000-0005-0000-0000-0000F3590000}"/>
    <cellStyle name="SAPBEXformats 3 6 2 4 7" xfId="23028" xr:uid="{00000000-0005-0000-0000-0000F4590000}"/>
    <cellStyle name="SAPBEXformats 3 6 2 4 8" xfId="23029" xr:uid="{00000000-0005-0000-0000-0000F5590000}"/>
    <cellStyle name="SAPBEXformats 3 6 2 4 9" xfId="23030" xr:uid="{00000000-0005-0000-0000-0000F6590000}"/>
    <cellStyle name="SAPBEXformats 3 6 2 5" xfId="23031" xr:uid="{00000000-0005-0000-0000-0000F7590000}"/>
    <cellStyle name="SAPBEXformats 3 6 2 5 2" xfId="23032" xr:uid="{00000000-0005-0000-0000-0000F8590000}"/>
    <cellStyle name="SAPBEXformats 3 6 2 5 3" xfId="23033" xr:uid="{00000000-0005-0000-0000-0000F9590000}"/>
    <cellStyle name="SAPBEXformats 3 6 2 5 4" xfId="23034" xr:uid="{00000000-0005-0000-0000-0000FA590000}"/>
    <cellStyle name="SAPBEXformats 3 6 2 5 5" xfId="23035" xr:uid="{00000000-0005-0000-0000-0000FB590000}"/>
    <cellStyle name="SAPBEXformats 3 6 2 5 6" xfId="23036" xr:uid="{00000000-0005-0000-0000-0000FC590000}"/>
    <cellStyle name="SAPBEXformats 3 6 2 5 7" xfId="23037" xr:uid="{00000000-0005-0000-0000-0000FD590000}"/>
    <cellStyle name="SAPBEXformats 3 6 2 5 8" xfId="23038" xr:uid="{00000000-0005-0000-0000-0000FE590000}"/>
    <cellStyle name="SAPBEXformats 3 6 2 5 9" xfId="23039" xr:uid="{00000000-0005-0000-0000-0000FF590000}"/>
    <cellStyle name="SAPBEXformats 3 6 3" xfId="23040" xr:uid="{00000000-0005-0000-0000-0000005A0000}"/>
    <cellStyle name="SAPBEXformats 3 6 3 2" xfId="23041" xr:uid="{00000000-0005-0000-0000-0000015A0000}"/>
    <cellStyle name="SAPBEXformats 3 6 3 2 2" xfId="23042" xr:uid="{00000000-0005-0000-0000-0000025A0000}"/>
    <cellStyle name="SAPBEXformats 3 6 3 2 3" xfId="23043" xr:uid="{00000000-0005-0000-0000-0000035A0000}"/>
    <cellStyle name="SAPBEXformats 3 6 3 2 4" xfId="23044" xr:uid="{00000000-0005-0000-0000-0000045A0000}"/>
    <cellStyle name="SAPBEXformats 3 6 3 2 5" xfId="23045" xr:uid="{00000000-0005-0000-0000-0000055A0000}"/>
    <cellStyle name="SAPBEXformats 3 6 3 2 6" xfId="23046" xr:uid="{00000000-0005-0000-0000-0000065A0000}"/>
    <cellStyle name="SAPBEXformats 3 6 3 2 7" xfId="23047" xr:uid="{00000000-0005-0000-0000-0000075A0000}"/>
    <cellStyle name="SAPBEXformats 3 6 3 2 8" xfId="23048" xr:uid="{00000000-0005-0000-0000-0000085A0000}"/>
    <cellStyle name="SAPBEXformats 3 6 3 2 9" xfId="23049" xr:uid="{00000000-0005-0000-0000-0000095A0000}"/>
    <cellStyle name="SAPBEXformats 3 6 3 3" xfId="23050" xr:uid="{00000000-0005-0000-0000-00000A5A0000}"/>
    <cellStyle name="SAPBEXformats 3 6 3 3 2" xfId="23051" xr:uid="{00000000-0005-0000-0000-00000B5A0000}"/>
    <cellStyle name="SAPBEXformats 3 6 3 3 3" xfId="23052" xr:uid="{00000000-0005-0000-0000-00000C5A0000}"/>
    <cellStyle name="SAPBEXformats 3 6 3 3 4" xfId="23053" xr:uid="{00000000-0005-0000-0000-00000D5A0000}"/>
    <cellStyle name="SAPBEXformats 3 6 3 3 5" xfId="23054" xr:uid="{00000000-0005-0000-0000-00000E5A0000}"/>
    <cellStyle name="SAPBEXformats 3 6 3 3 6" xfId="23055" xr:uid="{00000000-0005-0000-0000-00000F5A0000}"/>
    <cellStyle name="SAPBEXformats 3 6 3 3 7" xfId="23056" xr:uid="{00000000-0005-0000-0000-0000105A0000}"/>
    <cellStyle name="SAPBEXformats 3 6 3 3 8" xfId="23057" xr:uid="{00000000-0005-0000-0000-0000115A0000}"/>
    <cellStyle name="SAPBEXformats 3 6 3 3 9" xfId="23058" xr:uid="{00000000-0005-0000-0000-0000125A0000}"/>
    <cellStyle name="SAPBEXformats 3 6 3 4" xfId="23059" xr:uid="{00000000-0005-0000-0000-0000135A0000}"/>
    <cellStyle name="SAPBEXformats 3 6 3 4 2" xfId="23060" xr:uid="{00000000-0005-0000-0000-0000145A0000}"/>
    <cellStyle name="SAPBEXformats 3 6 3 4 3" xfId="23061" xr:uid="{00000000-0005-0000-0000-0000155A0000}"/>
    <cellStyle name="SAPBEXformats 3 6 3 4 4" xfId="23062" xr:uid="{00000000-0005-0000-0000-0000165A0000}"/>
    <cellStyle name="SAPBEXformats 3 6 3 4 5" xfId="23063" xr:uid="{00000000-0005-0000-0000-0000175A0000}"/>
    <cellStyle name="SAPBEXformats 3 6 3 4 6" xfId="23064" xr:uid="{00000000-0005-0000-0000-0000185A0000}"/>
    <cellStyle name="SAPBEXformats 3 6 3 4 7" xfId="23065" xr:uid="{00000000-0005-0000-0000-0000195A0000}"/>
    <cellStyle name="SAPBEXformats 3 6 3 4 8" xfId="23066" xr:uid="{00000000-0005-0000-0000-00001A5A0000}"/>
    <cellStyle name="SAPBEXformats 3 6 3 4 9" xfId="23067" xr:uid="{00000000-0005-0000-0000-00001B5A0000}"/>
    <cellStyle name="SAPBEXformats 3 6 4" xfId="23068" xr:uid="{00000000-0005-0000-0000-00001C5A0000}"/>
    <cellStyle name="SAPBEXformats 3 6 4 2" xfId="23069" xr:uid="{00000000-0005-0000-0000-00001D5A0000}"/>
    <cellStyle name="SAPBEXformats 3 6 4 3" xfId="23070" xr:uid="{00000000-0005-0000-0000-00001E5A0000}"/>
    <cellStyle name="SAPBEXformats 3 6 4 4" xfId="23071" xr:uid="{00000000-0005-0000-0000-00001F5A0000}"/>
    <cellStyle name="SAPBEXformats 3 6 4 5" xfId="23072" xr:uid="{00000000-0005-0000-0000-0000205A0000}"/>
    <cellStyle name="SAPBEXformats 3 6 4 6" xfId="23073" xr:uid="{00000000-0005-0000-0000-0000215A0000}"/>
    <cellStyle name="SAPBEXformats 3 6 4 7" xfId="23074" xr:uid="{00000000-0005-0000-0000-0000225A0000}"/>
    <cellStyle name="SAPBEXformats 3 6 4 8" xfId="23075" xr:uid="{00000000-0005-0000-0000-0000235A0000}"/>
    <cellStyle name="SAPBEXformats 3 6 4 9" xfId="23076" xr:uid="{00000000-0005-0000-0000-0000245A0000}"/>
    <cellStyle name="SAPBEXformats 3 6 5" xfId="23077" xr:uid="{00000000-0005-0000-0000-0000255A0000}"/>
    <cellStyle name="SAPBEXformats 3 6 5 2" xfId="23078" xr:uid="{00000000-0005-0000-0000-0000265A0000}"/>
    <cellStyle name="SAPBEXformats 3 6 5 3" xfId="23079" xr:uid="{00000000-0005-0000-0000-0000275A0000}"/>
    <cellStyle name="SAPBEXformats 3 6 5 4" xfId="23080" xr:uid="{00000000-0005-0000-0000-0000285A0000}"/>
    <cellStyle name="SAPBEXformats 3 6 5 5" xfId="23081" xr:uid="{00000000-0005-0000-0000-0000295A0000}"/>
    <cellStyle name="SAPBEXformats 3 6 5 6" xfId="23082" xr:uid="{00000000-0005-0000-0000-00002A5A0000}"/>
    <cellStyle name="SAPBEXformats 3 6 5 7" xfId="23083" xr:uid="{00000000-0005-0000-0000-00002B5A0000}"/>
    <cellStyle name="SAPBEXformats 3 6 5 8" xfId="23084" xr:uid="{00000000-0005-0000-0000-00002C5A0000}"/>
    <cellStyle name="SAPBEXformats 3 6 5 9" xfId="23085" xr:uid="{00000000-0005-0000-0000-00002D5A0000}"/>
    <cellStyle name="SAPBEXformats 3 6 6" xfId="23086" xr:uid="{00000000-0005-0000-0000-00002E5A0000}"/>
    <cellStyle name="SAPBEXformats 3 6 6 2" xfId="23087" xr:uid="{00000000-0005-0000-0000-00002F5A0000}"/>
    <cellStyle name="SAPBEXformats 3 6 6 3" xfId="23088" xr:uid="{00000000-0005-0000-0000-0000305A0000}"/>
    <cellStyle name="SAPBEXformats 3 6 6 4" xfId="23089" xr:uid="{00000000-0005-0000-0000-0000315A0000}"/>
    <cellStyle name="SAPBEXformats 3 6 6 5" xfId="23090" xr:uid="{00000000-0005-0000-0000-0000325A0000}"/>
    <cellStyle name="SAPBEXformats 3 6 6 6" xfId="23091" xr:uid="{00000000-0005-0000-0000-0000335A0000}"/>
    <cellStyle name="SAPBEXformats 3 6 6 7" xfId="23092" xr:uid="{00000000-0005-0000-0000-0000345A0000}"/>
    <cellStyle name="SAPBEXformats 3 6 6 8" xfId="23093" xr:uid="{00000000-0005-0000-0000-0000355A0000}"/>
    <cellStyle name="SAPBEXformats 3 6 6 9" xfId="23094" xr:uid="{00000000-0005-0000-0000-0000365A0000}"/>
    <cellStyle name="SAPBEXformats 3 7" xfId="23095" xr:uid="{00000000-0005-0000-0000-0000375A0000}"/>
    <cellStyle name="SAPBEXformats 3 7 2" xfId="23096" xr:uid="{00000000-0005-0000-0000-0000385A0000}"/>
    <cellStyle name="SAPBEXformats 3 7 2 2" xfId="23097" xr:uid="{00000000-0005-0000-0000-0000395A0000}"/>
    <cellStyle name="SAPBEXformats 3 7 2 2 2" xfId="23098" xr:uid="{00000000-0005-0000-0000-00003A5A0000}"/>
    <cellStyle name="SAPBEXformats 3 7 2 2 3" xfId="23099" xr:uid="{00000000-0005-0000-0000-00003B5A0000}"/>
    <cellStyle name="SAPBEXformats 3 7 2 2 4" xfId="23100" xr:uid="{00000000-0005-0000-0000-00003C5A0000}"/>
    <cellStyle name="SAPBEXformats 3 7 2 2 5" xfId="23101" xr:uid="{00000000-0005-0000-0000-00003D5A0000}"/>
    <cellStyle name="SAPBEXformats 3 7 2 2 6" xfId="23102" xr:uid="{00000000-0005-0000-0000-00003E5A0000}"/>
    <cellStyle name="SAPBEXformats 3 7 2 2 7" xfId="23103" xr:uid="{00000000-0005-0000-0000-00003F5A0000}"/>
    <cellStyle name="SAPBEXformats 3 7 2 2 8" xfId="23104" xr:uid="{00000000-0005-0000-0000-0000405A0000}"/>
    <cellStyle name="SAPBEXformats 3 7 2 2 9" xfId="23105" xr:uid="{00000000-0005-0000-0000-0000415A0000}"/>
    <cellStyle name="SAPBEXformats 3 7 2 3" xfId="23106" xr:uid="{00000000-0005-0000-0000-0000425A0000}"/>
    <cellStyle name="SAPBEXformats 3 7 2 3 2" xfId="23107" xr:uid="{00000000-0005-0000-0000-0000435A0000}"/>
    <cellStyle name="SAPBEXformats 3 7 2 3 3" xfId="23108" xr:uid="{00000000-0005-0000-0000-0000445A0000}"/>
    <cellStyle name="SAPBEXformats 3 7 2 3 4" xfId="23109" xr:uid="{00000000-0005-0000-0000-0000455A0000}"/>
    <cellStyle name="SAPBEXformats 3 7 2 3 5" xfId="23110" xr:uid="{00000000-0005-0000-0000-0000465A0000}"/>
    <cellStyle name="SAPBEXformats 3 7 2 3 6" xfId="23111" xr:uid="{00000000-0005-0000-0000-0000475A0000}"/>
    <cellStyle name="SAPBEXformats 3 7 2 3 7" xfId="23112" xr:uid="{00000000-0005-0000-0000-0000485A0000}"/>
    <cellStyle name="SAPBEXformats 3 7 2 3 8" xfId="23113" xr:uid="{00000000-0005-0000-0000-0000495A0000}"/>
    <cellStyle name="SAPBEXformats 3 7 2 3 9" xfId="23114" xr:uid="{00000000-0005-0000-0000-00004A5A0000}"/>
    <cellStyle name="SAPBEXformats 3 7 2 4" xfId="23115" xr:uid="{00000000-0005-0000-0000-00004B5A0000}"/>
    <cellStyle name="SAPBEXformats 3 7 2 4 2" xfId="23116" xr:uid="{00000000-0005-0000-0000-00004C5A0000}"/>
    <cellStyle name="SAPBEXformats 3 7 2 4 3" xfId="23117" xr:uid="{00000000-0005-0000-0000-00004D5A0000}"/>
    <cellStyle name="SAPBEXformats 3 7 2 4 4" xfId="23118" xr:uid="{00000000-0005-0000-0000-00004E5A0000}"/>
    <cellStyle name="SAPBEXformats 3 7 2 4 5" xfId="23119" xr:uid="{00000000-0005-0000-0000-00004F5A0000}"/>
    <cellStyle name="SAPBEXformats 3 7 2 4 6" xfId="23120" xr:uid="{00000000-0005-0000-0000-0000505A0000}"/>
    <cellStyle name="SAPBEXformats 3 7 2 4 7" xfId="23121" xr:uid="{00000000-0005-0000-0000-0000515A0000}"/>
    <cellStyle name="SAPBEXformats 3 7 2 4 8" xfId="23122" xr:uid="{00000000-0005-0000-0000-0000525A0000}"/>
    <cellStyle name="SAPBEXformats 3 7 2 4 9" xfId="23123" xr:uid="{00000000-0005-0000-0000-0000535A0000}"/>
    <cellStyle name="SAPBEXformats 3 7 3" xfId="23124" xr:uid="{00000000-0005-0000-0000-0000545A0000}"/>
    <cellStyle name="SAPBEXformats 3 7 3 2" xfId="23125" xr:uid="{00000000-0005-0000-0000-0000555A0000}"/>
    <cellStyle name="SAPBEXformats 3 7 3 3" xfId="23126" xr:uid="{00000000-0005-0000-0000-0000565A0000}"/>
    <cellStyle name="SAPBEXformats 3 7 3 4" xfId="23127" xr:uid="{00000000-0005-0000-0000-0000575A0000}"/>
    <cellStyle name="SAPBEXformats 3 7 3 5" xfId="23128" xr:uid="{00000000-0005-0000-0000-0000585A0000}"/>
    <cellStyle name="SAPBEXformats 3 7 3 6" xfId="23129" xr:uid="{00000000-0005-0000-0000-0000595A0000}"/>
    <cellStyle name="SAPBEXformats 3 7 3 7" xfId="23130" xr:uid="{00000000-0005-0000-0000-00005A5A0000}"/>
    <cellStyle name="SAPBEXformats 3 7 3 8" xfId="23131" xr:uid="{00000000-0005-0000-0000-00005B5A0000}"/>
    <cellStyle name="SAPBEXformats 3 7 3 9" xfId="23132" xr:uid="{00000000-0005-0000-0000-00005C5A0000}"/>
    <cellStyle name="SAPBEXformats 3 7 4" xfId="23133" xr:uid="{00000000-0005-0000-0000-00005D5A0000}"/>
    <cellStyle name="SAPBEXformats 3 7 4 2" xfId="23134" xr:uid="{00000000-0005-0000-0000-00005E5A0000}"/>
    <cellStyle name="SAPBEXformats 3 7 4 3" xfId="23135" xr:uid="{00000000-0005-0000-0000-00005F5A0000}"/>
    <cellStyle name="SAPBEXformats 3 7 4 4" xfId="23136" xr:uid="{00000000-0005-0000-0000-0000605A0000}"/>
    <cellStyle name="SAPBEXformats 3 7 4 5" xfId="23137" xr:uid="{00000000-0005-0000-0000-0000615A0000}"/>
    <cellStyle name="SAPBEXformats 3 7 4 6" xfId="23138" xr:uid="{00000000-0005-0000-0000-0000625A0000}"/>
    <cellStyle name="SAPBEXformats 3 7 4 7" xfId="23139" xr:uid="{00000000-0005-0000-0000-0000635A0000}"/>
    <cellStyle name="SAPBEXformats 3 7 4 8" xfId="23140" xr:uid="{00000000-0005-0000-0000-0000645A0000}"/>
    <cellStyle name="SAPBEXformats 3 7 4 9" xfId="23141" xr:uid="{00000000-0005-0000-0000-0000655A0000}"/>
    <cellStyle name="SAPBEXformats 3 7 5" xfId="23142" xr:uid="{00000000-0005-0000-0000-0000665A0000}"/>
    <cellStyle name="SAPBEXformats 3 7 5 2" xfId="23143" xr:uid="{00000000-0005-0000-0000-0000675A0000}"/>
    <cellStyle name="SAPBEXformats 3 7 5 3" xfId="23144" xr:uid="{00000000-0005-0000-0000-0000685A0000}"/>
    <cellStyle name="SAPBEXformats 3 7 5 4" xfId="23145" xr:uid="{00000000-0005-0000-0000-0000695A0000}"/>
    <cellStyle name="SAPBEXformats 3 7 5 5" xfId="23146" xr:uid="{00000000-0005-0000-0000-00006A5A0000}"/>
    <cellStyle name="SAPBEXformats 3 7 5 6" xfId="23147" xr:uid="{00000000-0005-0000-0000-00006B5A0000}"/>
    <cellStyle name="SAPBEXformats 3 7 5 7" xfId="23148" xr:uid="{00000000-0005-0000-0000-00006C5A0000}"/>
    <cellStyle name="SAPBEXformats 3 7 5 8" xfId="23149" xr:uid="{00000000-0005-0000-0000-00006D5A0000}"/>
    <cellStyle name="SAPBEXformats 3 7 5 9" xfId="23150" xr:uid="{00000000-0005-0000-0000-00006E5A0000}"/>
    <cellStyle name="SAPBEXformats 3 8" xfId="23151" xr:uid="{00000000-0005-0000-0000-00006F5A0000}"/>
    <cellStyle name="SAPBEXformats 3 8 2" xfId="23152" xr:uid="{00000000-0005-0000-0000-0000705A0000}"/>
    <cellStyle name="SAPBEXformats 3 8 2 2" xfId="23153" xr:uid="{00000000-0005-0000-0000-0000715A0000}"/>
    <cellStyle name="SAPBEXformats 3 8 2 3" xfId="23154" xr:uid="{00000000-0005-0000-0000-0000725A0000}"/>
    <cellStyle name="SAPBEXformats 3 8 2 4" xfId="23155" xr:uid="{00000000-0005-0000-0000-0000735A0000}"/>
    <cellStyle name="SAPBEXformats 3 8 2 5" xfId="23156" xr:uid="{00000000-0005-0000-0000-0000745A0000}"/>
    <cellStyle name="SAPBEXformats 3 8 2 6" xfId="23157" xr:uid="{00000000-0005-0000-0000-0000755A0000}"/>
    <cellStyle name="SAPBEXformats 3 8 2 7" xfId="23158" xr:uid="{00000000-0005-0000-0000-0000765A0000}"/>
    <cellStyle name="SAPBEXformats 3 8 2 8" xfId="23159" xr:uid="{00000000-0005-0000-0000-0000775A0000}"/>
    <cellStyle name="SAPBEXformats 3 8 2 9" xfId="23160" xr:uid="{00000000-0005-0000-0000-0000785A0000}"/>
    <cellStyle name="SAPBEXformats 3 8 3" xfId="23161" xr:uid="{00000000-0005-0000-0000-0000795A0000}"/>
    <cellStyle name="SAPBEXformats 3 8 3 2" xfId="23162" xr:uid="{00000000-0005-0000-0000-00007A5A0000}"/>
    <cellStyle name="SAPBEXformats 3 8 3 3" xfId="23163" xr:uid="{00000000-0005-0000-0000-00007B5A0000}"/>
    <cellStyle name="SAPBEXformats 3 8 3 4" xfId="23164" xr:uid="{00000000-0005-0000-0000-00007C5A0000}"/>
    <cellStyle name="SAPBEXformats 3 8 3 5" xfId="23165" xr:uid="{00000000-0005-0000-0000-00007D5A0000}"/>
    <cellStyle name="SAPBEXformats 3 8 3 6" xfId="23166" xr:uid="{00000000-0005-0000-0000-00007E5A0000}"/>
    <cellStyle name="SAPBEXformats 3 8 3 7" xfId="23167" xr:uid="{00000000-0005-0000-0000-00007F5A0000}"/>
    <cellStyle name="SAPBEXformats 3 8 3 8" xfId="23168" xr:uid="{00000000-0005-0000-0000-0000805A0000}"/>
    <cellStyle name="SAPBEXformats 3 8 3 9" xfId="23169" xr:uid="{00000000-0005-0000-0000-0000815A0000}"/>
    <cellStyle name="SAPBEXformats 3 8 4" xfId="23170" xr:uid="{00000000-0005-0000-0000-0000825A0000}"/>
    <cellStyle name="SAPBEXformats 3 8 4 2" xfId="23171" xr:uid="{00000000-0005-0000-0000-0000835A0000}"/>
    <cellStyle name="SAPBEXformats 3 8 4 3" xfId="23172" xr:uid="{00000000-0005-0000-0000-0000845A0000}"/>
    <cellStyle name="SAPBEXformats 3 8 4 4" xfId="23173" xr:uid="{00000000-0005-0000-0000-0000855A0000}"/>
    <cellStyle name="SAPBEXformats 3 8 4 5" xfId="23174" xr:uid="{00000000-0005-0000-0000-0000865A0000}"/>
    <cellStyle name="SAPBEXformats 3 8 4 6" xfId="23175" xr:uid="{00000000-0005-0000-0000-0000875A0000}"/>
    <cellStyle name="SAPBEXformats 3 8 4 7" xfId="23176" xr:uid="{00000000-0005-0000-0000-0000885A0000}"/>
    <cellStyle name="SAPBEXformats 3 8 4 8" xfId="23177" xr:uid="{00000000-0005-0000-0000-0000895A0000}"/>
    <cellStyle name="SAPBEXformats 3 8 4 9" xfId="23178" xr:uid="{00000000-0005-0000-0000-00008A5A0000}"/>
    <cellStyle name="SAPBEXformats 3 9" xfId="23179" xr:uid="{00000000-0005-0000-0000-00008B5A0000}"/>
    <cellStyle name="SAPBEXformats 3 9 2" xfId="23180" xr:uid="{00000000-0005-0000-0000-00008C5A0000}"/>
    <cellStyle name="SAPBEXformats 3 9 2 2" xfId="23181" xr:uid="{00000000-0005-0000-0000-00008D5A0000}"/>
    <cellStyle name="SAPBEXformats 3 9 2 3" xfId="23182" xr:uid="{00000000-0005-0000-0000-00008E5A0000}"/>
    <cellStyle name="SAPBEXformats 3 9 2 4" xfId="23183" xr:uid="{00000000-0005-0000-0000-00008F5A0000}"/>
    <cellStyle name="SAPBEXformats 3 9 2 5" xfId="23184" xr:uid="{00000000-0005-0000-0000-0000905A0000}"/>
    <cellStyle name="SAPBEXformats 3 9 2 6" xfId="23185" xr:uid="{00000000-0005-0000-0000-0000915A0000}"/>
    <cellStyle name="SAPBEXformats 3 9 2 7" xfId="23186" xr:uid="{00000000-0005-0000-0000-0000925A0000}"/>
    <cellStyle name="SAPBEXformats 3 9 2 8" xfId="23187" xr:uid="{00000000-0005-0000-0000-0000935A0000}"/>
    <cellStyle name="SAPBEXformats 3 9 2 9" xfId="23188" xr:uid="{00000000-0005-0000-0000-0000945A0000}"/>
    <cellStyle name="SAPBEXformats 3 9 3" xfId="23189" xr:uid="{00000000-0005-0000-0000-0000955A0000}"/>
    <cellStyle name="SAPBEXformats 3 9 3 2" xfId="23190" xr:uid="{00000000-0005-0000-0000-0000965A0000}"/>
    <cellStyle name="SAPBEXformats 3 9 3 3" xfId="23191" xr:uid="{00000000-0005-0000-0000-0000975A0000}"/>
    <cellStyle name="SAPBEXformats 3 9 3 4" xfId="23192" xr:uid="{00000000-0005-0000-0000-0000985A0000}"/>
    <cellStyle name="SAPBEXformats 3 9 3 5" xfId="23193" xr:uid="{00000000-0005-0000-0000-0000995A0000}"/>
    <cellStyle name="SAPBEXformats 3 9 3 6" xfId="23194" xr:uid="{00000000-0005-0000-0000-00009A5A0000}"/>
    <cellStyle name="SAPBEXformats 3 9 3 7" xfId="23195" xr:uid="{00000000-0005-0000-0000-00009B5A0000}"/>
    <cellStyle name="SAPBEXformats 3 9 3 8" xfId="23196" xr:uid="{00000000-0005-0000-0000-00009C5A0000}"/>
    <cellStyle name="SAPBEXformats 3 9 3 9" xfId="23197" xr:uid="{00000000-0005-0000-0000-00009D5A0000}"/>
    <cellStyle name="SAPBEXformats 3 9 4" xfId="23198" xr:uid="{00000000-0005-0000-0000-00009E5A0000}"/>
    <cellStyle name="SAPBEXformats 3 9 4 2" xfId="23199" xr:uid="{00000000-0005-0000-0000-00009F5A0000}"/>
    <cellStyle name="SAPBEXformats 3 9 4 3" xfId="23200" xr:uid="{00000000-0005-0000-0000-0000A05A0000}"/>
    <cellStyle name="SAPBEXformats 3 9 4 4" xfId="23201" xr:uid="{00000000-0005-0000-0000-0000A15A0000}"/>
    <cellStyle name="SAPBEXformats 3 9 4 5" xfId="23202" xr:uid="{00000000-0005-0000-0000-0000A25A0000}"/>
    <cellStyle name="SAPBEXformats 3 9 4 6" xfId="23203" xr:uid="{00000000-0005-0000-0000-0000A35A0000}"/>
    <cellStyle name="SAPBEXformats 3 9 4 7" xfId="23204" xr:uid="{00000000-0005-0000-0000-0000A45A0000}"/>
    <cellStyle name="SAPBEXformats 3 9 4 8" xfId="23205" xr:uid="{00000000-0005-0000-0000-0000A55A0000}"/>
    <cellStyle name="SAPBEXformats 3 9 4 9" xfId="23206" xr:uid="{00000000-0005-0000-0000-0000A65A0000}"/>
    <cellStyle name="SAPBEXformats 4" xfId="23207" xr:uid="{00000000-0005-0000-0000-0000A75A0000}"/>
    <cellStyle name="SAPBEXformats 4 10" xfId="23208" xr:uid="{00000000-0005-0000-0000-0000A85A0000}"/>
    <cellStyle name="SAPBEXformats 4 11" xfId="23209" xr:uid="{00000000-0005-0000-0000-0000A95A0000}"/>
    <cellStyle name="SAPBEXformats 4 2" xfId="23210" xr:uid="{00000000-0005-0000-0000-0000AA5A0000}"/>
    <cellStyle name="SAPBEXformats 4 2 2" xfId="23211" xr:uid="{00000000-0005-0000-0000-0000AB5A0000}"/>
    <cellStyle name="SAPBEXformats 4 2 3" xfId="23212" xr:uid="{00000000-0005-0000-0000-0000AC5A0000}"/>
    <cellStyle name="SAPBEXformats 4 2 4" xfId="23213" xr:uid="{00000000-0005-0000-0000-0000AD5A0000}"/>
    <cellStyle name="SAPBEXformats 4 2 5" xfId="23214" xr:uid="{00000000-0005-0000-0000-0000AE5A0000}"/>
    <cellStyle name="SAPBEXformats 4 2 6" xfId="23215" xr:uid="{00000000-0005-0000-0000-0000AF5A0000}"/>
    <cellStyle name="SAPBEXformats 4 2 7" xfId="23216" xr:uid="{00000000-0005-0000-0000-0000B05A0000}"/>
    <cellStyle name="SAPBEXformats 4 2 8" xfId="23217" xr:uid="{00000000-0005-0000-0000-0000B15A0000}"/>
    <cellStyle name="SAPBEXformats 4 2 9" xfId="23218" xr:uid="{00000000-0005-0000-0000-0000B25A0000}"/>
    <cellStyle name="SAPBEXformats 4 3" xfId="23219" xr:uid="{00000000-0005-0000-0000-0000B35A0000}"/>
    <cellStyle name="SAPBEXformats 4 3 2" xfId="23220" xr:uid="{00000000-0005-0000-0000-0000B45A0000}"/>
    <cellStyle name="SAPBEXformats 4 3 3" xfId="23221" xr:uid="{00000000-0005-0000-0000-0000B55A0000}"/>
    <cellStyle name="SAPBEXformats 4 3 4" xfId="23222" xr:uid="{00000000-0005-0000-0000-0000B65A0000}"/>
    <cellStyle name="SAPBEXformats 4 3 5" xfId="23223" xr:uid="{00000000-0005-0000-0000-0000B75A0000}"/>
    <cellStyle name="SAPBEXformats 4 3 6" xfId="23224" xr:uid="{00000000-0005-0000-0000-0000B85A0000}"/>
    <cellStyle name="SAPBEXformats 4 3 7" xfId="23225" xr:uid="{00000000-0005-0000-0000-0000B95A0000}"/>
    <cellStyle name="SAPBEXformats 4 3 8" xfId="23226" xr:uid="{00000000-0005-0000-0000-0000BA5A0000}"/>
    <cellStyle name="SAPBEXformats 4 3 9" xfId="23227" xr:uid="{00000000-0005-0000-0000-0000BB5A0000}"/>
    <cellStyle name="SAPBEXformats 4 4" xfId="23228" xr:uid="{00000000-0005-0000-0000-0000BC5A0000}"/>
    <cellStyle name="SAPBEXformats 4 4 2" xfId="23229" xr:uid="{00000000-0005-0000-0000-0000BD5A0000}"/>
    <cellStyle name="SAPBEXformats 4 4 3" xfId="23230" xr:uid="{00000000-0005-0000-0000-0000BE5A0000}"/>
    <cellStyle name="SAPBEXformats 4 4 4" xfId="23231" xr:uid="{00000000-0005-0000-0000-0000BF5A0000}"/>
    <cellStyle name="SAPBEXformats 4 4 5" xfId="23232" xr:uid="{00000000-0005-0000-0000-0000C05A0000}"/>
    <cellStyle name="SAPBEXformats 4 4 6" xfId="23233" xr:uid="{00000000-0005-0000-0000-0000C15A0000}"/>
    <cellStyle name="SAPBEXformats 4 4 7" xfId="23234" xr:uid="{00000000-0005-0000-0000-0000C25A0000}"/>
    <cellStyle name="SAPBEXformats 4 4 8" xfId="23235" xr:uid="{00000000-0005-0000-0000-0000C35A0000}"/>
    <cellStyle name="SAPBEXformats 4 4 9" xfId="23236" xr:uid="{00000000-0005-0000-0000-0000C45A0000}"/>
    <cellStyle name="SAPBEXformats 4 5" xfId="23237" xr:uid="{00000000-0005-0000-0000-0000C55A0000}"/>
    <cellStyle name="SAPBEXformats 4 6" xfId="23238" xr:uid="{00000000-0005-0000-0000-0000C65A0000}"/>
    <cellStyle name="SAPBEXformats 4 7" xfId="23239" xr:uid="{00000000-0005-0000-0000-0000C75A0000}"/>
    <cellStyle name="SAPBEXformats 4 8" xfId="23240" xr:uid="{00000000-0005-0000-0000-0000C85A0000}"/>
    <cellStyle name="SAPBEXformats 4 9" xfId="23241" xr:uid="{00000000-0005-0000-0000-0000C95A0000}"/>
    <cellStyle name="SAPBEXformats 5" xfId="23242" xr:uid="{00000000-0005-0000-0000-0000CA5A0000}"/>
    <cellStyle name="SAPBEXformats 5 2" xfId="23243" xr:uid="{00000000-0005-0000-0000-0000CB5A0000}"/>
    <cellStyle name="SAPBEXformats 5 2 2" xfId="23244" xr:uid="{00000000-0005-0000-0000-0000CC5A0000}"/>
    <cellStyle name="SAPBEXformats 5 2 3" xfId="23245" xr:uid="{00000000-0005-0000-0000-0000CD5A0000}"/>
    <cellStyle name="SAPBEXformats 5 2 4" xfId="23246" xr:uid="{00000000-0005-0000-0000-0000CE5A0000}"/>
    <cellStyle name="SAPBEXformats 5 2 5" xfId="23247" xr:uid="{00000000-0005-0000-0000-0000CF5A0000}"/>
    <cellStyle name="SAPBEXformats 5 2 6" xfId="23248" xr:uid="{00000000-0005-0000-0000-0000D05A0000}"/>
    <cellStyle name="SAPBEXformats 5 2 7" xfId="23249" xr:uid="{00000000-0005-0000-0000-0000D15A0000}"/>
    <cellStyle name="SAPBEXformats 5 2 8" xfId="23250" xr:uid="{00000000-0005-0000-0000-0000D25A0000}"/>
    <cellStyle name="SAPBEXformats 5 2 9" xfId="23251" xr:uid="{00000000-0005-0000-0000-0000D35A0000}"/>
    <cellStyle name="SAPBEXformats 5 3" xfId="23252" xr:uid="{00000000-0005-0000-0000-0000D45A0000}"/>
    <cellStyle name="SAPBEXformats 5 3 2" xfId="23253" xr:uid="{00000000-0005-0000-0000-0000D55A0000}"/>
    <cellStyle name="SAPBEXformats 5 3 3" xfId="23254" xr:uid="{00000000-0005-0000-0000-0000D65A0000}"/>
    <cellStyle name="SAPBEXformats 5 3 4" xfId="23255" xr:uid="{00000000-0005-0000-0000-0000D75A0000}"/>
    <cellStyle name="SAPBEXformats 5 3 5" xfId="23256" xr:uid="{00000000-0005-0000-0000-0000D85A0000}"/>
    <cellStyle name="SAPBEXformats 5 3 6" xfId="23257" xr:uid="{00000000-0005-0000-0000-0000D95A0000}"/>
    <cellStyle name="SAPBEXformats 5 3 7" xfId="23258" xr:uid="{00000000-0005-0000-0000-0000DA5A0000}"/>
    <cellStyle name="SAPBEXformats 5 3 8" xfId="23259" xr:uid="{00000000-0005-0000-0000-0000DB5A0000}"/>
    <cellStyle name="SAPBEXformats 5 3 9" xfId="23260" xr:uid="{00000000-0005-0000-0000-0000DC5A0000}"/>
    <cellStyle name="SAPBEXformats 5 4" xfId="23261" xr:uid="{00000000-0005-0000-0000-0000DD5A0000}"/>
    <cellStyle name="SAPBEXformats 5 4 2" xfId="23262" xr:uid="{00000000-0005-0000-0000-0000DE5A0000}"/>
    <cellStyle name="SAPBEXformats 5 4 3" xfId="23263" xr:uid="{00000000-0005-0000-0000-0000DF5A0000}"/>
    <cellStyle name="SAPBEXformats 5 4 4" xfId="23264" xr:uid="{00000000-0005-0000-0000-0000E05A0000}"/>
    <cellStyle name="SAPBEXformats 5 4 5" xfId="23265" xr:uid="{00000000-0005-0000-0000-0000E15A0000}"/>
    <cellStyle name="SAPBEXformats 5 4 6" xfId="23266" xr:uid="{00000000-0005-0000-0000-0000E25A0000}"/>
    <cellStyle name="SAPBEXformats 5 4 7" xfId="23267" xr:uid="{00000000-0005-0000-0000-0000E35A0000}"/>
    <cellStyle name="SAPBEXformats 5 4 8" xfId="23268" xr:uid="{00000000-0005-0000-0000-0000E45A0000}"/>
    <cellStyle name="SAPBEXformats 5 4 9" xfId="23269" xr:uid="{00000000-0005-0000-0000-0000E55A0000}"/>
    <cellStyle name="SAPBEXformats 5 5" xfId="23270" xr:uid="{00000000-0005-0000-0000-0000E65A0000}"/>
    <cellStyle name="SAPBEXformats 6" xfId="23271" xr:uid="{00000000-0005-0000-0000-0000E75A0000}"/>
    <cellStyle name="SAPBEXformats 6 2" xfId="23272" xr:uid="{00000000-0005-0000-0000-0000E85A0000}"/>
    <cellStyle name="SAPBEXformats 6 2 2" xfId="23273" xr:uid="{00000000-0005-0000-0000-0000E95A0000}"/>
    <cellStyle name="SAPBEXformats 6 2 2 2" xfId="23274" xr:uid="{00000000-0005-0000-0000-0000EA5A0000}"/>
    <cellStyle name="SAPBEXformats 6 2 2 2 2" xfId="23275" xr:uid="{00000000-0005-0000-0000-0000EB5A0000}"/>
    <cellStyle name="SAPBEXformats 6 2 2 2 3" xfId="23276" xr:uid="{00000000-0005-0000-0000-0000EC5A0000}"/>
    <cellStyle name="SAPBEXformats 6 2 2 2 4" xfId="23277" xr:uid="{00000000-0005-0000-0000-0000ED5A0000}"/>
    <cellStyle name="SAPBEXformats 6 2 2 2 5" xfId="23278" xr:uid="{00000000-0005-0000-0000-0000EE5A0000}"/>
    <cellStyle name="SAPBEXformats 6 2 2 2 6" xfId="23279" xr:uid="{00000000-0005-0000-0000-0000EF5A0000}"/>
    <cellStyle name="SAPBEXformats 6 2 2 2 7" xfId="23280" xr:uid="{00000000-0005-0000-0000-0000F05A0000}"/>
    <cellStyle name="SAPBEXformats 6 2 2 2 8" xfId="23281" xr:uid="{00000000-0005-0000-0000-0000F15A0000}"/>
    <cellStyle name="SAPBEXformats 6 2 2 2 9" xfId="23282" xr:uid="{00000000-0005-0000-0000-0000F25A0000}"/>
    <cellStyle name="SAPBEXformats 6 2 2 3" xfId="23283" xr:uid="{00000000-0005-0000-0000-0000F35A0000}"/>
    <cellStyle name="SAPBEXformats 6 2 2 3 2" xfId="23284" xr:uid="{00000000-0005-0000-0000-0000F45A0000}"/>
    <cellStyle name="SAPBEXformats 6 2 2 3 3" xfId="23285" xr:uid="{00000000-0005-0000-0000-0000F55A0000}"/>
    <cellStyle name="SAPBEXformats 6 2 2 3 4" xfId="23286" xr:uid="{00000000-0005-0000-0000-0000F65A0000}"/>
    <cellStyle name="SAPBEXformats 6 2 2 3 5" xfId="23287" xr:uid="{00000000-0005-0000-0000-0000F75A0000}"/>
    <cellStyle name="SAPBEXformats 6 2 2 3 6" xfId="23288" xr:uid="{00000000-0005-0000-0000-0000F85A0000}"/>
    <cellStyle name="SAPBEXformats 6 2 2 3 7" xfId="23289" xr:uid="{00000000-0005-0000-0000-0000F95A0000}"/>
    <cellStyle name="SAPBEXformats 6 2 2 3 8" xfId="23290" xr:uid="{00000000-0005-0000-0000-0000FA5A0000}"/>
    <cellStyle name="SAPBEXformats 6 2 2 3 9" xfId="23291" xr:uid="{00000000-0005-0000-0000-0000FB5A0000}"/>
    <cellStyle name="SAPBEXformats 6 2 2 4" xfId="23292" xr:uid="{00000000-0005-0000-0000-0000FC5A0000}"/>
    <cellStyle name="SAPBEXformats 6 2 2 4 2" xfId="23293" xr:uid="{00000000-0005-0000-0000-0000FD5A0000}"/>
    <cellStyle name="SAPBEXformats 6 2 2 4 3" xfId="23294" xr:uid="{00000000-0005-0000-0000-0000FE5A0000}"/>
    <cellStyle name="SAPBEXformats 6 2 2 4 4" xfId="23295" xr:uid="{00000000-0005-0000-0000-0000FF5A0000}"/>
    <cellStyle name="SAPBEXformats 6 2 2 4 5" xfId="23296" xr:uid="{00000000-0005-0000-0000-0000005B0000}"/>
    <cellStyle name="SAPBEXformats 6 2 2 4 6" xfId="23297" xr:uid="{00000000-0005-0000-0000-0000015B0000}"/>
    <cellStyle name="SAPBEXformats 6 2 2 4 7" xfId="23298" xr:uid="{00000000-0005-0000-0000-0000025B0000}"/>
    <cellStyle name="SAPBEXformats 6 2 2 4 8" xfId="23299" xr:uid="{00000000-0005-0000-0000-0000035B0000}"/>
    <cellStyle name="SAPBEXformats 6 2 2 4 9" xfId="23300" xr:uid="{00000000-0005-0000-0000-0000045B0000}"/>
    <cellStyle name="SAPBEXformats 6 2 3" xfId="23301" xr:uid="{00000000-0005-0000-0000-0000055B0000}"/>
    <cellStyle name="SAPBEXformats 6 2 3 2" xfId="23302" xr:uid="{00000000-0005-0000-0000-0000065B0000}"/>
    <cellStyle name="SAPBEXformats 6 2 3 3" xfId="23303" xr:uid="{00000000-0005-0000-0000-0000075B0000}"/>
    <cellStyle name="SAPBEXformats 6 2 3 4" xfId="23304" xr:uid="{00000000-0005-0000-0000-0000085B0000}"/>
    <cellStyle name="SAPBEXformats 6 2 3 5" xfId="23305" xr:uid="{00000000-0005-0000-0000-0000095B0000}"/>
    <cellStyle name="SAPBEXformats 6 2 3 6" xfId="23306" xr:uid="{00000000-0005-0000-0000-00000A5B0000}"/>
    <cellStyle name="SAPBEXformats 6 2 3 7" xfId="23307" xr:uid="{00000000-0005-0000-0000-00000B5B0000}"/>
    <cellStyle name="SAPBEXformats 6 2 3 8" xfId="23308" xr:uid="{00000000-0005-0000-0000-00000C5B0000}"/>
    <cellStyle name="SAPBEXformats 6 2 3 9" xfId="23309" xr:uid="{00000000-0005-0000-0000-00000D5B0000}"/>
    <cellStyle name="SAPBEXformats 6 2 4" xfId="23310" xr:uid="{00000000-0005-0000-0000-00000E5B0000}"/>
    <cellStyle name="SAPBEXformats 6 2 4 2" xfId="23311" xr:uid="{00000000-0005-0000-0000-00000F5B0000}"/>
    <cellStyle name="SAPBEXformats 6 2 4 3" xfId="23312" xr:uid="{00000000-0005-0000-0000-0000105B0000}"/>
    <cellStyle name="SAPBEXformats 6 2 4 4" xfId="23313" xr:uid="{00000000-0005-0000-0000-0000115B0000}"/>
    <cellStyle name="SAPBEXformats 6 2 4 5" xfId="23314" xr:uid="{00000000-0005-0000-0000-0000125B0000}"/>
    <cellStyle name="SAPBEXformats 6 2 4 6" xfId="23315" xr:uid="{00000000-0005-0000-0000-0000135B0000}"/>
    <cellStyle name="SAPBEXformats 6 2 4 7" xfId="23316" xr:uid="{00000000-0005-0000-0000-0000145B0000}"/>
    <cellStyle name="SAPBEXformats 6 2 4 8" xfId="23317" xr:uid="{00000000-0005-0000-0000-0000155B0000}"/>
    <cellStyle name="SAPBEXformats 6 2 4 9" xfId="23318" xr:uid="{00000000-0005-0000-0000-0000165B0000}"/>
    <cellStyle name="SAPBEXformats 6 2 5" xfId="23319" xr:uid="{00000000-0005-0000-0000-0000175B0000}"/>
    <cellStyle name="SAPBEXformats 6 2 5 2" xfId="23320" xr:uid="{00000000-0005-0000-0000-0000185B0000}"/>
    <cellStyle name="SAPBEXformats 6 2 5 3" xfId="23321" xr:uid="{00000000-0005-0000-0000-0000195B0000}"/>
    <cellStyle name="SAPBEXformats 6 2 5 4" xfId="23322" xr:uid="{00000000-0005-0000-0000-00001A5B0000}"/>
    <cellStyle name="SAPBEXformats 6 2 5 5" xfId="23323" xr:uid="{00000000-0005-0000-0000-00001B5B0000}"/>
    <cellStyle name="SAPBEXformats 6 2 5 6" xfId="23324" xr:uid="{00000000-0005-0000-0000-00001C5B0000}"/>
    <cellStyle name="SAPBEXformats 6 2 5 7" xfId="23325" xr:uid="{00000000-0005-0000-0000-00001D5B0000}"/>
    <cellStyle name="SAPBEXformats 6 2 5 8" xfId="23326" xr:uid="{00000000-0005-0000-0000-00001E5B0000}"/>
    <cellStyle name="SAPBEXformats 6 2 5 9" xfId="23327" xr:uid="{00000000-0005-0000-0000-00001F5B0000}"/>
    <cellStyle name="SAPBEXformats 6 3" xfId="23328" xr:uid="{00000000-0005-0000-0000-0000205B0000}"/>
    <cellStyle name="SAPBEXformats 6 3 2" xfId="23329" xr:uid="{00000000-0005-0000-0000-0000215B0000}"/>
    <cellStyle name="SAPBEXformats 6 3 2 2" xfId="23330" xr:uid="{00000000-0005-0000-0000-0000225B0000}"/>
    <cellStyle name="SAPBEXformats 6 3 2 3" xfId="23331" xr:uid="{00000000-0005-0000-0000-0000235B0000}"/>
    <cellStyle name="SAPBEXformats 6 3 2 4" xfId="23332" xr:uid="{00000000-0005-0000-0000-0000245B0000}"/>
    <cellStyle name="SAPBEXformats 6 3 2 5" xfId="23333" xr:uid="{00000000-0005-0000-0000-0000255B0000}"/>
    <cellStyle name="SAPBEXformats 6 3 2 6" xfId="23334" xr:uid="{00000000-0005-0000-0000-0000265B0000}"/>
    <cellStyle name="SAPBEXformats 6 3 2 7" xfId="23335" xr:uid="{00000000-0005-0000-0000-0000275B0000}"/>
    <cellStyle name="SAPBEXformats 6 3 2 8" xfId="23336" xr:uid="{00000000-0005-0000-0000-0000285B0000}"/>
    <cellStyle name="SAPBEXformats 6 3 2 9" xfId="23337" xr:uid="{00000000-0005-0000-0000-0000295B0000}"/>
    <cellStyle name="SAPBEXformats 6 3 3" xfId="23338" xr:uid="{00000000-0005-0000-0000-00002A5B0000}"/>
    <cellStyle name="SAPBEXformats 6 3 3 2" xfId="23339" xr:uid="{00000000-0005-0000-0000-00002B5B0000}"/>
    <cellStyle name="SAPBEXformats 6 3 3 3" xfId="23340" xr:uid="{00000000-0005-0000-0000-00002C5B0000}"/>
    <cellStyle name="SAPBEXformats 6 3 3 4" xfId="23341" xr:uid="{00000000-0005-0000-0000-00002D5B0000}"/>
    <cellStyle name="SAPBEXformats 6 3 3 5" xfId="23342" xr:uid="{00000000-0005-0000-0000-00002E5B0000}"/>
    <cellStyle name="SAPBEXformats 6 3 3 6" xfId="23343" xr:uid="{00000000-0005-0000-0000-00002F5B0000}"/>
    <cellStyle name="SAPBEXformats 6 3 3 7" xfId="23344" xr:uid="{00000000-0005-0000-0000-0000305B0000}"/>
    <cellStyle name="SAPBEXformats 6 3 3 8" xfId="23345" xr:uid="{00000000-0005-0000-0000-0000315B0000}"/>
    <cellStyle name="SAPBEXformats 6 3 3 9" xfId="23346" xr:uid="{00000000-0005-0000-0000-0000325B0000}"/>
    <cellStyle name="SAPBEXformats 6 3 4" xfId="23347" xr:uid="{00000000-0005-0000-0000-0000335B0000}"/>
    <cellStyle name="SAPBEXformats 6 3 4 2" xfId="23348" xr:uid="{00000000-0005-0000-0000-0000345B0000}"/>
    <cellStyle name="SAPBEXformats 6 3 4 3" xfId="23349" xr:uid="{00000000-0005-0000-0000-0000355B0000}"/>
    <cellStyle name="SAPBEXformats 6 3 4 4" xfId="23350" xr:uid="{00000000-0005-0000-0000-0000365B0000}"/>
    <cellStyle name="SAPBEXformats 6 3 4 5" xfId="23351" xr:uid="{00000000-0005-0000-0000-0000375B0000}"/>
    <cellStyle name="SAPBEXformats 6 3 4 6" xfId="23352" xr:uid="{00000000-0005-0000-0000-0000385B0000}"/>
    <cellStyle name="SAPBEXformats 6 3 4 7" xfId="23353" xr:uid="{00000000-0005-0000-0000-0000395B0000}"/>
    <cellStyle name="SAPBEXformats 6 3 4 8" xfId="23354" xr:uid="{00000000-0005-0000-0000-00003A5B0000}"/>
    <cellStyle name="SAPBEXformats 6 3 4 9" xfId="23355" xr:uid="{00000000-0005-0000-0000-00003B5B0000}"/>
    <cellStyle name="SAPBEXformats 6 4" xfId="23356" xr:uid="{00000000-0005-0000-0000-00003C5B0000}"/>
    <cellStyle name="SAPBEXformats 6 4 2" xfId="23357" xr:uid="{00000000-0005-0000-0000-00003D5B0000}"/>
    <cellStyle name="SAPBEXformats 6 4 3" xfId="23358" xr:uid="{00000000-0005-0000-0000-00003E5B0000}"/>
    <cellStyle name="SAPBEXformats 6 4 4" xfId="23359" xr:uid="{00000000-0005-0000-0000-00003F5B0000}"/>
    <cellStyle name="SAPBEXformats 6 4 5" xfId="23360" xr:uid="{00000000-0005-0000-0000-0000405B0000}"/>
    <cellStyle name="SAPBEXformats 6 4 6" xfId="23361" xr:uid="{00000000-0005-0000-0000-0000415B0000}"/>
    <cellStyle name="SAPBEXformats 6 4 7" xfId="23362" xr:uid="{00000000-0005-0000-0000-0000425B0000}"/>
    <cellStyle name="SAPBEXformats 6 4 8" xfId="23363" xr:uid="{00000000-0005-0000-0000-0000435B0000}"/>
    <cellStyle name="SAPBEXformats 6 4 9" xfId="23364" xr:uid="{00000000-0005-0000-0000-0000445B0000}"/>
    <cellStyle name="SAPBEXformats 6 5" xfId="23365" xr:uid="{00000000-0005-0000-0000-0000455B0000}"/>
    <cellStyle name="SAPBEXformats 6 5 2" xfId="23366" xr:uid="{00000000-0005-0000-0000-0000465B0000}"/>
    <cellStyle name="SAPBEXformats 6 5 3" xfId="23367" xr:uid="{00000000-0005-0000-0000-0000475B0000}"/>
    <cellStyle name="SAPBEXformats 6 5 4" xfId="23368" xr:uid="{00000000-0005-0000-0000-0000485B0000}"/>
    <cellStyle name="SAPBEXformats 6 5 5" xfId="23369" xr:uid="{00000000-0005-0000-0000-0000495B0000}"/>
    <cellStyle name="SAPBEXformats 6 5 6" xfId="23370" xr:uid="{00000000-0005-0000-0000-00004A5B0000}"/>
    <cellStyle name="SAPBEXformats 6 5 7" xfId="23371" xr:uid="{00000000-0005-0000-0000-00004B5B0000}"/>
    <cellStyle name="SAPBEXformats 6 5 8" xfId="23372" xr:uid="{00000000-0005-0000-0000-00004C5B0000}"/>
    <cellStyle name="SAPBEXformats 6 5 9" xfId="23373" xr:uid="{00000000-0005-0000-0000-00004D5B0000}"/>
    <cellStyle name="SAPBEXformats 6 6" xfId="23374" xr:uid="{00000000-0005-0000-0000-00004E5B0000}"/>
    <cellStyle name="SAPBEXformats 6 6 2" xfId="23375" xr:uid="{00000000-0005-0000-0000-00004F5B0000}"/>
    <cellStyle name="SAPBEXformats 6 6 3" xfId="23376" xr:uid="{00000000-0005-0000-0000-0000505B0000}"/>
    <cellStyle name="SAPBEXformats 6 6 4" xfId="23377" xr:uid="{00000000-0005-0000-0000-0000515B0000}"/>
    <cellStyle name="SAPBEXformats 6 6 5" xfId="23378" xr:uid="{00000000-0005-0000-0000-0000525B0000}"/>
    <cellStyle name="SAPBEXformats 6 6 6" xfId="23379" xr:uid="{00000000-0005-0000-0000-0000535B0000}"/>
    <cellStyle name="SAPBEXformats 6 6 7" xfId="23380" xr:uid="{00000000-0005-0000-0000-0000545B0000}"/>
    <cellStyle name="SAPBEXformats 6 6 8" xfId="23381" xr:uid="{00000000-0005-0000-0000-0000555B0000}"/>
    <cellStyle name="SAPBEXformats 6 6 9" xfId="23382" xr:uid="{00000000-0005-0000-0000-0000565B0000}"/>
    <cellStyle name="SAPBEXformats 7" xfId="23383" xr:uid="{00000000-0005-0000-0000-0000575B0000}"/>
    <cellStyle name="SAPBEXformats 7 2" xfId="23384" xr:uid="{00000000-0005-0000-0000-0000585B0000}"/>
    <cellStyle name="SAPBEXformats 7 2 2" xfId="23385" xr:uid="{00000000-0005-0000-0000-0000595B0000}"/>
    <cellStyle name="SAPBEXformats 7 2 2 2" xfId="23386" xr:uid="{00000000-0005-0000-0000-00005A5B0000}"/>
    <cellStyle name="SAPBEXformats 7 2 2 3" xfId="23387" xr:uid="{00000000-0005-0000-0000-00005B5B0000}"/>
    <cellStyle name="SAPBEXformats 7 2 2 4" xfId="23388" xr:uid="{00000000-0005-0000-0000-00005C5B0000}"/>
    <cellStyle name="SAPBEXformats 7 2 2 5" xfId="23389" xr:uid="{00000000-0005-0000-0000-00005D5B0000}"/>
    <cellStyle name="SAPBEXformats 7 2 2 6" xfId="23390" xr:uid="{00000000-0005-0000-0000-00005E5B0000}"/>
    <cellStyle name="SAPBEXformats 7 2 2 7" xfId="23391" xr:uid="{00000000-0005-0000-0000-00005F5B0000}"/>
    <cellStyle name="SAPBEXformats 7 2 2 8" xfId="23392" xr:uid="{00000000-0005-0000-0000-0000605B0000}"/>
    <cellStyle name="SAPBEXformats 7 2 2 9" xfId="23393" xr:uid="{00000000-0005-0000-0000-0000615B0000}"/>
    <cellStyle name="SAPBEXformats 7 2 3" xfId="23394" xr:uid="{00000000-0005-0000-0000-0000625B0000}"/>
    <cellStyle name="SAPBEXformats 7 2 3 2" xfId="23395" xr:uid="{00000000-0005-0000-0000-0000635B0000}"/>
    <cellStyle name="SAPBEXformats 7 2 3 3" xfId="23396" xr:uid="{00000000-0005-0000-0000-0000645B0000}"/>
    <cellStyle name="SAPBEXformats 7 2 3 4" xfId="23397" xr:uid="{00000000-0005-0000-0000-0000655B0000}"/>
    <cellStyle name="SAPBEXformats 7 2 3 5" xfId="23398" xr:uid="{00000000-0005-0000-0000-0000665B0000}"/>
    <cellStyle name="SAPBEXformats 7 2 3 6" xfId="23399" xr:uid="{00000000-0005-0000-0000-0000675B0000}"/>
    <cellStyle name="SAPBEXformats 7 2 3 7" xfId="23400" xr:uid="{00000000-0005-0000-0000-0000685B0000}"/>
    <cellStyle name="SAPBEXformats 7 2 3 8" xfId="23401" xr:uid="{00000000-0005-0000-0000-0000695B0000}"/>
    <cellStyle name="SAPBEXformats 7 2 3 9" xfId="23402" xr:uid="{00000000-0005-0000-0000-00006A5B0000}"/>
    <cellStyle name="SAPBEXformats 7 2 4" xfId="23403" xr:uid="{00000000-0005-0000-0000-00006B5B0000}"/>
    <cellStyle name="SAPBEXformats 7 2 4 2" xfId="23404" xr:uid="{00000000-0005-0000-0000-00006C5B0000}"/>
    <cellStyle name="SAPBEXformats 7 2 4 3" xfId="23405" xr:uid="{00000000-0005-0000-0000-00006D5B0000}"/>
    <cellStyle name="SAPBEXformats 7 2 4 4" xfId="23406" xr:uid="{00000000-0005-0000-0000-00006E5B0000}"/>
    <cellStyle name="SAPBEXformats 7 2 4 5" xfId="23407" xr:uid="{00000000-0005-0000-0000-00006F5B0000}"/>
    <cellStyle name="SAPBEXformats 7 2 4 6" xfId="23408" xr:uid="{00000000-0005-0000-0000-0000705B0000}"/>
    <cellStyle name="SAPBEXformats 7 2 4 7" xfId="23409" xr:uid="{00000000-0005-0000-0000-0000715B0000}"/>
    <cellStyle name="SAPBEXformats 7 2 4 8" xfId="23410" xr:uid="{00000000-0005-0000-0000-0000725B0000}"/>
    <cellStyle name="SAPBEXformats 7 2 4 9" xfId="23411" xr:uid="{00000000-0005-0000-0000-0000735B0000}"/>
    <cellStyle name="SAPBEXformats 7 3" xfId="23412" xr:uid="{00000000-0005-0000-0000-0000745B0000}"/>
    <cellStyle name="SAPBEXformats 7 3 2" xfId="23413" xr:uid="{00000000-0005-0000-0000-0000755B0000}"/>
    <cellStyle name="SAPBEXformats 7 3 3" xfId="23414" xr:uid="{00000000-0005-0000-0000-0000765B0000}"/>
    <cellStyle name="SAPBEXformats 7 3 4" xfId="23415" xr:uid="{00000000-0005-0000-0000-0000775B0000}"/>
    <cellStyle name="SAPBEXformats 7 3 5" xfId="23416" xr:uid="{00000000-0005-0000-0000-0000785B0000}"/>
    <cellStyle name="SAPBEXformats 7 3 6" xfId="23417" xr:uid="{00000000-0005-0000-0000-0000795B0000}"/>
    <cellStyle name="SAPBEXformats 7 3 7" xfId="23418" xr:uid="{00000000-0005-0000-0000-00007A5B0000}"/>
    <cellStyle name="SAPBEXformats 7 3 8" xfId="23419" xr:uid="{00000000-0005-0000-0000-00007B5B0000}"/>
    <cellStyle name="SAPBEXformats 7 3 9" xfId="23420" xr:uid="{00000000-0005-0000-0000-00007C5B0000}"/>
    <cellStyle name="SAPBEXformats 7 4" xfId="23421" xr:uid="{00000000-0005-0000-0000-00007D5B0000}"/>
    <cellStyle name="SAPBEXformats 7 4 2" xfId="23422" xr:uid="{00000000-0005-0000-0000-00007E5B0000}"/>
    <cellStyle name="SAPBEXformats 7 4 3" xfId="23423" xr:uid="{00000000-0005-0000-0000-00007F5B0000}"/>
    <cellStyle name="SAPBEXformats 7 4 4" xfId="23424" xr:uid="{00000000-0005-0000-0000-0000805B0000}"/>
    <cellStyle name="SAPBEXformats 7 4 5" xfId="23425" xr:uid="{00000000-0005-0000-0000-0000815B0000}"/>
    <cellStyle name="SAPBEXformats 7 4 6" xfId="23426" xr:uid="{00000000-0005-0000-0000-0000825B0000}"/>
    <cellStyle name="SAPBEXformats 7 4 7" xfId="23427" xr:uid="{00000000-0005-0000-0000-0000835B0000}"/>
    <cellStyle name="SAPBEXformats 7 4 8" xfId="23428" xr:uid="{00000000-0005-0000-0000-0000845B0000}"/>
    <cellStyle name="SAPBEXformats 7 4 9" xfId="23429" xr:uid="{00000000-0005-0000-0000-0000855B0000}"/>
    <cellStyle name="SAPBEXformats 7 5" xfId="23430" xr:uid="{00000000-0005-0000-0000-0000865B0000}"/>
    <cellStyle name="SAPBEXformats 7 5 2" xfId="23431" xr:uid="{00000000-0005-0000-0000-0000875B0000}"/>
    <cellStyle name="SAPBEXformats 7 5 3" xfId="23432" xr:uid="{00000000-0005-0000-0000-0000885B0000}"/>
    <cellStyle name="SAPBEXformats 7 5 4" xfId="23433" xr:uid="{00000000-0005-0000-0000-0000895B0000}"/>
    <cellStyle name="SAPBEXformats 7 5 5" xfId="23434" xr:uid="{00000000-0005-0000-0000-00008A5B0000}"/>
    <cellStyle name="SAPBEXformats 7 5 6" xfId="23435" xr:uid="{00000000-0005-0000-0000-00008B5B0000}"/>
    <cellStyle name="SAPBEXformats 7 5 7" xfId="23436" xr:uid="{00000000-0005-0000-0000-00008C5B0000}"/>
    <cellStyle name="SAPBEXformats 7 5 8" xfId="23437" xr:uid="{00000000-0005-0000-0000-00008D5B0000}"/>
    <cellStyle name="SAPBEXformats 7 5 9" xfId="23438" xr:uid="{00000000-0005-0000-0000-00008E5B0000}"/>
    <cellStyle name="SAPBEXformats 8" xfId="23439" xr:uid="{00000000-0005-0000-0000-00008F5B0000}"/>
    <cellStyle name="SAPBEXformats 8 2" xfId="23440" xr:uid="{00000000-0005-0000-0000-0000905B0000}"/>
    <cellStyle name="SAPBEXformats 8 2 2" xfId="23441" xr:uid="{00000000-0005-0000-0000-0000915B0000}"/>
    <cellStyle name="SAPBEXformats 8 2 3" xfId="23442" xr:uid="{00000000-0005-0000-0000-0000925B0000}"/>
    <cellStyle name="SAPBEXformats 8 2 4" xfId="23443" xr:uid="{00000000-0005-0000-0000-0000935B0000}"/>
    <cellStyle name="SAPBEXformats 8 2 5" xfId="23444" xr:uid="{00000000-0005-0000-0000-0000945B0000}"/>
    <cellStyle name="SAPBEXformats 8 2 6" xfId="23445" xr:uid="{00000000-0005-0000-0000-0000955B0000}"/>
    <cellStyle name="SAPBEXformats 8 2 7" xfId="23446" xr:uid="{00000000-0005-0000-0000-0000965B0000}"/>
    <cellStyle name="SAPBEXformats 8 2 8" xfId="23447" xr:uid="{00000000-0005-0000-0000-0000975B0000}"/>
    <cellStyle name="SAPBEXformats 8 2 9" xfId="23448" xr:uid="{00000000-0005-0000-0000-0000985B0000}"/>
    <cellStyle name="SAPBEXformats 8 3" xfId="23449" xr:uid="{00000000-0005-0000-0000-0000995B0000}"/>
    <cellStyle name="SAPBEXformats 8 3 2" xfId="23450" xr:uid="{00000000-0005-0000-0000-00009A5B0000}"/>
    <cellStyle name="SAPBEXformats 8 3 3" xfId="23451" xr:uid="{00000000-0005-0000-0000-00009B5B0000}"/>
    <cellStyle name="SAPBEXformats 8 3 4" xfId="23452" xr:uid="{00000000-0005-0000-0000-00009C5B0000}"/>
    <cellStyle name="SAPBEXformats 8 3 5" xfId="23453" xr:uid="{00000000-0005-0000-0000-00009D5B0000}"/>
    <cellStyle name="SAPBEXformats 8 3 6" xfId="23454" xr:uid="{00000000-0005-0000-0000-00009E5B0000}"/>
    <cellStyle name="SAPBEXformats 8 3 7" xfId="23455" xr:uid="{00000000-0005-0000-0000-00009F5B0000}"/>
    <cellStyle name="SAPBEXformats 8 3 8" xfId="23456" xr:uid="{00000000-0005-0000-0000-0000A05B0000}"/>
    <cellStyle name="SAPBEXformats 8 3 9" xfId="23457" xr:uid="{00000000-0005-0000-0000-0000A15B0000}"/>
    <cellStyle name="SAPBEXformats 8 4" xfId="23458" xr:uid="{00000000-0005-0000-0000-0000A25B0000}"/>
    <cellStyle name="SAPBEXformats 8 4 2" xfId="23459" xr:uid="{00000000-0005-0000-0000-0000A35B0000}"/>
    <cellStyle name="SAPBEXformats 8 4 3" xfId="23460" xr:uid="{00000000-0005-0000-0000-0000A45B0000}"/>
    <cellStyle name="SAPBEXformats 8 4 4" xfId="23461" xr:uid="{00000000-0005-0000-0000-0000A55B0000}"/>
    <cellStyle name="SAPBEXformats 8 4 5" xfId="23462" xr:uid="{00000000-0005-0000-0000-0000A65B0000}"/>
    <cellStyle name="SAPBEXformats 8 4 6" xfId="23463" xr:uid="{00000000-0005-0000-0000-0000A75B0000}"/>
    <cellStyle name="SAPBEXformats 8 4 7" xfId="23464" xr:uid="{00000000-0005-0000-0000-0000A85B0000}"/>
    <cellStyle name="SAPBEXformats 8 4 8" xfId="23465" xr:uid="{00000000-0005-0000-0000-0000A95B0000}"/>
    <cellStyle name="SAPBEXformats 8 4 9" xfId="23466" xr:uid="{00000000-0005-0000-0000-0000AA5B0000}"/>
    <cellStyle name="SAPBEXformats 9" xfId="23467" xr:uid="{00000000-0005-0000-0000-0000AB5B0000}"/>
    <cellStyle name="SAPBEXformats 9 2" xfId="23468" xr:uid="{00000000-0005-0000-0000-0000AC5B0000}"/>
    <cellStyle name="SAPBEXformats 9 3" xfId="23469" xr:uid="{00000000-0005-0000-0000-0000AD5B0000}"/>
    <cellStyle name="SAPBEXformats 9 4" xfId="23470" xr:uid="{00000000-0005-0000-0000-0000AE5B0000}"/>
    <cellStyle name="SAPBEXformats 9 5" xfId="23471" xr:uid="{00000000-0005-0000-0000-0000AF5B0000}"/>
    <cellStyle name="SAPBEXformats 9 6" xfId="23472" xr:uid="{00000000-0005-0000-0000-0000B05B0000}"/>
    <cellStyle name="SAPBEXformats 9 7" xfId="23473" xr:uid="{00000000-0005-0000-0000-0000B15B0000}"/>
    <cellStyle name="SAPBEXformats 9 8" xfId="23474" xr:uid="{00000000-0005-0000-0000-0000B25B0000}"/>
    <cellStyle name="SAPBEXformats 9 9" xfId="23475" xr:uid="{00000000-0005-0000-0000-0000B35B0000}"/>
    <cellStyle name="SAPBEXformats_STOs from US (Nov)" xfId="23476" xr:uid="{00000000-0005-0000-0000-0000B45B0000}"/>
    <cellStyle name="SAPBEXheaderItem" xfId="23477" xr:uid="{00000000-0005-0000-0000-0000B55B0000}"/>
    <cellStyle name="SAPBEXheaderItem 10" xfId="23478" xr:uid="{00000000-0005-0000-0000-0000B65B0000}"/>
    <cellStyle name="SAPBEXheaderItem 11" xfId="23479" xr:uid="{00000000-0005-0000-0000-0000B75B0000}"/>
    <cellStyle name="SAPBEXheaderItem 12" xfId="23480" xr:uid="{00000000-0005-0000-0000-0000B85B0000}"/>
    <cellStyle name="SAPBEXheaderItem 13" xfId="23481" xr:uid="{00000000-0005-0000-0000-0000B95B0000}"/>
    <cellStyle name="SAPBEXheaderItem 14" xfId="23482" xr:uid="{00000000-0005-0000-0000-0000BA5B0000}"/>
    <cellStyle name="SAPBEXheaderItem 15" xfId="23483" xr:uid="{00000000-0005-0000-0000-0000BB5B0000}"/>
    <cellStyle name="SAPBEXheaderItem 16" xfId="23484" xr:uid="{00000000-0005-0000-0000-0000BC5B0000}"/>
    <cellStyle name="SAPBEXheaderItem 17" xfId="23485" xr:uid="{00000000-0005-0000-0000-0000BD5B0000}"/>
    <cellStyle name="SAPBEXheaderItem 18" xfId="23486" xr:uid="{00000000-0005-0000-0000-0000BE5B0000}"/>
    <cellStyle name="SAPBEXheaderItem 2" xfId="23487" xr:uid="{00000000-0005-0000-0000-0000BF5B0000}"/>
    <cellStyle name="SAPBEXheaderItem 2 10" xfId="23488" xr:uid="{00000000-0005-0000-0000-0000C05B0000}"/>
    <cellStyle name="SAPBEXheaderItem 2 11" xfId="23489" xr:uid="{00000000-0005-0000-0000-0000C15B0000}"/>
    <cellStyle name="SAPBEXheaderItem 2 12" xfId="23490" xr:uid="{00000000-0005-0000-0000-0000C25B0000}"/>
    <cellStyle name="SAPBEXheaderItem 2 2" xfId="23491" xr:uid="{00000000-0005-0000-0000-0000C35B0000}"/>
    <cellStyle name="SAPBEXheaderItem 2 2 2" xfId="23492" xr:uid="{00000000-0005-0000-0000-0000C45B0000}"/>
    <cellStyle name="SAPBEXheaderItem 2 2 2 2" xfId="23493" xr:uid="{00000000-0005-0000-0000-0000C55B0000}"/>
    <cellStyle name="SAPBEXheaderItem 2 2 2 2 2" xfId="23494" xr:uid="{00000000-0005-0000-0000-0000C65B0000}"/>
    <cellStyle name="SAPBEXheaderItem 2 2 2 2 2 2" xfId="23495" xr:uid="{00000000-0005-0000-0000-0000C75B0000}"/>
    <cellStyle name="SAPBEXheaderItem 2 2 2 2 2 3" xfId="23496" xr:uid="{00000000-0005-0000-0000-0000C85B0000}"/>
    <cellStyle name="SAPBEXheaderItem 2 2 2 2 2 4" xfId="23497" xr:uid="{00000000-0005-0000-0000-0000C95B0000}"/>
    <cellStyle name="SAPBEXheaderItem 2 2 2 2 2 5" xfId="23498" xr:uid="{00000000-0005-0000-0000-0000CA5B0000}"/>
    <cellStyle name="SAPBEXheaderItem 2 2 2 2 2 6" xfId="23499" xr:uid="{00000000-0005-0000-0000-0000CB5B0000}"/>
    <cellStyle name="SAPBEXheaderItem 2 2 2 2 2 7" xfId="23500" xr:uid="{00000000-0005-0000-0000-0000CC5B0000}"/>
    <cellStyle name="SAPBEXheaderItem 2 2 2 2 2 8" xfId="23501" xr:uid="{00000000-0005-0000-0000-0000CD5B0000}"/>
    <cellStyle name="SAPBEXheaderItem 2 2 2 2 2 9" xfId="23502" xr:uid="{00000000-0005-0000-0000-0000CE5B0000}"/>
    <cellStyle name="SAPBEXheaderItem 2 2 2 2 3" xfId="23503" xr:uid="{00000000-0005-0000-0000-0000CF5B0000}"/>
    <cellStyle name="SAPBEXheaderItem 2 2 2 2 3 2" xfId="23504" xr:uid="{00000000-0005-0000-0000-0000D05B0000}"/>
    <cellStyle name="SAPBEXheaderItem 2 2 2 2 3 3" xfId="23505" xr:uid="{00000000-0005-0000-0000-0000D15B0000}"/>
    <cellStyle name="SAPBEXheaderItem 2 2 2 2 3 4" xfId="23506" xr:uid="{00000000-0005-0000-0000-0000D25B0000}"/>
    <cellStyle name="SAPBEXheaderItem 2 2 2 2 3 5" xfId="23507" xr:uid="{00000000-0005-0000-0000-0000D35B0000}"/>
    <cellStyle name="SAPBEXheaderItem 2 2 2 2 3 6" xfId="23508" xr:uid="{00000000-0005-0000-0000-0000D45B0000}"/>
    <cellStyle name="SAPBEXheaderItem 2 2 2 2 3 7" xfId="23509" xr:uid="{00000000-0005-0000-0000-0000D55B0000}"/>
    <cellStyle name="SAPBEXheaderItem 2 2 2 2 3 8" xfId="23510" xr:uid="{00000000-0005-0000-0000-0000D65B0000}"/>
    <cellStyle name="SAPBEXheaderItem 2 2 2 2 3 9" xfId="23511" xr:uid="{00000000-0005-0000-0000-0000D75B0000}"/>
    <cellStyle name="SAPBEXheaderItem 2 2 2 2 4" xfId="23512" xr:uid="{00000000-0005-0000-0000-0000D85B0000}"/>
    <cellStyle name="SAPBEXheaderItem 2 2 2 2 4 2" xfId="23513" xr:uid="{00000000-0005-0000-0000-0000D95B0000}"/>
    <cellStyle name="SAPBEXheaderItem 2 2 2 2 4 3" xfId="23514" xr:uid="{00000000-0005-0000-0000-0000DA5B0000}"/>
    <cellStyle name="SAPBEXheaderItem 2 2 2 2 4 4" xfId="23515" xr:uid="{00000000-0005-0000-0000-0000DB5B0000}"/>
    <cellStyle name="SAPBEXheaderItem 2 2 2 2 4 5" xfId="23516" xr:uid="{00000000-0005-0000-0000-0000DC5B0000}"/>
    <cellStyle name="SAPBEXheaderItem 2 2 2 2 4 6" xfId="23517" xr:uid="{00000000-0005-0000-0000-0000DD5B0000}"/>
    <cellStyle name="SAPBEXheaderItem 2 2 2 2 4 7" xfId="23518" xr:uid="{00000000-0005-0000-0000-0000DE5B0000}"/>
    <cellStyle name="SAPBEXheaderItem 2 2 2 2 4 8" xfId="23519" xr:uid="{00000000-0005-0000-0000-0000DF5B0000}"/>
    <cellStyle name="SAPBEXheaderItem 2 2 2 2 4 9" xfId="23520" xr:uid="{00000000-0005-0000-0000-0000E05B0000}"/>
    <cellStyle name="SAPBEXheaderItem 2 2 2 3" xfId="23521" xr:uid="{00000000-0005-0000-0000-0000E15B0000}"/>
    <cellStyle name="SAPBEXheaderItem 2 2 2 3 2" xfId="23522" xr:uid="{00000000-0005-0000-0000-0000E25B0000}"/>
    <cellStyle name="SAPBEXheaderItem 2 2 2 3 3" xfId="23523" xr:uid="{00000000-0005-0000-0000-0000E35B0000}"/>
    <cellStyle name="SAPBEXheaderItem 2 2 2 3 4" xfId="23524" xr:uid="{00000000-0005-0000-0000-0000E45B0000}"/>
    <cellStyle name="SAPBEXheaderItem 2 2 2 3 5" xfId="23525" xr:uid="{00000000-0005-0000-0000-0000E55B0000}"/>
    <cellStyle name="SAPBEXheaderItem 2 2 2 3 6" xfId="23526" xr:uid="{00000000-0005-0000-0000-0000E65B0000}"/>
    <cellStyle name="SAPBEXheaderItem 2 2 2 3 7" xfId="23527" xr:uid="{00000000-0005-0000-0000-0000E75B0000}"/>
    <cellStyle name="SAPBEXheaderItem 2 2 2 3 8" xfId="23528" xr:uid="{00000000-0005-0000-0000-0000E85B0000}"/>
    <cellStyle name="SAPBEXheaderItem 2 2 2 3 9" xfId="23529" xr:uid="{00000000-0005-0000-0000-0000E95B0000}"/>
    <cellStyle name="SAPBEXheaderItem 2 2 2 4" xfId="23530" xr:uid="{00000000-0005-0000-0000-0000EA5B0000}"/>
    <cellStyle name="SAPBEXheaderItem 2 2 2 4 2" xfId="23531" xr:uid="{00000000-0005-0000-0000-0000EB5B0000}"/>
    <cellStyle name="SAPBEXheaderItem 2 2 2 4 3" xfId="23532" xr:uid="{00000000-0005-0000-0000-0000EC5B0000}"/>
    <cellStyle name="SAPBEXheaderItem 2 2 2 4 4" xfId="23533" xr:uid="{00000000-0005-0000-0000-0000ED5B0000}"/>
    <cellStyle name="SAPBEXheaderItem 2 2 2 4 5" xfId="23534" xr:uid="{00000000-0005-0000-0000-0000EE5B0000}"/>
    <cellStyle name="SAPBEXheaderItem 2 2 2 4 6" xfId="23535" xr:uid="{00000000-0005-0000-0000-0000EF5B0000}"/>
    <cellStyle name="SAPBEXheaderItem 2 2 2 4 7" xfId="23536" xr:uid="{00000000-0005-0000-0000-0000F05B0000}"/>
    <cellStyle name="SAPBEXheaderItem 2 2 2 4 8" xfId="23537" xr:uid="{00000000-0005-0000-0000-0000F15B0000}"/>
    <cellStyle name="SAPBEXheaderItem 2 2 2 4 9" xfId="23538" xr:uid="{00000000-0005-0000-0000-0000F25B0000}"/>
    <cellStyle name="SAPBEXheaderItem 2 2 2 5" xfId="23539" xr:uid="{00000000-0005-0000-0000-0000F35B0000}"/>
    <cellStyle name="SAPBEXheaderItem 2 2 2 5 2" xfId="23540" xr:uid="{00000000-0005-0000-0000-0000F45B0000}"/>
    <cellStyle name="SAPBEXheaderItem 2 2 2 5 3" xfId="23541" xr:uid="{00000000-0005-0000-0000-0000F55B0000}"/>
    <cellStyle name="SAPBEXheaderItem 2 2 2 5 4" xfId="23542" xr:uid="{00000000-0005-0000-0000-0000F65B0000}"/>
    <cellStyle name="SAPBEXheaderItem 2 2 2 5 5" xfId="23543" xr:uid="{00000000-0005-0000-0000-0000F75B0000}"/>
    <cellStyle name="SAPBEXheaderItem 2 2 2 5 6" xfId="23544" xr:uid="{00000000-0005-0000-0000-0000F85B0000}"/>
    <cellStyle name="SAPBEXheaderItem 2 2 2 5 7" xfId="23545" xr:uid="{00000000-0005-0000-0000-0000F95B0000}"/>
    <cellStyle name="SAPBEXheaderItem 2 2 2 5 8" xfId="23546" xr:uid="{00000000-0005-0000-0000-0000FA5B0000}"/>
    <cellStyle name="SAPBEXheaderItem 2 2 2 5 9" xfId="23547" xr:uid="{00000000-0005-0000-0000-0000FB5B0000}"/>
    <cellStyle name="SAPBEXheaderItem 2 2 3" xfId="23548" xr:uid="{00000000-0005-0000-0000-0000FC5B0000}"/>
    <cellStyle name="SAPBEXheaderItem 2 2 3 2" xfId="23549" xr:uid="{00000000-0005-0000-0000-0000FD5B0000}"/>
    <cellStyle name="SAPBEXheaderItem 2 2 3 2 2" xfId="23550" xr:uid="{00000000-0005-0000-0000-0000FE5B0000}"/>
    <cellStyle name="SAPBEXheaderItem 2 2 3 2 3" xfId="23551" xr:uid="{00000000-0005-0000-0000-0000FF5B0000}"/>
    <cellStyle name="SAPBEXheaderItem 2 2 3 2 4" xfId="23552" xr:uid="{00000000-0005-0000-0000-0000005C0000}"/>
    <cellStyle name="SAPBEXheaderItem 2 2 3 2 5" xfId="23553" xr:uid="{00000000-0005-0000-0000-0000015C0000}"/>
    <cellStyle name="SAPBEXheaderItem 2 2 3 2 6" xfId="23554" xr:uid="{00000000-0005-0000-0000-0000025C0000}"/>
    <cellStyle name="SAPBEXheaderItem 2 2 3 2 7" xfId="23555" xr:uid="{00000000-0005-0000-0000-0000035C0000}"/>
    <cellStyle name="SAPBEXheaderItem 2 2 3 2 8" xfId="23556" xr:uid="{00000000-0005-0000-0000-0000045C0000}"/>
    <cellStyle name="SAPBEXheaderItem 2 2 3 2 9" xfId="23557" xr:uid="{00000000-0005-0000-0000-0000055C0000}"/>
    <cellStyle name="SAPBEXheaderItem 2 2 3 3" xfId="23558" xr:uid="{00000000-0005-0000-0000-0000065C0000}"/>
    <cellStyle name="SAPBEXheaderItem 2 2 3 3 2" xfId="23559" xr:uid="{00000000-0005-0000-0000-0000075C0000}"/>
    <cellStyle name="SAPBEXheaderItem 2 2 3 3 3" xfId="23560" xr:uid="{00000000-0005-0000-0000-0000085C0000}"/>
    <cellStyle name="SAPBEXheaderItem 2 2 3 3 4" xfId="23561" xr:uid="{00000000-0005-0000-0000-0000095C0000}"/>
    <cellStyle name="SAPBEXheaderItem 2 2 3 3 5" xfId="23562" xr:uid="{00000000-0005-0000-0000-00000A5C0000}"/>
    <cellStyle name="SAPBEXheaderItem 2 2 3 3 6" xfId="23563" xr:uid="{00000000-0005-0000-0000-00000B5C0000}"/>
    <cellStyle name="SAPBEXheaderItem 2 2 3 3 7" xfId="23564" xr:uid="{00000000-0005-0000-0000-00000C5C0000}"/>
    <cellStyle name="SAPBEXheaderItem 2 2 3 3 8" xfId="23565" xr:uid="{00000000-0005-0000-0000-00000D5C0000}"/>
    <cellStyle name="SAPBEXheaderItem 2 2 3 3 9" xfId="23566" xr:uid="{00000000-0005-0000-0000-00000E5C0000}"/>
    <cellStyle name="SAPBEXheaderItem 2 2 3 4" xfId="23567" xr:uid="{00000000-0005-0000-0000-00000F5C0000}"/>
    <cellStyle name="SAPBEXheaderItem 2 2 3 4 2" xfId="23568" xr:uid="{00000000-0005-0000-0000-0000105C0000}"/>
    <cellStyle name="SAPBEXheaderItem 2 2 3 4 3" xfId="23569" xr:uid="{00000000-0005-0000-0000-0000115C0000}"/>
    <cellStyle name="SAPBEXheaderItem 2 2 3 4 4" xfId="23570" xr:uid="{00000000-0005-0000-0000-0000125C0000}"/>
    <cellStyle name="SAPBEXheaderItem 2 2 3 4 5" xfId="23571" xr:uid="{00000000-0005-0000-0000-0000135C0000}"/>
    <cellStyle name="SAPBEXheaderItem 2 2 3 4 6" xfId="23572" xr:uid="{00000000-0005-0000-0000-0000145C0000}"/>
    <cellStyle name="SAPBEXheaderItem 2 2 3 4 7" xfId="23573" xr:uid="{00000000-0005-0000-0000-0000155C0000}"/>
    <cellStyle name="SAPBEXheaderItem 2 2 3 4 8" xfId="23574" xr:uid="{00000000-0005-0000-0000-0000165C0000}"/>
    <cellStyle name="SAPBEXheaderItem 2 2 3 4 9" xfId="23575" xr:uid="{00000000-0005-0000-0000-0000175C0000}"/>
    <cellStyle name="SAPBEXheaderItem 2 2 4" xfId="23576" xr:uid="{00000000-0005-0000-0000-0000185C0000}"/>
    <cellStyle name="SAPBEXheaderItem 2 2 4 2" xfId="23577" xr:uid="{00000000-0005-0000-0000-0000195C0000}"/>
    <cellStyle name="SAPBEXheaderItem 2 2 4 3" xfId="23578" xr:uid="{00000000-0005-0000-0000-00001A5C0000}"/>
    <cellStyle name="SAPBEXheaderItem 2 2 4 4" xfId="23579" xr:uid="{00000000-0005-0000-0000-00001B5C0000}"/>
    <cellStyle name="SAPBEXheaderItem 2 2 4 5" xfId="23580" xr:uid="{00000000-0005-0000-0000-00001C5C0000}"/>
    <cellStyle name="SAPBEXheaderItem 2 2 4 6" xfId="23581" xr:uid="{00000000-0005-0000-0000-00001D5C0000}"/>
    <cellStyle name="SAPBEXheaderItem 2 2 4 7" xfId="23582" xr:uid="{00000000-0005-0000-0000-00001E5C0000}"/>
    <cellStyle name="SAPBEXheaderItem 2 2 4 8" xfId="23583" xr:uid="{00000000-0005-0000-0000-00001F5C0000}"/>
    <cellStyle name="SAPBEXheaderItem 2 2 4 9" xfId="23584" xr:uid="{00000000-0005-0000-0000-0000205C0000}"/>
    <cellStyle name="SAPBEXheaderItem 2 2 5" xfId="23585" xr:uid="{00000000-0005-0000-0000-0000215C0000}"/>
    <cellStyle name="SAPBEXheaderItem 2 2 5 2" xfId="23586" xr:uid="{00000000-0005-0000-0000-0000225C0000}"/>
    <cellStyle name="SAPBEXheaderItem 2 2 5 3" xfId="23587" xr:uid="{00000000-0005-0000-0000-0000235C0000}"/>
    <cellStyle name="SAPBEXheaderItem 2 2 5 4" xfId="23588" xr:uid="{00000000-0005-0000-0000-0000245C0000}"/>
    <cellStyle name="SAPBEXheaderItem 2 2 5 5" xfId="23589" xr:uid="{00000000-0005-0000-0000-0000255C0000}"/>
    <cellStyle name="SAPBEXheaderItem 2 2 5 6" xfId="23590" xr:uid="{00000000-0005-0000-0000-0000265C0000}"/>
    <cellStyle name="SAPBEXheaderItem 2 2 5 7" xfId="23591" xr:uid="{00000000-0005-0000-0000-0000275C0000}"/>
    <cellStyle name="SAPBEXheaderItem 2 2 5 8" xfId="23592" xr:uid="{00000000-0005-0000-0000-0000285C0000}"/>
    <cellStyle name="SAPBEXheaderItem 2 2 5 9" xfId="23593" xr:uid="{00000000-0005-0000-0000-0000295C0000}"/>
    <cellStyle name="SAPBEXheaderItem 2 2 6" xfId="23594" xr:uid="{00000000-0005-0000-0000-00002A5C0000}"/>
    <cellStyle name="SAPBEXheaderItem 2 2 6 2" xfId="23595" xr:uid="{00000000-0005-0000-0000-00002B5C0000}"/>
    <cellStyle name="SAPBEXheaderItem 2 2 6 3" xfId="23596" xr:uid="{00000000-0005-0000-0000-00002C5C0000}"/>
    <cellStyle name="SAPBEXheaderItem 2 2 6 4" xfId="23597" xr:uid="{00000000-0005-0000-0000-00002D5C0000}"/>
    <cellStyle name="SAPBEXheaderItem 2 2 6 5" xfId="23598" xr:uid="{00000000-0005-0000-0000-00002E5C0000}"/>
    <cellStyle name="SAPBEXheaderItem 2 2 6 6" xfId="23599" xr:uid="{00000000-0005-0000-0000-00002F5C0000}"/>
    <cellStyle name="SAPBEXheaderItem 2 2 6 7" xfId="23600" xr:uid="{00000000-0005-0000-0000-0000305C0000}"/>
    <cellStyle name="SAPBEXheaderItem 2 2 6 8" xfId="23601" xr:uid="{00000000-0005-0000-0000-0000315C0000}"/>
    <cellStyle name="SAPBEXheaderItem 2 2 6 9" xfId="23602" xr:uid="{00000000-0005-0000-0000-0000325C0000}"/>
    <cellStyle name="SAPBEXheaderItem 2 3" xfId="23603" xr:uid="{00000000-0005-0000-0000-0000335C0000}"/>
    <cellStyle name="SAPBEXheaderItem 2 3 2" xfId="23604" xr:uid="{00000000-0005-0000-0000-0000345C0000}"/>
    <cellStyle name="SAPBEXheaderItem 2 3 2 2" xfId="23605" xr:uid="{00000000-0005-0000-0000-0000355C0000}"/>
    <cellStyle name="SAPBEXheaderItem 2 3 2 2 2" xfId="23606" xr:uid="{00000000-0005-0000-0000-0000365C0000}"/>
    <cellStyle name="SAPBEXheaderItem 2 3 2 2 3" xfId="23607" xr:uid="{00000000-0005-0000-0000-0000375C0000}"/>
    <cellStyle name="SAPBEXheaderItem 2 3 2 2 4" xfId="23608" xr:uid="{00000000-0005-0000-0000-0000385C0000}"/>
    <cellStyle name="SAPBEXheaderItem 2 3 2 2 5" xfId="23609" xr:uid="{00000000-0005-0000-0000-0000395C0000}"/>
    <cellStyle name="SAPBEXheaderItem 2 3 2 2 6" xfId="23610" xr:uid="{00000000-0005-0000-0000-00003A5C0000}"/>
    <cellStyle name="SAPBEXheaderItem 2 3 2 2 7" xfId="23611" xr:uid="{00000000-0005-0000-0000-00003B5C0000}"/>
    <cellStyle name="SAPBEXheaderItem 2 3 2 2 8" xfId="23612" xr:uid="{00000000-0005-0000-0000-00003C5C0000}"/>
    <cellStyle name="SAPBEXheaderItem 2 3 2 2 9" xfId="23613" xr:uid="{00000000-0005-0000-0000-00003D5C0000}"/>
    <cellStyle name="SAPBEXheaderItem 2 3 2 3" xfId="23614" xr:uid="{00000000-0005-0000-0000-00003E5C0000}"/>
    <cellStyle name="SAPBEXheaderItem 2 3 2 3 2" xfId="23615" xr:uid="{00000000-0005-0000-0000-00003F5C0000}"/>
    <cellStyle name="SAPBEXheaderItem 2 3 2 3 3" xfId="23616" xr:uid="{00000000-0005-0000-0000-0000405C0000}"/>
    <cellStyle name="SAPBEXheaderItem 2 3 2 3 4" xfId="23617" xr:uid="{00000000-0005-0000-0000-0000415C0000}"/>
    <cellStyle name="SAPBEXheaderItem 2 3 2 3 5" xfId="23618" xr:uid="{00000000-0005-0000-0000-0000425C0000}"/>
    <cellStyle name="SAPBEXheaderItem 2 3 2 3 6" xfId="23619" xr:uid="{00000000-0005-0000-0000-0000435C0000}"/>
    <cellStyle name="SAPBEXheaderItem 2 3 2 3 7" xfId="23620" xr:uid="{00000000-0005-0000-0000-0000445C0000}"/>
    <cellStyle name="SAPBEXheaderItem 2 3 2 3 8" xfId="23621" xr:uid="{00000000-0005-0000-0000-0000455C0000}"/>
    <cellStyle name="SAPBEXheaderItem 2 3 2 3 9" xfId="23622" xr:uid="{00000000-0005-0000-0000-0000465C0000}"/>
    <cellStyle name="SAPBEXheaderItem 2 3 2 4" xfId="23623" xr:uid="{00000000-0005-0000-0000-0000475C0000}"/>
    <cellStyle name="SAPBEXheaderItem 2 3 2 4 2" xfId="23624" xr:uid="{00000000-0005-0000-0000-0000485C0000}"/>
    <cellStyle name="SAPBEXheaderItem 2 3 2 4 3" xfId="23625" xr:uid="{00000000-0005-0000-0000-0000495C0000}"/>
    <cellStyle name="SAPBEXheaderItem 2 3 2 4 4" xfId="23626" xr:uid="{00000000-0005-0000-0000-00004A5C0000}"/>
    <cellStyle name="SAPBEXheaderItem 2 3 2 4 5" xfId="23627" xr:uid="{00000000-0005-0000-0000-00004B5C0000}"/>
    <cellStyle name="SAPBEXheaderItem 2 3 2 4 6" xfId="23628" xr:uid="{00000000-0005-0000-0000-00004C5C0000}"/>
    <cellStyle name="SAPBEXheaderItem 2 3 2 4 7" xfId="23629" xr:uid="{00000000-0005-0000-0000-00004D5C0000}"/>
    <cellStyle name="SAPBEXheaderItem 2 3 2 4 8" xfId="23630" xr:uid="{00000000-0005-0000-0000-00004E5C0000}"/>
    <cellStyle name="SAPBEXheaderItem 2 3 2 4 9" xfId="23631" xr:uid="{00000000-0005-0000-0000-00004F5C0000}"/>
    <cellStyle name="SAPBEXheaderItem 2 3 3" xfId="23632" xr:uid="{00000000-0005-0000-0000-0000505C0000}"/>
    <cellStyle name="SAPBEXheaderItem 2 3 3 2" xfId="23633" xr:uid="{00000000-0005-0000-0000-0000515C0000}"/>
    <cellStyle name="SAPBEXheaderItem 2 3 3 3" xfId="23634" xr:uid="{00000000-0005-0000-0000-0000525C0000}"/>
    <cellStyle name="SAPBEXheaderItem 2 3 3 4" xfId="23635" xr:uid="{00000000-0005-0000-0000-0000535C0000}"/>
    <cellStyle name="SAPBEXheaderItem 2 3 3 5" xfId="23636" xr:uid="{00000000-0005-0000-0000-0000545C0000}"/>
    <cellStyle name="SAPBEXheaderItem 2 3 3 6" xfId="23637" xr:uid="{00000000-0005-0000-0000-0000555C0000}"/>
    <cellStyle name="SAPBEXheaderItem 2 3 3 7" xfId="23638" xr:uid="{00000000-0005-0000-0000-0000565C0000}"/>
    <cellStyle name="SAPBEXheaderItem 2 3 3 8" xfId="23639" xr:uid="{00000000-0005-0000-0000-0000575C0000}"/>
    <cellStyle name="SAPBEXheaderItem 2 3 3 9" xfId="23640" xr:uid="{00000000-0005-0000-0000-0000585C0000}"/>
    <cellStyle name="SAPBEXheaderItem 2 3 4" xfId="23641" xr:uid="{00000000-0005-0000-0000-0000595C0000}"/>
    <cellStyle name="SAPBEXheaderItem 2 3 4 2" xfId="23642" xr:uid="{00000000-0005-0000-0000-00005A5C0000}"/>
    <cellStyle name="SAPBEXheaderItem 2 3 4 3" xfId="23643" xr:uid="{00000000-0005-0000-0000-00005B5C0000}"/>
    <cellStyle name="SAPBEXheaderItem 2 3 4 4" xfId="23644" xr:uid="{00000000-0005-0000-0000-00005C5C0000}"/>
    <cellStyle name="SAPBEXheaderItem 2 3 4 5" xfId="23645" xr:uid="{00000000-0005-0000-0000-00005D5C0000}"/>
    <cellStyle name="SAPBEXheaderItem 2 3 4 6" xfId="23646" xr:uid="{00000000-0005-0000-0000-00005E5C0000}"/>
    <cellStyle name="SAPBEXheaderItem 2 3 4 7" xfId="23647" xr:uid="{00000000-0005-0000-0000-00005F5C0000}"/>
    <cellStyle name="SAPBEXheaderItem 2 3 4 8" xfId="23648" xr:uid="{00000000-0005-0000-0000-0000605C0000}"/>
    <cellStyle name="SAPBEXheaderItem 2 3 4 9" xfId="23649" xr:uid="{00000000-0005-0000-0000-0000615C0000}"/>
    <cellStyle name="SAPBEXheaderItem 2 3 5" xfId="23650" xr:uid="{00000000-0005-0000-0000-0000625C0000}"/>
    <cellStyle name="SAPBEXheaderItem 2 3 5 2" xfId="23651" xr:uid="{00000000-0005-0000-0000-0000635C0000}"/>
    <cellStyle name="SAPBEXheaderItem 2 3 5 3" xfId="23652" xr:uid="{00000000-0005-0000-0000-0000645C0000}"/>
    <cellStyle name="SAPBEXheaderItem 2 3 5 4" xfId="23653" xr:uid="{00000000-0005-0000-0000-0000655C0000}"/>
    <cellStyle name="SAPBEXheaderItem 2 3 5 5" xfId="23654" xr:uid="{00000000-0005-0000-0000-0000665C0000}"/>
    <cellStyle name="SAPBEXheaderItem 2 3 5 6" xfId="23655" xr:uid="{00000000-0005-0000-0000-0000675C0000}"/>
    <cellStyle name="SAPBEXheaderItem 2 3 5 7" xfId="23656" xr:uid="{00000000-0005-0000-0000-0000685C0000}"/>
    <cellStyle name="SAPBEXheaderItem 2 3 5 8" xfId="23657" xr:uid="{00000000-0005-0000-0000-0000695C0000}"/>
    <cellStyle name="SAPBEXheaderItem 2 3 5 9" xfId="23658" xr:uid="{00000000-0005-0000-0000-00006A5C0000}"/>
    <cellStyle name="SAPBEXheaderItem 2 4" xfId="23659" xr:uid="{00000000-0005-0000-0000-00006B5C0000}"/>
    <cellStyle name="SAPBEXheaderItem 2 4 2" xfId="23660" xr:uid="{00000000-0005-0000-0000-00006C5C0000}"/>
    <cellStyle name="SAPBEXheaderItem 2 4 2 2" xfId="23661" xr:uid="{00000000-0005-0000-0000-00006D5C0000}"/>
    <cellStyle name="SAPBEXheaderItem 2 4 2 3" xfId="23662" xr:uid="{00000000-0005-0000-0000-00006E5C0000}"/>
    <cellStyle name="SAPBEXheaderItem 2 4 2 4" xfId="23663" xr:uid="{00000000-0005-0000-0000-00006F5C0000}"/>
    <cellStyle name="SAPBEXheaderItem 2 4 2 5" xfId="23664" xr:uid="{00000000-0005-0000-0000-0000705C0000}"/>
    <cellStyle name="SAPBEXheaderItem 2 4 2 6" xfId="23665" xr:uid="{00000000-0005-0000-0000-0000715C0000}"/>
    <cellStyle name="SAPBEXheaderItem 2 4 2 7" xfId="23666" xr:uid="{00000000-0005-0000-0000-0000725C0000}"/>
    <cellStyle name="SAPBEXheaderItem 2 4 2 8" xfId="23667" xr:uid="{00000000-0005-0000-0000-0000735C0000}"/>
    <cellStyle name="SAPBEXheaderItem 2 4 2 9" xfId="23668" xr:uid="{00000000-0005-0000-0000-0000745C0000}"/>
    <cellStyle name="SAPBEXheaderItem 2 4 3" xfId="23669" xr:uid="{00000000-0005-0000-0000-0000755C0000}"/>
    <cellStyle name="SAPBEXheaderItem 2 4 3 2" xfId="23670" xr:uid="{00000000-0005-0000-0000-0000765C0000}"/>
    <cellStyle name="SAPBEXheaderItem 2 4 3 3" xfId="23671" xr:uid="{00000000-0005-0000-0000-0000775C0000}"/>
    <cellStyle name="SAPBEXheaderItem 2 4 3 4" xfId="23672" xr:uid="{00000000-0005-0000-0000-0000785C0000}"/>
    <cellStyle name="SAPBEXheaderItem 2 4 3 5" xfId="23673" xr:uid="{00000000-0005-0000-0000-0000795C0000}"/>
    <cellStyle name="SAPBEXheaderItem 2 4 3 6" xfId="23674" xr:uid="{00000000-0005-0000-0000-00007A5C0000}"/>
    <cellStyle name="SAPBEXheaderItem 2 4 3 7" xfId="23675" xr:uid="{00000000-0005-0000-0000-00007B5C0000}"/>
    <cellStyle name="SAPBEXheaderItem 2 4 3 8" xfId="23676" xr:uid="{00000000-0005-0000-0000-00007C5C0000}"/>
    <cellStyle name="SAPBEXheaderItem 2 4 3 9" xfId="23677" xr:uid="{00000000-0005-0000-0000-00007D5C0000}"/>
    <cellStyle name="SAPBEXheaderItem 2 4 4" xfId="23678" xr:uid="{00000000-0005-0000-0000-00007E5C0000}"/>
    <cellStyle name="SAPBEXheaderItem 2 4 4 2" xfId="23679" xr:uid="{00000000-0005-0000-0000-00007F5C0000}"/>
    <cellStyle name="SAPBEXheaderItem 2 4 4 3" xfId="23680" xr:uid="{00000000-0005-0000-0000-0000805C0000}"/>
    <cellStyle name="SAPBEXheaderItem 2 4 4 4" xfId="23681" xr:uid="{00000000-0005-0000-0000-0000815C0000}"/>
    <cellStyle name="SAPBEXheaderItem 2 4 4 5" xfId="23682" xr:uid="{00000000-0005-0000-0000-0000825C0000}"/>
    <cellStyle name="SAPBEXheaderItem 2 4 4 6" xfId="23683" xr:uid="{00000000-0005-0000-0000-0000835C0000}"/>
    <cellStyle name="SAPBEXheaderItem 2 4 4 7" xfId="23684" xr:uid="{00000000-0005-0000-0000-0000845C0000}"/>
    <cellStyle name="SAPBEXheaderItem 2 4 4 8" xfId="23685" xr:uid="{00000000-0005-0000-0000-0000855C0000}"/>
    <cellStyle name="SAPBEXheaderItem 2 4 4 9" xfId="23686" xr:uid="{00000000-0005-0000-0000-0000865C0000}"/>
    <cellStyle name="SAPBEXheaderItem 2 5" xfId="23687" xr:uid="{00000000-0005-0000-0000-0000875C0000}"/>
    <cellStyle name="SAPBEXheaderItem 2 5 2" xfId="23688" xr:uid="{00000000-0005-0000-0000-0000885C0000}"/>
    <cellStyle name="SAPBEXheaderItem 2 5 3" xfId="23689" xr:uid="{00000000-0005-0000-0000-0000895C0000}"/>
    <cellStyle name="SAPBEXheaderItem 2 5 4" xfId="23690" xr:uid="{00000000-0005-0000-0000-00008A5C0000}"/>
    <cellStyle name="SAPBEXheaderItem 2 5 5" xfId="23691" xr:uid="{00000000-0005-0000-0000-00008B5C0000}"/>
    <cellStyle name="SAPBEXheaderItem 2 5 6" xfId="23692" xr:uid="{00000000-0005-0000-0000-00008C5C0000}"/>
    <cellStyle name="SAPBEXheaderItem 2 5 7" xfId="23693" xr:uid="{00000000-0005-0000-0000-00008D5C0000}"/>
    <cellStyle name="SAPBEXheaderItem 2 5 8" xfId="23694" xr:uid="{00000000-0005-0000-0000-00008E5C0000}"/>
    <cellStyle name="SAPBEXheaderItem 2 5 9" xfId="23695" xr:uid="{00000000-0005-0000-0000-00008F5C0000}"/>
    <cellStyle name="SAPBEXheaderItem 2 6" xfId="23696" xr:uid="{00000000-0005-0000-0000-0000905C0000}"/>
    <cellStyle name="SAPBEXheaderItem 2 6 2" xfId="23697" xr:uid="{00000000-0005-0000-0000-0000915C0000}"/>
    <cellStyle name="SAPBEXheaderItem 2 6 3" xfId="23698" xr:uid="{00000000-0005-0000-0000-0000925C0000}"/>
    <cellStyle name="SAPBEXheaderItem 2 6 4" xfId="23699" xr:uid="{00000000-0005-0000-0000-0000935C0000}"/>
    <cellStyle name="SAPBEXheaderItem 2 6 5" xfId="23700" xr:uid="{00000000-0005-0000-0000-0000945C0000}"/>
    <cellStyle name="SAPBEXheaderItem 2 6 6" xfId="23701" xr:uid="{00000000-0005-0000-0000-0000955C0000}"/>
    <cellStyle name="SAPBEXheaderItem 2 6 7" xfId="23702" xr:uid="{00000000-0005-0000-0000-0000965C0000}"/>
    <cellStyle name="SAPBEXheaderItem 2 6 8" xfId="23703" xr:uid="{00000000-0005-0000-0000-0000975C0000}"/>
    <cellStyle name="SAPBEXheaderItem 2 6 9" xfId="23704" xr:uid="{00000000-0005-0000-0000-0000985C0000}"/>
    <cellStyle name="SAPBEXheaderItem 2 7" xfId="23705" xr:uid="{00000000-0005-0000-0000-0000995C0000}"/>
    <cellStyle name="SAPBEXheaderItem 2 7 2" xfId="23706" xr:uid="{00000000-0005-0000-0000-00009A5C0000}"/>
    <cellStyle name="SAPBEXheaderItem 2 7 3" xfId="23707" xr:uid="{00000000-0005-0000-0000-00009B5C0000}"/>
    <cellStyle name="SAPBEXheaderItem 2 7 4" xfId="23708" xr:uid="{00000000-0005-0000-0000-00009C5C0000}"/>
    <cellStyle name="SAPBEXheaderItem 2 7 5" xfId="23709" xr:uid="{00000000-0005-0000-0000-00009D5C0000}"/>
    <cellStyle name="SAPBEXheaderItem 2 7 6" xfId="23710" xr:uid="{00000000-0005-0000-0000-00009E5C0000}"/>
    <cellStyle name="SAPBEXheaderItem 2 7 7" xfId="23711" xr:uid="{00000000-0005-0000-0000-00009F5C0000}"/>
    <cellStyle name="SAPBEXheaderItem 2 7 8" xfId="23712" xr:uid="{00000000-0005-0000-0000-0000A05C0000}"/>
    <cellStyle name="SAPBEXheaderItem 2 7 9" xfId="23713" xr:uid="{00000000-0005-0000-0000-0000A15C0000}"/>
    <cellStyle name="SAPBEXheaderItem 2 8" xfId="23714" xr:uid="{00000000-0005-0000-0000-0000A25C0000}"/>
    <cellStyle name="SAPBEXheaderItem 2 9" xfId="23715" xr:uid="{00000000-0005-0000-0000-0000A35C0000}"/>
    <cellStyle name="SAPBEXheaderItem 3" xfId="23716" xr:uid="{00000000-0005-0000-0000-0000A45C0000}"/>
    <cellStyle name="SAPBEXheaderItem 3 2" xfId="23717" xr:uid="{00000000-0005-0000-0000-0000A55C0000}"/>
    <cellStyle name="SAPBEXheaderItem 3 2 2" xfId="23718" xr:uid="{00000000-0005-0000-0000-0000A65C0000}"/>
    <cellStyle name="SAPBEXheaderItem 3 2 2 2" xfId="23719" xr:uid="{00000000-0005-0000-0000-0000A75C0000}"/>
    <cellStyle name="SAPBEXheaderItem 3 2 2 2 2" xfId="23720" xr:uid="{00000000-0005-0000-0000-0000A85C0000}"/>
    <cellStyle name="SAPBEXheaderItem 3 2 2 2 2 2" xfId="23721" xr:uid="{00000000-0005-0000-0000-0000A95C0000}"/>
    <cellStyle name="SAPBEXheaderItem 3 2 2 2 2 3" xfId="23722" xr:uid="{00000000-0005-0000-0000-0000AA5C0000}"/>
    <cellStyle name="SAPBEXheaderItem 3 2 2 2 2 4" xfId="23723" xr:uid="{00000000-0005-0000-0000-0000AB5C0000}"/>
    <cellStyle name="SAPBEXheaderItem 3 2 2 2 2 5" xfId="23724" xr:uid="{00000000-0005-0000-0000-0000AC5C0000}"/>
    <cellStyle name="SAPBEXheaderItem 3 2 2 2 2 6" xfId="23725" xr:uid="{00000000-0005-0000-0000-0000AD5C0000}"/>
    <cellStyle name="SAPBEXheaderItem 3 2 2 2 2 7" xfId="23726" xr:uid="{00000000-0005-0000-0000-0000AE5C0000}"/>
    <cellStyle name="SAPBEXheaderItem 3 2 2 2 2 8" xfId="23727" xr:uid="{00000000-0005-0000-0000-0000AF5C0000}"/>
    <cellStyle name="SAPBEXheaderItem 3 2 2 2 2 9" xfId="23728" xr:uid="{00000000-0005-0000-0000-0000B05C0000}"/>
    <cellStyle name="SAPBEXheaderItem 3 2 2 2 3" xfId="23729" xr:uid="{00000000-0005-0000-0000-0000B15C0000}"/>
    <cellStyle name="SAPBEXheaderItem 3 2 2 2 3 2" xfId="23730" xr:uid="{00000000-0005-0000-0000-0000B25C0000}"/>
    <cellStyle name="SAPBEXheaderItem 3 2 2 2 3 3" xfId="23731" xr:uid="{00000000-0005-0000-0000-0000B35C0000}"/>
    <cellStyle name="SAPBEXheaderItem 3 2 2 2 3 4" xfId="23732" xr:uid="{00000000-0005-0000-0000-0000B45C0000}"/>
    <cellStyle name="SAPBEXheaderItem 3 2 2 2 3 5" xfId="23733" xr:uid="{00000000-0005-0000-0000-0000B55C0000}"/>
    <cellStyle name="SAPBEXheaderItem 3 2 2 2 3 6" xfId="23734" xr:uid="{00000000-0005-0000-0000-0000B65C0000}"/>
    <cellStyle name="SAPBEXheaderItem 3 2 2 2 3 7" xfId="23735" xr:uid="{00000000-0005-0000-0000-0000B75C0000}"/>
    <cellStyle name="SAPBEXheaderItem 3 2 2 2 3 8" xfId="23736" xr:uid="{00000000-0005-0000-0000-0000B85C0000}"/>
    <cellStyle name="SAPBEXheaderItem 3 2 2 2 3 9" xfId="23737" xr:uid="{00000000-0005-0000-0000-0000B95C0000}"/>
    <cellStyle name="SAPBEXheaderItem 3 2 2 2 4" xfId="23738" xr:uid="{00000000-0005-0000-0000-0000BA5C0000}"/>
    <cellStyle name="SAPBEXheaderItem 3 2 2 2 4 2" xfId="23739" xr:uid="{00000000-0005-0000-0000-0000BB5C0000}"/>
    <cellStyle name="SAPBEXheaderItem 3 2 2 2 4 3" xfId="23740" xr:uid="{00000000-0005-0000-0000-0000BC5C0000}"/>
    <cellStyle name="SAPBEXheaderItem 3 2 2 2 4 4" xfId="23741" xr:uid="{00000000-0005-0000-0000-0000BD5C0000}"/>
    <cellStyle name="SAPBEXheaderItem 3 2 2 2 4 5" xfId="23742" xr:uid="{00000000-0005-0000-0000-0000BE5C0000}"/>
    <cellStyle name="SAPBEXheaderItem 3 2 2 2 4 6" xfId="23743" xr:uid="{00000000-0005-0000-0000-0000BF5C0000}"/>
    <cellStyle name="SAPBEXheaderItem 3 2 2 2 4 7" xfId="23744" xr:uid="{00000000-0005-0000-0000-0000C05C0000}"/>
    <cellStyle name="SAPBEXheaderItem 3 2 2 2 4 8" xfId="23745" xr:uid="{00000000-0005-0000-0000-0000C15C0000}"/>
    <cellStyle name="SAPBEXheaderItem 3 2 2 2 4 9" xfId="23746" xr:uid="{00000000-0005-0000-0000-0000C25C0000}"/>
    <cellStyle name="SAPBEXheaderItem 3 2 2 3" xfId="23747" xr:uid="{00000000-0005-0000-0000-0000C35C0000}"/>
    <cellStyle name="SAPBEXheaderItem 3 2 2 3 2" xfId="23748" xr:uid="{00000000-0005-0000-0000-0000C45C0000}"/>
    <cellStyle name="SAPBEXheaderItem 3 2 2 3 3" xfId="23749" xr:uid="{00000000-0005-0000-0000-0000C55C0000}"/>
    <cellStyle name="SAPBEXheaderItem 3 2 2 3 4" xfId="23750" xr:uid="{00000000-0005-0000-0000-0000C65C0000}"/>
    <cellStyle name="SAPBEXheaderItem 3 2 2 3 5" xfId="23751" xr:uid="{00000000-0005-0000-0000-0000C75C0000}"/>
    <cellStyle name="SAPBEXheaderItem 3 2 2 3 6" xfId="23752" xr:uid="{00000000-0005-0000-0000-0000C85C0000}"/>
    <cellStyle name="SAPBEXheaderItem 3 2 2 3 7" xfId="23753" xr:uid="{00000000-0005-0000-0000-0000C95C0000}"/>
    <cellStyle name="SAPBEXheaderItem 3 2 2 3 8" xfId="23754" xr:uid="{00000000-0005-0000-0000-0000CA5C0000}"/>
    <cellStyle name="SAPBEXheaderItem 3 2 2 3 9" xfId="23755" xr:uid="{00000000-0005-0000-0000-0000CB5C0000}"/>
    <cellStyle name="SAPBEXheaderItem 3 2 2 4" xfId="23756" xr:uid="{00000000-0005-0000-0000-0000CC5C0000}"/>
    <cellStyle name="SAPBEXheaderItem 3 2 2 4 2" xfId="23757" xr:uid="{00000000-0005-0000-0000-0000CD5C0000}"/>
    <cellStyle name="SAPBEXheaderItem 3 2 2 4 3" xfId="23758" xr:uid="{00000000-0005-0000-0000-0000CE5C0000}"/>
    <cellStyle name="SAPBEXheaderItem 3 2 2 4 4" xfId="23759" xr:uid="{00000000-0005-0000-0000-0000CF5C0000}"/>
    <cellStyle name="SAPBEXheaderItem 3 2 2 4 5" xfId="23760" xr:uid="{00000000-0005-0000-0000-0000D05C0000}"/>
    <cellStyle name="SAPBEXheaderItem 3 2 2 4 6" xfId="23761" xr:uid="{00000000-0005-0000-0000-0000D15C0000}"/>
    <cellStyle name="SAPBEXheaderItem 3 2 2 4 7" xfId="23762" xr:uid="{00000000-0005-0000-0000-0000D25C0000}"/>
    <cellStyle name="SAPBEXheaderItem 3 2 2 4 8" xfId="23763" xr:uid="{00000000-0005-0000-0000-0000D35C0000}"/>
    <cellStyle name="SAPBEXheaderItem 3 2 2 4 9" xfId="23764" xr:uid="{00000000-0005-0000-0000-0000D45C0000}"/>
    <cellStyle name="SAPBEXheaderItem 3 2 2 5" xfId="23765" xr:uid="{00000000-0005-0000-0000-0000D55C0000}"/>
    <cellStyle name="SAPBEXheaderItem 3 2 2 5 2" xfId="23766" xr:uid="{00000000-0005-0000-0000-0000D65C0000}"/>
    <cellStyle name="SAPBEXheaderItem 3 2 2 5 3" xfId="23767" xr:uid="{00000000-0005-0000-0000-0000D75C0000}"/>
    <cellStyle name="SAPBEXheaderItem 3 2 2 5 4" xfId="23768" xr:uid="{00000000-0005-0000-0000-0000D85C0000}"/>
    <cellStyle name="SAPBEXheaderItem 3 2 2 5 5" xfId="23769" xr:uid="{00000000-0005-0000-0000-0000D95C0000}"/>
    <cellStyle name="SAPBEXheaderItem 3 2 2 5 6" xfId="23770" xr:uid="{00000000-0005-0000-0000-0000DA5C0000}"/>
    <cellStyle name="SAPBEXheaderItem 3 2 2 5 7" xfId="23771" xr:uid="{00000000-0005-0000-0000-0000DB5C0000}"/>
    <cellStyle name="SAPBEXheaderItem 3 2 2 5 8" xfId="23772" xr:uid="{00000000-0005-0000-0000-0000DC5C0000}"/>
    <cellStyle name="SAPBEXheaderItem 3 2 2 5 9" xfId="23773" xr:uid="{00000000-0005-0000-0000-0000DD5C0000}"/>
    <cellStyle name="SAPBEXheaderItem 3 2 3" xfId="23774" xr:uid="{00000000-0005-0000-0000-0000DE5C0000}"/>
    <cellStyle name="SAPBEXheaderItem 3 2 3 2" xfId="23775" xr:uid="{00000000-0005-0000-0000-0000DF5C0000}"/>
    <cellStyle name="SAPBEXheaderItem 3 2 3 2 2" xfId="23776" xr:uid="{00000000-0005-0000-0000-0000E05C0000}"/>
    <cellStyle name="SAPBEXheaderItem 3 2 3 2 3" xfId="23777" xr:uid="{00000000-0005-0000-0000-0000E15C0000}"/>
    <cellStyle name="SAPBEXheaderItem 3 2 3 2 4" xfId="23778" xr:uid="{00000000-0005-0000-0000-0000E25C0000}"/>
    <cellStyle name="SAPBEXheaderItem 3 2 3 2 5" xfId="23779" xr:uid="{00000000-0005-0000-0000-0000E35C0000}"/>
    <cellStyle name="SAPBEXheaderItem 3 2 3 2 6" xfId="23780" xr:uid="{00000000-0005-0000-0000-0000E45C0000}"/>
    <cellStyle name="SAPBEXheaderItem 3 2 3 2 7" xfId="23781" xr:uid="{00000000-0005-0000-0000-0000E55C0000}"/>
    <cellStyle name="SAPBEXheaderItem 3 2 3 2 8" xfId="23782" xr:uid="{00000000-0005-0000-0000-0000E65C0000}"/>
    <cellStyle name="SAPBEXheaderItem 3 2 3 2 9" xfId="23783" xr:uid="{00000000-0005-0000-0000-0000E75C0000}"/>
    <cellStyle name="SAPBEXheaderItem 3 2 3 3" xfId="23784" xr:uid="{00000000-0005-0000-0000-0000E85C0000}"/>
    <cellStyle name="SAPBEXheaderItem 3 2 3 3 2" xfId="23785" xr:uid="{00000000-0005-0000-0000-0000E95C0000}"/>
    <cellStyle name="SAPBEXheaderItem 3 2 3 3 3" xfId="23786" xr:uid="{00000000-0005-0000-0000-0000EA5C0000}"/>
    <cellStyle name="SAPBEXheaderItem 3 2 3 3 4" xfId="23787" xr:uid="{00000000-0005-0000-0000-0000EB5C0000}"/>
    <cellStyle name="SAPBEXheaderItem 3 2 3 3 5" xfId="23788" xr:uid="{00000000-0005-0000-0000-0000EC5C0000}"/>
    <cellStyle name="SAPBEXheaderItem 3 2 3 3 6" xfId="23789" xr:uid="{00000000-0005-0000-0000-0000ED5C0000}"/>
    <cellStyle name="SAPBEXheaderItem 3 2 3 3 7" xfId="23790" xr:uid="{00000000-0005-0000-0000-0000EE5C0000}"/>
    <cellStyle name="SAPBEXheaderItem 3 2 3 3 8" xfId="23791" xr:uid="{00000000-0005-0000-0000-0000EF5C0000}"/>
    <cellStyle name="SAPBEXheaderItem 3 2 3 3 9" xfId="23792" xr:uid="{00000000-0005-0000-0000-0000F05C0000}"/>
    <cellStyle name="SAPBEXheaderItem 3 2 3 4" xfId="23793" xr:uid="{00000000-0005-0000-0000-0000F15C0000}"/>
    <cellStyle name="SAPBEXheaderItem 3 2 3 4 2" xfId="23794" xr:uid="{00000000-0005-0000-0000-0000F25C0000}"/>
    <cellStyle name="SAPBEXheaderItem 3 2 3 4 3" xfId="23795" xr:uid="{00000000-0005-0000-0000-0000F35C0000}"/>
    <cellStyle name="SAPBEXheaderItem 3 2 3 4 4" xfId="23796" xr:uid="{00000000-0005-0000-0000-0000F45C0000}"/>
    <cellStyle name="SAPBEXheaderItem 3 2 3 4 5" xfId="23797" xr:uid="{00000000-0005-0000-0000-0000F55C0000}"/>
    <cellStyle name="SAPBEXheaderItem 3 2 3 4 6" xfId="23798" xr:uid="{00000000-0005-0000-0000-0000F65C0000}"/>
    <cellStyle name="SAPBEXheaderItem 3 2 3 4 7" xfId="23799" xr:uid="{00000000-0005-0000-0000-0000F75C0000}"/>
    <cellStyle name="SAPBEXheaderItem 3 2 3 4 8" xfId="23800" xr:uid="{00000000-0005-0000-0000-0000F85C0000}"/>
    <cellStyle name="SAPBEXheaderItem 3 2 3 4 9" xfId="23801" xr:uid="{00000000-0005-0000-0000-0000F95C0000}"/>
    <cellStyle name="SAPBEXheaderItem 3 2 4" xfId="23802" xr:uid="{00000000-0005-0000-0000-0000FA5C0000}"/>
    <cellStyle name="SAPBEXheaderItem 3 2 4 2" xfId="23803" xr:uid="{00000000-0005-0000-0000-0000FB5C0000}"/>
    <cellStyle name="SAPBEXheaderItem 3 2 4 3" xfId="23804" xr:uid="{00000000-0005-0000-0000-0000FC5C0000}"/>
    <cellStyle name="SAPBEXheaderItem 3 2 4 4" xfId="23805" xr:uid="{00000000-0005-0000-0000-0000FD5C0000}"/>
    <cellStyle name="SAPBEXheaderItem 3 2 4 5" xfId="23806" xr:uid="{00000000-0005-0000-0000-0000FE5C0000}"/>
    <cellStyle name="SAPBEXheaderItem 3 2 4 6" xfId="23807" xr:uid="{00000000-0005-0000-0000-0000FF5C0000}"/>
    <cellStyle name="SAPBEXheaderItem 3 2 4 7" xfId="23808" xr:uid="{00000000-0005-0000-0000-0000005D0000}"/>
    <cellStyle name="SAPBEXheaderItem 3 2 4 8" xfId="23809" xr:uid="{00000000-0005-0000-0000-0000015D0000}"/>
    <cellStyle name="SAPBEXheaderItem 3 2 4 9" xfId="23810" xr:uid="{00000000-0005-0000-0000-0000025D0000}"/>
    <cellStyle name="SAPBEXheaderItem 3 2 5" xfId="23811" xr:uid="{00000000-0005-0000-0000-0000035D0000}"/>
    <cellStyle name="SAPBEXheaderItem 3 2 5 2" xfId="23812" xr:uid="{00000000-0005-0000-0000-0000045D0000}"/>
    <cellStyle name="SAPBEXheaderItem 3 2 5 3" xfId="23813" xr:uid="{00000000-0005-0000-0000-0000055D0000}"/>
    <cellStyle name="SAPBEXheaderItem 3 2 5 4" xfId="23814" xr:uid="{00000000-0005-0000-0000-0000065D0000}"/>
    <cellStyle name="SAPBEXheaderItem 3 2 5 5" xfId="23815" xr:uid="{00000000-0005-0000-0000-0000075D0000}"/>
    <cellStyle name="SAPBEXheaderItem 3 2 5 6" xfId="23816" xr:uid="{00000000-0005-0000-0000-0000085D0000}"/>
    <cellStyle name="SAPBEXheaderItem 3 2 5 7" xfId="23817" xr:uid="{00000000-0005-0000-0000-0000095D0000}"/>
    <cellStyle name="SAPBEXheaderItem 3 2 5 8" xfId="23818" xr:uid="{00000000-0005-0000-0000-00000A5D0000}"/>
    <cellStyle name="SAPBEXheaderItem 3 2 5 9" xfId="23819" xr:uid="{00000000-0005-0000-0000-00000B5D0000}"/>
    <cellStyle name="SAPBEXheaderItem 3 2 6" xfId="23820" xr:uid="{00000000-0005-0000-0000-00000C5D0000}"/>
    <cellStyle name="SAPBEXheaderItem 3 2 6 2" xfId="23821" xr:uid="{00000000-0005-0000-0000-00000D5D0000}"/>
    <cellStyle name="SAPBEXheaderItem 3 2 6 3" xfId="23822" xr:uid="{00000000-0005-0000-0000-00000E5D0000}"/>
    <cellStyle name="SAPBEXheaderItem 3 2 6 4" xfId="23823" xr:uid="{00000000-0005-0000-0000-00000F5D0000}"/>
    <cellStyle name="SAPBEXheaderItem 3 2 6 5" xfId="23824" xr:uid="{00000000-0005-0000-0000-0000105D0000}"/>
    <cellStyle name="SAPBEXheaderItem 3 2 6 6" xfId="23825" xr:uid="{00000000-0005-0000-0000-0000115D0000}"/>
    <cellStyle name="SAPBEXheaderItem 3 2 6 7" xfId="23826" xr:uid="{00000000-0005-0000-0000-0000125D0000}"/>
    <cellStyle name="SAPBEXheaderItem 3 2 6 8" xfId="23827" xr:uid="{00000000-0005-0000-0000-0000135D0000}"/>
    <cellStyle name="SAPBEXheaderItem 3 2 6 9" xfId="23828" xr:uid="{00000000-0005-0000-0000-0000145D0000}"/>
    <cellStyle name="SAPBEXheaderItem 3 3" xfId="23829" xr:uid="{00000000-0005-0000-0000-0000155D0000}"/>
    <cellStyle name="SAPBEXheaderItem 3 3 2" xfId="23830" xr:uid="{00000000-0005-0000-0000-0000165D0000}"/>
    <cellStyle name="SAPBEXheaderItem 3 3 2 2" xfId="23831" xr:uid="{00000000-0005-0000-0000-0000175D0000}"/>
    <cellStyle name="SAPBEXheaderItem 3 3 2 2 2" xfId="23832" xr:uid="{00000000-0005-0000-0000-0000185D0000}"/>
    <cellStyle name="SAPBEXheaderItem 3 3 2 2 3" xfId="23833" xr:uid="{00000000-0005-0000-0000-0000195D0000}"/>
    <cellStyle name="SAPBEXheaderItem 3 3 2 2 4" xfId="23834" xr:uid="{00000000-0005-0000-0000-00001A5D0000}"/>
    <cellStyle name="SAPBEXheaderItem 3 3 2 2 5" xfId="23835" xr:uid="{00000000-0005-0000-0000-00001B5D0000}"/>
    <cellStyle name="SAPBEXheaderItem 3 3 2 2 6" xfId="23836" xr:uid="{00000000-0005-0000-0000-00001C5D0000}"/>
    <cellStyle name="SAPBEXheaderItem 3 3 2 2 7" xfId="23837" xr:uid="{00000000-0005-0000-0000-00001D5D0000}"/>
    <cellStyle name="SAPBEXheaderItem 3 3 2 2 8" xfId="23838" xr:uid="{00000000-0005-0000-0000-00001E5D0000}"/>
    <cellStyle name="SAPBEXheaderItem 3 3 2 2 9" xfId="23839" xr:uid="{00000000-0005-0000-0000-00001F5D0000}"/>
    <cellStyle name="SAPBEXheaderItem 3 3 2 3" xfId="23840" xr:uid="{00000000-0005-0000-0000-0000205D0000}"/>
    <cellStyle name="SAPBEXheaderItem 3 3 2 3 2" xfId="23841" xr:uid="{00000000-0005-0000-0000-0000215D0000}"/>
    <cellStyle name="SAPBEXheaderItem 3 3 2 3 3" xfId="23842" xr:uid="{00000000-0005-0000-0000-0000225D0000}"/>
    <cellStyle name="SAPBEXheaderItem 3 3 2 3 4" xfId="23843" xr:uid="{00000000-0005-0000-0000-0000235D0000}"/>
    <cellStyle name="SAPBEXheaderItem 3 3 2 3 5" xfId="23844" xr:uid="{00000000-0005-0000-0000-0000245D0000}"/>
    <cellStyle name="SAPBEXheaderItem 3 3 2 3 6" xfId="23845" xr:uid="{00000000-0005-0000-0000-0000255D0000}"/>
    <cellStyle name="SAPBEXheaderItem 3 3 2 3 7" xfId="23846" xr:uid="{00000000-0005-0000-0000-0000265D0000}"/>
    <cellStyle name="SAPBEXheaderItem 3 3 2 3 8" xfId="23847" xr:uid="{00000000-0005-0000-0000-0000275D0000}"/>
    <cellStyle name="SAPBEXheaderItem 3 3 2 3 9" xfId="23848" xr:uid="{00000000-0005-0000-0000-0000285D0000}"/>
    <cellStyle name="SAPBEXheaderItem 3 3 2 4" xfId="23849" xr:uid="{00000000-0005-0000-0000-0000295D0000}"/>
    <cellStyle name="SAPBEXheaderItem 3 3 2 4 2" xfId="23850" xr:uid="{00000000-0005-0000-0000-00002A5D0000}"/>
    <cellStyle name="SAPBEXheaderItem 3 3 2 4 3" xfId="23851" xr:uid="{00000000-0005-0000-0000-00002B5D0000}"/>
    <cellStyle name="SAPBEXheaderItem 3 3 2 4 4" xfId="23852" xr:uid="{00000000-0005-0000-0000-00002C5D0000}"/>
    <cellStyle name="SAPBEXheaderItem 3 3 2 4 5" xfId="23853" xr:uid="{00000000-0005-0000-0000-00002D5D0000}"/>
    <cellStyle name="SAPBEXheaderItem 3 3 2 4 6" xfId="23854" xr:uid="{00000000-0005-0000-0000-00002E5D0000}"/>
    <cellStyle name="SAPBEXheaderItem 3 3 2 4 7" xfId="23855" xr:uid="{00000000-0005-0000-0000-00002F5D0000}"/>
    <cellStyle name="SAPBEXheaderItem 3 3 2 4 8" xfId="23856" xr:uid="{00000000-0005-0000-0000-0000305D0000}"/>
    <cellStyle name="SAPBEXheaderItem 3 3 2 4 9" xfId="23857" xr:uid="{00000000-0005-0000-0000-0000315D0000}"/>
    <cellStyle name="SAPBEXheaderItem 3 3 3" xfId="23858" xr:uid="{00000000-0005-0000-0000-0000325D0000}"/>
    <cellStyle name="SAPBEXheaderItem 3 3 3 2" xfId="23859" xr:uid="{00000000-0005-0000-0000-0000335D0000}"/>
    <cellStyle name="SAPBEXheaderItem 3 3 3 3" xfId="23860" xr:uid="{00000000-0005-0000-0000-0000345D0000}"/>
    <cellStyle name="SAPBEXheaderItem 3 3 3 4" xfId="23861" xr:uid="{00000000-0005-0000-0000-0000355D0000}"/>
    <cellStyle name="SAPBEXheaderItem 3 3 3 5" xfId="23862" xr:uid="{00000000-0005-0000-0000-0000365D0000}"/>
    <cellStyle name="SAPBEXheaderItem 3 3 3 6" xfId="23863" xr:uid="{00000000-0005-0000-0000-0000375D0000}"/>
    <cellStyle name="SAPBEXheaderItem 3 3 3 7" xfId="23864" xr:uid="{00000000-0005-0000-0000-0000385D0000}"/>
    <cellStyle name="SAPBEXheaderItem 3 3 3 8" xfId="23865" xr:uid="{00000000-0005-0000-0000-0000395D0000}"/>
    <cellStyle name="SAPBEXheaderItem 3 3 3 9" xfId="23866" xr:uid="{00000000-0005-0000-0000-00003A5D0000}"/>
    <cellStyle name="SAPBEXheaderItem 3 3 4" xfId="23867" xr:uid="{00000000-0005-0000-0000-00003B5D0000}"/>
    <cellStyle name="SAPBEXheaderItem 3 3 4 2" xfId="23868" xr:uid="{00000000-0005-0000-0000-00003C5D0000}"/>
    <cellStyle name="SAPBEXheaderItem 3 3 4 3" xfId="23869" xr:uid="{00000000-0005-0000-0000-00003D5D0000}"/>
    <cellStyle name="SAPBEXheaderItem 3 3 4 4" xfId="23870" xr:uid="{00000000-0005-0000-0000-00003E5D0000}"/>
    <cellStyle name="SAPBEXheaderItem 3 3 4 5" xfId="23871" xr:uid="{00000000-0005-0000-0000-00003F5D0000}"/>
    <cellStyle name="SAPBEXheaderItem 3 3 4 6" xfId="23872" xr:uid="{00000000-0005-0000-0000-0000405D0000}"/>
    <cellStyle name="SAPBEXheaderItem 3 3 4 7" xfId="23873" xr:uid="{00000000-0005-0000-0000-0000415D0000}"/>
    <cellStyle name="SAPBEXheaderItem 3 3 4 8" xfId="23874" xr:uid="{00000000-0005-0000-0000-0000425D0000}"/>
    <cellStyle name="SAPBEXheaderItem 3 3 4 9" xfId="23875" xr:uid="{00000000-0005-0000-0000-0000435D0000}"/>
    <cellStyle name="SAPBEXheaderItem 3 3 5" xfId="23876" xr:uid="{00000000-0005-0000-0000-0000445D0000}"/>
    <cellStyle name="SAPBEXheaderItem 3 3 5 2" xfId="23877" xr:uid="{00000000-0005-0000-0000-0000455D0000}"/>
    <cellStyle name="SAPBEXheaderItem 3 3 5 3" xfId="23878" xr:uid="{00000000-0005-0000-0000-0000465D0000}"/>
    <cellStyle name="SAPBEXheaderItem 3 3 5 4" xfId="23879" xr:uid="{00000000-0005-0000-0000-0000475D0000}"/>
    <cellStyle name="SAPBEXheaderItem 3 3 5 5" xfId="23880" xr:uid="{00000000-0005-0000-0000-0000485D0000}"/>
    <cellStyle name="SAPBEXheaderItem 3 3 5 6" xfId="23881" xr:uid="{00000000-0005-0000-0000-0000495D0000}"/>
    <cellStyle name="SAPBEXheaderItem 3 3 5 7" xfId="23882" xr:uid="{00000000-0005-0000-0000-00004A5D0000}"/>
    <cellStyle name="SAPBEXheaderItem 3 3 5 8" xfId="23883" xr:uid="{00000000-0005-0000-0000-00004B5D0000}"/>
    <cellStyle name="SAPBEXheaderItem 3 3 5 9" xfId="23884" xr:uid="{00000000-0005-0000-0000-00004C5D0000}"/>
    <cellStyle name="SAPBEXheaderItem 3 4" xfId="23885" xr:uid="{00000000-0005-0000-0000-00004D5D0000}"/>
    <cellStyle name="SAPBEXheaderItem 3 4 2" xfId="23886" xr:uid="{00000000-0005-0000-0000-00004E5D0000}"/>
    <cellStyle name="SAPBEXheaderItem 3 4 2 2" xfId="23887" xr:uid="{00000000-0005-0000-0000-00004F5D0000}"/>
    <cellStyle name="SAPBEXheaderItem 3 4 2 3" xfId="23888" xr:uid="{00000000-0005-0000-0000-0000505D0000}"/>
    <cellStyle name="SAPBEXheaderItem 3 4 2 4" xfId="23889" xr:uid="{00000000-0005-0000-0000-0000515D0000}"/>
    <cellStyle name="SAPBEXheaderItem 3 4 2 5" xfId="23890" xr:uid="{00000000-0005-0000-0000-0000525D0000}"/>
    <cellStyle name="SAPBEXheaderItem 3 4 2 6" xfId="23891" xr:uid="{00000000-0005-0000-0000-0000535D0000}"/>
    <cellStyle name="SAPBEXheaderItem 3 4 2 7" xfId="23892" xr:uid="{00000000-0005-0000-0000-0000545D0000}"/>
    <cellStyle name="SAPBEXheaderItem 3 4 2 8" xfId="23893" xr:uid="{00000000-0005-0000-0000-0000555D0000}"/>
    <cellStyle name="SAPBEXheaderItem 3 4 2 9" xfId="23894" xr:uid="{00000000-0005-0000-0000-0000565D0000}"/>
    <cellStyle name="SAPBEXheaderItem 3 4 3" xfId="23895" xr:uid="{00000000-0005-0000-0000-0000575D0000}"/>
    <cellStyle name="SAPBEXheaderItem 3 4 3 2" xfId="23896" xr:uid="{00000000-0005-0000-0000-0000585D0000}"/>
    <cellStyle name="SAPBEXheaderItem 3 4 3 3" xfId="23897" xr:uid="{00000000-0005-0000-0000-0000595D0000}"/>
    <cellStyle name="SAPBEXheaderItem 3 4 3 4" xfId="23898" xr:uid="{00000000-0005-0000-0000-00005A5D0000}"/>
    <cellStyle name="SAPBEXheaderItem 3 4 3 5" xfId="23899" xr:uid="{00000000-0005-0000-0000-00005B5D0000}"/>
    <cellStyle name="SAPBEXheaderItem 3 4 3 6" xfId="23900" xr:uid="{00000000-0005-0000-0000-00005C5D0000}"/>
    <cellStyle name="SAPBEXheaderItem 3 4 3 7" xfId="23901" xr:uid="{00000000-0005-0000-0000-00005D5D0000}"/>
    <cellStyle name="SAPBEXheaderItem 3 4 3 8" xfId="23902" xr:uid="{00000000-0005-0000-0000-00005E5D0000}"/>
    <cellStyle name="SAPBEXheaderItem 3 4 3 9" xfId="23903" xr:uid="{00000000-0005-0000-0000-00005F5D0000}"/>
    <cellStyle name="SAPBEXheaderItem 3 4 4" xfId="23904" xr:uid="{00000000-0005-0000-0000-0000605D0000}"/>
    <cellStyle name="SAPBEXheaderItem 3 4 4 2" xfId="23905" xr:uid="{00000000-0005-0000-0000-0000615D0000}"/>
    <cellStyle name="SAPBEXheaderItem 3 4 4 3" xfId="23906" xr:uid="{00000000-0005-0000-0000-0000625D0000}"/>
    <cellStyle name="SAPBEXheaderItem 3 4 4 4" xfId="23907" xr:uid="{00000000-0005-0000-0000-0000635D0000}"/>
    <cellStyle name="SAPBEXheaderItem 3 4 4 5" xfId="23908" xr:uid="{00000000-0005-0000-0000-0000645D0000}"/>
    <cellStyle name="SAPBEXheaderItem 3 4 4 6" xfId="23909" xr:uid="{00000000-0005-0000-0000-0000655D0000}"/>
    <cellStyle name="SAPBEXheaderItem 3 4 4 7" xfId="23910" xr:uid="{00000000-0005-0000-0000-0000665D0000}"/>
    <cellStyle name="SAPBEXheaderItem 3 4 4 8" xfId="23911" xr:uid="{00000000-0005-0000-0000-0000675D0000}"/>
    <cellStyle name="SAPBEXheaderItem 3 4 4 9" xfId="23912" xr:uid="{00000000-0005-0000-0000-0000685D0000}"/>
    <cellStyle name="SAPBEXheaderItem 3 5" xfId="23913" xr:uid="{00000000-0005-0000-0000-0000695D0000}"/>
    <cellStyle name="SAPBEXheaderItem 3 5 2" xfId="23914" xr:uid="{00000000-0005-0000-0000-00006A5D0000}"/>
    <cellStyle name="SAPBEXheaderItem 3 5 3" xfId="23915" xr:uid="{00000000-0005-0000-0000-00006B5D0000}"/>
    <cellStyle name="SAPBEXheaderItem 3 5 4" xfId="23916" xr:uid="{00000000-0005-0000-0000-00006C5D0000}"/>
    <cellStyle name="SAPBEXheaderItem 3 5 5" xfId="23917" xr:uid="{00000000-0005-0000-0000-00006D5D0000}"/>
    <cellStyle name="SAPBEXheaderItem 3 5 6" xfId="23918" xr:uid="{00000000-0005-0000-0000-00006E5D0000}"/>
    <cellStyle name="SAPBEXheaderItem 3 5 7" xfId="23919" xr:uid="{00000000-0005-0000-0000-00006F5D0000}"/>
    <cellStyle name="SAPBEXheaderItem 3 5 8" xfId="23920" xr:uid="{00000000-0005-0000-0000-0000705D0000}"/>
    <cellStyle name="SAPBEXheaderItem 3 5 9" xfId="23921" xr:uid="{00000000-0005-0000-0000-0000715D0000}"/>
    <cellStyle name="SAPBEXheaderItem 3 6" xfId="23922" xr:uid="{00000000-0005-0000-0000-0000725D0000}"/>
    <cellStyle name="SAPBEXheaderItem 3 6 2" xfId="23923" xr:uid="{00000000-0005-0000-0000-0000735D0000}"/>
    <cellStyle name="SAPBEXheaderItem 3 6 3" xfId="23924" xr:uid="{00000000-0005-0000-0000-0000745D0000}"/>
    <cellStyle name="SAPBEXheaderItem 3 6 4" xfId="23925" xr:uid="{00000000-0005-0000-0000-0000755D0000}"/>
    <cellStyle name="SAPBEXheaderItem 3 6 5" xfId="23926" xr:uid="{00000000-0005-0000-0000-0000765D0000}"/>
    <cellStyle name="SAPBEXheaderItem 3 6 6" xfId="23927" xr:uid="{00000000-0005-0000-0000-0000775D0000}"/>
    <cellStyle name="SAPBEXheaderItem 3 6 7" xfId="23928" xr:uid="{00000000-0005-0000-0000-0000785D0000}"/>
    <cellStyle name="SAPBEXheaderItem 3 6 8" xfId="23929" xr:uid="{00000000-0005-0000-0000-0000795D0000}"/>
    <cellStyle name="SAPBEXheaderItem 3 6 9" xfId="23930" xr:uid="{00000000-0005-0000-0000-00007A5D0000}"/>
    <cellStyle name="SAPBEXheaderItem 3 7" xfId="23931" xr:uid="{00000000-0005-0000-0000-00007B5D0000}"/>
    <cellStyle name="SAPBEXheaderItem 3 7 2" xfId="23932" xr:uid="{00000000-0005-0000-0000-00007C5D0000}"/>
    <cellStyle name="SAPBEXheaderItem 3 7 3" xfId="23933" xr:uid="{00000000-0005-0000-0000-00007D5D0000}"/>
    <cellStyle name="SAPBEXheaderItem 3 7 4" xfId="23934" xr:uid="{00000000-0005-0000-0000-00007E5D0000}"/>
    <cellStyle name="SAPBEXheaderItem 3 7 5" xfId="23935" xr:uid="{00000000-0005-0000-0000-00007F5D0000}"/>
    <cellStyle name="SAPBEXheaderItem 3 7 6" xfId="23936" xr:uid="{00000000-0005-0000-0000-0000805D0000}"/>
    <cellStyle name="SAPBEXheaderItem 3 7 7" xfId="23937" xr:uid="{00000000-0005-0000-0000-0000815D0000}"/>
    <cellStyle name="SAPBEXheaderItem 3 7 8" xfId="23938" xr:uid="{00000000-0005-0000-0000-0000825D0000}"/>
    <cellStyle name="SAPBEXheaderItem 3 7 9" xfId="23939" xr:uid="{00000000-0005-0000-0000-0000835D0000}"/>
    <cellStyle name="SAPBEXheaderItem 3 8" xfId="23940" xr:uid="{00000000-0005-0000-0000-0000845D0000}"/>
    <cellStyle name="SAPBEXheaderItem 4" xfId="23941" xr:uid="{00000000-0005-0000-0000-0000855D0000}"/>
    <cellStyle name="SAPBEXheaderItem 4 2" xfId="23942" xr:uid="{00000000-0005-0000-0000-0000865D0000}"/>
    <cellStyle name="SAPBEXheaderItem 4 2 2" xfId="23943" xr:uid="{00000000-0005-0000-0000-0000875D0000}"/>
    <cellStyle name="SAPBEXheaderItem 4 2 2 2" xfId="23944" xr:uid="{00000000-0005-0000-0000-0000885D0000}"/>
    <cellStyle name="SAPBEXheaderItem 4 2 2 2 2" xfId="23945" xr:uid="{00000000-0005-0000-0000-0000895D0000}"/>
    <cellStyle name="SAPBEXheaderItem 4 2 2 2 3" xfId="23946" xr:uid="{00000000-0005-0000-0000-00008A5D0000}"/>
    <cellStyle name="SAPBEXheaderItem 4 2 2 2 4" xfId="23947" xr:uid="{00000000-0005-0000-0000-00008B5D0000}"/>
    <cellStyle name="SAPBEXheaderItem 4 2 2 2 5" xfId="23948" xr:uid="{00000000-0005-0000-0000-00008C5D0000}"/>
    <cellStyle name="SAPBEXheaderItem 4 2 2 2 6" xfId="23949" xr:uid="{00000000-0005-0000-0000-00008D5D0000}"/>
    <cellStyle name="SAPBEXheaderItem 4 2 2 2 7" xfId="23950" xr:uid="{00000000-0005-0000-0000-00008E5D0000}"/>
    <cellStyle name="SAPBEXheaderItem 4 2 2 2 8" xfId="23951" xr:uid="{00000000-0005-0000-0000-00008F5D0000}"/>
    <cellStyle name="SAPBEXheaderItem 4 2 2 2 9" xfId="23952" xr:uid="{00000000-0005-0000-0000-0000905D0000}"/>
    <cellStyle name="SAPBEXheaderItem 4 2 2 3" xfId="23953" xr:uid="{00000000-0005-0000-0000-0000915D0000}"/>
    <cellStyle name="SAPBEXheaderItem 4 2 2 3 2" xfId="23954" xr:uid="{00000000-0005-0000-0000-0000925D0000}"/>
    <cellStyle name="SAPBEXheaderItem 4 2 2 3 3" xfId="23955" xr:uid="{00000000-0005-0000-0000-0000935D0000}"/>
    <cellStyle name="SAPBEXheaderItem 4 2 2 3 4" xfId="23956" xr:uid="{00000000-0005-0000-0000-0000945D0000}"/>
    <cellStyle name="SAPBEXheaderItem 4 2 2 3 5" xfId="23957" xr:uid="{00000000-0005-0000-0000-0000955D0000}"/>
    <cellStyle name="SAPBEXheaderItem 4 2 2 3 6" xfId="23958" xr:uid="{00000000-0005-0000-0000-0000965D0000}"/>
    <cellStyle name="SAPBEXheaderItem 4 2 2 3 7" xfId="23959" xr:uid="{00000000-0005-0000-0000-0000975D0000}"/>
    <cellStyle name="SAPBEXheaderItem 4 2 2 3 8" xfId="23960" xr:uid="{00000000-0005-0000-0000-0000985D0000}"/>
    <cellStyle name="SAPBEXheaderItem 4 2 2 3 9" xfId="23961" xr:uid="{00000000-0005-0000-0000-0000995D0000}"/>
    <cellStyle name="SAPBEXheaderItem 4 2 2 4" xfId="23962" xr:uid="{00000000-0005-0000-0000-00009A5D0000}"/>
    <cellStyle name="SAPBEXheaderItem 4 2 2 4 2" xfId="23963" xr:uid="{00000000-0005-0000-0000-00009B5D0000}"/>
    <cellStyle name="SAPBEXheaderItem 4 2 2 4 3" xfId="23964" xr:uid="{00000000-0005-0000-0000-00009C5D0000}"/>
    <cellStyle name="SAPBEXheaderItem 4 2 2 4 4" xfId="23965" xr:uid="{00000000-0005-0000-0000-00009D5D0000}"/>
    <cellStyle name="SAPBEXheaderItem 4 2 2 4 5" xfId="23966" xr:uid="{00000000-0005-0000-0000-00009E5D0000}"/>
    <cellStyle name="SAPBEXheaderItem 4 2 2 4 6" xfId="23967" xr:uid="{00000000-0005-0000-0000-00009F5D0000}"/>
    <cellStyle name="SAPBEXheaderItem 4 2 2 4 7" xfId="23968" xr:uid="{00000000-0005-0000-0000-0000A05D0000}"/>
    <cellStyle name="SAPBEXheaderItem 4 2 2 4 8" xfId="23969" xr:uid="{00000000-0005-0000-0000-0000A15D0000}"/>
    <cellStyle name="SAPBEXheaderItem 4 2 2 4 9" xfId="23970" xr:uid="{00000000-0005-0000-0000-0000A25D0000}"/>
    <cellStyle name="SAPBEXheaderItem 4 2 3" xfId="23971" xr:uid="{00000000-0005-0000-0000-0000A35D0000}"/>
    <cellStyle name="SAPBEXheaderItem 4 2 3 2" xfId="23972" xr:uid="{00000000-0005-0000-0000-0000A45D0000}"/>
    <cellStyle name="SAPBEXheaderItem 4 2 3 3" xfId="23973" xr:uid="{00000000-0005-0000-0000-0000A55D0000}"/>
    <cellStyle name="SAPBEXheaderItem 4 2 3 4" xfId="23974" xr:uid="{00000000-0005-0000-0000-0000A65D0000}"/>
    <cellStyle name="SAPBEXheaderItem 4 2 3 5" xfId="23975" xr:uid="{00000000-0005-0000-0000-0000A75D0000}"/>
    <cellStyle name="SAPBEXheaderItem 4 2 3 6" xfId="23976" xr:uid="{00000000-0005-0000-0000-0000A85D0000}"/>
    <cellStyle name="SAPBEXheaderItem 4 2 3 7" xfId="23977" xr:uid="{00000000-0005-0000-0000-0000A95D0000}"/>
    <cellStyle name="SAPBEXheaderItem 4 2 3 8" xfId="23978" xr:uid="{00000000-0005-0000-0000-0000AA5D0000}"/>
    <cellStyle name="SAPBEXheaderItem 4 2 3 9" xfId="23979" xr:uid="{00000000-0005-0000-0000-0000AB5D0000}"/>
    <cellStyle name="SAPBEXheaderItem 4 2 4" xfId="23980" xr:uid="{00000000-0005-0000-0000-0000AC5D0000}"/>
    <cellStyle name="SAPBEXheaderItem 4 2 4 2" xfId="23981" xr:uid="{00000000-0005-0000-0000-0000AD5D0000}"/>
    <cellStyle name="SAPBEXheaderItem 4 2 4 3" xfId="23982" xr:uid="{00000000-0005-0000-0000-0000AE5D0000}"/>
    <cellStyle name="SAPBEXheaderItem 4 2 4 4" xfId="23983" xr:uid="{00000000-0005-0000-0000-0000AF5D0000}"/>
    <cellStyle name="SAPBEXheaderItem 4 2 4 5" xfId="23984" xr:uid="{00000000-0005-0000-0000-0000B05D0000}"/>
    <cellStyle name="SAPBEXheaderItem 4 2 4 6" xfId="23985" xr:uid="{00000000-0005-0000-0000-0000B15D0000}"/>
    <cellStyle name="SAPBEXheaderItem 4 2 4 7" xfId="23986" xr:uid="{00000000-0005-0000-0000-0000B25D0000}"/>
    <cellStyle name="SAPBEXheaderItem 4 2 4 8" xfId="23987" xr:uid="{00000000-0005-0000-0000-0000B35D0000}"/>
    <cellStyle name="SAPBEXheaderItem 4 2 4 9" xfId="23988" xr:uid="{00000000-0005-0000-0000-0000B45D0000}"/>
    <cellStyle name="SAPBEXheaderItem 4 2 5" xfId="23989" xr:uid="{00000000-0005-0000-0000-0000B55D0000}"/>
    <cellStyle name="SAPBEXheaderItem 4 2 5 2" xfId="23990" xr:uid="{00000000-0005-0000-0000-0000B65D0000}"/>
    <cellStyle name="SAPBEXheaderItem 4 2 5 3" xfId="23991" xr:uid="{00000000-0005-0000-0000-0000B75D0000}"/>
    <cellStyle name="SAPBEXheaderItem 4 2 5 4" xfId="23992" xr:uid="{00000000-0005-0000-0000-0000B85D0000}"/>
    <cellStyle name="SAPBEXheaderItem 4 2 5 5" xfId="23993" xr:uid="{00000000-0005-0000-0000-0000B95D0000}"/>
    <cellStyle name="SAPBEXheaderItem 4 2 5 6" xfId="23994" xr:uid="{00000000-0005-0000-0000-0000BA5D0000}"/>
    <cellStyle name="SAPBEXheaderItem 4 2 5 7" xfId="23995" xr:uid="{00000000-0005-0000-0000-0000BB5D0000}"/>
    <cellStyle name="SAPBEXheaderItem 4 2 5 8" xfId="23996" xr:uid="{00000000-0005-0000-0000-0000BC5D0000}"/>
    <cellStyle name="SAPBEXheaderItem 4 2 5 9" xfId="23997" xr:uid="{00000000-0005-0000-0000-0000BD5D0000}"/>
    <cellStyle name="SAPBEXheaderItem 4 3" xfId="23998" xr:uid="{00000000-0005-0000-0000-0000BE5D0000}"/>
    <cellStyle name="SAPBEXheaderItem 4 3 2" xfId="23999" xr:uid="{00000000-0005-0000-0000-0000BF5D0000}"/>
    <cellStyle name="SAPBEXheaderItem 4 3 2 2" xfId="24000" xr:uid="{00000000-0005-0000-0000-0000C05D0000}"/>
    <cellStyle name="SAPBEXheaderItem 4 3 2 3" xfId="24001" xr:uid="{00000000-0005-0000-0000-0000C15D0000}"/>
    <cellStyle name="SAPBEXheaderItem 4 3 2 4" xfId="24002" xr:uid="{00000000-0005-0000-0000-0000C25D0000}"/>
    <cellStyle name="SAPBEXheaderItem 4 3 2 5" xfId="24003" xr:uid="{00000000-0005-0000-0000-0000C35D0000}"/>
    <cellStyle name="SAPBEXheaderItem 4 3 2 6" xfId="24004" xr:uid="{00000000-0005-0000-0000-0000C45D0000}"/>
    <cellStyle name="SAPBEXheaderItem 4 3 2 7" xfId="24005" xr:uid="{00000000-0005-0000-0000-0000C55D0000}"/>
    <cellStyle name="SAPBEXheaderItem 4 3 2 8" xfId="24006" xr:uid="{00000000-0005-0000-0000-0000C65D0000}"/>
    <cellStyle name="SAPBEXheaderItem 4 3 2 9" xfId="24007" xr:uid="{00000000-0005-0000-0000-0000C75D0000}"/>
    <cellStyle name="SAPBEXheaderItem 4 3 3" xfId="24008" xr:uid="{00000000-0005-0000-0000-0000C85D0000}"/>
    <cellStyle name="SAPBEXheaderItem 4 3 3 2" xfId="24009" xr:uid="{00000000-0005-0000-0000-0000C95D0000}"/>
    <cellStyle name="SAPBEXheaderItem 4 3 3 3" xfId="24010" xr:uid="{00000000-0005-0000-0000-0000CA5D0000}"/>
    <cellStyle name="SAPBEXheaderItem 4 3 3 4" xfId="24011" xr:uid="{00000000-0005-0000-0000-0000CB5D0000}"/>
    <cellStyle name="SAPBEXheaderItem 4 3 3 5" xfId="24012" xr:uid="{00000000-0005-0000-0000-0000CC5D0000}"/>
    <cellStyle name="SAPBEXheaderItem 4 3 3 6" xfId="24013" xr:uid="{00000000-0005-0000-0000-0000CD5D0000}"/>
    <cellStyle name="SAPBEXheaderItem 4 3 3 7" xfId="24014" xr:uid="{00000000-0005-0000-0000-0000CE5D0000}"/>
    <cellStyle name="SAPBEXheaderItem 4 3 3 8" xfId="24015" xr:uid="{00000000-0005-0000-0000-0000CF5D0000}"/>
    <cellStyle name="SAPBEXheaderItem 4 3 3 9" xfId="24016" xr:uid="{00000000-0005-0000-0000-0000D05D0000}"/>
    <cellStyle name="SAPBEXheaderItem 4 3 4" xfId="24017" xr:uid="{00000000-0005-0000-0000-0000D15D0000}"/>
    <cellStyle name="SAPBEXheaderItem 4 3 4 2" xfId="24018" xr:uid="{00000000-0005-0000-0000-0000D25D0000}"/>
    <cellStyle name="SAPBEXheaderItem 4 3 4 3" xfId="24019" xr:uid="{00000000-0005-0000-0000-0000D35D0000}"/>
    <cellStyle name="SAPBEXheaderItem 4 3 4 4" xfId="24020" xr:uid="{00000000-0005-0000-0000-0000D45D0000}"/>
    <cellStyle name="SAPBEXheaderItem 4 3 4 5" xfId="24021" xr:uid="{00000000-0005-0000-0000-0000D55D0000}"/>
    <cellStyle name="SAPBEXheaderItem 4 3 4 6" xfId="24022" xr:uid="{00000000-0005-0000-0000-0000D65D0000}"/>
    <cellStyle name="SAPBEXheaderItem 4 3 4 7" xfId="24023" xr:uid="{00000000-0005-0000-0000-0000D75D0000}"/>
    <cellStyle name="SAPBEXheaderItem 4 3 4 8" xfId="24024" xr:uid="{00000000-0005-0000-0000-0000D85D0000}"/>
    <cellStyle name="SAPBEXheaderItem 4 3 4 9" xfId="24025" xr:uid="{00000000-0005-0000-0000-0000D95D0000}"/>
    <cellStyle name="SAPBEXheaderItem 4 4" xfId="24026" xr:uid="{00000000-0005-0000-0000-0000DA5D0000}"/>
    <cellStyle name="SAPBEXheaderItem 4 4 2" xfId="24027" xr:uid="{00000000-0005-0000-0000-0000DB5D0000}"/>
    <cellStyle name="SAPBEXheaderItem 4 4 3" xfId="24028" xr:uid="{00000000-0005-0000-0000-0000DC5D0000}"/>
    <cellStyle name="SAPBEXheaderItem 4 4 4" xfId="24029" xr:uid="{00000000-0005-0000-0000-0000DD5D0000}"/>
    <cellStyle name="SAPBEXheaderItem 4 4 5" xfId="24030" xr:uid="{00000000-0005-0000-0000-0000DE5D0000}"/>
    <cellStyle name="SAPBEXheaderItem 4 4 6" xfId="24031" xr:uid="{00000000-0005-0000-0000-0000DF5D0000}"/>
    <cellStyle name="SAPBEXheaderItem 4 4 7" xfId="24032" xr:uid="{00000000-0005-0000-0000-0000E05D0000}"/>
    <cellStyle name="SAPBEXheaderItem 4 4 8" xfId="24033" xr:uid="{00000000-0005-0000-0000-0000E15D0000}"/>
    <cellStyle name="SAPBEXheaderItem 4 4 9" xfId="24034" xr:uid="{00000000-0005-0000-0000-0000E25D0000}"/>
    <cellStyle name="SAPBEXheaderItem 4 5" xfId="24035" xr:uid="{00000000-0005-0000-0000-0000E35D0000}"/>
    <cellStyle name="SAPBEXheaderItem 4 5 2" xfId="24036" xr:uid="{00000000-0005-0000-0000-0000E45D0000}"/>
    <cellStyle name="SAPBEXheaderItem 4 5 3" xfId="24037" xr:uid="{00000000-0005-0000-0000-0000E55D0000}"/>
    <cellStyle name="SAPBEXheaderItem 4 5 4" xfId="24038" xr:uid="{00000000-0005-0000-0000-0000E65D0000}"/>
    <cellStyle name="SAPBEXheaderItem 4 5 5" xfId="24039" xr:uid="{00000000-0005-0000-0000-0000E75D0000}"/>
    <cellStyle name="SAPBEXheaderItem 4 5 6" xfId="24040" xr:uid="{00000000-0005-0000-0000-0000E85D0000}"/>
    <cellStyle name="SAPBEXheaderItem 4 5 7" xfId="24041" xr:uid="{00000000-0005-0000-0000-0000E95D0000}"/>
    <cellStyle name="SAPBEXheaderItem 4 5 8" xfId="24042" xr:uid="{00000000-0005-0000-0000-0000EA5D0000}"/>
    <cellStyle name="SAPBEXheaderItem 4 5 9" xfId="24043" xr:uid="{00000000-0005-0000-0000-0000EB5D0000}"/>
    <cellStyle name="SAPBEXheaderItem 4 6" xfId="24044" xr:uid="{00000000-0005-0000-0000-0000EC5D0000}"/>
    <cellStyle name="SAPBEXheaderItem 4 6 2" xfId="24045" xr:uid="{00000000-0005-0000-0000-0000ED5D0000}"/>
    <cellStyle name="SAPBEXheaderItem 4 6 3" xfId="24046" xr:uid="{00000000-0005-0000-0000-0000EE5D0000}"/>
    <cellStyle name="SAPBEXheaderItem 4 6 4" xfId="24047" xr:uid="{00000000-0005-0000-0000-0000EF5D0000}"/>
    <cellStyle name="SAPBEXheaderItem 4 6 5" xfId="24048" xr:uid="{00000000-0005-0000-0000-0000F05D0000}"/>
    <cellStyle name="SAPBEXheaderItem 4 6 6" xfId="24049" xr:uid="{00000000-0005-0000-0000-0000F15D0000}"/>
    <cellStyle name="SAPBEXheaderItem 4 6 7" xfId="24050" xr:uid="{00000000-0005-0000-0000-0000F25D0000}"/>
    <cellStyle name="SAPBEXheaderItem 4 6 8" xfId="24051" xr:uid="{00000000-0005-0000-0000-0000F35D0000}"/>
    <cellStyle name="SAPBEXheaderItem 4 6 9" xfId="24052" xr:uid="{00000000-0005-0000-0000-0000F45D0000}"/>
    <cellStyle name="SAPBEXheaderItem 4 7" xfId="24053" xr:uid="{00000000-0005-0000-0000-0000F55D0000}"/>
    <cellStyle name="SAPBEXheaderItem 5" xfId="24054" xr:uid="{00000000-0005-0000-0000-0000F65D0000}"/>
    <cellStyle name="SAPBEXheaderItem 5 10" xfId="24055" xr:uid="{00000000-0005-0000-0000-0000F75D0000}"/>
    <cellStyle name="SAPBEXheaderItem 5 11" xfId="24056" xr:uid="{00000000-0005-0000-0000-0000F85D0000}"/>
    <cellStyle name="SAPBEXheaderItem 5 2" xfId="24057" xr:uid="{00000000-0005-0000-0000-0000F95D0000}"/>
    <cellStyle name="SAPBEXheaderItem 5 2 2" xfId="24058" xr:uid="{00000000-0005-0000-0000-0000FA5D0000}"/>
    <cellStyle name="SAPBEXheaderItem 5 2 2 2" xfId="24059" xr:uid="{00000000-0005-0000-0000-0000FB5D0000}"/>
    <cellStyle name="SAPBEXheaderItem 5 2 2 3" xfId="24060" xr:uid="{00000000-0005-0000-0000-0000FC5D0000}"/>
    <cellStyle name="SAPBEXheaderItem 5 2 2 4" xfId="24061" xr:uid="{00000000-0005-0000-0000-0000FD5D0000}"/>
    <cellStyle name="SAPBEXheaderItem 5 2 2 5" xfId="24062" xr:uid="{00000000-0005-0000-0000-0000FE5D0000}"/>
    <cellStyle name="SAPBEXheaderItem 5 2 2 6" xfId="24063" xr:uid="{00000000-0005-0000-0000-0000FF5D0000}"/>
    <cellStyle name="SAPBEXheaderItem 5 2 2 7" xfId="24064" xr:uid="{00000000-0005-0000-0000-0000005E0000}"/>
    <cellStyle name="SAPBEXheaderItem 5 2 2 8" xfId="24065" xr:uid="{00000000-0005-0000-0000-0000015E0000}"/>
    <cellStyle name="SAPBEXheaderItem 5 2 2 9" xfId="24066" xr:uid="{00000000-0005-0000-0000-0000025E0000}"/>
    <cellStyle name="SAPBEXheaderItem 5 2 3" xfId="24067" xr:uid="{00000000-0005-0000-0000-0000035E0000}"/>
    <cellStyle name="SAPBEXheaderItem 5 2 3 2" xfId="24068" xr:uid="{00000000-0005-0000-0000-0000045E0000}"/>
    <cellStyle name="SAPBEXheaderItem 5 2 3 3" xfId="24069" xr:uid="{00000000-0005-0000-0000-0000055E0000}"/>
    <cellStyle name="SAPBEXheaderItem 5 2 3 4" xfId="24070" xr:uid="{00000000-0005-0000-0000-0000065E0000}"/>
    <cellStyle name="SAPBEXheaderItem 5 2 3 5" xfId="24071" xr:uid="{00000000-0005-0000-0000-0000075E0000}"/>
    <cellStyle name="SAPBEXheaderItem 5 2 3 6" xfId="24072" xr:uid="{00000000-0005-0000-0000-0000085E0000}"/>
    <cellStyle name="SAPBEXheaderItem 5 2 3 7" xfId="24073" xr:uid="{00000000-0005-0000-0000-0000095E0000}"/>
    <cellStyle name="SAPBEXheaderItem 5 2 3 8" xfId="24074" xr:uid="{00000000-0005-0000-0000-00000A5E0000}"/>
    <cellStyle name="SAPBEXheaderItem 5 2 3 9" xfId="24075" xr:uid="{00000000-0005-0000-0000-00000B5E0000}"/>
    <cellStyle name="SAPBEXheaderItem 5 2 4" xfId="24076" xr:uid="{00000000-0005-0000-0000-00000C5E0000}"/>
    <cellStyle name="SAPBEXheaderItem 5 2 4 2" xfId="24077" xr:uid="{00000000-0005-0000-0000-00000D5E0000}"/>
    <cellStyle name="SAPBEXheaderItem 5 2 4 3" xfId="24078" xr:uid="{00000000-0005-0000-0000-00000E5E0000}"/>
    <cellStyle name="SAPBEXheaderItem 5 2 4 4" xfId="24079" xr:uid="{00000000-0005-0000-0000-00000F5E0000}"/>
    <cellStyle name="SAPBEXheaderItem 5 2 4 5" xfId="24080" xr:uid="{00000000-0005-0000-0000-0000105E0000}"/>
    <cellStyle name="SAPBEXheaderItem 5 2 4 6" xfId="24081" xr:uid="{00000000-0005-0000-0000-0000115E0000}"/>
    <cellStyle name="SAPBEXheaderItem 5 2 4 7" xfId="24082" xr:uid="{00000000-0005-0000-0000-0000125E0000}"/>
    <cellStyle name="SAPBEXheaderItem 5 2 4 8" xfId="24083" xr:uid="{00000000-0005-0000-0000-0000135E0000}"/>
    <cellStyle name="SAPBEXheaderItem 5 2 4 9" xfId="24084" xr:uid="{00000000-0005-0000-0000-0000145E0000}"/>
    <cellStyle name="SAPBEXheaderItem 5 3" xfId="24085" xr:uid="{00000000-0005-0000-0000-0000155E0000}"/>
    <cellStyle name="SAPBEXheaderItem 5 3 2" xfId="24086" xr:uid="{00000000-0005-0000-0000-0000165E0000}"/>
    <cellStyle name="SAPBEXheaderItem 5 3 3" xfId="24087" xr:uid="{00000000-0005-0000-0000-0000175E0000}"/>
    <cellStyle name="SAPBEXheaderItem 5 3 4" xfId="24088" xr:uid="{00000000-0005-0000-0000-0000185E0000}"/>
    <cellStyle name="SAPBEXheaderItem 5 3 5" xfId="24089" xr:uid="{00000000-0005-0000-0000-0000195E0000}"/>
    <cellStyle name="SAPBEXheaderItem 5 3 6" xfId="24090" xr:uid="{00000000-0005-0000-0000-00001A5E0000}"/>
    <cellStyle name="SAPBEXheaderItem 5 3 7" xfId="24091" xr:uid="{00000000-0005-0000-0000-00001B5E0000}"/>
    <cellStyle name="SAPBEXheaderItem 5 3 8" xfId="24092" xr:uid="{00000000-0005-0000-0000-00001C5E0000}"/>
    <cellStyle name="SAPBEXheaderItem 5 3 9" xfId="24093" xr:uid="{00000000-0005-0000-0000-00001D5E0000}"/>
    <cellStyle name="SAPBEXheaderItem 5 4" xfId="24094" xr:uid="{00000000-0005-0000-0000-00001E5E0000}"/>
    <cellStyle name="SAPBEXheaderItem 5 4 2" xfId="24095" xr:uid="{00000000-0005-0000-0000-00001F5E0000}"/>
    <cellStyle name="SAPBEXheaderItem 5 4 3" xfId="24096" xr:uid="{00000000-0005-0000-0000-0000205E0000}"/>
    <cellStyle name="SAPBEXheaderItem 5 4 4" xfId="24097" xr:uid="{00000000-0005-0000-0000-0000215E0000}"/>
    <cellStyle name="SAPBEXheaderItem 5 4 5" xfId="24098" xr:uid="{00000000-0005-0000-0000-0000225E0000}"/>
    <cellStyle name="SAPBEXheaderItem 5 4 6" xfId="24099" xr:uid="{00000000-0005-0000-0000-0000235E0000}"/>
    <cellStyle name="SAPBEXheaderItem 5 4 7" xfId="24100" xr:uid="{00000000-0005-0000-0000-0000245E0000}"/>
    <cellStyle name="SAPBEXheaderItem 5 4 8" xfId="24101" xr:uid="{00000000-0005-0000-0000-0000255E0000}"/>
    <cellStyle name="SAPBEXheaderItem 5 4 9" xfId="24102" xr:uid="{00000000-0005-0000-0000-0000265E0000}"/>
    <cellStyle name="SAPBEXheaderItem 5 5" xfId="24103" xr:uid="{00000000-0005-0000-0000-0000275E0000}"/>
    <cellStyle name="SAPBEXheaderItem 5 5 2" xfId="24104" xr:uid="{00000000-0005-0000-0000-0000285E0000}"/>
    <cellStyle name="SAPBEXheaderItem 5 5 3" xfId="24105" xr:uid="{00000000-0005-0000-0000-0000295E0000}"/>
    <cellStyle name="SAPBEXheaderItem 5 5 4" xfId="24106" xr:uid="{00000000-0005-0000-0000-00002A5E0000}"/>
    <cellStyle name="SAPBEXheaderItem 5 5 5" xfId="24107" xr:uid="{00000000-0005-0000-0000-00002B5E0000}"/>
    <cellStyle name="SAPBEXheaderItem 5 5 6" xfId="24108" xr:uid="{00000000-0005-0000-0000-00002C5E0000}"/>
    <cellStyle name="SAPBEXheaderItem 5 5 7" xfId="24109" xr:uid="{00000000-0005-0000-0000-00002D5E0000}"/>
    <cellStyle name="SAPBEXheaderItem 5 5 8" xfId="24110" xr:uid="{00000000-0005-0000-0000-00002E5E0000}"/>
    <cellStyle name="SAPBEXheaderItem 5 5 9" xfId="24111" xr:uid="{00000000-0005-0000-0000-00002F5E0000}"/>
    <cellStyle name="SAPBEXheaderItem 5 6" xfId="24112" xr:uid="{00000000-0005-0000-0000-0000305E0000}"/>
    <cellStyle name="SAPBEXheaderItem 5 7" xfId="24113" xr:uid="{00000000-0005-0000-0000-0000315E0000}"/>
    <cellStyle name="SAPBEXheaderItem 5 8" xfId="24114" xr:uid="{00000000-0005-0000-0000-0000325E0000}"/>
    <cellStyle name="SAPBEXheaderItem 5 9" xfId="24115" xr:uid="{00000000-0005-0000-0000-0000335E0000}"/>
    <cellStyle name="SAPBEXheaderItem 6" xfId="24116" xr:uid="{00000000-0005-0000-0000-0000345E0000}"/>
    <cellStyle name="SAPBEXheaderItem 6 2" xfId="24117" xr:uid="{00000000-0005-0000-0000-0000355E0000}"/>
    <cellStyle name="SAPBEXheaderItem 6 2 2" xfId="24118" xr:uid="{00000000-0005-0000-0000-0000365E0000}"/>
    <cellStyle name="SAPBEXheaderItem 6 2 3" xfId="24119" xr:uid="{00000000-0005-0000-0000-0000375E0000}"/>
    <cellStyle name="SAPBEXheaderItem 6 2 4" xfId="24120" xr:uid="{00000000-0005-0000-0000-0000385E0000}"/>
    <cellStyle name="SAPBEXheaderItem 6 2 5" xfId="24121" xr:uid="{00000000-0005-0000-0000-0000395E0000}"/>
    <cellStyle name="SAPBEXheaderItem 6 2 6" xfId="24122" xr:uid="{00000000-0005-0000-0000-00003A5E0000}"/>
    <cellStyle name="SAPBEXheaderItem 6 2 7" xfId="24123" xr:uid="{00000000-0005-0000-0000-00003B5E0000}"/>
    <cellStyle name="SAPBEXheaderItem 6 2 8" xfId="24124" xr:uid="{00000000-0005-0000-0000-00003C5E0000}"/>
    <cellStyle name="SAPBEXheaderItem 6 2 9" xfId="24125" xr:uid="{00000000-0005-0000-0000-00003D5E0000}"/>
    <cellStyle name="SAPBEXheaderItem 6 3" xfId="24126" xr:uid="{00000000-0005-0000-0000-00003E5E0000}"/>
    <cellStyle name="SAPBEXheaderItem 6 3 2" xfId="24127" xr:uid="{00000000-0005-0000-0000-00003F5E0000}"/>
    <cellStyle name="SAPBEXheaderItem 6 3 3" xfId="24128" xr:uid="{00000000-0005-0000-0000-0000405E0000}"/>
    <cellStyle name="SAPBEXheaderItem 6 3 4" xfId="24129" xr:uid="{00000000-0005-0000-0000-0000415E0000}"/>
    <cellStyle name="SAPBEXheaderItem 6 3 5" xfId="24130" xr:uid="{00000000-0005-0000-0000-0000425E0000}"/>
    <cellStyle name="SAPBEXheaderItem 6 3 6" xfId="24131" xr:uid="{00000000-0005-0000-0000-0000435E0000}"/>
    <cellStyle name="SAPBEXheaderItem 6 3 7" xfId="24132" xr:uid="{00000000-0005-0000-0000-0000445E0000}"/>
    <cellStyle name="SAPBEXheaderItem 6 3 8" xfId="24133" xr:uid="{00000000-0005-0000-0000-0000455E0000}"/>
    <cellStyle name="SAPBEXheaderItem 6 3 9" xfId="24134" xr:uid="{00000000-0005-0000-0000-0000465E0000}"/>
    <cellStyle name="SAPBEXheaderItem 6 4" xfId="24135" xr:uid="{00000000-0005-0000-0000-0000475E0000}"/>
    <cellStyle name="SAPBEXheaderItem 6 4 2" xfId="24136" xr:uid="{00000000-0005-0000-0000-0000485E0000}"/>
    <cellStyle name="SAPBEXheaderItem 6 4 3" xfId="24137" xr:uid="{00000000-0005-0000-0000-0000495E0000}"/>
    <cellStyle name="SAPBEXheaderItem 6 4 4" xfId="24138" xr:uid="{00000000-0005-0000-0000-00004A5E0000}"/>
    <cellStyle name="SAPBEXheaderItem 6 4 5" xfId="24139" xr:uid="{00000000-0005-0000-0000-00004B5E0000}"/>
    <cellStyle name="SAPBEXheaderItem 6 4 6" xfId="24140" xr:uid="{00000000-0005-0000-0000-00004C5E0000}"/>
    <cellStyle name="SAPBEXheaderItem 6 4 7" xfId="24141" xr:uid="{00000000-0005-0000-0000-00004D5E0000}"/>
    <cellStyle name="SAPBEXheaderItem 6 4 8" xfId="24142" xr:uid="{00000000-0005-0000-0000-00004E5E0000}"/>
    <cellStyle name="SAPBEXheaderItem 6 4 9" xfId="24143" xr:uid="{00000000-0005-0000-0000-00004F5E0000}"/>
    <cellStyle name="SAPBEXheaderItem 7" xfId="24144" xr:uid="{00000000-0005-0000-0000-0000505E0000}"/>
    <cellStyle name="SAPBEXheaderItem 7 2" xfId="24145" xr:uid="{00000000-0005-0000-0000-0000515E0000}"/>
    <cellStyle name="SAPBEXheaderItem 7 3" xfId="24146" xr:uid="{00000000-0005-0000-0000-0000525E0000}"/>
    <cellStyle name="SAPBEXheaderItem 7 4" xfId="24147" xr:uid="{00000000-0005-0000-0000-0000535E0000}"/>
    <cellStyle name="SAPBEXheaderItem 7 5" xfId="24148" xr:uid="{00000000-0005-0000-0000-0000545E0000}"/>
    <cellStyle name="SAPBEXheaderItem 7 6" xfId="24149" xr:uid="{00000000-0005-0000-0000-0000555E0000}"/>
    <cellStyle name="SAPBEXheaderItem 7 7" xfId="24150" xr:uid="{00000000-0005-0000-0000-0000565E0000}"/>
    <cellStyle name="SAPBEXheaderItem 7 8" xfId="24151" xr:uid="{00000000-0005-0000-0000-0000575E0000}"/>
    <cellStyle name="SAPBEXheaderItem 7 9" xfId="24152" xr:uid="{00000000-0005-0000-0000-0000585E0000}"/>
    <cellStyle name="SAPBEXheaderItem 8" xfId="24153" xr:uid="{00000000-0005-0000-0000-0000595E0000}"/>
    <cellStyle name="SAPBEXheaderItem 8 2" xfId="24154" xr:uid="{00000000-0005-0000-0000-00005A5E0000}"/>
    <cellStyle name="SAPBEXheaderItem 8 3" xfId="24155" xr:uid="{00000000-0005-0000-0000-00005B5E0000}"/>
    <cellStyle name="SAPBEXheaderItem 8 4" xfId="24156" xr:uid="{00000000-0005-0000-0000-00005C5E0000}"/>
    <cellStyle name="SAPBEXheaderItem 8 5" xfId="24157" xr:uid="{00000000-0005-0000-0000-00005D5E0000}"/>
    <cellStyle name="SAPBEXheaderItem 8 6" xfId="24158" xr:uid="{00000000-0005-0000-0000-00005E5E0000}"/>
    <cellStyle name="SAPBEXheaderItem 8 7" xfId="24159" xr:uid="{00000000-0005-0000-0000-00005F5E0000}"/>
    <cellStyle name="SAPBEXheaderItem 8 8" xfId="24160" xr:uid="{00000000-0005-0000-0000-0000605E0000}"/>
    <cellStyle name="SAPBEXheaderItem 8 9" xfId="24161" xr:uid="{00000000-0005-0000-0000-0000615E0000}"/>
    <cellStyle name="SAPBEXheaderItem 9" xfId="24162" xr:uid="{00000000-0005-0000-0000-0000625E0000}"/>
    <cellStyle name="SAPBEXheaderItem 9 2" xfId="24163" xr:uid="{00000000-0005-0000-0000-0000635E0000}"/>
    <cellStyle name="SAPBEXheaderItem 9 3" xfId="24164" xr:uid="{00000000-0005-0000-0000-0000645E0000}"/>
    <cellStyle name="SAPBEXheaderItem 9 4" xfId="24165" xr:uid="{00000000-0005-0000-0000-0000655E0000}"/>
    <cellStyle name="SAPBEXheaderItem 9 5" xfId="24166" xr:uid="{00000000-0005-0000-0000-0000665E0000}"/>
    <cellStyle name="SAPBEXheaderItem 9 6" xfId="24167" xr:uid="{00000000-0005-0000-0000-0000675E0000}"/>
    <cellStyle name="SAPBEXheaderItem 9 7" xfId="24168" xr:uid="{00000000-0005-0000-0000-0000685E0000}"/>
    <cellStyle name="SAPBEXheaderItem 9 8" xfId="24169" xr:uid="{00000000-0005-0000-0000-0000695E0000}"/>
    <cellStyle name="SAPBEXheaderItem 9 9" xfId="24170" xr:uid="{00000000-0005-0000-0000-00006A5E0000}"/>
    <cellStyle name="SAPBEXheaderItem_STOs from US (Nov)" xfId="24171" xr:uid="{00000000-0005-0000-0000-00006B5E0000}"/>
    <cellStyle name="SAPBEXheaderText" xfId="24172" xr:uid="{00000000-0005-0000-0000-00006C5E0000}"/>
    <cellStyle name="SAPBEXheaderText 10" xfId="24173" xr:uid="{00000000-0005-0000-0000-00006D5E0000}"/>
    <cellStyle name="SAPBEXheaderText 11" xfId="24174" xr:uid="{00000000-0005-0000-0000-00006E5E0000}"/>
    <cellStyle name="SAPBEXheaderText 12" xfId="24175" xr:uid="{00000000-0005-0000-0000-00006F5E0000}"/>
    <cellStyle name="SAPBEXheaderText 13" xfId="24176" xr:uid="{00000000-0005-0000-0000-0000705E0000}"/>
    <cellStyle name="SAPBEXheaderText 14" xfId="24177" xr:uid="{00000000-0005-0000-0000-0000715E0000}"/>
    <cellStyle name="SAPBEXheaderText 15" xfId="24178" xr:uid="{00000000-0005-0000-0000-0000725E0000}"/>
    <cellStyle name="SAPBEXheaderText 16" xfId="24179" xr:uid="{00000000-0005-0000-0000-0000735E0000}"/>
    <cellStyle name="SAPBEXheaderText 17" xfId="24180" xr:uid="{00000000-0005-0000-0000-0000745E0000}"/>
    <cellStyle name="SAPBEXheaderText 18" xfId="24181" xr:uid="{00000000-0005-0000-0000-0000755E0000}"/>
    <cellStyle name="SAPBEXheaderText 2" xfId="24182" xr:uid="{00000000-0005-0000-0000-0000765E0000}"/>
    <cellStyle name="SAPBEXheaderText 2 10" xfId="24183" xr:uid="{00000000-0005-0000-0000-0000775E0000}"/>
    <cellStyle name="SAPBEXheaderText 2 11" xfId="24184" xr:uid="{00000000-0005-0000-0000-0000785E0000}"/>
    <cellStyle name="SAPBEXheaderText 2 12" xfId="24185" xr:uid="{00000000-0005-0000-0000-0000795E0000}"/>
    <cellStyle name="SAPBEXheaderText 2 2" xfId="24186" xr:uid="{00000000-0005-0000-0000-00007A5E0000}"/>
    <cellStyle name="SAPBEXheaderText 2 2 2" xfId="24187" xr:uid="{00000000-0005-0000-0000-00007B5E0000}"/>
    <cellStyle name="SAPBEXheaderText 2 2 2 2" xfId="24188" xr:uid="{00000000-0005-0000-0000-00007C5E0000}"/>
    <cellStyle name="SAPBEXheaderText 2 2 2 2 2" xfId="24189" xr:uid="{00000000-0005-0000-0000-00007D5E0000}"/>
    <cellStyle name="SAPBEXheaderText 2 2 2 2 2 2" xfId="24190" xr:uid="{00000000-0005-0000-0000-00007E5E0000}"/>
    <cellStyle name="SAPBEXheaderText 2 2 2 2 2 3" xfId="24191" xr:uid="{00000000-0005-0000-0000-00007F5E0000}"/>
    <cellStyle name="SAPBEXheaderText 2 2 2 2 2 4" xfId="24192" xr:uid="{00000000-0005-0000-0000-0000805E0000}"/>
    <cellStyle name="SAPBEXheaderText 2 2 2 2 2 5" xfId="24193" xr:uid="{00000000-0005-0000-0000-0000815E0000}"/>
    <cellStyle name="SAPBEXheaderText 2 2 2 2 2 6" xfId="24194" xr:uid="{00000000-0005-0000-0000-0000825E0000}"/>
    <cellStyle name="SAPBEXheaderText 2 2 2 2 2 7" xfId="24195" xr:uid="{00000000-0005-0000-0000-0000835E0000}"/>
    <cellStyle name="SAPBEXheaderText 2 2 2 2 2 8" xfId="24196" xr:uid="{00000000-0005-0000-0000-0000845E0000}"/>
    <cellStyle name="SAPBEXheaderText 2 2 2 2 2 9" xfId="24197" xr:uid="{00000000-0005-0000-0000-0000855E0000}"/>
    <cellStyle name="SAPBEXheaderText 2 2 2 2 3" xfId="24198" xr:uid="{00000000-0005-0000-0000-0000865E0000}"/>
    <cellStyle name="SAPBEXheaderText 2 2 2 2 3 2" xfId="24199" xr:uid="{00000000-0005-0000-0000-0000875E0000}"/>
    <cellStyle name="SAPBEXheaderText 2 2 2 2 3 3" xfId="24200" xr:uid="{00000000-0005-0000-0000-0000885E0000}"/>
    <cellStyle name="SAPBEXheaderText 2 2 2 2 3 4" xfId="24201" xr:uid="{00000000-0005-0000-0000-0000895E0000}"/>
    <cellStyle name="SAPBEXheaderText 2 2 2 2 3 5" xfId="24202" xr:uid="{00000000-0005-0000-0000-00008A5E0000}"/>
    <cellStyle name="SAPBEXheaderText 2 2 2 2 3 6" xfId="24203" xr:uid="{00000000-0005-0000-0000-00008B5E0000}"/>
    <cellStyle name="SAPBEXheaderText 2 2 2 2 3 7" xfId="24204" xr:uid="{00000000-0005-0000-0000-00008C5E0000}"/>
    <cellStyle name="SAPBEXheaderText 2 2 2 2 3 8" xfId="24205" xr:uid="{00000000-0005-0000-0000-00008D5E0000}"/>
    <cellStyle name="SAPBEXheaderText 2 2 2 2 3 9" xfId="24206" xr:uid="{00000000-0005-0000-0000-00008E5E0000}"/>
    <cellStyle name="SAPBEXheaderText 2 2 2 2 4" xfId="24207" xr:uid="{00000000-0005-0000-0000-00008F5E0000}"/>
    <cellStyle name="SAPBEXheaderText 2 2 2 2 4 2" xfId="24208" xr:uid="{00000000-0005-0000-0000-0000905E0000}"/>
    <cellStyle name="SAPBEXheaderText 2 2 2 2 4 3" xfId="24209" xr:uid="{00000000-0005-0000-0000-0000915E0000}"/>
    <cellStyle name="SAPBEXheaderText 2 2 2 2 4 4" xfId="24210" xr:uid="{00000000-0005-0000-0000-0000925E0000}"/>
    <cellStyle name="SAPBEXheaderText 2 2 2 2 4 5" xfId="24211" xr:uid="{00000000-0005-0000-0000-0000935E0000}"/>
    <cellStyle name="SAPBEXheaderText 2 2 2 2 4 6" xfId="24212" xr:uid="{00000000-0005-0000-0000-0000945E0000}"/>
    <cellStyle name="SAPBEXheaderText 2 2 2 2 4 7" xfId="24213" xr:uid="{00000000-0005-0000-0000-0000955E0000}"/>
    <cellStyle name="SAPBEXheaderText 2 2 2 2 4 8" xfId="24214" xr:uid="{00000000-0005-0000-0000-0000965E0000}"/>
    <cellStyle name="SAPBEXheaderText 2 2 2 2 4 9" xfId="24215" xr:uid="{00000000-0005-0000-0000-0000975E0000}"/>
    <cellStyle name="SAPBEXheaderText 2 2 2 3" xfId="24216" xr:uid="{00000000-0005-0000-0000-0000985E0000}"/>
    <cellStyle name="SAPBEXheaderText 2 2 2 3 2" xfId="24217" xr:uid="{00000000-0005-0000-0000-0000995E0000}"/>
    <cellStyle name="SAPBEXheaderText 2 2 2 3 3" xfId="24218" xr:uid="{00000000-0005-0000-0000-00009A5E0000}"/>
    <cellStyle name="SAPBEXheaderText 2 2 2 3 4" xfId="24219" xr:uid="{00000000-0005-0000-0000-00009B5E0000}"/>
    <cellStyle name="SAPBEXheaderText 2 2 2 3 5" xfId="24220" xr:uid="{00000000-0005-0000-0000-00009C5E0000}"/>
    <cellStyle name="SAPBEXheaderText 2 2 2 3 6" xfId="24221" xr:uid="{00000000-0005-0000-0000-00009D5E0000}"/>
    <cellStyle name="SAPBEXheaderText 2 2 2 3 7" xfId="24222" xr:uid="{00000000-0005-0000-0000-00009E5E0000}"/>
    <cellStyle name="SAPBEXheaderText 2 2 2 3 8" xfId="24223" xr:uid="{00000000-0005-0000-0000-00009F5E0000}"/>
    <cellStyle name="SAPBEXheaderText 2 2 2 3 9" xfId="24224" xr:uid="{00000000-0005-0000-0000-0000A05E0000}"/>
    <cellStyle name="SAPBEXheaderText 2 2 2 4" xfId="24225" xr:uid="{00000000-0005-0000-0000-0000A15E0000}"/>
    <cellStyle name="SAPBEXheaderText 2 2 2 4 2" xfId="24226" xr:uid="{00000000-0005-0000-0000-0000A25E0000}"/>
    <cellStyle name="SAPBEXheaderText 2 2 2 4 3" xfId="24227" xr:uid="{00000000-0005-0000-0000-0000A35E0000}"/>
    <cellStyle name="SAPBEXheaderText 2 2 2 4 4" xfId="24228" xr:uid="{00000000-0005-0000-0000-0000A45E0000}"/>
    <cellStyle name="SAPBEXheaderText 2 2 2 4 5" xfId="24229" xr:uid="{00000000-0005-0000-0000-0000A55E0000}"/>
    <cellStyle name="SAPBEXheaderText 2 2 2 4 6" xfId="24230" xr:uid="{00000000-0005-0000-0000-0000A65E0000}"/>
    <cellStyle name="SAPBEXheaderText 2 2 2 4 7" xfId="24231" xr:uid="{00000000-0005-0000-0000-0000A75E0000}"/>
    <cellStyle name="SAPBEXheaderText 2 2 2 4 8" xfId="24232" xr:uid="{00000000-0005-0000-0000-0000A85E0000}"/>
    <cellStyle name="SAPBEXheaderText 2 2 2 4 9" xfId="24233" xr:uid="{00000000-0005-0000-0000-0000A95E0000}"/>
    <cellStyle name="SAPBEXheaderText 2 2 2 5" xfId="24234" xr:uid="{00000000-0005-0000-0000-0000AA5E0000}"/>
    <cellStyle name="SAPBEXheaderText 2 2 2 5 2" xfId="24235" xr:uid="{00000000-0005-0000-0000-0000AB5E0000}"/>
    <cellStyle name="SAPBEXheaderText 2 2 2 5 3" xfId="24236" xr:uid="{00000000-0005-0000-0000-0000AC5E0000}"/>
    <cellStyle name="SAPBEXheaderText 2 2 2 5 4" xfId="24237" xr:uid="{00000000-0005-0000-0000-0000AD5E0000}"/>
    <cellStyle name="SAPBEXheaderText 2 2 2 5 5" xfId="24238" xr:uid="{00000000-0005-0000-0000-0000AE5E0000}"/>
    <cellStyle name="SAPBEXheaderText 2 2 2 5 6" xfId="24239" xr:uid="{00000000-0005-0000-0000-0000AF5E0000}"/>
    <cellStyle name="SAPBEXheaderText 2 2 2 5 7" xfId="24240" xr:uid="{00000000-0005-0000-0000-0000B05E0000}"/>
    <cellStyle name="SAPBEXheaderText 2 2 2 5 8" xfId="24241" xr:uid="{00000000-0005-0000-0000-0000B15E0000}"/>
    <cellStyle name="SAPBEXheaderText 2 2 2 5 9" xfId="24242" xr:uid="{00000000-0005-0000-0000-0000B25E0000}"/>
    <cellStyle name="SAPBEXheaderText 2 2 3" xfId="24243" xr:uid="{00000000-0005-0000-0000-0000B35E0000}"/>
    <cellStyle name="SAPBEXheaderText 2 2 3 2" xfId="24244" xr:uid="{00000000-0005-0000-0000-0000B45E0000}"/>
    <cellStyle name="SAPBEXheaderText 2 2 3 2 2" xfId="24245" xr:uid="{00000000-0005-0000-0000-0000B55E0000}"/>
    <cellStyle name="SAPBEXheaderText 2 2 3 2 3" xfId="24246" xr:uid="{00000000-0005-0000-0000-0000B65E0000}"/>
    <cellStyle name="SAPBEXheaderText 2 2 3 2 4" xfId="24247" xr:uid="{00000000-0005-0000-0000-0000B75E0000}"/>
    <cellStyle name="SAPBEXheaderText 2 2 3 2 5" xfId="24248" xr:uid="{00000000-0005-0000-0000-0000B85E0000}"/>
    <cellStyle name="SAPBEXheaderText 2 2 3 2 6" xfId="24249" xr:uid="{00000000-0005-0000-0000-0000B95E0000}"/>
    <cellStyle name="SAPBEXheaderText 2 2 3 2 7" xfId="24250" xr:uid="{00000000-0005-0000-0000-0000BA5E0000}"/>
    <cellStyle name="SAPBEXheaderText 2 2 3 2 8" xfId="24251" xr:uid="{00000000-0005-0000-0000-0000BB5E0000}"/>
    <cellStyle name="SAPBEXheaderText 2 2 3 2 9" xfId="24252" xr:uid="{00000000-0005-0000-0000-0000BC5E0000}"/>
    <cellStyle name="SAPBEXheaderText 2 2 3 3" xfId="24253" xr:uid="{00000000-0005-0000-0000-0000BD5E0000}"/>
    <cellStyle name="SAPBEXheaderText 2 2 3 3 2" xfId="24254" xr:uid="{00000000-0005-0000-0000-0000BE5E0000}"/>
    <cellStyle name="SAPBEXheaderText 2 2 3 3 3" xfId="24255" xr:uid="{00000000-0005-0000-0000-0000BF5E0000}"/>
    <cellStyle name="SAPBEXheaderText 2 2 3 3 4" xfId="24256" xr:uid="{00000000-0005-0000-0000-0000C05E0000}"/>
    <cellStyle name="SAPBEXheaderText 2 2 3 3 5" xfId="24257" xr:uid="{00000000-0005-0000-0000-0000C15E0000}"/>
    <cellStyle name="SAPBEXheaderText 2 2 3 3 6" xfId="24258" xr:uid="{00000000-0005-0000-0000-0000C25E0000}"/>
    <cellStyle name="SAPBEXheaderText 2 2 3 3 7" xfId="24259" xr:uid="{00000000-0005-0000-0000-0000C35E0000}"/>
    <cellStyle name="SAPBEXheaderText 2 2 3 3 8" xfId="24260" xr:uid="{00000000-0005-0000-0000-0000C45E0000}"/>
    <cellStyle name="SAPBEXheaderText 2 2 3 3 9" xfId="24261" xr:uid="{00000000-0005-0000-0000-0000C55E0000}"/>
    <cellStyle name="SAPBEXheaderText 2 2 3 4" xfId="24262" xr:uid="{00000000-0005-0000-0000-0000C65E0000}"/>
    <cellStyle name="SAPBEXheaderText 2 2 3 4 2" xfId="24263" xr:uid="{00000000-0005-0000-0000-0000C75E0000}"/>
    <cellStyle name="SAPBEXheaderText 2 2 3 4 3" xfId="24264" xr:uid="{00000000-0005-0000-0000-0000C85E0000}"/>
    <cellStyle name="SAPBEXheaderText 2 2 3 4 4" xfId="24265" xr:uid="{00000000-0005-0000-0000-0000C95E0000}"/>
    <cellStyle name="SAPBEXheaderText 2 2 3 4 5" xfId="24266" xr:uid="{00000000-0005-0000-0000-0000CA5E0000}"/>
    <cellStyle name="SAPBEXheaderText 2 2 3 4 6" xfId="24267" xr:uid="{00000000-0005-0000-0000-0000CB5E0000}"/>
    <cellStyle name="SAPBEXheaderText 2 2 3 4 7" xfId="24268" xr:uid="{00000000-0005-0000-0000-0000CC5E0000}"/>
    <cellStyle name="SAPBEXheaderText 2 2 3 4 8" xfId="24269" xr:uid="{00000000-0005-0000-0000-0000CD5E0000}"/>
    <cellStyle name="SAPBEXheaderText 2 2 3 4 9" xfId="24270" xr:uid="{00000000-0005-0000-0000-0000CE5E0000}"/>
    <cellStyle name="SAPBEXheaderText 2 2 4" xfId="24271" xr:uid="{00000000-0005-0000-0000-0000CF5E0000}"/>
    <cellStyle name="SAPBEXheaderText 2 2 4 2" xfId="24272" xr:uid="{00000000-0005-0000-0000-0000D05E0000}"/>
    <cellStyle name="SAPBEXheaderText 2 2 4 3" xfId="24273" xr:uid="{00000000-0005-0000-0000-0000D15E0000}"/>
    <cellStyle name="SAPBEXheaderText 2 2 4 4" xfId="24274" xr:uid="{00000000-0005-0000-0000-0000D25E0000}"/>
    <cellStyle name="SAPBEXheaderText 2 2 4 5" xfId="24275" xr:uid="{00000000-0005-0000-0000-0000D35E0000}"/>
    <cellStyle name="SAPBEXheaderText 2 2 4 6" xfId="24276" xr:uid="{00000000-0005-0000-0000-0000D45E0000}"/>
    <cellStyle name="SAPBEXheaderText 2 2 4 7" xfId="24277" xr:uid="{00000000-0005-0000-0000-0000D55E0000}"/>
    <cellStyle name="SAPBEXheaderText 2 2 4 8" xfId="24278" xr:uid="{00000000-0005-0000-0000-0000D65E0000}"/>
    <cellStyle name="SAPBEXheaderText 2 2 4 9" xfId="24279" xr:uid="{00000000-0005-0000-0000-0000D75E0000}"/>
    <cellStyle name="SAPBEXheaderText 2 2 5" xfId="24280" xr:uid="{00000000-0005-0000-0000-0000D85E0000}"/>
    <cellStyle name="SAPBEXheaderText 2 2 5 2" xfId="24281" xr:uid="{00000000-0005-0000-0000-0000D95E0000}"/>
    <cellStyle name="SAPBEXheaderText 2 2 5 3" xfId="24282" xr:uid="{00000000-0005-0000-0000-0000DA5E0000}"/>
    <cellStyle name="SAPBEXheaderText 2 2 5 4" xfId="24283" xr:uid="{00000000-0005-0000-0000-0000DB5E0000}"/>
    <cellStyle name="SAPBEXheaderText 2 2 5 5" xfId="24284" xr:uid="{00000000-0005-0000-0000-0000DC5E0000}"/>
    <cellStyle name="SAPBEXheaderText 2 2 5 6" xfId="24285" xr:uid="{00000000-0005-0000-0000-0000DD5E0000}"/>
    <cellStyle name="SAPBEXheaderText 2 2 5 7" xfId="24286" xr:uid="{00000000-0005-0000-0000-0000DE5E0000}"/>
    <cellStyle name="SAPBEXheaderText 2 2 5 8" xfId="24287" xr:uid="{00000000-0005-0000-0000-0000DF5E0000}"/>
    <cellStyle name="SAPBEXheaderText 2 2 5 9" xfId="24288" xr:uid="{00000000-0005-0000-0000-0000E05E0000}"/>
    <cellStyle name="SAPBEXheaderText 2 2 6" xfId="24289" xr:uid="{00000000-0005-0000-0000-0000E15E0000}"/>
    <cellStyle name="SAPBEXheaderText 2 2 6 2" xfId="24290" xr:uid="{00000000-0005-0000-0000-0000E25E0000}"/>
    <cellStyle name="SAPBEXheaderText 2 2 6 3" xfId="24291" xr:uid="{00000000-0005-0000-0000-0000E35E0000}"/>
    <cellStyle name="SAPBEXheaderText 2 2 6 4" xfId="24292" xr:uid="{00000000-0005-0000-0000-0000E45E0000}"/>
    <cellStyle name="SAPBEXheaderText 2 2 6 5" xfId="24293" xr:uid="{00000000-0005-0000-0000-0000E55E0000}"/>
    <cellStyle name="SAPBEXheaderText 2 2 6 6" xfId="24294" xr:uid="{00000000-0005-0000-0000-0000E65E0000}"/>
    <cellStyle name="SAPBEXheaderText 2 2 6 7" xfId="24295" xr:uid="{00000000-0005-0000-0000-0000E75E0000}"/>
    <cellStyle name="SAPBEXheaderText 2 2 6 8" xfId="24296" xr:uid="{00000000-0005-0000-0000-0000E85E0000}"/>
    <cellStyle name="SAPBEXheaderText 2 2 6 9" xfId="24297" xr:uid="{00000000-0005-0000-0000-0000E95E0000}"/>
    <cellStyle name="SAPBEXheaderText 2 3" xfId="24298" xr:uid="{00000000-0005-0000-0000-0000EA5E0000}"/>
    <cellStyle name="SAPBEXheaderText 2 3 2" xfId="24299" xr:uid="{00000000-0005-0000-0000-0000EB5E0000}"/>
    <cellStyle name="SAPBEXheaderText 2 3 2 2" xfId="24300" xr:uid="{00000000-0005-0000-0000-0000EC5E0000}"/>
    <cellStyle name="SAPBEXheaderText 2 3 2 2 2" xfId="24301" xr:uid="{00000000-0005-0000-0000-0000ED5E0000}"/>
    <cellStyle name="SAPBEXheaderText 2 3 2 2 3" xfId="24302" xr:uid="{00000000-0005-0000-0000-0000EE5E0000}"/>
    <cellStyle name="SAPBEXheaderText 2 3 2 2 4" xfId="24303" xr:uid="{00000000-0005-0000-0000-0000EF5E0000}"/>
    <cellStyle name="SAPBEXheaderText 2 3 2 2 5" xfId="24304" xr:uid="{00000000-0005-0000-0000-0000F05E0000}"/>
    <cellStyle name="SAPBEXheaderText 2 3 2 2 6" xfId="24305" xr:uid="{00000000-0005-0000-0000-0000F15E0000}"/>
    <cellStyle name="SAPBEXheaderText 2 3 2 2 7" xfId="24306" xr:uid="{00000000-0005-0000-0000-0000F25E0000}"/>
    <cellStyle name="SAPBEXheaderText 2 3 2 2 8" xfId="24307" xr:uid="{00000000-0005-0000-0000-0000F35E0000}"/>
    <cellStyle name="SAPBEXheaderText 2 3 2 2 9" xfId="24308" xr:uid="{00000000-0005-0000-0000-0000F45E0000}"/>
    <cellStyle name="SAPBEXheaderText 2 3 2 3" xfId="24309" xr:uid="{00000000-0005-0000-0000-0000F55E0000}"/>
    <cellStyle name="SAPBEXheaderText 2 3 2 3 2" xfId="24310" xr:uid="{00000000-0005-0000-0000-0000F65E0000}"/>
    <cellStyle name="SAPBEXheaderText 2 3 2 3 3" xfId="24311" xr:uid="{00000000-0005-0000-0000-0000F75E0000}"/>
    <cellStyle name="SAPBEXheaderText 2 3 2 3 4" xfId="24312" xr:uid="{00000000-0005-0000-0000-0000F85E0000}"/>
    <cellStyle name="SAPBEXheaderText 2 3 2 3 5" xfId="24313" xr:uid="{00000000-0005-0000-0000-0000F95E0000}"/>
    <cellStyle name="SAPBEXheaderText 2 3 2 3 6" xfId="24314" xr:uid="{00000000-0005-0000-0000-0000FA5E0000}"/>
    <cellStyle name="SAPBEXheaderText 2 3 2 3 7" xfId="24315" xr:uid="{00000000-0005-0000-0000-0000FB5E0000}"/>
    <cellStyle name="SAPBEXheaderText 2 3 2 3 8" xfId="24316" xr:uid="{00000000-0005-0000-0000-0000FC5E0000}"/>
    <cellStyle name="SAPBEXheaderText 2 3 2 3 9" xfId="24317" xr:uid="{00000000-0005-0000-0000-0000FD5E0000}"/>
    <cellStyle name="SAPBEXheaderText 2 3 2 4" xfId="24318" xr:uid="{00000000-0005-0000-0000-0000FE5E0000}"/>
    <cellStyle name="SAPBEXheaderText 2 3 2 4 2" xfId="24319" xr:uid="{00000000-0005-0000-0000-0000FF5E0000}"/>
    <cellStyle name="SAPBEXheaderText 2 3 2 4 3" xfId="24320" xr:uid="{00000000-0005-0000-0000-0000005F0000}"/>
    <cellStyle name="SAPBEXheaderText 2 3 2 4 4" xfId="24321" xr:uid="{00000000-0005-0000-0000-0000015F0000}"/>
    <cellStyle name="SAPBEXheaderText 2 3 2 4 5" xfId="24322" xr:uid="{00000000-0005-0000-0000-0000025F0000}"/>
    <cellStyle name="SAPBEXheaderText 2 3 2 4 6" xfId="24323" xr:uid="{00000000-0005-0000-0000-0000035F0000}"/>
    <cellStyle name="SAPBEXheaderText 2 3 2 4 7" xfId="24324" xr:uid="{00000000-0005-0000-0000-0000045F0000}"/>
    <cellStyle name="SAPBEXheaderText 2 3 2 4 8" xfId="24325" xr:uid="{00000000-0005-0000-0000-0000055F0000}"/>
    <cellStyle name="SAPBEXheaderText 2 3 2 4 9" xfId="24326" xr:uid="{00000000-0005-0000-0000-0000065F0000}"/>
    <cellStyle name="SAPBEXheaderText 2 3 3" xfId="24327" xr:uid="{00000000-0005-0000-0000-0000075F0000}"/>
    <cellStyle name="SAPBEXheaderText 2 3 3 2" xfId="24328" xr:uid="{00000000-0005-0000-0000-0000085F0000}"/>
    <cellStyle name="SAPBEXheaderText 2 3 3 3" xfId="24329" xr:uid="{00000000-0005-0000-0000-0000095F0000}"/>
    <cellStyle name="SAPBEXheaderText 2 3 3 4" xfId="24330" xr:uid="{00000000-0005-0000-0000-00000A5F0000}"/>
    <cellStyle name="SAPBEXheaderText 2 3 3 5" xfId="24331" xr:uid="{00000000-0005-0000-0000-00000B5F0000}"/>
    <cellStyle name="SAPBEXheaderText 2 3 3 6" xfId="24332" xr:uid="{00000000-0005-0000-0000-00000C5F0000}"/>
    <cellStyle name="SAPBEXheaderText 2 3 3 7" xfId="24333" xr:uid="{00000000-0005-0000-0000-00000D5F0000}"/>
    <cellStyle name="SAPBEXheaderText 2 3 3 8" xfId="24334" xr:uid="{00000000-0005-0000-0000-00000E5F0000}"/>
    <cellStyle name="SAPBEXheaderText 2 3 3 9" xfId="24335" xr:uid="{00000000-0005-0000-0000-00000F5F0000}"/>
    <cellStyle name="SAPBEXheaderText 2 3 4" xfId="24336" xr:uid="{00000000-0005-0000-0000-0000105F0000}"/>
    <cellStyle name="SAPBEXheaderText 2 3 4 2" xfId="24337" xr:uid="{00000000-0005-0000-0000-0000115F0000}"/>
    <cellStyle name="SAPBEXheaderText 2 3 4 3" xfId="24338" xr:uid="{00000000-0005-0000-0000-0000125F0000}"/>
    <cellStyle name="SAPBEXheaderText 2 3 4 4" xfId="24339" xr:uid="{00000000-0005-0000-0000-0000135F0000}"/>
    <cellStyle name="SAPBEXheaderText 2 3 4 5" xfId="24340" xr:uid="{00000000-0005-0000-0000-0000145F0000}"/>
    <cellStyle name="SAPBEXheaderText 2 3 4 6" xfId="24341" xr:uid="{00000000-0005-0000-0000-0000155F0000}"/>
    <cellStyle name="SAPBEXheaderText 2 3 4 7" xfId="24342" xr:uid="{00000000-0005-0000-0000-0000165F0000}"/>
    <cellStyle name="SAPBEXheaderText 2 3 4 8" xfId="24343" xr:uid="{00000000-0005-0000-0000-0000175F0000}"/>
    <cellStyle name="SAPBEXheaderText 2 3 4 9" xfId="24344" xr:uid="{00000000-0005-0000-0000-0000185F0000}"/>
    <cellStyle name="SAPBEXheaderText 2 3 5" xfId="24345" xr:uid="{00000000-0005-0000-0000-0000195F0000}"/>
    <cellStyle name="SAPBEXheaderText 2 3 5 2" xfId="24346" xr:uid="{00000000-0005-0000-0000-00001A5F0000}"/>
    <cellStyle name="SAPBEXheaderText 2 3 5 3" xfId="24347" xr:uid="{00000000-0005-0000-0000-00001B5F0000}"/>
    <cellStyle name="SAPBEXheaderText 2 3 5 4" xfId="24348" xr:uid="{00000000-0005-0000-0000-00001C5F0000}"/>
    <cellStyle name="SAPBEXheaderText 2 3 5 5" xfId="24349" xr:uid="{00000000-0005-0000-0000-00001D5F0000}"/>
    <cellStyle name="SAPBEXheaderText 2 3 5 6" xfId="24350" xr:uid="{00000000-0005-0000-0000-00001E5F0000}"/>
    <cellStyle name="SAPBEXheaderText 2 3 5 7" xfId="24351" xr:uid="{00000000-0005-0000-0000-00001F5F0000}"/>
    <cellStyle name="SAPBEXheaderText 2 3 5 8" xfId="24352" xr:uid="{00000000-0005-0000-0000-0000205F0000}"/>
    <cellStyle name="SAPBEXheaderText 2 3 5 9" xfId="24353" xr:uid="{00000000-0005-0000-0000-0000215F0000}"/>
    <cellStyle name="SAPBEXheaderText 2 4" xfId="24354" xr:uid="{00000000-0005-0000-0000-0000225F0000}"/>
    <cellStyle name="SAPBEXheaderText 2 4 2" xfId="24355" xr:uid="{00000000-0005-0000-0000-0000235F0000}"/>
    <cellStyle name="SAPBEXheaderText 2 4 2 2" xfId="24356" xr:uid="{00000000-0005-0000-0000-0000245F0000}"/>
    <cellStyle name="SAPBEXheaderText 2 4 2 3" xfId="24357" xr:uid="{00000000-0005-0000-0000-0000255F0000}"/>
    <cellStyle name="SAPBEXheaderText 2 4 2 4" xfId="24358" xr:uid="{00000000-0005-0000-0000-0000265F0000}"/>
    <cellStyle name="SAPBEXheaderText 2 4 2 5" xfId="24359" xr:uid="{00000000-0005-0000-0000-0000275F0000}"/>
    <cellStyle name="SAPBEXheaderText 2 4 2 6" xfId="24360" xr:uid="{00000000-0005-0000-0000-0000285F0000}"/>
    <cellStyle name="SAPBEXheaderText 2 4 2 7" xfId="24361" xr:uid="{00000000-0005-0000-0000-0000295F0000}"/>
    <cellStyle name="SAPBEXheaderText 2 4 2 8" xfId="24362" xr:uid="{00000000-0005-0000-0000-00002A5F0000}"/>
    <cellStyle name="SAPBEXheaderText 2 4 2 9" xfId="24363" xr:uid="{00000000-0005-0000-0000-00002B5F0000}"/>
    <cellStyle name="SAPBEXheaderText 2 4 3" xfId="24364" xr:uid="{00000000-0005-0000-0000-00002C5F0000}"/>
    <cellStyle name="SAPBEXheaderText 2 4 3 2" xfId="24365" xr:uid="{00000000-0005-0000-0000-00002D5F0000}"/>
    <cellStyle name="SAPBEXheaderText 2 4 3 3" xfId="24366" xr:uid="{00000000-0005-0000-0000-00002E5F0000}"/>
    <cellStyle name="SAPBEXheaderText 2 4 3 4" xfId="24367" xr:uid="{00000000-0005-0000-0000-00002F5F0000}"/>
    <cellStyle name="SAPBEXheaderText 2 4 3 5" xfId="24368" xr:uid="{00000000-0005-0000-0000-0000305F0000}"/>
    <cellStyle name="SAPBEXheaderText 2 4 3 6" xfId="24369" xr:uid="{00000000-0005-0000-0000-0000315F0000}"/>
    <cellStyle name="SAPBEXheaderText 2 4 3 7" xfId="24370" xr:uid="{00000000-0005-0000-0000-0000325F0000}"/>
    <cellStyle name="SAPBEXheaderText 2 4 3 8" xfId="24371" xr:uid="{00000000-0005-0000-0000-0000335F0000}"/>
    <cellStyle name="SAPBEXheaderText 2 4 3 9" xfId="24372" xr:uid="{00000000-0005-0000-0000-0000345F0000}"/>
    <cellStyle name="SAPBEXheaderText 2 4 4" xfId="24373" xr:uid="{00000000-0005-0000-0000-0000355F0000}"/>
    <cellStyle name="SAPBEXheaderText 2 4 4 2" xfId="24374" xr:uid="{00000000-0005-0000-0000-0000365F0000}"/>
    <cellStyle name="SAPBEXheaderText 2 4 4 3" xfId="24375" xr:uid="{00000000-0005-0000-0000-0000375F0000}"/>
    <cellStyle name="SAPBEXheaderText 2 4 4 4" xfId="24376" xr:uid="{00000000-0005-0000-0000-0000385F0000}"/>
    <cellStyle name="SAPBEXheaderText 2 4 4 5" xfId="24377" xr:uid="{00000000-0005-0000-0000-0000395F0000}"/>
    <cellStyle name="SAPBEXheaderText 2 4 4 6" xfId="24378" xr:uid="{00000000-0005-0000-0000-00003A5F0000}"/>
    <cellStyle name="SAPBEXheaderText 2 4 4 7" xfId="24379" xr:uid="{00000000-0005-0000-0000-00003B5F0000}"/>
    <cellStyle name="SAPBEXheaderText 2 4 4 8" xfId="24380" xr:uid="{00000000-0005-0000-0000-00003C5F0000}"/>
    <cellStyle name="SAPBEXheaderText 2 4 4 9" xfId="24381" xr:uid="{00000000-0005-0000-0000-00003D5F0000}"/>
    <cellStyle name="SAPBEXheaderText 2 5" xfId="24382" xr:uid="{00000000-0005-0000-0000-00003E5F0000}"/>
    <cellStyle name="SAPBEXheaderText 2 5 2" xfId="24383" xr:uid="{00000000-0005-0000-0000-00003F5F0000}"/>
    <cellStyle name="SAPBEXheaderText 2 5 3" xfId="24384" xr:uid="{00000000-0005-0000-0000-0000405F0000}"/>
    <cellStyle name="SAPBEXheaderText 2 5 4" xfId="24385" xr:uid="{00000000-0005-0000-0000-0000415F0000}"/>
    <cellStyle name="SAPBEXheaderText 2 5 5" xfId="24386" xr:uid="{00000000-0005-0000-0000-0000425F0000}"/>
    <cellStyle name="SAPBEXheaderText 2 5 6" xfId="24387" xr:uid="{00000000-0005-0000-0000-0000435F0000}"/>
    <cellStyle name="SAPBEXheaderText 2 5 7" xfId="24388" xr:uid="{00000000-0005-0000-0000-0000445F0000}"/>
    <cellStyle name="SAPBEXheaderText 2 5 8" xfId="24389" xr:uid="{00000000-0005-0000-0000-0000455F0000}"/>
    <cellStyle name="SAPBEXheaderText 2 5 9" xfId="24390" xr:uid="{00000000-0005-0000-0000-0000465F0000}"/>
    <cellStyle name="SAPBEXheaderText 2 6" xfId="24391" xr:uid="{00000000-0005-0000-0000-0000475F0000}"/>
    <cellStyle name="SAPBEXheaderText 2 6 2" xfId="24392" xr:uid="{00000000-0005-0000-0000-0000485F0000}"/>
    <cellStyle name="SAPBEXheaderText 2 6 3" xfId="24393" xr:uid="{00000000-0005-0000-0000-0000495F0000}"/>
    <cellStyle name="SAPBEXheaderText 2 6 4" xfId="24394" xr:uid="{00000000-0005-0000-0000-00004A5F0000}"/>
    <cellStyle name="SAPBEXheaderText 2 6 5" xfId="24395" xr:uid="{00000000-0005-0000-0000-00004B5F0000}"/>
    <cellStyle name="SAPBEXheaderText 2 6 6" xfId="24396" xr:uid="{00000000-0005-0000-0000-00004C5F0000}"/>
    <cellStyle name="SAPBEXheaderText 2 6 7" xfId="24397" xr:uid="{00000000-0005-0000-0000-00004D5F0000}"/>
    <cellStyle name="SAPBEXheaderText 2 6 8" xfId="24398" xr:uid="{00000000-0005-0000-0000-00004E5F0000}"/>
    <cellStyle name="SAPBEXheaderText 2 6 9" xfId="24399" xr:uid="{00000000-0005-0000-0000-00004F5F0000}"/>
    <cellStyle name="SAPBEXheaderText 2 7" xfId="24400" xr:uid="{00000000-0005-0000-0000-0000505F0000}"/>
    <cellStyle name="SAPBEXheaderText 2 7 2" xfId="24401" xr:uid="{00000000-0005-0000-0000-0000515F0000}"/>
    <cellStyle name="SAPBEXheaderText 2 7 3" xfId="24402" xr:uid="{00000000-0005-0000-0000-0000525F0000}"/>
    <cellStyle name="SAPBEXheaderText 2 7 4" xfId="24403" xr:uid="{00000000-0005-0000-0000-0000535F0000}"/>
    <cellStyle name="SAPBEXheaderText 2 7 5" xfId="24404" xr:uid="{00000000-0005-0000-0000-0000545F0000}"/>
    <cellStyle name="SAPBEXheaderText 2 7 6" xfId="24405" xr:uid="{00000000-0005-0000-0000-0000555F0000}"/>
    <cellStyle name="SAPBEXheaderText 2 7 7" xfId="24406" xr:uid="{00000000-0005-0000-0000-0000565F0000}"/>
    <cellStyle name="SAPBEXheaderText 2 7 8" xfId="24407" xr:uid="{00000000-0005-0000-0000-0000575F0000}"/>
    <cellStyle name="SAPBEXheaderText 2 7 9" xfId="24408" xr:uid="{00000000-0005-0000-0000-0000585F0000}"/>
    <cellStyle name="SAPBEXheaderText 2 8" xfId="24409" xr:uid="{00000000-0005-0000-0000-0000595F0000}"/>
    <cellStyle name="SAPBEXheaderText 2 9" xfId="24410" xr:uid="{00000000-0005-0000-0000-00005A5F0000}"/>
    <cellStyle name="SAPBEXheaderText 3" xfId="24411" xr:uid="{00000000-0005-0000-0000-00005B5F0000}"/>
    <cellStyle name="SAPBEXheaderText 3 2" xfId="24412" xr:uid="{00000000-0005-0000-0000-00005C5F0000}"/>
    <cellStyle name="SAPBEXheaderText 3 2 2" xfId="24413" xr:uid="{00000000-0005-0000-0000-00005D5F0000}"/>
    <cellStyle name="SAPBEXheaderText 3 2 2 2" xfId="24414" xr:uid="{00000000-0005-0000-0000-00005E5F0000}"/>
    <cellStyle name="SAPBEXheaderText 3 2 2 2 2" xfId="24415" xr:uid="{00000000-0005-0000-0000-00005F5F0000}"/>
    <cellStyle name="SAPBEXheaderText 3 2 2 2 2 2" xfId="24416" xr:uid="{00000000-0005-0000-0000-0000605F0000}"/>
    <cellStyle name="SAPBEXheaderText 3 2 2 2 2 3" xfId="24417" xr:uid="{00000000-0005-0000-0000-0000615F0000}"/>
    <cellStyle name="SAPBEXheaderText 3 2 2 2 2 4" xfId="24418" xr:uid="{00000000-0005-0000-0000-0000625F0000}"/>
    <cellStyle name="SAPBEXheaderText 3 2 2 2 2 5" xfId="24419" xr:uid="{00000000-0005-0000-0000-0000635F0000}"/>
    <cellStyle name="SAPBEXheaderText 3 2 2 2 2 6" xfId="24420" xr:uid="{00000000-0005-0000-0000-0000645F0000}"/>
    <cellStyle name="SAPBEXheaderText 3 2 2 2 2 7" xfId="24421" xr:uid="{00000000-0005-0000-0000-0000655F0000}"/>
    <cellStyle name="SAPBEXheaderText 3 2 2 2 2 8" xfId="24422" xr:uid="{00000000-0005-0000-0000-0000665F0000}"/>
    <cellStyle name="SAPBEXheaderText 3 2 2 2 2 9" xfId="24423" xr:uid="{00000000-0005-0000-0000-0000675F0000}"/>
    <cellStyle name="SAPBEXheaderText 3 2 2 2 3" xfId="24424" xr:uid="{00000000-0005-0000-0000-0000685F0000}"/>
    <cellStyle name="SAPBEXheaderText 3 2 2 2 3 2" xfId="24425" xr:uid="{00000000-0005-0000-0000-0000695F0000}"/>
    <cellStyle name="SAPBEXheaderText 3 2 2 2 3 3" xfId="24426" xr:uid="{00000000-0005-0000-0000-00006A5F0000}"/>
    <cellStyle name="SAPBEXheaderText 3 2 2 2 3 4" xfId="24427" xr:uid="{00000000-0005-0000-0000-00006B5F0000}"/>
    <cellStyle name="SAPBEXheaderText 3 2 2 2 3 5" xfId="24428" xr:uid="{00000000-0005-0000-0000-00006C5F0000}"/>
    <cellStyle name="SAPBEXheaderText 3 2 2 2 3 6" xfId="24429" xr:uid="{00000000-0005-0000-0000-00006D5F0000}"/>
    <cellStyle name="SAPBEXheaderText 3 2 2 2 3 7" xfId="24430" xr:uid="{00000000-0005-0000-0000-00006E5F0000}"/>
    <cellStyle name="SAPBEXheaderText 3 2 2 2 3 8" xfId="24431" xr:uid="{00000000-0005-0000-0000-00006F5F0000}"/>
    <cellStyle name="SAPBEXheaderText 3 2 2 2 3 9" xfId="24432" xr:uid="{00000000-0005-0000-0000-0000705F0000}"/>
    <cellStyle name="SAPBEXheaderText 3 2 2 2 4" xfId="24433" xr:uid="{00000000-0005-0000-0000-0000715F0000}"/>
    <cellStyle name="SAPBEXheaderText 3 2 2 2 4 2" xfId="24434" xr:uid="{00000000-0005-0000-0000-0000725F0000}"/>
    <cellStyle name="SAPBEXheaderText 3 2 2 2 4 3" xfId="24435" xr:uid="{00000000-0005-0000-0000-0000735F0000}"/>
    <cellStyle name="SAPBEXheaderText 3 2 2 2 4 4" xfId="24436" xr:uid="{00000000-0005-0000-0000-0000745F0000}"/>
    <cellStyle name="SAPBEXheaderText 3 2 2 2 4 5" xfId="24437" xr:uid="{00000000-0005-0000-0000-0000755F0000}"/>
    <cellStyle name="SAPBEXheaderText 3 2 2 2 4 6" xfId="24438" xr:uid="{00000000-0005-0000-0000-0000765F0000}"/>
    <cellStyle name="SAPBEXheaderText 3 2 2 2 4 7" xfId="24439" xr:uid="{00000000-0005-0000-0000-0000775F0000}"/>
    <cellStyle name="SAPBEXheaderText 3 2 2 2 4 8" xfId="24440" xr:uid="{00000000-0005-0000-0000-0000785F0000}"/>
    <cellStyle name="SAPBEXheaderText 3 2 2 2 4 9" xfId="24441" xr:uid="{00000000-0005-0000-0000-0000795F0000}"/>
    <cellStyle name="SAPBEXheaderText 3 2 2 3" xfId="24442" xr:uid="{00000000-0005-0000-0000-00007A5F0000}"/>
    <cellStyle name="SAPBEXheaderText 3 2 2 3 2" xfId="24443" xr:uid="{00000000-0005-0000-0000-00007B5F0000}"/>
    <cellStyle name="SAPBEXheaderText 3 2 2 3 3" xfId="24444" xr:uid="{00000000-0005-0000-0000-00007C5F0000}"/>
    <cellStyle name="SAPBEXheaderText 3 2 2 3 4" xfId="24445" xr:uid="{00000000-0005-0000-0000-00007D5F0000}"/>
    <cellStyle name="SAPBEXheaderText 3 2 2 3 5" xfId="24446" xr:uid="{00000000-0005-0000-0000-00007E5F0000}"/>
    <cellStyle name="SAPBEXheaderText 3 2 2 3 6" xfId="24447" xr:uid="{00000000-0005-0000-0000-00007F5F0000}"/>
    <cellStyle name="SAPBEXheaderText 3 2 2 3 7" xfId="24448" xr:uid="{00000000-0005-0000-0000-0000805F0000}"/>
    <cellStyle name="SAPBEXheaderText 3 2 2 3 8" xfId="24449" xr:uid="{00000000-0005-0000-0000-0000815F0000}"/>
    <cellStyle name="SAPBEXheaderText 3 2 2 3 9" xfId="24450" xr:uid="{00000000-0005-0000-0000-0000825F0000}"/>
    <cellStyle name="SAPBEXheaderText 3 2 2 4" xfId="24451" xr:uid="{00000000-0005-0000-0000-0000835F0000}"/>
    <cellStyle name="SAPBEXheaderText 3 2 2 4 2" xfId="24452" xr:uid="{00000000-0005-0000-0000-0000845F0000}"/>
    <cellStyle name="SAPBEXheaderText 3 2 2 4 3" xfId="24453" xr:uid="{00000000-0005-0000-0000-0000855F0000}"/>
    <cellStyle name="SAPBEXheaderText 3 2 2 4 4" xfId="24454" xr:uid="{00000000-0005-0000-0000-0000865F0000}"/>
    <cellStyle name="SAPBEXheaderText 3 2 2 4 5" xfId="24455" xr:uid="{00000000-0005-0000-0000-0000875F0000}"/>
    <cellStyle name="SAPBEXheaderText 3 2 2 4 6" xfId="24456" xr:uid="{00000000-0005-0000-0000-0000885F0000}"/>
    <cellStyle name="SAPBEXheaderText 3 2 2 4 7" xfId="24457" xr:uid="{00000000-0005-0000-0000-0000895F0000}"/>
    <cellStyle name="SAPBEXheaderText 3 2 2 4 8" xfId="24458" xr:uid="{00000000-0005-0000-0000-00008A5F0000}"/>
    <cellStyle name="SAPBEXheaderText 3 2 2 4 9" xfId="24459" xr:uid="{00000000-0005-0000-0000-00008B5F0000}"/>
    <cellStyle name="SAPBEXheaderText 3 2 2 5" xfId="24460" xr:uid="{00000000-0005-0000-0000-00008C5F0000}"/>
    <cellStyle name="SAPBEXheaderText 3 2 2 5 2" xfId="24461" xr:uid="{00000000-0005-0000-0000-00008D5F0000}"/>
    <cellStyle name="SAPBEXheaderText 3 2 2 5 3" xfId="24462" xr:uid="{00000000-0005-0000-0000-00008E5F0000}"/>
    <cellStyle name="SAPBEXheaderText 3 2 2 5 4" xfId="24463" xr:uid="{00000000-0005-0000-0000-00008F5F0000}"/>
    <cellStyle name="SAPBEXheaderText 3 2 2 5 5" xfId="24464" xr:uid="{00000000-0005-0000-0000-0000905F0000}"/>
    <cellStyle name="SAPBEXheaderText 3 2 2 5 6" xfId="24465" xr:uid="{00000000-0005-0000-0000-0000915F0000}"/>
    <cellStyle name="SAPBEXheaderText 3 2 2 5 7" xfId="24466" xr:uid="{00000000-0005-0000-0000-0000925F0000}"/>
    <cellStyle name="SAPBEXheaderText 3 2 2 5 8" xfId="24467" xr:uid="{00000000-0005-0000-0000-0000935F0000}"/>
    <cellStyle name="SAPBEXheaderText 3 2 2 5 9" xfId="24468" xr:uid="{00000000-0005-0000-0000-0000945F0000}"/>
    <cellStyle name="SAPBEXheaderText 3 2 3" xfId="24469" xr:uid="{00000000-0005-0000-0000-0000955F0000}"/>
    <cellStyle name="SAPBEXheaderText 3 2 3 2" xfId="24470" xr:uid="{00000000-0005-0000-0000-0000965F0000}"/>
    <cellStyle name="SAPBEXheaderText 3 2 3 2 2" xfId="24471" xr:uid="{00000000-0005-0000-0000-0000975F0000}"/>
    <cellStyle name="SAPBEXheaderText 3 2 3 2 3" xfId="24472" xr:uid="{00000000-0005-0000-0000-0000985F0000}"/>
    <cellStyle name="SAPBEXheaderText 3 2 3 2 4" xfId="24473" xr:uid="{00000000-0005-0000-0000-0000995F0000}"/>
    <cellStyle name="SAPBEXheaderText 3 2 3 2 5" xfId="24474" xr:uid="{00000000-0005-0000-0000-00009A5F0000}"/>
    <cellStyle name="SAPBEXheaderText 3 2 3 2 6" xfId="24475" xr:uid="{00000000-0005-0000-0000-00009B5F0000}"/>
    <cellStyle name="SAPBEXheaderText 3 2 3 2 7" xfId="24476" xr:uid="{00000000-0005-0000-0000-00009C5F0000}"/>
    <cellStyle name="SAPBEXheaderText 3 2 3 2 8" xfId="24477" xr:uid="{00000000-0005-0000-0000-00009D5F0000}"/>
    <cellStyle name="SAPBEXheaderText 3 2 3 2 9" xfId="24478" xr:uid="{00000000-0005-0000-0000-00009E5F0000}"/>
    <cellStyle name="SAPBEXheaderText 3 2 3 3" xfId="24479" xr:uid="{00000000-0005-0000-0000-00009F5F0000}"/>
    <cellStyle name="SAPBEXheaderText 3 2 3 3 2" xfId="24480" xr:uid="{00000000-0005-0000-0000-0000A05F0000}"/>
    <cellStyle name="SAPBEXheaderText 3 2 3 3 3" xfId="24481" xr:uid="{00000000-0005-0000-0000-0000A15F0000}"/>
    <cellStyle name="SAPBEXheaderText 3 2 3 3 4" xfId="24482" xr:uid="{00000000-0005-0000-0000-0000A25F0000}"/>
    <cellStyle name="SAPBEXheaderText 3 2 3 3 5" xfId="24483" xr:uid="{00000000-0005-0000-0000-0000A35F0000}"/>
    <cellStyle name="SAPBEXheaderText 3 2 3 3 6" xfId="24484" xr:uid="{00000000-0005-0000-0000-0000A45F0000}"/>
    <cellStyle name="SAPBEXheaderText 3 2 3 3 7" xfId="24485" xr:uid="{00000000-0005-0000-0000-0000A55F0000}"/>
    <cellStyle name="SAPBEXheaderText 3 2 3 3 8" xfId="24486" xr:uid="{00000000-0005-0000-0000-0000A65F0000}"/>
    <cellStyle name="SAPBEXheaderText 3 2 3 3 9" xfId="24487" xr:uid="{00000000-0005-0000-0000-0000A75F0000}"/>
    <cellStyle name="SAPBEXheaderText 3 2 3 4" xfId="24488" xr:uid="{00000000-0005-0000-0000-0000A85F0000}"/>
    <cellStyle name="SAPBEXheaderText 3 2 3 4 2" xfId="24489" xr:uid="{00000000-0005-0000-0000-0000A95F0000}"/>
    <cellStyle name="SAPBEXheaderText 3 2 3 4 3" xfId="24490" xr:uid="{00000000-0005-0000-0000-0000AA5F0000}"/>
    <cellStyle name="SAPBEXheaderText 3 2 3 4 4" xfId="24491" xr:uid="{00000000-0005-0000-0000-0000AB5F0000}"/>
    <cellStyle name="SAPBEXheaderText 3 2 3 4 5" xfId="24492" xr:uid="{00000000-0005-0000-0000-0000AC5F0000}"/>
    <cellStyle name="SAPBEXheaderText 3 2 3 4 6" xfId="24493" xr:uid="{00000000-0005-0000-0000-0000AD5F0000}"/>
    <cellStyle name="SAPBEXheaderText 3 2 3 4 7" xfId="24494" xr:uid="{00000000-0005-0000-0000-0000AE5F0000}"/>
    <cellStyle name="SAPBEXheaderText 3 2 3 4 8" xfId="24495" xr:uid="{00000000-0005-0000-0000-0000AF5F0000}"/>
    <cellStyle name="SAPBEXheaderText 3 2 3 4 9" xfId="24496" xr:uid="{00000000-0005-0000-0000-0000B05F0000}"/>
    <cellStyle name="SAPBEXheaderText 3 2 4" xfId="24497" xr:uid="{00000000-0005-0000-0000-0000B15F0000}"/>
    <cellStyle name="SAPBEXheaderText 3 2 4 2" xfId="24498" xr:uid="{00000000-0005-0000-0000-0000B25F0000}"/>
    <cellStyle name="SAPBEXheaderText 3 2 4 3" xfId="24499" xr:uid="{00000000-0005-0000-0000-0000B35F0000}"/>
    <cellStyle name="SAPBEXheaderText 3 2 4 4" xfId="24500" xr:uid="{00000000-0005-0000-0000-0000B45F0000}"/>
    <cellStyle name="SAPBEXheaderText 3 2 4 5" xfId="24501" xr:uid="{00000000-0005-0000-0000-0000B55F0000}"/>
    <cellStyle name="SAPBEXheaderText 3 2 4 6" xfId="24502" xr:uid="{00000000-0005-0000-0000-0000B65F0000}"/>
    <cellStyle name="SAPBEXheaderText 3 2 4 7" xfId="24503" xr:uid="{00000000-0005-0000-0000-0000B75F0000}"/>
    <cellStyle name="SAPBEXheaderText 3 2 4 8" xfId="24504" xr:uid="{00000000-0005-0000-0000-0000B85F0000}"/>
    <cellStyle name="SAPBEXheaderText 3 2 4 9" xfId="24505" xr:uid="{00000000-0005-0000-0000-0000B95F0000}"/>
    <cellStyle name="SAPBEXheaderText 3 2 5" xfId="24506" xr:uid="{00000000-0005-0000-0000-0000BA5F0000}"/>
    <cellStyle name="SAPBEXheaderText 3 2 5 2" xfId="24507" xr:uid="{00000000-0005-0000-0000-0000BB5F0000}"/>
    <cellStyle name="SAPBEXheaderText 3 2 5 3" xfId="24508" xr:uid="{00000000-0005-0000-0000-0000BC5F0000}"/>
    <cellStyle name="SAPBEXheaderText 3 2 5 4" xfId="24509" xr:uid="{00000000-0005-0000-0000-0000BD5F0000}"/>
    <cellStyle name="SAPBEXheaderText 3 2 5 5" xfId="24510" xr:uid="{00000000-0005-0000-0000-0000BE5F0000}"/>
    <cellStyle name="SAPBEXheaderText 3 2 5 6" xfId="24511" xr:uid="{00000000-0005-0000-0000-0000BF5F0000}"/>
    <cellStyle name="SAPBEXheaderText 3 2 5 7" xfId="24512" xr:uid="{00000000-0005-0000-0000-0000C05F0000}"/>
    <cellStyle name="SAPBEXheaderText 3 2 5 8" xfId="24513" xr:uid="{00000000-0005-0000-0000-0000C15F0000}"/>
    <cellStyle name="SAPBEXheaderText 3 2 5 9" xfId="24514" xr:uid="{00000000-0005-0000-0000-0000C25F0000}"/>
    <cellStyle name="SAPBEXheaderText 3 2 6" xfId="24515" xr:uid="{00000000-0005-0000-0000-0000C35F0000}"/>
    <cellStyle name="SAPBEXheaderText 3 2 6 2" xfId="24516" xr:uid="{00000000-0005-0000-0000-0000C45F0000}"/>
    <cellStyle name="SAPBEXheaderText 3 2 6 3" xfId="24517" xr:uid="{00000000-0005-0000-0000-0000C55F0000}"/>
    <cellStyle name="SAPBEXheaderText 3 2 6 4" xfId="24518" xr:uid="{00000000-0005-0000-0000-0000C65F0000}"/>
    <cellStyle name="SAPBEXheaderText 3 2 6 5" xfId="24519" xr:uid="{00000000-0005-0000-0000-0000C75F0000}"/>
    <cellStyle name="SAPBEXheaderText 3 2 6 6" xfId="24520" xr:uid="{00000000-0005-0000-0000-0000C85F0000}"/>
    <cellStyle name="SAPBEXheaderText 3 2 6 7" xfId="24521" xr:uid="{00000000-0005-0000-0000-0000C95F0000}"/>
    <cellStyle name="SAPBEXheaderText 3 2 6 8" xfId="24522" xr:uid="{00000000-0005-0000-0000-0000CA5F0000}"/>
    <cellStyle name="SAPBEXheaderText 3 2 6 9" xfId="24523" xr:uid="{00000000-0005-0000-0000-0000CB5F0000}"/>
    <cellStyle name="SAPBEXheaderText 3 3" xfId="24524" xr:uid="{00000000-0005-0000-0000-0000CC5F0000}"/>
    <cellStyle name="SAPBEXheaderText 3 3 2" xfId="24525" xr:uid="{00000000-0005-0000-0000-0000CD5F0000}"/>
    <cellStyle name="SAPBEXheaderText 3 3 2 2" xfId="24526" xr:uid="{00000000-0005-0000-0000-0000CE5F0000}"/>
    <cellStyle name="SAPBEXheaderText 3 3 2 2 2" xfId="24527" xr:uid="{00000000-0005-0000-0000-0000CF5F0000}"/>
    <cellStyle name="SAPBEXheaderText 3 3 2 2 3" xfId="24528" xr:uid="{00000000-0005-0000-0000-0000D05F0000}"/>
    <cellStyle name="SAPBEXheaderText 3 3 2 2 4" xfId="24529" xr:uid="{00000000-0005-0000-0000-0000D15F0000}"/>
    <cellStyle name="SAPBEXheaderText 3 3 2 2 5" xfId="24530" xr:uid="{00000000-0005-0000-0000-0000D25F0000}"/>
    <cellStyle name="SAPBEXheaderText 3 3 2 2 6" xfId="24531" xr:uid="{00000000-0005-0000-0000-0000D35F0000}"/>
    <cellStyle name="SAPBEXheaderText 3 3 2 2 7" xfId="24532" xr:uid="{00000000-0005-0000-0000-0000D45F0000}"/>
    <cellStyle name="SAPBEXheaderText 3 3 2 2 8" xfId="24533" xr:uid="{00000000-0005-0000-0000-0000D55F0000}"/>
    <cellStyle name="SAPBEXheaderText 3 3 2 2 9" xfId="24534" xr:uid="{00000000-0005-0000-0000-0000D65F0000}"/>
    <cellStyle name="SAPBEXheaderText 3 3 2 3" xfId="24535" xr:uid="{00000000-0005-0000-0000-0000D75F0000}"/>
    <cellStyle name="SAPBEXheaderText 3 3 2 3 2" xfId="24536" xr:uid="{00000000-0005-0000-0000-0000D85F0000}"/>
    <cellStyle name="SAPBEXheaderText 3 3 2 3 3" xfId="24537" xr:uid="{00000000-0005-0000-0000-0000D95F0000}"/>
    <cellStyle name="SAPBEXheaderText 3 3 2 3 4" xfId="24538" xr:uid="{00000000-0005-0000-0000-0000DA5F0000}"/>
    <cellStyle name="SAPBEXheaderText 3 3 2 3 5" xfId="24539" xr:uid="{00000000-0005-0000-0000-0000DB5F0000}"/>
    <cellStyle name="SAPBEXheaderText 3 3 2 3 6" xfId="24540" xr:uid="{00000000-0005-0000-0000-0000DC5F0000}"/>
    <cellStyle name="SAPBEXheaderText 3 3 2 3 7" xfId="24541" xr:uid="{00000000-0005-0000-0000-0000DD5F0000}"/>
    <cellStyle name="SAPBEXheaderText 3 3 2 3 8" xfId="24542" xr:uid="{00000000-0005-0000-0000-0000DE5F0000}"/>
    <cellStyle name="SAPBEXheaderText 3 3 2 3 9" xfId="24543" xr:uid="{00000000-0005-0000-0000-0000DF5F0000}"/>
    <cellStyle name="SAPBEXheaderText 3 3 2 4" xfId="24544" xr:uid="{00000000-0005-0000-0000-0000E05F0000}"/>
    <cellStyle name="SAPBEXheaderText 3 3 2 4 2" xfId="24545" xr:uid="{00000000-0005-0000-0000-0000E15F0000}"/>
    <cellStyle name="SAPBEXheaderText 3 3 2 4 3" xfId="24546" xr:uid="{00000000-0005-0000-0000-0000E25F0000}"/>
    <cellStyle name="SAPBEXheaderText 3 3 2 4 4" xfId="24547" xr:uid="{00000000-0005-0000-0000-0000E35F0000}"/>
    <cellStyle name="SAPBEXheaderText 3 3 2 4 5" xfId="24548" xr:uid="{00000000-0005-0000-0000-0000E45F0000}"/>
    <cellStyle name="SAPBEXheaderText 3 3 2 4 6" xfId="24549" xr:uid="{00000000-0005-0000-0000-0000E55F0000}"/>
    <cellStyle name="SAPBEXheaderText 3 3 2 4 7" xfId="24550" xr:uid="{00000000-0005-0000-0000-0000E65F0000}"/>
    <cellStyle name="SAPBEXheaderText 3 3 2 4 8" xfId="24551" xr:uid="{00000000-0005-0000-0000-0000E75F0000}"/>
    <cellStyle name="SAPBEXheaderText 3 3 2 4 9" xfId="24552" xr:uid="{00000000-0005-0000-0000-0000E85F0000}"/>
    <cellStyle name="SAPBEXheaderText 3 3 3" xfId="24553" xr:uid="{00000000-0005-0000-0000-0000E95F0000}"/>
    <cellStyle name="SAPBEXheaderText 3 3 3 2" xfId="24554" xr:uid="{00000000-0005-0000-0000-0000EA5F0000}"/>
    <cellStyle name="SAPBEXheaderText 3 3 3 3" xfId="24555" xr:uid="{00000000-0005-0000-0000-0000EB5F0000}"/>
    <cellStyle name="SAPBEXheaderText 3 3 3 4" xfId="24556" xr:uid="{00000000-0005-0000-0000-0000EC5F0000}"/>
    <cellStyle name="SAPBEXheaderText 3 3 3 5" xfId="24557" xr:uid="{00000000-0005-0000-0000-0000ED5F0000}"/>
    <cellStyle name="SAPBEXheaderText 3 3 3 6" xfId="24558" xr:uid="{00000000-0005-0000-0000-0000EE5F0000}"/>
    <cellStyle name="SAPBEXheaderText 3 3 3 7" xfId="24559" xr:uid="{00000000-0005-0000-0000-0000EF5F0000}"/>
    <cellStyle name="SAPBEXheaderText 3 3 3 8" xfId="24560" xr:uid="{00000000-0005-0000-0000-0000F05F0000}"/>
    <cellStyle name="SAPBEXheaderText 3 3 3 9" xfId="24561" xr:uid="{00000000-0005-0000-0000-0000F15F0000}"/>
    <cellStyle name="SAPBEXheaderText 3 3 4" xfId="24562" xr:uid="{00000000-0005-0000-0000-0000F25F0000}"/>
    <cellStyle name="SAPBEXheaderText 3 3 4 2" xfId="24563" xr:uid="{00000000-0005-0000-0000-0000F35F0000}"/>
    <cellStyle name="SAPBEXheaderText 3 3 4 3" xfId="24564" xr:uid="{00000000-0005-0000-0000-0000F45F0000}"/>
    <cellStyle name="SAPBEXheaderText 3 3 4 4" xfId="24565" xr:uid="{00000000-0005-0000-0000-0000F55F0000}"/>
    <cellStyle name="SAPBEXheaderText 3 3 4 5" xfId="24566" xr:uid="{00000000-0005-0000-0000-0000F65F0000}"/>
    <cellStyle name="SAPBEXheaderText 3 3 4 6" xfId="24567" xr:uid="{00000000-0005-0000-0000-0000F75F0000}"/>
    <cellStyle name="SAPBEXheaderText 3 3 4 7" xfId="24568" xr:uid="{00000000-0005-0000-0000-0000F85F0000}"/>
    <cellStyle name="SAPBEXheaderText 3 3 4 8" xfId="24569" xr:uid="{00000000-0005-0000-0000-0000F95F0000}"/>
    <cellStyle name="SAPBEXheaderText 3 3 4 9" xfId="24570" xr:uid="{00000000-0005-0000-0000-0000FA5F0000}"/>
    <cellStyle name="SAPBEXheaderText 3 3 5" xfId="24571" xr:uid="{00000000-0005-0000-0000-0000FB5F0000}"/>
    <cellStyle name="SAPBEXheaderText 3 3 5 2" xfId="24572" xr:uid="{00000000-0005-0000-0000-0000FC5F0000}"/>
    <cellStyle name="SAPBEXheaderText 3 3 5 3" xfId="24573" xr:uid="{00000000-0005-0000-0000-0000FD5F0000}"/>
    <cellStyle name="SAPBEXheaderText 3 3 5 4" xfId="24574" xr:uid="{00000000-0005-0000-0000-0000FE5F0000}"/>
    <cellStyle name="SAPBEXheaderText 3 3 5 5" xfId="24575" xr:uid="{00000000-0005-0000-0000-0000FF5F0000}"/>
    <cellStyle name="SAPBEXheaderText 3 3 5 6" xfId="24576" xr:uid="{00000000-0005-0000-0000-000000600000}"/>
    <cellStyle name="SAPBEXheaderText 3 3 5 7" xfId="24577" xr:uid="{00000000-0005-0000-0000-000001600000}"/>
    <cellStyle name="SAPBEXheaderText 3 3 5 8" xfId="24578" xr:uid="{00000000-0005-0000-0000-000002600000}"/>
    <cellStyle name="SAPBEXheaderText 3 3 5 9" xfId="24579" xr:uid="{00000000-0005-0000-0000-000003600000}"/>
    <cellStyle name="SAPBEXheaderText 3 4" xfId="24580" xr:uid="{00000000-0005-0000-0000-000004600000}"/>
    <cellStyle name="SAPBEXheaderText 3 4 2" xfId="24581" xr:uid="{00000000-0005-0000-0000-000005600000}"/>
    <cellStyle name="SAPBEXheaderText 3 4 2 2" xfId="24582" xr:uid="{00000000-0005-0000-0000-000006600000}"/>
    <cellStyle name="SAPBEXheaderText 3 4 2 3" xfId="24583" xr:uid="{00000000-0005-0000-0000-000007600000}"/>
    <cellStyle name="SAPBEXheaderText 3 4 2 4" xfId="24584" xr:uid="{00000000-0005-0000-0000-000008600000}"/>
    <cellStyle name="SAPBEXheaderText 3 4 2 5" xfId="24585" xr:uid="{00000000-0005-0000-0000-000009600000}"/>
    <cellStyle name="SAPBEXheaderText 3 4 2 6" xfId="24586" xr:uid="{00000000-0005-0000-0000-00000A600000}"/>
    <cellStyle name="SAPBEXheaderText 3 4 2 7" xfId="24587" xr:uid="{00000000-0005-0000-0000-00000B600000}"/>
    <cellStyle name="SAPBEXheaderText 3 4 2 8" xfId="24588" xr:uid="{00000000-0005-0000-0000-00000C600000}"/>
    <cellStyle name="SAPBEXheaderText 3 4 2 9" xfId="24589" xr:uid="{00000000-0005-0000-0000-00000D600000}"/>
    <cellStyle name="SAPBEXheaderText 3 4 3" xfId="24590" xr:uid="{00000000-0005-0000-0000-00000E600000}"/>
    <cellStyle name="SAPBEXheaderText 3 4 3 2" xfId="24591" xr:uid="{00000000-0005-0000-0000-00000F600000}"/>
    <cellStyle name="SAPBEXheaderText 3 4 3 3" xfId="24592" xr:uid="{00000000-0005-0000-0000-000010600000}"/>
    <cellStyle name="SAPBEXheaderText 3 4 3 4" xfId="24593" xr:uid="{00000000-0005-0000-0000-000011600000}"/>
    <cellStyle name="SAPBEXheaderText 3 4 3 5" xfId="24594" xr:uid="{00000000-0005-0000-0000-000012600000}"/>
    <cellStyle name="SAPBEXheaderText 3 4 3 6" xfId="24595" xr:uid="{00000000-0005-0000-0000-000013600000}"/>
    <cellStyle name="SAPBEXheaderText 3 4 3 7" xfId="24596" xr:uid="{00000000-0005-0000-0000-000014600000}"/>
    <cellStyle name="SAPBEXheaderText 3 4 3 8" xfId="24597" xr:uid="{00000000-0005-0000-0000-000015600000}"/>
    <cellStyle name="SAPBEXheaderText 3 4 3 9" xfId="24598" xr:uid="{00000000-0005-0000-0000-000016600000}"/>
    <cellStyle name="SAPBEXheaderText 3 4 4" xfId="24599" xr:uid="{00000000-0005-0000-0000-000017600000}"/>
    <cellStyle name="SAPBEXheaderText 3 4 4 2" xfId="24600" xr:uid="{00000000-0005-0000-0000-000018600000}"/>
    <cellStyle name="SAPBEXheaderText 3 4 4 3" xfId="24601" xr:uid="{00000000-0005-0000-0000-000019600000}"/>
    <cellStyle name="SAPBEXheaderText 3 4 4 4" xfId="24602" xr:uid="{00000000-0005-0000-0000-00001A600000}"/>
    <cellStyle name="SAPBEXheaderText 3 4 4 5" xfId="24603" xr:uid="{00000000-0005-0000-0000-00001B600000}"/>
    <cellStyle name="SAPBEXheaderText 3 4 4 6" xfId="24604" xr:uid="{00000000-0005-0000-0000-00001C600000}"/>
    <cellStyle name="SAPBEXheaderText 3 4 4 7" xfId="24605" xr:uid="{00000000-0005-0000-0000-00001D600000}"/>
    <cellStyle name="SAPBEXheaderText 3 4 4 8" xfId="24606" xr:uid="{00000000-0005-0000-0000-00001E600000}"/>
    <cellStyle name="SAPBEXheaderText 3 4 4 9" xfId="24607" xr:uid="{00000000-0005-0000-0000-00001F600000}"/>
    <cellStyle name="SAPBEXheaderText 3 5" xfId="24608" xr:uid="{00000000-0005-0000-0000-000020600000}"/>
    <cellStyle name="SAPBEXheaderText 3 5 2" xfId="24609" xr:uid="{00000000-0005-0000-0000-000021600000}"/>
    <cellStyle name="SAPBEXheaderText 3 5 3" xfId="24610" xr:uid="{00000000-0005-0000-0000-000022600000}"/>
    <cellStyle name="SAPBEXheaderText 3 5 4" xfId="24611" xr:uid="{00000000-0005-0000-0000-000023600000}"/>
    <cellStyle name="SAPBEXheaderText 3 5 5" xfId="24612" xr:uid="{00000000-0005-0000-0000-000024600000}"/>
    <cellStyle name="SAPBEXheaderText 3 5 6" xfId="24613" xr:uid="{00000000-0005-0000-0000-000025600000}"/>
    <cellStyle name="SAPBEXheaderText 3 5 7" xfId="24614" xr:uid="{00000000-0005-0000-0000-000026600000}"/>
    <cellStyle name="SAPBEXheaderText 3 5 8" xfId="24615" xr:uid="{00000000-0005-0000-0000-000027600000}"/>
    <cellStyle name="SAPBEXheaderText 3 5 9" xfId="24616" xr:uid="{00000000-0005-0000-0000-000028600000}"/>
    <cellStyle name="SAPBEXheaderText 3 6" xfId="24617" xr:uid="{00000000-0005-0000-0000-000029600000}"/>
    <cellStyle name="SAPBEXheaderText 3 6 2" xfId="24618" xr:uid="{00000000-0005-0000-0000-00002A600000}"/>
    <cellStyle name="SAPBEXheaderText 3 6 3" xfId="24619" xr:uid="{00000000-0005-0000-0000-00002B600000}"/>
    <cellStyle name="SAPBEXheaderText 3 6 4" xfId="24620" xr:uid="{00000000-0005-0000-0000-00002C600000}"/>
    <cellStyle name="SAPBEXheaderText 3 6 5" xfId="24621" xr:uid="{00000000-0005-0000-0000-00002D600000}"/>
    <cellStyle name="SAPBEXheaderText 3 6 6" xfId="24622" xr:uid="{00000000-0005-0000-0000-00002E600000}"/>
    <cellStyle name="SAPBEXheaderText 3 6 7" xfId="24623" xr:uid="{00000000-0005-0000-0000-00002F600000}"/>
    <cellStyle name="SAPBEXheaderText 3 6 8" xfId="24624" xr:uid="{00000000-0005-0000-0000-000030600000}"/>
    <cellStyle name="SAPBEXheaderText 3 6 9" xfId="24625" xr:uid="{00000000-0005-0000-0000-000031600000}"/>
    <cellStyle name="SAPBEXheaderText 3 7" xfId="24626" xr:uid="{00000000-0005-0000-0000-000032600000}"/>
    <cellStyle name="SAPBEXheaderText 3 7 2" xfId="24627" xr:uid="{00000000-0005-0000-0000-000033600000}"/>
    <cellStyle name="SAPBEXheaderText 3 7 3" xfId="24628" xr:uid="{00000000-0005-0000-0000-000034600000}"/>
    <cellStyle name="SAPBEXheaderText 3 7 4" xfId="24629" xr:uid="{00000000-0005-0000-0000-000035600000}"/>
    <cellStyle name="SAPBEXheaderText 3 7 5" xfId="24630" xr:uid="{00000000-0005-0000-0000-000036600000}"/>
    <cellStyle name="SAPBEXheaderText 3 7 6" xfId="24631" xr:uid="{00000000-0005-0000-0000-000037600000}"/>
    <cellStyle name="SAPBEXheaderText 3 7 7" xfId="24632" xr:uid="{00000000-0005-0000-0000-000038600000}"/>
    <cellStyle name="SAPBEXheaderText 3 7 8" xfId="24633" xr:uid="{00000000-0005-0000-0000-000039600000}"/>
    <cellStyle name="SAPBEXheaderText 3 7 9" xfId="24634" xr:uid="{00000000-0005-0000-0000-00003A600000}"/>
    <cellStyle name="SAPBEXheaderText 3 8" xfId="24635" xr:uid="{00000000-0005-0000-0000-00003B600000}"/>
    <cellStyle name="SAPBEXheaderText 4" xfId="24636" xr:uid="{00000000-0005-0000-0000-00003C600000}"/>
    <cellStyle name="SAPBEXheaderText 4 2" xfId="24637" xr:uid="{00000000-0005-0000-0000-00003D600000}"/>
    <cellStyle name="SAPBEXheaderText 4 2 2" xfId="24638" xr:uid="{00000000-0005-0000-0000-00003E600000}"/>
    <cellStyle name="SAPBEXheaderText 4 2 2 2" xfId="24639" xr:uid="{00000000-0005-0000-0000-00003F600000}"/>
    <cellStyle name="SAPBEXheaderText 4 2 2 2 2" xfId="24640" xr:uid="{00000000-0005-0000-0000-000040600000}"/>
    <cellStyle name="SAPBEXheaderText 4 2 2 2 3" xfId="24641" xr:uid="{00000000-0005-0000-0000-000041600000}"/>
    <cellStyle name="SAPBEXheaderText 4 2 2 2 4" xfId="24642" xr:uid="{00000000-0005-0000-0000-000042600000}"/>
    <cellStyle name="SAPBEXheaderText 4 2 2 2 5" xfId="24643" xr:uid="{00000000-0005-0000-0000-000043600000}"/>
    <cellStyle name="SAPBEXheaderText 4 2 2 2 6" xfId="24644" xr:uid="{00000000-0005-0000-0000-000044600000}"/>
    <cellStyle name="SAPBEXheaderText 4 2 2 2 7" xfId="24645" xr:uid="{00000000-0005-0000-0000-000045600000}"/>
    <cellStyle name="SAPBEXheaderText 4 2 2 2 8" xfId="24646" xr:uid="{00000000-0005-0000-0000-000046600000}"/>
    <cellStyle name="SAPBEXheaderText 4 2 2 2 9" xfId="24647" xr:uid="{00000000-0005-0000-0000-000047600000}"/>
    <cellStyle name="SAPBEXheaderText 4 2 2 3" xfId="24648" xr:uid="{00000000-0005-0000-0000-000048600000}"/>
    <cellStyle name="SAPBEXheaderText 4 2 2 3 2" xfId="24649" xr:uid="{00000000-0005-0000-0000-000049600000}"/>
    <cellStyle name="SAPBEXheaderText 4 2 2 3 3" xfId="24650" xr:uid="{00000000-0005-0000-0000-00004A600000}"/>
    <cellStyle name="SAPBEXheaderText 4 2 2 3 4" xfId="24651" xr:uid="{00000000-0005-0000-0000-00004B600000}"/>
    <cellStyle name="SAPBEXheaderText 4 2 2 3 5" xfId="24652" xr:uid="{00000000-0005-0000-0000-00004C600000}"/>
    <cellStyle name="SAPBEXheaderText 4 2 2 3 6" xfId="24653" xr:uid="{00000000-0005-0000-0000-00004D600000}"/>
    <cellStyle name="SAPBEXheaderText 4 2 2 3 7" xfId="24654" xr:uid="{00000000-0005-0000-0000-00004E600000}"/>
    <cellStyle name="SAPBEXheaderText 4 2 2 3 8" xfId="24655" xr:uid="{00000000-0005-0000-0000-00004F600000}"/>
    <cellStyle name="SAPBEXheaderText 4 2 2 3 9" xfId="24656" xr:uid="{00000000-0005-0000-0000-000050600000}"/>
    <cellStyle name="SAPBEXheaderText 4 2 2 4" xfId="24657" xr:uid="{00000000-0005-0000-0000-000051600000}"/>
    <cellStyle name="SAPBEXheaderText 4 2 2 4 2" xfId="24658" xr:uid="{00000000-0005-0000-0000-000052600000}"/>
    <cellStyle name="SAPBEXheaderText 4 2 2 4 3" xfId="24659" xr:uid="{00000000-0005-0000-0000-000053600000}"/>
    <cellStyle name="SAPBEXheaderText 4 2 2 4 4" xfId="24660" xr:uid="{00000000-0005-0000-0000-000054600000}"/>
    <cellStyle name="SAPBEXheaderText 4 2 2 4 5" xfId="24661" xr:uid="{00000000-0005-0000-0000-000055600000}"/>
    <cellStyle name="SAPBEXheaderText 4 2 2 4 6" xfId="24662" xr:uid="{00000000-0005-0000-0000-000056600000}"/>
    <cellStyle name="SAPBEXheaderText 4 2 2 4 7" xfId="24663" xr:uid="{00000000-0005-0000-0000-000057600000}"/>
    <cellStyle name="SAPBEXheaderText 4 2 2 4 8" xfId="24664" xr:uid="{00000000-0005-0000-0000-000058600000}"/>
    <cellStyle name="SAPBEXheaderText 4 2 2 4 9" xfId="24665" xr:uid="{00000000-0005-0000-0000-000059600000}"/>
    <cellStyle name="SAPBEXheaderText 4 2 3" xfId="24666" xr:uid="{00000000-0005-0000-0000-00005A600000}"/>
    <cellStyle name="SAPBEXheaderText 4 2 3 2" xfId="24667" xr:uid="{00000000-0005-0000-0000-00005B600000}"/>
    <cellStyle name="SAPBEXheaderText 4 2 3 3" xfId="24668" xr:uid="{00000000-0005-0000-0000-00005C600000}"/>
    <cellStyle name="SAPBEXheaderText 4 2 3 4" xfId="24669" xr:uid="{00000000-0005-0000-0000-00005D600000}"/>
    <cellStyle name="SAPBEXheaderText 4 2 3 5" xfId="24670" xr:uid="{00000000-0005-0000-0000-00005E600000}"/>
    <cellStyle name="SAPBEXheaderText 4 2 3 6" xfId="24671" xr:uid="{00000000-0005-0000-0000-00005F600000}"/>
    <cellStyle name="SAPBEXheaderText 4 2 3 7" xfId="24672" xr:uid="{00000000-0005-0000-0000-000060600000}"/>
    <cellStyle name="SAPBEXheaderText 4 2 3 8" xfId="24673" xr:uid="{00000000-0005-0000-0000-000061600000}"/>
    <cellStyle name="SAPBEXheaderText 4 2 3 9" xfId="24674" xr:uid="{00000000-0005-0000-0000-000062600000}"/>
    <cellStyle name="SAPBEXheaderText 4 2 4" xfId="24675" xr:uid="{00000000-0005-0000-0000-000063600000}"/>
    <cellStyle name="SAPBEXheaderText 4 2 4 2" xfId="24676" xr:uid="{00000000-0005-0000-0000-000064600000}"/>
    <cellStyle name="SAPBEXheaderText 4 2 4 3" xfId="24677" xr:uid="{00000000-0005-0000-0000-000065600000}"/>
    <cellStyle name="SAPBEXheaderText 4 2 4 4" xfId="24678" xr:uid="{00000000-0005-0000-0000-000066600000}"/>
    <cellStyle name="SAPBEXheaderText 4 2 4 5" xfId="24679" xr:uid="{00000000-0005-0000-0000-000067600000}"/>
    <cellStyle name="SAPBEXheaderText 4 2 4 6" xfId="24680" xr:uid="{00000000-0005-0000-0000-000068600000}"/>
    <cellStyle name="SAPBEXheaderText 4 2 4 7" xfId="24681" xr:uid="{00000000-0005-0000-0000-000069600000}"/>
    <cellStyle name="SAPBEXheaderText 4 2 4 8" xfId="24682" xr:uid="{00000000-0005-0000-0000-00006A600000}"/>
    <cellStyle name="SAPBEXheaderText 4 2 4 9" xfId="24683" xr:uid="{00000000-0005-0000-0000-00006B600000}"/>
    <cellStyle name="SAPBEXheaderText 4 2 5" xfId="24684" xr:uid="{00000000-0005-0000-0000-00006C600000}"/>
    <cellStyle name="SAPBEXheaderText 4 2 5 2" xfId="24685" xr:uid="{00000000-0005-0000-0000-00006D600000}"/>
    <cellStyle name="SAPBEXheaderText 4 2 5 3" xfId="24686" xr:uid="{00000000-0005-0000-0000-00006E600000}"/>
    <cellStyle name="SAPBEXheaderText 4 2 5 4" xfId="24687" xr:uid="{00000000-0005-0000-0000-00006F600000}"/>
    <cellStyle name="SAPBEXheaderText 4 2 5 5" xfId="24688" xr:uid="{00000000-0005-0000-0000-000070600000}"/>
    <cellStyle name="SAPBEXheaderText 4 2 5 6" xfId="24689" xr:uid="{00000000-0005-0000-0000-000071600000}"/>
    <cellStyle name="SAPBEXheaderText 4 2 5 7" xfId="24690" xr:uid="{00000000-0005-0000-0000-000072600000}"/>
    <cellStyle name="SAPBEXheaderText 4 2 5 8" xfId="24691" xr:uid="{00000000-0005-0000-0000-000073600000}"/>
    <cellStyle name="SAPBEXheaderText 4 2 5 9" xfId="24692" xr:uid="{00000000-0005-0000-0000-000074600000}"/>
    <cellStyle name="SAPBEXheaderText 4 3" xfId="24693" xr:uid="{00000000-0005-0000-0000-000075600000}"/>
    <cellStyle name="SAPBEXheaderText 4 3 2" xfId="24694" xr:uid="{00000000-0005-0000-0000-000076600000}"/>
    <cellStyle name="SAPBEXheaderText 4 3 2 2" xfId="24695" xr:uid="{00000000-0005-0000-0000-000077600000}"/>
    <cellStyle name="SAPBEXheaderText 4 3 2 3" xfId="24696" xr:uid="{00000000-0005-0000-0000-000078600000}"/>
    <cellStyle name="SAPBEXheaderText 4 3 2 4" xfId="24697" xr:uid="{00000000-0005-0000-0000-000079600000}"/>
    <cellStyle name="SAPBEXheaderText 4 3 2 5" xfId="24698" xr:uid="{00000000-0005-0000-0000-00007A600000}"/>
    <cellStyle name="SAPBEXheaderText 4 3 2 6" xfId="24699" xr:uid="{00000000-0005-0000-0000-00007B600000}"/>
    <cellStyle name="SAPBEXheaderText 4 3 2 7" xfId="24700" xr:uid="{00000000-0005-0000-0000-00007C600000}"/>
    <cellStyle name="SAPBEXheaderText 4 3 2 8" xfId="24701" xr:uid="{00000000-0005-0000-0000-00007D600000}"/>
    <cellStyle name="SAPBEXheaderText 4 3 2 9" xfId="24702" xr:uid="{00000000-0005-0000-0000-00007E600000}"/>
    <cellStyle name="SAPBEXheaderText 4 3 3" xfId="24703" xr:uid="{00000000-0005-0000-0000-00007F600000}"/>
    <cellStyle name="SAPBEXheaderText 4 3 3 2" xfId="24704" xr:uid="{00000000-0005-0000-0000-000080600000}"/>
    <cellStyle name="SAPBEXheaderText 4 3 3 3" xfId="24705" xr:uid="{00000000-0005-0000-0000-000081600000}"/>
    <cellStyle name="SAPBEXheaderText 4 3 3 4" xfId="24706" xr:uid="{00000000-0005-0000-0000-000082600000}"/>
    <cellStyle name="SAPBEXheaderText 4 3 3 5" xfId="24707" xr:uid="{00000000-0005-0000-0000-000083600000}"/>
    <cellStyle name="SAPBEXheaderText 4 3 3 6" xfId="24708" xr:uid="{00000000-0005-0000-0000-000084600000}"/>
    <cellStyle name="SAPBEXheaderText 4 3 3 7" xfId="24709" xr:uid="{00000000-0005-0000-0000-000085600000}"/>
    <cellStyle name="SAPBEXheaderText 4 3 3 8" xfId="24710" xr:uid="{00000000-0005-0000-0000-000086600000}"/>
    <cellStyle name="SAPBEXheaderText 4 3 3 9" xfId="24711" xr:uid="{00000000-0005-0000-0000-000087600000}"/>
    <cellStyle name="SAPBEXheaderText 4 3 4" xfId="24712" xr:uid="{00000000-0005-0000-0000-000088600000}"/>
    <cellStyle name="SAPBEXheaderText 4 3 4 2" xfId="24713" xr:uid="{00000000-0005-0000-0000-000089600000}"/>
    <cellStyle name="SAPBEXheaderText 4 3 4 3" xfId="24714" xr:uid="{00000000-0005-0000-0000-00008A600000}"/>
    <cellStyle name="SAPBEXheaderText 4 3 4 4" xfId="24715" xr:uid="{00000000-0005-0000-0000-00008B600000}"/>
    <cellStyle name="SAPBEXheaderText 4 3 4 5" xfId="24716" xr:uid="{00000000-0005-0000-0000-00008C600000}"/>
    <cellStyle name="SAPBEXheaderText 4 3 4 6" xfId="24717" xr:uid="{00000000-0005-0000-0000-00008D600000}"/>
    <cellStyle name="SAPBEXheaderText 4 3 4 7" xfId="24718" xr:uid="{00000000-0005-0000-0000-00008E600000}"/>
    <cellStyle name="SAPBEXheaderText 4 3 4 8" xfId="24719" xr:uid="{00000000-0005-0000-0000-00008F600000}"/>
    <cellStyle name="SAPBEXheaderText 4 3 4 9" xfId="24720" xr:uid="{00000000-0005-0000-0000-000090600000}"/>
    <cellStyle name="SAPBEXheaderText 4 4" xfId="24721" xr:uid="{00000000-0005-0000-0000-000091600000}"/>
    <cellStyle name="SAPBEXheaderText 4 4 2" xfId="24722" xr:uid="{00000000-0005-0000-0000-000092600000}"/>
    <cellStyle name="SAPBEXheaderText 4 4 3" xfId="24723" xr:uid="{00000000-0005-0000-0000-000093600000}"/>
    <cellStyle name="SAPBEXheaderText 4 4 4" xfId="24724" xr:uid="{00000000-0005-0000-0000-000094600000}"/>
    <cellStyle name="SAPBEXheaderText 4 4 5" xfId="24725" xr:uid="{00000000-0005-0000-0000-000095600000}"/>
    <cellStyle name="SAPBEXheaderText 4 4 6" xfId="24726" xr:uid="{00000000-0005-0000-0000-000096600000}"/>
    <cellStyle name="SAPBEXheaderText 4 4 7" xfId="24727" xr:uid="{00000000-0005-0000-0000-000097600000}"/>
    <cellStyle name="SAPBEXheaderText 4 4 8" xfId="24728" xr:uid="{00000000-0005-0000-0000-000098600000}"/>
    <cellStyle name="SAPBEXheaderText 4 4 9" xfId="24729" xr:uid="{00000000-0005-0000-0000-000099600000}"/>
    <cellStyle name="SAPBEXheaderText 4 5" xfId="24730" xr:uid="{00000000-0005-0000-0000-00009A600000}"/>
    <cellStyle name="SAPBEXheaderText 4 5 2" xfId="24731" xr:uid="{00000000-0005-0000-0000-00009B600000}"/>
    <cellStyle name="SAPBEXheaderText 4 5 3" xfId="24732" xr:uid="{00000000-0005-0000-0000-00009C600000}"/>
    <cellStyle name="SAPBEXheaderText 4 5 4" xfId="24733" xr:uid="{00000000-0005-0000-0000-00009D600000}"/>
    <cellStyle name="SAPBEXheaderText 4 5 5" xfId="24734" xr:uid="{00000000-0005-0000-0000-00009E600000}"/>
    <cellStyle name="SAPBEXheaderText 4 5 6" xfId="24735" xr:uid="{00000000-0005-0000-0000-00009F600000}"/>
    <cellStyle name="SAPBEXheaderText 4 5 7" xfId="24736" xr:uid="{00000000-0005-0000-0000-0000A0600000}"/>
    <cellStyle name="SAPBEXheaderText 4 5 8" xfId="24737" xr:uid="{00000000-0005-0000-0000-0000A1600000}"/>
    <cellStyle name="SAPBEXheaderText 4 5 9" xfId="24738" xr:uid="{00000000-0005-0000-0000-0000A2600000}"/>
    <cellStyle name="SAPBEXheaderText 4 6" xfId="24739" xr:uid="{00000000-0005-0000-0000-0000A3600000}"/>
    <cellStyle name="SAPBEXheaderText 4 6 2" xfId="24740" xr:uid="{00000000-0005-0000-0000-0000A4600000}"/>
    <cellStyle name="SAPBEXheaderText 4 6 3" xfId="24741" xr:uid="{00000000-0005-0000-0000-0000A5600000}"/>
    <cellStyle name="SAPBEXheaderText 4 6 4" xfId="24742" xr:uid="{00000000-0005-0000-0000-0000A6600000}"/>
    <cellStyle name="SAPBEXheaderText 4 6 5" xfId="24743" xr:uid="{00000000-0005-0000-0000-0000A7600000}"/>
    <cellStyle name="SAPBEXheaderText 4 6 6" xfId="24744" xr:uid="{00000000-0005-0000-0000-0000A8600000}"/>
    <cellStyle name="SAPBEXheaderText 4 6 7" xfId="24745" xr:uid="{00000000-0005-0000-0000-0000A9600000}"/>
    <cellStyle name="SAPBEXheaderText 4 6 8" xfId="24746" xr:uid="{00000000-0005-0000-0000-0000AA600000}"/>
    <cellStyle name="SAPBEXheaderText 4 6 9" xfId="24747" xr:uid="{00000000-0005-0000-0000-0000AB600000}"/>
    <cellStyle name="SAPBEXheaderText 4 7" xfId="24748" xr:uid="{00000000-0005-0000-0000-0000AC600000}"/>
    <cellStyle name="SAPBEXheaderText 5" xfId="24749" xr:uid="{00000000-0005-0000-0000-0000AD600000}"/>
    <cellStyle name="SAPBEXheaderText 5 10" xfId="24750" xr:uid="{00000000-0005-0000-0000-0000AE600000}"/>
    <cellStyle name="SAPBEXheaderText 5 11" xfId="24751" xr:uid="{00000000-0005-0000-0000-0000AF600000}"/>
    <cellStyle name="SAPBEXheaderText 5 2" xfId="24752" xr:uid="{00000000-0005-0000-0000-0000B0600000}"/>
    <cellStyle name="SAPBEXheaderText 5 2 2" xfId="24753" xr:uid="{00000000-0005-0000-0000-0000B1600000}"/>
    <cellStyle name="SAPBEXheaderText 5 2 2 2" xfId="24754" xr:uid="{00000000-0005-0000-0000-0000B2600000}"/>
    <cellStyle name="SAPBEXheaderText 5 2 2 3" xfId="24755" xr:uid="{00000000-0005-0000-0000-0000B3600000}"/>
    <cellStyle name="SAPBEXheaderText 5 2 2 4" xfId="24756" xr:uid="{00000000-0005-0000-0000-0000B4600000}"/>
    <cellStyle name="SAPBEXheaderText 5 2 2 5" xfId="24757" xr:uid="{00000000-0005-0000-0000-0000B5600000}"/>
    <cellStyle name="SAPBEXheaderText 5 2 2 6" xfId="24758" xr:uid="{00000000-0005-0000-0000-0000B6600000}"/>
    <cellStyle name="SAPBEXheaderText 5 2 2 7" xfId="24759" xr:uid="{00000000-0005-0000-0000-0000B7600000}"/>
    <cellStyle name="SAPBEXheaderText 5 2 2 8" xfId="24760" xr:uid="{00000000-0005-0000-0000-0000B8600000}"/>
    <cellStyle name="SAPBEXheaderText 5 2 2 9" xfId="24761" xr:uid="{00000000-0005-0000-0000-0000B9600000}"/>
    <cellStyle name="SAPBEXheaderText 5 2 3" xfId="24762" xr:uid="{00000000-0005-0000-0000-0000BA600000}"/>
    <cellStyle name="SAPBEXheaderText 5 2 3 2" xfId="24763" xr:uid="{00000000-0005-0000-0000-0000BB600000}"/>
    <cellStyle name="SAPBEXheaderText 5 2 3 3" xfId="24764" xr:uid="{00000000-0005-0000-0000-0000BC600000}"/>
    <cellStyle name="SAPBEXheaderText 5 2 3 4" xfId="24765" xr:uid="{00000000-0005-0000-0000-0000BD600000}"/>
    <cellStyle name="SAPBEXheaderText 5 2 3 5" xfId="24766" xr:uid="{00000000-0005-0000-0000-0000BE600000}"/>
    <cellStyle name="SAPBEXheaderText 5 2 3 6" xfId="24767" xr:uid="{00000000-0005-0000-0000-0000BF600000}"/>
    <cellStyle name="SAPBEXheaderText 5 2 3 7" xfId="24768" xr:uid="{00000000-0005-0000-0000-0000C0600000}"/>
    <cellStyle name="SAPBEXheaderText 5 2 3 8" xfId="24769" xr:uid="{00000000-0005-0000-0000-0000C1600000}"/>
    <cellStyle name="SAPBEXheaderText 5 2 3 9" xfId="24770" xr:uid="{00000000-0005-0000-0000-0000C2600000}"/>
    <cellStyle name="SAPBEXheaderText 5 2 4" xfId="24771" xr:uid="{00000000-0005-0000-0000-0000C3600000}"/>
    <cellStyle name="SAPBEXheaderText 5 2 4 2" xfId="24772" xr:uid="{00000000-0005-0000-0000-0000C4600000}"/>
    <cellStyle name="SAPBEXheaderText 5 2 4 3" xfId="24773" xr:uid="{00000000-0005-0000-0000-0000C5600000}"/>
    <cellStyle name="SAPBEXheaderText 5 2 4 4" xfId="24774" xr:uid="{00000000-0005-0000-0000-0000C6600000}"/>
    <cellStyle name="SAPBEXheaderText 5 2 4 5" xfId="24775" xr:uid="{00000000-0005-0000-0000-0000C7600000}"/>
    <cellStyle name="SAPBEXheaderText 5 2 4 6" xfId="24776" xr:uid="{00000000-0005-0000-0000-0000C8600000}"/>
    <cellStyle name="SAPBEXheaderText 5 2 4 7" xfId="24777" xr:uid="{00000000-0005-0000-0000-0000C9600000}"/>
    <cellStyle name="SAPBEXheaderText 5 2 4 8" xfId="24778" xr:uid="{00000000-0005-0000-0000-0000CA600000}"/>
    <cellStyle name="SAPBEXheaderText 5 2 4 9" xfId="24779" xr:uid="{00000000-0005-0000-0000-0000CB600000}"/>
    <cellStyle name="SAPBEXheaderText 5 3" xfId="24780" xr:uid="{00000000-0005-0000-0000-0000CC600000}"/>
    <cellStyle name="SAPBEXheaderText 5 3 2" xfId="24781" xr:uid="{00000000-0005-0000-0000-0000CD600000}"/>
    <cellStyle name="SAPBEXheaderText 5 3 3" xfId="24782" xr:uid="{00000000-0005-0000-0000-0000CE600000}"/>
    <cellStyle name="SAPBEXheaderText 5 3 4" xfId="24783" xr:uid="{00000000-0005-0000-0000-0000CF600000}"/>
    <cellStyle name="SAPBEXheaderText 5 3 5" xfId="24784" xr:uid="{00000000-0005-0000-0000-0000D0600000}"/>
    <cellStyle name="SAPBEXheaderText 5 3 6" xfId="24785" xr:uid="{00000000-0005-0000-0000-0000D1600000}"/>
    <cellStyle name="SAPBEXheaderText 5 3 7" xfId="24786" xr:uid="{00000000-0005-0000-0000-0000D2600000}"/>
    <cellStyle name="SAPBEXheaderText 5 3 8" xfId="24787" xr:uid="{00000000-0005-0000-0000-0000D3600000}"/>
    <cellStyle name="SAPBEXheaderText 5 3 9" xfId="24788" xr:uid="{00000000-0005-0000-0000-0000D4600000}"/>
    <cellStyle name="SAPBEXheaderText 5 4" xfId="24789" xr:uid="{00000000-0005-0000-0000-0000D5600000}"/>
    <cellStyle name="SAPBEXheaderText 5 4 2" xfId="24790" xr:uid="{00000000-0005-0000-0000-0000D6600000}"/>
    <cellStyle name="SAPBEXheaderText 5 4 3" xfId="24791" xr:uid="{00000000-0005-0000-0000-0000D7600000}"/>
    <cellStyle name="SAPBEXheaderText 5 4 4" xfId="24792" xr:uid="{00000000-0005-0000-0000-0000D8600000}"/>
    <cellStyle name="SAPBEXheaderText 5 4 5" xfId="24793" xr:uid="{00000000-0005-0000-0000-0000D9600000}"/>
    <cellStyle name="SAPBEXheaderText 5 4 6" xfId="24794" xr:uid="{00000000-0005-0000-0000-0000DA600000}"/>
    <cellStyle name="SAPBEXheaderText 5 4 7" xfId="24795" xr:uid="{00000000-0005-0000-0000-0000DB600000}"/>
    <cellStyle name="SAPBEXheaderText 5 4 8" xfId="24796" xr:uid="{00000000-0005-0000-0000-0000DC600000}"/>
    <cellStyle name="SAPBEXheaderText 5 4 9" xfId="24797" xr:uid="{00000000-0005-0000-0000-0000DD600000}"/>
    <cellStyle name="SAPBEXheaderText 5 5" xfId="24798" xr:uid="{00000000-0005-0000-0000-0000DE600000}"/>
    <cellStyle name="SAPBEXheaderText 5 5 2" xfId="24799" xr:uid="{00000000-0005-0000-0000-0000DF600000}"/>
    <cellStyle name="SAPBEXheaderText 5 5 3" xfId="24800" xr:uid="{00000000-0005-0000-0000-0000E0600000}"/>
    <cellStyle name="SAPBEXheaderText 5 5 4" xfId="24801" xr:uid="{00000000-0005-0000-0000-0000E1600000}"/>
    <cellStyle name="SAPBEXheaderText 5 5 5" xfId="24802" xr:uid="{00000000-0005-0000-0000-0000E2600000}"/>
    <cellStyle name="SAPBEXheaderText 5 5 6" xfId="24803" xr:uid="{00000000-0005-0000-0000-0000E3600000}"/>
    <cellStyle name="SAPBEXheaderText 5 5 7" xfId="24804" xr:uid="{00000000-0005-0000-0000-0000E4600000}"/>
    <cellStyle name="SAPBEXheaderText 5 5 8" xfId="24805" xr:uid="{00000000-0005-0000-0000-0000E5600000}"/>
    <cellStyle name="SAPBEXheaderText 5 5 9" xfId="24806" xr:uid="{00000000-0005-0000-0000-0000E6600000}"/>
    <cellStyle name="SAPBEXheaderText 5 6" xfId="24807" xr:uid="{00000000-0005-0000-0000-0000E7600000}"/>
    <cellStyle name="SAPBEXheaderText 5 7" xfId="24808" xr:uid="{00000000-0005-0000-0000-0000E8600000}"/>
    <cellStyle name="SAPBEXheaderText 5 8" xfId="24809" xr:uid="{00000000-0005-0000-0000-0000E9600000}"/>
    <cellStyle name="SAPBEXheaderText 5 9" xfId="24810" xr:uid="{00000000-0005-0000-0000-0000EA600000}"/>
    <cellStyle name="SAPBEXheaderText 6" xfId="24811" xr:uid="{00000000-0005-0000-0000-0000EB600000}"/>
    <cellStyle name="SAPBEXheaderText 6 2" xfId="24812" xr:uid="{00000000-0005-0000-0000-0000EC600000}"/>
    <cellStyle name="SAPBEXheaderText 6 2 2" xfId="24813" xr:uid="{00000000-0005-0000-0000-0000ED600000}"/>
    <cellStyle name="SAPBEXheaderText 6 2 3" xfId="24814" xr:uid="{00000000-0005-0000-0000-0000EE600000}"/>
    <cellStyle name="SAPBEXheaderText 6 2 4" xfId="24815" xr:uid="{00000000-0005-0000-0000-0000EF600000}"/>
    <cellStyle name="SAPBEXheaderText 6 2 5" xfId="24816" xr:uid="{00000000-0005-0000-0000-0000F0600000}"/>
    <cellStyle name="SAPBEXheaderText 6 2 6" xfId="24817" xr:uid="{00000000-0005-0000-0000-0000F1600000}"/>
    <cellStyle name="SAPBEXheaderText 6 2 7" xfId="24818" xr:uid="{00000000-0005-0000-0000-0000F2600000}"/>
    <cellStyle name="SAPBEXheaderText 6 2 8" xfId="24819" xr:uid="{00000000-0005-0000-0000-0000F3600000}"/>
    <cellStyle name="SAPBEXheaderText 6 2 9" xfId="24820" xr:uid="{00000000-0005-0000-0000-0000F4600000}"/>
    <cellStyle name="SAPBEXheaderText 6 3" xfId="24821" xr:uid="{00000000-0005-0000-0000-0000F5600000}"/>
    <cellStyle name="SAPBEXheaderText 6 3 2" xfId="24822" xr:uid="{00000000-0005-0000-0000-0000F6600000}"/>
    <cellStyle name="SAPBEXheaderText 6 3 3" xfId="24823" xr:uid="{00000000-0005-0000-0000-0000F7600000}"/>
    <cellStyle name="SAPBEXheaderText 6 3 4" xfId="24824" xr:uid="{00000000-0005-0000-0000-0000F8600000}"/>
    <cellStyle name="SAPBEXheaderText 6 3 5" xfId="24825" xr:uid="{00000000-0005-0000-0000-0000F9600000}"/>
    <cellStyle name="SAPBEXheaderText 6 3 6" xfId="24826" xr:uid="{00000000-0005-0000-0000-0000FA600000}"/>
    <cellStyle name="SAPBEXheaderText 6 3 7" xfId="24827" xr:uid="{00000000-0005-0000-0000-0000FB600000}"/>
    <cellStyle name="SAPBEXheaderText 6 3 8" xfId="24828" xr:uid="{00000000-0005-0000-0000-0000FC600000}"/>
    <cellStyle name="SAPBEXheaderText 6 3 9" xfId="24829" xr:uid="{00000000-0005-0000-0000-0000FD600000}"/>
    <cellStyle name="SAPBEXheaderText 6 4" xfId="24830" xr:uid="{00000000-0005-0000-0000-0000FE600000}"/>
    <cellStyle name="SAPBEXheaderText 6 4 2" xfId="24831" xr:uid="{00000000-0005-0000-0000-0000FF600000}"/>
    <cellStyle name="SAPBEXheaderText 6 4 3" xfId="24832" xr:uid="{00000000-0005-0000-0000-000000610000}"/>
    <cellStyle name="SAPBEXheaderText 6 4 4" xfId="24833" xr:uid="{00000000-0005-0000-0000-000001610000}"/>
    <cellStyle name="SAPBEXheaderText 6 4 5" xfId="24834" xr:uid="{00000000-0005-0000-0000-000002610000}"/>
    <cellStyle name="SAPBEXheaderText 6 4 6" xfId="24835" xr:uid="{00000000-0005-0000-0000-000003610000}"/>
    <cellStyle name="SAPBEXheaderText 6 4 7" xfId="24836" xr:uid="{00000000-0005-0000-0000-000004610000}"/>
    <cellStyle name="SAPBEXheaderText 6 4 8" xfId="24837" xr:uid="{00000000-0005-0000-0000-000005610000}"/>
    <cellStyle name="SAPBEXheaderText 6 4 9" xfId="24838" xr:uid="{00000000-0005-0000-0000-000006610000}"/>
    <cellStyle name="SAPBEXheaderText 7" xfId="24839" xr:uid="{00000000-0005-0000-0000-000007610000}"/>
    <cellStyle name="SAPBEXheaderText 7 2" xfId="24840" xr:uid="{00000000-0005-0000-0000-000008610000}"/>
    <cellStyle name="SAPBEXheaderText 7 3" xfId="24841" xr:uid="{00000000-0005-0000-0000-000009610000}"/>
    <cellStyle name="SAPBEXheaderText 7 4" xfId="24842" xr:uid="{00000000-0005-0000-0000-00000A610000}"/>
    <cellStyle name="SAPBEXheaderText 7 5" xfId="24843" xr:uid="{00000000-0005-0000-0000-00000B610000}"/>
    <cellStyle name="SAPBEXheaderText 7 6" xfId="24844" xr:uid="{00000000-0005-0000-0000-00000C610000}"/>
    <cellStyle name="SAPBEXheaderText 7 7" xfId="24845" xr:uid="{00000000-0005-0000-0000-00000D610000}"/>
    <cellStyle name="SAPBEXheaderText 7 8" xfId="24846" xr:uid="{00000000-0005-0000-0000-00000E610000}"/>
    <cellStyle name="SAPBEXheaderText 7 9" xfId="24847" xr:uid="{00000000-0005-0000-0000-00000F610000}"/>
    <cellStyle name="SAPBEXheaderText 8" xfId="24848" xr:uid="{00000000-0005-0000-0000-000010610000}"/>
    <cellStyle name="SAPBEXheaderText 8 2" xfId="24849" xr:uid="{00000000-0005-0000-0000-000011610000}"/>
    <cellStyle name="SAPBEXheaderText 8 3" xfId="24850" xr:uid="{00000000-0005-0000-0000-000012610000}"/>
    <cellStyle name="SAPBEXheaderText 8 4" xfId="24851" xr:uid="{00000000-0005-0000-0000-000013610000}"/>
    <cellStyle name="SAPBEXheaderText 8 5" xfId="24852" xr:uid="{00000000-0005-0000-0000-000014610000}"/>
    <cellStyle name="SAPBEXheaderText 8 6" xfId="24853" xr:uid="{00000000-0005-0000-0000-000015610000}"/>
    <cellStyle name="SAPBEXheaderText 8 7" xfId="24854" xr:uid="{00000000-0005-0000-0000-000016610000}"/>
    <cellStyle name="SAPBEXheaderText 8 8" xfId="24855" xr:uid="{00000000-0005-0000-0000-000017610000}"/>
    <cellStyle name="SAPBEXheaderText 8 9" xfId="24856" xr:uid="{00000000-0005-0000-0000-000018610000}"/>
    <cellStyle name="SAPBEXheaderText 9" xfId="24857" xr:uid="{00000000-0005-0000-0000-000019610000}"/>
    <cellStyle name="SAPBEXheaderText 9 2" xfId="24858" xr:uid="{00000000-0005-0000-0000-00001A610000}"/>
    <cellStyle name="SAPBEXheaderText 9 3" xfId="24859" xr:uid="{00000000-0005-0000-0000-00001B610000}"/>
    <cellStyle name="SAPBEXheaderText 9 4" xfId="24860" xr:uid="{00000000-0005-0000-0000-00001C610000}"/>
    <cellStyle name="SAPBEXheaderText 9 5" xfId="24861" xr:uid="{00000000-0005-0000-0000-00001D610000}"/>
    <cellStyle name="SAPBEXheaderText 9 6" xfId="24862" xr:uid="{00000000-0005-0000-0000-00001E610000}"/>
    <cellStyle name="SAPBEXheaderText 9 7" xfId="24863" xr:uid="{00000000-0005-0000-0000-00001F610000}"/>
    <cellStyle name="SAPBEXheaderText 9 8" xfId="24864" xr:uid="{00000000-0005-0000-0000-000020610000}"/>
    <cellStyle name="SAPBEXheaderText 9 9" xfId="24865" xr:uid="{00000000-0005-0000-0000-000021610000}"/>
    <cellStyle name="SAPBEXheaderText_STOs from US (Nov)" xfId="24866" xr:uid="{00000000-0005-0000-0000-000022610000}"/>
    <cellStyle name="SAPBEXHLevel0" xfId="24867" xr:uid="{00000000-0005-0000-0000-000023610000}"/>
    <cellStyle name="SAPBEXHLevel0 10" xfId="24868" xr:uid="{00000000-0005-0000-0000-000024610000}"/>
    <cellStyle name="SAPBEXHLevel0 11" xfId="24869" xr:uid="{00000000-0005-0000-0000-000025610000}"/>
    <cellStyle name="SAPBEXHLevel0 12" xfId="24870" xr:uid="{00000000-0005-0000-0000-000026610000}"/>
    <cellStyle name="SAPBEXHLevel0 13" xfId="24871" xr:uid="{00000000-0005-0000-0000-000027610000}"/>
    <cellStyle name="SAPBEXHLevel0 14" xfId="24872" xr:uid="{00000000-0005-0000-0000-000028610000}"/>
    <cellStyle name="SAPBEXHLevel0 15" xfId="24873" xr:uid="{00000000-0005-0000-0000-000029610000}"/>
    <cellStyle name="SAPBEXHLevel0 16" xfId="24874" xr:uid="{00000000-0005-0000-0000-00002A610000}"/>
    <cellStyle name="SAPBEXHLevel0 17" xfId="24875" xr:uid="{00000000-0005-0000-0000-00002B610000}"/>
    <cellStyle name="SAPBEXHLevel0 18" xfId="24876" xr:uid="{00000000-0005-0000-0000-00002C610000}"/>
    <cellStyle name="SAPBEXHLevel0 19" xfId="24877" xr:uid="{00000000-0005-0000-0000-00002D610000}"/>
    <cellStyle name="SAPBEXHLevel0 2" xfId="24878" xr:uid="{00000000-0005-0000-0000-00002E610000}"/>
    <cellStyle name="SAPBEXHLevel0 2 10" xfId="24879" xr:uid="{00000000-0005-0000-0000-00002F610000}"/>
    <cellStyle name="SAPBEXHLevel0 2 11" xfId="24880" xr:uid="{00000000-0005-0000-0000-000030610000}"/>
    <cellStyle name="SAPBEXHLevel0 2 12" xfId="24881" xr:uid="{00000000-0005-0000-0000-000031610000}"/>
    <cellStyle name="SAPBEXHLevel0 2 13" xfId="24882" xr:uid="{00000000-0005-0000-0000-000032610000}"/>
    <cellStyle name="SAPBEXHLevel0 2 14" xfId="24883" xr:uid="{00000000-0005-0000-0000-000033610000}"/>
    <cellStyle name="SAPBEXHLevel0 2 15" xfId="24884" xr:uid="{00000000-0005-0000-0000-000034610000}"/>
    <cellStyle name="SAPBEXHLevel0 2 16" xfId="24885" xr:uid="{00000000-0005-0000-0000-000035610000}"/>
    <cellStyle name="SAPBEXHLevel0 2 17" xfId="24886" xr:uid="{00000000-0005-0000-0000-000036610000}"/>
    <cellStyle name="SAPBEXHLevel0 2 18" xfId="24887" xr:uid="{00000000-0005-0000-0000-000037610000}"/>
    <cellStyle name="SAPBEXHLevel0 2 2" xfId="24888" xr:uid="{00000000-0005-0000-0000-000038610000}"/>
    <cellStyle name="SAPBEXHLevel0 2 2 2" xfId="24889" xr:uid="{00000000-0005-0000-0000-000039610000}"/>
    <cellStyle name="SAPBEXHLevel0 2 2 2 2" xfId="24890" xr:uid="{00000000-0005-0000-0000-00003A610000}"/>
    <cellStyle name="SAPBEXHLevel0 2 2 2 2 2" xfId="24891" xr:uid="{00000000-0005-0000-0000-00003B610000}"/>
    <cellStyle name="SAPBEXHLevel0 2 2 2 2 2 2" xfId="24892" xr:uid="{00000000-0005-0000-0000-00003C610000}"/>
    <cellStyle name="SAPBEXHLevel0 2 2 2 2 2 3" xfId="24893" xr:uid="{00000000-0005-0000-0000-00003D610000}"/>
    <cellStyle name="SAPBEXHLevel0 2 2 2 2 2 4" xfId="24894" xr:uid="{00000000-0005-0000-0000-00003E610000}"/>
    <cellStyle name="SAPBEXHLevel0 2 2 2 2 2 5" xfId="24895" xr:uid="{00000000-0005-0000-0000-00003F610000}"/>
    <cellStyle name="SAPBEXHLevel0 2 2 2 2 2 6" xfId="24896" xr:uid="{00000000-0005-0000-0000-000040610000}"/>
    <cellStyle name="SAPBEXHLevel0 2 2 2 2 2 7" xfId="24897" xr:uid="{00000000-0005-0000-0000-000041610000}"/>
    <cellStyle name="SAPBEXHLevel0 2 2 2 2 2 8" xfId="24898" xr:uid="{00000000-0005-0000-0000-000042610000}"/>
    <cellStyle name="SAPBEXHLevel0 2 2 2 2 2 9" xfId="24899" xr:uid="{00000000-0005-0000-0000-000043610000}"/>
    <cellStyle name="SAPBEXHLevel0 2 2 2 2 3" xfId="24900" xr:uid="{00000000-0005-0000-0000-000044610000}"/>
    <cellStyle name="SAPBEXHLevel0 2 2 2 2 3 2" xfId="24901" xr:uid="{00000000-0005-0000-0000-000045610000}"/>
    <cellStyle name="SAPBEXHLevel0 2 2 2 2 3 3" xfId="24902" xr:uid="{00000000-0005-0000-0000-000046610000}"/>
    <cellStyle name="SAPBEXHLevel0 2 2 2 2 3 4" xfId="24903" xr:uid="{00000000-0005-0000-0000-000047610000}"/>
    <cellStyle name="SAPBEXHLevel0 2 2 2 2 3 5" xfId="24904" xr:uid="{00000000-0005-0000-0000-000048610000}"/>
    <cellStyle name="SAPBEXHLevel0 2 2 2 2 3 6" xfId="24905" xr:uid="{00000000-0005-0000-0000-000049610000}"/>
    <cellStyle name="SAPBEXHLevel0 2 2 2 2 3 7" xfId="24906" xr:uid="{00000000-0005-0000-0000-00004A610000}"/>
    <cellStyle name="SAPBEXHLevel0 2 2 2 2 3 8" xfId="24907" xr:uid="{00000000-0005-0000-0000-00004B610000}"/>
    <cellStyle name="SAPBEXHLevel0 2 2 2 2 3 9" xfId="24908" xr:uid="{00000000-0005-0000-0000-00004C610000}"/>
    <cellStyle name="SAPBEXHLevel0 2 2 2 2 4" xfId="24909" xr:uid="{00000000-0005-0000-0000-00004D610000}"/>
    <cellStyle name="SAPBEXHLevel0 2 2 2 2 4 2" xfId="24910" xr:uid="{00000000-0005-0000-0000-00004E610000}"/>
    <cellStyle name="SAPBEXHLevel0 2 2 2 2 4 3" xfId="24911" xr:uid="{00000000-0005-0000-0000-00004F610000}"/>
    <cellStyle name="SAPBEXHLevel0 2 2 2 2 4 4" xfId="24912" xr:uid="{00000000-0005-0000-0000-000050610000}"/>
    <cellStyle name="SAPBEXHLevel0 2 2 2 2 4 5" xfId="24913" xr:uid="{00000000-0005-0000-0000-000051610000}"/>
    <cellStyle name="SAPBEXHLevel0 2 2 2 2 4 6" xfId="24914" xr:uid="{00000000-0005-0000-0000-000052610000}"/>
    <cellStyle name="SAPBEXHLevel0 2 2 2 2 4 7" xfId="24915" xr:uid="{00000000-0005-0000-0000-000053610000}"/>
    <cellStyle name="SAPBEXHLevel0 2 2 2 2 4 8" xfId="24916" xr:uid="{00000000-0005-0000-0000-000054610000}"/>
    <cellStyle name="SAPBEXHLevel0 2 2 2 2 4 9" xfId="24917" xr:uid="{00000000-0005-0000-0000-000055610000}"/>
    <cellStyle name="SAPBEXHLevel0 2 2 2 3" xfId="24918" xr:uid="{00000000-0005-0000-0000-000056610000}"/>
    <cellStyle name="SAPBEXHLevel0 2 2 2 3 2" xfId="24919" xr:uid="{00000000-0005-0000-0000-000057610000}"/>
    <cellStyle name="SAPBEXHLevel0 2 2 2 3 3" xfId="24920" xr:uid="{00000000-0005-0000-0000-000058610000}"/>
    <cellStyle name="SAPBEXHLevel0 2 2 2 3 4" xfId="24921" xr:uid="{00000000-0005-0000-0000-000059610000}"/>
    <cellStyle name="SAPBEXHLevel0 2 2 2 3 5" xfId="24922" xr:uid="{00000000-0005-0000-0000-00005A610000}"/>
    <cellStyle name="SAPBEXHLevel0 2 2 2 3 6" xfId="24923" xr:uid="{00000000-0005-0000-0000-00005B610000}"/>
    <cellStyle name="SAPBEXHLevel0 2 2 2 3 7" xfId="24924" xr:uid="{00000000-0005-0000-0000-00005C610000}"/>
    <cellStyle name="SAPBEXHLevel0 2 2 2 3 8" xfId="24925" xr:uid="{00000000-0005-0000-0000-00005D610000}"/>
    <cellStyle name="SAPBEXHLevel0 2 2 2 3 9" xfId="24926" xr:uid="{00000000-0005-0000-0000-00005E610000}"/>
    <cellStyle name="SAPBEXHLevel0 2 2 2 4" xfId="24927" xr:uid="{00000000-0005-0000-0000-00005F610000}"/>
    <cellStyle name="SAPBEXHLevel0 2 2 2 4 2" xfId="24928" xr:uid="{00000000-0005-0000-0000-000060610000}"/>
    <cellStyle name="SAPBEXHLevel0 2 2 2 4 3" xfId="24929" xr:uid="{00000000-0005-0000-0000-000061610000}"/>
    <cellStyle name="SAPBEXHLevel0 2 2 2 4 4" xfId="24930" xr:uid="{00000000-0005-0000-0000-000062610000}"/>
    <cellStyle name="SAPBEXHLevel0 2 2 2 4 5" xfId="24931" xr:uid="{00000000-0005-0000-0000-000063610000}"/>
    <cellStyle name="SAPBEXHLevel0 2 2 2 4 6" xfId="24932" xr:uid="{00000000-0005-0000-0000-000064610000}"/>
    <cellStyle name="SAPBEXHLevel0 2 2 2 4 7" xfId="24933" xr:uid="{00000000-0005-0000-0000-000065610000}"/>
    <cellStyle name="SAPBEXHLevel0 2 2 2 4 8" xfId="24934" xr:uid="{00000000-0005-0000-0000-000066610000}"/>
    <cellStyle name="SAPBEXHLevel0 2 2 2 4 9" xfId="24935" xr:uid="{00000000-0005-0000-0000-000067610000}"/>
    <cellStyle name="SAPBEXHLevel0 2 2 2 5" xfId="24936" xr:uid="{00000000-0005-0000-0000-000068610000}"/>
    <cellStyle name="SAPBEXHLevel0 2 2 2 5 2" xfId="24937" xr:uid="{00000000-0005-0000-0000-000069610000}"/>
    <cellStyle name="SAPBEXHLevel0 2 2 2 5 3" xfId="24938" xr:uid="{00000000-0005-0000-0000-00006A610000}"/>
    <cellStyle name="SAPBEXHLevel0 2 2 2 5 4" xfId="24939" xr:uid="{00000000-0005-0000-0000-00006B610000}"/>
    <cellStyle name="SAPBEXHLevel0 2 2 2 5 5" xfId="24940" xr:uid="{00000000-0005-0000-0000-00006C610000}"/>
    <cellStyle name="SAPBEXHLevel0 2 2 2 5 6" xfId="24941" xr:uid="{00000000-0005-0000-0000-00006D610000}"/>
    <cellStyle name="SAPBEXHLevel0 2 2 2 5 7" xfId="24942" xr:uid="{00000000-0005-0000-0000-00006E610000}"/>
    <cellStyle name="SAPBEXHLevel0 2 2 2 5 8" xfId="24943" xr:uid="{00000000-0005-0000-0000-00006F610000}"/>
    <cellStyle name="SAPBEXHLevel0 2 2 2 5 9" xfId="24944" xr:uid="{00000000-0005-0000-0000-000070610000}"/>
    <cellStyle name="SAPBEXHLevel0 2 2 3" xfId="24945" xr:uid="{00000000-0005-0000-0000-000071610000}"/>
    <cellStyle name="SAPBEXHLevel0 2 2 3 2" xfId="24946" xr:uid="{00000000-0005-0000-0000-000072610000}"/>
    <cellStyle name="SAPBEXHLevel0 2 2 3 2 2" xfId="24947" xr:uid="{00000000-0005-0000-0000-000073610000}"/>
    <cellStyle name="SAPBEXHLevel0 2 2 3 2 3" xfId="24948" xr:uid="{00000000-0005-0000-0000-000074610000}"/>
    <cellStyle name="SAPBEXHLevel0 2 2 3 2 4" xfId="24949" xr:uid="{00000000-0005-0000-0000-000075610000}"/>
    <cellStyle name="SAPBEXHLevel0 2 2 3 2 5" xfId="24950" xr:uid="{00000000-0005-0000-0000-000076610000}"/>
    <cellStyle name="SAPBEXHLevel0 2 2 3 2 6" xfId="24951" xr:uid="{00000000-0005-0000-0000-000077610000}"/>
    <cellStyle name="SAPBEXHLevel0 2 2 3 2 7" xfId="24952" xr:uid="{00000000-0005-0000-0000-000078610000}"/>
    <cellStyle name="SAPBEXHLevel0 2 2 3 2 8" xfId="24953" xr:uid="{00000000-0005-0000-0000-000079610000}"/>
    <cellStyle name="SAPBEXHLevel0 2 2 3 2 9" xfId="24954" xr:uid="{00000000-0005-0000-0000-00007A610000}"/>
    <cellStyle name="SAPBEXHLevel0 2 2 3 3" xfId="24955" xr:uid="{00000000-0005-0000-0000-00007B610000}"/>
    <cellStyle name="SAPBEXHLevel0 2 2 3 3 2" xfId="24956" xr:uid="{00000000-0005-0000-0000-00007C610000}"/>
    <cellStyle name="SAPBEXHLevel0 2 2 3 3 3" xfId="24957" xr:uid="{00000000-0005-0000-0000-00007D610000}"/>
    <cellStyle name="SAPBEXHLevel0 2 2 3 3 4" xfId="24958" xr:uid="{00000000-0005-0000-0000-00007E610000}"/>
    <cellStyle name="SAPBEXHLevel0 2 2 3 3 5" xfId="24959" xr:uid="{00000000-0005-0000-0000-00007F610000}"/>
    <cellStyle name="SAPBEXHLevel0 2 2 3 3 6" xfId="24960" xr:uid="{00000000-0005-0000-0000-000080610000}"/>
    <cellStyle name="SAPBEXHLevel0 2 2 3 3 7" xfId="24961" xr:uid="{00000000-0005-0000-0000-000081610000}"/>
    <cellStyle name="SAPBEXHLevel0 2 2 3 3 8" xfId="24962" xr:uid="{00000000-0005-0000-0000-000082610000}"/>
    <cellStyle name="SAPBEXHLevel0 2 2 3 3 9" xfId="24963" xr:uid="{00000000-0005-0000-0000-000083610000}"/>
    <cellStyle name="SAPBEXHLevel0 2 2 3 4" xfId="24964" xr:uid="{00000000-0005-0000-0000-000084610000}"/>
    <cellStyle name="SAPBEXHLevel0 2 2 3 4 2" xfId="24965" xr:uid="{00000000-0005-0000-0000-000085610000}"/>
    <cellStyle name="SAPBEXHLevel0 2 2 3 4 3" xfId="24966" xr:uid="{00000000-0005-0000-0000-000086610000}"/>
    <cellStyle name="SAPBEXHLevel0 2 2 3 4 4" xfId="24967" xr:uid="{00000000-0005-0000-0000-000087610000}"/>
    <cellStyle name="SAPBEXHLevel0 2 2 3 4 5" xfId="24968" xr:uid="{00000000-0005-0000-0000-000088610000}"/>
    <cellStyle name="SAPBEXHLevel0 2 2 3 4 6" xfId="24969" xr:uid="{00000000-0005-0000-0000-000089610000}"/>
    <cellStyle name="SAPBEXHLevel0 2 2 3 4 7" xfId="24970" xr:uid="{00000000-0005-0000-0000-00008A610000}"/>
    <cellStyle name="SAPBEXHLevel0 2 2 3 4 8" xfId="24971" xr:uid="{00000000-0005-0000-0000-00008B610000}"/>
    <cellStyle name="SAPBEXHLevel0 2 2 3 4 9" xfId="24972" xr:uid="{00000000-0005-0000-0000-00008C610000}"/>
    <cellStyle name="SAPBEXHLevel0 2 2 4" xfId="24973" xr:uid="{00000000-0005-0000-0000-00008D610000}"/>
    <cellStyle name="SAPBEXHLevel0 2 2 4 2" xfId="24974" xr:uid="{00000000-0005-0000-0000-00008E610000}"/>
    <cellStyle name="SAPBEXHLevel0 2 2 4 3" xfId="24975" xr:uid="{00000000-0005-0000-0000-00008F610000}"/>
    <cellStyle name="SAPBEXHLevel0 2 2 4 4" xfId="24976" xr:uid="{00000000-0005-0000-0000-000090610000}"/>
    <cellStyle name="SAPBEXHLevel0 2 2 4 5" xfId="24977" xr:uid="{00000000-0005-0000-0000-000091610000}"/>
    <cellStyle name="SAPBEXHLevel0 2 2 4 6" xfId="24978" xr:uid="{00000000-0005-0000-0000-000092610000}"/>
    <cellStyle name="SAPBEXHLevel0 2 2 4 7" xfId="24979" xr:uid="{00000000-0005-0000-0000-000093610000}"/>
    <cellStyle name="SAPBEXHLevel0 2 2 4 8" xfId="24980" xr:uid="{00000000-0005-0000-0000-000094610000}"/>
    <cellStyle name="SAPBEXHLevel0 2 2 4 9" xfId="24981" xr:uid="{00000000-0005-0000-0000-000095610000}"/>
    <cellStyle name="SAPBEXHLevel0 2 2 5" xfId="24982" xr:uid="{00000000-0005-0000-0000-000096610000}"/>
    <cellStyle name="SAPBEXHLevel0 2 2 5 2" xfId="24983" xr:uid="{00000000-0005-0000-0000-000097610000}"/>
    <cellStyle name="SAPBEXHLevel0 2 2 5 3" xfId="24984" xr:uid="{00000000-0005-0000-0000-000098610000}"/>
    <cellStyle name="SAPBEXHLevel0 2 2 5 4" xfId="24985" xr:uid="{00000000-0005-0000-0000-000099610000}"/>
    <cellStyle name="SAPBEXHLevel0 2 2 5 5" xfId="24986" xr:uid="{00000000-0005-0000-0000-00009A610000}"/>
    <cellStyle name="SAPBEXHLevel0 2 2 5 6" xfId="24987" xr:uid="{00000000-0005-0000-0000-00009B610000}"/>
    <cellStyle name="SAPBEXHLevel0 2 2 5 7" xfId="24988" xr:uid="{00000000-0005-0000-0000-00009C610000}"/>
    <cellStyle name="SAPBEXHLevel0 2 2 5 8" xfId="24989" xr:uid="{00000000-0005-0000-0000-00009D610000}"/>
    <cellStyle name="SAPBEXHLevel0 2 2 5 9" xfId="24990" xr:uid="{00000000-0005-0000-0000-00009E610000}"/>
    <cellStyle name="SAPBEXHLevel0 2 2 6" xfId="24991" xr:uid="{00000000-0005-0000-0000-00009F610000}"/>
    <cellStyle name="SAPBEXHLevel0 2 2 6 2" xfId="24992" xr:uid="{00000000-0005-0000-0000-0000A0610000}"/>
    <cellStyle name="SAPBEXHLevel0 2 2 6 3" xfId="24993" xr:uid="{00000000-0005-0000-0000-0000A1610000}"/>
    <cellStyle name="SAPBEXHLevel0 2 2 6 4" xfId="24994" xr:uid="{00000000-0005-0000-0000-0000A2610000}"/>
    <cellStyle name="SAPBEXHLevel0 2 2 6 5" xfId="24995" xr:uid="{00000000-0005-0000-0000-0000A3610000}"/>
    <cellStyle name="SAPBEXHLevel0 2 2 6 6" xfId="24996" xr:uid="{00000000-0005-0000-0000-0000A4610000}"/>
    <cellStyle name="SAPBEXHLevel0 2 2 6 7" xfId="24997" xr:uid="{00000000-0005-0000-0000-0000A5610000}"/>
    <cellStyle name="SAPBEXHLevel0 2 2 6 8" xfId="24998" xr:uid="{00000000-0005-0000-0000-0000A6610000}"/>
    <cellStyle name="SAPBEXHLevel0 2 2 6 9" xfId="24999" xr:uid="{00000000-0005-0000-0000-0000A7610000}"/>
    <cellStyle name="SAPBEXHLevel0 2 3" xfId="25000" xr:uid="{00000000-0005-0000-0000-0000A8610000}"/>
    <cellStyle name="SAPBEXHLevel0 2 3 2" xfId="25001" xr:uid="{00000000-0005-0000-0000-0000A9610000}"/>
    <cellStyle name="SAPBEXHLevel0 2 3 2 2" xfId="25002" xr:uid="{00000000-0005-0000-0000-0000AA610000}"/>
    <cellStyle name="SAPBEXHLevel0 2 3 2 2 2" xfId="25003" xr:uid="{00000000-0005-0000-0000-0000AB610000}"/>
    <cellStyle name="SAPBEXHLevel0 2 3 2 2 3" xfId="25004" xr:uid="{00000000-0005-0000-0000-0000AC610000}"/>
    <cellStyle name="SAPBEXHLevel0 2 3 2 2 4" xfId="25005" xr:uid="{00000000-0005-0000-0000-0000AD610000}"/>
    <cellStyle name="SAPBEXHLevel0 2 3 2 2 5" xfId="25006" xr:uid="{00000000-0005-0000-0000-0000AE610000}"/>
    <cellStyle name="SAPBEXHLevel0 2 3 2 2 6" xfId="25007" xr:uid="{00000000-0005-0000-0000-0000AF610000}"/>
    <cellStyle name="SAPBEXHLevel0 2 3 2 2 7" xfId="25008" xr:uid="{00000000-0005-0000-0000-0000B0610000}"/>
    <cellStyle name="SAPBEXHLevel0 2 3 2 2 8" xfId="25009" xr:uid="{00000000-0005-0000-0000-0000B1610000}"/>
    <cellStyle name="SAPBEXHLevel0 2 3 2 2 9" xfId="25010" xr:uid="{00000000-0005-0000-0000-0000B2610000}"/>
    <cellStyle name="SAPBEXHLevel0 2 3 2 3" xfId="25011" xr:uid="{00000000-0005-0000-0000-0000B3610000}"/>
    <cellStyle name="SAPBEXHLevel0 2 3 2 3 2" xfId="25012" xr:uid="{00000000-0005-0000-0000-0000B4610000}"/>
    <cellStyle name="SAPBEXHLevel0 2 3 2 3 3" xfId="25013" xr:uid="{00000000-0005-0000-0000-0000B5610000}"/>
    <cellStyle name="SAPBEXHLevel0 2 3 2 3 4" xfId="25014" xr:uid="{00000000-0005-0000-0000-0000B6610000}"/>
    <cellStyle name="SAPBEXHLevel0 2 3 2 3 5" xfId="25015" xr:uid="{00000000-0005-0000-0000-0000B7610000}"/>
    <cellStyle name="SAPBEXHLevel0 2 3 2 3 6" xfId="25016" xr:uid="{00000000-0005-0000-0000-0000B8610000}"/>
    <cellStyle name="SAPBEXHLevel0 2 3 2 3 7" xfId="25017" xr:uid="{00000000-0005-0000-0000-0000B9610000}"/>
    <cellStyle name="SAPBEXHLevel0 2 3 2 3 8" xfId="25018" xr:uid="{00000000-0005-0000-0000-0000BA610000}"/>
    <cellStyle name="SAPBEXHLevel0 2 3 2 3 9" xfId="25019" xr:uid="{00000000-0005-0000-0000-0000BB610000}"/>
    <cellStyle name="SAPBEXHLevel0 2 3 2 4" xfId="25020" xr:uid="{00000000-0005-0000-0000-0000BC610000}"/>
    <cellStyle name="SAPBEXHLevel0 2 3 2 4 2" xfId="25021" xr:uid="{00000000-0005-0000-0000-0000BD610000}"/>
    <cellStyle name="SAPBEXHLevel0 2 3 2 4 3" xfId="25022" xr:uid="{00000000-0005-0000-0000-0000BE610000}"/>
    <cellStyle name="SAPBEXHLevel0 2 3 2 4 4" xfId="25023" xr:uid="{00000000-0005-0000-0000-0000BF610000}"/>
    <cellStyle name="SAPBEXHLevel0 2 3 2 4 5" xfId="25024" xr:uid="{00000000-0005-0000-0000-0000C0610000}"/>
    <cellStyle name="SAPBEXHLevel0 2 3 2 4 6" xfId="25025" xr:uid="{00000000-0005-0000-0000-0000C1610000}"/>
    <cellStyle name="SAPBEXHLevel0 2 3 2 4 7" xfId="25026" xr:uid="{00000000-0005-0000-0000-0000C2610000}"/>
    <cellStyle name="SAPBEXHLevel0 2 3 2 4 8" xfId="25027" xr:uid="{00000000-0005-0000-0000-0000C3610000}"/>
    <cellStyle name="SAPBEXHLevel0 2 3 2 4 9" xfId="25028" xr:uid="{00000000-0005-0000-0000-0000C4610000}"/>
    <cellStyle name="SAPBEXHLevel0 2 3 3" xfId="25029" xr:uid="{00000000-0005-0000-0000-0000C5610000}"/>
    <cellStyle name="SAPBEXHLevel0 2 3 3 2" xfId="25030" xr:uid="{00000000-0005-0000-0000-0000C6610000}"/>
    <cellStyle name="SAPBEXHLevel0 2 3 3 3" xfId="25031" xr:uid="{00000000-0005-0000-0000-0000C7610000}"/>
    <cellStyle name="SAPBEXHLevel0 2 3 3 4" xfId="25032" xr:uid="{00000000-0005-0000-0000-0000C8610000}"/>
    <cellStyle name="SAPBEXHLevel0 2 3 3 5" xfId="25033" xr:uid="{00000000-0005-0000-0000-0000C9610000}"/>
    <cellStyle name="SAPBEXHLevel0 2 3 3 6" xfId="25034" xr:uid="{00000000-0005-0000-0000-0000CA610000}"/>
    <cellStyle name="SAPBEXHLevel0 2 3 3 7" xfId="25035" xr:uid="{00000000-0005-0000-0000-0000CB610000}"/>
    <cellStyle name="SAPBEXHLevel0 2 3 3 8" xfId="25036" xr:uid="{00000000-0005-0000-0000-0000CC610000}"/>
    <cellStyle name="SAPBEXHLevel0 2 3 3 9" xfId="25037" xr:uid="{00000000-0005-0000-0000-0000CD610000}"/>
    <cellStyle name="SAPBEXHLevel0 2 3 4" xfId="25038" xr:uid="{00000000-0005-0000-0000-0000CE610000}"/>
    <cellStyle name="SAPBEXHLevel0 2 3 4 2" xfId="25039" xr:uid="{00000000-0005-0000-0000-0000CF610000}"/>
    <cellStyle name="SAPBEXHLevel0 2 3 4 3" xfId="25040" xr:uid="{00000000-0005-0000-0000-0000D0610000}"/>
    <cellStyle name="SAPBEXHLevel0 2 3 4 4" xfId="25041" xr:uid="{00000000-0005-0000-0000-0000D1610000}"/>
    <cellStyle name="SAPBEXHLevel0 2 3 4 5" xfId="25042" xr:uid="{00000000-0005-0000-0000-0000D2610000}"/>
    <cellStyle name="SAPBEXHLevel0 2 3 4 6" xfId="25043" xr:uid="{00000000-0005-0000-0000-0000D3610000}"/>
    <cellStyle name="SAPBEXHLevel0 2 3 4 7" xfId="25044" xr:uid="{00000000-0005-0000-0000-0000D4610000}"/>
    <cellStyle name="SAPBEXHLevel0 2 3 4 8" xfId="25045" xr:uid="{00000000-0005-0000-0000-0000D5610000}"/>
    <cellStyle name="SAPBEXHLevel0 2 3 4 9" xfId="25046" xr:uid="{00000000-0005-0000-0000-0000D6610000}"/>
    <cellStyle name="SAPBEXHLevel0 2 3 5" xfId="25047" xr:uid="{00000000-0005-0000-0000-0000D7610000}"/>
    <cellStyle name="SAPBEXHLevel0 2 3 5 2" xfId="25048" xr:uid="{00000000-0005-0000-0000-0000D8610000}"/>
    <cellStyle name="SAPBEXHLevel0 2 3 5 3" xfId="25049" xr:uid="{00000000-0005-0000-0000-0000D9610000}"/>
    <cellStyle name="SAPBEXHLevel0 2 3 5 4" xfId="25050" xr:uid="{00000000-0005-0000-0000-0000DA610000}"/>
    <cellStyle name="SAPBEXHLevel0 2 3 5 5" xfId="25051" xr:uid="{00000000-0005-0000-0000-0000DB610000}"/>
    <cellStyle name="SAPBEXHLevel0 2 3 5 6" xfId="25052" xr:uid="{00000000-0005-0000-0000-0000DC610000}"/>
    <cellStyle name="SAPBEXHLevel0 2 3 5 7" xfId="25053" xr:uid="{00000000-0005-0000-0000-0000DD610000}"/>
    <cellStyle name="SAPBEXHLevel0 2 3 5 8" xfId="25054" xr:uid="{00000000-0005-0000-0000-0000DE610000}"/>
    <cellStyle name="SAPBEXHLevel0 2 3 5 9" xfId="25055" xr:uid="{00000000-0005-0000-0000-0000DF610000}"/>
    <cellStyle name="SAPBEXHLevel0 2 4" xfId="25056" xr:uid="{00000000-0005-0000-0000-0000E0610000}"/>
    <cellStyle name="SAPBEXHLevel0 2 4 2" xfId="25057" xr:uid="{00000000-0005-0000-0000-0000E1610000}"/>
    <cellStyle name="SAPBEXHLevel0 2 4 2 2" xfId="25058" xr:uid="{00000000-0005-0000-0000-0000E2610000}"/>
    <cellStyle name="SAPBEXHLevel0 2 4 2 3" xfId="25059" xr:uid="{00000000-0005-0000-0000-0000E3610000}"/>
    <cellStyle name="SAPBEXHLevel0 2 4 2 4" xfId="25060" xr:uid="{00000000-0005-0000-0000-0000E4610000}"/>
    <cellStyle name="SAPBEXHLevel0 2 4 2 5" xfId="25061" xr:uid="{00000000-0005-0000-0000-0000E5610000}"/>
    <cellStyle name="SAPBEXHLevel0 2 4 2 6" xfId="25062" xr:uid="{00000000-0005-0000-0000-0000E6610000}"/>
    <cellStyle name="SAPBEXHLevel0 2 4 2 7" xfId="25063" xr:uid="{00000000-0005-0000-0000-0000E7610000}"/>
    <cellStyle name="SAPBEXHLevel0 2 4 2 8" xfId="25064" xr:uid="{00000000-0005-0000-0000-0000E8610000}"/>
    <cellStyle name="SAPBEXHLevel0 2 4 2 9" xfId="25065" xr:uid="{00000000-0005-0000-0000-0000E9610000}"/>
    <cellStyle name="SAPBEXHLevel0 2 4 3" xfId="25066" xr:uid="{00000000-0005-0000-0000-0000EA610000}"/>
    <cellStyle name="SAPBEXHLevel0 2 4 3 2" xfId="25067" xr:uid="{00000000-0005-0000-0000-0000EB610000}"/>
    <cellStyle name="SAPBEXHLevel0 2 4 3 3" xfId="25068" xr:uid="{00000000-0005-0000-0000-0000EC610000}"/>
    <cellStyle name="SAPBEXHLevel0 2 4 3 4" xfId="25069" xr:uid="{00000000-0005-0000-0000-0000ED610000}"/>
    <cellStyle name="SAPBEXHLevel0 2 4 3 5" xfId="25070" xr:uid="{00000000-0005-0000-0000-0000EE610000}"/>
    <cellStyle name="SAPBEXHLevel0 2 4 3 6" xfId="25071" xr:uid="{00000000-0005-0000-0000-0000EF610000}"/>
    <cellStyle name="SAPBEXHLevel0 2 4 3 7" xfId="25072" xr:uid="{00000000-0005-0000-0000-0000F0610000}"/>
    <cellStyle name="SAPBEXHLevel0 2 4 3 8" xfId="25073" xr:uid="{00000000-0005-0000-0000-0000F1610000}"/>
    <cellStyle name="SAPBEXHLevel0 2 4 3 9" xfId="25074" xr:uid="{00000000-0005-0000-0000-0000F2610000}"/>
    <cellStyle name="SAPBEXHLevel0 2 4 4" xfId="25075" xr:uid="{00000000-0005-0000-0000-0000F3610000}"/>
    <cellStyle name="SAPBEXHLevel0 2 4 4 2" xfId="25076" xr:uid="{00000000-0005-0000-0000-0000F4610000}"/>
    <cellStyle name="SAPBEXHLevel0 2 4 4 3" xfId="25077" xr:uid="{00000000-0005-0000-0000-0000F5610000}"/>
    <cellStyle name="SAPBEXHLevel0 2 4 4 4" xfId="25078" xr:uid="{00000000-0005-0000-0000-0000F6610000}"/>
    <cellStyle name="SAPBEXHLevel0 2 4 4 5" xfId="25079" xr:uid="{00000000-0005-0000-0000-0000F7610000}"/>
    <cellStyle name="SAPBEXHLevel0 2 4 4 6" xfId="25080" xr:uid="{00000000-0005-0000-0000-0000F8610000}"/>
    <cellStyle name="SAPBEXHLevel0 2 4 4 7" xfId="25081" xr:uid="{00000000-0005-0000-0000-0000F9610000}"/>
    <cellStyle name="SAPBEXHLevel0 2 4 4 8" xfId="25082" xr:uid="{00000000-0005-0000-0000-0000FA610000}"/>
    <cellStyle name="SAPBEXHLevel0 2 4 4 9" xfId="25083" xr:uid="{00000000-0005-0000-0000-0000FB610000}"/>
    <cellStyle name="SAPBEXHLevel0 2 5" xfId="25084" xr:uid="{00000000-0005-0000-0000-0000FC610000}"/>
    <cellStyle name="SAPBEXHLevel0 2 5 2" xfId="25085" xr:uid="{00000000-0005-0000-0000-0000FD610000}"/>
    <cellStyle name="SAPBEXHLevel0 2 5 3" xfId="25086" xr:uid="{00000000-0005-0000-0000-0000FE610000}"/>
    <cellStyle name="SAPBEXHLevel0 2 5 4" xfId="25087" xr:uid="{00000000-0005-0000-0000-0000FF610000}"/>
    <cellStyle name="SAPBEXHLevel0 2 5 5" xfId="25088" xr:uid="{00000000-0005-0000-0000-000000620000}"/>
    <cellStyle name="SAPBEXHLevel0 2 5 6" xfId="25089" xr:uid="{00000000-0005-0000-0000-000001620000}"/>
    <cellStyle name="SAPBEXHLevel0 2 5 7" xfId="25090" xr:uid="{00000000-0005-0000-0000-000002620000}"/>
    <cellStyle name="SAPBEXHLevel0 2 5 8" xfId="25091" xr:uid="{00000000-0005-0000-0000-000003620000}"/>
    <cellStyle name="SAPBEXHLevel0 2 5 9" xfId="25092" xr:uid="{00000000-0005-0000-0000-000004620000}"/>
    <cellStyle name="SAPBEXHLevel0 2 6" xfId="25093" xr:uid="{00000000-0005-0000-0000-000005620000}"/>
    <cellStyle name="SAPBEXHLevel0 2 6 2" xfId="25094" xr:uid="{00000000-0005-0000-0000-000006620000}"/>
    <cellStyle name="SAPBEXHLevel0 2 6 3" xfId="25095" xr:uid="{00000000-0005-0000-0000-000007620000}"/>
    <cellStyle name="SAPBEXHLevel0 2 6 4" xfId="25096" xr:uid="{00000000-0005-0000-0000-000008620000}"/>
    <cellStyle name="SAPBEXHLevel0 2 6 5" xfId="25097" xr:uid="{00000000-0005-0000-0000-000009620000}"/>
    <cellStyle name="SAPBEXHLevel0 2 6 6" xfId="25098" xr:uid="{00000000-0005-0000-0000-00000A620000}"/>
    <cellStyle name="SAPBEXHLevel0 2 6 7" xfId="25099" xr:uid="{00000000-0005-0000-0000-00000B620000}"/>
    <cellStyle name="SAPBEXHLevel0 2 6 8" xfId="25100" xr:uid="{00000000-0005-0000-0000-00000C620000}"/>
    <cellStyle name="SAPBEXHLevel0 2 6 9" xfId="25101" xr:uid="{00000000-0005-0000-0000-00000D620000}"/>
    <cellStyle name="SAPBEXHLevel0 2 7" xfId="25102" xr:uid="{00000000-0005-0000-0000-00000E620000}"/>
    <cellStyle name="SAPBEXHLevel0 2 7 2" xfId="25103" xr:uid="{00000000-0005-0000-0000-00000F620000}"/>
    <cellStyle name="SAPBEXHLevel0 2 7 3" xfId="25104" xr:uid="{00000000-0005-0000-0000-000010620000}"/>
    <cellStyle name="SAPBEXHLevel0 2 7 4" xfId="25105" xr:uid="{00000000-0005-0000-0000-000011620000}"/>
    <cellStyle name="SAPBEXHLevel0 2 7 5" xfId="25106" xr:uid="{00000000-0005-0000-0000-000012620000}"/>
    <cellStyle name="SAPBEXHLevel0 2 7 6" xfId="25107" xr:uid="{00000000-0005-0000-0000-000013620000}"/>
    <cellStyle name="SAPBEXHLevel0 2 7 7" xfId="25108" xr:uid="{00000000-0005-0000-0000-000014620000}"/>
    <cellStyle name="SAPBEXHLevel0 2 7 8" xfId="25109" xr:uid="{00000000-0005-0000-0000-000015620000}"/>
    <cellStyle name="SAPBEXHLevel0 2 7 9" xfId="25110" xr:uid="{00000000-0005-0000-0000-000016620000}"/>
    <cellStyle name="SAPBEXHLevel0 2 8" xfId="25111" xr:uid="{00000000-0005-0000-0000-000017620000}"/>
    <cellStyle name="SAPBEXHLevel0 2 9" xfId="25112" xr:uid="{00000000-0005-0000-0000-000018620000}"/>
    <cellStyle name="SAPBEXHLevel0 20" xfId="25113" xr:uid="{00000000-0005-0000-0000-000019620000}"/>
    <cellStyle name="SAPBEXHLevel0 3" xfId="25114" xr:uid="{00000000-0005-0000-0000-00001A620000}"/>
    <cellStyle name="SAPBEXHLevel0 3 2" xfId="25115" xr:uid="{00000000-0005-0000-0000-00001B620000}"/>
    <cellStyle name="SAPBEXHLevel0 3 2 2" xfId="25116" xr:uid="{00000000-0005-0000-0000-00001C620000}"/>
    <cellStyle name="SAPBEXHLevel0 3 2 2 2" xfId="25117" xr:uid="{00000000-0005-0000-0000-00001D620000}"/>
    <cellStyle name="SAPBEXHLevel0 3 2 2 2 2" xfId="25118" xr:uid="{00000000-0005-0000-0000-00001E620000}"/>
    <cellStyle name="SAPBEXHLevel0 3 2 2 2 2 2" xfId="25119" xr:uid="{00000000-0005-0000-0000-00001F620000}"/>
    <cellStyle name="SAPBEXHLevel0 3 2 2 2 2 3" xfId="25120" xr:uid="{00000000-0005-0000-0000-000020620000}"/>
    <cellStyle name="SAPBEXHLevel0 3 2 2 2 2 4" xfId="25121" xr:uid="{00000000-0005-0000-0000-000021620000}"/>
    <cellStyle name="SAPBEXHLevel0 3 2 2 2 2 5" xfId="25122" xr:uid="{00000000-0005-0000-0000-000022620000}"/>
    <cellStyle name="SAPBEXHLevel0 3 2 2 2 2 6" xfId="25123" xr:uid="{00000000-0005-0000-0000-000023620000}"/>
    <cellStyle name="SAPBEXHLevel0 3 2 2 2 2 7" xfId="25124" xr:uid="{00000000-0005-0000-0000-000024620000}"/>
    <cellStyle name="SAPBEXHLevel0 3 2 2 2 2 8" xfId="25125" xr:uid="{00000000-0005-0000-0000-000025620000}"/>
    <cellStyle name="SAPBEXHLevel0 3 2 2 2 2 9" xfId="25126" xr:uid="{00000000-0005-0000-0000-000026620000}"/>
    <cellStyle name="SAPBEXHLevel0 3 2 2 2 3" xfId="25127" xr:uid="{00000000-0005-0000-0000-000027620000}"/>
    <cellStyle name="SAPBEXHLevel0 3 2 2 2 3 2" xfId="25128" xr:uid="{00000000-0005-0000-0000-000028620000}"/>
    <cellStyle name="SAPBEXHLevel0 3 2 2 2 3 3" xfId="25129" xr:uid="{00000000-0005-0000-0000-000029620000}"/>
    <cellStyle name="SAPBEXHLevel0 3 2 2 2 3 4" xfId="25130" xr:uid="{00000000-0005-0000-0000-00002A620000}"/>
    <cellStyle name="SAPBEXHLevel0 3 2 2 2 3 5" xfId="25131" xr:uid="{00000000-0005-0000-0000-00002B620000}"/>
    <cellStyle name="SAPBEXHLevel0 3 2 2 2 3 6" xfId="25132" xr:uid="{00000000-0005-0000-0000-00002C620000}"/>
    <cellStyle name="SAPBEXHLevel0 3 2 2 2 3 7" xfId="25133" xr:uid="{00000000-0005-0000-0000-00002D620000}"/>
    <cellStyle name="SAPBEXHLevel0 3 2 2 2 3 8" xfId="25134" xr:uid="{00000000-0005-0000-0000-00002E620000}"/>
    <cellStyle name="SAPBEXHLevel0 3 2 2 2 3 9" xfId="25135" xr:uid="{00000000-0005-0000-0000-00002F620000}"/>
    <cellStyle name="SAPBEXHLevel0 3 2 2 2 4" xfId="25136" xr:uid="{00000000-0005-0000-0000-000030620000}"/>
    <cellStyle name="SAPBEXHLevel0 3 2 2 2 4 2" xfId="25137" xr:uid="{00000000-0005-0000-0000-000031620000}"/>
    <cellStyle name="SAPBEXHLevel0 3 2 2 2 4 3" xfId="25138" xr:uid="{00000000-0005-0000-0000-000032620000}"/>
    <cellStyle name="SAPBEXHLevel0 3 2 2 2 4 4" xfId="25139" xr:uid="{00000000-0005-0000-0000-000033620000}"/>
    <cellStyle name="SAPBEXHLevel0 3 2 2 2 4 5" xfId="25140" xr:uid="{00000000-0005-0000-0000-000034620000}"/>
    <cellStyle name="SAPBEXHLevel0 3 2 2 2 4 6" xfId="25141" xr:uid="{00000000-0005-0000-0000-000035620000}"/>
    <cellStyle name="SAPBEXHLevel0 3 2 2 2 4 7" xfId="25142" xr:uid="{00000000-0005-0000-0000-000036620000}"/>
    <cellStyle name="SAPBEXHLevel0 3 2 2 2 4 8" xfId="25143" xr:uid="{00000000-0005-0000-0000-000037620000}"/>
    <cellStyle name="SAPBEXHLevel0 3 2 2 2 4 9" xfId="25144" xr:uid="{00000000-0005-0000-0000-000038620000}"/>
    <cellStyle name="SAPBEXHLevel0 3 2 2 3" xfId="25145" xr:uid="{00000000-0005-0000-0000-000039620000}"/>
    <cellStyle name="SAPBEXHLevel0 3 2 2 3 2" xfId="25146" xr:uid="{00000000-0005-0000-0000-00003A620000}"/>
    <cellStyle name="SAPBEXHLevel0 3 2 2 3 3" xfId="25147" xr:uid="{00000000-0005-0000-0000-00003B620000}"/>
    <cellStyle name="SAPBEXHLevel0 3 2 2 3 4" xfId="25148" xr:uid="{00000000-0005-0000-0000-00003C620000}"/>
    <cellStyle name="SAPBEXHLevel0 3 2 2 3 5" xfId="25149" xr:uid="{00000000-0005-0000-0000-00003D620000}"/>
    <cellStyle name="SAPBEXHLevel0 3 2 2 3 6" xfId="25150" xr:uid="{00000000-0005-0000-0000-00003E620000}"/>
    <cellStyle name="SAPBEXHLevel0 3 2 2 3 7" xfId="25151" xr:uid="{00000000-0005-0000-0000-00003F620000}"/>
    <cellStyle name="SAPBEXHLevel0 3 2 2 3 8" xfId="25152" xr:uid="{00000000-0005-0000-0000-000040620000}"/>
    <cellStyle name="SAPBEXHLevel0 3 2 2 3 9" xfId="25153" xr:uid="{00000000-0005-0000-0000-000041620000}"/>
    <cellStyle name="SAPBEXHLevel0 3 2 2 4" xfId="25154" xr:uid="{00000000-0005-0000-0000-000042620000}"/>
    <cellStyle name="SAPBEXHLevel0 3 2 2 4 2" xfId="25155" xr:uid="{00000000-0005-0000-0000-000043620000}"/>
    <cellStyle name="SAPBEXHLevel0 3 2 2 4 3" xfId="25156" xr:uid="{00000000-0005-0000-0000-000044620000}"/>
    <cellStyle name="SAPBEXHLevel0 3 2 2 4 4" xfId="25157" xr:uid="{00000000-0005-0000-0000-000045620000}"/>
    <cellStyle name="SAPBEXHLevel0 3 2 2 4 5" xfId="25158" xr:uid="{00000000-0005-0000-0000-000046620000}"/>
    <cellStyle name="SAPBEXHLevel0 3 2 2 4 6" xfId="25159" xr:uid="{00000000-0005-0000-0000-000047620000}"/>
    <cellStyle name="SAPBEXHLevel0 3 2 2 4 7" xfId="25160" xr:uid="{00000000-0005-0000-0000-000048620000}"/>
    <cellStyle name="SAPBEXHLevel0 3 2 2 4 8" xfId="25161" xr:uid="{00000000-0005-0000-0000-000049620000}"/>
    <cellStyle name="SAPBEXHLevel0 3 2 2 4 9" xfId="25162" xr:uid="{00000000-0005-0000-0000-00004A620000}"/>
    <cellStyle name="SAPBEXHLevel0 3 2 2 5" xfId="25163" xr:uid="{00000000-0005-0000-0000-00004B620000}"/>
    <cellStyle name="SAPBEXHLevel0 3 2 2 5 2" xfId="25164" xr:uid="{00000000-0005-0000-0000-00004C620000}"/>
    <cellStyle name="SAPBEXHLevel0 3 2 2 5 3" xfId="25165" xr:uid="{00000000-0005-0000-0000-00004D620000}"/>
    <cellStyle name="SAPBEXHLevel0 3 2 2 5 4" xfId="25166" xr:uid="{00000000-0005-0000-0000-00004E620000}"/>
    <cellStyle name="SAPBEXHLevel0 3 2 2 5 5" xfId="25167" xr:uid="{00000000-0005-0000-0000-00004F620000}"/>
    <cellStyle name="SAPBEXHLevel0 3 2 2 5 6" xfId="25168" xr:uid="{00000000-0005-0000-0000-000050620000}"/>
    <cellStyle name="SAPBEXHLevel0 3 2 2 5 7" xfId="25169" xr:uid="{00000000-0005-0000-0000-000051620000}"/>
    <cellStyle name="SAPBEXHLevel0 3 2 2 5 8" xfId="25170" xr:uid="{00000000-0005-0000-0000-000052620000}"/>
    <cellStyle name="SAPBEXHLevel0 3 2 2 5 9" xfId="25171" xr:uid="{00000000-0005-0000-0000-000053620000}"/>
    <cellStyle name="SAPBEXHLevel0 3 2 3" xfId="25172" xr:uid="{00000000-0005-0000-0000-000054620000}"/>
    <cellStyle name="SAPBEXHLevel0 3 2 3 2" xfId="25173" xr:uid="{00000000-0005-0000-0000-000055620000}"/>
    <cellStyle name="SAPBEXHLevel0 3 2 3 2 2" xfId="25174" xr:uid="{00000000-0005-0000-0000-000056620000}"/>
    <cellStyle name="SAPBEXHLevel0 3 2 3 2 3" xfId="25175" xr:uid="{00000000-0005-0000-0000-000057620000}"/>
    <cellStyle name="SAPBEXHLevel0 3 2 3 2 4" xfId="25176" xr:uid="{00000000-0005-0000-0000-000058620000}"/>
    <cellStyle name="SAPBEXHLevel0 3 2 3 2 5" xfId="25177" xr:uid="{00000000-0005-0000-0000-000059620000}"/>
    <cellStyle name="SAPBEXHLevel0 3 2 3 2 6" xfId="25178" xr:uid="{00000000-0005-0000-0000-00005A620000}"/>
    <cellStyle name="SAPBEXHLevel0 3 2 3 2 7" xfId="25179" xr:uid="{00000000-0005-0000-0000-00005B620000}"/>
    <cellStyle name="SAPBEXHLevel0 3 2 3 2 8" xfId="25180" xr:uid="{00000000-0005-0000-0000-00005C620000}"/>
    <cellStyle name="SAPBEXHLevel0 3 2 3 2 9" xfId="25181" xr:uid="{00000000-0005-0000-0000-00005D620000}"/>
    <cellStyle name="SAPBEXHLevel0 3 2 3 3" xfId="25182" xr:uid="{00000000-0005-0000-0000-00005E620000}"/>
    <cellStyle name="SAPBEXHLevel0 3 2 3 3 2" xfId="25183" xr:uid="{00000000-0005-0000-0000-00005F620000}"/>
    <cellStyle name="SAPBEXHLevel0 3 2 3 3 3" xfId="25184" xr:uid="{00000000-0005-0000-0000-000060620000}"/>
    <cellStyle name="SAPBEXHLevel0 3 2 3 3 4" xfId="25185" xr:uid="{00000000-0005-0000-0000-000061620000}"/>
    <cellStyle name="SAPBEXHLevel0 3 2 3 3 5" xfId="25186" xr:uid="{00000000-0005-0000-0000-000062620000}"/>
    <cellStyle name="SAPBEXHLevel0 3 2 3 3 6" xfId="25187" xr:uid="{00000000-0005-0000-0000-000063620000}"/>
    <cellStyle name="SAPBEXHLevel0 3 2 3 3 7" xfId="25188" xr:uid="{00000000-0005-0000-0000-000064620000}"/>
    <cellStyle name="SAPBEXHLevel0 3 2 3 3 8" xfId="25189" xr:uid="{00000000-0005-0000-0000-000065620000}"/>
    <cellStyle name="SAPBEXHLevel0 3 2 3 3 9" xfId="25190" xr:uid="{00000000-0005-0000-0000-000066620000}"/>
    <cellStyle name="SAPBEXHLevel0 3 2 3 4" xfId="25191" xr:uid="{00000000-0005-0000-0000-000067620000}"/>
    <cellStyle name="SAPBEXHLevel0 3 2 3 4 2" xfId="25192" xr:uid="{00000000-0005-0000-0000-000068620000}"/>
    <cellStyle name="SAPBEXHLevel0 3 2 3 4 3" xfId="25193" xr:uid="{00000000-0005-0000-0000-000069620000}"/>
    <cellStyle name="SAPBEXHLevel0 3 2 3 4 4" xfId="25194" xr:uid="{00000000-0005-0000-0000-00006A620000}"/>
    <cellStyle name="SAPBEXHLevel0 3 2 3 4 5" xfId="25195" xr:uid="{00000000-0005-0000-0000-00006B620000}"/>
    <cellStyle name="SAPBEXHLevel0 3 2 3 4 6" xfId="25196" xr:uid="{00000000-0005-0000-0000-00006C620000}"/>
    <cellStyle name="SAPBEXHLevel0 3 2 3 4 7" xfId="25197" xr:uid="{00000000-0005-0000-0000-00006D620000}"/>
    <cellStyle name="SAPBEXHLevel0 3 2 3 4 8" xfId="25198" xr:uid="{00000000-0005-0000-0000-00006E620000}"/>
    <cellStyle name="SAPBEXHLevel0 3 2 3 4 9" xfId="25199" xr:uid="{00000000-0005-0000-0000-00006F620000}"/>
    <cellStyle name="SAPBEXHLevel0 3 2 4" xfId="25200" xr:uid="{00000000-0005-0000-0000-000070620000}"/>
    <cellStyle name="SAPBEXHLevel0 3 2 4 2" xfId="25201" xr:uid="{00000000-0005-0000-0000-000071620000}"/>
    <cellStyle name="SAPBEXHLevel0 3 2 4 3" xfId="25202" xr:uid="{00000000-0005-0000-0000-000072620000}"/>
    <cellStyle name="SAPBEXHLevel0 3 2 4 4" xfId="25203" xr:uid="{00000000-0005-0000-0000-000073620000}"/>
    <cellStyle name="SAPBEXHLevel0 3 2 4 5" xfId="25204" xr:uid="{00000000-0005-0000-0000-000074620000}"/>
    <cellStyle name="SAPBEXHLevel0 3 2 4 6" xfId="25205" xr:uid="{00000000-0005-0000-0000-000075620000}"/>
    <cellStyle name="SAPBEXHLevel0 3 2 4 7" xfId="25206" xr:uid="{00000000-0005-0000-0000-000076620000}"/>
    <cellStyle name="SAPBEXHLevel0 3 2 4 8" xfId="25207" xr:uid="{00000000-0005-0000-0000-000077620000}"/>
    <cellStyle name="SAPBEXHLevel0 3 2 4 9" xfId="25208" xr:uid="{00000000-0005-0000-0000-000078620000}"/>
    <cellStyle name="SAPBEXHLevel0 3 2 5" xfId="25209" xr:uid="{00000000-0005-0000-0000-000079620000}"/>
    <cellStyle name="SAPBEXHLevel0 3 2 5 2" xfId="25210" xr:uid="{00000000-0005-0000-0000-00007A620000}"/>
    <cellStyle name="SAPBEXHLevel0 3 2 5 3" xfId="25211" xr:uid="{00000000-0005-0000-0000-00007B620000}"/>
    <cellStyle name="SAPBEXHLevel0 3 2 5 4" xfId="25212" xr:uid="{00000000-0005-0000-0000-00007C620000}"/>
    <cellStyle name="SAPBEXHLevel0 3 2 5 5" xfId="25213" xr:uid="{00000000-0005-0000-0000-00007D620000}"/>
    <cellStyle name="SAPBEXHLevel0 3 2 5 6" xfId="25214" xr:uid="{00000000-0005-0000-0000-00007E620000}"/>
    <cellStyle name="SAPBEXHLevel0 3 2 5 7" xfId="25215" xr:uid="{00000000-0005-0000-0000-00007F620000}"/>
    <cellStyle name="SAPBEXHLevel0 3 2 5 8" xfId="25216" xr:uid="{00000000-0005-0000-0000-000080620000}"/>
    <cellStyle name="SAPBEXHLevel0 3 2 5 9" xfId="25217" xr:uid="{00000000-0005-0000-0000-000081620000}"/>
    <cellStyle name="SAPBEXHLevel0 3 2 6" xfId="25218" xr:uid="{00000000-0005-0000-0000-000082620000}"/>
    <cellStyle name="SAPBEXHLevel0 3 2 6 2" xfId="25219" xr:uid="{00000000-0005-0000-0000-000083620000}"/>
    <cellStyle name="SAPBEXHLevel0 3 2 6 3" xfId="25220" xr:uid="{00000000-0005-0000-0000-000084620000}"/>
    <cellStyle name="SAPBEXHLevel0 3 2 6 4" xfId="25221" xr:uid="{00000000-0005-0000-0000-000085620000}"/>
    <cellStyle name="SAPBEXHLevel0 3 2 6 5" xfId="25222" xr:uid="{00000000-0005-0000-0000-000086620000}"/>
    <cellStyle name="SAPBEXHLevel0 3 2 6 6" xfId="25223" xr:uid="{00000000-0005-0000-0000-000087620000}"/>
    <cellStyle name="SAPBEXHLevel0 3 2 6 7" xfId="25224" xr:uid="{00000000-0005-0000-0000-000088620000}"/>
    <cellStyle name="SAPBEXHLevel0 3 2 6 8" xfId="25225" xr:uid="{00000000-0005-0000-0000-000089620000}"/>
    <cellStyle name="SAPBEXHLevel0 3 2 6 9" xfId="25226" xr:uid="{00000000-0005-0000-0000-00008A620000}"/>
    <cellStyle name="SAPBEXHLevel0 3 3" xfId="25227" xr:uid="{00000000-0005-0000-0000-00008B620000}"/>
    <cellStyle name="SAPBEXHLevel0 3 3 2" xfId="25228" xr:uid="{00000000-0005-0000-0000-00008C620000}"/>
    <cellStyle name="SAPBEXHLevel0 3 3 2 2" xfId="25229" xr:uid="{00000000-0005-0000-0000-00008D620000}"/>
    <cellStyle name="SAPBEXHLevel0 3 3 2 2 2" xfId="25230" xr:uid="{00000000-0005-0000-0000-00008E620000}"/>
    <cellStyle name="SAPBEXHLevel0 3 3 2 2 3" xfId="25231" xr:uid="{00000000-0005-0000-0000-00008F620000}"/>
    <cellStyle name="SAPBEXHLevel0 3 3 2 2 4" xfId="25232" xr:uid="{00000000-0005-0000-0000-000090620000}"/>
    <cellStyle name="SAPBEXHLevel0 3 3 2 2 5" xfId="25233" xr:uid="{00000000-0005-0000-0000-000091620000}"/>
    <cellStyle name="SAPBEXHLevel0 3 3 2 2 6" xfId="25234" xr:uid="{00000000-0005-0000-0000-000092620000}"/>
    <cellStyle name="SAPBEXHLevel0 3 3 2 2 7" xfId="25235" xr:uid="{00000000-0005-0000-0000-000093620000}"/>
    <cellStyle name="SAPBEXHLevel0 3 3 2 2 8" xfId="25236" xr:uid="{00000000-0005-0000-0000-000094620000}"/>
    <cellStyle name="SAPBEXHLevel0 3 3 2 2 9" xfId="25237" xr:uid="{00000000-0005-0000-0000-000095620000}"/>
    <cellStyle name="SAPBEXHLevel0 3 3 2 3" xfId="25238" xr:uid="{00000000-0005-0000-0000-000096620000}"/>
    <cellStyle name="SAPBEXHLevel0 3 3 2 3 2" xfId="25239" xr:uid="{00000000-0005-0000-0000-000097620000}"/>
    <cellStyle name="SAPBEXHLevel0 3 3 2 3 3" xfId="25240" xr:uid="{00000000-0005-0000-0000-000098620000}"/>
    <cellStyle name="SAPBEXHLevel0 3 3 2 3 4" xfId="25241" xr:uid="{00000000-0005-0000-0000-000099620000}"/>
    <cellStyle name="SAPBEXHLevel0 3 3 2 3 5" xfId="25242" xr:uid="{00000000-0005-0000-0000-00009A620000}"/>
    <cellStyle name="SAPBEXHLevel0 3 3 2 3 6" xfId="25243" xr:uid="{00000000-0005-0000-0000-00009B620000}"/>
    <cellStyle name="SAPBEXHLevel0 3 3 2 3 7" xfId="25244" xr:uid="{00000000-0005-0000-0000-00009C620000}"/>
    <cellStyle name="SAPBEXHLevel0 3 3 2 3 8" xfId="25245" xr:uid="{00000000-0005-0000-0000-00009D620000}"/>
    <cellStyle name="SAPBEXHLevel0 3 3 2 3 9" xfId="25246" xr:uid="{00000000-0005-0000-0000-00009E620000}"/>
    <cellStyle name="SAPBEXHLevel0 3 3 2 4" xfId="25247" xr:uid="{00000000-0005-0000-0000-00009F620000}"/>
    <cellStyle name="SAPBEXHLevel0 3 3 2 4 2" xfId="25248" xr:uid="{00000000-0005-0000-0000-0000A0620000}"/>
    <cellStyle name="SAPBEXHLevel0 3 3 2 4 3" xfId="25249" xr:uid="{00000000-0005-0000-0000-0000A1620000}"/>
    <cellStyle name="SAPBEXHLevel0 3 3 2 4 4" xfId="25250" xr:uid="{00000000-0005-0000-0000-0000A2620000}"/>
    <cellStyle name="SAPBEXHLevel0 3 3 2 4 5" xfId="25251" xr:uid="{00000000-0005-0000-0000-0000A3620000}"/>
    <cellStyle name="SAPBEXHLevel0 3 3 2 4 6" xfId="25252" xr:uid="{00000000-0005-0000-0000-0000A4620000}"/>
    <cellStyle name="SAPBEXHLevel0 3 3 2 4 7" xfId="25253" xr:uid="{00000000-0005-0000-0000-0000A5620000}"/>
    <cellStyle name="SAPBEXHLevel0 3 3 2 4 8" xfId="25254" xr:uid="{00000000-0005-0000-0000-0000A6620000}"/>
    <cellStyle name="SAPBEXHLevel0 3 3 2 4 9" xfId="25255" xr:uid="{00000000-0005-0000-0000-0000A7620000}"/>
    <cellStyle name="SAPBEXHLevel0 3 3 3" xfId="25256" xr:uid="{00000000-0005-0000-0000-0000A8620000}"/>
    <cellStyle name="SAPBEXHLevel0 3 3 3 2" xfId="25257" xr:uid="{00000000-0005-0000-0000-0000A9620000}"/>
    <cellStyle name="SAPBEXHLevel0 3 3 3 3" xfId="25258" xr:uid="{00000000-0005-0000-0000-0000AA620000}"/>
    <cellStyle name="SAPBEXHLevel0 3 3 3 4" xfId="25259" xr:uid="{00000000-0005-0000-0000-0000AB620000}"/>
    <cellStyle name="SAPBEXHLevel0 3 3 3 5" xfId="25260" xr:uid="{00000000-0005-0000-0000-0000AC620000}"/>
    <cellStyle name="SAPBEXHLevel0 3 3 3 6" xfId="25261" xr:uid="{00000000-0005-0000-0000-0000AD620000}"/>
    <cellStyle name="SAPBEXHLevel0 3 3 3 7" xfId="25262" xr:uid="{00000000-0005-0000-0000-0000AE620000}"/>
    <cellStyle name="SAPBEXHLevel0 3 3 3 8" xfId="25263" xr:uid="{00000000-0005-0000-0000-0000AF620000}"/>
    <cellStyle name="SAPBEXHLevel0 3 3 3 9" xfId="25264" xr:uid="{00000000-0005-0000-0000-0000B0620000}"/>
    <cellStyle name="SAPBEXHLevel0 3 3 4" xfId="25265" xr:uid="{00000000-0005-0000-0000-0000B1620000}"/>
    <cellStyle name="SAPBEXHLevel0 3 3 4 2" xfId="25266" xr:uid="{00000000-0005-0000-0000-0000B2620000}"/>
    <cellStyle name="SAPBEXHLevel0 3 3 4 3" xfId="25267" xr:uid="{00000000-0005-0000-0000-0000B3620000}"/>
    <cellStyle name="SAPBEXHLevel0 3 3 4 4" xfId="25268" xr:uid="{00000000-0005-0000-0000-0000B4620000}"/>
    <cellStyle name="SAPBEXHLevel0 3 3 4 5" xfId="25269" xr:uid="{00000000-0005-0000-0000-0000B5620000}"/>
    <cellStyle name="SAPBEXHLevel0 3 3 4 6" xfId="25270" xr:uid="{00000000-0005-0000-0000-0000B6620000}"/>
    <cellStyle name="SAPBEXHLevel0 3 3 4 7" xfId="25271" xr:uid="{00000000-0005-0000-0000-0000B7620000}"/>
    <cellStyle name="SAPBEXHLevel0 3 3 4 8" xfId="25272" xr:uid="{00000000-0005-0000-0000-0000B8620000}"/>
    <cellStyle name="SAPBEXHLevel0 3 3 4 9" xfId="25273" xr:uid="{00000000-0005-0000-0000-0000B9620000}"/>
    <cellStyle name="SAPBEXHLevel0 3 3 5" xfId="25274" xr:uid="{00000000-0005-0000-0000-0000BA620000}"/>
    <cellStyle name="SAPBEXHLevel0 3 3 5 2" xfId="25275" xr:uid="{00000000-0005-0000-0000-0000BB620000}"/>
    <cellStyle name="SAPBEXHLevel0 3 3 5 3" xfId="25276" xr:uid="{00000000-0005-0000-0000-0000BC620000}"/>
    <cellStyle name="SAPBEXHLevel0 3 3 5 4" xfId="25277" xr:uid="{00000000-0005-0000-0000-0000BD620000}"/>
    <cellStyle name="SAPBEXHLevel0 3 3 5 5" xfId="25278" xr:uid="{00000000-0005-0000-0000-0000BE620000}"/>
    <cellStyle name="SAPBEXHLevel0 3 3 5 6" xfId="25279" xr:uid="{00000000-0005-0000-0000-0000BF620000}"/>
    <cellStyle name="SAPBEXHLevel0 3 3 5 7" xfId="25280" xr:uid="{00000000-0005-0000-0000-0000C0620000}"/>
    <cellStyle name="SAPBEXHLevel0 3 3 5 8" xfId="25281" xr:uid="{00000000-0005-0000-0000-0000C1620000}"/>
    <cellStyle name="SAPBEXHLevel0 3 3 5 9" xfId="25282" xr:uid="{00000000-0005-0000-0000-0000C2620000}"/>
    <cellStyle name="SAPBEXHLevel0 3 4" xfId="25283" xr:uid="{00000000-0005-0000-0000-0000C3620000}"/>
    <cellStyle name="SAPBEXHLevel0 3 4 2" xfId="25284" xr:uid="{00000000-0005-0000-0000-0000C4620000}"/>
    <cellStyle name="SAPBEXHLevel0 3 4 2 2" xfId="25285" xr:uid="{00000000-0005-0000-0000-0000C5620000}"/>
    <cellStyle name="SAPBEXHLevel0 3 4 2 3" xfId="25286" xr:uid="{00000000-0005-0000-0000-0000C6620000}"/>
    <cellStyle name="SAPBEXHLevel0 3 4 2 4" xfId="25287" xr:uid="{00000000-0005-0000-0000-0000C7620000}"/>
    <cellStyle name="SAPBEXHLevel0 3 4 2 5" xfId="25288" xr:uid="{00000000-0005-0000-0000-0000C8620000}"/>
    <cellStyle name="SAPBEXHLevel0 3 4 2 6" xfId="25289" xr:uid="{00000000-0005-0000-0000-0000C9620000}"/>
    <cellStyle name="SAPBEXHLevel0 3 4 2 7" xfId="25290" xr:uid="{00000000-0005-0000-0000-0000CA620000}"/>
    <cellStyle name="SAPBEXHLevel0 3 4 2 8" xfId="25291" xr:uid="{00000000-0005-0000-0000-0000CB620000}"/>
    <cellStyle name="SAPBEXHLevel0 3 4 2 9" xfId="25292" xr:uid="{00000000-0005-0000-0000-0000CC620000}"/>
    <cellStyle name="SAPBEXHLevel0 3 4 3" xfId="25293" xr:uid="{00000000-0005-0000-0000-0000CD620000}"/>
    <cellStyle name="SAPBEXHLevel0 3 4 3 2" xfId="25294" xr:uid="{00000000-0005-0000-0000-0000CE620000}"/>
    <cellStyle name="SAPBEXHLevel0 3 4 3 3" xfId="25295" xr:uid="{00000000-0005-0000-0000-0000CF620000}"/>
    <cellStyle name="SAPBEXHLevel0 3 4 3 4" xfId="25296" xr:uid="{00000000-0005-0000-0000-0000D0620000}"/>
    <cellStyle name="SAPBEXHLevel0 3 4 3 5" xfId="25297" xr:uid="{00000000-0005-0000-0000-0000D1620000}"/>
    <cellStyle name="SAPBEXHLevel0 3 4 3 6" xfId="25298" xr:uid="{00000000-0005-0000-0000-0000D2620000}"/>
    <cellStyle name="SAPBEXHLevel0 3 4 3 7" xfId="25299" xr:uid="{00000000-0005-0000-0000-0000D3620000}"/>
    <cellStyle name="SAPBEXHLevel0 3 4 3 8" xfId="25300" xr:uid="{00000000-0005-0000-0000-0000D4620000}"/>
    <cellStyle name="SAPBEXHLevel0 3 4 3 9" xfId="25301" xr:uid="{00000000-0005-0000-0000-0000D5620000}"/>
    <cellStyle name="SAPBEXHLevel0 3 4 4" xfId="25302" xr:uid="{00000000-0005-0000-0000-0000D6620000}"/>
    <cellStyle name="SAPBEXHLevel0 3 4 4 2" xfId="25303" xr:uid="{00000000-0005-0000-0000-0000D7620000}"/>
    <cellStyle name="SAPBEXHLevel0 3 4 4 3" xfId="25304" xr:uid="{00000000-0005-0000-0000-0000D8620000}"/>
    <cellStyle name="SAPBEXHLevel0 3 4 4 4" xfId="25305" xr:uid="{00000000-0005-0000-0000-0000D9620000}"/>
    <cellStyle name="SAPBEXHLevel0 3 4 4 5" xfId="25306" xr:uid="{00000000-0005-0000-0000-0000DA620000}"/>
    <cellStyle name="SAPBEXHLevel0 3 4 4 6" xfId="25307" xr:uid="{00000000-0005-0000-0000-0000DB620000}"/>
    <cellStyle name="SAPBEXHLevel0 3 4 4 7" xfId="25308" xr:uid="{00000000-0005-0000-0000-0000DC620000}"/>
    <cellStyle name="SAPBEXHLevel0 3 4 4 8" xfId="25309" xr:uid="{00000000-0005-0000-0000-0000DD620000}"/>
    <cellStyle name="SAPBEXHLevel0 3 4 4 9" xfId="25310" xr:uid="{00000000-0005-0000-0000-0000DE620000}"/>
    <cellStyle name="SAPBEXHLevel0 3 5" xfId="25311" xr:uid="{00000000-0005-0000-0000-0000DF620000}"/>
    <cellStyle name="SAPBEXHLevel0 3 5 2" xfId="25312" xr:uid="{00000000-0005-0000-0000-0000E0620000}"/>
    <cellStyle name="SAPBEXHLevel0 3 5 3" xfId="25313" xr:uid="{00000000-0005-0000-0000-0000E1620000}"/>
    <cellStyle name="SAPBEXHLevel0 3 5 4" xfId="25314" xr:uid="{00000000-0005-0000-0000-0000E2620000}"/>
    <cellStyle name="SAPBEXHLevel0 3 5 5" xfId="25315" xr:uid="{00000000-0005-0000-0000-0000E3620000}"/>
    <cellStyle name="SAPBEXHLevel0 3 5 6" xfId="25316" xr:uid="{00000000-0005-0000-0000-0000E4620000}"/>
    <cellStyle name="SAPBEXHLevel0 3 5 7" xfId="25317" xr:uid="{00000000-0005-0000-0000-0000E5620000}"/>
    <cellStyle name="SAPBEXHLevel0 3 5 8" xfId="25318" xr:uid="{00000000-0005-0000-0000-0000E6620000}"/>
    <cellStyle name="SAPBEXHLevel0 3 5 9" xfId="25319" xr:uid="{00000000-0005-0000-0000-0000E7620000}"/>
    <cellStyle name="SAPBEXHLevel0 3 6" xfId="25320" xr:uid="{00000000-0005-0000-0000-0000E8620000}"/>
    <cellStyle name="SAPBEXHLevel0 3 6 2" xfId="25321" xr:uid="{00000000-0005-0000-0000-0000E9620000}"/>
    <cellStyle name="SAPBEXHLevel0 3 6 3" xfId="25322" xr:uid="{00000000-0005-0000-0000-0000EA620000}"/>
    <cellStyle name="SAPBEXHLevel0 3 6 4" xfId="25323" xr:uid="{00000000-0005-0000-0000-0000EB620000}"/>
    <cellStyle name="SAPBEXHLevel0 3 6 5" xfId="25324" xr:uid="{00000000-0005-0000-0000-0000EC620000}"/>
    <cellStyle name="SAPBEXHLevel0 3 6 6" xfId="25325" xr:uid="{00000000-0005-0000-0000-0000ED620000}"/>
    <cellStyle name="SAPBEXHLevel0 3 6 7" xfId="25326" xr:uid="{00000000-0005-0000-0000-0000EE620000}"/>
    <cellStyle name="SAPBEXHLevel0 3 6 8" xfId="25327" xr:uid="{00000000-0005-0000-0000-0000EF620000}"/>
    <cellStyle name="SAPBEXHLevel0 3 6 9" xfId="25328" xr:uid="{00000000-0005-0000-0000-0000F0620000}"/>
    <cellStyle name="SAPBEXHLevel0 3 7" xfId="25329" xr:uid="{00000000-0005-0000-0000-0000F1620000}"/>
    <cellStyle name="SAPBEXHLevel0 3 7 2" xfId="25330" xr:uid="{00000000-0005-0000-0000-0000F2620000}"/>
    <cellStyle name="SAPBEXHLevel0 3 7 3" xfId="25331" xr:uid="{00000000-0005-0000-0000-0000F3620000}"/>
    <cellStyle name="SAPBEXHLevel0 3 7 4" xfId="25332" xr:uid="{00000000-0005-0000-0000-0000F4620000}"/>
    <cellStyle name="SAPBEXHLevel0 3 7 5" xfId="25333" xr:uid="{00000000-0005-0000-0000-0000F5620000}"/>
    <cellStyle name="SAPBEXHLevel0 3 7 6" xfId="25334" xr:uid="{00000000-0005-0000-0000-0000F6620000}"/>
    <cellStyle name="SAPBEXHLevel0 3 7 7" xfId="25335" xr:uid="{00000000-0005-0000-0000-0000F7620000}"/>
    <cellStyle name="SAPBEXHLevel0 3 7 8" xfId="25336" xr:uid="{00000000-0005-0000-0000-0000F8620000}"/>
    <cellStyle name="SAPBEXHLevel0 3 7 9" xfId="25337" xr:uid="{00000000-0005-0000-0000-0000F9620000}"/>
    <cellStyle name="SAPBEXHLevel0 4" xfId="25338" xr:uid="{00000000-0005-0000-0000-0000FA620000}"/>
    <cellStyle name="SAPBEXHLevel0 4 2" xfId="25339" xr:uid="{00000000-0005-0000-0000-0000FB620000}"/>
    <cellStyle name="SAPBEXHLevel0 4 2 2" xfId="25340" xr:uid="{00000000-0005-0000-0000-0000FC620000}"/>
    <cellStyle name="SAPBEXHLevel0 4 2 2 2" xfId="25341" xr:uid="{00000000-0005-0000-0000-0000FD620000}"/>
    <cellStyle name="SAPBEXHLevel0 4 2 2 2 2" xfId="25342" xr:uid="{00000000-0005-0000-0000-0000FE620000}"/>
    <cellStyle name="SAPBEXHLevel0 4 2 2 2 3" xfId="25343" xr:uid="{00000000-0005-0000-0000-0000FF620000}"/>
    <cellStyle name="SAPBEXHLevel0 4 2 2 2 4" xfId="25344" xr:uid="{00000000-0005-0000-0000-000000630000}"/>
    <cellStyle name="SAPBEXHLevel0 4 2 2 2 5" xfId="25345" xr:uid="{00000000-0005-0000-0000-000001630000}"/>
    <cellStyle name="SAPBEXHLevel0 4 2 2 2 6" xfId="25346" xr:uid="{00000000-0005-0000-0000-000002630000}"/>
    <cellStyle name="SAPBEXHLevel0 4 2 2 2 7" xfId="25347" xr:uid="{00000000-0005-0000-0000-000003630000}"/>
    <cellStyle name="SAPBEXHLevel0 4 2 2 2 8" xfId="25348" xr:uid="{00000000-0005-0000-0000-000004630000}"/>
    <cellStyle name="SAPBEXHLevel0 4 2 2 2 9" xfId="25349" xr:uid="{00000000-0005-0000-0000-000005630000}"/>
    <cellStyle name="SAPBEXHLevel0 4 2 2 3" xfId="25350" xr:uid="{00000000-0005-0000-0000-000006630000}"/>
    <cellStyle name="SAPBEXHLevel0 4 2 2 3 2" xfId="25351" xr:uid="{00000000-0005-0000-0000-000007630000}"/>
    <cellStyle name="SAPBEXHLevel0 4 2 2 3 3" xfId="25352" xr:uid="{00000000-0005-0000-0000-000008630000}"/>
    <cellStyle name="SAPBEXHLevel0 4 2 2 3 4" xfId="25353" xr:uid="{00000000-0005-0000-0000-000009630000}"/>
    <cellStyle name="SAPBEXHLevel0 4 2 2 3 5" xfId="25354" xr:uid="{00000000-0005-0000-0000-00000A630000}"/>
    <cellStyle name="SAPBEXHLevel0 4 2 2 3 6" xfId="25355" xr:uid="{00000000-0005-0000-0000-00000B630000}"/>
    <cellStyle name="SAPBEXHLevel0 4 2 2 3 7" xfId="25356" xr:uid="{00000000-0005-0000-0000-00000C630000}"/>
    <cellStyle name="SAPBEXHLevel0 4 2 2 3 8" xfId="25357" xr:uid="{00000000-0005-0000-0000-00000D630000}"/>
    <cellStyle name="SAPBEXHLevel0 4 2 2 3 9" xfId="25358" xr:uid="{00000000-0005-0000-0000-00000E630000}"/>
    <cellStyle name="SAPBEXHLevel0 4 2 2 4" xfId="25359" xr:uid="{00000000-0005-0000-0000-00000F630000}"/>
    <cellStyle name="SAPBEXHLevel0 4 2 2 4 2" xfId="25360" xr:uid="{00000000-0005-0000-0000-000010630000}"/>
    <cellStyle name="SAPBEXHLevel0 4 2 2 4 3" xfId="25361" xr:uid="{00000000-0005-0000-0000-000011630000}"/>
    <cellStyle name="SAPBEXHLevel0 4 2 2 4 4" xfId="25362" xr:uid="{00000000-0005-0000-0000-000012630000}"/>
    <cellStyle name="SAPBEXHLevel0 4 2 2 4 5" xfId="25363" xr:uid="{00000000-0005-0000-0000-000013630000}"/>
    <cellStyle name="SAPBEXHLevel0 4 2 2 4 6" xfId="25364" xr:uid="{00000000-0005-0000-0000-000014630000}"/>
    <cellStyle name="SAPBEXHLevel0 4 2 2 4 7" xfId="25365" xr:uid="{00000000-0005-0000-0000-000015630000}"/>
    <cellStyle name="SAPBEXHLevel0 4 2 2 4 8" xfId="25366" xr:uid="{00000000-0005-0000-0000-000016630000}"/>
    <cellStyle name="SAPBEXHLevel0 4 2 2 4 9" xfId="25367" xr:uid="{00000000-0005-0000-0000-000017630000}"/>
    <cellStyle name="SAPBEXHLevel0 4 2 3" xfId="25368" xr:uid="{00000000-0005-0000-0000-000018630000}"/>
    <cellStyle name="SAPBEXHLevel0 4 2 3 2" xfId="25369" xr:uid="{00000000-0005-0000-0000-000019630000}"/>
    <cellStyle name="SAPBEXHLevel0 4 2 3 3" xfId="25370" xr:uid="{00000000-0005-0000-0000-00001A630000}"/>
    <cellStyle name="SAPBEXHLevel0 4 2 3 4" xfId="25371" xr:uid="{00000000-0005-0000-0000-00001B630000}"/>
    <cellStyle name="SAPBEXHLevel0 4 2 3 5" xfId="25372" xr:uid="{00000000-0005-0000-0000-00001C630000}"/>
    <cellStyle name="SAPBEXHLevel0 4 2 3 6" xfId="25373" xr:uid="{00000000-0005-0000-0000-00001D630000}"/>
    <cellStyle name="SAPBEXHLevel0 4 2 3 7" xfId="25374" xr:uid="{00000000-0005-0000-0000-00001E630000}"/>
    <cellStyle name="SAPBEXHLevel0 4 2 3 8" xfId="25375" xr:uid="{00000000-0005-0000-0000-00001F630000}"/>
    <cellStyle name="SAPBEXHLevel0 4 2 3 9" xfId="25376" xr:uid="{00000000-0005-0000-0000-000020630000}"/>
    <cellStyle name="SAPBEXHLevel0 4 2 4" xfId="25377" xr:uid="{00000000-0005-0000-0000-000021630000}"/>
    <cellStyle name="SAPBEXHLevel0 4 2 4 2" xfId="25378" xr:uid="{00000000-0005-0000-0000-000022630000}"/>
    <cellStyle name="SAPBEXHLevel0 4 2 4 3" xfId="25379" xr:uid="{00000000-0005-0000-0000-000023630000}"/>
    <cellStyle name="SAPBEXHLevel0 4 2 4 4" xfId="25380" xr:uid="{00000000-0005-0000-0000-000024630000}"/>
    <cellStyle name="SAPBEXHLevel0 4 2 4 5" xfId="25381" xr:uid="{00000000-0005-0000-0000-000025630000}"/>
    <cellStyle name="SAPBEXHLevel0 4 2 4 6" xfId="25382" xr:uid="{00000000-0005-0000-0000-000026630000}"/>
    <cellStyle name="SAPBEXHLevel0 4 2 4 7" xfId="25383" xr:uid="{00000000-0005-0000-0000-000027630000}"/>
    <cellStyle name="SAPBEXHLevel0 4 2 4 8" xfId="25384" xr:uid="{00000000-0005-0000-0000-000028630000}"/>
    <cellStyle name="SAPBEXHLevel0 4 2 4 9" xfId="25385" xr:uid="{00000000-0005-0000-0000-000029630000}"/>
    <cellStyle name="SAPBEXHLevel0 4 2 5" xfId="25386" xr:uid="{00000000-0005-0000-0000-00002A630000}"/>
    <cellStyle name="SAPBEXHLevel0 4 2 5 2" xfId="25387" xr:uid="{00000000-0005-0000-0000-00002B630000}"/>
    <cellStyle name="SAPBEXHLevel0 4 2 5 3" xfId="25388" xr:uid="{00000000-0005-0000-0000-00002C630000}"/>
    <cellStyle name="SAPBEXHLevel0 4 2 5 4" xfId="25389" xr:uid="{00000000-0005-0000-0000-00002D630000}"/>
    <cellStyle name="SAPBEXHLevel0 4 2 5 5" xfId="25390" xr:uid="{00000000-0005-0000-0000-00002E630000}"/>
    <cellStyle name="SAPBEXHLevel0 4 2 5 6" xfId="25391" xr:uid="{00000000-0005-0000-0000-00002F630000}"/>
    <cellStyle name="SAPBEXHLevel0 4 2 5 7" xfId="25392" xr:uid="{00000000-0005-0000-0000-000030630000}"/>
    <cellStyle name="SAPBEXHLevel0 4 2 5 8" xfId="25393" xr:uid="{00000000-0005-0000-0000-000031630000}"/>
    <cellStyle name="SAPBEXHLevel0 4 2 5 9" xfId="25394" xr:uid="{00000000-0005-0000-0000-000032630000}"/>
    <cellStyle name="SAPBEXHLevel0 4 3" xfId="25395" xr:uid="{00000000-0005-0000-0000-000033630000}"/>
    <cellStyle name="SAPBEXHLevel0 4 3 2" xfId="25396" xr:uid="{00000000-0005-0000-0000-000034630000}"/>
    <cellStyle name="SAPBEXHLevel0 4 3 2 2" xfId="25397" xr:uid="{00000000-0005-0000-0000-000035630000}"/>
    <cellStyle name="SAPBEXHLevel0 4 3 2 3" xfId="25398" xr:uid="{00000000-0005-0000-0000-000036630000}"/>
    <cellStyle name="SAPBEXHLevel0 4 3 2 4" xfId="25399" xr:uid="{00000000-0005-0000-0000-000037630000}"/>
    <cellStyle name="SAPBEXHLevel0 4 3 2 5" xfId="25400" xr:uid="{00000000-0005-0000-0000-000038630000}"/>
    <cellStyle name="SAPBEXHLevel0 4 3 2 6" xfId="25401" xr:uid="{00000000-0005-0000-0000-000039630000}"/>
    <cellStyle name="SAPBEXHLevel0 4 3 2 7" xfId="25402" xr:uid="{00000000-0005-0000-0000-00003A630000}"/>
    <cellStyle name="SAPBEXHLevel0 4 3 2 8" xfId="25403" xr:uid="{00000000-0005-0000-0000-00003B630000}"/>
    <cellStyle name="SAPBEXHLevel0 4 3 2 9" xfId="25404" xr:uid="{00000000-0005-0000-0000-00003C630000}"/>
    <cellStyle name="SAPBEXHLevel0 4 3 3" xfId="25405" xr:uid="{00000000-0005-0000-0000-00003D630000}"/>
    <cellStyle name="SAPBEXHLevel0 4 3 3 2" xfId="25406" xr:uid="{00000000-0005-0000-0000-00003E630000}"/>
    <cellStyle name="SAPBEXHLevel0 4 3 3 3" xfId="25407" xr:uid="{00000000-0005-0000-0000-00003F630000}"/>
    <cellStyle name="SAPBEXHLevel0 4 3 3 4" xfId="25408" xr:uid="{00000000-0005-0000-0000-000040630000}"/>
    <cellStyle name="SAPBEXHLevel0 4 3 3 5" xfId="25409" xr:uid="{00000000-0005-0000-0000-000041630000}"/>
    <cellStyle name="SAPBEXHLevel0 4 3 3 6" xfId="25410" xr:uid="{00000000-0005-0000-0000-000042630000}"/>
    <cellStyle name="SAPBEXHLevel0 4 3 3 7" xfId="25411" xr:uid="{00000000-0005-0000-0000-000043630000}"/>
    <cellStyle name="SAPBEXHLevel0 4 3 3 8" xfId="25412" xr:uid="{00000000-0005-0000-0000-000044630000}"/>
    <cellStyle name="SAPBEXHLevel0 4 3 3 9" xfId="25413" xr:uid="{00000000-0005-0000-0000-000045630000}"/>
    <cellStyle name="SAPBEXHLevel0 4 3 4" xfId="25414" xr:uid="{00000000-0005-0000-0000-000046630000}"/>
    <cellStyle name="SAPBEXHLevel0 4 3 4 2" xfId="25415" xr:uid="{00000000-0005-0000-0000-000047630000}"/>
    <cellStyle name="SAPBEXHLevel0 4 3 4 3" xfId="25416" xr:uid="{00000000-0005-0000-0000-000048630000}"/>
    <cellStyle name="SAPBEXHLevel0 4 3 4 4" xfId="25417" xr:uid="{00000000-0005-0000-0000-000049630000}"/>
    <cellStyle name="SAPBEXHLevel0 4 3 4 5" xfId="25418" xr:uid="{00000000-0005-0000-0000-00004A630000}"/>
    <cellStyle name="SAPBEXHLevel0 4 3 4 6" xfId="25419" xr:uid="{00000000-0005-0000-0000-00004B630000}"/>
    <cellStyle name="SAPBEXHLevel0 4 3 4 7" xfId="25420" xr:uid="{00000000-0005-0000-0000-00004C630000}"/>
    <cellStyle name="SAPBEXHLevel0 4 3 4 8" xfId="25421" xr:uid="{00000000-0005-0000-0000-00004D630000}"/>
    <cellStyle name="SAPBEXHLevel0 4 3 4 9" xfId="25422" xr:uid="{00000000-0005-0000-0000-00004E630000}"/>
    <cellStyle name="SAPBEXHLevel0 4 4" xfId="25423" xr:uid="{00000000-0005-0000-0000-00004F630000}"/>
    <cellStyle name="SAPBEXHLevel0 4 4 2" xfId="25424" xr:uid="{00000000-0005-0000-0000-000050630000}"/>
    <cellStyle name="SAPBEXHLevel0 4 4 3" xfId="25425" xr:uid="{00000000-0005-0000-0000-000051630000}"/>
    <cellStyle name="SAPBEXHLevel0 4 4 4" xfId="25426" xr:uid="{00000000-0005-0000-0000-000052630000}"/>
    <cellStyle name="SAPBEXHLevel0 4 4 5" xfId="25427" xr:uid="{00000000-0005-0000-0000-000053630000}"/>
    <cellStyle name="SAPBEXHLevel0 4 4 6" xfId="25428" xr:uid="{00000000-0005-0000-0000-000054630000}"/>
    <cellStyle name="SAPBEXHLevel0 4 4 7" xfId="25429" xr:uid="{00000000-0005-0000-0000-000055630000}"/>
    <cellStyle name="SAPBEXHLevel0 4 4 8" xfId="25430" xr:uid="{00000000-0005-0000-0000-000056630000}"/>
    <cellStyle name="SAPBEXHLevel0 4 4 9" xfId="25431" xr:uid="{00000000-0005-0000-0000-000057630000}"/>
    <cellStyle name="SAPBEXHLevel0 4 5" xfId="25432" xr:uid="{00000000-0005-0000-0000-000058630000}"/>
    <cellStyle name="SAPBEXHLevel0 4 5 2" xfId="25433" xr:uid="{00000000-0005-0000-0000-000059630000}"/>
    <cellStyle name="SAPBEXHLevel0 4 5 3" xfId="25434" xr:uid="{00000000-0005-0000-0000-00005A630000}"/>
    <cellStyle name="SAPBEXHLevel0 4 5 4" xfId="25435" xr:uid="{00000000-0005-0000-0000-00005B630000}"/>
    <cellStyle name="SAPBEXHLevel0 4 5 5" xfId="25436" xr:uid="{00000000-0005-0000-0000-00005C630000}"/>
    <cellStyle name="SAPBEXHLevel0 4 5 6" xfId="25437" xr:uid="{00000000-0005-0000-0000-00005D630000}"/>
    <cellStyle name="SAPBEXHLevel0 4 5 7" xfId="25438" xr:uid="{00000000-0005-0000-0000-00005E630000}"/>
    <cellStyle name="SAPBEXHLevel0 4 5 8" xfId="25439" xr:uid="{00000000-0005-0000-0000-00005F630000}"/>
    <cellStyle name="SAPBEXHLevel0 4 5 9" xfId="25440" xr:uid="{00000000-0005-0000-0000-000060630000}"/>
    <cellStyle name="SAPBEXHLevel0 4 6" xfId="25441" xr:uid="{00000000-0005-0000-0000-000061630000}"/>
    <cellStyle name="SAPBEXHLevel0 4 6 2" xfId="25442" xr:uid="{00000000-0005-0000-0000-000062630000}"/>
    <cellStyle name="SAPBEXHLevel0 4 6 3" xfId="25443" xr:uid="{00000000-0005-0000-0000-000063630000}"/>
    <cellStyle name="SAPBEXHLevel0 4 6 4" xfId="25444" xr:uid="{00000000-0005-0000-0000-000064630000}"/>
    <cellStyle name="SAPBEXHLevel0 4 6 5" xfId="25445" xr:uid="{00000000-0005-0000-0000-000065630000}"/>
    <cellStyle name="SAPBEXHLevel0 4 6 6" xfId="25446" xr:uid="{00000000-0005-0000-0000-000066630000}"/>
    <cellStyle name="SAPBEXHLevel0 4 6 7" xfId="25447" xr:uid="{00000000-0005-0000-0000-000067630000}"/>
    <cellStyle name="SAPBEXHLevel0 4 6 8" xfId="25448" xr:uid="{00000000-0005-0000-0000-000068630000}"/>
    <cellStyle name="SAPBEXHLevel0 4 6 9" xfId="25449" xr:uid="{00000000-0005-0000-0000-000069630000}"/>
    <cellStyle name="SAPBEXHLevel0 5" xfId="25450" xr:uid="{00000000-0005-0000-0000-00006A630000}"/>
    <cellStyle name="SAPBEXHLevel0 5 2" xfId="25451" xr:uid="{00000000-0005-0000-0000-00006B630000}"/>
    <cellStyle name="SAPBEXHLevel0 5 2 2" xfId="25452" xr:uid="{00000000-0005-0000-0000-00006C630000}"/>
    <cellStyle name="SAPBEXHLevel0 5 2 2 2" xfId="25453" xr:uid="{00000000-0005-0000-0000-00006D630000}"/>
    <cellStyle name="SAPBEXHLevel0 5 2 2 3" xfId="25454" xr:uid="{00000000-0005-0000-0000-00006E630000}"/>
    <cellStyle name="SAPBEXHLevel0 5 2 2 4" xfId="25455" xr:uid="{00000000-0005-0000-0000-00006F630000}"/>
    <cellStyle name="SAPBEXHLevel0 5 2 2 5" xfId="25456" xr:uid="{00000000-0005-0000-0000-000070630000}"/>
    <cellStyle name="SAPBEXHLevel0 5 2 2 6" xfId="25457" xr:uid="{00000000-0005-0000-0000-000071630000}"/>
    <cellStyle name="SAPBEXHLevel0 5 2 2 7" xfId="25458" xr:uid="{00000000-0005-0000-0000-000072630000}"/>
    <cellStyle name="SAPBEXHLevel0 5 2 2 8" xfId="25459" xr:uid="{00000000-0005-0000-0000-000073630000}"/>
    <cellStyle name="SAPBEXHLevel0 5 2 2 9" xfId="25460" xr:uid="{00000000-0005-0000-0000-000074630000}"/>
    <cellStyle name="SAPBEXHLevel0 5 2 3" xfId="25461" xr:uid="{00000000-0005-0000-0000-000075630000}"/>
    <cellStyle name="SAPBEXHLevel0 5 2 3 2" xfId="25462" xr:uid="{00000000-0005-0000-0000-000076630000}"/>
    <cellStyle name="SAPBEXHLevel0 5 2 3 3" xfId="25463" xr:uid="{00000000-0005-0000-0000-000077630000}"/>
    <cellStyle name="SAPBEXHLevel0 5 2 3 4" xfId="25464" xr:uid="{00000000-0005-0000-0000-000078630000}"/>
    <cellStyle name="SAPBEXHLevel0 5 2 3 5" xfId="25465" xr:uid="{00000000-0005-0000-0000-000079630000}"/>
    <cellStyle name="SAPBEXHLevel0 5 2 3 6" xfId="25466" xr:uid="{00000000-0005-0000-0000-00007A630000}"/>
    <cellStyle name="SAPBEXHLevel0 5 2 3 7" xfId="25467" xr:uid="{00000000-0005-0000-0000-00007B630000}"/>
    <cellStyle name="SAPBEXHLevel0 5 2 3 8" xfId="25468" xr:uid="{00000000-0005-0000-0000-00007C630000}"/>
    <cellStyle name="SAPBEXHLevel0 5 2 3 9" xfId="25469" xr:uid="{00000000-0005-0000-0000-00007D630000}"/>
    <cellStyle name="SAPBEXHLevel0 5 2 4" xfId="25470" xr:uid="{00000000-0005-0000-0000-00007E630000}"/>
    <cellStyle name="SAPBEXHLevel0 5 2 4 2" xfId="25471" xr:uid="{00000000-0005-0000-0000-00007F630000}"/>
    <cellStyle name="SAPBEXHLevel0 5 2 4 3" xfId="25472" xr:uid="{00000000-0005-0000-0000-000080630000}"/>
    <cellStyle name="SAPBEXHLevel0 5 2 4 4" xfId="25473" xr:uid="{00000000-0005-0000-0000-000081630000}"/>
    <cellStyle name="SAPBEXHLevel0 5 2 4 5" xfId="25474" xr:uid="{00000000-0005-0000-0000-000082630000}"/>
    <cellStyle name="SAPBEXHLevel0 5 2 4 6" xfId="25475" xr:uid="{00000000-0005-0000-0000-000083630000}"/>
    <cellStyle name="SAPBEXHLevel0 5 2 4 7" xfId="25476" xr:uid="{00000000-0005-0000-0000-000084630000}"/>
    <cellStyle name="SAPBEXHLevel0 5 2 4 8" xfId="25477" xr:uid="{00000000-0005-0000-0000-000085630000}"/>
    <cellStyle name="SAPBEXHLevel0 5 2 4 9" xfId="25478" xr:uid="{00000000-0005-0000-0000-000086630000}"/>
    <cellStyle name="SAPBEXHLevel0 5 3" xfId="25479" xr:uid="{00000000-0005-0000-0000-000087630000}"/>
    <cellStyle name="SAPBEXHLevel0 5 3 2" xfId="25480" xr:uid="{00000000-0005-0000-0000-000088630000}"/>
    <cellStyle name="SAPBEXHLevel0 5 3 3" xfId="25481" xr:uid="{00000000-0005-0000-0000-000089630000}"/>
    <cellStyle name="SAPBEXHLevel0 5 3 4" xfId="25482" xr:uid="{00000000-0005-0000-0000-00008A630000}"/>
    <cellStyle name="SAPBEXHLevel0 5 3 5" xfId="25483" xr:uid="{00000000-0005-0000-0000-00008B630000}"/>
    <cellStyle name="SAPBEXHLevel0 5 3 6" xfId="25484" xr:uid="{00000000-0005-0000-0000-00008C630000}"/>
    <cellStyle name="SAPBEXHLevel0 5 3 7" xfId="25485" xr:uid="{00000000-0005-0000-0000-00008D630000}"/>
    <cellStyle name="SAPBEXHLevel0 5 3 8" xfId="25486" xr:uid="{00000000-0005-0000-0000-00008E630000}"/>
    <cellStyle name="SAPBEXHLevel0 5 3 9" xfId="25487" xr:uid="{00000000-0005-0000-0000-00008F630000}"/>
    <cellStyle name="SAPBEXHLevel0 5 4" xfId="25488" xr:uid="{00000000-0005-0000-0000-000090630000}"/>
    <cellStyle name="SAPBEXHLevel0 5 4 2" xfId="25489" xr:uid="{00000000-0005-0000-0000-000091630000}"/>
    <cellStyle name="SAPBEXHLevel0 5 4 3" xfId="25490" xr:uid="{00000000-0005-0000-0000-000092630000}"/>
    <cellStyle name="SAPBEXHLevel0 5 4 4" xfId="25491" xr:uid="{00000000-0005-0000-0000-000093630000}"/>
    <cellStyle name="SAPBEXHLevel0 5 4 5" xfId="25492" xr:uid="{00000000-0005-0000-0000-000094630000}"/>
    <cellStyle name="SAPBEXHLevel0 5 4 6" xfId="25493" xr:uid="{00000000-0005-0000-0000-000095630000}"/>
    <cellStyle name="SAPBEXHLevel0 5 4 7" xfId="25494" xr:uid="{00000000-0005-0000-0000-000096630000}"/>
    <cellStyle name="SAPBEXHLevel0 5 4 8" xfId="25495" xr:uid="{00000000-0005-0000-0000-000097630000}"/>
    <cellStyle name="SAPBEXHLevel0 5 4 9" xfId="25496" xr:uid="{00000000-0005-0000-0000-000098630000}"/>
    <cellStyle name="SAPBEXHLevel0 5 5" xfId="25497" xr:uid="{00000000-0005-0000-0000-000099630000}"/>
    <cellStyle name="SAPBEXHLevel0 5 5 2" xfId="25498" xr:uid="{00000000-0005-0000-0000-00009A630000}"/>
    <cellStyle name="SAPBEXHLevel0 5 5 3" xfId="25499" xr:uid="{00000000-0005-0000-0000-00009B630000}"/>
    <cellStyle name="SAPBEXHLevel0 5 5 4" xfId="25500" xr:uid="{00000000-0005-0000-0000-00009C630000}"/>
    <cellStyle name="SAPBEXHLevel0 5 5 5" xfId="25501" xr:uid="{00000000-0005-0000-0000-00009D630000}"/>
    <cellStyle name="SAPBEXHLevel0 5 5 6" xfId="25502" xr:uid="{00000000-0005-0000-0000-00009E630000}"/>
    <cellStyle name="SAPBEXHLevel0 5 5 7" xfId="25503" xr:uid="{00000000-0005-0000-0000-00009F630000}"/>
    <cellStyle name="SAPBEXHLevel0 5 5 8" xfId="25504" xr:uid="{00000000-0005-0000-0000-0000A0630000}"/>
    <cellStyle name="SAPBEXHLevel0 5 5 9" xfId="25505" xr:uid="{00000000-0005-0000-0000-0000A1630000}"/>
    <cellStyle name="SAPBEXHLevel0 6" xfId="25506" xr:uid="{00000000-0005-0000-0000-0000A2630000}"/>
    <cellStyle name="SAPBEXHLevel0 6 2" xfId="25507" xr:uid="{00000000-0005-0000-0000-0000A3630000}"/>
    <cellStyle name="SAPBEXHLevel0 6 2 2" xfId="25508" xr:uid="{00000000-0005-0000-0000-0000A4630000}"/>
    <cellStyle name="SAPBEXHLevel0 6 2 3" xfId="25509" xr:uid="{00000000-0005-0000-0000-0000A5630000}"/>
    <cellStyle name="SAPBEXHLevel0 6 2 4" xfId="25510" xr:uid="{00000000-0005-0000-0000-0000A6630000}"/>
    <cellStyle name="SAPBEXHLevel0 6 2 5" xfId="25511" xr:uid="{00000000-0005-0000-0000-0000A7630000}"/>
    <cellStyle name="SAPBEXHLevel0 6 2 6" xfId="25512" xr:uid="{00000000-0005-0000-0000-0000A8630000}"/>
    <cellStyle name="SAPBEXHLevel0 6 2 7" xfId="25513" xr:uid="{00000000-0005-0000-0000-0000A9630000}"/>
    <cellStyle name="SAPBEXHLevel0 6 2 8" xfId="25514" xr:uid="{00000000-0005-0000-0000-0000AA630000}"/>
    <cellStyle name="SAPBEXHLevel0 6 2 9" xfId="25515" xr:uid="{00000000-0005-0000-0000-0000AB630000}"/>
    <cellStyle name="SAPBEXHLevel0 6 3" xfId="25516" xr:uid="{00000000-0005-0000-0000-0000AC630000}"/>
    <cellStyle name="SAPBEXHLevel0 6 3 2" xfId="25517" xr:uid="{00000000-0005-0000-0000-0000AD630000}"/>
    <cellStyle name="SAPBEXHLevel0 6 3 3" xfId="25518" xr:uid="{00000000-0005-0000-0000-0000AE630000}"/>
    <cellStyle name="SAPBEXHLevel0 6 3 4" xfId="25519" xr:uid="{00000000-0005-0000-0000-0000AF630000}"/>
    <cellStyle name="SAPBEXHLevel0 6 3 5" xfId="25520" xr:uid="{00000000-0005-0000-0000-0000B0630000}"/>
    <cellStyle name="SAPBEXHLevel0 6 3 6" xfId="25521" xr:uid="{00000000-0005-0000-0000-0000B1630000}"/>
    <cellStyle name="SAPBEXHLevel0 6 3 7" xfId="25522" xr:uid="{00000000-0005-0000-0000-0000B2630000}"/>
    <cellStyle name="SAPBEXHLevel0 6 3 8" xfId="25523" xr:uid="{00000000-0005-0000-0000-0000B3630000}"/>
    <cellStyle name="SAPBEXHLevel0 6 3 9" xfId="25524" xr:uid="{00000000-0005-0000-0000-0000B4630000}"/>
    <cellStyle name="SAPBEXHLevel0 6 4" xfId="25525" xr:uid="{00000000-0005-0000-0000-0000B5630000}"/>
    <cellStyle name="SAPBEXHLevel0 6 4 2" xfId="25526" xr:uid="{00000000-0005-0000-0000-0000B6630000}"/>
    <cellStyle name="SAPBEXHLevel0 6 4 3" xfId="25527" xr:uid="{00000000-0005-0000-0000-0000B7630000}"/>
    <cellStyle name="SAPBEXHLevel0 6 4 4" xfId="25528" xr:uid="{00000000-0005-0000-0000-0000B8630000}"/>
    <cellStyle name="SAPBEXHLevel0 6 4 5" xfId="25529" xr:uid="{00000000-0005-0000-0000-0000B9630000}"/>
    <cellStyle name="SAPBEXHLevel0 6 4 6" xfId="25530" xr:uid="{00000000-0005-0000-0000-0000BA630000}"/>
    <cellStyle name="SAPBEXHLevel0 6 4 7" xfId="25531" xr:uid="{00000000-0005-0000-0000-0000BB630000}"/>
    <cellStyle name="SAPBEXHLevel0 6 4 8" xfId="25532" xr:uid="{00000000-0005-0000-0000-0000BC630000}"/>
    <cellStyle name="SAPBEXHLevel0 6 4 9" xfId="25533" xr:uid="{00000000-0005-0000-0000-0000BD630000}"/>
    <cellStyle name="SAPBEXHLevel0 7" xfId="25534" xr:uid="{00000000-0005-0000-0000-0000BE630000}"/>
    <cellStyle name="SAPBEXHLevel0 7 2" xfId="25535" xr:uid="{00000000-0005-0000-0000-0000BF630000}"/>
    <cellStyle name="SAPBEXHLevel0 7 3" xfId="25536" xr:uid="{00000000-0005-0000-0000-0000C0630000}"/>
    <cellStyle name="SAPBEXHLevel0 7 4" xfId="25537" xr:uid="{00000000-0005-0000-0000-0000C1630000}"/>
    <cellStyle name="SAPBEXHLevel0 7 5" xfId="25538" xr:uid="{00000000-0005-0000-0000-0000C2630000}"/>
    <cellStyle name="SAPBEXHLevel0 7 6" xfId="25539" xr:uid="{00000000-0005-0000-0000-0000C3630000}"/>
    <cellStyle name="SAPBEXHLevel0 7 7" xfId="25540" xr:uid="{00000000-0005-0000-0000-0000C4630000}"/>
    <cellStyle name="SAPBEXHLevel0 7 8" xfId="25541" xr:uid="{00000000-0005-0000-0000-0000C5630000}"/>
    <cellStyle name="SAPBEXHLevel0 7 9" xfId="25542" xr:uid="{00000000-0005-0000-0000-0000C6630000}"/>
    <cellStyle name="SAPBEXHLevel0 8" xfId="25543" xr:uid="{00000000-0005-0000-0000-0000C7630000}"/>
    <cellStyle name="SAPBEXHLevel0 8 2" xfId="25544" xr:uid="{00000000-0005-0000-0000-0000C8630000}"/>
    <cellStyle name="SAPBEXHLevel0 8 3" xfId="25545" xr:uid="{00000000-0005-0000-0000-0000C9630000}"/>
    <cellStyle name="SAPBEXHLevel0 8 4" xfId="25546" xr:uid="{00000000-0005-0000-0000-0000CA630000}"/>
    <cellStyle name="SAPBEXHLevel0 8 5" xfId="25547" xr:uid="{00000000-0005-0000-0000-0000CB630000}"/>
    <cellStyle name="SAPBEXHLevel0 8 6" xfId="25548" xr:uid="{00000000-0005-0000-0000-0000CC630000}"/>
    <cellStyle name="SAPBEXHLevel0 8 7" xfId="25549" xr:uid="{00000000-0005-0000-0000-0000CD630000}"/>
    <cellStyle name="SAPBEXHLevel0 8 8" xfId="25550" xr:uid="{00000000-0005-0000-0000-0000CE630000}"/>
    <cellStyle name="SAPBEXHLevel0 8 9" xfId="25551" xr:uid="{00000000-0005-0000-0000-0000CF630000}"/>
    <cellStyle name="SAPBEXHLevel0 9" xfId="25552" xr:uid="{00000000-0005-0000-0000-0000D0630000}"/>
    <cellStyle name="SAPBEXHLevel0 9 2" xfId="25553" xr:uid="{00000000-0005-0000-0000-0000D1630000}"/>
    <cellStyle name="SAPBEXHLevel0 9 3" xfId="25554" xr:uid="{00000000-0005-0000-0000-0000D2630000}"/>
    <cellStyle name="SAPBEXHLevel0 9 4" xfId="25555" xr:uid="{00000000-0005-0000-0000-0000D3630000}"/>
    <cellStyle name="SAPBEXHLevel0 9 5" xfId="25556" xr:uid="{00000000-0005-0000-0000-0000D4630000}"/>
    <cellStyle name="SAPBEXHLevel0 9 6" xfId="25557" xr:uid="{00000000-0005-0000-0000-0000D5630000}"/>
    <cellStyle name="SAPBEXHLevel0 9 7" xfId="25558" xr:uid="{00000000-0005-0000-0000-0000D6630000}"/>
    <cellStyle name="SAPBEXHLevel0 9 8" xfId="25559" xr:uid="{00000000-0005-0000-0000-0000D7630000}"/>
    <cellStyle name="SAPBEXHLevel0 9 9" xfId="25560" xr:uid="{00000000-0005-0000-0000-0000D8630000}"/>
    <cellStyle name="SAPBEXHLevel0_STOs from US (Nov)" xfId="25561" xr:uid="{00000000-0005-0000-0000-0000D9630000}"/>
    <cellStyle name="SAPBEXHLevel0X" xfId="25562" xr:uid="{00000000-0005-0000-0000-0000DA630000}"/>
    <cellStyle name="SAPBEXHLevel0X 10" xfId="25563" xr:uid="{00000000-0005-0000-0000-0000DB630000}"/>
    <cellStyle name="SAPBEXHLevel0X 10 10" xfId="25564" xr:uid="{00000000-0005-0000-0000-0000DC630000}"/>
    <cellStyle name="SAPBEXHLevel0X 10 10 2" xfId="25565" xr:uid="{00000000-0005-0000-0000-0000DD630000}"/>
    <cellStyle name="SAPBEXHLevel0X 10 10 3" xfId="25566" xr:uid="{00000000-0005-0000-0000-0000DE630000}"/>
    <cellStyle name="SAPBEXHLevel0X 10 10 4" xfId="25567" xr:uid="{00000000-0005-0000-0000-0000DF630000}"/>
    <cellStyle name="SAPBEXHLevel0X 10 10 5" xfId="25568" xr:uid="{00000000-0005-0000-0000-0000E0630000}"/>
    <cellStyle name="SAPBEXHLevel0X 10 10 6" xfId="25569" xr:uid="{00000000-0005-0000-0000-0000E1630000}"/>
    <cellStyle name="SAPBEXHLevel0X 10 10 7" xfId="25570" xr:uid="{00000000-0005-0000-0000-0000E2630000}"/>
    <cellStyle name="SAPBEXHLevel0X 10 10 8" xfId="25571" xr:uid="{00000000-0005-0000-0000-0000E3630000}"/>
    <cellStyle name="SAPBEXHLevel0X 10 10 9" xfId="25572" xr:uid="{00000000-0005-0000-0000-0000E4630000}"/>
    <cellStyle name="SAPBEXHLevel0X 10 11" xfId="25573" xr:uid="{00000000-0005-0000-0000-0000E5630000}"/>
    <cellStyle name="SAPBEXHLevel0X 10 12" xfId="25574" xr:uid="{00000000-0005-0000-0000-0000E6630000}"/>
    <cellStyle name="SAPBEXHLevel0X 10 2" xfId="25575" xr:uid="{00000000-0005-0000-0000-0000E7630000}"/>
    <cellStyle name="SAPBEXHLevel0X 10 2 2" xfId="25576" xr:uid="{00000000-0005-0000-0000-0000E8630000}"/>
    <cellStyle name="SAPBEXHLevel0X 10 2 2 2" xfId="25577" xr:uid="{00000000-0005-0000-0000-0000E9630000}"/>
    <cellStyle name="SAPBEXHLevel0X 10 2 2 2 2" xfId="25578" xr:uid="{00000000-0005-0000-0000-0000EA630000}"/>
    <cellStyle name="SAPBEXHLevel0X 10 2 2 2 3" xfId="25579" xr:uid="{00000000-0005-0000-0000-0000EB630000}"/>
    <cellStyle name="SAPBEXHLevel0X 10 2 2 2 4" xfId="25580" xr:uid="{00000000-0005-0000-0000-0000EC630000}"/>
    <cellStyle name="SAPBEXHLevel0X 10 2 2 2 5" xfId="25581" xr:uid="{00000000-0005-0000-0000-0000ED630000}"/>
    <cellStyle name="SAPBEXHLevel0X 10 2 2 2 6" xfId="25582" xr:uid="{00000000-0005-0000-0000-0000EE630000}"/>
    <cellStyle name="SAPBEXHLevel0X 10 2 2 2 7" xfId="25583" xr:uid="{00000000-0005-0000-0000-0000EF630000}"/>
    <cellStyle name="SAPBEXHLevel0X 10 2 2 2 8" xfId="25584" xr:uid="{00000000-0005-0000-0000-0000F0630000}"/>
    <cellStyle name="SAPBEXHLevel0X 10 2 2 2 9" xfId="25585" xr:uid="{00000000-0005-0000-0000-0000F1630000}"/>
    <cellStyle name="SAPBEXHLevel0X 10 2 2 3" xfId="25586" xr:uid="{00000000-0005-0000-0000-0000F2630000}"/>
    <cellStyle name="SAPBEXHLevel0X 10 2 2 3 2" xfId="25587" xr:uid="{00000000-0005-0000-0000-0000F3630000}"/>
    <cellStyle name="SAPBEXHLevel0X 10 2 2 3 3" xfId="25588" xr:uid="{00000000-0005-0000-0000-0000F4630000}"/>
    <cellStyle name="SAPBEXHLevel0X 10 2 2 3 4" xfId="25589" xr:uid="{00000000-0005-0000-0000-0000F5630000}"/>
    <cellStyle name="SAPBEXHLevel0X 10 2 2 3 5" xfId="25590" xr:uid="{00000000-0005-0000-0000-0000F6630000}"/>
    <cellStyle name="SAPBEXHLevel0X 10 2 2 3 6" xfId="25591" xr:uid="{00000000-0005-0000-0000-0000F7630000}"/>
    <cellStyle name="SAPBEXHLevel0X 10 2 2 3 7" xfId="25592" xr:uid="{00000000-0005-0000-0000-0000F8630000}"/>
    <cellStyle name="SAPBEXHLevel0X 10 2 2 3 8" xfId="25593" xr:uid="{00000000-0005-0000-0000-0000F9630000}"/>
    <cellStyle name="SAPBEXHLevel0X 10 2 2 3 9" xfId="25594" xr:uid="{00000000-0005-0000-0000-0000FA630000}"/>
    <cellStyle name="SAPBEXHLevel0X 10 2 2 4" xfId="25595" xr:uid="{00000000-0005-0000-0000-0000FB630000}"/>
    <cellStyle name="SAPBEXHLevel0X 10 2 2 4 2" xfId="25596" xr:uid="{00000000-0005-0000-0000-0000FC630000}"/>
    <cellStyle name="SAPBEXHLevel0X 10 2 2 4 3" xfId="25597" xr:uid="{00000000-0005-0000-0000-0000FD630000}"/>
    <cellStyle name="SAPBEXHLevel0X 10 2 2 4 4" xfId="25598" xr:uid="{00000000-0005-0000-0000-0000FE630000}"/>
    <cellStyle name="SAPBEXHLevel0X 10 2 2 4 5" xfId="25599" xr:uid="{00000000-0005-0000-0000-0000FF630000}"/>
    <cellStyle name="SAPBEXHLevel0X 10 2 2 4 6" xfId="25600" xr:uid="{00000000-0005-0000-0000-000000640000}"/>
    <cellStyle name="SAPBEXHLevel0X 10 2 2 4 7" xfId="25601" xr:uid="{00000000-0005-0000-0000-000001640000}"/>
    <cellStyle name="SAPBEXHLevel0X 10 2 2 4 8" xfId="25602" xr:uid="{00000000-0005-0000-0000-000002640000}"/>
    <cellStyle name="SAPBEXHLevel0X 10 2 2 4 9" xfId="25603" xr:uid="{00000000-0005-0000-0000-000003640000}"/>
    <cellStyle name="SAPBEXHLevel0X 10 2 3" xfId="25604" xr:uid="{00000000-0005-0000-0000-000004640000}"/>
    <cellStyle name="SAPBEXHLevel0X 10 2 3 2" xfId="25605" xr:uid="{00000000-0005-0000-0000-000005640000}"/>
    <cellStyle name="SAPBEXHLevel0X 10 2 3 3" xfId="25606" xr:uid="{00000000-0005-0000-0000-000006640000}"/>
    <cellStyle name="SAPBEXHLevel0X 10 2 3 4" xfId="25607" xr:uid="{00000000-0005-0000-0000-000007640000}"/>
    <cellStyle name="SAPBEXHLevel0X 10 2 3 5" xfId="25608" xr:uid="{00000000-0005-0000-0000-000008640000}"/>
    <cellStyle name="SAPBEXHLevel0X 10 2 3 6" xfId="25609" xr:uid="{00000000-0005-0000-0000-000009640000}"/>
    <cellStyle name="SAPBEXHLevel0X 10 2 3 7" xfId="25610" xr:uid="{00000000-0005-0000-0000-00000A640000}"/>
    <cellStyle name="SAPBEXHLevel0X 10 2 3 8" xfId="25611" xr:uid="{00000000-0005-0000-0000-00000B640000}"/>
    <cellStyle name="SAPBEXHLevel0X 10 2 3 9" xfId="25612" xr:uid="{00000000-0005-0000-0000-00000C640000}"/>
    <cellStyle name="SAPBEXHLevel0X 10 2 4" xfId="25613" xr:uid="{00000000-0005-0000-0000-00000D640000}"/>
    <cellStyle name="SAPBEXHLevel0X 10 2 4 2" xfId="25614" xr:uid="{00000000-0005-0000-0000-00000E640000}"/>
    <cellStyle name="SAPBEXHLevel0X 10 2 4 3" xfId="25615" xr:uid="{00000000-0005-0000-0000-00000F640000}"/>
    <cellStyle name="SAPBEXHLevel0X 10 2 4 4" xfId="25616" xr:uid="{00000000-0005-0000-0000-000010640000}"/>
    <cellStyle name="SAPBEXHLevel0X 10 2 4 5" xfId="25617" xr:uid="{00000000-0005-0000-0000-000011640000}"/>
    <cellStyle name="SAPBEXHLevel0X 10 2 4 6" xfId="25618" xr:uid="{00000000-0005-0000-0000-000012640000}"/>
    <cellStyle name="SAPBEXHLevel0X 10 2 4 7" xfId="25619" xr:uid="{00000000-0005-0000-0000-000013640000}"/>
    <cellStyle name="SAPBEXHLevel0X 10 2 4 8" xfId="25620" xr:uid="{00000000-0005-0000-0000-000014640000}"/>
    <cellStyle name="SAPBEXHLevel0X 10 2 4 9" xfId="25621" xr:uid="{00000000-0005-0000-0000-000015640000}"/>
    <cellStyle name="SAPBEXHLevel0X 10 2 5" xfId="25622" xr:uid="{00000000-0005-0000-0000-000016640000}"/>
    <cellStyle name="SAPBEXHLevel0X 10 2 5 2" xfId="25623" xr:uid="{00000000-0005-0000-0000-000017640000}"/>
    <cellStyle name="SAPBEXHLevel0X 10 2 5 3" xfId="25624" xr:uid="{00000000-0005-0000-0000-000018640000}"/>
    <cellStyle name="SAPBEXHLevel0X 10 2 5 4" xfId="25625" xr:uid="{00000000-0005-0000-0000-000019640000}"/>
    <cellStyle name="SAPBEXHLevel0X 10 2 5 5" xfId="25626" xr:uid="{00000000-0005-0000-0000-00001A640000}"/>
    <cellStyle name="SAPBEXHLevel0X 10 2 5 6" xfId="25627" xr:uid="{00000000-0005-0000-0000-00001B640000}"/>
    <cellStyle name="SAPBEXHLevel0X 10 2 5 7" xfId="25628" xr:uid="{00000000-0005-0000-0000-00001C640000}"/>
    <cellStyle name="SAPBEXHLevel0X 10 2 5 8" xfId="25629" xr:uid="{00000000-0005-0000-0000-00001D640000}"/>
    <cellStyle name="SAPBEXHLevel0X 10 2 5 9" xfId="25630" xr:uid="{00000000-0005-0000-0000-00001E640000}"/>
    <cellStyle name="SAPBEXHLevel0X 10 3" xfId="25631" xr:uid="{00000000-0005-0000-0000-00001F640000}"/>
    <cellStyle name="SAPBEXHLevel0X 10 3 2" xfId="25632" xr:uid="{00000000-0005-0000-0000-000020640000}"/>
    <cellStyle name="SAPBEXHLevel0X 10 3 2 2" xfId="25633" xr:uid="{00000000-0005-0000-0000-000021640000}"/>
    <cellStyle name="SAPBEXHLevel0X 10 3 2 2 2" xfId="25634" xr:uid="{00000000-0005-0000-0000-000022640000}"/>
    <cellStyle name="SAPBEXHLevel0X 10 3 2 2 3" xfId="25635" xr:uid="{00000000-0005-0000-0000-000023640000}"/>
    <cellStyle name="SAPBEXHLevel0X 10 3 2 2 4" xfId="25636" xr:uid="{00000000-0005-0000-0000-000024640000}"/>
    <cellStyle name="SAPBEXHLevel0X 10 3 2 2 5" xfId="25637" xr:uid="{00000000-0005-0000-0000-000025640000}"/>
    <cellStyle name="SAPBEXHLevel0X 10 3 2 2 6" xfId="25638" xr:uid="{00000000-0005-0000-0000-000026640000}"/>
    <cellStyle name="SAPBEXHLevel0X 10 3 2 2 7" xfId="25639" xr:uid="{00000000-0005-0000-0000-000027640000}"/>
    <cellStyle name="SAPBEXHLevel0X 10 3 2 2 8" xfId="25640" xr:uid="{00000000-0005-0000-0000-000028640000}"/>
    <cellStyle name="SAPBEXHLevel0X 10 3 2 2 9" xfId="25641" xr:uid="{00000000-0005-0000-0000-000029640000}"/>
    <cellStyle name="SAPBEXHLevel0X 10 3 2 3" xfId="25642" xr:uid="{00000000-0005-0000-0000-00002A640000}"/>
    <cellStyle name="SAPBEXHLevel0X 10 3 2 3 2" xfId="25643" xr:uid="{00000000-0005-0000-0000-00002B640000}"/>
    <cellStyle name="SAPBEXHLevel0X 10 3 2 3 3" xfId="25644" xr:uid="{00000000-0005-0000-0000-00002C640000}"/>
    <cellStyle name="SAPBEXHLevel0X 10 3 2 3 4" xfId="25645" xr:uid="{00000000-0005-0000-0000-00002D640000}"/>
    <cellStyle name="SAPBEXHLevel0X 10 3 2 3 5" xfId="25646" xr:uid="{00000000-0005-0000-0000-00002E640000}"/>
    <cellStyle name="SAPBEXHLevel0X 10 3 2 3 6" xfId="25647" xr:uid="{00000000-0005-0000-0000-00002F640000}"/>
    <cellStyle name="SAPBEXHLevel0X 10 3 2 3 7" xfId="25648" xr:uid="{00000000-0005-0000-0000-000030640000}"/>
    <cellStyle name="SAPBEXHLevel0X 10 3 2 3 8" xfId="25649" xr:uid="{00000000-0005-0000-0000-000031640000}"/>
    <cellStyle name="SAPBEXHLevel0X 10 3 2 3 9" xfId="25650" xr:uid="{00000000-0005-0000-0000-000032640000}"/>
    <cellStyle name="SAPBEXHLevel0X 10 3 2 4" xfId="25651" xr:uid="{00000000-0005-0000-0000-000033640000}"/>
    <cellStyle name="SAPBEXHLevel0X 10 3 2 4 2" xfId="25652" xr:uid="{00000000-0005-0000-0000-000034640000}"/>
    <cellStyle name="SAPBEXHLevel0X 10 3 2 4 3" xfId="25653" xr:uid="{00000000-0005-0000-0000-000035640000}"/>
    <cellStyle name="SAPBEXHLevel0X 10 3 2 4 4" xfId="25654" xr:uid="{00000000-0005-0000-0000-000036640000}"/>
    <cellStyle name="SAPBEXHLevel0X 10 3 2 4 5" xfId="25655" xr:uid="{00000000-0005-0000-0000-000037640000}"/>
    <cellStyle name="SAPBEXHLevel0X 10 3 2 4 6" xfId="25656" xr:uid="{00000000-0005-0000-0000-000038640000}"/>
    <cellStyle name="SAPBEXHLevel0X 10 3 2 4 7" xfId="25657" xr:uid="{00000000-0005-0000-0000-000039640000}"/>
    <cellStyle name="SAPBEXHLevel0X 10 3 2 4 8" xfId="25658" xr:uid="{00000000-0005-0000-0000-00003A640000}"/>
    <cellStyle name="SAPBEXHLevel0X 10 3 2 4 9" xfId="25659" xr:uid="{00000000-0005-0000-0000-00003B640000}"/>
    <cellStyle name="SAPBEXHLevel0X 10 3 3" xfId="25660" xr:uid="{00000000-0005-0000-0000-00003C640000}"/>
    <cellStyle name="SAPBEXHLevel0X 10 3 3 2" xfId="25661" xr:uid="{00000000-0005-0000-0000-00003D640000}"/>
    <cellStyle name="SAPBEXHLevel0X 10 3 3 3" xfId="25662" xr:uid="{00000000-0005-0000-0000-00003E640000}"/>
    <cellStyle name="SAPBEXHLevel0X 10 3 3 4" xfId="25663" xr:uid="{00000000-0005-0000-0000-00003F640000}"/>
    <cellStyle name="SAPBEXHLevel0X 10 3 3 5" xfId="25664" xr:uid="{00000000-0005-0000-0000-000040640000}"/>
    <cellStyle name="SAPBEXHLevel0X 10 3 3 6" xfId="25665" xr:uid="{00000000-0005-0000-0000-000041640000}"/>
    <cellStyle name="SAPBEXHLevel0X 10 3 3 7" xfId="25666" xr:uid="{00000000-0005-0000-0000-000042640000}"/>
    <cellStyle name="SAPBEXHLevel0X 10 3 3 8" xfId="25667" xr:uid="{00000000-0005-0000-0000-000043640000}"/>
    <cellStyle name="SAPBEXHLevel0X 10 3 3 9" xfId="25668" xr:uid="{00000000-0005-0000-0000-000044640000}"/>
    <cellStyle name="SAPBEXHLevel0X 10 3 4" xfId="25669" xr:uid="{00000000-0005-0000-0000-000045640000}"/>
    <cellStyle name="SAPBEXHLevel0X 10 3 4 2" xfId="25670" xr:uid="{00000000-0005-0000-0000-000046640000}"/>
    <cellStyle name="SAPBEXHLevel0X 10 3 4 3" xfId="25671" xr:uid="{00000000-0005-0000-0000-000047640000}"/>
    <cellStyle name="SAPBEXHLevel0X 10 3 4 4" xfId="25672" xr:uid="{00000000-0005-0000-0000-000048640000}"/>
    <cellStyle name="SAPBEXHLevel0X 10 3 4 5" xfId="25673" xr:uid="{00000000-0005-0000-0000-000049640000}"/>
    <cellStyle name="SAPBEXHLevel0X 10 3 4 6" xfId="25674" xr:uid="{00000000-0005-0000-0000-00004A640000}"/>
    <cellStyle name="SAPBEXHLevel0X 10 3 4 7" xfId="25675" xr:uid="{00000000-0005-0000-0000-00004B640000}"/>
    <cellStyle name="SAPBEXHLevel0X 10 3 4 8" xfId="25676" xr:uid="{00000000-0005-0000-0000-00004C640000}"/>
    <cellStyle name="SAPBEXHLevel0X 10 3 4 9" xfId="25677" xr:uid="{00000000-0005-0000-0000-00004D640000}"/>
    <cellStyle name="SAPBEXHLevel0X 10 3 5" xfId="25678" xr:uid="{00000000-0005-0000-0000-00004E640000}"/>
    <cellStyle name="SAPBEXHLevel0X 10 3 5 2" xfId="25679" xr:uid="{00000000-0005-0000-0000-00004F640000}"/>
    <cellStyle name="SAPBEXHLevel0X 10 3 5 3" xfId="25680" xr:uid="{00000000-0005-0000-0000-000050640000}"/>
    <cellStyle name="SAPBEXHLevel0X 10 3 5 4" xfId="25681" xr:uid="{00000000-0005-0000-0000-000051640000}"/>
    <cellStyle name="SAPBEXHLevel0X 10 3 5 5" xfId="25682" xr:uid="{00000000-0005-0000-0000-000052640000}"/>
    <cellStyle name="SAPBEXHLevel0X 10 3 5 6" xfId="25683" xr:uid="{00000000-0005-0000-0000-000053640000}"/>
    <cellStyle name="SAPBEXHLevel0X 10 3 5 7" xfId="25684" xr:uid="{00000000-0005-0000-0000-000054640000}"/>
    <cellStyle name="SAPBEXHLevel0X 10 3 5 8" xfId="25685" xr:uid="{00000000-0005-0000-0000-000055640000}"/>
    <cellStyle name="SAPBEXHLevel0X 10 3 5 9" xfId="25686" xr:uid="{00000000-0005-0000-0000-000056640000}"/>
    <cellStyle name="SAPBEXHLevel0X 10 4" xfId="25687" xr:uid="{00000000-0005-0000-0000-000057640000}"/>
    <cellStyle name="SAPBEXHLevel0X 10 4 2" xfId="25688" xr:uid="{00000000-0005-0000-0000-000058640000}"/>
    <cellStyle name="SAPBEXHLevel0X 10 4 2 2" xfId="25689" xr:uid="{00000000-0005-0000-0000-000059640000}"/>
    <cellStyle name="SAPBEXHLevel0X 10 4 2 3" xfId="25690" xr:uid="{00000000-0005-0000-0000-00005A640000}"/>
    <cellStyle name="SAPBEXHLevel0X 10 4 2 4" xfId="25691" xr:uid="{00000000-0005-0000-0000-00005B640000}"/>
    <cellStyle name="SAPBEXHLevel0X 10 4 2 5" xfId="25692" xr:uid="{00000000-0005-0000-0000-00005C640000}"/>
    <cellStyle name="SAPBEXHLevel0X 10 4 2 6" xfId="25693" xr:uid="{00000000-0005-0000-0000-00005D640000}"/>
    <cellStyle name="SAPBEXHLevel0X 10 4 2 7" xfId="25694" xr:uid="{00000000-0005-0000-0000-00005E640000}"/>
    <cellStyle name="SAPBEXHLevel0X 10 4 2 8" xfId="25695" xr:uid="{00000000-0005-0000-0000-00005F640000}"/>
    <cellStyle name="SAPBEXHLevel0X 10 4 2 9" xfId="25696" xr:uid="{00000000-0005-0000-0000-000060640000}"/>
    <cellStyle name="SAPBEXHLevel0X 10 4 3" xfId="25697" xr:uid="{00000000-0005-0000-0000-000061640000}"/>
    <cellStyle name="SAPBEXHLevel0X 10 4 3 2" xfId="25698" xr:uid="{00000000-0005-0000-0000-000062640000}"/>
    <cellStyle name="SAPBEXHLevel0X 10 4 3 3" xfId="25699" xr:uid="{00000000-0005-0000-0000-000063640000}"/>
    <cellStyle name="SAPBEXHLevel0X 10 4 3 4" xfId="25700" xr:uid="{00000000-0005-0000-0000-000064640000}"/>
    <cellStyle name="SAPBEXHLevel0X 10 4 3 5" xfId="25701" xr:uid="{00000000-0005-0000-0000-000065640000}"/>
    <cellStyle name="SAPBEXHLevel0X 10 4 3 6" xfId="25702" xr:uid="{00000000-0005-0000-0000-000066640000}"/>
    <cellStyle name="SAPBEXHLevel0X 10 4 3 7" xfId="25703" xr:uid="{00000000-0005-0000-0000-000067640000}"/>
    <cellStyle name="SAPBEXHLevel0X 10 4 3 8" xfId="25704" xr:uid="{00000000-0005-0000-0000-000068640000}"/>
    <cellStyle name="SAPBEXHLevel0X 10 4 3 9" xfId="25705" xr:uid="{00000000-0005-0000-0000-000069640000}"/>
    <cellStyle name="SAPBEXHLevel0X 10 4 4" xfId="25706" xr:uid="{00000000-0005-0000-0000-00006A640000}"/>
    <cellStyle name="SAPBEXHLevel0X 10 4 4 2" xfId="25707" xr:uid="{00000000-0005-0000-0000-00006B640000}"/>
    <cellStyle name="SAPBEXHLevel0X 10 4 4 3" xfId="25708" xr:uid="{00000000-0005-0000-0000-00006C640000}"/>
    <cellStyle name="SAPBEXHLevel0X 10 4 4 4" xfId="25709" xr:uid="{00000000-0005-0000-0000-00006D640000}"/>
    <cellStyle name="SAPBEXHLevel0X 10 4 4 5" xfId="25710" xr:uid="{00000000-0005-0000-0000-00006E640000}"/>
    <cellStyle name="SAPBEXHLevel0X 10 4 4 6" xfId="25711" xr:uid="{00000000-0005-0000-0000-00006F640000}"/>
    <cellStyle name="SAPBEXHLevel0X 10 4 4 7" xfId="25712" xr:uid="{00000000-0005-0000-0000-000070640000}"/>
    <cellStyle name="SAPBEXHLevel0X 10 4 4 8" xfId="25713" xr:uid="{00000000-0005-0000-0000-000071640000}"/>
    <cellStyle name="SAPBEXHLevel0X 10 4 4 9" xfId="25714" xr:uid="{00000000-0005-0000-0000-000072640000}"/>
    <cellStyle name="SAPBEXHLevel0X 10 5" xfId="25715" xr:uid="{00000000-0005-0000-0000-000073640000}"/>
    <cellStyle name="SAPBEXHLevel0X 10 5 2" xfId="25716" xr:uid="{00000000-0005-0000-0000-000074640000}"/>
    <cellStyle name="SAPBEXHLevel0X 10 5 2 2" xfId="25717" xr:uid="{00000000-0005-0000-0000-000075640000}"/>
    <cellStyle name="SAPBEXHLevel0X 10 5 2 3" xfId="25718" xr:uid="{00000000-0005-0000-0000-000076640000}"/>
    <cellStyle name="SAPBEXHLevel0X 10 5 2 4" xfId="25719" xr:uid="{00000000-0005-0000-0000-000077640000}"/>
    <cellStyle name="SAPBEXHLevel0X 10 5 2 5" xfId="25720" xr:uid="{00000000-0005-0000-0000-000078640000}"/>
    <cellStyle name="SAPBEXHLevel0X 10 5 2 6" xfId="25721" xr:uid="{00000000-0005-0000-0000-000079640000}"/>
    <cellStyle name="SAPBEXHLevel0X 10 5 2 7" xfId="25722" xr:uid="{00000000-0005-0000-0000-00007A640000}"/>
    <cellStyle name="SAPBEXHLevel0X 10 5 2 8" xfId="25723" xr:uid="{00000000-0005-0000-0000-00007B640000}"/>
    <cellStyle name="SAPBEXHLevel0X 10 5 2 9" xfId="25724" xr:uid="{00000000-0005-0000-0000-00007C640000}"/>
    <cellStyle name="SAPBEXHLevel0X 10 5 3" xfId="25725" xr:uid="{00000000-0005-0000-0000-00007D640000}"/>
    <cellStyle name="SAPBEXHLevel0X 10 5 3 2" xfId="25726" xr:uid="{00000000-0005-0000-0000-00007E640000}"/>
    <cellStyle name="SAPBEXHLevel0X 10 5 3 3" xfId="25727" xr:uid="{00000000-0005-0000-0000-00007F640000}"/>
    <cellStyle name="SAPBEXHLevel0X 10 5 3 4" xfId="25728" xr:uid="{00000000-0005-0000-0000-000080640000}"/>
    <cellStyle name="SAPBEXHLevel0X 10 5 3 5" xfId="25729" xr:uid="{00000000-0005-0000-0000-000081640000}"/>
    <cellStyle name="SAPBEXHLevel0X 10 5 3 6" xfId="25730" xr:uid="{00000000-0005-0000-0000-000082640000}"/>
    <cellStyle name="SAPBEXHLevel0X 10 5 3 7" xfId="25731" xr:uid="{00000000-0005-0000-0000-000083640000}"/>
    <cellStyle name="SAPBEXHLevel0X 10 5 3 8" xfId="25732" xr:uid="{00000000-0005-0000-0000-000084640000}"/>
    <cellStyle name="SAPBEXHLevel0X 10 5 3 9" xfId="25733" xr:uid="{00000000-0005-0000-0000-000085640000}"/>
    <cellStyle name="SAPBEXHLevel0X 10 5 4" xfId="25734" xr:uid="{00000000-0005-0000-0000-000086640000}"/>
    <cellStyle name="SAPBEXHLevel0X 10 5 4 2" xfId="25735" xr:uid="{00000000-0005-0000-0000-000087640000}"/>
    <cellStyle name="SAPBEXHLevel0X 10 5 4 3" xfId="25736" xr:uid="{00000000-0005-0000-0000-000088640000}"/>
    <cellStyle name="SAPBEXHLevel0X 10 5 4 4" xfId="25737" xr:uid="{00000000-0005-0000-0000-000089640000}"/>
    <cellStyle name="SAPBEXHLevel0X 10 5 4 5" xfId="25738" xr:uid="{00000000-0005-0000-0000-00008A640000}"/>
    <cellStyle name="SAPBEXHLevel0X 10 5 4 6" xfId="25739" xr:uid="{00000000-0005-0000-0000-00008B640000}"/>
    <cellStyle name="SAPBEXHLevel0X 10 5 4 7" xfId="25740" xr:uid="{00000000-0005-0000-0000-00008C640000}"/>
    <cellStyle name="SAPBEXHLevel0X 10 5 4 8" xfId="25741" xr:uid="{00000000-0005-0000-0000-00008D640000}"/>
    <cellStyle name="SAPBEXHLevel0X 10 5 4 9" xfId="25742" xr:uid="{00000000-0005-0000-0000-00008E640000}"/>
    <cellStyle name="SAPBEXHLevel0X 10 6" xfId="25743" xr:uid="{00000000-0005-0000-0000-00008F640000}"/>
    <cellStyle name="SAPBEXHLevel0X 10 6 2" xfId="25744" xr:uid="{00000000-0005-0000-0000-000090640000}"/>
    <cellStyle name="SAPBEXHLevel0X 10 6 2 2" xfId="25745" xr:uid="{00000000-0005-0000-0000-000091640000}"/>
    <cellStyle name="SAPBEXHLevel0X 10 6 2 3" xfId="25746" xr:uid="{00000000-0005-0000-0000-000092640000}"/>
    <cellStyle name="SAPBEXHLevel0X 10 6 2 4" xfId="25747" xr:uid="{00000000-0005-0000-0000-000093640000}"/>
    <cellStyle name="SAPBEXHLevel0X 10 6 2 5" xfId="25748" xr:uid="{00000000-0005-0000-0000-000094640000}"/>
    <cellStyle name="SAPBEXHLevel0X 10 6 2 6" xfId="25749" xr:uid="{00000000-0005-0000-0000-000095640000}"/>
    <cellStyle name="SAPBEXHLevel0X 10 6 2 7" xfId="25750" xr:uid="{00000000-0005-0000-0000-000096640000}"/>
    <cellStyle name="SAPBEXHLevel0X 10 6 2 8" xfId="25751" xr:uid="{00000000-0005-0000-0000-000097640000}"/>
    <cellStyle name="SAPBEXHLevel0X 10 6 2 9" xfId="25752" xr:uid="{00000000-0005-0000-0000-000098640000}"/>
    <cellStyle name="SAPBEXHLevel0X 10 6 3" xfId="25753" xr:uid="{00000000-0005-0000-0000-000099640000}"/>
    <cellStyle name="SAPBEXHLevel0X 10 6 3 2" xfId="25754" xr:uid="{00000000-0005-0000-0000-00009A640000}"/>
    <cellStyle name="SAPBEXHLevel0X 10 6 3 3" xfId="25755" xr:uid="{00000000-0005-0000-0000-00009B640000}"/>
    <cellStyle name="SAPBEXHLevel0X 10 6 3 4" xfId="25756" xr:uid="{00000000-0005-0000-0000-00009C640000}"/>
    <cellStyle name="SAPBEXHLevel0X 10 6 3 5" xfId="25757" xr:uid="{00000000-0005-0000-0000-00009D640000}"/>
    <cellStyle name="SAPBEXHLevel0X 10 6 3 6" xfId="25758" xr:uid="{00000000-0005-0000-0000-00009E640000}"/>
    <cellStyle name="SAPBEXHLevel0X 10 6 3 7" xfId="25759" xr:uid="{00000000-0005-0000-0000-00009F640000}"/>
    <cellStyle name="SAPBEXHLevel0X 10 6 3 8" xfId="25760" xr:uid="{00000000-0005-0000-0000-0000A0640000}"/>
    <cellStyle name="SAPBEXHLevel0X 10 6 3 9" xfId="25761" xr:uid="{00000000-0005-0000-0000-0000A1640000}"/>
    <cellStyle name="SAPBEXHLevel0X 10 6 4" xfId="25762" xr:uid="{00000000-0005-0000-0000-0000A2640000}"/>
    <cellStyle name="SAPBEXHLevel0X 10 6 4 2" xfId="25763" xr:uid="{00000000-0005-0000-0000-0000A3640000}"/>
    <cellStyle name="SAPBEXHLevel0X 10 6 4 3" xfId="25764" xr:uid="{00000000-0005-0000-0000-0000A4640000}"/>
    <cellStyle name="SAPBEXHLevel0X 10 6 4 4" xfId="25765" xr:uid="{00000000-0005-0000-0000-0000A5640000}"/>
    <cellStyle name="SAPBEXHLevel0X 10 6 4 5" xfId="25766" xr:uid="{00000000-0005-0000-0000-0000A6640000}"/>
    <cellStyle name="SAPBEXHLevel0X 10 6 4 6" xfId="25767" xr:uid="{00000000-0005-0000-0000-0000A7640000}"/>
    <cellStyle name="SAPBEXHLevel0X 10 6 4 7" xfId="25768" xr:uid="{00000000-0005-0000-0000-0000A8640000}"/>
    <cellStyle name="SAPBEXHLevel0X 10 6 4 8" xfId="25769" xr:uid="{00000000-0005-0000-0000-0000A9640000}"/>
    <cellStyle name="SAPBEXHLevel0X 10 6 4 9" xfId="25770" xr:uid="{00000000-0005-0000-0000-0000AA640000}"/>
    <cellStyle name="SAPBEXHLevel0X 10 7" xfId="25771" xr:uid="{00000000-0005-0000-0000-0000AB640000}"/>
    <cellStyle name="SAPBEXHLevel0X 10 7 2" xfId="25772" xr:uid="{00000000-0005-0000-0000-0000AC640000}"/>
    <cellStyle name="SAPBEXHLevel0X 10 7 2 2" xfId="25773" xr:uid="{00000000-0005-0000-0000-0000AD640000}"/>
    <cellStyle name="SAPBEXHLevel0X 10 7 2 3" xfId="25774" xr:uid="{00000000-0005-0000-0000-0000AE640000}"/>
    <cellStyle name="SAPBEXHLevel0X 10 7 2 4" xfId="25775" xr:uid="{00000000-0005-0000-0000-0000AF640000}"/>
    <cellStyle name="SAPBEXHLevel0X 10 7 2 5" xfId="25776" xr:uid="{00000000-0005-0000-0000-0000B0640000}"/>
    <cellStyle name="SAPBEXHLevel0X 10 7 2 6" xfId="25777" xr:uid="{00000000-0005-0000-0000-0000B1640000}"/>
    <cellStyle name="SAPBEXHLevel0X 10 7 2 7" xfId="25778" xr:uid="{00000000-0005-0000-0000-0000B2640000}"/>
    <cellStyle name="SAPBEXHLevel0X 10 7 2 8" xfId="25779" xr:uid="{00000000-0005-0000-0000-0000B3640000}"/>
    <cellStyle name="SAPBEXHLevel0X 10 7 2 9" xfId="25780" xr:uid="{00000000-0005-0000-0000-0000B4640000}"/>
    <cellStyle name="SAPBEXHLevel0X 10 7 3" xfId="25781" xr:uid="{00000000-0005-0000-0000-0000B5640000}"/>
    <cellStyle name="SAPBEXHLevel0X 10 7 3 2" xfId="25782" xr:uid="{00000000-0005-0000-0000-0000B6640000}"/>
    <cellStyle name="SAPBEXHLevel0X 10 7 3 3" xfId="25783" xr:uid="{00000000-0005-0000-0000-0000B7640000}"/>
    <cellStyle name="SAPBEXHLevel0X 10 7 3 4" xfId="25784" xr:uid="{00000000-0005-0000-0000-0000B8640000}"/>
    <cellStyle name="SAPBEXHLevel0X 10 7 3 5" xfId="25785" xr:uid="{00000000-0005-0000-0000-0000B9640000}"/>
    <cellStyle name="SAPBEXHLevel0X 10 7 3 6" xfId="25786" xr:uid="{00000000-0005-0000-0000-0000BA640000}"/>
    <cellStyle name="SAPBEXHLevel0X 10 7 3 7" xfId="25787" xr:uid="{00000000-0005-0000-0000-0000BB640000}"/>
    <cellStyle name="SAPBEXHLevel0X 10 7 3 8" xfId="25788" xr:uid="{00000000-0005-0000-0000-0000BC640000}"/>
    <cellStyle name="SAPBEXHLevel0X 10 7 3 9" xfId="25789" xr:uid="{00000000-0005-0000-0000-0000BD640000}"/>
    <cellStyle name="SAPBEXHLevel0X 10 7 4" xfId="25790" xr:uid="{00000000-0005-0000-0000-0000BE640000}"/>
    <cellStyle name="SAPBEXHLevel0X 10 7 4 2" xfId="25791" xr:uid="{00000000-0005-0000-0000-0000BF640000}"/>
    <cellStyle name="SAPBEXHLevel0X 10 7 4 3" xfId="25792" xr:uid="{00000000-0005-0000-0000-0000C0640000}"/>
    <cellStyle name="SAPBEXHLevel0X 10 7 4 4" xfId="25793" xr:uid="{00000000-0005-0000-0000-0000C1640000}"/>
    <cellStyle name="SAPBEXHLevel0X 10 7 4 5" xfId="25794" xr:uid="{00000000-0005-0000-0000-0000C2640000}"/>
    <cellStyle name="SAPBEXHLevel0X 10 7 4 6" xfId="25795" xr:uid="{00000000-0005-0000-0000-0000C3640000}"/>
    <cellStyle name="SAPBEXHLevel0X 10 7 4 7" xfId="25796" xr:uid="{00000000-0005-0000-0000-0000C4640000}"/>
    <cellStyle name="SAPBEXHLevel0X 10 7 4 8" xfId="25797" xr:uid="{00000000-0005-0000-0000-0000C5640000}"/>
    <cellStyle name="SAPBEXHLevel0X 10 7 4 9" xfId="25798" xr:uid="{00000000-0005-0000-0000-0000C6640000}"/>
    <cellStyle name="SAPBEXHLevel0X 10 8" xfId="25799" xr:uid="{00000000-0005-0000-0000-0000C7640000}"/>
    <cellStyle name="SAPBEXHLevel0X 10 8 2" xfId="25800" xr:uid="{00000000-0005-0000-0000-0000C8640000}"/>
    <cellStyle name="SAPBEXHLevel0X 10 8 3" xfId="25801" xr:uid="{00000000-0005-0000-0000-0000C9640000}"/>
    <cellStyle name="SAPBEXHLevel0X 10 8 4" xfId="25802" xr:uid="{00000000-0005-0000-0000-0000CA640000}"/>
    <cellStyle name="SAPBEXHLevel0X 10 8 5" xfId="25803" xr:uid="{00000000-0005-0000-0000-0000CB640000}"/>
    <cellStyle name="SAPBEXHLevel0X 10 8 6" xfId="25804" xr:uid="{00000000-0005-0000-0000-0000CC640000}"/>
    <cellStyle name="SAPBEXHLevel0X 10 8 7" xfId="25805" xr:uid="{00000000-0005-0000-0000-0000CD640000}"/>
    <cellStyle name="SAPBEXHLevel0X 10 8 8" xfId="25806" xr:uid="{00000000-0005-0000-0000-0000CE640000}"/>
    <cellStyle name="SAPBEXHLevel0X 10 8 9" xfId="25807" xr:uid="{00000000-0005-0000-0000-0000CF640000}"/>
    <cellStyle name="SAPBEXHLevel0X 10 9" xfId="25808" xr:uid="{00000000-0005-0000-0000-0000D0640000}"/>
    <cellStyle name="SAPBEXHLevel0X 10 9 2" xfId="25809" xr:uid="{00000000-0005-0000-0000-0000D1640000}"/>
    <cellStyle name="SAPBEXHLevel0X 10 9 3" xfId="25810" xr:uid="{00000000-0005-0000-0000-0000D2640000}"/>
    <cellStyle name="SAPBEXHLevel0X 10 9 4" xfId="25811" xr:uid="{00000000-0005-0000-0000-0000D3640000}"/>
    <cellStyle name="SAPBEXHLevel0X 10 9 5" xfId="25812" xr:uid="{00000000-0005-0000-0000-0000D4640000}"/>
    <cellStyle name="SAPBEXHLevel0X 10 9 6" xfId="25813" xr:uid="{00000000-0005-0000-0000-0000D5640000}"/>
    <cellStyle name="SAPBEXHLevel0X 10 9 7" xfId="25814" xr:uid="{00000000-0005-0000-0000-0000D6640000}"/>
    <cellStyle name="SAPBEXHLevel0X 10 9 8" xfId="25815" xr:uid="{00000000-0005-0000-0000-0000D7640000}"/>
    <cellStyle name="SAPBEXHLevel0X 10 9 9" xfId="25816" xr:uid="{00000000-0005-0000-0000-0000D8640000}"/>
    <cellStyle name="SAPBEXHLevel0X 11" xfId="25817" xr:uid="{00000000-0005-0000-0000-0000D9640000}"/>
    <cellStyle name="SAPBEXHLevel0X 11 2" xfId="25818" xr:uid="{00000000-0005-0000-0000-0000DA640000}"/>
    <cellStyle name="SAPBEXHLevel0X 11 2 2" xfId="25819" xr:uid="{00000000-0005-0000-0000-0000DB640000}"/>
    <cellStyle name="SAPBEXHLevel0X 11 2 2 2" xfId="25820" xr:uid="{00000000-0005-0000-0000-0000DC640000}"/>
    <cellStyle name="SAPBEXHLevel0X 11 2 2 3" xfId="25821" xr:uid="{00000000-0005-0000-0000-0000DD640000}"/>
    <cellStyle name="SAPBEXHLevel0X 11 2 2 4" xfId="25822" xr:uid="{00000000-0005-0000-0000-0000DE640000}"/>
    <cellStyle name="SAPBEXHLevel0X 11 2 2 5" xfId="25823" xr:uid="{00000000-0005-0000-0000-0000DF640000}"/>
    <cellStyle name="SAPBEXHLevel0X 11 2 2 6" xfId="25824" xr:uid="{00000000-0005-0000-0000-0000E0640000}"/>
    <cellStyle name="SAPBEXHLevel0X 11 2 2 7" xfId="25825" xr:uid="{00000000-0005-0000-0000-0000E1640000}"/>
    <cellStyle name="SAPBEXHLevel0X 11 2 2 8" xfId="25826" xr:uid="{00000000-0005-0000-0000-0000E2640000}"/>
    <cellStyle name="SAPBEXHLevel0X 11 2 2 9" xfId="25827" xr:uid="{00000000-0005-0000-0000-0000E3640000}"/>
    <cellStyle name="SAPBEXHLevel0X 11 2 3" xfId="25828" xr:uid="{00000000-0005-0000-0000-0000E4640000}"/>
    <cellStyle name="SAPBEXHLevel0X 11 2 3 2" xfId="25829" xr:uid="{00000000-0005-0000-0000-0000E5640000}"/>
    <cellStyle name="SAPBEXHLevel0X 11 2 3 3" xfId="25830" xr:uid="{00000000-0005-0000-0000-0000E6640000}"/>
    <cellStyle name="SAPBEXHLevel0X 11 2 3 4" xfId="25831" xr:uid="{00000000-0005-0000-0000-0000E7640000}"/>
    <cellStyle name="SAPBEXHLevel0X 11 2 3 5" xfId="25832" xr:uid="{00000000-0005-0000-0000-0000E8640000}"/>
    <cellStyle name="SAPBEXHLevel0X 11 2 3 6" xfId="25833" xr:uid="{00000000-0005-0000-0000-0000E9640000}"/>
    <cellStyle name="SAPBEXHLevel0X 11 2 3 7" xfId="25834" xr:uid="{00000000-0005-0000-0000-0000EA640000}"/>
    <cellStyle name="SAPBEXHLevel0X 11 2 3 8" xfId="25835" xr:uid="{00000000-0005-0000-0000-0000EB640000}"/>
    <cellStyle name="SAPBEXHLevel0X 11 2 3 9" xfId="25836" xr:uid="{00000000-0005-0000-0000-0000EC640000}"/>
    <cellStyle name="SAPBEXHLevel0X 11 2 4" xfId="25837" xr:uid="{00000000-0005-0000-0000-0000ED640000}"/>
    <cellStyle name="SAPBEXHLevel0X 11 2 4 2" xfId="25838" xr:uid="{00000000-0005-0000-0000-0000EE640000}"/>
    <cellStyle name="SAPBEXHLevel0X 11 2 4 3" xfId="25839" xr:uid="{00000000-0005-0000-0000-0000EF640000}"/>
    <cellStyle name="SAPBEXHLevel0X 11 2 4 4" xfId="25840" xr:uid="{00000000-0005-0000-0000-0000F0640000}"/>
    <cellStyle name="SAPBEXHLevel0X 11 2 4 5" xfId="25841" xr:uid="{00000000-0005-0000-0000-0000F1640000}"/>
    <cellStyle name="SAPBEXHLevel0X 11 2 4 6" xfId="25842" xr:uid="{00000000-0005-0000-0000-0000F2640000}"/>
    <cellStyle name="SAPBEXHLevel0X 11 2 4 7" xfId="25843" xr:uid="{00000000-0005-0000-0000-0000F3640000}"/>
    <cellStyle name="SAPBEXHLevel0X 11 2 4 8" xfId="25844" xr:uid="{00000000-0005-0000-0000-0000F4640000}"/>
    <cellStyle name="SAPBEXHLevel0X 11 2 4 9" xfId="25845" xr:uid="{00000000-0005-0000-0000-0000F5640000}"/>
    <cellStyle name="SAPBEXHLevel0X 11 3" xfId="25846" xr:uid="{00000000-0005-0000-0000-0000F6640000}"/>
    <cellStyle name="SAPBEXHLevel0X 11 3 2" xfId="25847" xr:uid="{00000000-0005-0000-0000-0000F7640000}"/>
    <cellStyle name="SAPBEXHLevel0X 11 3 3" xfId="25848" xr:uid="{00000000-0005-0000-0000-0000F8640000}"/>
    <cellStyle name="SAPBEXHLevel0X 11 3 4" xfId="25849" xr:uid="{00000000-0005-0000-0000-0000F9640000}"/>
    <cellStyle name="SAPBEXHLevel0X 11 3 5" xfId="25850" xr:uid="{00000000-0005-0000-0000-0000FA640000}"/>
    <cellStyle name="SAPBEXHLevel0X 11 3 6" xfId="25851" xr:uid="{00000000-0005-0000-0000-0000FB640000}"/>
    <cellStyle name="SAPBEXHLevel0X 11 3 7" xfId="25852" xr:uid="{00000000-0005-0000-0000-0000FC640000}"/>
    <cellStyle name="SAPBEXHLevel0X 11 3 8" xfId="25853" xr:uid="{00000000-0005-0000-0000-0000FD640000}"/>
    <cellStyle name="SAPBEXHLevel0X 11 3 9" xfId="25854" xr:uid="{00000000-0005-0000-0000-0000FE640000}"/>
    <cellStyle name="SAPBEXHLevel0X 11 4" xfId="25855" xr:uid="{00000000-0005-0000-0000-0000FF640000}"/>
    <cellStyle name="SAPBEXHLevel0X 11 4 2" xfId="25856" xr:uid="{00000000-0005-0000-0000-000000650000}"/>
    <cellStyle name="SAPBEXHLevel0X 11 4 3" xfId="25857" xr:uid="{00000000-0005-0000-0000-000001650000}"/>
    <cellStyle name="SAPBEXHLevel0X 11 4 4" xfId="25858" xr:uid="{00000000-0005-0000-0000-000002650000}"/>
    <cellStyle name="SAPBEXHLevel0X 11 4 5" xfId="25859" xr:uid="{00000000-0005-0000-0000-000003650000}"/>
    <cellStyle name="SAPBEXHLevel0X 11 4 6" xfId="25860" xr:uid="{00000000-0005-0000-0000-000004650000}"/>
    <cellStyle name="SAPBEXHLevel0X 11 4 7" xfId="25861" xr:uid="{00000000-0005-0000-0000-000005650000}"/>
    <cellStyle name="SAPBEXHLevel0X 11 4 8" xfId="25862" xr:uid="{00000000-0005-0000-0000-000006650000}"/>
    <cellStyle name="SAPBEXHLevel0X 11 4 9" xfId="25863" xr:uid="{00000000-0005-0000-0000-000007650000}"/>
    <cellStyle name="SAPBEXHLevel0X 11 5" xfId="25864" xr:uid="{00000000-0005-0000-0000-000008650000}"/>
    <cellStyle name="SAPBEXHLevel0X 11 5 2" xfId="25865" xr:uid="{00000000-0005-0000-0000-000009650000}"/>
    <cellStyle name="SAPBEXHLevel0X 11 5 3" xfId="25866" xr:uid="{00000000-0005-0000-0000-00000A650000}"/>
    <cellStyle name="SAPBEXHLevel0X 11 5 4" xfId="25867" xr:uid="{00000000-0005-0000-0000-00000B650000}"/>
    <cellStyle name="SAPBEXHLevel0X 11 5 5" xfId="25868" xr:uid="{00000000-0005-0000-0000-00000C650000}"/>
    <cellStyle name="SAPBEXHLevel0X 11 5 6" xfId="25869" xr:uid="{00000000-0005-0000-0000-00000D650000}"/>
    <cellStyle name="SAPBEXHLevel0X 11 5 7" xfId="25870" xr:uid="{00000000-0005-0000-0000-00000E650000}"/>
    <cellStyle name="SAPBEXHLevel0X 11 5 8" xfId="25871" xr:uid="{00000000-0005-0000-0000-00000F650000}"/>
    <cellStyle name="SAPBEXHLevel0X 11 5 9" xfId="25872" xr:uid="{00000000-0005-0000-0000-000010650000}"/>
    <cellStyle name="SAPBEXHLevel0X 12" xfId="25873" xr:uid="{00000000-0005-0000-0000-000011650000}"/>
    <cellStyle name="SAPBEXHLevel0X 12 2" xfId="25874" xr:uid="{00000000-0005-0000-0000-000012650000}"/>
    <cellStyle name="SAPBEXHLevel0X 12 2 2" xfId="25875" xr:uid="{00000000-0005-0000-0000-000013650000}"/>
    <cellStyle name="SAPBEXHLevel0X 12 2 3" xfId="25876" xr:uid="{00000000-0005-0000-0000-000014650000}"/>
    <cellStyle name="SAPBEXHLevel0X 12 2 4" xfId="25877" xr:uid="{00000000-0005-0000-0000-000015650000}"/>
    <cellStyle name="SAPBEXHLevel0X 12 2 5" xfId="25878" xr:uid="{00000000-0005-0000-0000-000016650000}"/>
    <cellStyle name="SAPBEXHLevel0X 12 2 6" xfId="25879" xr:uid="{00000000-0005-0000-0000-000017650000}"/>
    <cellStyle name="SAPBEXHLevel0X 12 2 7" xfId="25880" xr:uid="{00000000-0005-0000-0000-000018650000}"/>
    <cellStyle name="SAPBEXHLevel0X 12 2 8" xfId="25881" xr:uid="{00000000-0005-0000-0000-000019650000}"/>
    <cellStyle name="SAPBEXHLevel0X 12 2 9" xfId="25882" xr:uid="{00000000-0005-0000-0000-00001A650000}"/>
    <cellStyle name="SAPBEXHLevel0X 12 3" xfId="25883" xr:uid="{00000000-0005-0000-0000-00001B650000}"/>
    <cellStyle name="SAPBEXHLevel0X 12 3 2" xfId="25884" xr:uid="{00000000-0005-0000-0000-00001C650000}"/>
    <cellStyle name="SAPBEXHLevel0X 12 3 3" xfId="25885" xr:uid="{00000000-0005-0000-0000-00001D650000}"/>
    <cellStyle name="SAPBEXHLevel0X 12 3 4" xfId="25886" xr:uid="{00000000-0005-0000-0000-00001E650000}"/>
    <cellStyle name="SAPBEXHLevel0X 12 3 5" xfId="25887" xr:uid="{00000000-0005-0000-0000-00001F650000}"/>
    <cellStyle name="SAPBEXHLevel0X 12 3 6" xfId="25888" xr:uid="{00000000-0005-0000-0000-000020650000}"/>
    <cellStyle name="SAPBEXHLevel0X 12 3 7" xfId="25889" xr:uid="{00000000-0005-0000-0000-000021650000}"/>
    <cellStyle name="SAPBEXHLevel0X 12 3 8" xfId="25890" xr:uid="{00000000-0005-0000-0000-000022650000}"/>
    <cellStyle name="SAPBEXHLevel0X 12 3 9" xfId="25891" xr:uid="{00000000-0005-0000-0000-000023650000}"/>
    <cellStyle name="SAPBEXHLevel0X 12 4" xfId="25892" xr:uid="{00000000-0005-0000-0000-000024650000}"/>
    <cellStyle name="SAPBEXHLevel0X 12 4 2" xfId="25893" xr:uid="{00000000-0005-0000-0000-000025650000}"/>
    <cellStyle name="SAPBEXHLevel0X 12 4 3" xfId="25894" xr:uid="{00000000-0005-0000-0000-000026650000}"/>
    <cellStyle name="SAPBEXHLevel0X 12 4 4" xfId="25895" xr:uid="{00000000-0005-0000-0000-000027650000}"/>
    <cellStyle name="SAPBEXHLevel0X 12 4 5" xfId="25896" xr:uid="{00000000-0005-0000-0000-000028650000}"/>
    <cellStyle name="SAPBEXHLevel0X 12 4 6" xfId="25897" xr:uid="{00000000-0005-0000-0000-000029650000}"/>
    <cellStyle name="SAPBEXHLevel0X 12 4 7" xfId="25898" xr:uid="{00000000-0005-0000-0000-00002A650000}"/>
    <cellStyle name="SAPBEXHLevel0X 12 4 8" xfId="25899" xr:uid="{00000000-0005-0000-0000-00002B650000}"/>
    <cellStyle name="SAPBEXHLevel0X 12 4 9" xfId="25900" xr:uid="{00000000-0005-0000-0000-00002C650000}"/>
    <cellStyle name="SAPBEXHLevel0X 13" xfId="25901" xr:uid="{00000000-0005-0000-0000-00002D650000}"/>
    <cellStyle name="SAPBEXHLevel0X 13 2" xfId="25902" xr:uid="{00000000-0005-0000-0000-00002E650000}"/>
    <cellStyle name="SAPBEXHLevel0X 13 3" xfId="25903" xr:uid="{00000000-0005-0000-0000-00002F650000}"/>
    <cellStyle name="SAPBEXHLevel0X 13 4" xfId="25904" xr:uid="{00000000-0005-0000-0000-000030650000}"/>
    <cellStyle name="SAPBEXHLevel0X 13 5" xfId="25905" xr:uid="{00000000-0005-0000-0000-000031650000}"/>
    <cellStyle name="SAPBEXHLevel0X 13 6" xfId="25906" xr:uid="{00000000-0005-0000-0000-000032650000}"/>
    <cellStyle name="SAPBEXHLevel0X 13 7" xfId="25907" xr:uid="{00000000-0005-0000-0000-000033650000}"/>
    <cellStyle name="SAPBEXHLevel0X 13 8" xfId="25908" xr:uid="{00000000-0005-0000-0000-000034650000}"/>
    <cellStyle name="SAPBEXHLevel0X 13 9" xfId="25909" xr:uid="{00000000-0005-0000-0000-000035650000}"/>
    <cellStyle name="SAPBEXHLevel0X 14" xfId="25910" xr:uid="{00000000-0005-0000-0000-000036650000}"/>
    <cellStyle name="SAPBEXHLevel0X 14 2" xfId="25911" xr:uid="{00000000-0005-0000-0000-000037650000}"/>
    <cellStyle name="SAPBEXHLevel0X 14 3" xfId="25912" xr:uid="{00000000-0005-0000-0000-000038650000}"/>
    <cellStyle name="SAPBEXHLevel0X 14 4" xfId="25913" xr:uid="{00000000-0005-0000-0000-000039650000}"/>
    <cellStyle name="SAPBEXHLevel0X 14 5" xfId="25914" xr:uid="{00000000-0005-0000-0000-00003A650000}"/>
    <cellStyle name="SAPBEXHLevel0X 14 6" xfId="25915" xr:uid="{00000000-0005-0000-0000-00003B650000}"/>
    <cellStyle name="SAPBEXHLevel0X 14 7" xfId="25916" xr:uid="{00000000-0005-0000-0000-00003C650000}"/>
    <cellStyle name="SAPBEXHLevel0X 14 8" xfId="25917" xr:uid="{00000000-0005-0000-0000-00003D650000}"/>
    <cellStyle name="SAPBEXHLevel0X 14 9" xfId="25918" xr:uid="{00000000-0005-0000-0000-00003E650000}"/>
    <cellStyle name="SAPBEXHLevel0X 15" xfId="25919" xr:uid="{00000000-0005-0000-0000-00003F650000}"/>
    <cellStyle name="SAPBEXHLevel0X 15 2" xfId="25920" xr:uid="{00000000-0005-0000-0000-000040650000}"/>
    <cellStyle name="SAPBEXHLevel0X 15 3" xfId="25921" xr:uid="{00000000-0005-0000-0000-000041650000}"/>
    <cellStyle name="SAPBEXHLevel0X 15 4" xfId="25922" xr:uid="{00000000-0005-0000-0000-000042650000}"/>
    <cellStyle name="SAPBEXHLevel0X 15 5" xfId="25923" xr:uid="{00000000-0005-0000-0000-000043650000}"/>
    <cellStyle name="SAPBEXHLevel0X 15 6" xfId="25924" xr:uid="{00000000-0005-0000-0000-000044650000}"/>
    <cellStyle name="SAPBEXHLevel0X 15 7" xfId="25925" xr:uid="{00000000-0005-0000-0000-000045650000}"/>
    <cellStyle name="SAPBEXHLevel0X 15 8" xfId="25926" xr:uid="{00000000-0005-0000-0000-000046650000}"/>
    <cellStyle name="SAPBEXHLevel0X 15 9" xfId="25927" xr:uid="{00000000-0005-0000-0000-000047650000}"/>
    <cellStyle name="SAPBEXHLevel0X 16" xfId="25928" xr:uid="{00000000-0005-0000-0000-000048650000}"/>
    <cellStyle name="SAPBEXHLevel0X 17" xfId="25929" xr:uid="{00000000-0005-0000-0000-000049650000}"/>
    <cellStyle name="SAPBEXHLevel0X 18" xfId="25930" xr:uid="{00000000-0005-0000-0000-00004A650000}"/>
    <cellStyle name="SAPBEXHLevel0X 19" xfId="25931" xr:uid="{00000000-0005-0000-0000-00004B650000}"/>
    <cellStyle name="SAPBEXHLevel0X 2" xfId="25932" xr:uid="{00000000-0005-0000-0000-00004C650000}"/>
    <cellStyle name="SAPBEXHLevel0X 2 10" xfId="25933" xr:uid="{00000000-0005-0000-0000-00004D650000}"/>
    <cellStyle name="SAPBEXHLevel0X 2 10 2" xfId="25934" xr:uid="{00000000-0005-0000-0000-00004E650000}"/>
    <cellStyle name="SAPBEXHLevel0X 2 10 3" xfId="25935" xr:uid="{00000000-0005-0000-0000-00004F650000}"/>
    <cellStyle name="SAPBEXHLevel0X 2 10 4" xfId="25936" xr:uid="{00000000-0005-0000-0000-000050650000}"/>
    <cellStyle name="SAPBEXHLevel0X 2 10 5" xfId="25937" xr:uid="{00000000-0005-0000-0000-000051650000}"/>
    <cellStyle name="SAPBEXHLevel0X 2 10 6" xfId="25938" xr:uid="{00000000-0005-0000-0000-000052650000}"/>
    <cellStyle name="SAPBEXHLevel0X 2 10 7" xfId="25939" xr:uid="{00000000-0005-0000-0000-000053650000}"/>
    <cellStyle name="SAPBEXHLevel0X 2 10 8" xfId="25940" xr:uid="{00000000-0005-0000-0000-000054650000}"/>
    <cellStyle name="SAPBEXHLevel0X 2 10 9" xfId="25941" xr:uid="{00000000-0005-0000-0000-000055650000}"/>
    <cellStyle name="SAPBEXHLevel0X 2 11" xfId="25942" xr:uid="{00000000-0005-0000-0000-000056650000}"/>
    <cellStyle name="SAPBEXHLevel0X 2 12" xfId="25943" xr:uid="{00000000-0005-0000-0000-000057650000}"/>
    <cellStyle name="SAPBEXHLevel0X 2 13" xfId="25944" xr:uid="{00000000-0005-0000-0000-000058650000}"/>
    <cellStyle name="SAPBEXHLevel0X 2 14" xfId="25945" xr:uid="{00000000-0005-0000-0000-000059650000}"/>
    <cellStyle name="SAPBEXHLevel0X 2 15" xfId="25946" xr:uid="{00000000-0005-0000-0000-00005A650000}"/>
    <cellStyle name="SAPBEXHLevel0X 2 16" xfId="25947" xr:uid="{00000000-0005-0000-0000-00005B650000}"/>
    <cellStyle name="SAPBEXHLevel0X 2 17" xfId="25948" xr:uid="{00000000-0005-0000-0000-00005C650000}"/>
    <cellStyle name="SAPBEXHLevel0X 2 18" xfId="25949" xr:uid="{00000000-0005-0000-0000-00005D650000}"/>
    <cellStyle name="SAPBEXHLevel0X 2 19" xfId="25950" xr:uid="{00000000-0005-0000-0000-00005E650000}"/>
    <cellStyle name="SAPBEXHLevel0X 2 2" xfId="25951" xr:uid="{00000000-0005-0000-0000-00005F650000}"/>
    <cellStyle name="SAPBEXHLevel0X 2 2 10" xfId="25952" xr:uid="{00000000-0005-0000-0000-000060650000}"/>
    <cellStyle name="SAPBEXHLevel0X 2 2 11" xfId="25953" xr:uid="{00000000-0005-0000-0000-000061650000}"/>
    <cellStyle name="SAPBEXHLevel0X 2 2 2" xfId="25954" xr:uid="{00000000-0005-0000-0000-000062650000}"/>
    <cellStyle name="SAPBEXHLevel0X 2 2 2 2" xfId="25955" xr:uid="{00000000-0005-0000-0000-000063650000}"/>
    <cellStyle name="SAPBEXHLevel0X 2 2 2 2 2" xfId="25956" xr:uid="{00000000-0005-0000-0000-000064650000}"/>
    <cellStyle name="SAPBEXHLevel0X 2 2 2 2 2 2" xfId="25957" xr:uid="{00000000-0005-0000-0000-000065650000}"/>
    <cellStyle name="SAPBEXHLevel0X 2 2 2 2 2 2 2" xfId="25958" xr:uid="{00000000-0005-0000-0000-000066650000}"/>
    <cellStyle name="SAPBEXHLevel0X 2 2 2 2 2 2 2 2" xfId="25959" xr:uid="{00000000-0005-0000-0000-000067650000}"/>
    <cellStyle name="SAPBEXHLevel0X 2 2 2 2 2 2 2 3" xfId="25960" xr:uid="{00000000-0005-0000-0000-000068650000}"/>
    <cellStyle name="SAPBEXHLevel0X 2 2 2 2 2 2 2 4" xfId="25961" xr:uid="{00000000-0005-0000-0000-000069650000}"/>
    <cellStyle name="SAPBEXHLevel0X 2 2 2 2 2 2 2 5" xfId="25962" xr:uid="{00000000-0005-0000-0000-00006A650000}"/>
    <cellStyle name="SAPBEXHLevel0X 2 2 2 2 2 2 2 6" xfId="25963" xr:uid="{00000000-0005-0000-0000-00006B650000}"/>
    <cellStyle name="SAPBEXHLevel0X 2 2 2 2 2 2 2 7" xfId="25964" xr:uid="{00000000-0005-0000-0000-00006C650000}"/>
    <cellStyle name="SAPBEXHLevel0X 2 2 2 2 2 2 2 8" xfId="25965" xr:uid="{00000000-0005-0000-0000-00006D650000}"/>
    <cellStyle name="SAPBEXHLevel0X 2 2 2 2 2 2 2 9" xfId="25966" xr:uid="{00000000-0005-0000-0000-00006E650000}"/>
    <cellStyle name="SAPBEXHLevel0X 2 2 2 2 2 2 3" xfId="25967" xr:uid="{00000000-0005-0000-0000-00006F650000}"/>
    <cellStyle name="SAPBEXHLevel0X 2 2 2 2 2 2 3 2" xfId="25968" xr:uid="{00000000-0005-0000-0000-000070650000}"/>
    <cellStyle name="SAPBEXHLevel0X 2 2 2 2 2 2 3 3" xfId="25969" xr:uid="{00000000-0005-0000-0000-000071650000}"/>
    <cellStyle name="SAPBEXHLevel0X 2 2 2 2 2 2 3 4" xfId="25970" xr:uid="{00000000-0005-0000-0000-000072650000}"/>
    <cellStyle name="SAPBEXHLevel0X 2 2 2 2 2 2 3 5" xfId="25971" xr:uid="{00000000-0005-0000-0000-000073650000}"/>
    <cellStyle name="SAPBEXHLevel0X 2 2 2 2 2 2 3 6" xfId="25972" xr:uid="{00000000-0005-0000-0000-000074650000}"/>
    <cellStyle name="SAPBEXHLevel0X 2 2 2 2 2 2 3 7" xfId="25973" xr:uid="{00000000-0005-0000-0000-000075650000}"/>
    <cellStyle name="SAPBEXHLevel0X 2 2 2 2 2 2 3 8" xfId="25974" xr:uid="{00000000-0005-0000-0000-000076650000}"/>
    <cellStyle name="SAPBEXHLevel0X 2 2 2 2 2 2 3 9" xfId="25975" xr:uid="{00000000-0005-0000-0000-000077650000}"/>
    <cellStyle name="SAPBEXHLevel0X 2 2 2 2 2 2 4" xfId="25976" xr:uid="{00000000-0005-0000-0000-000078650000}"/>
    <cellStyle name="SAPBEXHLevel0X 2 2 2 2 2 2 4 2" xfId="25977" xr:uid="{00000000-0005-0000-0000-000079650000}"/>
    <cellStyle name="SAPBEXHLevel0X 2 2 2 2 2 2 4 3" xfId="25978" xr:uid="{00000000-0005-0000-0000-00007A650000}"/>
    <cellStyle name="SAPBEXHLevel0X 2 2 2 2 2 2 4 4" xfId="25979" xr:uid="{00000000-0005-0000-0000-00007B650000}"/>
    <cellStyle name="SAPBEXHLevel0X 2 2 2 2 2 2 4 5" xfId="25980" xr:uid="{00000000-0005-0000-0000-00007C650000}"/>
    <cellStyle name="SAPBEXHLevel0X 2 2 2 2 2 2 4 6" xfId="25981" xr:uid="{00000000-0005-0000-0000-00007D650000}"/>
    <cellStyle name="SAPBEXHLevel0X 2 2 2 2 2 2 4 7" xfId="25982" xr:uid="{00000000-0005-0000-0000-00007E650000}"/>
    <cellStyle name="SAPBEXHLevel0X 2 2 2 2 2 2 4 8" xfId="25983" xr:uid="{00000000-0005-0000-0000-00007F650000}"/>
    <cellStyle name="SAPBEXHLevel0X 2 2 2 2 2 2 4 9" xfId="25984" xr:uid="{00000000-0005-0000-0000-000080650000}"/>
    <cellStyle name="SAPBEXHLevel0X 2 2 2 2 2 3" xfId="25985" xr:uid="{00000000-0005-0000-0000-000081650000}"/>
    <cellStyle name="SAPBEXHLevel0X 2 2 2 2 2 3 2" xfId="25986" xr:uid="{00000000-0005-0000-0000-000082650000}"/>
    <cellStyle name="SAPBEXHLevel0X 2 2 2 2 2 3 3" xfId="25987" xr:uid="{00000000-0005-0000-0000-000083650000}"/>
    <cellStyle name="SAPBEXHLevel0X 2 2 2 2 2 3 4" xfId="25988" xr:uid="{00000000-0005-0000-0000-000084650000}"/>
    <cellStyle name="SAPBEXHLevel0X 2 2 2 2 2 3 5" xfId="25989" xr:uid="{00000000-0005-0000-0000-000085650000}"/>
    <cellStyle name="SAPBEXHLevel0X 2 2 2 2 2 3 6" xfId="25990" xr:uid="{00000000-0005-0000-0000-000086650000}"/>
    <cellStyle name="SAPBEXHLevel0X 2 2 2 2 2 3 7" xfId="25991" xr:uid="{00000000-0005-0000-0000-000087650000}"/>
    <cellStyle name="SAPBEXHLevel0X 2 2 2 2 2 3 8" xfId="25992" xr:uid="{00000000-0005-0000-0000-000088650000}"/>
    <cellStyle name="SAPBEXHLevel0X 2 2 2 2 2 3 9" xfId="25993" xr:uid="{00000000-0005-0000-0000-000089650000}"/>
    <cellStyle name="SAPBEXHLevel0X 2 2 2 2 2 4" xfId="25994" xr:uid="{00000000-0005-0000-0000-00008A650000}"/>
    <cellStyle name="SAPBEXHLevel0X 2 2 2 2 2 4 2" xfId="25995" xr:uid="{00000000-0005-0000-0000-00008B650000}"/>
    <cellStyle name="SAPBEXHLevel0X 2 2 2 2 2 4 3" xfId="25996" xr:uid="{00000000-0005-0000-0000-00008C650000}"/>
    <cellStyle name="SAPBEXHLevel0X 2 2 2 2 2 4 4" xfId="25997" xr:uid="{00000000-0005-0000-0000-00008D650000}"/>
    <cellStyle name="SAPBEXHLevel0X 2 2 2 2 2 4 5" xfId="25998" xr:uid="{00000000-0005-0000-0000-00008E650000}"/>
    <cellStyle name="SAPBEXHLevel0X 2 2 2 2 2 4 6" xfId="25999" xr:uid="{00000000-0005-0000-0000-00008F650000}"/>
    <cellStyle name="SAPBEXHLevel0X 2 2 2 2 2 4 7" xfId="26000" xr:uid="{00000000-0005-0000-0000-000090650000}"/>
    <cellStyle name="SAPBEXHLevel0X 2 2 2 2 2 4 8" xfId="26001" xr:uid="{00000000-0005-0000-0000-000091650000}"/>
    <cellStyle name="SAPBEXHLevel0X 2 2 2 2 2 4 9" xfId="26002" xr:uid="{00000000-0005-0000-0000-000092650000}"/>
    <cellStyle name="SAPBEXHLevel0X 2 2 2 2 2 5" xfId="26003" xr:uid="{00000000-0005-0000-0000-000093650000}"/>
    <cellStyle name="SAPBEXHLevel0X 2 2 2 2 2 5 2" xfId="26004" xr:uid="{00000000-0005-0000-0000-000094650000}"/>
    <cellStyle name="SAPBEXHLevel0X 2 2 2 2 2 5 3" xfId="26005" xr:uid="{00000000-0005-0000-0000-000095650000}"/>
    <cellStyle name="SAPBEXHLevel0X 2 2 2 2 2 5 4" xfId="26006" xr:uid="{00000000-0005-0000-0000-000096650000}"/>
    <cellStyle name="SAPBEXHLevel0X 2 2 2 2 2 5 5" xfId="26007" xr:uid="{00000000-0005-0000-0000-000097650000}"/>
    <cellStyle name="SAPBEXHLevel0X 2 2 2 2 2 5 6" xfId="26008" xr:uid="{00000000-0005-0000-0000-000098650000}"/>
    <cellStyle name="SAPBEXHLevel0X 2 2 2 2 2 5 7" xfId="26009" xr:uid="{00000000-0005-0000-0000-000099650000}"/>
    <cellStyle name="SAPBEXHLevel0X 2 2 2 2 2 5 8" xfId="26010" xr:uid="{00000000-0005-0000-0000-00009A650000}"/>
    <cellStyle name="SAPBEXHLevel0X 2 2 2 2 2 5 9" xfId="26011" xr:uid="{00000000-0005-0000-0000-00009B650000}"/>
    <cellStyle name="SAPBEXHLevel0X 2 2 2 2 3" xfId="26012" xr:uid="{00000000-0005-0000-0000-00009C650000}"/>
    <cellStyle name="SAPBEXHLevel0X 2 2 2 2 3 2" xfId="26013" xr:uid="{00000000-0005-0000-0000-00009D650000}"/>
    <cellStyle name="SAPBEXHLevel0X 2 2 2 2 3 2 2" xfId="26014" xr:uid="{00000000-0005-0000-0000-00009E650000}"/>
    <cellStyle name="SAPBEXHLevel0X 2 2 2 2 3 2 3" xfId="26015" xr:uid="{00000000-0005-0000-0000-00009F650000}"/>
    <cellStyle name="SAPBEXHLevel0X 2 2 2 2 3 2 4" xfId="26016" xr:uid="{00000000-0005-0000-0000-0000A0650000}"/>
    <cellStyle name="SAPBEXHLevel0X 2 2 2 2 3 2 5" xfId="26017" xr:uid="{00000000-0005-0000-0000-0000A1650000}"/>
    <cellStyle name="SAPBEXHLevel0X 2 2 2 2 3 2 6" xfId="26018" xr:uid="{00000000-0005-0000-0000-0000A2650000}"/>
    <cellStyle name="SAPBEXHLevel0X 2 2 2 2 3 2 7" xfId="26019" xr:uid="{00000000-0005-0000-0000-0000A3650000}"/>
    <cellStyle name="SAPBEXHLevel0X 2 2 2 2 3 2 8" xfId="26020" xr:uid="{00000000-0005-0000-0000-0000A4650000}"/>
    <cellStyle name="SAPBEXHLevel0X 2 2 2 2 3 2 9" xfId="26021" xr:uid="{00000000-0005-0000-0000-0000A5650000}"/>
    <cellStyle name="SAPBEXHLevel0X 2 2 2 2 3 3" xfId="26022" xr:uid="{00000000-0005-0000-0000-0000A6650000}"/>
    <cellStyle name="SAPBEXHLevel0X 2 2 2 2 3 3 2" xfId="26023" xr:uid="{00000000-0005-0000-0000-0000A7650000}"/>
    <cellStyle name="SAPBEXHLevel0X 2 2 2 2 3 3 3" xfId="26024" xr:uid="{00000000-0005-0000-0000-0000A8650000}"/>
    <cellStyle name="SAPBEXHLevel0X 2 2 2 2 3 3 4" xfId="26025" xr:uid="{00000000-0005-0000-0000-0000A9650000}"/>
    <cellStyle name="SAPBEXHLevel0X 2 2 2 2 3 3 5" xfId="26026" xr:uid="{00000000-0005-0000-0000-0000AA650000}"/>
    <cellStyle name="SAPBEXHLevel0X 2 2 2 2 3 3 6" xfId="26027" xr:uid="{00000000-0005-0000-0000-0000AB650000}"/>
    <cellStyle name="SAPBEXHLevel0X 2 2 2 2 3 3 7" xfId="26028" xr:uid="{00000000-0005-0000-0000-0000AC650000}"/>
    <cellStyle name="SAPBEXHLevel0X 2 2 2 2 3 3 8" xfId="26029" xr:uid="{00000000-0005-0000-0000-0000AD650000}"/>
    <cellStyle name="SAPBEXHLevel0X 2 2 2 2 3 3 9" xfId="26030" xr:uid="{00000000-0005-0000-0000-0000AE650000}"/>
    <cellStyle name="SAPBEXHLevel0X 2 2 2 2 3 4" xfId="26031" xr:uid="{00000000-0005-0000-0000-0000AF650000}"/>
    <cellStyle name="SAPBEXHLevel0X 2 2 2 2 3 4 2" xfId="26032" xr:uid="{00000000-0005-0000-0000-0000B0650000}"/>
    <cellStyle name="SAPBEXHLevel0X 2 2 2 2 3 4 3" xfId="26033" xr:uid="{00000000-0005-0000-0000-0000B1650000}"/>
    <cellStyle name="SAPBEXHLevel0X 2 2 2 2 3 4 4" xfId="26034" xr:uid="{00000000-0005-0000-0000-0000B2650000}"/>
    <cellStyle name="SAPBEXHLevel0X 2 2 2 2 3 4 5" xfId="26035" xr:uid="{00000000-0005-0000-0000-0000B3650000}"/>
    <cellStyle name="SAPBEXHLevel0X 2 2 2 2 3 4 6" xfId="26036" xr:uid="{00000000-0005-0000-0000-0000B4650000}"/>
    <cellStyle name="SAPBEXHLevel0X 2 2 2 2 3 4 7" xfId="26037" xr:uid="{00000000-0005-0000-0000-0000B5650000}"/>
    <cellStyle name="SAPBEXHLevel0X 2 2 2 2 3 4 8" xfId="26038" xr:uid="{00000000-0005-0000-0000-0000B6650000}"/>
    <cellStyle name="SAPBEXHLevel0X 2 2 2 2 3 4 9" xfId="26039" xr:uid="{00000000-0005-0000-0000-0000B7650000}"/>
    <cellStyle name="SAPBEXHLevel0X 2 2 2 2 4" xfId="26040" xr:uid="{00000000-0005-0000-0000-0000B8650000}"/>
    <cellStyle name="SAPBEXHLevel0X 2 2 2 2 4 2" xfId="26041" xr:uid="{00000000-0005-0000-0000-0000B9650000}"/>
    <cellStyle name="SAPBEXHLevel0X 2 2 2 2 4 3" xfId="26042" xr:uid="{00000000-0005-0000-0000-0000BA650000}"/>
    <cellStyle name="SAPBEXHLevel0X 2 2 2 2 4 4" xfId="26043" xr:uid="{00000000-0005-0000-0000-0000BB650000}"/>
    <cellStyle name="SAPBEXHLevel0X 2 2 2 2 4 5" xfId="26044" xr:uid="{00000000-0005-0000-0000-0000BC650000}"/>
    <cellStyle name="SAPBEXHLevel0X 2 2 2 2 4 6" xfId="26045" xr:uid="{00000000-0005-0000-0000-0000BD650000}"/>
    <cellStyle name="SAPBEXHLevel0X 2 2 2 2 4 7" xfId="26046" xr:uid="{00000000-0005-0000-0000-0000BE650000}"/>
    <cellStyle name="SAPBEXHLevel0X 2 2 2 2 4 8" xfId="26047" xr:uid="{00000000-0005-0000-0000-0000BF650000}"/>
    <cellStyle name="SAPBEXHLevel0X 2 2 2 2 4 9" xfId="26048" xr:uid="{00000000-0005-0000-0000-0000C0650000}"/>
    <cellStyle name="SAPBEXHLevel0X 2 2 2 2 5" xfId="26049" xr:uid="{00000000-0005-0000-0000-0000C1650000}"/>
    <cellStyle name="SAPBEXHLevel0X 2 2 2 2 5 2" xfId="26050" xr:uid="{00000000-0005-0000-0000-0000C2650000}"/>
    <cellStyle name="SAPBEXHLevel0X 2 2 2 2 5 3" xfId="26051" xr:uid="{00000000-0005-0000-0000-0000C3650000}"/>
    <cellStyle name="SAPBEXHLevel0X 2 2 2 2 5 4" xfId="26052" xr:uid="{00000000-0005-0000-0000-0000C4650000}"/>
    <cellStyle name="SAPBEXHLevel0X 2 2 2 2 5 5" xfId="26053" xr:uid="{00000000-0005-0000-0000-0000C5650000}"/>
    <cellStyle name="SAPBEXHLevel0X 2 2 2 2 5 6" xfId="26054" xr:uid="{00000000-0005-0000-0000-0000C6650000}"/>
    <cellStyle name="SAPBEXHLevel0X 2 2 2 2 5 7" xfId="26055" xr:uid="{00000000-0005-0000-0000-0000C7650000}"/>
    <cellStyle name="SAPBEXHLevel0X 2 2 2 2 5 8" xfId="26056" xr:uid="{00000000-0005-0000-0000-0000C8650000}"/>
    <cellStyle name="SAPBEXHLevel0X 2 2 2 2 5 9" xfId="26057" xr:uid="{00000000-0005-0000-0000-0000C9650000}"/>
    <cellStyle name="SAPBEXHLevel0X 2 2 2 2 6" xfId="26058" xr:uid="{00000000-0005-0000-0000-0000CA650000}"/>
    <cellStyle name="SAPBEXHLevel0X 2 2 2 2 6 2" xfId="26059" xr:uid="{00000000-0005-0000-0000-0000CB650000}"/>
    <cellStyle name="SAPBEXHLevel0X 2 2 2 2 6 3" xfId="26060" xr:uid="{00000000-0005-0000-0000-0000CC650000}"/>
    <cellStyle name="SAPBEXHLevel0X 2 2 2 2 6 4" xfId="26061" xr:uid="{00000000-0005-0000-0000-0000CD650000}"/>
    <cellStyle name="SAPBEXHLevel0X 2 2 2 2 6 5" xfId="26062" xr:uid="{00000000-0005-0000-0000-0000CE650000}"/>
    <cellStyle name="SAPBEXHLevel0X 2 2 2 2 6 6" xfId="26063" xr:uid="{00000000-0005-0000-0000-0000CF650000}"/>
    <cellStyle name="SAPBEXHLevel0X 2 2 2 2 6 7" xfId="26064" xr:uid="{00000000-0005-0000-0000-0000D0650000}"/>
    <cellStyle name="SAPBEXHLevel0X 2 2 2 2 6 8" xfId="26065" xr:uid="{00000000-0005-0000-0000-0000D1650000}"/>
    <cellStyle name="SAPBEXHLevel0X 2 2 2 2 6 9" xfId="26066" xr:uid="{00000000-0005-0000-0000-0000D2650000}"/>
    <cellStyle name="SAPBEXHLevel0X 2 2 2 3" xfId="26067" xr:uid="{00000000-0005-0000-0000-0000D3650000}"/>
    <cellStyle name="SAPBEXHLevel0X 2 2 2 3 2" xfId="26068" xr:uid="{00000000-0005-0000-0000-0000D4650000}"/>
    <cellStyle name="SAPBEXHLevel0X 2 2 2 3 2 2" xfId="26069" xr:uid="{00000000-0005-0000-0000-0000D5650000}"/>
    <cellStyle name="SAPBEXHLevel0X 2 2 2 3 2 2 2" xfId="26070" xr:uid="{00000000-0005-0000-0000-0000D6650000}"/>
    <cellStyle name="SAPBEXHLevel0X 2 2 2 3 2 2 3" xfId="26071" xr:uid="{00000000-0005-0000-0000-0000D7650000}"/>
    <cellStyle name="SAPBEXHLevel0X 2 2 2 3 2 2 4" xfId="26072" xr:uid="{00000000-0005-0000-0000-0000D8650000}"/>
    <cellStyle name="SAPBEXHLevel0X 2 2 2 3 2 2 5" xfId="26073" xr:uid="{00000000-0005-0000-0000-0000D9650000}"/>
    <cellStyle name="SAPBEXHLevel0X 2 2 2 3 2 2 6" xfId="26074" xr:uid="{00000000-0005-0000-0000-0000DA650000}"/>
    <cellStyle name="SAPBEXHLevel0X 2 2 2 3 2 2 7" xfId="26075" xr:uid="{00000000-0005-0000-0000-0000DB650000}"/>
    <cellStyle name="SAPBEXHLevel0X 2 2 2 3 2 2 8" xfId="26076" xr:uid="{00000000-0005-0000-0000-0000DC650000}"/>
    <cellStyle name="SAPBEXHLevel0X 2 2 2 3 2 2 9" xfId="26077" xr:uid="{00000000-0005-0000-0000-0000DD650000}"/>
    <cellStyle name="SAPBEXHLevel0X 2 2 2 3 2 3" xfId="26078" xr:uid="{00000000-0005-0000-0000-0000DE650000}"/>
    <cellStyle name="SAPBEXHLevel0X 2 2 2 3 2 3 2" xfId="26079" xr:uid="{00000000-0005-0000-0000-0000DF650000}"/>
    <cellStyle name="SAPBEXHLevel0X 2 2 2 3 2 3 3" xfId="26080" xr:uid="{00000000-0005-0000-0000-0000E0650000}"/>
    <cellStyle name="SAPBEXHLevel0X 2 2 2 3 2 3 4" xfId="26081" xr:uid="{00000000-0005-0000-0000-0000E1650000}"/>
    <cellStyle name="SAPBEXHLevel0X 2 2 2 3 2 3 5" xfId="26082" xr:uid="{00000000-0005-0000-0000-0000E2650000}"/>
    <cellStyle name="SAPBEXHLevel0X 2 2 2 3 2 3 6" xfId="26083" xr:uid="{00000000-0005-0000-0000-0000E3650000}"/>
    <cellStyle name="SAPBEXHLevel0X 2 2 2 3 2 3 7" xfId="26084" xr:uid="{00000000-0005-0000-0000-0000E4650000}"/>
    <cellStyle name="SAPBEXHLevel0X 2 2 2 3 2 3 8" xfId="26085" xr:uid="{00000000-0005-0000-0000-0000E5650000}"/>
    <cellStyle name="SAPBEXHLevel0X 2 2 2 3 2 3 9" xfId="26086" xr:uid="{00000000-0005-0000-0000-0000E6650000}"/>
    <cellStyle name="SAPBEXHLevel0X 2 2 2 3 2 4" xfId="26087" xr:uid="{00000000-0005-0000-0000-0000E7650000}"/>
    <cellStyle name="SAPBEXHLevel0X 2 2 2 3 2 4 2" xfId="26088" xr:uid="{00000000-0005-0000-0000-0000E8650000}"/>
    <cellStyle name="SAPBEXHLevel0X 2 2 2 3 2 4 3" xfId="26089" xr:uid="{00000000-0005-0000-0000-0000E9650000}"/>
    <cellStyle name="SAPBEXHLevel0X 2 2 2 3 2 4 4" xfId="26090" xr:uid="{00000000-0005-0000-0000-0000EA650000}"/>
    <cellStyle name="SAPBEXHLevel0X 2 2 2 3 2 4 5" xfId="26091" xr:uid="{00000000-0005-0000-0000-0000EB650000}"/>
    <cellStyle name="SAPBEXHLevel0X 2 2 2 3 2 4 6" xfId="26092" xr:uid="{00000000-0005-0000-0000-0000EC650000}"/>
    <cellStyle name="SAPBEXHLevel0X 2 2 2 3 2 4 7" xfId="26093" xr:uid="{00000000-0005-0000-0000-0000ED650000}"/>
    <cellStyle name="SAPBEXHLevel0X 2 2 2 3 2 4 8" xfId="26094" xr:uid="{00000000-0005-0000-0000-0000EE650000}"/>
    <cellStyle name="SAPBEXHLevel0X 2 2 2 3 2 4 9" xfId="26095" xr:uid="{00000000-0005-0000-0000-0000EF650000}"/>
    <cellStyle name="SAPBEXHLevel0X 2 2 2 3 3" xfId="26096" xr:uid="{00000000-0005-0000-0000-0000F0650000}"/>
    <cellStyle name="SAPBEXHLevel0X 2 2 2 3 3 2" xfId="26097" xr:uid="{00000000-0005-0000-0000-0000F1650000}"/>
    <cellStyle name="SAPBEXHLevel0X 2 2 2 3 3 3" xfId="26098" xr:uid="{00000000-0005-0000-0000-0000F2650000}"/>
    <cellStyle name="SAPBEXHLevel0X 2 2 2 3 3 4" xfId="26099" xr:uid="{00000000-0005-0000-0000-0000F3650000}"/>
    <cellStyle name="SAPBEXHLevel0X 2 2 2 3 3 5" xfId="26100" xr:uid="{00000000-0005-0000-0000-0000F4650000}"/>
    <cellStyle name="SAPBEXHLevel0X 2 2 2 3 3 6" xfId="26101" xr:uid="{00000000-0005-0000-0000-0000F5650000}"/>
    <cellStyle name="SAPBEXHLevel0X 2 2 2 3 3 7" xfId="26102" xr:uid="{00000000-0005-0000-0000-0000F6650000}"/>
    <cellStyle name="SAPBEXHLevel0X 2 2 2 3 3 8" xfId="26103" xr:uid="{00000000-0005-0000-0000-0000F7650000}"/>
    <cellStyle name="SAPBEXHLevel0X 2 2 2 3 3 9" xfId="26104" xr:uid="{00000000-0005-0000-0000-0000F8650000}"/>
    <cellStyle name="SAPBEXHLevel0X 2 2 2 3 4" xfId="26105" xr:uid="{00000000-0005-0000-0000-0000F9650000}"/>
    <cellStyle name="SAPBEXHLevel0X 2 2 2 3 4 2" xfId="26106" xr:uid="{00000000-0005-0000-0000-0000FA650000}"/>
    <cellStyle name="SAPBEXHLevel0X 2 2 2 3 4 3" xfId="26107" xr:uid="{00000000-0005-0000-0000-0000FB650000}"/>
    <cellStyle name="SAPBEXHLevel0X 2 2 2 3 4 4" xfId="26108" xr:uid="{00000000-0005-0000-0000-0000FC650000}"/>
    <cellStyle name="SAPBEXHLevel0X 2 2 2 3 4 5" xfId="26109" xr:uid="{00000000-0005-0000-0000-0000FD650000}"/>
    <cellStyle name="SAPBEXHLevel0X 2 2 2 3 4 6" xfId="26110" xr:uid="{00000000-0005-0000-0000-0000FE650000}"/>
    <cellStyle name="SAPBEXHLevel0X 2 2 2 3 4 7" xfId="26111" xr:uid="{00000000-0005-0000-0000-0000FF650000}"/>
    <cellStyle name="SAPBEXHLevel0X 2 2 2 3 4 8" xfId="26112" xr:uid="{00000000-0005-0000-0000-000000660000}"/>
    <cellStyle name="SAPBEXHLevel0X 2 2 2 3 4 9" xfId="26113" xr:uid="{00000000-0005-0000-0000-000001660000}"/>
    <cellStyle name="SAPBEXHLevel0X 2 2 2 3 5" xfId="26114" xr:uid="{00000000-0005-0000-0000-000002660000}"/>
    <cellStyle name="SAPBEXHLevel0X 2 2 2 3 5 2" xfId="26115" xr:uid="{00000000-0005-0000-0000-000003660000}"/>
    <cellStyle name="SAPBEXHLevel0X 2 2 2 3 5 3" xfId="26116" xr:uid="{00000000-0005-0000-0000-000004660000}"/>
    <cellStyle name="SAPBEXHLevel0X 2 2 2 3 5 4" xfId="26117" xr:uid="{00000000-0005-0000-0000-000005660000}"/>
    <cellStyle name="SAPBEXHLevel0X 2 2 2 3 5 5" xfId="26118" xr:uid="{00000000-0005-0000-0000-000006660000}"/>
    <cellStyle name="SAPBEXHLevel0X 2 2 2 3 5 6" xfId="26119" xr:uid="{00000000-0005-0000-0000-000007660000}"/>
    <cellStyle name="SAPBEXHLevel0X 2 2 2 3 5 7" xfId="26120" xr:uid="{00000000-0005-0000-0000-000008660000}"/>
    <cellStyle name="SAPBEXHLevel0X 2 2 2 3 5 8" xfId="26121" xr:uid="{00000000-0005-0000-0000-000009660000}"/>
    <cellStyle name="SAPBEXHLevel0X 2 2 2 3 5 9" xfId="26122" xr:uid="{00000000-0005-0000-0000-00000A660000}"/>
    <cellStyle name="SAPBEXHLevel0X 2 2 2 4" xfId="26123" xr:uid="{00000000-0005-0000-0000-00000B660000}"/>
    <cellStyle name="SAPBEXHLevel0X 2 2 2 4 2" xfId="26124" xr:uid="{00000000-0005-0000-0000-00000C660000}"/>
    <cellStyle name="SAPBEXHLevel0X 2 2 2 4 2 2" xfId="26125" xr:uid="{00000000-0005-0000-0000-00000D660000}"/>
    <cellStyle name="SAPBEXHLevel0X 2 2 2 4 2 3" xfId="26126" xr:uid="{00000000-0005-0000-0000-00000E660000}"/>
    <cellStyle name="SAPBEXHLevel0X 2 2 2 4 2 4" xfId="26127" xr:uid="{00000000-0005-0000-0000-00000F660000}"/>
    <cellStyle name="SAPBEXHLevel0X 2 2 2 4 2 5" xfId="26128" xr:uid="{00000000-0005-0000-0000-000010660000}"/>
    <cellStyle name="SAPBEXHLevel0X 2 2 2 4 2 6" xfId="26129" xr:uid="{00000000-0005-0000-0000-000011660000}"/>
    <cellStyle name="SAPBEXHLevel0X 2 2 2 4 2 7" xfId="26130" xr:uid="{00000000-0005-0000-0000-000012660000}"/>
    <cellStyle name="SAPBEXHLevel0X 2 2 2 4 2 8" xfId="26131" xr:uid="{00000000-0005-0000-0000-000013660000}"/>
    <cellStyle name="SAPBEXHLevel0X 2 2 2 4 2 9" xfId="26132" xr:uid="{00000000-0005-0000-0000-000014660000}"/>
    <cellStyle name="SAPBEXHLevel0X 2 2 2 4 3" xfId="26133" xr:uid="{00000000-0005-0000-0000-000015660000}"/>
    <cellStyle name="SAPBEXHLevel0X 2 2 2 4 3 2" xfId="26134" xr:uid="{00000000-0005-0000-0000-000016660000}"/>
    <cellStyle name="SAPBEXHLevel0X 2 2 2 4 3 3" xfId="26135" xr:uid="{00000000-0005-0000-0000-000017660000}"/>
    <cellStyle name="SAPBEXHLevel0X 2 2 2 4 3 4" xfId="26136" xr:uid="{00000000-0005-0000-0000-000018660000}"/>
    <cellStyle name="SAPBEXHLevel0X 2 2 2 4 3 5" xfId="26137" xr:uid="{00000000-0005-0000-0000-000019660000}"/>
    <cellStyle name="SAPBEXHLevel0X 2 2 2 4 3 6" xfId="26138" xr:uid="{00000000-0005-0000-0000-00001A660000}"/>
    <cellStyle name="SAPBEXHLevel0X 2 2 2 4 3 7" xfId="26139" xr:uid="{00000000-0005-0000-0000-00001B660000}"/>
    <cellStyle name="SAPBEXHLevel0X 2 2 2 4 3 8" xfId="26140" xr:uid="{00000000-0005-0000-0000-00001C660000}"/>
    <cellStyle name="SAPBEXHLevel0X 2 2 2 4 3 9" xfId="26141" xr:uid="{00000000-0005-0000-0000-00001D660000}"/>
    <cellStyle name="SAPBEXHLevel0X 2 2 2 4 4" xfId="26142" xr:uid="{00000000-0005-0000-0000-00001E660000}"/>
    <cellStyle name="SAPBEXHLevel0X 2 2 2 4 4 2" xfId="26143" xr:uid="{00000000-0005-0000-0000-00001F660000}"/>
    <cellStyle name="SAPBEXHLevel0X 2 2 2 4 4 3" xfId="26144" xr:uid="{00000000-0005-0000-0000-000020660000}"/>
    <cellStyle name="SAPBEXHLevel0X 2 2 2 4 4 4" xfId="26145" xr:uid="{00000000-0005-0000-0000-000021660000}"/>
    <cellStyle name="SAPBEXHLevel0X 2 2 2 4 4 5" xfId="26146" xr:uid="{00000000-0005-0000-0000-000022660000}"/>
    <cellStyle name="SAPBEXHLevel0X 2 2 2 4 4 6" xfId="26147" xr:uid="{00000000-0005-0000-0000-000023660000}"/>
    <cellStyle name="SAPBEXHLevel0X 2 2 2 4 4 7" xfId="26148" xr:uid="{00000000-0005-0000-0000-000024660000}"/>
    <cellStyle name="SAPBEXHLevel0X 2 2 2 4 4 8" xfId="26149" xr:uid="{00000000-0005-0000-0000-000025660000}"/>
    <cellStyle name="SAPBEXHLevel0X 2 2 2 4 4 9" xfId="26150" xr:uid="{00000000-0005-0000-0000-000026660000}"/>
    <cellStyle name="SAPBEXHLevel0X 2 2 2 5" xfId="26151" xr:uid="{00000000-0005-0000-0000-000027660000}"/>
    <cellStyle name="SAPBEXHLevel0X 2 2 2 5 2" xfId="26152" xr:uid="{00000000-0005-0000-0000-000028660000}"/>
    <cellStyle name="SAPBEXHLevel0X 2 2 2 5 3" xfId="26153" xr:uid="{00000000-0005-0000-0000-000029660000}"/>
    <cellStyle name="SAPBEXHLevel0X 2 2 2 5 4" xfId="26154" xr:uid="{00000000-0005-0000-0000-00002A660000}"/>
    <cellStyle name="SAPBEXHLevel0X 2 2 2 5 5" xfId="26155" xr:uid="{00000000-0005-0000-0000-00002B660000}"/>
    <cellStyle name="SAPBEXHLevel0X 2 2 2 5 6" xfId="26156" xr:uid="{00000000-0005-0000-0000-00002C660000}"/>
    <cellStyle name="SAPBEXHLevel0X 2 2 2 5 7" xfId="26157" xr:uid="{00000000-0005-0000-0000-00002D660000}"/>
    <cellStyle name="SAPBEXHLevel0X 2 2 2 5 8" xfId="26158" xr:uid="{00000000-0005-0000-0000-00002E660000}"/>
    <cellStyle name="SAPBEXHLevel0X 2 2 2 5 9" xfId="26159" xr:uid="{00000000-0005-0000-0000-00002F660000}"/>
    <cellStyle name="SAPBEXHLevel0X 2 2 2 6" xfId="26160" xr:uid="{00000000-0005-0000-0000-000030660000}"/>
    <cellStyle name="SAPBEXHLevel0X 2 2 2 6 2" xfId="26161" xr:uid="{00000000-0005-0000-0000-000031660000}"/>
    <cellStyle name="SAPBEXHLevel0X 2 2 2 6 3" xfId="26162" xr:uid="{00000000-0005-0000-0000-000032660000}"/>
    <cellStyle name="SAPBEXHLevel0X 2 2 2 6 4" xfId="26163" xr:uid="{00000000-0005-0000-0000-000033660000}"/>
    <cellStyle name="SAPBEXHLevel0X 2 2 2 6 5" xfId="26164" xr:uid="{00000000-0005-0000-0000-000034660000}"/>
    <cellStyle name="SAPBEXHLevel0X 2 2 2 6 6" xfId="26165" xr:uid="{00000000-0005-0000-0000-000035660000}"/>
    <cellStyle name="SAPBEXHLevel0X 2 2 2 6 7" xfId="26166" xr:uid="{00000000-0005-0000-0000-000036660000}"/>
    <cellStyle name="SAPBEXHLevel0X 2 2 2 6 8" xfId="26167" xr:uid="{00000000-0005-0000-0000-000037660000}"/>
    <cellStyle name="SAPBEXHLevel0X 2 2 2 6 9" xfId="26168" xr:uid="{00000000-0005-0000-0000-000038660000}"/>
    <cellStyle name="SAPBEXHLevel0X 2 2 2 7" xfId="26169" xr:uid="{00000000-0005-0000-0000-000039660000}"/>
    <cellStyle name="SAPBEXHLevel0X 2 2 2 7 2" xfId="26170" xr:uid="{00000000-0005-0000-0000-00003A660000}"/>
    <cellStyle name="SAPBEXHLevel0X 2 2 2 7 3" xfId="26171" xr:uid="{00000000-0005-0000-0000-00003B660000}"/>
    <cellStyle name="SAPBEXHLevel0X 2 2 2 7 4" xfId="26172" xr:uid="{00000000-0005-0000-0000-00003C660000}"/>
    <cellStyle name="SAPBEXHLevel0X 2 2 2 7 5" xfId="26173" xr:uid="{00000000-0005-0000-0000-00003D660000}"/>
    <cellStyle name="SAPBEXHLevel0X 2 2 2 7 6" xfId="26174" xr:uid="{00000000-0005-0000-0000-00003E660000}"/>
    <cellStyle name="SAPBEXHLevel0X 2 2 2 7 7" xfId="26175" xr:uid="{00000000-0005-0000-0000-00003F660000}"/>
    <cellStyle name="SAPBEXHLevel0X 2 2 2 7 8" xfId="26176" xr:uid="{00000000-0005-0000-0000-000040660000}"/>
    <cellStyle name="SAPBEXHLevel0X 2 2 2 7 9" xfId="26177" xr:uid="{00000000-0005-0000-0000-000041660000}"/>
    <cellStyle name="SAPBEXHLevel0X 2 2 3" xfId="26178" xr:uid="{00000000-0005-0000-0000-000042660000}"/>
    <cellStyle name="SAPBEXHLevel0X 2 2 3 2" xfId="26179" xr:uid="{00000000-0005-0000-0000-000043660000}"/>
    <cellStyle name="SAPBEXHLevel0X 2 2 3 2 2" xfId="26180" xr:uid="{00000000-0005-0000-0000-000044660000}"/>
    <cellStyle name="SAPBEXHLevel0X 2 2 3 2 2 2" xfId="26181" xr:uid="{00000000-0005-0000-0000-000045660000}"/>
    <cellStyle name="SAPBEXHLevel0X 2 2 3 2 2 2 2" xfId="26182" xr:uid="{00000000-0005-0000-0000-000046660000}"/>
    <cellStyle name="SAPBEXHLevel0X 2 2 3 2 2 2 2 2" xfId="26183" xr:uid="{00000000-0005-0000-0000-000047660000}"/>
    <cellStyle name="SAPBEXHLevel0X 2 2 3 2 2 2 2 3" xfId="26184" xr:uid="{00000000-0005-0000-0000-000048660000}"/>
    <cellStyle name="SAPBEXHLevel0X 2 2 3 2 2 2 2 4" xfId="26185" xr:uid="{00000000-0005-0000-0000-000049660000}"/>
    <cellStyle name="SAPBEXHLevel0X 2 2 3 2 2 2 2 5" xfId="26186" xr:uid="{00000000-0005-0000-0000-00004A660000}"/>
    <cellStyle name="SAPBEXHLevel0X 2 2 3 2 2 2 2 6" xfId="26187" xr:uid="{00000000-0005-0000-0000-00004B660000}"/>
    <cellStyle name="SAPBEXHLevel0X 2 2 3 2 2 2 2 7" xfId="26188" xr:uid="{00000000-0005-0000-0000-00004C660000}"/>
    <cellStyle name="SAPBEXHLevel0X 2 2 3 2 2 2 2 8" xfId="26189" xr:uid="{00000000-0005-0000-0000-00004D660000}"/>
    <cellStyle name="SAPBEXHLevel0X 2 2 3 2 2 2 2 9" xfId="26190" xr:uid="{00000000-0005-0000-0000-00004E660000}"/>
    <cellStyle name="SAPBEXHLevel0X 2 2 3 2 2 2 3" xfId="26191" xr:uid="{00000000-0005-0000-0000-00004F660000}"/>
    <cellStyle name="SAPBEXHLevel0X 2 2 3 2 2 2 3 2" xfId="26192" xr:uid="{00000000-0005-0000-0000-000050660000}"/>
    <cellStyle name="SAPBEXHLevel0X 2 2 3 2 2 2 3 3" xfId="26193" xr:uid="{00000000-0005-0000-0000-000051660000}"/>
    <cellStyle name="SAPBEXHLevel0X 2 2 3 2 2 2 3 4" xfId="26194" xr:uid="{00000000-0005-0000-0000-000052660000}"/>
    <cellStyle name="SAPBEXHLevel0X 2 2 3 2 2 2 3 5" xfId="26195" xr:uid="{00000000-0005-0000-0000-000053660000}"/>
    <cellStyle name="SAPBEXHLevel0X 2 2 3 2 2 2 3 6" xfId="26196" xr:uid="{00000000-0005-0000-0000-000054660000}"/>
    <cellStyle name="SAPBEXHLevel0X 2 2 3 2 2 2 3 7" xfId="26197" xr:uid="{00000000-0005-0000-0000-000055660000}"/>
    <cellStyle name="SAPBEXHLevel0X 2 2 3 2 2 2 3 8" xfId="26198" xr:uid="{00000000-0005-0000-0000-000056660000}"/>
    <cellStyle name="SAPBEXHLevel0X 2 2 3 2 2 2 3 9" xfId="26199" xr:uid="{00000000-0005-0000-0000-000057660000}"/>
    <cellStyle name="SAPBEXHLevel0X 2 2 3 2 2 2 4" xfId="26200" xr:uid="{00000000-0005-0000-0000-000058660000}"/>
    <cellStyle name="SAPBEXHLevel0X 2 2 3 2 2 2 4 2" xfId="26201" xr:uid="{00000000-0005-0000-0000-000059660000}"/>
    <cellStyle name="SAPBEXHLevel0X 2 2 3 2 2 2 4 3" xfId="26202" xr:uid="{00000000-0005-0000-0000-00005A660000}"/>
    <cellStyle name="SAPBEXHLevel0X 2 2 3 2 2 2 4 4" xfId="26203" xr:uid="{00000000-0005-0000-0000-00005B660000}"/>
    <cellStyle name="SAPBEXHLevel0X 2 2 3 2 2 2 4 5" xfId="26204" xr:uid="{00000000-0005-0000-0000-00005C660000}"/>
    <cellStyle name="SAPBEXHLevel0X 2 2 3 2 2 2 4 6" xfId="26205" xr:uid="{00000000-0005-0000-0000-00005D660000}"/>
    <cellStyle name="SAPBEXHLevel0X 2 2 3 2 2 2 4 7" xfId="26206" xr:uid="{00000000-0005-0000-0000-00005E660000}"/>
    <cellStyle name="SAPBEXHLevel0X 2 2 3 2 2 2 4 8" xfId="26207" xr:uid="{00000000-0005-0000-0000-00005F660000}"/>
    <cellStyle name="SAPBEXHLevel0X 2 2 3 2 2 2 4 9" xfId="26208" xr:uid="{00000000-0005-0000-0000-000060660000}"/>
    <cellStyle name="SAPBEXHLevel0X 2 2 3 2 2 3" xfId="26209" xr:uid="{00000000-0005-0000-0000-000061660000}"/>
    <cellStyle name="SAPBEXHLevel0X 2 2 3 2 2 3 2" xfId="26210" xr:uid="{00000000-0005-0000-0000-000062660000}"/>
    <cellStyle name="SAPBEXHLevel0X 2 2 3 2 2 3 3" xfId="26211" xr:uid="{00000000-0005-0000-0000-000063660000}"/>
    <cellStyle name="SAPBEXHLevel0X 2 2 3 2 2 3 4" xfId="26212" xr:uid="{00000000-0005-0000-0000-000064660000}"/>
    <cellStyle name="SAPBEXHLevel0X 2 2 3 2 2 3 5" xfId="26213" xr:uid="{00000000-0005-0000-0000-000065660000}"/>
    <cellStyle name="SAPBEXHLevel0X 2 2 3 2 2 3 6" xfId="26214" xr:uid="{00000000-0005-0000-0000-000066660000}"/>
    <cellStyle name="SAPBEXHLevel0X 2 2 3 2 2 3 7" xfId="26215" xr:uid="{00000000-0005-0000-0000-000067660000}"/>
    <cellStyle name="SAPBEXHLevel0X 2 2 3 2 2 3 8" xfId="26216" xr:uid="{00000000-0005-0000-0000-000068660000}"/>
    <cellStyle name="SAPBEXHLevel0X 2 2 3 2 2 3 9" xfId="26217" xr:uid="{00000000-0005-0000-0000-000069660000}"/>
    <cellStyle name="SAPBEXHLevel0X 2 2 3 2 2 4" xfId="26218" xr:uid="{00000000-0005-0000-0000-00006A660000}"/>
    <cellStyle name="SAPBEXHLevel0X 2 2 3 2 2 4 2" xfId="26219" xr:uid="{00000000-0005-0000-0000-00006B660000}"/>
    <cellStyle name="SAPBEXHLevel0X 2 2 3 2 2 4 3" xfId="26220" xr:uid="{00000000-0005-0000-0000-00006C660000}"/>
    <cellStyle name="SAPBEXHLevel0X 2 2 3 2 2 4 4" xfId="26221" xr:uid="{00000000-0005-0000-0000-00006D660000}"/>
    <cellStyle name="SAPBEXHLevel0X 2 2 3 2 2 4 5" xfId="26222" xr:uid="{00000000-0005-0000-0000-00006E660000}"/>
    <cellStyle name="SAPBEXHLevel0X 2 2 3 2 2 4 6" xfId="26223" xr:uid="{00000000-0005-0000-0000-00006F660000}"/>
    <cellStyle name="SAPBEXHLevel0X 2 2 3 2 2 4 7" xfId="26224" xr:uid="{00000000-0005-0000-0000-000070660000}"/>
    <cellStyle name="SAPBEXHLevel0X 2 2 3 2 2 4 8" xfId="26225" xr:uid="{00000000-0005-0000-0000-000071660000}"/>
    <cellStyle name="SAPBEXHLevel0X 2 2 3 2 2 4 9" xfId="26226" xr:uid="{00000000-0005-0000-0000-000072660000}"/>
    <cellStyle name="SAPBEXHLevel0X 2 2 3 2 2 5" xfId="26227" xr:uid="{00000000-0005-0000-0000-000073660000}"/>
    <cellStyle name="SAPBEXHLevel0X 2 2 3 2 2 5 2" xfId="26228" xr:uid="{00000000-0005-0000-0000-000074660000}"/>
    <cellStyle name="SAPBEXHLevel0X 2 2 3 2 2 5 3" xfId="26229" xr:uid="{00000000-0005-0000-0000-000075660000}"/>
    <cellStyle name="SAPBEXHLevel0X 2 2 3 2 2 5 4" xfId="26230" xr:uid="{00000000-0005-0000-0000-000076660000}"/>
    <cellStyle name="SAPBEXHLevel0X 2 2 3 2 2 5 5" xfId="26231" xr:uid="{00000000-0005-0000-0000-000077660000}"/>
    <cellStyle name="SAPBEXHLevel0X 2 2 3 2 2 5 6" xfId="26232" xr:uid="{00000000-0005-0000-0000-000078660000}"/>
    <cellStyle name="SAPBEXHLevel0X 2 2 3 2 2 5 7" xfId="26233" xr:uid="{00000000-0005-0000-0000-000079660000}"/>
    <cellStyle name="SAPBEXHLevel0X 2 2 3 2 2 5 8" xfId="26234" xr:uid="{00000000-0005-0000-0000-00007A660000}"/>
    <cellStyle name="SAPBEXHLevel0X 2 2 3 2 2 5 9" xfId="26235" xr:uid="{00000000-0005-0000-0000-00007B660000}"/>
    <cellStyle name="SAPBEXHLevel0X 2 2 3 2 3" xfId="26236" xr:uid="{00000000-0005-0000-0000-00007C660000}"/>
    <cellStyle name="SAPBEXHLevel0X 2 2 3 2 3 2" xfId="26237" xr:uid="{00000000-0005-0000-0000-00007D660000}"/>
    <cellStyle name="SAPBEXHLevel0X 2 2 3 2 3 2 2" xfId="26238" xr:uid="{00000000-0005-0000-0000-00007E660000}"/>
    <cellStyle name="SAPBEXHLevel0X 2 2 3 2 3 2 3" xfId="26239" xr:uid="{00000000-0005-0000-0000-00007F660000}"/>
    <cellStyle name="SAPBEXHLevel0X 2 2 3 2 3 2 4" xfId="26240" xr:uid="{00000000-0005-0000-0000-000080660000}"/>
    <cellStyle name="SAPBEXHLevel0X 2 2 3 2 3 2 5" xfId="26241" xr:uid="{00000000-0005-0000-0000-000081660000}"/>
    <cellStyle name="SAPBEXHLevel0X 2 2 3 2 3 2 6" xfId="26242" xr:uid="{00000000-0005-0000-0000-000082660000}"/>
    <cellStyle name="SAPBEXHLevel0X 2 2 3 2 3 2 7" xfId="26243" xr:uid="{00000000-0005-0000-0000-000083660000}"/>
    <cellStyle name="SAPBEXHLevel0X 2 2 3 2 3 2 8" xfId="26244" xr:uid="{00000000-0005-0000-0000-000084660000}"/>
    <cellStyle name="SAPBEXHLevel0X 2 2 3 2 3 2 9" xfId="26245" xr:uid="{00000000-0005-0000-0000-000085660000}"/>
    <cellStyle name="SAPBEXHLevel0X 2 2 3 2 3 3" xfId="26246" xr:uid="{00000000-0005-0000-0000-000086660000}"/>
    <cellStyle name="SAPBEXHLevel0X 2 2 3 2 3 3 2" xfId="26247" xr:uid="{00000000-0005-0000-0000-000087660000}"/>
    <cellStyle name="SAPBEXHLevel0X 2 2 3 2 3 3 3" xfId="26248" xr:uid="{00000000-0005-0000-0000-000088660000}"/>
    <cellStyle name="SAPBEXHLevel0X 2 2 3 2 3 3 4" xfId="26249" xr:uid="{00000000-0005-0000-0000-000089660000}"/>
    <cellStyle name="SAPBEXHLevel0X 2 2 3 2 3 3 5" xfId="26250" xr:uid="{00000000-0005-0000-0000-00008A660000}"/>
    <cellStyle name="SAPBEXHLevel0X 2 2 3 2 3 3 6" xfId="26251" xr:uid="{00000000-0005-0000-0000-00008B660000}"/>
    <cellStyle name="SAPBEXHLevel0X 2 2 3 2 3 3 7" xfId="26252" xr:uid="{00000000-0005-0000-0000-00008C660000}"/>
    <cellStyle name="SAPBEXHLevel0X 2 2 3 2 3 3 8" xfId="26253" xr:uid="{00000000-0005-0000-0000-00008D660000}"/>
    <cellStyle name="SAPBEXHLevel0X 2 2 3 2 3 3 9" xfId="26254" xr:uid="{00000000-0005-0000-0000-00008E660000}"/>
    <cellStyle name="SAPBEXHLevel0X 2 2 3 2 3 4" xfId="26255" xr:uid="{00000000-0005-0000-0000-00008F660000}"/>
    <cellStyle name="SAPBEXHLevel0X 2 2 3 2 3 4 2" xfId="26256" xr:uid="{00000000-0005-0000-0000-000090660000}"/>
    <cellStyle name="SAPBEXHLevel0X 2 2 3 2 3 4 3" xfId="26257" xr:uid="{00000000-0005-0000-0000-000091660000}"/>
    <cellStyle name="SAPBEXHLevel0X 2 2 3 2 3 4 4" xfId="26258" xr:uid="{00000000-0005-0000-0000-000092660000}"/>
    <cellStyle name="SAPBEXHLevel0X 2 2 3 2 3 4 5" xfId="26259" xr:uid="{00000000-0005-0000-0000-000093660000}"/>
    <cellStyle name="SAPBEXHLevel0X 2 2 3 2 3 4 6" xfId="26260" xr:uid="{00000000-0005-0000-0000-000094660000}"/>
    <cellStyle name="SAPBEXHLevel0X 2 2 3 2 3 4 7" xfId="26261" xr:uid="{00000000-0005-0000-0000-000095660000}"/>
    <cellStyle name="SAPBEXHLevel0X 2 2 3 2 3 4 8" xfId="26262" xr:uid="{00000000-0005-0000-0000-000096660000}"/>
    <cellStyle name="SAPBEXHLevel0X 2 2 3 2 3 4 9" xfId="26263" xr:uid="{00000000-0005-0000-0000-000097660000}"/>
    <cellStyle name="SAPBEXHLevel0X 2 2 3 2 4" xfId="26264" xr:uid="{00000000-0005-0000-0000-000098660000}"/>
    <cellStyle name="SAPBEXHLevel0X 2 2 3 2 4 2" xfId="26265" xr:uid="{00000000-0005-0000-0000-000099660000}"/>
    <cellStyle name="SAPBEXHLevel0X 2 2 3 2 4 3" xfId="26266" xr:uid="{00000000-0005-0000-0000-00009A660000}"/>
    <cellStyle name="SAPBEXHLevel0X 2 2 3 2 4 4" xfId="26267" xr:uid="{00000000-0005-0000-0000-00009B660000}"/>
    <cellStyle name="SAPBEXHLevel0X 2 2 3 2 4 5" xfId="26268" xr:uid="{00000000-0005-0000-0000-00009C660000}"/>
    <cellStyle name="SAPBEXHLevel0X 2 2 3 2 4 6" xfId="26269" xr:uid="{00000000-0005-0000-0000-00009D660000}"/>
    <cellStyle name="SAPBEXHLevel0X 2 2 3 2 4 7" xfId="26270" xr:uid="{00000000-0005-0000-0000-00009E660000}"/>
    <cellStyle name="SAPBEXHLevel0X 2 2 3 2 4 8" xfId="26271" xr:uid="{00000000-0005-0000-0000-00009F660000}"/>
    <cellStyle name="SAPBEXHLevel0X 2 2 3 2 4 9" xfId="26272" xr:uid="{00000000-0005-0000-0000-0000A0660000}"/>
    <cellStyle name="SAPBEXHLevel0X 2 2 3 2 5" xfId="26273" xr:uid="{00000000-0005-0000-0000-0000A1660000}"/>
    <cellStyle name="SAPBEXHLevel0X 2 2 3 2 5 2" xfId="26274" xr:uid="{00000000-0005-0000-0000-0000A2660000}"/>
    <cellStyle name="SAPBEXHLevel0X 2 2 3 2 5 3" xfId="26275" xr:uid="{00000000-0005-0000-0000-0000A3660000}"/>
    <cellStyle name="SAPBEXHLevel0X 2 2 3 2 5 4" xfId="26276" xr:uid="{00000000-0005-0000-0000-0000A4660000}"/>
    <cellStyle name="SAPBEXHLevel0X 2 2 3 2 5 5" xfId="26277" xr:uid="{00000000-0005-0000-0000-0000A5660000}"/>
    <cellStyle name="SAPBEXHLevel0X 2 2 3 2 5 6" xfId="26278" xr:uid="{00000000-0005-0000-0000-0000A6660000}"/>
    <cellStyle name="SAPBEXHLevel0X 2 2 3 2 5 7" xfId="26279" xr:uid="{00000000-0005-0000-0000-0000A7660000}"/>
    <cellStyle name="SAPBEXHLevel0X 2 2 3 2 5 8" xfId="26280" xr:uid="{00000000-0005-0000-0000-0000A8660000}"/>
    <cellStyle name="SAPBEXHLevel0X 2 2 3 2 5 9" xfId="26281" xr:uid="{00000000-0005-0000-0000-0000A9660000}"/>
    <cellStyle name="SAPBEXHLevel0X 2 2 3 2 6" xfId="26282" xr:uid="{00000000-0005-0000-0000-0000AA660000}"/>
    <cellStyle name="SAPBEXHLevel0X 2 2 3 2 6 2" xfId="26283" xr:uid="{00000000-0005-0000-0000-0000AB660000}"/>
    <cellStyle name="SAPBEXHLevel0X 2 2 3 2 6 3" xfId="26284" xr:uid="{00000000-0005-0000-0000-0000AC660000}"/>
    <cellStyle name="SAPBEXHLevel0X 2 2 3 2 6 4" xfId="26285" xr:uid="{00000000-0005-0000-0000-0000AD660000}"/>
    <cellStyle name="SAPBEXHLevel0X 2 2 3 2 6 5" xfId="26286" xr:uid="{00000000-0005-0000-0000-0000AE660000}"/>
    <cellStyle name="SAPBEXHLevel0X 2 2 3 2 6 6" xfId="26287" xr:uid="{00000000-0005-0000-0000-0000AF660000}"/>
    <cellStyle name="SAPBEXHLevel0X 2 2 3 2 6 7" xfId="26288" xr:uid="{00000000-0005-0000-0000-0000B0660000}"/>
    <cellStyle name="SAPBEXHLevel0X 2 2 3 2 6 8" xfId="26289" xr:uid="{00000000-0005-0000-0000-0000B1660000}"/>
    <cellStyle name="SAPBEXHLevel0X 2 2 3 2 6 9" xfId="26290" xr:uid="{00000000-0005-0000-0000-0000B2660000}"/>
    <cellStyle name="SAPBEXHLevel0X 2 2 3 3" xfId="26291" xr:uid="{00000000-0005-0000-0000-0000B3660000}"/>
    <cellStyle name="SAPBEXHLevel0X 2 2 3 3 2" xfId="26292" xr:uid="{00000000-0005-0000-0000-0000B4660000}"/>
    <cellStyle name="SAPBEXHLevel0X 2 2 3 3 2 2" xfId="26293" xr:uid="{00000000-0005-0000-0000-0000B5660000}"/>
    <cellStyle name="SAPBEXHLevel0X 2 2 3 3 2 2 2" xfId="26294" xr:uid="{00000000-0005-0000-0000-0000B6660000}"/>
    <cellStyle name="SAPBEXHLevel0X 2 2 3 3 2 2 3" xfId="26295" xr:uid="{00000000-0005-0000-0000-0000B7660000}"/>
    <cellStyle name="SAPBEXHLevel0X 2 2 3 3 2 2 4" xfId="26296" xr:uid="{00000000-0005-0000-0000-0000B8660000}"/>
    <cellStyle name="SAPBEXHLevel0X 2 2 3 3 2 2 5" xfId="26297" xr:uid="{00000000-0005-0000-0000-0000B9660000}"/>
    <cellStyle name="SAPBEXHLevel0X 2 2 3 3 2 2 6" xfId="26298" xr:uid="{00000000-0005-0000-0000-0000BA660000}"/>
    <cellStyle name="SAPBEXHLevel0X 2 2 3 3 2 2 7" xfId="26299" xr:uid="{00000000-0005-0000-0000-0000BB660000}"/>
    <cellStyle name="SAPBEXHLevel0X 2 2 3 3 2 2 8" xfId="26300" xr:uid="{00000000-0005-0000-0000-0000BC660000}"/>
    <cellStyle name="SAPBEXHLevel0X 2 2 3 3 2 2 9" xfId="26301" xr:uid="{00000000-0005-0000-0000-0000BD660000}"/>
    <cellStyle name="SAPBEXHLevel0X 2 2 3 3 2 3" xfId="26302" xr:uid="{00000000-0005-0000-0000-0000BE660000}"/>
    <cellStyle name="SAPBEXHLevel0X 2 2 3 3 2 3 2" xfId="26303" xr:uid="{00000000-0005-0000-0000-0000BF660000}"/>
    <cellStyle name="SAPBEXHLevel0X 2 2 3 3 2 3 3" xfId="26304" xr:uid="{00000000-0005-0000-0000-0000C0660000}"/>
    <cellStyle name="SAPBEXHLevel0X 2 2 3 3 2 3 4" xfId="26305" xr:uid="{00000000-0005-0000-0000-0000C1660000}"/>
    <cellStyle name="SAPBEXHLevel0X 2 2 3 3 2 3 5" xfId="26306" xr:uid="{00000000-0005-0000-0000-0000C2660000}"/>
    <cellStyle name="SAPBEXHLevel0X 2 2 3 3 2 3 6" xfId="26307" xr:uid="{00000000-0005-0000-0000-0000C3660000}"/>
    <cellStyle name="SAPBEXHLevel0X 2 2 3 3 2 3 7" xfId="26308" xr:uid="{00000000-0005-0000-0000-0000C4660000}"/>
    <cellStyle name="SAPBEXHLevel0X 2 2 3 3 2 3 8" xfId="26309" xr:uid="{00000000-0005-0000-0000-0000C5660000}"/>
    <cellStyle name="SAPBEXHLevel0X 2 2 3 3 2 3 9" xfId="26310" xr:uid="{00000000-0005-0000-0000-0000C6660000}"/>
    <cellStyle name="SAPBEXHLevel0X 2 2 3 3 2 4" xfId="26311" xr:uid="{00000000-0005-0000-0000-0000C7660000}"/>
    <cellStyle name="SAPBEXHLevel0X 2 2 3 3 2 4 2" xfId="26312" xr:uid="{00000000-0005-0000-0000-0000C8660000}"/>
    <cellStyle name="SAPBEXHLevel0X 2 2 3 3 2 4 3" xfId="26313" xr:uid="{00000000-0005-0000-0000-0000C9660000}"/>
    <cellStyle name="SAPBEXHLevel0X 2 2 3 3 2 4 4" xfId="26314" xr:uid="{00000000-0005-0000-0000-0000CA660000}"/>
    <cellStyle name="SAPBEXHLevel0X 2 2 3 3 2 4 5" xfId="26315" xr:uid="{00000000-0005-0000-0000-0000CB660000}"/>
    <cellStyle name="SAPBEXHLevel0X 2 2 3 3 2 4 6" xfId="26316" xr:uid="{00000000-0005-0000-0000-0000CC660000}"/>
    <cellStyle name="SAPBEXHLevel0X 2 2 3 3 2 4 7" xfId="26317" xr:uid="{00000000-0005-0000-0000-0000CD660000}"/>
    <cellStyle name="SAPBEXHLevel0X 2 2 3 3 2 4 8" xfId="26318" xr:uid="{00000000-0005-0000-0000-0000CE660000}"/>
    <cellStyle name="SAPBEXHLevel0X 2 2 3 3 2 4 9" xfId="26319" xr:uid="{00000000-0005-0000-0000-0000CF660000}"/>
    <cellStyle name="SAPBEXHLevel0X 2 2 3 3 3" xfId="26320" xr:uid="{00000000-0005-0000-0000-0000D0660000}"/>
    <cellStyle name="SAPBEXHLevel0X 2 2 3 3 3 2" xfId="26321" xr:uid="{00000000-0005-0000-0000-0000D1660000}"/>
    <cellStyle name="SAPBEXHLevel0X 2 2 3 3 3 3" xfId="26322" xr:uid="{00000000-0005-0000-0000-0000D2660000}"/>
    <cellStyle name="SAPBEXHLevel0X 2 2 3 3 3 4" xfId="26323" xr:uid="{00000000-0005-0000-0000-0000D3660000}"/>
    <cellStyle name="SAPBEXHLevel0X 2 2 3 3 3 5" xfId="26324" xr:uid="{00000000-0005-0000-0000-0000D4660000}"/>
    <cellStyle name="SAPBEXHLevel0X 2 2 3 3 3 6" xfId="26325" xr:uid="{00000000-0005-0000-0000-0000D5660000}"/>
    <cellStyle name="SAPBEXHLevel0X 2 2 3 3 3 7" xfId="26326" xr:uid="{00000000-0005-0000-0000-0000D6660000}"/>
    <cellStyle name="SAPBEXHLevel0X 2 2 3 3 3 8" xfId="26327" xr:uid="{00000000-0005-0000-0000-0000D7660000}"/>
    <cellStyle name="SAPBEXHLevel0X 2 2 3 3 3 9" xfId="26328" xr:uid="{00000000-0005-0000-0000-0000D8660000}"/>
    <cellStyle name="SAPBEXHLevel0X 2 2 3 3 4" xfId="26329" xr:uid="{00000000-0005-0000-0000-0000D9660000}"/>
    <cellStyle name="SAPBEXHLevel0X 2 2 3 3 4 2" xfId="26330" xr:uid="{00000000-0005-0000-0000-0000DA660000}"/>
    <cellStyle name="SAPBEXHLevel0X 2 2 3 3 4 3" xfId="26331" xr:uid="{00000000-0005-0000-0000-0000DB660000}"/>
    <cellStyle name="SAPBEXHLevel0X 2 2 3 3 4 4" xfId="26332" xr:uid="{00000000-0005-0000-0000-0000DC660000}"/>
    <cellStyle name="SAPBEXHLevel0X 2 2 3 3 4 5" xfId="26333" xr:uid="{00000000-0005-0000-0000-0000DD660000}"/>
    <cellStyle name="SAPBEXHLevel0X 2 2 3 3 4 6" xfId="26334" xr:uid="{00000000-0005-0000-0000-0000DE660000}"/>
    <cellStyle name="SAPBEXHLevel0X 2 2 3 3 4 7" xfId="26335" xr:uid="{00000000-0005-0000-0000-0000DF660000}"/>
    <cellStyle name="SAPBEXHLevel0X 2 2 3 3 4 8" xfId="26336" xr:uid="{00000000-0005-0000-0000-0000E0660000}"/>
    <cellStyle name="SAPBEXHLevel0X 2 2 3 3 4 9" xfId="26337" xr:uid="{00000000-0005-0000-0000-0000E1660000}"/>
    <cellStyle name="SAPBEXHLevel0X 2 2 3 3 5" xfId="26338" xr:uid="{00000000-0005-0000-0000-0000E2660000}"/>
    <cellStyle name="SAPBEXHLevel0X 2 2 3 3 5 2" xfId="26339" xr:uid="{00000000-0005-0000-0000-0000E3660000}"/>
    <cellStyle name="SAPBEXHLevel0X 2 2 3 3 5 3" xfId="26340" xr:uid="{00000000-0005-0000-0000-0000E4660000}"/>
    <cellStyle name="SAPBEXHLevel0X 2 2 3 3 5 4" xfId="26341" xr:uid="{00000000-0005-0000-0000-0000E5660000}"/>
    <cellStyle name="SAPBEXHLevel0X 2 2 3 3 5 5" xfId="26342" xr:uid="{00000000-0005-0000-0000-0000E6660000}"/>
    <cellStyle name="SAPBEXHLevel0X 2 2 3 3 5 6" xfId="26343" xr:uid="{00000000-0005-0000-0000-0000E7660000}"/>
    <cellStyle name="SAPBEXHLevel0X 2 2 3 3 5 7" xfId="26344" xr:uid="{00000000-0005-0000-0000-0000E8660000}"/>
    <cellStyle name="SAPBEXHLevel0X 2 2 3 3 5 8" xfId="26345" xr:uid="{00000000-0005-0000-0000-0000E9660000}"/>
    <cellStyle name="SAPBEXHLevel0X 2 2 3 3 5 9" xfId="26346" xr:uid="{00000000-0005-0000-0000-0000EA660000}"/>
    <cellStyle name="SAPBEXHLevel0X 2 2 3 4" xfId="26347" xr:uid="{00000000-0005-0000-0000-0000EB660000}"/>
    <cellStyle name="SAPBEXHLevel0X 2 2 3 4 2" xfId="26348" xr:uid="{00000000-0005-0000-0000-0000EC660000}"/>
    <cellStyle name="SAPBEXHLevel0X 2 2 3 4 2 2" xfId="26349" xr:uid="{00000000-0005-0000-0000-0000ED660000}"/>
    <cellStyle name="SAPBEXHLevel0X 2 2 3 4 2 3" xfId="26350" xr:uid="{00000000-0005-0000-0000-0000EE660000}"/>
    <cellStyle name="SAPBEXHLevel0X 2 2 3 4 2 4" xfId="26351" xr:uid="{00000000-0005-0000-0000-0000EF660000}"/>
    <cellStyle name="SAPBEXHLevel0X 2 2 3 4 2 5" xfId="26352" xr:uid="{00000000-0005-0000-0000-0000F0660000}"/>
    <cellStyle name="SAPBEXHLevel0X 2 2 3 4 2 6" xfId="26353" xr:uid="{00000000-0005-0000-0000-0000F1660000}"/>
    <cellStyle name="SAPBEXHLevel0X 2 2 3 4 2 7" xfId="26354" xr:uid="{00000000-0005-0000-0000-0000F2660000}"/>
    <cellStyle name="SAPBEXHLevel0X 2 2 3 4 2 8" xfId="26355" xr:uid="{00000000-0005-0000-0000-0000F3660000}"/>
    <cellStyle name="SAPBEXHLevel0X 2 2 3 4 2 9" xfId="26356" xr:uid="{00000000-0005-0000-0000-0000F4660000}"/>
    <cellStyle name="SAPBEXHLevel0X 2 2 3 4 3" xfId="26357" xr:uid="{00000000-0005-0000-0000-0000F5660000}"/>
    <cellStyle name="SAPBEXHLevel0X 2 2 3 4 3 2" xfId="26358" xr:uid="{00000000-0005-0000-0000-0000F6660000}"/>
    <cellStyle name="SAPBEXHLevel0X 2 2 3 4 3 3" xfId="26359" xr:uid="{00000000-0005-0000-0000-0000F7660000}"/>
    <cellStyle name="SAPBEXHLevel0X 2 2 3 4 3 4" xfId="26360" xr:uid="{00000000-0005-0000-0000-0000F8660000}"/>
    <cellStyle name="SAPBEXHLevel0X 2 2 3 4 3 5" xfId="26361" xr:uid="{00000000-0005-0000-0000-0000F9660000}"/>
    <cellStyle name="SAPBEXHLevel0X 2 2 3 4 3 6" xfId="26362" xr:uid="{00000000-0005-0000-0000-0000FA660000}"/>
    <cellStyle name="SAPBEXHLevel0X 2 2 3 4 3 7" xfId="26363" xr:uid="{00000000-0005-0000-0000-0000FB660000}"/>
    <cellStyle name="SAPBEXHLevel0X 2 2 3 4 3 8" xfId="26364" xr:uid="{00000000-0005-0000-0000-0000FC660000}"/>
    <cellStyle name="SAPBEXHLevel0X 2 2 3 4 3 9" xfId="26365" xr:uid="{00000000-0005-0000-0000-0000FD660000}"/>
    <cellStyle name="SAPBEXHLevel0X 2 2 3 4 4" xfId="26366" xr:uid="{00000000-0005-0000-0000-0000FE660000}"/>
    <cellStyle name="SAPBEXHLevel0X 2 2 3 4 4 2" xfId="26367" xr:uid="{00000000-0005-0000-0000-0000FF660000}"/>
    <cellStyle name="SAPBEXHLevel0X 2 2 3 4 4 3" xfId="26368" xr:uid="{00000000-0005-0000-0000-000000670000}"/>
    <cellStyle name="SAPBEXHLevel0X 2 2 3 4 4 4" xfId="26369" xr:uid="{00000000-0005-0000-0000-000001670000}"/>
    <cellStyle name="SAPBEXHLevel0X 2 2 3 4 4 5" xfId="26370" xr:uid="{00000000-0005-0000-0000-000002670000}"/>
    <cellStyle name="SAPBEXHLevel0X 2 2 3 4 4 6" xfId="26371" xr:uid="{00000000-0005-0000-0000-000003670000}"/>
    <cellStyle name="SAPBEXHLevel0X 2 2 3 4 4 7" xfId="26372" xr:uid="{00000000-0005-0000-0000-000004670000}"/>
    <cellStyle name="SAPBEXHLevel0X 2 2 3 4 4 8" xfId="26373" xr:uid="{00000000-0005-0000-0000-000005670000}"/>
    <cellStyle name="SAPBEXHLevel0X 2 2 3 4 4 9" xfId="26374" xr:uid="{00000000-0005-0000-0000-000006670000}"/>
    <cellStyle name="SAPBEXHLevel0X 2 2 3 5" xfId="26375" xr:uid="{00000000-0005-0000-0000-000007670000}"/>
    <cellStyle name="SAPBEXHLevel0X 2 2 3 5 2" xfId="26376" xr:uid="{00000000-0005-0000-0000-000008670000}"/>
    <cellStyle name="SAPBEXHLevel0X 2 2 3 5 3" xfId="26377" xr:uid="{00000000-0005-0000-0000-000009670000}"/>
    <cellStyle name="SAPBEXHLevel0X 2 2 3 5 4" xfId="26378" xr:uid="{00000000-0005-0000-0000-00000A670000}"/>
    <cellStyle name="SAPBEXHLevel0X 2 2 3 5 5" xfId="26379" xr:uid="{00000000-0005-0000-0000-00000B670000}"/>
    <cellStyle name="SAPBEXHLevel0X 2 2 3 5 6" xfId="26380" xr:uid="{00000000-0005-0000-0000-00000C670000}"/>
    <cellStyle name="SAPBEXHLevel0X 2 2 3 5 7" xfId="26381" xr:uid="{00000000-0005-0000-0000-00000D670000}"/>
    <cellStyle name="SAPBEXHLevel0X 2 2 3 5 8" xfId="26382" xr:uid="{00000000-0005-0000-0000-00000E670000}"/>
    <cellStyle name="SAPBEXHLevel0X 2 2 3 5 9" xfId="26383" xr:uid="{00000000-0005-0000-0000-00000F670000}"/>
    <cellStyle name="SAPBEXHLevel0X 2 2 3 6" xfId="26384" xr:uid="{00000000-0005-0000-0000-000010670000}"/>
    <cellStyle name="SAPBEXHLevel0X 2 2 3 6 2" xfId="26385" xr:uid="{00000000-0005-0000-0000-000011670000}"/>
    <cellStyle name="SAPBEXHLevel0X 2 2 3 6 3" xfId="26386" xr:uid="{00000000-0005-0000-0000-000012670000}"/>
    <cellStyle name="SAPBEXHLevel0X 2 2 3 6 4" xfId="26387" xr:uid="{00000000-0005-0000-0000-000013670000}"/>
    <cellStyle name="SAPBEXHLevel0X 2 2 3 6 5" xfId="26388" xr:uid="{00000000-0005-0000-0000-000014670000}"/>
    <cellStyle name="SAPBEXHLevel0X 2 2 3 6 6" xfId="26389" xr:uid="{00000000-0005-0000-0000-000015670000}"/>
    <cellStyle name="SAPBEXHLevel0X 2 2 3 6 7" xfId="26390" xr:uid="{00000000-0005-0000-0000-000016670000}"/>
    <cellStyle name="SAPBEXHLevel0X 2 2 3 6 8" xfId="26391" xr:uid="{00000000-0005-0000-0000-000017670000}"/>
    <cellStyle name="SAPBEXHLevel0X 2 2 3 6 9" xfId="26392" xr:uid="{00000000-0005-0000-0000-000018670000}"/>
    <cellStyle name="SAPBEXHLevel0X 2 2 3 7" xfId="26393" xr:uid="{00000000-0005-0000-0000-000019670000}"/>
    <cellStyle name="SAPBEXHLevel0X 2 2 3 7 2" xfId="26394" xr:uid="{00000000-0005-0000-0000-00001A670000}"/>
    <cellStyle name="SAPBEXHLevel0X 2 2 3 7 3" xfId="26395" xr:uid="{00000000-0005-0000-0000-00001B670000}"/>
    <cellStyle name="SAPBEXHLevel0X 2 2 3 7 4" xfId="26396" xr:uid="{00000000-0005-0000-0000-00001C670000}"/>
    <cellStyle name="SAPBEXHLevel0X 2 2 3 7 5" xfId="26397" xr:uid="{00000000-0005-0000-0000-00001D670000}"/>
    <cellStyle name="SAPBEXHLevel0X 2 2 3 7 6" xfId="26398" xr:uid="{00000000-0005-0000-0000-00001E670000}"/>
    <cellStyle name="SAPBEXHLevel0X 2 2 3 7 7" xfId="26399" xr:uid="{00000000-0005-0000-0000-00001F670000}"/>
    <cellStyle name="SAPBEXHLevel0X 2 2 3 7 8" xfId="26400" xr:uid="{00000000-0005-0000-0000-000020670000}"/>
    <cellStyle name="SAPBEXHLevel0X 2 2 3 7 9" xfId="26401" xr:uid="{00000000-0005-0000-0000-000021670000}"/>
    <cellStyle name="SAPBEXHLevel0X 2 2 4" xfId="26402" xr:uid="{00000000-0005-0000-0000-000022670000}"/>
    <cellStyle name="SAPBEXHLevel0X 2 2 4 2" xfId="26403" xr:uid="{00000000-0005-0000-0000-000023670000}"/>
    <cellStyle name="SAPBEXHLevel0X 2 2 4 2 2" xfId="26404" xr:uid="{00000000-0005-0000-0000-000024670000}"/>
    <cellStyle name="SAPBEXHLevel0X 2 2 4 2 2 2" xfId="26405" xr:uid="{00000000-0005-0000-0000-000025670000}"/>
    <cellStyle name="SAPBEXHLevel0X 2 2 4 2 2 2 2" xfId="26406" xr:uid="{00000000-0005-0000-0000-000026670000}"/>
    <cellStyle name="SAPBEXHLevel0X 2 2 4 2 2 2 3" xfId="26407" xr:uid="{00000000-0005-0000-0000-000027670000}"/>
    <cellStyle name="SAPBEXHLevel0X 2 2 4 2 2 2 4" xfId="26408" xr:uid="{00000000-0005-0000-0000-000028670000}"/>
    <cellStyle name="SAPBEXHLevel0X 2 2 4 2 2 2 5" xfId="26409" xr:uid="{00000000-0005-0000-0000-000029670000}"/>
    <cellStyle name="SAPBEXHLevel0X 2 2 4 2 2 2 6" xfId="26410" xr:uid="{00000000-0005-0000-0000-00002A670000}"/>
    <cellStyle name="SAPBEXHLevel0X 2 2 4 2 2 2 7" xfId="26411" xr:uid="{00000000-0005-0000-0000-00002B670000}"/>
    <cellStyle name="SAPBEXHLevel0X 2 2 4 2 2 2 8" xfId="26412" xr:uid="{00000000-0005-0000-0000-00002C670000}"/>
    <cellStyle name="SAPBEXHLevel0X 2 2 4 2 2 2 9" xfId="26413" xr:uid="{00000000-0005-0000-0000-00002D670000}"/>
    <cellStyle name="SAPBEXHLevel0X 2 2 4 2 2 3" xfId="26414" xr:uid="{00000000-0005-0000-0000-00002E670000}"/>
    <cellStyle name="SAPBEXHLevel0X 2 2 4 2 2 3 2" xfId="26415" xr:uid="{00000000-0005-0000-0000-00002F670000}"/>
    <cellStyle name="SAPBEXHLevel0X 2 2 4 2 2 3 3" xfId="26416" xr:uid="{00000000-0005-0000-0000-000030670000}"/>
    <cellStyle name="SAPBEXHLevel0X 2 2 4 2 2 3 4" xfId="26417" xr:uid="{00000000-0005-0000-0000-000031670000}"/>
    <cellStyle name="SAPBEXHLevel0X 2 2 4 2 2 3 5" xfId="26418" xr:uid="{00000000-0005-0000-0000-000032670000}"/>
    <cellStyle name="SAPBEXHLevel0X 2 2 4 2 2 3 6" xfId="26419" xr:uid="{00000000-0005-0000-0000-000033670000}"/>
    <cellStyle name="SAPBEXHLevel0X 2 2 4 2 2 3 7" xfId="26420" xr:uid="{00000000-0005-0000-0000-000034670000}"/>
    <cellStyle name="SAPBEXHLevel0X 2 2 4 2 2 3 8" xfId="26421" xr:uid="{00000000-0005-0000-0000-000035670000}"/>
    <cellStyle name="SAPBEXHLevel0X 2 2 4 2 2 3 9" xfId="26422" xr:uid="{00000000-0005-0000-0000-000036670000}"/>
    <cellStyle name="SAPBEXHLevel0X 2 2 4 2 2 4" xfId="26423" xr:uid="{00000000-0005-0000-0000-000037670000}"/>
    <cellStyle name="SAPBEXHLevel0X 2 2 4 2 2 4 2" xfId="26424" xr:uid="{00000000-0005-0000-0000-000038670000}"/>
    <cellStyle name="SAPBEXHLevel0X 2 2 4 2 2 4 3" xfId="26425" xr:uid="{00000000-0005-0000-0000-000039670000}"/>
    <cellStyle name="SAPBEXHLevel0X 2 2 4 2 2 4 4" xfId="26426" xr:uid="{00000000-0005-0000-0000-00003A670000}"/>
    <cellStyle name="SAPBEXHLevel0X 2 2 4 2 2 4 5" xfId="26427" xr:uid="{00000000-0005-0000-0000-00003B670000}"/>
    <cellStyle name="SAPBEXHLevel0X 2 2 4 2 2 4 6" xfId="26428" xr:uid="{00000000-0005-0000-0000-00003C670000}"/>
    <cellStyle name="SAPBEXHLevel0X 2 2 4 2 2 4 7" xfId="26429" xr:uid="{00000000-0005-0000-0000-00003D670000}"/>
    <cellStyle name="SAPBEXHLevel0X 2 2 4 2 2 4 8" xfId="26430" xr:uid="{00000000-0005-0000-0000-00003E670000}"/>
    <cellStyle name="SAPBEXHLevel0X 2 2 4 2 2 4 9" xfId="26431" xr:uid="{00000000-0005-0000-0000-00003F670000}"/>
    <cellStyle name="SAPBEXHLevel0X 2 2 4 2 3" xfId="26432" xr:uid="{00000000-0005-0000-0000-000040670000}"/>
    <cellStyle name="SAPBEXHLevel0X 2 2 4 2 3 2" xfId="26433" xr:uid="{00000000-0005-0000-0000-000041670000}"/>
    <cellStyle name="SAPBEXHLevel0X 2 2 4 2 3 3" xfId="26434" xr:uid="{00000000-0005-0000-0000-000042670000}"/>
    <cellStyle name="SAPBEXHLevel0X 2 2 4 2 3 4" xfId="26435" xr:uid="{00000000-0005-0000-0000-000043670000}"/>
    <cellStyle name="SAPBEXHLevel0X 2 2 4 2 3 5" xfId="26436" xr:uid="{00000000-0005-0000-0000-000044670000}"/>
    <cellStyle name="SAPBEXHLevel0X 2 2 4 2 3 6" xfId="26437" xr:uid="{00000000-0005-0000-0000-000045670000}"/>
    <cellStyle name="SAPBEXHLevel0X 2 2 4 2 3 7" xfId="26438" xr:uid="{00000000-0005-0000-0000-000046670000}"/>
    <cellStyle name="SAPBEXHLevel0X 2 2 4 2 3 8" xfId="26439" xr:uid="{00000000-0005-0000-0000-000047670000}"/>
    <cellStyle name="SAPBEXHLevel0X 2 2 4 2 3 9" xfId="26440" xr:uid="{00000000-0005-0000-0000-000048670000}"/>
    <cellStyle name="SAPBEXHLevel0X 2 2 4 2 4" xfId="26441" xr:uid="{00000000-0005-0000-0000-000049670000}"/>
    <cellStyle name="SAPBEXHLevel0X 2 2 4 2 4 2" xfId="26442" xr:uid="{00000000-0005-0000-0000-00004A670000}"/>
    <cellStyle name="SAPBEXHLevel0X 2 2 4 2 4 3" xfId="26443" xr:uid="{00000000-0005-0000-0000-00004B670000}"/>
    <cellStyle name="SAPBEXHLevel0X 2 2 4 2 4 4" xfId="26444" xr:uid="{00000000-0005-0000-0000-00004C670000}"/>
    <cellStyle name="SAPBEXHLevel0X 2 2 4 2 4 5" xfId="26445" xr:uid="{00000000-0005-0000-0000-00004D670000}"/>
    <cellStyle name="SAPBEXHLevel0X 2 2 4 2 4 6" xfId="26446" xr:uid="{00000000-0005-0000-0000-00004E670000}"/>
    <cellStyle name="SAPBEXHLevel0X 2 2 4 2 4 7" xfId="26447" xr:uid="{00000000-0005-0000-0000-00004F670000}"/>
    <cellStyle name="SAPBEXHLevel0X 2 2 4 2 4 8" xfId="26448" xr:uid="{00000000-0005-0000-0000-000050670000}"/>
    <cellStyle name="SAPBEXHLevel0X 2 2 4 2 4 9" xfId="26449" xr:uid="{00000000-0005-0000-0000-000051670000}"/>
    <cellStyle name="SAPBEXHLevel0X 2 2 4 2 5" xfId="26450" xr:uid="{00000000-0005-0000-0000-000052670000}"/>
    <cellStyle name="SAPBEXHLevel0X 2 2 4 2 5 2" xfId="26451" xr:uid="{00000000-0005-0000-0000-000053670000}"/>
    <cellStyle name="SAPBEXHLevel0X 2 2 4 2 5 3" xfId="26452" xr:uid="{00000000-0005-0000-0000-000054670000}"/>
    <cellStyle name="SAPBEXHLevel0X 2 2 4 2 5 4" xfId="26453" xr:uid="{00000000-0005-0000-0000-000055670000}"/>
    <cellStyle name="SAPBEXHLevel0X 2 2 4 2 5 5" xfId="26454" xr:uid="{00000000-0005-0000-0000-000056670000}"/>
    <cellStyle name="SAPBEXHLevel0X 2 2 4 2 5 6" xfId="26455" xr:uid="{00000000-0005-0000-0000-000057670000}"/>
    <cellStyle name="SAPBEXHLevel0X 2 2 4 2 5 7" xfId="26456" xr:uid="{00000000-0005-0000-0000-000058670000}"/>
    <cellStyle name="SAPBEXHLevel0X 2 2 4 2 5 8" xfId="26457" xr:uid="{00000000-0005-0000-0000-000059670000}"/>
    <cellStyle name="SAPBEXHLevel0X 2 2 4 2 5 9" xfId="26458" xr:uid="{00000000-0005-0000-0000-00005A670000}"/>
    <cellStyle name="SAPBEXHLevel0X 2 2 4 3" xfId="26459" xr:uid="{00000000-0005-0000-0000-00005B670000}"/>
    <cellStyle name="SAPBEXHLevel0X 2 2 4 3 2" xfId="26460" xr:uid="{00000000-0005-0000-0000-00005C670000}"/>
    <cellStyle name="SAPBEXHLevel0X 2 2 4 3 2 2" xfId="26461" xr:uid="{00000000-0005-0000-0000-00005D670000}"/>
    <cellStyle name="SAPBEXHLevel0X 2 2 4 3 2 3" xfId="26462" xr:uid="{00000000-0005-0000-0000-00005E670000}"/>
    <cellStyle name="SAPBEXHLevel0X 2 2 4 3 2 4" xfId="26463" xr:uid="{00000000-0005-0000-0000-00005F670000}"/>
    <cellStyle name="SAPBEXHLevel0X 2 2 4 3 2 5" xfId="26464" xr:uid="{00000000-0005-0000-0000-000060670000}"/>
    <cellStyle name="SAPBEXHLevel0X 2 2 4 3 2 6" xfId="26465" xr:uid="{00000000-0005-0000-0000-000061670000}"/>
    <cellStyle name="SAPBEXHLevel0X 2 2 4 3 2 7" xfId="26466" xr:uid="{00000000-0005-0000-0000-000062670000}"/>
    <cellStyle name="SAPBEXHLevel0X 2 2 4 3 2 8" xfId="26467" xr:uid="{00000000-0005-0000-0000-000063670000}"/>
    <cellStyle name="SAPBEXHLevel0X 2 2 4 3 2 9" xfId="26468" xr:uid="{00000000-0005-0000-0000-000064670000}"/>
    <cellStyle name="SAPBEXHLevel0X 2 2 4 3 3" xfId="26469" xr:uid="{00000000-0005-0000-0000-000065670000}"/>
    <cellStyle name="SAPBEXHLevel0X 2 2 4 3 3 2" xfId="26470" xr:uid="{00000000-0005-0000-0000-000066670000}"/>
    <cellStyle name="SAPBEXHLevel0X 2 2 4 3 3 3" xfId="26471" xr:uid="{00000000-0005-0000-0000-000067670000}"/>
    <cellStyle name="SAPBEXHLevel0X 2 2 4 3 3 4" xfId="26472" xr:uid="{00000000-0005-0000-0000-000068670000}"/>
    <cellStyle name="SAPBEXHLevel0X 2 2 4 3 3 5" xfId="26473" xr:uid="{00000000-0005-0000-0000-000069670000}"/>
    <cellStyle name="SAPBEXHLevel0X 2 2 4 3 3 6" xfId="26474" xr:uid="{00000000-0005-0000-0000-00006A670000}"/>
    <cellStyle name="SAPBEXHLevel0X 2 2 4 3 3 7" xfId="26475" xr:uid="{00000000-0005-0000-0000-00006B670000}"/>
    <cellStyle name="SAPBEXHLevel0X 2 2 4 3 3 8" xfId="26476" xr:uid="{00000000-0005-0000-0000-00006C670000}"/>
    <cellStyle name="SAPBEXHLevel0X 2 2 4 3 3 9" xfId="26477" xr:uid="{00000000-0005-0000-0000-00006D670000}"/>
    <cellStyle name="SAPBEXHLevel0X 2 2 4 3 4" xfId="26478" xr:uid="{00000000-0005-0000-0000-00006E670000}"/>
    <cellStyle name="SAPBEXHLevel0X 2 2 4 3 4 2" xfId="26479" xr:uid="{00000000-0005-0000-0000-00006F670000}"/>
    <cellStyle name="SAPBEXHLevel0X 2 2 4 3 4 3" xfId="26480" xr:uid="{00000000-0005-0000-0000-000070670000}"/>
    <cellStyle name="SAPBEXHLevel0X 2 2 4 3 4 4" xfId="26481" xr:uid="{00000000-0005-0000-0000-000071670000}"/>
    <cellStyle name="SAPBEXHLevel0X 2 2 4 3 4 5" xfId="26482" xr:uid="{00000000-0005-0000-0000-000072670000}"/>
    <cellStyle name="SAPBEXHLevel0X 2 2 4 3 4 6" xfId="26483" xr:uid="{00000000-0005-0000-0000-000073670000}"/>
    <cellStyle name="SAPBEXHLevel0X 2 2 4 3 4 7" xfId="26484" xr:uid="{00000000-0005-0000-0000-000074670000}"/>
    <cellStyle name="SAPBEXHLevel0X 2 2 4 3 4 8" xfId="26485" xr:uid="{00000000-0005-0000-0000-000075670000}"/>
    <cellStyle name="SAPBEXHLevel0X 2 2 4 3 4 9" xfId="26486" xr:uid="{00000000-0005-0000-0000-000076670000}"/>
    <cellStyle name="SAPBEXHLevel0X 2 2 4 4" xfId="26487" xr:uid="{00000000-0005-0000-0000-000077670000}"/>
    <cellStyle name="SAPBEXHLevel0X 2 2 4 4 2" xfId="26488" xr:uid="{00000000-0005-0000-0000-000078670000}"/>
    <cellStyle name="SAPBEXHLevel0X 2 2 4 4 3" xfId="26489" xr:uid="{00000000-0005-0000-0000-000079670000}"/>
    <cellStyle name="SAPBEXHLevel0X 2 2 4 4 4" xfId="26490" xr:uid="{00000000-0005-0000-0000-00007A670000}"/>
    <cellStyle name="SAPBEXHLevel0X 2 2 4 4 5" xfId="26491" xr:uid="{00000000-0005-0000-0000-00007B670000}"/>
    <cellStyle name="SAPBEXHLevel0X 2 2 4 4 6" xfId="26492" xr:uid="{00000000-0005-0000-0000-00007C670000}"/>
    <cellStyle name="SAPBEXHLevel0X 2 2 4 4 7" xfId="26493" xr:uid="{00000000-0005-0000-0000-00007D670000}"/>
    <cellStyle name="SAPBEXHLevel0X 2 2 4 4 8" xfId="26494" xr:uid="{00000000-0005-0000-0000-00007E670000}"/>
    <cellStyle name="SAPBEXHLevel0X 2 2 4 4 9" xfId="26495" xr:uid="{00000000-0005-0000-0000-00007F670000}"/>
    <cellStyle name="SAPBEXHLevel0X 2 2 4 5" xfId="26496" xr:uid="{00000000-0005-0000-0000-000080670000}"/>
    <cellStyle name="SAPBEXHLevel0X 2 2 4 5 2" xfId="26497" xr:uid="{00000000-0005-0000-0000-000081670000}"/>
    <cellStyle name="SAPBEXHLevel0X 2 2 4 5 3" xfId="26498" xr:uid="{00000000-0005-0000-0000-000082670000}"/>
    <cellStyle name="SAPBEXHLevel0X 2 2 4 5 4" xfId="26499" xr:uid="{00000000-0005-0000-0000-000083670000}"/>
    <cellStyle name="SAPBEXHLevel0X 2 2 4 5 5" xfId="26500" xr:uid="{00000000-0005-0000-0000-000084670000}"/>
    <cellStyle name="SAPBEXHLevel0X 2 2 4 5 6" xfId="26501" xr:uid="{00000000-0005-0000-0000-000085670000}"/>
    <cellStyle name="SAPBEXHLevel0X 2 2 4 5 7" xfId="26502" xr:uid="{00000000-0005-0000-0000-000086670000}"/>
    <cellStyle name="SAPBEXHLevel0X 2 2 4 5 8" xfId="26503" xr:uid="{00000000-0005-0000-0000-000087670000}"/>
    <cellStyle name="SAPBEXHLevel0X 2 2 4 5 9" xfId="26504" xr:uid="{00000000-0005-0000-0000-000088670000}"/>
    <cellStyle name="SAPBEXHLevel0X 2 2 4 6" xfId="26505" xr:uid="{00000000-0005-0000-0000-000089670000}"/>
    <cellStyle name="SAPBEXHLevel0X 2 2 4 6 2" xfId="26506" xr:uid="{00000000-0005-0000-0000-00008A670000}"/>
    <cellStyle name="SAPBEXHLevel0X 2 2 4 6 3" xfId="26507" xr:uid="{00000000-0005-0000-0000-00008B670000}"/>
    <cellStyle name="SAPBEXHLevel0X 2 2 4 6 4" xfId="26508" xr:uid="{00000000-0005-0000-0000-00008C670000}"/>
    <cellStyle name="SAPBEXHLevel0X 2 2 4 6 5" xfId="26509" xr:uid="{00000000-0005-0000-0000-00008D670000}"/>
    <cellStyle name="SAPBEXHLevel0X 2 2 4 6 6" xfId="26510" xr:uid="{00000000-0005-0000-0000-00008E670000}"/>
    <cellStyle name="SAPBEXHLevel0X 2 2 4 6 7" xfId="26511" xr:uid="{00000000-0005-0000-0000-00008F670000}"/>
    <cellStyle name="SAPBEXHLevel0X 2 2 4 6 8" xfId="26512" xr:uid="{00000000-0005-0000-0000-000090670000}"/>
    <cellStyle name="SAPBEXHLevel0X 2 2 4 6 9" xfId="26513" xr:uid="{00000000-0005-0000-0000-000091670000}"/>
    <cellStyle name="SAPBEXHLevel0X 2 2 5" xfId="26514" xr:uid="{00000000-0005-0000-0000-000092670000}"/>
    <cellStyle name="SAPBEXHLevel0X 2 2 5 2" xfId="26515" xr:uid="{00000000-0005-0000-0000-000093670000}"/>
    <cellStyle name="SAPBEXHLevel0X 2 2 5 2 2" xfId="26516" xr:uid="{00000000-0005-0000-0000-000094670000}"/>
    <cellStyle name="SAPBEXHLevel0X 2 2 5 2 2 2" xfId="26517" xr:uid="{00000000-0005-0000-0000-000095670000}"/>
    <cellStyle name="SAPBEXHLevel0X 2 2 5 2 2 3" xfId="26518" xr:uid="{00000000-0005-0000-0000-000096670000}"/>
    <cellStyle name="SAPBEXHLevel0X 2 2 5 2 2 4" xfId="26519" xr:uid="{00000000-0005-0000-0000-000097670000}"/>
    <cellStyle name="SAPBEXHLevel0X 2 2 5 2 2 5" xfId="26520" xr:uid="{00000000-0005-0000-0000-000098670000}"/>
    <cellStyle name="SAPBEXHLevel0X 2 2 5 2 2 6" xfId="26521" xr:uid="{00000000-0005-0000-0000-000099670000}"/>
    <cellStyle name="SAPBEXHLevel0X 2 2 5 2 2 7" xfId="26522" xr:uid="{00000000-0005-0000-0000-00009A670000}"/>
    <cellStyle name="SAPBEXHLevel0X 2 2 5 2 2 8" xfId="26523" xr:uid="{00000000-0005-0000-0000-00009B670000}"/>
    <cellStyle name="SAPBEXHLevel0X 2 2 5 2 2 9" xfId="26524" xr:uid="{00000000-0005-0000-0000-00009C670000}"/>
    <cellStyle name="SAPBEXHLevel0X 2 2 5 2 3" xfId="26525" xr:uid="{00000000-0005-0000-0000-00009D670000}"/>
    <cellStyle name="SAPBEXHLevel0X 2 2 5 2 3 2" xfId="26526" xr:uid="{00000000-0005-0000-0000-00009E670000}"/>
    <cellStyle name="SAPBEXHLevel0X 2 2 5 2 3 3" xfId="26527" xr:uid="{00000000-0005-0000-0000-00009F670000}"/>
    <cellStyle name="SAPBEXHLevel0X 2 2 5 2 3 4" xfId="26528" xr:uid="{00000000-0005-0000-0000-0000A0670000}"/>
    <cellStyle name="SAPBEXHLevel0X 2 2 5 2 3 5" xfId="26529" xr:uid="{00000000-0005-0000-0000-0000A1670000}"/>
    <cellStyle name="SAPBEXHLevel0X 2 2 5 2 3 6" xfId="26530" xr:uid="{00000000-0005-0000-0000-0000A2670000}"/>
    <cellStyle name="SAPBEXHLevel0X 2 2 5 2 3 7" xfId="26531" xr:uid="{00000000-0005-0000-0000-0000A3670000}"/>
    <cellStyle name="SAPBEXHLevel0X 2 2 5 2 3 8" xfId="26532" xr:uid="{00000000-0005-0000-0000-0000A4670000}"/>
    <cellStyle name="SAPBEXHLevel0X 2 2 5 2 3 9" xfId="26533" xr:uid="{00000000-0005-0000-0000-0000A5670000}"/>
    <cellStyle name="SAPBEXHLevel0X 2 2 5 2 4" xfId="26534" xr:uid="{00000000-0005-0000-0000-0000A6670000}"/>
    <cellStyle name="SAPBEXHLevel0X 2 2 5 2 4 2" xfId="26535" xr:uid="{00000000-0005-0000-0000-0000A7670000}"/>
    <cellStyle name="SAPBEXHLevel0X 2 2 5 2 4 3" xfId="26536" xr:uid="{00000000-0005-0000-0000-0000A8670000}"/>
    <cellStyle name="SAPBEXHLevel0X 2 2 5 2 4 4" xfId="26537" xr:uid="{00000000-0005-0000-0000-0000A9670000}"/>
    <cellStyle name="SAPBEXHLevel0X 2 2 5 2 4 5" xfId="26538" xr:uid="{00000000-0005-0000-0000-0000AA670000}"/>
    <cellStyle name="SAPBEXHLevel0X 2 2 5 2 4 6" xfId="26539" xr:uid="{00000000-0005-0000-0000-0000AB670000}"/>
    <cellStyle name="SAPBEXHLevel0X 2 2 5 2 4 7" xfId="26540" xr:uid="{00000000-0005-0000-0000-0000AC670000}"/>
    <cellStyle name="SAPBEXHLevel0X 2 2 5 2 4 8" xfId="26541" xr:uid="{00000000-0005-0000-0000-0000AD670000}"/>
    <cellStyle name="SAPBEXHLevel0X 2 2 5 2 4 9" xfId="26542" xr:uid="{00000000-0005-0000-0000-0000AE670000}"/>
    <cellStyle name="SAPBEXHLevel0X 2 2 5 3" xfId="26543" xr:uid="{00000000-0005-0000-0000-0000AF670000}"/>
    <cellStyle name="SAPBEXHLevel0X 2 2 5 3 2" xfId="26544" xr:uid="{00000000-0005-0000-0000-0000B0670000}"/>
    <cellStyle name="SAPBEXHLevel0X 2 2 5 3 3" xfId="26545" xr:uid="{00000000-0005-0000-0000-0000B1670000}"/>
    <cellStyle name="SAPBEXHLevel0X 2 2 5 3 4" xfId="26546" xr:uid="{00000000-0005-0000-0000-0000B2670000}"/>
    <cellStyle name="SAPBEXHLevel0X 2 2 5 3 5" xfId="26547" xr:uid="{00000000-0005-0000-0000-0000B3670000}"/>
    <cellStyle name="SAPBEXHLevel0X 2 2 5 3 6" xfId="26548" xr:uid="{00000000-0005-0000-0000-0000B4670000}"/>
    <cellStyle name="SAPBEXHLevel0X 2 2 5 3 7" xfId="26549" xr:uid="{00000000-0005-0000-0000-0000B5670000}"/>
    <cellStyle name="SAPBEXHLevel0X 2 2 5 3 8" xfId="26550" xr:uid="{00000000-0005-0000-0000-0000B6670000}"/>
    <cellStyle name="SAPBEXHLevel0X 2 2 5 3 9" xfId="26551" xr:uid="{00000000-0005-0000-0000-0000B7670000}"/>
    <cellStyle name="SAPBEXHLevel0X 2 2 5 4" xfId="26552" xr:uid="{00000000-0005-0000-0000-0000B8670000}"/>
    <cellStyle name="SAPBEXHLevel0X 2 2 5 4 2" xfId="26553" xr:uid="{00000000-0005-0000-0000-0000B9670000}"/>
    <cellStyle name="SAPBEXHLevel0X 2 2 5 4 3" xfId="26554" xr:uid="{00000000-0005-0000-0000-0000BA670000}"/>
    <cellStyle name="SAPBEXHLevel0X 2 2 5 4 4" xfId="26555" xr:uid="{00000000-0005-0000-0000-0000BB670000}"/>
    <cellStyle name="SAPBEXHLevel0X 2 2 5 4 5" xfId="26556" xr:uid="{00000000-0005-0000-0000-0000BC670000}"/>
    <cellStyle name="SAPBEXHLevel0X 2 2 5 4 6" xfId="26557" xr:uid="{00000000-0005-0000-0000-0000BD670000}"/>
    <cellStyle name="SAPBEXHLevel0X 2 2 5 4 7" xfId="26558" xr:uid="{00000000-0005-0000-0000-0000BE670000}"/>
    <cellStyle name="SAPBEXHLevel0X 2 2 5 4 8" xfId="26559" xr:uid="{00000000-0005-0000-0000-0000BF670000}"/>
    <cellStyle name="SAPBEXHLevel0X 2 2 5 4 9" xfId="26560" xr:uid="{00000000-0005-0000-0000-0000C0670000}"/>
    <cellStyle name="SAPBEXHLevel0X 2 2 5 5" xfId="26561" xr:uid="{00000000-0005-0000-0000-0000C1670000}"/>
    <cellStyle name="SAPBEXHLevel0X 2 2 5 5 2" xfId="26562" xr:uid="{00000000-0005-0000-0000-0000C2670000}"/>
    <cellStyle name="SAPBEXHLevel0X 2 2 5 5 3" xfId="26563" xr:uid="{00000000-0005-0000-0000-0000C3670000}"/>
    <cellStyle name="SAPBEXHLevel0X 2 2 5 5 4" xfId="26564" xr:uid="{00000000-0005-0000-0000-0000C4670000}"/>
    <cellStyle name="SAPBEXHLevel0X 2 2 5 5 5" xfId="26565" xr:uid="{00000000-0005-0000-0000-0000C5670000}"/>
    <cellStyle name="SAPBEXHLevel0X 2 2 5 5 6" xfId="26566" xr:uid="{00000000-0005-0000-0000-0000C6670000}"/>
    <cellStyle name="SAPBEXHLevel0X 2 2 5 5 7" xfId="26567" xr:uid="{00000000-0005-0000-0000-0000C7670000}"/>
    <cellStyle name="SAPBEXHLevel0X 2 2 5 5 8" xfId="26568" xr:uid="{00000000-0005-0000-0000-0000C8670000}"/>
    <cellStyle name="SAPBEXHLevel0X 2 2 5 5 9" xfId="26569" xr:uid="{00000000-0005-0000-0000-0000C9670000}"/>
    <cellStyle name="SAPBEXHLevel0X 2 2 6" xfId="26570" xr:uid="{00000000-0005-0000-0000-0000CA670000}"/>
    <cellStyle name="SAPBEXHLevel0X 2 2 6 2" xfId="26571" xr:uid="{00000000-0005-0000-0000-0000CB670000}"/>
    <cellStyle name="SAPBEXHLevel0X 2 2 6 2 2" xfId="26572" xr:uid="{00000000-0005-0000-0000-0000CC670000}"/>
    <cellStyle name="SAPBEXHLevel0X 2 2 6 2 3" xfId="26573" xr:uid="{00000000-0005-0000-0000-0000CD670000}"/>
    <cellStyle name="SAPBEXHLevel0X 2 2 6 2 4" xfId="26574" xr:uid="{00000000-0005-0000-0000-0000CE670000}"/>
    <cellStyle name="SAPBEXHLevel0X 2 2 6 2 5" xfId="26575" xr:uid="{00000000-0005-0000-0000-0000CF670000}"/>
    <cellStyle name="SAPBEXHLevel0X 2 2 6 2 6" xfId="26576" xr:uid="{00000000-0005-0000-0000-0000D0670000}"/>
    <cellStyle name="SAPBEXHLevel0X 2 2 6 2 7" xfId="26577" xr:uid="{00000000-0005-0000-0000-0000D1670000}"/>
    <cellStyle name="SAPBEXHLevel0X 2 2 6 2 8" xfId="26578" xr:uid="{00000000-0005-0000-0000-0000D2670000}"/>
    <cellStyle name="SAPBEXHLevel0X 2 2 6 2 9" xfId="26579" xr:uid="{00000000-0005-0000-0000-0000D3670000}"/>
    <cellStyle name="SAPBEXHLevel0X 2 2 6 3" xfId="26580" xr:uid="{00000000-0005-0000-0000-0000D4670000}"/>
    <cellStyle name="SAPBEXHLevel0X 2 2 6 3 2" xfId="26581" xr:uid="{00000000-0005-0000-0000-0000D5670000}"/>
    <cellStyle name="SAPBEXHLevel0X 2 2 6 3 3" xfId="26582" xr:uid="{00000000-0005-0000-0000-0000D6670000}"/>
    <cellStyle name="SAPBEXHLevel0X 2 2 6 3 4" xfId="26583" xr:uid="{00000000-0005-0000-0000-0000D7670000}"/>
    <cellStyle name="SAPBEXHLevel0X 2 2 6 3 5" xfId="26584" xr:uid="{00000000-0005-0000-0000-0000D8670000}"/>
    <cellStyle name="SAPBEXHLevel0X 2 2 6 3 6" xfId="26585" xr:uid="{00000000-0005-0000-0000-0000D9670000}"/>
    <cellStyle name="SAPBEXHLevel0X 2 2 6 3 7" xfId="26586" xr:uid="{00000000-0005-0000-0000-0000DA670000}"/>
    <cellStyle name="SAPBEXHLevel0X 2 2 6 3 8" xfId="26587" xr:uid="{00000000-0005-0000-0000-0000DB670000}"/>
    <cellStyle name="SAPBEXHLevel0X 2 2 6 3 9" xfId="26588" xr:uid="{00000000-0005-0000-0000-0000DC670000}"/>
    <cellStyle name="SAPBEXHLevel0X 2 2 6 4" xfId="26589" xr:uid="{00000000-0005-0000-0000-0000DD670000}"/>
    <cellStyle name="SAPBEXHLevel0X 2 2 6 4 2" xfId="26590" xr:uid="{00000000-0005-0000-0000-0000DE670000}"/>
    <cellStyle name="SAPBEXHLevel0X 2 2 6 4 3" xfId="26591" xr:uid="{00000000-0005-0000-0000-0000DF670000}"/>
    <cellStyle name="SAPBEXHLevel0X 2 2 6 4 4" xfId="26592" xr:uid="{00000000-0005-0000-0000-0000E0670000}"/>
    <cellStyle name="SAPBEXHLevel0X 2 2 6 4 5" xfId="26593" xr:uid="{00000000-0005-0000-0000-0000E1670000}"/>
    <cellStyle name="SAPBEXHLevel0X 2 2 6 4 6" xfId="26594" xr:uid="{00000000-0005-0000-0000-0000E2670000}"/>
    <cellStyle name="SAPBEXHLevel0X 2 2 6 4 7" xfId="26595" xr:uid="{00000000-0005-0000-0000-0000E3670000}"/>
    <cellStyle name="SAPBEXHLevel0X 2 2 6 4 8" xfId="26596" xr:uid="{00000000-0005-0000-0000-0000E4670000}"/>
    <cellStyle name="SAPBEXHLevel0X 2 2 6 4 9" xfId="26597" xr:uid="{00000000-0005-0000-0000-0000E5670000}"/>
    <cellStyle name="SAPBEXHLevel0X 2 2 7" xfId="26598" xr:uid="{00000000-0005-0000-0000-0000E6670000}"/>
    <cellStyle name="SAPBEXHLevel0X 2 2 7 2" xfId="26599" xr:uid="{00000000-0005-0000-0000-0000E7670000}"/>
    <cellStyle name="SAPBEXHLevel0X 2 2 7 3" xfId="26600" xr:uid="{00000000-0005-0000-0000-0000E8670000}"/>
    <cellStyle name="SAPBEXHLevel0X 2 2 7 4" xfId="26601" xr:uid="{00000000-0005-0000-0000-0000E9670000}"/>
    <cellStyle name="SAPBEXHLevel0X 2 2 7 5" xfId="26602" xr:uid="{00000000-0005-0000-0000-0000EA670000}"/>
    <cellStyle name="SAPBEXHLevel0X 2 2 7 6" xfId="26603" xr:uid="{00000000-0005-0000-0000-0000EB670000}"/>
    <cellStyle name="SAPBEXHLevel0X 2 2 7 7" xfId="26604" xr:uid="{00000000-0005-0000-0000-0000EC670000}"/>
    <cellStyle name="SAPBEXHLevel0X 2 2 7 8" xfId="26605" xr:uid="{00000000-0005-0000-0000-0000ED670000}"/>
    <cellStyle name="SAPBEXHLevel0X 2 2 7 9" xfId="26606" xr:uid="{00000000-0005-0000-0000-0000EE670000}"/>
    <cellStyle name="SAPBEXHLevel0X 2 2 8" xfId="26607" xr:uid="{00000000-0005-0000-0000-0000EF670000}"/>
    <cellStyle name="SAPBEXHLevel0X 2 2 8 2" xfId="26608" xr:uid="{00000000-0005-0000-0000-0000F0670000}"/>
    <cellStyle name="SAPBEXHLevel0X 2 2 8 3" xfId="26609" xr:uid="{00000000-0005-0000-0000-0000F1670000}"/>
    <cellStyle name="SAPBEXHLevel0X 2 2 8 4" xfId="26610" xr:uid="{00000000-0005-0000-0000-0000F2670000}"/>
    <cellStyle name="SAPBEXHLevel0X 2 2 8 5" xfId="26611" xr:uid="{00000000-0005-0000-0000-0000F3670000}"/>
    <cellStyle name="SAPBEXHLevel0X 2 2 8 6" xfId="26612" xr:uid="{00000000-0005-0000-0000-0000F4670000}"/>
    <cellStyle name="SAPBEXHLevel0X 2 2 8 7" xfId="26613" xr:uid="{00000000-0005-0000-0000-0000F5670000}"/>
    <cellStyle name="SAPBEXHLevel0X 2 2 8 8" xfId="26614" xr:uid="{00000000-0005-0000-0000-0000F6670000}"/>
    <cellStyle name="SAPBEXHLevel0X 2 2 8 9" xfId="26615" xr:uid="{00000000-0005-0000-0000-0000F7670000}"/>
    <cellStyle name="SAPBEXHLevel0X 2 2 9" xfId="26616" xr:uid="{00000000-0005-0000-0000-0000F8670000}"/>
    <cellStyle name="SAPBEXHLevel0X 2 2 9 2" xfId="26617" xr:uid="{00000000-0005-0000-0000-0000F9670000}"/>
    <cellStyle name="SAPBEXHLevel0X 2 2 9 3" xfId="26618" xr:uid="{00000000-0005-0000-0000-0000FA670000}"/>
    <cellStyle name="SAPBEXHLevel0X 2 2 9 4" xfId="26619" xr:uid="{00000000-0005-0000-0000-0000FB670000}"/>
    <cellStyle name="SAPBEXHLevel0X 2 2 9 5" xfId="26620" xr:uid="{00000000-0005-0000-0000-0000FC670000}"/>
    <cellStyle name="SAPBEXHLevel0X 2 2 9 6" xfId="26621" xr:uid="{00000000-0005-0000-0000-0000FD670000}"/>
    <cellStyle name="SAPBEXHLevel0X 2 2 9 7" xfId="26622" xr:uid="{00000000-0005-0000-0000-0000FE670000}"/>
    <cellStyle name="SAPBEXHLevel0X 2 2 9 8" xfId="26623" xr:uid="{00000000-0005-0000-0000-0000FF670000}"/>
    <cellStyle name="SAPBEXHLevel0X 2 2 9 9" xfId="26624" xr:uid="{00000000-0005-0000-0000-000000680000}"/>
    <cellStyle name="SAPBEXHLevel0X 2 20" xfId="26625" xr:uid="{00000000-0005-0000-0000-000001680000}"/>
    <cellStyle name="SAPBEXHLevel0X 2 21" xfId="26626" xr:uid="{00000000-0005-0000-0000-000002680000}"/>
    <cellStyle name="SAPBEXHLevel0X 2 3" xfId="26627" xr:uid="{00000000-0005-0000-0000-000003680000}"/>
    <cellStyle name="SAPBEXHLevel0X 2 3 2" xfId="26628" xr:uid="{00000000-0005-0000-0000-000004680000}"/>
    <cellStyle name="SAPBEXHLevel0X 2 3 2 2" xfId="26629" xr:uid="{00000000-0005-0000-0000-000005680000}"/>
    <cellStyle name="SAPBEXHLevel0X 2 3 2 2 2" xfId="26630" xr:uid="{00000000-0005-0000-0000-000006680000}"/>
    <cellStyle name="SAPBEXHLevel0X 2 3 2 2 2 2" xfId="26631" xr:uid="{00000000-0005-0000-0000-000007680000}"/>
    <cellStyle name="SAPBEXHLevel0X 2 3 2 2 2 2 2" xfId="26632" xr:uid="{00000000-0005-0000-0000-000008680000}"/>
    <cellStyle name="SAPBEXHLevel0X 2 3 2 2 2 2 3" xfId="26633" xr:uid="{00000000-0005-0000-0000-000009680000}"/>
    <cellStyle name="SAPBEXHLevel0X 2 3 2 2 2 2 4" xfId="26634" xr:uid="{00000000-0005-0000-0000-00000A680000}"/>
    <cellStyle name="SAPBEXHLevel0X 2 3 2 2 2 2 5" xfId="26635" xr:uid="{00000000-0005-0000-0000-00000B680000}"/>
    <cellStyle name="SAPBEXHLevel0X 2 3 2 2 2 2 6" xfId="26636" xr:uid="{00000000-0005-0000-0000-00000C680000}"/>
    <cellStyle name="SAPBEXHLevel0X 2 3 2 2 2 2 7" xfId="26637" xr:uid="{00000000-0005-0000-0000-00000D680000}"/>
    <cellStyle name="SAPBEXHLevel0X 2 3 2 2 2 2 8" xfId="26638" xr:uid="{00000000-0005-0000-0000-00000E680000}"/>
    <cellStyle name="SAPBEXHLevel0X 2 3 2 2 2 2 9" xfId="26639" xr:uid="{00000000-0005-0000-0000-00000F680000}"/>
    <cellStyle name="SAPBEXHLevel0X 2 3 2 2 2 3" xfId="26640" xr:uid="{00000000-0005-0000-0000-000010680000}"/>
    <cellStyle name="SAPBEXHLevel0X 2 3 2 2 2 3 2" xfId="26641" xr:uid="{00000000-0005-0000-0000-000011680000}"/>
    <cellStyle name="SAPBEXHLevel0X 2 3 2 2 2 3 3" xfId="26642" xr:uid="{00000000-0005-0000-0000-000012680000}"/>
    <cellStyle name="SAPBEXHLevel0X 2 3 2 2 2 3 4" xfId="26643" xr:uid="{00000000-0005-0000-0000-000013680000}"/>
    <cellStyle name="SAPBEXHLevel0X 2 3 2 2 2 3 5" xfId="26644" xr:uid="{00000000-0005-0000-0000-000014680000}"/>
    <cellStyle name="SAPBEXHLevel0X 2 3 2 2 2 3 6" xfId="26645" xr:uid="{00000000-0005-0000-0000-000015680000}"/>
    <cellStyle name="SAPBEXHLevel0X 2 3 2 2 2 3 7" xfId="26646" xr:uid="{00000000-0005-0000-0000-000016680000}"/>
    <cellStyle name="SAPBEXHLevel0X 2 3 2 2 2 3 8" xfId="26647" xr:uid="{00000000-0005-0000-0000-000017680000}"/>
    <cellStyle name="SAPBEXHLevel0X 2 3 2 2 2 3 9" xfId="26648" xr:uid="{00000000-0005-0000-0000-000018680000}"/>
    <cellStyle name="SAPBEXHLevel0X 2 3 2 2 2 4" xfId="26649" xr:uid="{00000000-0005-0000-0000-000019680000}"/>
    <cellStyle name="SAPBEXHLevel0X 2 3 2 2 2 4 2" xfId="26650" xr:uid="{00000000-0005-0000-0000-00001A680000}"/>
    <cellStyle name="SAPBEXHLevel0X 2 3 2 2 2 4 3" xfId="26651" xr:uid="{00000000-0005-0000-0000-00001B680000}"/>
    <cellStyle name="SAPBEXHLevel0X 2 3 2 2 2 4 4" xfId="26652" xr:uid="{00000000-0005-0000-0000-00001C680000}"/>
    <cellStyle name="SAPBEXHLevel0X 2 3 2 2 2 4 5" xfId="26653" xr:uid="{00000000-0005-0000-0000-00001D680000}"/>
    <cellStyle name="SAPBEXHLevel0X 2 3 2 2 2 4 6" xfId="26654" xr:uid="{00000000-0005-0000-0000-00001E680000}"/>
    <cellStyle name="SAPBEXHLevel0X 2 3 2 2 2 4 7" xfId="26655" xr:uid="{00000000-0005-0000-0000-00001F680000}"/>
    <cellStyle name="SAPBEXHLevel0X 2 3 2 2 2 4 8" xfId="26656" xr:uid="{00000000-0005-0000-0000-000020680000}"/>
    <cellStyle name="SAPBEXHLevel0X 2 3 2 2 2 4 9" xfId="26657" xr:uid="{00000000-0005-0000-0000-000021680000}"/>
    <cellStyle name="SAPBEXHLevel0X 2 3 2 2 3" xfId="26658" xr:uid="{00000000-0005-0000-0000-000022680000}"/>
    <cellStyle name="SAPBEXHLevel0X 2 3 2 2 3 2" xfId="26659" xr:uid="{00000000-0005-0000-0000-000023680000}"/>
    <cellStyle name="SAPBEXHLevel0X 2 3 2 2 3 3" xfId="26660" xr:uid="{00000000-0005-0000-0000-000024680000}"/>
    <cellStyle name="SAPBEXHLevel0X 2 3 2 2 3 4" xfId="26661" xr:uid="{00000000-0005-0000-0000-000025680000}"/>
    <cellStyle name="SAPBEXHLevel0X 2 3 2 2 3 5" xfId="26662" xr:uid="{00000000-0005-0000-0000-000026680000}"/>
    <cellStyle name="SAPBEXHLevel0X 2 3 2 2 3 6" xfId="26663" xr:uid="{00000000-0005-0000-0000-000027680000}"/>
    <cellStyle name="SAPBEXHLevel0X 2 3 2 2 3 7" xfId="26664" xr:uid="{00000000-0005-0000-0000-000028680000}"/>
    <cellStyle name="SAPBEXHLevel0X 2 3 2 2 3 8" xfId="26665" xr:uid="{00000000-0005-0000-0000-000029680000}"/>
    <cellStyle name="SAPBEXHLevel0X 2 3 2 2 3 9" xfId="26666" xr:uid="{00000000-0005-0000-0000-00002A680000}"/>
    <cellStyle name="SAPBEXHLevel0X 2 3 2 2 4" xfId="26667" xr:uid="{00000000-0005-0000-0000-00002B680000}"/>
    <cellStyle name="SAPBEXHLevel0X 2 3 2 2 4 2" xfId="26668" xr:uid="{00000000-0005-0000-0000-00002C680000}"/>
    <cellStyle name="SAPBEXHLevel0X 2 3 2 2 4 3" xfId="26669" xr:uid="{00000000-0005-0000-0000-00002D680000}"/>
    <cellStyle name="SAPBEXHLevel0X 2 3 2 2 4 4" xfId="26670" xr:uid="{00000000-0005-0000-0000-00002E680000}"/>
    <cellStyle name="SAPBEXHLevel0X 2 3 2 2 4 5" xfId="26671" xr:uid="{00000000-0005-0000-0000-00002F680000}"/>
    <cellStyle name="SAPBEXHLevel0X 2 3 2 2 4 6" xfId="26672" xr:uid="{00000000-0005-0000-0000-000030680000}"/>
    <cellStyle name="SAPBEXHLevel0X 2 3 2 2 4 7" xfId="26673" xr:uid="{00000000-0005-0000-0000-000031680000}"/>
    <cellStyle name="SAPBEXHLevel0X 2 3 2 2 4 8" xfId="26674" xr:uid="{00000000-0005-0000-0000-000032680000}"/>
    <cellStyle name="SAPBEXHLevel0X 2 3 2 2 4 9" xfId="26675" xr:uid="{00000000-0005-0000-0000-000033680000}"/>
    <cellStyle name="SAPBEXHLevel0X 2 3 2 2 5" xfId="26676" xr:uid="{00000000-0005-0000-0000-000034680000}"/>
    <cellStyle name="SAPBEXHLevel0X 2 3 2 2 5 2" xfId="26677" xr:uid="{00000000-0005-0000-0000-000035680000}"/>
    <cellStyle name="SAPBEXHLevel0X 2 3 2 2 5 3" xfId="26678" xr:uid="{00000000-0005-0000-0000-000036680000}"/>
    <cellStyle name="SAPBEXHLevel0X 2 3 2 2 5 4" xfId="26679" xr:uid="{00000000-0005-0000-0000-000037680000}"/>
    <cellStyle name="SAPBEXHLevel0X 2 3 2 2 5 5" xfId="26680" xr:uid="{00000000-0005-0000-0000-000038680000}"/>
    <cellStyle name="SAPBEXHLevel0X 2 3 2 2 5 6" xfId="26681" xr:uid="{00000000-0005-0000-0000-000039680000}"/>
    <cellStyle name="SAPBEXHLevel0X 2 3 2 2 5 7" xfId="26682" xr:uid="{00000000-0005-0000-0000-00003A680000}"/>
    <cellStyle name="SAPBEXHLevel0X 2 3 2 2 5 8" xfId="26683" xr:uid="{00000000-0005-0000-0000-00003B680000}"/>
    <cellStyle name="SAPBEXHLevel0X 2 3 2 2 5 9" xfId="26684" xr:uid="{00000000-0005-0000-0000-00003C680000}"/>
    <cellStyle name="SAPBEXHLevel0X 2 3 2 3" xfId="26685" xr:uid="{00000000-0005-0000-0000-00003D680000}"/>
    <cellStyle name="SAPBEXHLevel0X 2 3 2 3 2" xfId="26686" xr:uid="{00000000-0005-0000-0000-00003E680000}"/>
    <cellStyle name="SAPBEXHLevel0X 2 3 2 3 2 2" xfId="26687" xr:uid="{00000000-0005-0000-0000-00003F680000}"/>
    <cellStyle name="SAPBEXHLevel0X 2 3 2 3 2 3" xfId="26688" xr:uid="{00000000-0005-0000-0000-000040680000}"/>
    <cellStyle name="SAPBEXHLevel0X 2 3 2 3 2 4" xfId="26689" xr:uid="{00000000-0005-0000-0000-000041680000}"/>
    <cellStyle name="SAPBEXHLevel0X 2 3 2 3 2 5" xfId="26690" xr:uid="{00000000-0005-0000-0000-000042680000}"/>
    <cellStyle name="SAPBEXHLevel0X 2 3 2 3 2 6" xfId="26691" xr:uid="{00000000-0005-0000-0000-000043680000}"/>
    <cellStyle name="SAPBEXHLevel0X 2 3 2 3 2 7" xfId="26692" xr:uid="{00000000-0005-0000-0000-000044680000}"/>
    <cellStyle name="SAPBEXHLevel0X 2 3 2 3 2 8" xfId="26693" xr:uid="{00000000-0005-0000-0000-000045680000}"/>
    <cellStyle name="SAPBEXHLevel0X 2 3 2 3 2 9" xfId="26694" xr:uid="{00000000-0005-0000-0000-000046680000}"/>
    <cellStyle name="SAPBEXHLevel0X 2 3 2 3 3" xfId="26695" xr:uid="{00000000-0005-0000-0000-000047680000}"/>
    <cellStyle name="SAPBEXHLevel0X 2 3 2 3 3 2" xfId="26696" xr:uid="{00000000-0005-0000-0000-000048680000}"/>
    <cellStyle name="SAPBEXHLevel0X 2 3 2 3 3 3" xfId="26697" xr:uid="{00000000-0005-0000-0000-000049680000}"/>
    <cellStyle name="SAPBEXHLevel0X 2 3 2 3 3 4" xfId="26698" xr:uid="{00000000-0005-0000-0000-00004A680000}"/>
    <cellStyle name="SAPBEXHLevel0X 2 3 2 3 3 5" xfId="26699" xr:uid="{00000000-0005-0000-0000-00004B680000}"/>
    <cellStyle name="SAPBEXHLevel0X 2 3 2 3 3 6" xfId="26700" xr:uid="{00000000-0005-0000-0000-00004C680000}"/>
    <cellStyle name="SAPBEXHLevel0X 2 3 2 3 3 7" xfId="26701" xr:uid="{00000000-0005-0000-0000-00004D680000}"/>
    <cellStyle name="SAPBEXHLevel0X 2 3 2 3 3 8" xfId="26702" xr:uid="{00000000-0005-0000-0000-00004E680000}"/>
    <cellStyle name="SAPBEXHLevel0X 2 3 2 3 3 9" xfId="26703" xr:uid="{00000000-0005-0000-0000-00004F680000}"/>
    <cellStyle name="SAPBEXHLevel0X 2 3 2 3 4" xfId="26704" xr:uid="{00000000-0005-0000-0000-000050680000}"/>
    <cellStyle name="SAPBEXHLevel0X 2 3 2 3 4 2" xfId="26705" xr:uid="{00000000-0005-0000-0000-000051680000}"/>
    <cellStyle name="SAPBEXHLevel0X 2 3 2 3 4 3" xfId="26706" xr:uid="{00000000-0005-0000-0000-000052680000}"/>
    <cellStyle name="SAPBEXHLevel0X 2 3 2 3 4 4" xfId="26707" xr:uid="{00000000-0005-0000-0000-000053680000}"/>
    <cellStyle name="SAPBEXHLevel0X 2 3 2 3 4 5" xfId="26708" xr:uid="{00000000-0005-0000-0000-000054680000}"/>
    <cellStyle name="SAPBEXHLevel0X 2 3 2 3 4 6" xfId="26709" xr:uid="{00000000-0005-0000-0000-000055680000}"/>
    <cellStyle name="SAPBEXHLevel0X 2 3 2 3 4 7" xfId="26710" xr:uid="{00000000-0005-0000-0000-000056680000}"/>
    <cellStyle name="SAPBEXHLevel0X 2 3 2 3 4 8" xfId="26711" xr:uid="{00000000-0005-0000-0000-000057680000}"/>
    <cellStyle name="SAPBEXHLevel0X 2 3 2 3 4 9" xfId="26712" xr:uid="{00000000-0005-0000-0000-000058680000}"/>
    <cellStyle name="SAPBEXHLevel0X 2 3 2 4" xfId="26713" xr:uid="{00000000-0005-0000-0000-000059680000}"/>
    <cellStyle name="SAPBEXHLevel0X 2 3 2 4 2" xfId="26714" xr:uid="{00000000-0005-0000-0000-00005A680000}"/>
    <cellStyle name="SAPBEXHLevel0X 2 3 2 4 3" xfId="26715" xr:uid="{00000000-0005-0000-0000-00005B680000}"/>
    <cellStyle name="SAPBEXHLevel0X 2 3 2 4 4" xfId="26716" xr:uid="{00000000-0005-0000-0000-00005C680000}"/>
    <cellStyle name="SAPBEXHLevel0X 2 3 2 4 5" xfId="26717" xr:uid="{00000000-0005-0000-0000-00005D680000}"/>
    <cellStyle name="SAPBEXHLevel0X 2 3 2 4 6" xfId="26718" xr:uid="{00000000-0005-0000-0000-00005E680000}"/>
    <cellStyle name="SAPBEXHLevel0X 2 3 2 4 7" xfId="26719" xr:uid="{00000000-0005-0000-0000-00005F680000}"/>
    <cellStyle name="SAPBEXHLevel0X 2 3 2 4 8" xfId="26720" xr:uid="{00000000-0005-0000-0000-000060680000}"/>
    <cellStyle name="SAPBEXHLevel0X 2 3 2 4 9" xfId="26721" xr:uid="{00000000-0005-0000-0000-000061680000}"/>
    <cellStyle name="SAPBEXHLevel0X 2 3 2 5" xfId="26722" xr:uid="{00000000-0005-0000-0000-000062680000}"/>
    <cellStyle name="SAPBEXHLevel0X 2 3 2 5 2" xfId="26723" xr:uid="{00000000-0005-0000-0000-000063680000}"/>
    <cellStyle name="SAPBEXHLevel0X 2 3 2 5 3" xfId="26724" xr:uid="{00000000-0005-0000-0000-000064680000}"/>
    <cellStyle name="SAPBEXHLevel0X 2 3 2 5 4" xfId="26725" xr:uid="{00000000-0005-0000-0000-000065680000}"/>
    <cellStyle name="SAPBEXHLevel0X 2 3 2 5 5" xfId="26726" xr:uid="{00000000-0005-0000-0000-000066680000}"/>
    <cellStyle name="SAPBEXHLevel0X 2 3 2 5 6" xfId="26727" xr:uid="{00000000-0005-0000-0000-000067680000}"/>
    <cellStyle name="SAPBEXHLevel0X 2 3 2 5 7" xfId="26728" xr:uid="{00000000-0005-0000-0000-000068680000}"/>
    <cellStyle name="SAPBEXHLevel0X 2 3 2 5 8" xfId="26729" xr:uid="{00000000-0005-0000-0000-000069680000}"/>
    <cellStyle name="SAPBEXHLevel0X 2 3 2 5 9" xfId="26730" xr:uid="{00000000-0005-0000-0000-00006A680000}"/>
    <cellStyle name="SAPBEXHLevel0X 2 3 2 6" xfId="26731" xr:uid="{00000000-0005-0000-0000-00006B680000}"/>
    <cellStyle name="SAPBEXHLevel0X 2 3 2 6 2" xfId="26732" xr:uid="{00000000-0005-0000-0000-00006C680000}"/>
    <cellStyle name="SAPBEXHLevel0X 2 3 2 6 3" xfId="26733" xr:uid="{00000000-0005-0000-0000-00006D680000}"/>
    <cellStyle name="SAPBEXHLevel0X 2 3 2 6 4" xfId="26734" xr:uid="{00000000-0005-0000-0000-00006E680000}"/>
    <cellStyle name="SAPBEXHLevel0X 2 3 2 6 5" xfId="26735" xr:uid="{00000000-0005-0000-0000-00006F680000}"/>
    <cellStyle name="SAPBEXHLevel0X 2 3 2 6 6" xfId="26736" xr:uid="{00000000-0005-0000-0000-000070680000}"/>
    <cellStyle name="SAPBEXHLevel0X 2 3 2 6 7" xfId="26737" xr:uid="{00000000-0005-0000-0000-000071680000}"/>
    <cellStyle name="SAPBEXHLevel0X 2 3 2 6 8" xfId="26738" xr:uid="{00000000-0005-0000-0000-000072680000}"/>
    <cellStyle name="SAPBEXHLevel0X 2 3 2 6 9" xfId="26739" xr:uid="{00000000-0005-0000-0000-000073680000}"/>
    <cellStyle name="SAPBEXHLevel0X 2 3 3" xfId="26740" xr:uid="{00000000-0005-0000-0000-000074680000}"/>
    <cellStyle name="SAPBEXHLevel0X 2 3 3 2" xfId="26741" xr:uid="{00000000-0005-0000-0000-000075680000}"/>
    <cellStyle name="SAPBEXHLevel0X 2 3 3 2 2" xfId="26742" xr:uid="{00000000-0005-0000-0000-000076680000}"/>
    <cellStyle name="SAPBEXHLevel0X 2 3 3 2 2 2" xfId="26743" xr:uid="{00000000-0005-0000-0000-000077680000}"/>
    <cellStyle name="SAPBEXHLevel0X 2 3 3 2 2 3" xfId="26744" xr:uid="{00000000-0005-0000-0000-000078680000}"/>
    <cellStyle name="SAPBEXHLevel0X 2 3 3 2 2 4" xfId="26745" xr:uid="{00000000-0005-0000-0000-000079680000}"/>
    <cellStyle name="SAPBEXHLevel0X 2 3 3 2 2 5" xfId="26746" xr:uid="{00000000-0005-0000-0000-00007A680000}"/>
    <cellStyle name="SAPBEXHLevel0X 2 3 3 2 2 6" xfId="26747" xr:uid="{00000000-0005-0000-0000-00007B680000}"/>
    <cellStyle name="SAPBEXHLevel0X 2 3 3 2 2 7" xfId="26748" xr:uid="{00000000-0005-0000-0000-00007C680000}"/>
    <cellStyle name="SAPBEXHLevel0X 2 3 3 2 2 8" xfId="26749" xr:uid="{00000000-0005-0000-0000-00007D680000}"/>
    <cellStyle name="SAPBEXHLevel0X 2 3 3 2 2 9" xfId="26750" xr:uid="{00000000-0005-0000-0000-00007E680000}"/>
    <cellStyle name="SAPBEXHLevel0X 2 3 3 2 3" xfId="26751" xr:uid="{00000000-0005-0000-0000-00007F680000}"/>
    <cellStyle name="SAPBEXHLevel0X 2 3 3 2 3 2" xfId="26752" xr:uid="{00000000-0005-0000-0000-000080680000}"/>
    <cellStyle name="SAPBEXHLevel0X 2 3 3 2 3 3" xfId="26753" xr:uid="{00000000-0005-0000-0000-000081680000}"/>
    <cellStyle name="SAPBEXHLevel0X 2 3 3 2 3 4" xfId="26754" xr:uid="{00000000-0005-0000-0000-000082680000}"/>
    <cellStyle name="SAPBEXHLevel0X 2 3 3 2 3 5" xfId="26755" xr:uid="{00000000-0005-0000-0000-000083680000}"/>
    <cellStyle name="SAPBEXHLevel0X 2 3 3 2 3 6" xfId="26756" xr:uid="{00000000-0005-0000-0000-000084680000}"/>
    <cellStyle name="SAPBEXHLevel0X 2 3 3 2 3 7" xfId="26757" xr:uid="{00000000-0005-0000-0000-000085680000}"/>
    <cellStyle name="SAPBEXHLevel0X 2 3 3 2 3 8" xfId="26758" xr:uid="{00000000-0005-0000-0000-000086680000}"/>
    <cellStyle name="SAPBEXHLevel0X 2 3 3 2 3 9" xfId="26759" xr:uid="{00000000-0005-0000-0000-000087680000}"/>
    <cellStyle name="SAPBEXHLevel0X 2 3 3 2 4" xfId="26760" xr:uid="{00000000-0005-0000-0000-000088680000}"/>
    <cellStyle name="SAPBEXHLevel0X 2 3 3 2 4 2" xfId="26761" xr:uid="{00000000-0005-0000-0000-000089680000}"/>
    <cellStyle name="SAPBEXHLevel0X 2 3 3 2 4 3" xfId="26762" xr:uid="{00000000-0005-0000-0000-00008A680000}"/>
    <cellStyle name="SAPBEXHLevel0X 2 3 3 2 4 4" xfId="26763" xr:uid="{00000000-0005-0000-0000-00008B680000}"/>
    <cellStyle name="SAPBEXHLevel0X 2 3 3 2 4 5" xfId="26764" xr:uid="{00000000-0005-0000-0000-00008C680000}"/>
    <cellStyle name="SAPBEXHLevel0X 2 3 3 2 4 6" xfId="26765" xr:uid="{00000000-0005-0000-0000-00008D680000}"/>
    <cellStyle name="SAPBEXHLevel0X 2 3 3 2 4 7" xfId="26766" xr:uid="{00000000-0005-0000-0000-00008E680000}"/>
    <cellStyle name="SAPBEXHLevel0X 2 3 3 2 4 8" xfId="26767" xr:uid="{00000000-0005-0000-0000-00008F680000}"/>
    <cellStyle name="SAPBEXHLevel0X 2 3 3 2 4 9" xfId="26768" xr:uid="{00000000-0005-0000-0000-000090680000}"/>
    <cellStyle name="SAPBEXHLevel0X 2 3 3 3" xfId="26769" xr:uid="{00000000-0005-0000-0000-000091680000}"/>
    <cellStyle name="SAPBEXHLevel0X 2 3 3 3 2" xfId="26770" xr:uid="{00000000-0005-0000-0000-000092680000}"/>
    <cellStyle name="SAPBEXHLevel0X 2 3 3 3 3" xfId="26771" xr:uid="{00000000-0005-0000-0000-000093680000}"/>
    <cellStyle name="SAPBEXHLevel0X 2 3 3 3 4" xfId="26772" xr:uid="{00000000-0005-0000-0000-000094680000}"/>
    <cellStyle name="SAPBEXHLevel0X 2 3 3 3 5" xfId="26773" xr:uid="{00000000-0005-0000-0000-000095680000}"/>
    <cellStyle name="SAPBEXHLevel0X 2 3 3 3 6" xfId="26774" xr:uid="{00000000-0005-0000-0000-000096680000}"/>
    <cellStyle name="SAPBEXHLevel0X 2 3 3 3 7" xfId="26775" xr:uid="{00000000-0005-0000-0000-000097680000}"/>
    <cellStyle name="SAPBEXHLevel0X 2 3 3 3 8" xfId="26776" xr:uid="{00000000-0005-0000-0000-000098680000}"/>
    <cellStyle name="SAPBEXHLevel0X 2 3 3 3 9" xfId="26777" xr:uid="{00000000-0005-0000-0000-000099680000}"/>
    <cellStyle name="SAPBEXHLevel0X 2 3 3 4" xfId="26778" xr:uid="{00000000-0005-0000-0000-00009A680000}"/>
    <cellStyle name="SAPBEXHLevel0X 2 3 3 4 2" xfId="26779" xr:uid="{00000000-0005-0000-0000-00009B680000}"/>
    <cellStyle name="SAPBEXHLevel0X 2 3 3 4 3" xfId="26780" xr:uid="{00000000-0005-0000-0000-00009C680000}"/>
    <cellStyle name="SAPBEXHLevel0X 2 3 3 4 4" xfId="26781" xr:uid="{00000000-0005-0000-0000-00009D680000}"/>
    <cellStyle name="SAPBEXHLevel0X 2 3 3 4 5" xfId="26782" xr:uid="{00000000-0005-0000-0000-00009E680000}"/>
    <cellStyle name="SAPBEXHLevel0X 2 3 3 4 6" xfId="26783" xr:uid="{00000000-0005-0000-0000-00009F680000}"/>
    <cellStyle name="SAPBEXHLevel0X 2 3 3 4 7" xfId="26784" xr:uid="{00000000-0005-0000-0000-0000A0680000}"/>
    <cellStyle name="SAPBEXHLevel0X 2 3 3 4 8" xfId="26785" xr:uid="{00000000-0005-0000-0000-0000A1680000}"/>
    <cellStyle name="SAPBEXHLevel0X 2 3 3 4 9" xfId="26786" xr:uid="{00000000-0005-0000-0000-0000A2680000}"/>
    <cellStyle name="SAPBEXHLevel0X 2 3 3 5" xfId="26787" xr:uid="{00000000-0005-0000-0000-0000A3680000}"/>
    <cellStyle name="SAPBEXHLevel0X 2 3 3 5 2" xfId="26788" xr:uid="{00000000-0005-0000-0000-0000A4680000}"/>
    <cellStyle name="SAPBEXHLevel0X 2 3 3 5 3" xfId="26789" xr:uid="{00000000-0005-0000-0000-0000A5680000}"/>
    <cellStyle name="SAPBEXHLevel0X 2 3 3 5 4" xfId="26790" xr:uid="{00000000-0005-0000-0000-0000A6680000}"/>
    <cellStyle name="SAPBEXHLevel0X 2 3 3 5 5" xfId="26791" xr:uid="{00000000-0005-0000-0000-0000A7680000}"/>
    <cellStyle name="SAPBEXHLevel0X 2 3 3 5 6" xfId="26792" xr:uid="{00000000-0005-0000-0000-0000A8680000}"/>
    <cellStyle name="SAPBEXHLevel0X 2 3 3 5 7" xfId="26793" xr:uid="{00000000-0005-0000-0000-0000A9680000}"/>
    <cellStyle name="SAPBEXHLevel0X 2 3 3 5 8" xfId="26794" xr:uid="{00000000-0005-0000-0000-0000AA680000}"/>
    <cellStyle name="SAPBEXHLevel0X 2 3 3 5 9" xfId="26795" xr:uid="{00000000-0005-0000-0000-0000AB680000}"/>
    <cellStyle name="SAPBEXHLevel0X 2 3 4" xfId="26796" xr:uid="{00000000-0005-0000-0000-0000AC680000}"/>
    <cellStyle name="SAPBEXHLevel0X 2 3 4 2" xfId="26797" xr:uid="{00000000-0005-0000-0000-0000AD680000}"/>
    <cellStyle name="SAPBEXHLevel0X 2 3 4 2 2" xfId="26798" xr:uid="{00000000-0005-0000-0000-0000AE680000}"/>
    <cellStyle name="SAPBEXHLevel0X 2 3 4 2 3" xfId="26799" xr:uid="{00000000-0005-0000-0000-0000AF680000}"/>
    <cellStyle name="SAPBEXHLevel0X 2 3 4 2 4" xfId="26800" xr:uid="{00000000-0005-0000-0000-0000B0680000}"/>
    <cellStyle name="SAPBEXHLevel0X 2 3 4 2 5" xfId="26801" xr:uid="{00000000-0005-0000-0000-0000B1680000}"/>
    <cellStyle name="SAPBEXHLevel0X 2 3 4 2 6" xfId="26802" xr:uid="{00000000-0005-0000-0000-0000B2680000}"/>
    <cellStyle name="SAPBEXHLevel0X 2 3 4 2 7" xfId="26803" xr:uid="{00000000-0005-0000-0000-0000B3680000}"/>
    <cellStyle name="SAPBEXHLevel0X 2 3 4 2 8" xfId="26804" xr:uid="{00000000-0005-0000-0000-0000B4680000}"/>
    <cellStyle name="SAPBEXHLevel0X 2 3 4 2 9" xfId="26805" xr:uid="{00000000-0005-0000-0000-0000B5680000}"/>
    <cellStyle name="SAPBEXHLevel0X 2 3 4 3" xfId="26806" xr:uid="{00000000-0005-0000-0000-0000B6680000}"/>
    <cellStyle name="SAPBEXHLevel0X 2 3 4 3 2" xfId="26807" xr:uid="{00000000-0005-0000-0000-0000B7680000}"/>
    <cellStyle name="SAPBEXHLevel0X 2 3 4 3 3" xfId="26808" xr:uid="{00000000-0005-0000-0000-0000B8680000}"/>
    <cellStyle name="SAPBEXHLevel0X 2 3 4 3 4" xfId="26809" xr:uid="{00000000-0005-0000-0000-0000B9680000}"/>
    <cellStyle name="SAPBEXHLevel0X 2 3 4 3 5" xfId="26810" xr:uid="{00000000-0005-0000-0000-0000BA680000}"/>
    <cellStyle name="SAPBEXHLevel0X 2 3 4 3 6" xfId="26811" xr:uid="{00000000-0005-0000-0000-0000BB680000}"/>
    <cellStyle name="SAPBEXHLevel0X 2 3 4 3 7" xfId="26812" xr:uid="{00000000-0005-0000-0000-0000BC680000}"/>
    <cellStyle name="SAPBEXHLevel0X 2 3 4 3 8" xfId="26813" xr:uid="{00000000-0005-0000-0000-0000BD680000}"/>
    <cellStyle name="SAPBEXHLevel0X 2 3 4 3 9" xfId="26814" xr:uid="{00000000-0005-0000-0000-0000BE680000}"/>
    <cellStyle name="SAPBEXHLevel0X 2 3 4 4" xfId="26815" xr:uid="{00000000-0005-0000-0000-0000BF680000}"/>
    <cellStyle name="SAPBEXHLevel0X 2 3 4 4 2" xfId="26816" xr:uid="{00000000-0005-0000-0000-0000C0680000}"/>
    <cellStyle name="SAPBEXHLevel0X 2 3 4 4 3" xfId="26817" xr:uid="{00000000-0005-0000-0000-0000C1680000}"/>
    <cellStyle name="SAPBEXHLevel0X 2 3 4 4 4" xfId="26818" xr:uid="{00000000-0005-0000-0000-0000C2680000}"/>
    <cellStyle name="SAPBEXHLevel0X 2 3 4 4 5" xfId="26819" xr:uid="{00000000-0005-0000-0000-0000C3680000}"/>
    <cellStyle name="SAPBEXHLevel0X 2 3 4 4 6" xfId="26820" xr:uid="{00000000-0005-0000-0000-0000C4680000}"/>
    <cellStyle name="SAPBEXHLevel0X 2 3 4 4 7" xfId="26821" xr:uid="{00000000-0005-0000-0000-0000C5680000}"/>
    <cellStyle name="SAPBEXHLevel0X 2 3 4 4 8" xfId="26822" xr:uid="{00000000-0005-0000-0000-0000C6680000}"/>
    <cellStyle name="SAPBEXHLevel0X 2 3 4 4 9" xfId="26823" xr:uid="{00000000-0005-0000-0000-0000C7680000}"/>
    <cellStyle name="SAPBEXHLevel0X 2 3 5" xfId="26824" xr:uid="{00000000-0005-0000-0000-0000C8680000}"/>
    <cellStyle name="SAPBEXHLevel0X 2 3 5 2" xfId="26825" xr:uid="{00000000-0005-0000-0000-0000C9680000}"/>
    <cellStyle name="SAPBEXHLevel0X 2 3 5 3" xfId="26826" xr:uid="{00000000-0005-0000-0000-0000CA680000}"/>
    <cellStyle name="SAPBEXHLevel0X 2 3 5 4" xfId="26827" xr:uid="{00000000-0005-0000-0000-0000CB680000}"/>
    <cellStyle name="SAPBEXHLevel0X 2 3 5 5" xfId="26828" xr:uid="{00000000-0005-0000-0000-0000CC680000}"/>
    <cellStyle name="SAPBEXHLevel0X 2 3 5 6" xfId="26829" xr:uid="{00000000-0005-0000-0000-0000CD680000}"/>
    <cellStyle name="SAPBEXHLevel0X 2 3 5 7" xfId="26830" xr:uid="{00000000-0005-0000-0000-0000CE680000}"/>
    <cellStyle name="SAPBEXHLevel0X 2 3 5 8" xfId="26831" xr:uid="{00000000-0005-0000-0000-0000CF680000}"/>
    <cellStyle name="SAPBEXHLevel0X 2 3 5 9" xfId="26832" xr:uid="{00000000-0005-0000-0000-0000D0680000}"/>
    <cellStyle name="SAPBEXHLevel0X 2 3 6" xfId="26833" xr:uid="{00000000-0005-0000-0000-0000D1680000}"/>
    <cellStyle name="SAPBEXHLevel0X 2 3 6 2" xfId="26834" xr:uid="{00000000-0005-0000-0000-0000D2680000}"/>
    <cellStyle name="SAPBEXHLevel0X 2 3 6 3" xfId="26835" xr:uid="{00000000-0005-0000-0000-0000D3680000}"/>
    <cellStyle name="SAPBEXHLevel0X 2 3 6 4" xfId="26836" xr:uid="{00000000-0005-0000-0000-0000D4680000}"/>
    <cellStyle name="SAPBEXHLevel0X 2 3 6 5" xfId="26837" xr:uid="{00000000-0005-0000-0000-0000D5680000}"/>
    <cellStyle name="SAPBEXHLevel0X 2 3 6 6" xfId="26838" xr:uid="{00000000-0005-0000-0000-0000D6680000}"/>
    <cellStyle name="SAPBEXHLevel0X 2 3 6 7" xfId="26839" xr:uid="{00000000-0005-0000-0000-0000D7680000}"/>
    <cellStyle name="SAPBEXHLevel0X 2 3 6 8" xfId="26840" xr:uid="{00000000-0005-0000-0000-0000D8680000}"/>
    <cellStyle name="SAPBEXHLevel0X 2 3 6 9" xfId="26841" xr:uid="{00000000-0005-0000-0000-0000D9680000}"/>
    <cellStyle name="SAPBEXHLevel0X 2 3 7" xfId="26842" xr:uid="{00000000-0005-0000-0000-0000DA680000}"/>
    <cellStyle name="SAPBEXHLevel0X 2 3 7 2" xfId="26843" xr:uid="{00000000-0005-0000-0000-0000DB680000}"/>
    <cellStyle name="SAPBEXHLevel0X 2 3 7 3" xfId="26844" xr:uid="{00000000-0005-0000-0000-0000DC680000}"/>
    <cellStyle name="SAPBEXHLevel0X 2 3 7 4" xfId="26845" xr:uid="{00000000-0005-0000-0000-0000DD680000}"/>
    <cellStyle name="SAPBEXHLevel0X 2 3 7 5" xfId="26846" xr:uid="{00000000-0005-0000-0000-0000DE680000}"/>
    <cellStyle name="SAPBEXHLevel0X 2 3 7 6" xfId="26847" xr:uid="{00000000-0005-0000-0000-0000DF680000}"/>
    <cellStyle name="SAPBEXHLevel0X 2 3 7 7" xfId="26848" xr:uid="{00000000-0005-0000-0000-0000E0680000}"/>
    <cellStyle name="SAPBEXHLevel0X 2 3 7 8" xfId="26849" xr:uid="{00000000-0005-0000-0000-0000E1680000}"/>
    <cellStyle name="SAPBEXHLevel0X 2 3 7 9" xfId="26850" xr:uid="{00000000-0005-0000-0000-0000E2680000}"/>
    <cellStyle name="SAPBEXHLevel0X 2 4" xfId="26851" xr:uid="{00000000-0005-0000-0000-0000E3680000}"/>
    <cellStyle name="SAPBEXHLevel0X 2 4 2" xfId="26852" xr:uid="{00000000-0005-0000-0000-0000E4680000}"/>
    <cellStyle name="SAPBEXHLevel0X 2 4 2 2" xfId="26853" xr:uid="{00000000-0005-0000-0000-0000E5680000}"/>
    <cellStyle name="SAPBEXHLevel0X 2 4 2 2 2" xfId="26854" xr:uid="{00000000-0005-0000-0000-0000E6680000}"/>
    <cellStyle name="SAPBEXHLevel0X 2 4 2 2 2 2" xfId="26855" xr:uid="{00000000-0005-0000-0000-0000E7680000}"/>
    <cellStyle name="SAPBEXHLevel0X 2 4 2 2 2 2 2" xfId="26856" xr:uid="{00000000-0005-0000-0000-0000E8680000}"/>
    <cellStyle name="SAPBEXHLevel0X 2 4 2 2 2 2 3" xfId="26857" xr:uid="{00000000-0005-0000-0000-0000E9680000}"/>
    <cellStyle name="SAPBEXHLevel0X 2 4 2 2 2 2 4" xfId="26858" xr:uid="{00000000-0005-0000-0000-0000EA680000}"/>
    <cellStyle name="SAPBEXHLevel0X 2 4 2 2 2 2 5" xfId="26859" xr:uid="{00000000-0005-0000-0000-0000EB680000}"/>
    <cellStyle name="SAPBEXHLevel0X 2 4 2 2 2 2 6" xfId="26860" xr:uid="{00000000-0005-0000-0000-0000EC680000}"/>
    <cellStyle name="SAPBEXHLevel0X 2 4 2 2 2 2 7" xfId="26861" xr:uid="{00000000-0005-0000-0000-0000ED680000}"/>
    <cellStyle name="SAPBEXHLevel0X 2 4 2 2 2 2 8" xfId="26862" xr:uid="{00000000-0005-0000-0000-0000EE680000}"/>
    <cellStyle name="SAPBEXHLevel0X 2 4 2 2 2 2 9" xfId="26863" xr:uid="{00000000-0005-0000-0000-0000EF680000}"/>
    <cellStyle name="SAPBEXHLevel0X 2 4 2 2 2 3" xfId="26864" xr:uid="{00000000-0005-0000-0000-0000F0680000}"/>
    <cellStyle name="SAPBEXHLevel0X 2 4 2 2 2 3 2" xfId="26865" xr:uid="{00000000-0005-0000-0000-0000F1680000}"/>
    <cellStyle name="SAPBEXHLevel0X 2 4 2 2 2 3 3" xfId="26866" xr:uid="{00000000-0005-0000-0000-0000F2680000}"/>
    <cellStyle name="SAPBEXHLevel0X 2 4 2 2 2 3 4" xfId="26867" xr:uid="{00000000-0005-0000-0000-0000F3680000}"/>
    <cellStyle name="SAPBEXHLevel0X 2 4 2 2 2 3 5" xfId="26868" xr:uid="{00000000-0005-0000-0000-0000F4680000}"/>
    <cellStyle name="SAPBEXHLevel0X 2 4 2 2 2 3 6" xfId="26869" xr:uid="{00000000-0005-0000-0000-0000F5680000}"/>
    <cellStyle name="SAPBEXHLevel0X 2 4 2 2 2 3 7" xfId="26870" xr:uid="{00000000-0005-0000-0000-0000F6680000}"/>
    <cellStyle name="SAPBEXHLevel0X 2 4 2 2 2 3 8" xfId="26871" xr:uid="{00000000-0005-0000-0000-0000F7680000}"/>
    <cellStyle name="SAPBEXHLevel0X 2 4 2 2 2 3 9" xfId="26872" xr:uid="{00000000-0005-0000-0000-0000F8680000}"/>
    <cellStyle name="SAPBEXHLevel0X 2 4 2 2 2 4" xfId="26873" xr:uid="{00000000-0005-0000-0000-0000F9680000}"/>
    <cellStyle name="SAPBEXHLevel0X 2 4 2 2 2 4 2" xfId="26874" xr:uid="{00000000-0005-0000-0000-0000FA680000}"/>
    <cellStyle name="SAPBEXHLevel0X 2 4 2 2 2 4 3" xfId="26875" xr:uid="{00000000-0005-0000-0000-0000FB680000}"/>
    <cellStyle name="SAPBEXHLevel0X 2 4 2 2 2 4 4" xfId="26876" xr:uid="{00000000-0005-0000-0000-0000FC680000}"/>
    <cellStyle name="SAPBEXHLevel0X 2 4 2 2 2 4 5" xfId="26877" xr:uid="{00000000-0005-0000-0000-0000FD680000}"/>
    <cellStyle name="SAPBEXHLevel0X 2 4 2 2 2 4 6" xfId="26878" xr:uid="{00000000-0005-0000-0000-0000FE680000}"/>
    <cellStyle name="SAPBEXHLevel0X 2 4 2 2 2 4 7" xfId="26879" xr:uid="{00000000-0005-0000-0000-0000FF680000}"/>
    <cellStyle name="SAPBEXHLevel0X 2 4 2 2 2 4 8" xfId="26880" xr:uid="{00000000-0005-0000-0000-000000690000}"/>
    <cellStyle name="SAPBEXHLevel0X 2 4 2 2 2 4 9" xfId="26881" xr:uid="{00000000-0005-0000-0000-000001690000}"/>
    <cellStyle name="SAPBEXHLevel0X 2 4 2 2 3" xfId="26882" xr:uid="{00000000-0005-0000-0000-000002690000}"/>
    <cellStyle name="SAPBEXHLevel0X 2 4 2 2 3 2" xfId="26883" xr:uid="{00000000-0005-0000-0000-000003690000}"/>
    <cellStyle name="SAPBEXHLevel0X 2 4 2 2 3 3" xfId="26884" xr:uid="{00000000-0005-0000-0000-000004690000}"/>
    <cellStyle name="SAPBEXHLevel0X 2 4 2 2 3 4" xfId="26885" xr:uid="{00000000-0005-0000-0000-000005690000}"/>
    <cellStyle name="SAPBEXHLevel0X 2 4 2 2 3 5" xfId="26886" xr:uid="{00000000-0005-0000-0000-000006690000}"/>
    <cellStyle name="SAPBEXHLevel0X 2 4 2 2 3 6" xfId="26887" xr:uid="{00000000-0005-0000-0000-000007690000}"/>
    <cellStyle name="SAPBEXHLevel0X 2 4 2 2 3 7" xfId="26888" xr:uid="{00000000-0005-0000-0000-000008690000}"/>
    <cellStyle name="SAPBEXHLevel0X 2 4 2 2 3 8" xfId="26889" xr:uid="{00000000-0005-0000-0000-000009690000}"/>
    <cellStyle name="SAPBEXHLevel0X 2 4 2 2 3 9" xfId="26890" xr:uid="{00000000-0005-0000-0000-00000A690000}"/>
    <cellStyle name="SAPBEXHLevel0X 2 4 2 2 4" xfId="26891" xr:uid="{00000000-0005-0000-0000-00000B690000}"/>
    <cellStyle name="SAPBEXHLevel0X 2 4 2 2 4 2" xfId="26892" xr:uid="{00000000-0005-0000-0000-00000C690000}"/>
    <cellStyle name="SAPBEXHLevel0X 2 4 2 2 4 3" xfId="26893" xr:uid="{00000000-0005-0000-0000-00000D690000}"/>
    <cellStyle name="SAPBEXHLevel0X 2 4 2 2 4 4" xfId="26894" xr:uid="{00000000-0005-0000-0000-00000E690000}"/>
    <cellStyle name="SAPBEXHLevel0X 2 4 2 2 4 5" xfId="26895" xr:uid="{00000000-0005-0000-0000-00000F690000}"/>
    <cellStyle name="SAPBEXHLevel0X 2 4 2 2 4 6" xfId="26896" xr:uid="{00000000-0005-0000-0000-000010690000}"/>
    <cellStyle name="SAPBEXHLevel0X 2 4 2 2 4 7" xfId="26897" xr:uid="{00000000-0005-0000-0000-000011690000}"/>
    <cellStyle name="SAPBEXHLevel0X 2 4 2 2 4 8" xfId="26898" xr:uid="{00000000-0005-0000-0000-000012690000}"/>
    <cellStyle name="SAPBEXHLevel0X 2 4 2 2 4 9" xfId="26899" xr:uid="{00000000-0005-0000-0000-000013690000}"/>
    <cellStyle name="SAPBEXHLevel0X 2 4 2 2 5" xfId="26900" xr:uid="{00000000-0005-0000-0000-000014690000}"/>
    <cellStyle name="SAPBEXHLevel0X 2 4 2 2 5 2" xfId="26901" xr:uid="{00000000-0005-0000-0000-000015690000}"/>
    <cellStyle name="SAPBEXHLevel0X 2 4 2 2 5 3" xfId="26902" xr:uid="{00000000-0005-0000-0000-000016690000}"/>
    <cellStyle name="SAPBEXHLevel0X 2 4 2 2 5 4" xfId="26903" xr:uid="{00000000-0005-0000-0000-000017690000}"/>
    <cellStyle name="SAPBEXHLevel0X 2 4 2 2 5 5" xfId="26904" xr:uid="{00000000-0005-0000-0000-000018690000}"/>
    <cellStyle name="SAPBEXHLevel0X 2 4 2 2 5 6" xfId="26905" xr:uid="{00000000-0005-0000-0000-000019690000}"/>
    <cellStyle name="SAPBEXHLevel0X 2 4 2 2 5 7" xfId="26906" xr:uid="{00000000-0005-0000-0000-00001A690000}"/>
    <cellStyle name="SAPBEXHLevel0X 2 4 2 2 5 8" xfId="26907" xr:uid="{00000000-0005-0000-0000-00001B690000}"/>
    <cellStyle name="SAPBEXHLevel0X 2 4 2 2 5 9" xfId="26908" xr:uid="{00000000-0005-0000-0000-00001C690000}"/>
    <cellStyle name="SAPBEXHLevel0X 2 4 2 3" xfId="26909" xr:uid="{00000000-0005-0000-0000-00001D690000}"/>
    <cellStyle name="SAPBEXHLevel0X 2 4 2 3 2" xfId="26910" xr:uid="{00000000-0005-0000-0000-00001E690000}"/>
    <cellStyle name="SAPBEXHLevel0X 2 4 2 3 2 2" xfId="26911" xr:uid="{00000000-0005-0000-0000-00001F690000}"/>
    <cellStyle name="SAPBEXHLevel0X 2 4 2 3 2 3" xfId="26912" xr:uid="{00000000-0005-0000-0000-000020690000}"/>
    <cellStyle name="SAPBEXHLevel0X 2 4 2 3 2 4" xfId="26913" xr:uid="{00000000-0005-0000-0000-000021690000}"/>
    <cellStyle name="SAPBEXHLevel0X 2 4 2 3 2 5" xfId="26914" xr:uid="{00000000-0005-0000-0000-000022690000}"/>
    <cellStyle name="SAPBEXHLevel0X 2 4 2 3 2 6" xfId="26915" xr:uid="{00000000-0005-0000-0000-000023690000}"/>
    <cellStyle name="SAPBEXHLevel0X 2 4 2 3 2 7" xfId="26916" xr:uid="{00000000-0005-0000-0000-000024690000}"/>
    <cellStyle name="SAPBEXHLevel0X 2 4 2 3 2 8" xfId="26917" xr:uid="{00000000-0005-0000-0000-000025690000}"/>
    <cellStyle name="SAPBEXHLevel0X 2 4 2 3 2 9" xfId="26918" xr:uid="{00000000-0005-0000-0000-000026690000}"/>
    <cellStyle name="SAPBEXHLevel0X 2 4 2 3 3" xfId="26919" xr:uid="{00000000-0005-0000-0000-000027690000}"/>
    <cellStyle name="SAPBEXHLevel0X 2 4 2 3 3 2" xfId="26920" xr:uid="{00000000-0005-0000-0000-000028690000}"/>
    <cellStyle name="SAPBEXHLevel0X 2 4 2 3 3 3" xfId="26921" xr:uid="{00000000-0005-0000-0000-000029690000}"/>
    <cellStyle name="SAPBEXHLevel0X 2 4 2 3 3 4" xfId="26922" xr:uid="{00000000-0005-0000-0000-00002A690000}"/>
    <cellStyle name="SAPBEXHLevel0X 2 4 2 3 3 5" xfId="26923" xr:uid="{00000000-0005-0000-0000-00002B690000}"/>
    <cellStyle name="SAPBEXHLevel0X 2 4 2 3 3 6" xfId="26924" xr:uid="{00000000-0005-0000-0000-00002C690000}"/>
    <cellStyle name="SAPBEXHLevel0X 2 4 2 3 3 7" xfId="26925" xr:uid="{00000000-0005-0000-0000-00002D690000}"/>
    <cellStyle name="SAPBEXHLevel0X 2 4 2 3 3 8" xfId="26926" xr:uid="{00000000-0005-0000-0000-00002E690000}"/>
    <cellStyle name="SAPBEXHLevel0X 2 4 2 3 3 9" xfId="26927" xr:uid="{00000000-0005-0000-0000-00002F690000}"/>
    <cellStyle name="SAPBEXHLevel0X 2 4 2 3 4" xfId="26928" xr:uid="{00000000-0005-0000-0000-000030690000}"/>
    <cellStyle name="SAPBEXHLevel0X 2 4 2 3 4 2" xfId="26929" xr:uid="{00000000-0005-0000-0000-000031690000}"/>
    <cellStyle name="SAPBEXHLevel0X 2 4 2 3 4 3" xfId="26930" xr:uid="{00000000-0005-0000-0000-000032690000}"/>
    <cellStyle name="SAPBEXHLevel0X 2 4 2 3 4 4" xfId="26931" xr:uid="{00000000-0005-0000-0000-000033690000}"/>
    <cellStyle name="SAPBEXHLevel0X 2 4 2 3 4 5" xfId="26932" xr:uid="{00000000-0005-0000-0000-000034690000}"/>
    <cellStyle name="SAPBEXHLevel0X 2 4 2 3 4 6" xfId="26933" xr:uid="{00000000-0005-0000-0000-000035690000}"/>
    <cellStyle name="SAPBEXHLevel0X 2 4 2 3 4 7" xfId="26934" xr:uid="{00000000-0005-0000-0000-000036690000}"/>
    <cellStyle name="SAPBEXHLevel0X 2 4 2 3 4 8" xfId="26935" xr:uid="{00000000-0005-0000-0000-000037690000}"/>
    <cellStyle name="SAPBEXHLevel0X 2 4 2 3 4 9" xfId="26936" xr:uid="{00000000-0005-0000-0000-000038690000}"/>
    <cellStyle name="SAPBEXHLevel0X 2 4 2 4" xfId="26937" xr:uid="{00000000-0005-0000-0000-000039690000}"/>
    <cellStyle name="SAPBEXHLevel0X 2 4 2 4 2" xfId="26938" xr:uid="{00000000-0005-0000-0000-00003A690000}"/>
    <cellStyle name="SAPBEXHLevel0X 2 4 2 4 3" xfId="26939" xr:uid="{00000000-0005-0000-0000-00003B690000}"/>
    <cellStyle name="SAPBEXHLevel0X 2 4 2 4 4" xfId="26940" xr:uid="{00000000-0005-0000-0000-00003C690000}"/>
    <cellStyle name="SAPBEXHLevel0X 2 4 2 4 5" xfId="26941" xr:uid="{00000000-0005-0000-0000-00003D690000}"/>
    <cellStyle name="SAPBEXHLevel0X 2 4 2 4 6" xfId="26942" xr:uid="{00000000-0005-0000-0000-00003E690000}"/>
    <cellStyle name="SAPBEXHLevel0X 2 4 2 4 7" xfId="26943" xr:uid="{00000000-0005-0000-0000-00003F690000}"/>
    <cellStyle name="SAPBEXHLevel0X 2 4 2 4 8" xfId="26944" xr:uid="{00000000-0005-0000-0000-000040690000}"/>
    <cellStyle name="SAPBEXHLevel0X 2 4 2 4 9" xfId="26945" xr:uid="{00000000-0005-0000-0000-000041690000}"/>
    <cellStyle name="SAPBEXHLevel0X 2 4 2 5" xfId="26946" xr:uid="{00000000-0005-0000-0000-000042690000}"/>
    <cellStyle name="SAPBEXHLevel0X 2 4 2 5 2" xfId="26947" xr:uid="{00000000-0005-0000-0000-000043690000}"/>
    <cellStyle name="SAPBEXHLevel0X 2 4 2 5 3" xfId="26948" xr:uid="{00000000-0005-0000-0000-000044690000}"/>
    <cellStyle name="SAPBEXHLevel0X 2 4 2 5 4" xfId="26949" xr:uid="{00000000-0005-0000-0000-000045690000}"/>
    <cellStyle name="SAPBEXHLevel0X 2 4 2 5 5" xfId="26950" xr:uid="{00000000-0005-0000-0000-000046690000}"/>
    <cellStyle name="SAPBEXHLevel0X 2 4 2 5 6" xfId="26951" xr:uid="{00000000-0005-0000-0000-000047690000}"/>
    <cellStyle name="SAPBEXHLevel0X 2 4 2 5 7" xfId="26952" xr:uid="{00000000-0005-0000-0000-000048690000}"/>
    <cellStyle name="SAPBEXHLevel0X 2 4 2 5 8" xfId="26953" xr:uid="{00000000-0005-0000-0000-000049690000}"/>
    <cellStyle name="SAPBEXHLevel0X 2 4 2 5 9" xfId="26954" xr:uid="{00000000-0005-0000-0000-00004A690000}"/>
    <cellStyle name="SAPBEXHLevel0X 2 4 2 6" xfId="26955" xr:uid="{00000000-0005-0000-0000-00004B690000}"/>
    <cellStyle name="SAPBEXHLevel0X 2 4 2 6 2" xfId="26956" xr:uid="{00000000-0005-0000-0000-00004C690000}"/>
    <cellStyle name="SAPBEXHLevel0X 2 4 2 6 3" xfId="26957" xr:uid="{00000000-0005-0000-0000-00004D690000}"/>
    <cellStyle name="SAPBEXHLevel0X 2 4 2 6 4" xfId="26958" xr:uid="{00000000-0005-0000-0000-00004E690000}"/>
    <cellStyle name="SAPBEXHLevel0X 2 4 2 6 5" xfId="26959" xr:uid="{00000000-0005-0000-0000-00004F690000}"/>
    <cellStyle name="SAPBEXHLevel0X 2 4 2 6 6" xfId="26960" xr:uid="{00000000-0005-0000-0000-000050690000}"/>
    <cellStyle name="SAPBEXHLevel0X 2 4 2 6 7" xfId="26961" xr:uid="{00000000-0005-0000-0000-000051690000}"/>
    <cellStyle name="SAPBEXHLevel0X 2 4 2 6 8" xfId="26962" xr:uid="{00000000-0005-0000-0000-000052690000}"/>
    <cellStyle name="SAPBEXHLevel0X 2 4 2 6 9" xfId="26963" xr:uid="{00000000-0005-0000-0000-000053690000}"/>
    <cellStyle name="SAPBEXHLevel0X 2 4 3" xfId="26964" xr:uid="{00000000-0005-0000-0000-000054690000}"/>
    <cellStyle name="SAPBEXHLevel0X 2 4 3 2" xfId="26965" xr:uid="{00000000-0005-0000-0000-000055690000}"/>
    <cellStyle name="SAPBEXHLevel0X 2 4 3 2 2" xfId="26966" xr:uid="{00000000-0005-0000-0000-000056690000}"/>
    <cellStyle name="SAPBEXHLevel0X 2 4 3 2 2 2" xfId="26967" xr:uid="{00000000-0005-0000-0000-000057690000}"/>
    <cellStyle name="SAPBEXHLevel0X 2 4 3 2 2 3" xfId="26968" xr:uid="{00000000-0005-0000-0000-000058690000}"/>
    <cellStyle name="SAPBEXHLevel0X 2 4 3 2 2 4" xfId="26969" xr:uid="{00000000-0005-0000-0000-000059690000}"/>
    <cellStyle name="SAPBEXHLevel0X 2 4 3 2 2 5" xfId="26970" xr:uid="{00000000-0005-0000-0000-00005A690000}"/>
    <cellStyle name="SAPBEXHLevel0X 2 4 3 2 2 6" xfId="26971" xr:uid="{00000000-0005-0000-0000-00005B690000}"/>
    <cellStyle name="SAPBEXHLevel0X 2 4 3 2 2 7" xfId="26972" xr:uid="{00000000-0005-0000-0000-00005C690000}"/>
    <cellStyle name="SAPBEXHLevel0X 2 4 3 2 2 8" xfId="26973" xr:uid="{00000000-0005-0000-0000-00005D690000}"/>
    <cellStyle name="SAPBEXHLevel0X 2 4 3 2 2 9" xfId="26974" xr:uid="{00000000-0005-0000-0000-00005E690000}"/>
    <cellStyle name="SAPBEXHLevel0X 2 4 3 2 3" xfId="26975" xr:uid="{00000000-0005-0000-0000-00005F690000}"/>
    <cellStyle name="SAPBEXHLevel0X 2 4 3 2 3 2" xfId="26976" xr:uid="{00000000-0005-0000-0000-000060690000}"/>
    <cellStyle name="SAPBEXHLevel0X 2 4 3 2 3 3" xfId="26977" xr:uid="{00000000-0005-0000-0000-000061690000}"/>
    <cellStyle name="SAPBEXHLevel0X 2 4 3 2 3 4" xfId="26978" xr:uid="{00000000-0005-0000-0000-000062690000}"/>
    <cellStyle name="SAPBEXHLevel0X 2 4 3 2 3 5" xfId="26979" xr:uid="{00000000-0005-0000-0000-000063690000}"/>
    <cellStyle name="SAPBEXHLevel0X 2 4 3 2 3 6" xfId="26980" xr:uid="{00000000-0005-0000-0000-000064690000}"/>
    <cellStyle name="SAPBEXHLevel0X 2 4 3 2 3 7" xfId="26981" xr:uid="{00000000-0005-0000-0000-000065690000}"/>
    <cellStyle name="SAPBEXHLevel0X 2 4 3 2 3 8" xfId="26982" xr:uid="{00000000-0005-0000-0000-000066690000}"/>
    <cellStyle name="SAPBEXHLevel0X 2 4 3 2 3 9" xfId="26983" xr:uid="{00000000-0005-0000-0000-000067690000}"/>
    <cellStyle name="SAPBEXHLevel0X 2 4 3 2 4" xfId="26984" xr:uid="{00000000-0005-0000-0000-000068690000}"/>
    <cellStyle name="SAPBEXHLevel0X 2 4 3 2 4 2" xfId="26985" xr:uid="{00000000-0005-0000-0000-000069690000}"/>
    <cellStyle name="SAPBEXHLevel0X 2 4 3 2 4 3" xfId="26986" xr:uid="{00000000-0005-0000-0000-00006A690000}"/>
    <cellStyle name="SAPBEXHLevel0X 2 4 3 2 4 4" xfId="26987" xr:uid="{00000000-0005-0000-0000-00006B690000}"/>
    <cellStyle name="SAPBEXHLevel0X 2 4 3 2 4 5" xfId="26988" xr:uid="{00000000-0005-0000-0000-00006C690000}"/>
    <cellStyle name="SAPBEXHLevel0X 2 4 3 2 4 6" xfId="26989" xr:uid="{00000000-0005-0000-0000-00006D690000}"/>
    <cellStyle name="SAPBEXHLevel0X 2 4 3 2 4 7" xfId="26990" xr:uid="{00000000-0005-0000-0000-00006E690000}"/>
    <cellStyle name="SAPBEXHLevel0X 2 4 3 2 4 8" xfId="26991" xr:uid="{00000000-0005-0000-0000-00006F690000}"/>
    <cellStyle name="SAPBEXHLevel0X 2 4 3 2 4 9" xfId="26992" xr:uid="{00000000-0005-0000-0000-000070690000}"/>
    <cellStyle name="SAPBEXHLevel0X 2 4 3 3" xfId="26993" xr:uid="{00000000-0005-0000-0000-000071690000}"/>
    <cellStyle name="SAPBEXHLevel0X 2 4 3 3 2" xfId="26994" xr:uid="{00000000-0005-0000-0000-000072690000}"/>
    <cellStyle name="SAPBEXHLevel0X 2 4 3 3 3" xfId="26995" xr:uid="{00000000-0005-0000-0000-000073690000}"/>
    <cellStyle name="SAPBEXHLevel0X 2 4 3 3 4" xfId="26996" xr:uid="{00000000-0005-0000-0000-000074690000}"/>
    <cellStyle name="SAPBEXHLevel0X 2 4 3 3 5" xfId="26997" xr:uid="{00000000-0005-0000-0000-000075690000}"/>
    <cellStyle name="SAPBEXHLevel0X 2 4 3 3 6" xfId="26998" xr:uid="{00000000-0005-0000-0000-000076690000}"/>
    <cellStyle name="SAPBEXHLevel0X 2 4 3 3 7" xfId="26999" xr:uid="{00000000-0005-0000-0000-000077690000}"/>
    <cellStyle name="SAPBEXHLevel0X 2 4 3 3 8" xfId="27000" xr:uid="{00000000-0005-0000-0000-000078690000}"/>
    <cellStyle name="SAPBEXHLevel0X 2 4 3 3 9" xfId="27001" xr:uid="{00000000-0005-0000-0000-000079690000}"/>
    <cellStyle name="SAPBEXHLevel0X 2 4 3 4" xfId="27002" xr:uid="{00000000-0005-0000-0000-00007A690000}"/>
    <cellStyle name="SAPBEXHLevel0X 2 4 3 4 2" xfId="27003" xr:uid="{00000000-0005-0000-0000-00007B690000}"/>
    <cellStyle name="SAPBEXHLevel0X 2 4 3 4 3" xfId="27004" xr:uid="{00000000-0005-0000-0000-00007C690000}"/>
    <cellStyle name="SAPBEXHLevel0X 2 4 3 4 4" xfId="27005" xr:uid="{00000000-0005-0000-0000-00007D690000}"/>
    <cellStyle name="SAPBEXHLevel0X 2 4 3 4 5" xfId="27006" xr:uid="{00000000-0005-0000-0000-00007E690000}"/>
    <cellStyle name="SAPBEXHLevel0X 2 4 3 4 6" xfId="27007" xr:uid="{00000000-0005-0000-0000-00007F690000}"/>
    <cellStyle name="SAPBEXHLevel0X 2 4 3 4 7" xfId="27008" xr:uid="{00000000-0005-0000-0000-000080690000}"/>
    <cellStyle name="SAPBEXHLevel0X 2 4 3 4 8" xfId="27009" xr:uid="{00000000-0005-0000-0000-000081690000}"/>
    <cellStyle name="SAPBEXHLevel0X 2 4 3 4 9" xfId="27010" xr:uid="{00000000-0005-0000-0000-000082690000}"/>
    <cellStyle name="SAPBEXHLevel0X 2 4 3 5" xfId="27011" xr:uid="{00000000-0005-0000-0000-000083690000}"/>
    <cellStyle name="SAPBEXHLevel0X 2 4 3 5 2" xfId="27012" xr:uid="{00000000-0005-0000-0000-000084690000}"/>
    <cellStyle name="SAPBEXHLevel0X 2 4 3 5 3" xfId="27013" xr:uid="{00000000-0005-0000-0000-000085690000}"/>
    <cellStyle name="SAPBEXHLevel0X 2 4 3 5 4" xfId="27014" xr:uid="{00000000-0005-0000-0000-000086690000}"/>
    <cellStyle name="SAPBEXHLevel0X 2 4 3 5 5" xfId="27015" xr:uid="{00000000-0005-0000-0000-000087690000}"/>
    <cellStyle name="SAPBEXHLevel0X 2 4 3 5 6" xfId="27016" xr:uid="{00000000-0005-0000-0000-000088690000}"/>
    <cellStyle name="SAPBEXHLevel0X 2 4 3 5 7" xfId="27017" xr:uid="{00000000-0005-0000-0000-000089690000}"/>
    <cellStyle name="SAPBEXHLevel0X 2 4 3 5 8" xfId="27018" xr:uid="{00000000-0005-0000-0000-00008A690000}"/>
    <cellStyle name="SAPBEXHLevel0X 2 4 3 5 9" xfId="27019" xr:uid="{00000000-0005-0000-0000-00008B690000}"/>
    <cellStyle name="SAPBEXHLevel0X 2 4 4" xfId="27020" xr:uid="{00000000-0005-0000-0000-00008C690000}"/>
    <cellStyle name="SAPBEXHLevel0X 2 4 4 2" xfId="27021" xr:uid="{00000000-0005-0000-0000-00008D690000}"/>
    <cellStyle name="SAPBEXHLevel0X 2 4 4 2 2" xfId="27022" xr:uid="{00000000-0005-0000-0000-00008E690000}"/>
    <cellStyle name="SAPBEXHLevel0X 2 4 4 2 3" xfId="27023" xr:uid="{00000000-0005-0000-0000-00008F690000}"/>
    <cellStyle name="SAPBEXHLevel0X 2 4 4 2 4" xfId="27024" xr:uid="{00000000-0005-0000-0000-000090690000}"/>
    <cellStyle name="SAPBEXHLevel0X 2 4 4 2 5" xfId="27025" xr:uid="{00000000-0005-0000-0000-000091690000}"/>
    <cellStyle name="SAPBEXHLevel0X 2 4 4 2 6" xfId="27026" xr:uid="{00000000-0005-0000-0000-000092690000}"/>
    <cellStyle name="SAPBEXHLevel0X 2 4 4 2 7" xfId="27027" xr:uid="{00000000-0005-0000-0000-000093690000}"/>
    <cellStyle name="SAPBEXHLevel0X 2 4 4 2 8" xfId="27028" xr:uid="{00000000-0005-0000-0000-000094690000}"/>
    <cellStyle name="SAPBEXHLevel0X 2 4 4 2 9" xfId="27029" xr:uid="{00000000-0005-0000-0000-000095690000}"/>
    <cellStyle name="SAPBEXHLevel0X 2 4 4 3" xfId="27030" xr:uid="{00000000-0005-0000-0000-000096690000}"/>
    <cellStyle name="SAPBEXHLevel0X 2 4 4 3 2" xfId="27031" xr:uid="{00000000-0005-0000-0000-000097690000}"/>
    <cellStyle name="SAPBEXHLevel0X 2 4 4 3 3" xfId="27032" xr:uid="{00000000-0005-0000-0000-000098690000}"/>
    <cellStyle name="SAPBEXHLevel0X 2 4 4 3 4" xfId="27033" xr:uid="{00000000-0005-0000-0000-000099690000}"/>
    <cellStyle name="SAPBEXHLevel0X 2 4 4 3 5" xfId="27034" xr:uid="{00000000-0005-0000-0000-00009A690000}"/>
    <cellStyle name="SAPBEXHLevel0X 2 4 4 3 6" xfId="27035" xr:uid="{00000000-0005-0000-0000-00009B690000}"/>
    <cellStyle name="SAPBEXHLevel0X 2 4 4 3 7" xfId="27036" xr:uid="{00000000-0005-0000-0000-00009C690000}"/>
    <cellStyle name="SAPBEXHLevel0X 2 4 4 3 8" xfId="27037" xr:uid="{00000000-0005-0000-0000-00009D690000}"/>
    <cellStyle name="SAPBEXHLevel0X 2 4 4 3 9" xfId="27038" xr:uid="{00000000-0005-0000-0000-00009E690000}"/>
    <cellStyle name="SAPBEXHLevel0X 2 4 4 4" xfId="27039" xr:uid="{00000000-0005-0000-0000-00009F690000}"/>
    <cellStyle name="SAPBEXHLevel0X 2 4 4 4 2" xfId="27040" xr:uid="{00000000-0005-0000-0000-0000A0690000}"/>
    <cellStyle name="SAPBEXHLevel0X 2 4 4 4 3" xfId="27041" xr:uid="{00000000-0005-0000-0000-0000A1690000}"/>
    <cellStyle name="SAPBEXHLevel0X 2 4 4 4 4" xfId="27042" xr:uid="{00000000-0005-0000-0000-0000A2690000}"/>
    <cellStyle name="SAPBEXHLevel0X 2 4 4 4 5" xfId="27043" xr:uid="{00000000-0005-0000-0000-0000A3690000}"/>
    <cellStyle name="SAPBEXHLevel0X 2 4 4 4 6" xfId="27044" xr:uid="{00000000-0005-0000-0000-0000A4690000}"/>
    <cellStyle name="SAPBEXHLevel0X 2 4 4 4 7" xfId="27045" xr:uid="{00000000-0005-0000-0000-0000A5690000}"/>
    <cellStyle name="SAPBEXHLevel0X 2 4 4 4 8" xfId="27046" xr:uid="{00000000-0005-0000-0000-0000A6690000}"/>
    <cellStyle name="SAPBEXHLevel0X 2 4 4 4 9" xfId="27047" xr:uid="{00000000-0005-0000-0000-0000A7690000}"/>
    <cellStyle name="SAPBEXHLevel0X 2 4 5" xfId="27048" xr:uid="{00000000-0005-0000-0000-0000A8690000}"/>
    <cellStyle name="SAPBEXHLevel0X 2 4 5 2" xfId="27049" xr:uid="{00000000-0005-0000-0000-0000A9690000}"/>
    <cellStyle name="SAPBEXHLevel0X 2 4 5 3" xfId="27050" xr:uid="{00000000-0005-0000-0000-0000AA690000}"/>
    <cellStyle name="SAPBEXHLevel0X 2 4 5 4" xfId="27051" xr:uid="{00000000-0005-0000-0000-0000AB690000}"/>
    <cellStyle name="SAPBEXHLevel0X 2 4 5 5" xfId="27052" xr:uid="{00000000-0005-0000-0000-0000AC690000}"/>
    <cellStyle name="SAPBEXHLevel0X 2 4 5 6" xfId="27053" xr:uid="{00000000-0005-0000-0000-0000AD690000}"/>
    <cellStyle name="SAPBEXHLevel0X 2 4 5 7" xfId="27054" xr:uid="{00000000-0005-0000-0000-0000AE690000}"/>
    <cellStyle name="SAPBEXHLevel0X 2 4 5 8" xfId="27055" xr:uid="{00000000-0005-0000-0000-0000AF690000}"/>
    <cellStyle name="SAPBEXHLevel0X 2 4 5 9" xfId="27056" xr:uid="{00000000-0005-0000-0000-0000B0690000}"/>
    <cellStyle name="SAPBEXHLevel0X 2 4 6" xfId="27057" xr:uid="{00000000-0005-0000-0000-0000B1690000}"/>
    <cellStyle name="SAPBEXHLevel0X 2 4 6 2" xfId="27058" xr:uid="{00000000-0005-0000-0000-0000B2690000}"/>
    <cellStyle name="SAPBEXHLevel0X 2 4 6 3" xfId="27059" xr:uid="{00000000-0005-0000-0000-0000B3690000}"/>
    <cellStyle name="SAPBEXHLevel0X 2 4 6 4" xfId="27060" xr:uid="{00000000-0005-0000-0000-0000B4690000}"/>
    <cellStyle name="SAPBEXHLevel0X 2 4 6 5" xfId="27061" xr:uid="{00000000-0005-0000-0000-0000B5690000}"/>
    <cellStyle name="SAPBEXHLevel0X 2 4 6 6" xfId="27062" xr:uid="{00000000-0005-0000-0000-0000B6690000}"/>
    <cellStyle name="SAPBEXHLevel0X 2 4 6 7" xfId="27063" xr:uid="{00000000-0005-0000-0000-0000B7690000}"/>
    <cellStyle name="SAPBEXHLevel0X 2 4 6 8" xfId="27064" xr:uid="{00000000-0005-0000-0000-0000B8690000}"/>
    <cellStyle name="SAPBEXHLevel0X 2 4 6 9" xfId="27065" xr:uid="{00000000-0005-0000-0000-0000B9690000}"/>
    <cellStyle name="SAPBEXHLevel0X 2 4 7" xfId="27066" xr:uid="{00000000-0005-0000-0000-0000BA690000}"/>
    <cellStyle name="SAPBEXHLevel0X 2 4 7 2" xfId="27067" xr:uid="{00000000-0005-0000-0000-0000BB690000}"/>
    <cellStyle name="SAPBEXHLevel0X 2 4 7 3" xfId="27068" xr:uid="{00000000-0005-0000-0000-0000BC690000}"/>
    <cellStyle name="SAPBEXHLevel0X 2 4 7 4" xfId="27069" xr:uid="{00000000-0005-0000-0000-0000BD690000}"/>
    <cellStyle name="SAPBEXHLevel0X 2 4 7 5" xfId="27070" xr:uid="{00000000-0005-0000-0000-0000BE690000}"/>
    <cellStyle name="SAPBEXHLevel0X 2 4 7 6" xfId="27071" xr:uid="{00000000-0005-0000-0000-0000BF690000}"/>
    <cellStyle name="SAPBEXHLevel0X 2 4 7 7" xfId="27072" xr:uid="{00000000-0005-0000-0000-0000C0690000}"/>
    <cellStyle name="SAPBEXHLevel0X 2 4 7 8" xfId="27073" xr:uid="{00000000-0005-0000-0000-0000C1690000}"/>
    <cellStyle name="SAPBEXHLevel0X 2 4 7 9" xfId="27074" xr:uid="{00000000-0005-0000-0000-0000C2690000}"/>
    <cellStyle name="SAPBEXHLevel0X 2 5" xfId="27075" xr:uid="{00000000-0005-0000-0000-0000C3690000}"/>
    <cellStyle name="SAPBEXHLevel0X 2 5 2" xfId="27076" xr:uid="{00000000-0005-0000-0000-0000C4690000}"/>
    <cellStyle name="SAPBEXHLevel0X 2 5 2 2" xfId="27077" xr:uid="{00000000-0005-0000-0000-0000C5690000}"/>
    <cellStyle name="SAPBEXHLevel0X 2 5 2 2 2" xfId="27078" xr:uid="{00000000-0005-0000-0000-0000C6690000}"/>
    <cellStyle name="SAPBEXHLevel0X 2 5 2 2 2 2" xfId="27079" xr:uid="{00000000-0005-0000-0000-0000C7690000}"/>
    <cellStyle name="SAPBEXHLevel0X 2 5 2 2 2 3" xfId="27080" xr:uid="{00000000-0005-0000-0000-0000C8690000}"/>
    <cellStyle name="SAPBEXHLevel0X 2 5 2 2 2 4" xfId="27081" xr:uid="{00000000-0005-0000-0000-0000C9690000}"/>
    <cellStyle name="SAPBEXHLevel0X 2 5 2 2 2 5" xfId="27082" xr:uid="{00000000-0005-0000-0000-0000CA690000}"/>
    <cellStyle name="SAPBEXHLevel0X 2 5 2 2 2 6" xfId="27083" xr:uid="{00000000-0005-0000-0000-0000CB690000}"/>
    <cellStyle name="SAPBEXHLevel0X 2 5 2 2 2 7" xfId="27084" xr:uid="{00000000-0005-0000-0000-0000CC690000}"/>
    <cellStyle name="SAPBEXHLevel0X 2 5 2 2 2 8" xfId="27085" xr:uid="{00000000-0005-0000-0000-0000CD690000}"/>
    <cellStyle name="SAPBEXHLevel0X 2 5 2 2 2 9" xfId="27086" xr:uid="{00000000-0005-0000-0000-0000CE690000}"/>
    <cellStyle name="SAPBEXHLevel0X 2 5 2 2 3" xfId="27087" xr:uid="{00000000-0005-0000-0000-0000CF690000}"/>
    <cellStyle name="SAPBEXHLevel0X 2 5 2 2 3 2" xfId="27088" xr:uid="{00000000-0005-0000-0000-0000D0690000}"/>
    <cellStyle name="SAPBEXHLevel0X 2 5 2 2 3 3" xfId="27089" xr:uid="{00000000-0005-0000-0000-0000D1690000}"/>
    <cellStyle name="SAPBEXHLevel0X 2 5 2 2 3 4" xfId="27090" xr:uid="{00000000-0005-0000-0000-0000D2690000}"/>
    <cellStyle name="SAPBEXHLevel0X 2 5 2 2 3 5" xfId="27091" xr:uid="{00000000-0005-0000-0000-0000D3690000}"/>
    <cellStyle name="SAPBEXHLevel0X 2 5 2 2 3 6" xfId="27092" xr:uid="{00000000-0005-0000-0000-0000D4690000}"/>
    <cellStyle name="SAPBEXHLevel0X 2 5 2 2 3 7" xfId="27093" xr:uid="{00000000-0005-0000-0000-0000D5690000}"/>
    <cellStyle name="SAPBEXHLevel0X 2 5 2 2 3 8" xfId="27094" xr:uid="{00000000-0005-0000-0000-0000D6690000}"/>
    <cellStyle name="SAPBEXHLevel0X 2 5 2 2 3 9" xfId="27095" xr:uid="{00000000-0005-0000-0000-0000D7690000}"/>
    <cellStyle name="SAPBEXHLevel0X 2 5 2 2 4" xfId="27096" xr:uid="{00000000-0005-0000-0000-0000D8690000}"/>
    <cellStyle name="SAPBEXHLevel0X 2 5 2 2 4 2" xfId="27097" xr:uid="{00000000-0005-0000-0000-0000D9690000}"/>
    <cellStyle name="SAPBEXHLevel0X 2 5 2 2 4 3" xfId="27098" xr:uid="{00000000-0005-0000-0000-0000DA690000}"/>
    <cellStyle name="SAPBEXHLevel0X 2 5 2 2 4 4" xfId="27099" xr:uid="{00000000-0005-0000-0000-0000DB690000}"/>
    <cellStyle name="SAPBEXHLevel0X 2 5 2 2 4 5" xfId="27100" xr:uid="{00000000-0005-0000-0000-0000DC690000}"/>
    <cellStyle name="SAPBEXHLevel0X 2 5 2 2 4 6" xfId="27101" xr:uid="{00000000-0005-0000-0000-0000DD690000}"/>
    <cellStyle name="SAPBEXHLevel0X 2 5 2 2 4 7" xfId="27102" xr:uid="{00000000-0005-0000-0000-0000DE690000}"/>
    <cellStyle name="SAPBEXHLevel0X 2 5 2 2 4 8" xfId="27103" xr:uid="{00000000-0005-0000-0000-0000DF690000}"/>
    <cellStyle name="SAPBEXHLevel0X 2 5 2 2 4 9" xfId="27104" xr:uid="{00000000-0005-0000-0000-0000E0690000}"/>
    <cellStyle name="SAPBEXHLevel0X 2 5 2 3" xfId="27105" xr:uid="{00000000-0005-0000-0000-0000E1690000}"/>
    <cellStyle name="SAPBEXHLevel0X 2 5 2 3 2" xfId="27106" xr:uid="{00000000-0005-0000-0000-0000E2690000}"/>
    <cellStyle name="SAPBEXHLevel0X 2 5 2 3 3" xfId="27107" xr:uid="{00000000-0005-0000-0000-0000E3690000}"/>
    <cellStyle name="SAPBEXHLevel0X 2 5 2 3 4" xfId="27108" xr:uid="{00000000-0005-0000-0000-0000E4690000}"/>
    <cellStyle name="SAPBEXHLevel0X 2 5 2 3 5" xfId="27109" xr:uid="{00000000-0005-0000-0000-0000E5690000}"/>
    <cellStyle name="SAPBEXHLevel0X 2 5 2 3 6" xfId="27110" xr:uid="{00000000-0005-0000-0000-0000E6690000}"/>
    <cellStyle name="SAPBEXHLevel0X 2 5 2 3 7" xfId="27111" xr:uid="{00000000-0005-0000-0000-0000E7690000}"/>
    <cellStyle name="SAPBEXHLevel0X 2 5 2 3 8" xfId="27112" xr:uid="{00000000-0005-0000-0000-0000E8690000}"/>
    <cellStyle name="SAPBEXHLevel0X 2 5 2 3 9" xfId="27113" xr:uid="{00000000-0005-0000-0000-0000E9690000}"/>
    <cellStyle name="SAPBEXHLevel0X 2 5 2 4" xfId="27114" xr:uid="{00000000-0005-0000-0000-0000EA690000}"/>
    <cellStyle name="SAPBEXHLevel0X 2 5 2 4 2" xfId="27115" xr:uid="{00000000-0005-0000-0000-0000EB690000}"/>
    <cellStyle name="SAPBEXHLevel0X 2 5 2 4 3" xfId="27116" xr:uid="{00000000-0005-0000-0000-0000EC690000}"/>
    <cellStyle name="SAPBEXHLevel0X 2 5 2 4 4" xfId="27117" xr:uid="{00000000-0005-0000-0000-0000ED690000}"/>
    <cellStyle name="SAPBEXHLevel0X 2 5 2 4 5" xfId="27118" xr:uid="{00000000-0005-0000-0000-0000EE690000}"/>
    <cellStyle name="SAPBEXHLevel0X 2 5 2 4 6" xfId="27119" xr:uid="{00000000-0005-0000-0000-0000EF690000}"/>
    <cellStyle name="SAPBEXHLevel0X 2 5 2 4 7" xfId="27120" xr:uid="{00000000-0005-0000-0000-0000F0690000}"/>
    <cellStyle name="SAPBEXHLevel0X 2 5 2 4 8" xfId="27121" xr:uid="{00000000-0005-0000-0000-0000F1690000}"/>
    <cellStyle name="SAPBEXHLevel0X 2 5 2 4 9" xfId="27122" xr:uid="{00000000-0005-0000-0000-0000F2690000}"/>
    <cellStyle name="SAPBEXHLevel0X 2 5 2 5" xfId="27123" xr:uid="{00000000-0005-0000-0000-0000F3690000}"/>
    <cellStyle name="SAPBEXHLevel0X 2 5 2 5 2" xfId="27124" xr:uid="{00000000-0005-0000-0000-0000F4690000}"/>
    <cellStyle name="SAPBEXHLevel0X 2 5 2 5 3" xfId="27125" xr:uid="{00000000-0005-0000-0000-0000F5690000}"/>
    <cellStyle name="SAPBEXHLevel0X 2 5 2 5 4" xfId="27126" xr:uid="{00000000-0005-0000-0000-0000F6690000}"/>
    <cellStyle name="SAPBEXHLevel0X 2 5 2 5 5" xfId="27127" xr:uid="{00000000-0005-0000-0000-0000F7690000}"/>
    <cellStyle name="SAPBEXHLevel0X 2 5 2 5 6" xfId="27128" xr:uid="{00000000-0005-0000-0000-0000F8690000}"/>
    <cellStyle name="SAPBEXHLevel0X 2 5 2 5 7" xfId="27129" xr:uid="{00000000-0005-0000-0000-0000F9690000}"/>
    <cellStyle name="SAPBEXHLevel0X 2 5 2 5 8" xfId="27130" xr:uid="{00000000-0005-0000-0000-0000FA690000}"/>
    <cellStyle name="SAPBEXHLevel0X 2 5 2 5 9" xfId="27131" xr:uid="{00000000-0005-0000-0000-0000FB690000}"/>
    <cellStyle name="SAPBEXHLevel0X 2 5 3" xfId="27132" xr:uid="{00000000-0005-0000-0000-0000FC690000}"/>
    <cellStyle name="SAPBEXHLevel0X 2 5 3 2" xfId="27133" xr:uid="{00000000-0005-0000-0000-0000FD690000}"/>
    <cellStyle name="SAPBEXHLevel0X 2 5 3 2 2" xfId="27134" xr:uid="{00000000-0005-0000-0000-0000FE690000}"/>
    <cellStyle name="SAPBEXHLevel0X 2 5 3 2 3" xfId="27135" xr:uid="{00000000-0005-0000-0000-0000FF690000}"/>
    <cellStyle name="SAPBEXHLevel0X 2 5 3 2 4" xfId="27136" xr:uid="{00000000-0005-0000-0000-0000006A0000}"/>
    <cellStyle name="SAPBEXHLevel0X 2 5 3 2 5" xfId="27137" xr:uid="{00000000-0005-0000-0000-0000016A0000}"/>
    <cellStyle name="SAPBEXHLevel0X 2 5 3 2 6" xfId="27138" xr:uid="{00000000-0005-0000-0000-0000026A0000}"/>
    <cellStyle name="SAPBEXHLevel0X 2 5 3 2 7" xfId="27139" xr:uid="{00000000-0005-0000-0000-0000036A0000}"/>
    <cellStyle name="SAPBEXHLevel0X 2 5 3 2 8" xfId="27140" xr:uid="{00000000-0005-0000-0000-0000046A0000}"/>
    <cellStyle name="SAPBEXHLevel0X 2 5 3 2 9" xfId="27141" xr:uid="{00000000-0005-0000-0000-0000056A0000}"/>
    <cellStyle name="SAPBEXHLevel0X 2 5 3 3" xfId="27142" xr:uid="{00000000-0005-0000-0000-0000066A0000}"/>
    <cellStyle name="SAPBEXHLevel0X 2 5 3 3 2" xfId="27143" xr:uid="{00000000-0005-0000-0000-0000076A0000}"/>
    <cellStyle name="SAPBEXHLevel0X 2 5 3 3 3" xfId="27144" xr:uid="{00000000-0005-0000-0000-0000086A0000}"/>
    <cellStyle name="SAPBEXHLevel0X 2 5 3 3 4" xfId="27145" xr:uid="{00000000-0005-0000-0000-0000096A0000}"/>
    <cellStyle name="SAPBEXHLevel0X 2 5 3 3 5" xfId="27146" xr:uid="{00000000-0005-0000-0000-00000A6A0000}"/>
    <cellStyle name="SAPBEXHLevel0X 2 5 3 3 6" xfId="27147" xr:uid="{00000000-0005-0000-0000-00000B6A0000}"/>
    <cellStyle name="SAPBEXHLevel0X 2 5 3 3 7" xfId="27148" xr:uid="{00000000-0005-0000-0000-00000C6A0000}"/>
    <cellStyle name="SAPBEXHLevel0X 2 5 3 3 8" xfId="27149" xr:uid="{00000000-0005-0000-0000-00000D6A0000}"/>
    <cellStyle name="SAPBEXHLevel0X 2 5 3 3 9" xfId="27150" xr:uid="{00000000-0005-0000-0000-00000E6A0000}"/>
    <cellStyle name="SAPBEXHLevel0X 2 5 3 4" xfId="27151" xr:uid="{00000000-0005-0000-0000-00000F6A0000}"/>
    <cellStyle name="SAPBEXHLevel0X 2 5 3 4 2" xfId="27152" xr:uid="{00000000-0005-0000-0000-0000106A0000}"/>
    <cellStyle name="SAPBEXHLevel0X 2 5 3 4 3" xfId="27153" xr:uid="{00000000-0005-0000-0000-0000116A0000}"/>
    <cellStyle name="SAPBEXHLevel0X 2 5 3 4 4" xfId="27154" xr:uid="{00000000-0005-0000-0000-0000126A0000}"/>
    <cellStyle name="SAPBEXHLevel0X 2 5 3 4 5" xfId="27155" xr:uid="{00000000-0005-0000-0000-0000136A0000}"/>
    <cellStyle name="SAPBEXHLevel0X 2 5 3 4 6" xfId="27156" xr:uid="{00000000-0005-0000-0000-0000146A0000}"/>
    <cellStyle name="SAPBEXHLevel0X 2 5 3 4 7" xfId="27157" xr:uid="{00000000-0005-0000-0000-0000156A0000}"/>
    <cellStyle name="SAPBEXHLevel0X 2 5 3 4 8" xfId="27158" xr:uid="{00000000-0005-0000-0000-0000166A0000}"/>
    <cellStyle name="SAPBEXHLevel0X 2 5 3 4 9" xfId="27159" xr:uid="{00000000-0005-0000-0000-0000176A0000}"/>
    <cellStyle name="SAPBEXHLevel0X 2 5 4" xfId="27160" xr:uid="{00000000-0005-0000-0000-0000186A0000}"/>
    <cellStyle name="SAPBEXHLevel0X 2 5 4 2" xfId="27161" xr:uid="{00000000-0005-0000-0000-0000196A0000}"/>
    <cellStyle name="SAPBEXHLevel0X 2 5 4 3" xfId="27162" xr:uid="{00000000-0005-0000-0000-00001A6A0000}"/>
    <cellStyle name="SAPBEXHLevel0X 2 5 4 4" xfId="27163" xr:uid="{00000000-0005-0000-0000-00001B6A0000}"/>
    <cellStyle name="SAPBEXHLevel0X 2 5 4 5" xfId="27164" xr:uid="{00000000-0005-0000-0000-00001C6A0000}"/>
    <cellStyle name="SAPBEXHLevel0X 2 5 4 6" xfId="27165" xr:uid="{00000000-0005-0000-0000-00001D6A0000}"/>
    <cellStyle name="SAPBEXHLevel0X 2 5 4 7" xfId="27166" xr:uid="{00000000-0005-0000-0000-00001E6A0000}"/>
    <cellStyle name="SAPBEXHLevel0X 2 5 4 8" xfId="27167" xr:uid="{00000000-0005-0000-0000-00001F6A0000}"/>
    <cellStyle name="SAPBEXHLevel0X 2 5 4 9" xfId="27168" xr:uid="{00000000-0005-0000-0000-0000206A0000}"/>
    <cellStyle name="SAPBEXHLevel0X 2 5 5" xfId="27169" xr:uid="{00000000-0005-0000-0000-0000216A0000}"/>
    <cellStyle name="SAPBEXHLevel0X 2 5 5 2" xfId="27170" xr:uid="{00000000-0005-0000-0000-0000226A0000}"/>
    <cellStyle name="SAPBEXHLevel0X 2 5 5 3" xfId="27171" xr:uid="{00000000-0005-0000-0000-0000236A0000}"/>
    <cellStyle name="SAPBEXHLevel0X 2 5 5 4" xfId="27172" xr:uid="{00000000-0005-0000-0000-0000246A0000}"/>
    <cellStyle name="SAPBEXHLevel0X 2 5 5 5" xfId="27173" xr:uid="{00000000-0005-0000-0000-0000256A0000}"/>
    <cellStyle name="SAPBEXHLevel0X 2 5 5 6" xfId="27174" xr:uid="{00000000-0005-0000-0000-0000266A0000}"/>
    <cellStyle name="SAPBEXHLevel0X 2 5 5 7" xfId="27175" xr:uid="{00000000-0005-0000-0000-0000276A0000}"/>
    <cellStyle name="SAPBEXHLevel0X 2 5 5 8" xfId="27176" xr:uid="{00000000-0005-0000-0000-0000286A0000}"/>
    <cellStyle name="SAPBEXHLevel0X 2 5 5 9" xfId="27177" xr:uid="{00000000-0005-0000-0000-0000296A0000}"/>
    <cellStyle name="SAPBEXHLevel0X 2 5 6" xfId="27178" xr:uid="{00000000-0005-0000-0000-00002A6A0000}"/>
    <cellStyle name="SAPBEXHLevel0X 2 5 6 2" xfId="27179" xr:uid="{00000000-0005-0000-0000-00002B6A0000}"/>
    <cellStyle name="SAPBEXHLevel0X 2 5 6 3" xfId="27180" xr:uid="{00000000-0005-0000-0000-00002C6A0000}"/>
    <cellStyle name="SAPBEXHLevel0X 2 5 6 4" xfId="27181" xr:uid="{00000000-0005-0000-0000-00002D6A0000}"/>
    <cellStyle name="SAPBEXHLevel0X 2 5 6 5" xfId="27182" xr:uid="{00000000-0005-0000-0000-00002E6A0000}"/>
    <cellStyle name="SAPBEXHLevel0X 2 5 6 6" xfId="27183" xr:uid="{00000000-0005-0000-0000-00002F6A0000}"/>
    <cellStyle name="SAPBEXHLevel0X 2 5 6 7" xfId="27184" xr:uid="{00000000-0005-0000-0000-0000306A0000}"/>
    <cellStyle name="SAPBEXHLevel0X 2 5 6 8" xfId="27185" xr:uid="{00000000-0005-0000-0000-0000316A0000}"/>
    <cellStyle name="SAPBEXHLevel0X 2 5 6 9" xfId="27186" xr:uid="{00000000-0005-0000-0000-0000326A0000}"/>
    <cellStyle name="SAPBEXHLevel0X 2 6" xfId="27187" xr:uid="{00000000-0005-0000-0000-0000336A0000}"/>
    <cellStyle name="SAPBEXHLevel0X 2 6 2" xfId="27188" xr:uid="{00000000-0005-0000-0000-0000346A0000}"/>
    <cellStyle name="SAPBEXHLevel0X 2 6 2 2" xfId="27189" xr:uid="{00000000-0005-0000-0000-0000356A0000}"/>
    <cellStyle name="SAPBEXHLevel0X 2 6 2 2 2" xfId="27190" xr:uid="{00000000-0005-0000-0000-0000366A0000}"/>
    <cellStyle name="SAPBEXHLevel0X 2 6 2 2 3" xfId="27191" xr:uid="{00000000-0005-0000-0000-0000376A0000}"/>
    <cellStyle name="SAPBEXHLevel0X 2 6 2 2 4" xfId="27192" xr:uid="{00000000-0005-0000-0000-0000386A0000}"/>
    <cellStyle name="SAPBEXHLevel0X 2 6 2 2 5" xfId="27193" xr:uid="{00000000-0005-0000-0000-0000396A0000}"/>
    <cellStyle name="SAPBEXHLevel0X 2 6 2 2 6" xfId="27194" xr:uid="{00000000-0005-0000-0000-00003A6A0000}"/>
    <cellStyle name="SAPBEXHLevel0X 2 6 2 2 7" xfId="27195" xr:uid="{00000000-0005-0000-0000-00003B6A0000}"/>
    <cellStyle name="SAPBEXHLevel0X 2 6 2 2 8" xfId="27196" xr:uid="{00000000-0005-0000-0000-00003C6A0000}"/>
    <cellStyle name="SAPBEXHLevel0X 2 6 2 2 9" xfId="27197" xr:uid="{00000000-0005-0000-0000-00003D6A0000}"/>
    <cellStyle name="SAPBEXHLevel0X 2 6 2 3" xfId="27198" xr:uid="{00000000-0005-0000-0000-00003E6A0000}"/>
    <cellStyle name="SAPBEXHLevel0X 2 6 2 3 2" xfId="27199" xr:uid="{00000000-0005-0000-0000-00003F6A0000}"/>
    <cellStyle name="SAPBEXHLevel0X 2 6 2 3 3" xfId="27200" xr:uid="{00000000-0005-0000-0000-0000406A0000}"/>
    <cellStyle name="SAPBEXHLevel0X 2 6 2 3 4" xfId="27201" xr:uid="{00000000-0005-0000-0000-0000416A0000}"/>
    <cellStyle name="SAPBEXHLevel0X 2 6 2 3 5" xfId="27202" xr:uid="{00000000-0005-0000-0000-0000426A0000}"/>
    <cellStyle name="SAPBEXHLevel0X 2 6 2 3 6" xfId="27203" xr:uid="{00000000-0005-0000-0000-0000436A0000}"/>
    <cellStyle name="SAPBEXHLevel0X 2 6 2 3 7" xfId="27204" xr:uid="{00000000-0005-0000-0000-0000446A0000}"/>
    <cellStyle name="SAPBEXHLevel0X 2 6 2 3 8" xfId="27205" xr:uid="{00000000-0005-0000-0000-0000456A0000}"/>
    <cellStyle name="SAPBEXHLevel0X 2 6 2 3 9" xfId="27206" xr:uid="{00000000-0005-0000-0000-0000466A0000}"/>
    <cellStyle name="SAPBEXHLevel0X 2 6 2 4" xfId="27207" xr:uid="{00000000-0005-0000-0000-0000476A0000}"/>
    <cellStyle name="SAPBEXHLevel0X 2 6 2 4 2" xfId="27208" xr:uid="{00000000-0005-0000-0000-0000486A0000}"/>
    <cellStyle name="SAPBEXHLevel0X 2 6 2 4 3" xfId="27209" xr:uid="{00000000-0005-0000-0000-0000496A0000}"/>
    <cellStyle name="SAPBEXHLevel0X 2 6 2 4 4" xfId="27210" xr:uid="{00000000-0005-0000-0000-00004A6A0000}"/>
    <cellStyle name="SAPBEXHLevel0X 2 6 2 4 5" xfId="27211" xr:uid="{00000000-0005-0000-0000-00004B6A0000}"/>
    <cellStyle name="SAPBEXHLevel0X 2 6 2 4 6" xfId="27212" xr:uid="{00000000-0005-0000-0000-00004C6A0000}"/>
    <cellStyle name="SAPBEXHLevel0X 2 6 2 4 7" xfId="27213" xr:uid="{00000000-0005-0000-0000-00004D6A0000}"/>
    <cellStyle name="SAPBEXHLevel0X 2 6 2 4 8" xfId="27214" xr:uid="{00000000-0005-0000-0000-00004E6A0000}"/>
    <cellStyle name="SAPBEXHLevel0X 2 6 2 4 9" xfId="27215" xr:uid="{00000000-0005-0000-0000-00004F6A0000}"/>
    <cellStyle name="SAPBEXHLevel0X 2 6 3" xfId="27216" xr:uid="{00000000-0005-0000-0000-0000506A0000}"/>
    <cellStyle name="SAPBEXHLevel0X 2 6 3 2" xfId="27217" xr:uid="{00000000-0005-0000-0000-0000516A0000}"/>
    <cellStyle name="SAPBEXHLevel0X 2 6 3 3" xfId="27218" xr:uid="{00000000-0005-0000-0000-0000526A0000}"/>
    <cellStyle name="SAPBEXHLevel0X 2 6 3 4" xfId="27219" xr:uid="{00000000-0005-0000-0000-0000536A0000}"/>
    <cellStyle name="SAPBEXHLevel0X 2 6 3 5" xfId="27220" xr:uid="{00000000-0005-0000-0000-0000546A0000}"/>
    <cellStyle name="SAPBEXHLevel0X 2 6 3 6" xfId="27221" xr:uid="{00000000-0005-0000-0000-0000556A0000}"/>
    <cellStyle name="SAPBEXHLevel0X 2 6 3 7" xfId="27222" xr:uid="{00000000-0005-0000-0000-0000566A0000}"/>
    <cellStyle name="SAPBEXHLevel0X 2 6 3 8" xfId="27223" xr:uid="{00000000-0005-0000-0000-0000576A0000}"/>
    <cellStyle name="SAPBEXHLevel0X 2 6 3 9" xfId="27224" xr:uid="{00000000-0005-0000-0000-0000586A0000}"/>
    <cellStyle name="SAPBEXHLevel0X 2 6 4" xfId="27225" xr:uid="{00000000-0005-0000-0000-0000596A0000}"/>
    <cellStyle name="SAPBEXHLevel0X 2 6 4 2" xfId="27226" xr:uid="{00000000-0005-0000-0000-00005A6A0000}"/>
    <cellStyle name="SAPBEXHLevel0X 2 6 4 3" xfId="27227" xr:uid="{00000000-0005-0000-0000-00005B6A0000}"/>
    <cellStyle name="SAPBEXHLevel0X 2 6 4 4" xfId="27228" xr:uid="{00000000-0005-0000-0000-00005C6A0000}"/>
    <cellStyle name="SAPBEXHLevel0X 2 6 4 5" xfId="27229" xr:uid="{00000000-0005-0000-0000-00005D6A0000}"/>
    <cellStyle name="SAPBEXHLevel0X 2 6 4 6" xfId="27230" xr:uid="{00000000-0005-0000-0000-00005E6A0000}"/>
    <cellStyle name="SAPBEXHLevel0X 2 6 4 7" xfId="27231" xr:uid="{00000000-0005-0000-0000-00005F6A0000}"/>
    <cellStyle name="SAPBEXHLevel0X 2 6 4 8" xfId="27232" xr:uid="{00000000-0005-0000-0000-0000606A0000}"/>
    <cellStyle name="SAPBEXHLevel0X 2 6 4 9" xfId="27233" xr:uid="{00000000-0005-0000-0000-0000616A0000}"/>
    <cellStyle name="SAPBEXHLevel0X 2 6 5" xfId="27234" xr:uid="{00000000-0005-0000-0000-0000626A0000}"/>
    <cellStyle name="SAPBEXHLevel0X 2 6 5 2" xfId="27235" xr:uid="{00000000-0005-0000-0000-0000636A0000}"/>
    <cellStyle name="SAPBEXHLevel0X 2 6 5 3" xfId="27236" xr:uid="{00000000-0005-0000-0000-0000646A0000}"/>
    <cellStyle name="SAPBEXHLevel0X 2 6 5 4" xfId="27237" xr:uid="{00000000-0005-0000-0000-0000656A0000}"/>
    <cellStyle name="SAPBEXHLevel0X 2 6 5 5" xfId="27238" xr:uid="{00000000-0005-0000-0000-0000666A0000}"/>
    <cellStyle name="SAPBEXHLevel0X 2 6 5 6" xfId="27239" xr:uid="{00000000-0005-0000-0000-0000676A0000}"/>
    <cellStyle name="SAPBEXHLevel0X 2 6 5 7" xfId="27240" xr:uid="{00000000-0005-0000-0000-0000686A0000}"/>
    <cellStyle name="SAPBEXHLevel0X 2 6 5 8" xfId="27241" xr:uid="{00000000-0005-0000-0000-0000696A0000}"/>
    <cellStyle name="SAPBEXHLevel0X 2 6 5 9" xfId="27242" xr:uid="{00000000-0005-0000-0000-00006A6A0000}"/>
    <cellStyle name="SAPBEXHLevel0X 2 7" xfId="27243" xr:uid="{00000000-0005-0000-0000-00006B6A0000}"/>
    <cellStyle name="SAPBEXHLevel0X 2 7 2" xfId="27244" xr:uid="{00000000-0005-0000-0000-00006C6A0000}"/>
    <cellStyle name="SAPBEXHLevel0X 2 7 2 2" xfId="27245" xr:uid="{00000000-0005-0000-0000-00006D6A0000}"/>
    <cellStyle name="SAPBEXHLevel0X 2 7 2 3" xfId="27246" xr:uid="{00000000-0005-0000-0000-00006E6A0000}"/>
    <cellStyle name="SAPBEXHLevel0X 2 7 2 4" xfId="27247" xr:uid="{00000000-0005-0000-0000-00006F6A0000}"/>
    <cellStyle name="SAPBEXHLevel0X 2 7 2 5" xfId="27248" xr:uid="{00000000-0005-0000-0000-0000706A0000}"/>
    <cellStyle name="SAPBEXHLevel0X 2 7 2 6" xfId="27249" xr:uid="{00000000-0005-0000-0000-0000716A0000}"/>
    <cellStyle name="SAPBEXHLevel0X 2 7 2 7" xfId="27250" xr:uid="{00000000-0005-0000-0000-0000726A0000}"/>
    <cellStyle name="SAPBEXHLevel0X 2 7 2 8" xfId="27251" xr:uid="{00000000-0005-0000-0000-0000736A0000}"/>
    <cellStyle name="SAPBEXHLevel0X 2 7 2 9" xfId="27252" xr:uid="{00000000-0005-0000-0000-0000746A0000}"/>
    <cellStyle name="SAPBEXHLevel0X 2 7 3" xfId="27253" xr:uid="{00000000-0005-0000-0000-0000756A0000}"/>
    <cellStyle name="SAPBEXHLevel0X 2 7 3 2" xfId="27254" xr:uid="{00000000-0005-0000-0000-0000766A0000}"/>
    <cellStyle name="SAPBEXHLevel0X 2 7 3 3" xfId="27255" xr:uid="{00000000-0005-0000-0000-0000776A0000}"/>
    <cellStyle name="SAPBEXHLevel0X 2 7 3 4" xfId="27256" xr:uid="{00000000-0005-0000-0000-0000786A0000}"/>
    <cellStyle name="SAPBEXHLevel0X 2 7 3 5" xfId="27257" xr:uid="{00000000-0005-0000-0000-0000796A0000}"/>
    <cellStyle name="SAPBEXHLevel0X 2 7 3 6" xfId="27258" xr:uid="{00000000-0005-0000-0000-00007A6A0000}"/>
    <cellStyle name="SAPBEXHLevel0X 2 7 3 7" xfId="27259" xr:uid="{00000000-0005-0000-0000-00007B6A0000}"/>
    <cellStyle name="SAPBEXHLevel0X 2 7 3 8" xfId="27260" xr:uid="{00000000-0005-0000-0000-00007C6A0000}"/>
    <cellStyle name="SAPBEXHLevel0X 2 7 3 9" xfId="27261" xr:uid="{00000000-0005-0000-0000-00007D6A0000}"/>
    <cellStyle name="SAPBEXHLevel0X 2 7 4" xfId="27262" xr:uid="{00000000-0005-0000-0000-00007E6A0000}"/>
    <cellStyle name="SAPBEXHLevel0X 2 7 4 2" xfId="27263" xr:uid="{00000000-0005-0000-0000-00007F6A0000}"/>
    <cellStyle name="SAPBEXHLevel0X 2 7 4 3" xfId="27264" xr:uid="{00000000-0005-0000-0000-0000806A0000}"/>
    <cellStyle name="SAPBEXHLevel0X 2 7 4 4" xfId="27265" xr:uid="{00000000-0005-0000-0000-0000816A0000}"/>
    <cellStyle name="SAPBEXHLevel0X 2 7 4 5" xfId="27266" xr:uid="{00000000-0005-0000-0000-0000826A0000}"/>
    <cellStyle name="SAPBEXHLevel0X 2 7 4 6" xfId="27267" xr:uid="{00000000-0005-0000-0000-0000836A0000}"/>
    <cellStyle name="SAPBEXHLevel0X 2 7 4 7" xfId="27268" xr:uid="{00000000-0005-0000-0000-0000846A0000}"/>
    <cellStyle name="SAPBEXHLevel0X 2 7 4 8" xfId="27269" xr:uid="{00000000-0005-0000-0000-0000856A0000}"/>
    <cellStyle name="SAPBEXHLevel0X 2 7 4 9" xfId="27270" xr:uid="{00000000-0005-0000-0000-0000866A0000}"/>
    <cellStyle name="SAPBEXHLevel0X 2 8" xfId="27271" xr:uid="{00000000-0005-0000-0000-0000876A0000}"/>
    <cellStyle name="SAPBEXHLevel0X 2 8 2" xfId="27272" xr:uid="{00000000-0005-0000-0000-0000886A0000}"/>
    <cellStyle name="SAPBEXHLevel0X 2 8 3" xfId="27273" xr:uid="{00000000-0005-0000-0000-0000896A0000}"/>
    <cellStyle name="SAPBEXHLevel0X 2 8 4" xfId="27274" xr:uid="{00000000-0005-0000-0000-00008A6A0000}"/>
    <cellStyle name="SAPBEXHLevel0X 2 8 5" xfId="27275" xr:uid="{00000000-0005-0000-0000-00008B6A0000}"/>
    <cellStyle name="SAPBEXHLevel0X 2 8 6" xfId="27276" xr:uid="{00000000-0005-0000-0000-00008C6A0000}"/>
    <cellStyle name="SAPBEXHLevel0X 2 8 7" xfId="27277" xr:uid="{00000000-0005-0000-0000-00008D6A0000}"/>
    <cellStyle name="SAPBEXHLevel0X 2 8 8" xfId="27278" xr:uid="{00000000-0005-0000-0000-00008E6A0000}"/>
    <cellStyle name="SAPBEXHLevel0X 2 8 9" xfId="27279" xr:uid="{00000000-0005-0000-0000-00008F6A0000}"/>
    <cellStyle name="SAPBEXHLevel0X 2 9" xfId="27280" xr:uid="{00000000-0005-0000-0000-0000906A0000}"/>
    <cellStyle name="SAPBEXHLevel0X 2 9 2" xfId="27281" xr:uid="{00000000-0005-0000-0000-0000916A0000}"/>
    <cellStyle name="SAPBEXHLevel0X 2 9 3" xfId="27282" xr:uid="{00000000-0005-0000-0000-0000926A0000}"/>
    <cellStyle name="SAPBEXHLevel0X 2 9 4" xfId="27283" xr:uid="{00000000-0005-0000-0000-0000936A0000}"/>
    <cellStyle name="SAPBEXHLevel0X 2 9 5" xfId="27284" xr:uid="{00000000-0005-0000-0000-0000946A0000}"/>
    <cellStyle name="SAPBEXHLevel0X 2 9 6" xfId="27285" xr:uid="{00000000-0005-0000-0000-0000956A0000}"/>
    <cellStyle name="SAPBEXHLevel0X 2 9 7" xfId="27286" xr:uid="{00000000-0005-0000-0000-0000966A0000}"/>
    <cellStyle name="SAPBEXHLevel0X 2 9 8" xfId="27287" xr:uid="{00000000-0005-0000-0000-0000976A0000}"/>
    <cellStyle name="SAPBEXHLevel0X 2 9 9" xfId="27288" xr:uid="{00000000-0005-0000-0000-0000986A0000}"/>
    <cellStyle name="SAPBEXHLevel0X 2_STOs from US (Nov)" xfId="27289" xr:uid="{00000000-0005-0000-0000-0000996A0000}"/>
    <cellStyle name="SAPBEXHLevel0X 20" xfId="27290" xr:uid="{00000000-0005-0000-0000-00009A6A0000}"/>
    <cellStyle name="SAPBEXHLevel0X 21" xfId="27291" xr:uid="{00000000-0005-0000-0000-00009B6A0000}"/>
    <cellStyle name="SAPBEXHLevel0X 22" xfId="27292" xr:uid="{00000000-0005-0000-0000-00009C6A0000}"/>
    <cellStyle name="SAPBEXHLevel0X 23" xfId="27293" xr:uid="{00000000-0005-0000-0000-00009D6A0000}"/>
    <cellStyle name="SAPBEXHLevel0X 24" xfId="27294" xr:uid="{00000000-0005-0000-0000-00009E6A0000}"/>
    <cellStyle name="SAPBEXHLevel0X 25" xfId="27295" xr:uid="{00000000-0005-0000-0000-00009F6A0000}"/>
    <cellStyle name="SAPBEXHLevel0X 26" xfId="27296" xr:uid="{00000000-0005-0000-0000-0000A06A0000}"/>
    <cellStyle name="SAPBEXHLevel0X 3" xfId="27297" xr:uid="{00000000-0005-0000-0000-0000A16A0000}"/>
    <cellStyle name="SAPBEXHLevel0X 3 10" xfId="27298" xr:uid="{00000000-0005-0000-0000-0000A26A0000}"/>
    <cellStyle name="SAPBEXHLevel0X 3 11" xfId="27299" xr:uid="{00000000-0005-0000-0000-0000A36A0000}"/>
    <cellStyle name="SAPBEXHLevel0X 3 12" xfId="27300" xr:uid="{00000000-0005-0000-0000-0000A46A0000}"/>
    <cellStyle name="SAPBEXHLevel0X 3 13" xfId="27301" xr:uid="{00000000-0005-0000-0000-0000A56A0000}"/>
    <cellStyle name="SAPBEXHLevel0X 3 14" xfId="27302" xr:uid="{00000000-0005-0000-0000-0000A66A0000}"/>
    <cellStyle name="SAPBEXHLevel0X 3 2" xfId="27303" xr:uid="{00000000-0005-0000-0000-0000A76A0000}"/>
    <cellStyle name="SAPBEXHLevel0X 3 2 2" xfId="27304" xr:uid="{00000000-0005-0000-0000-0000A86A0000}"/>
    <cellStyle name="SAPBEXHLevel0X 3 2 2 2" xfId="27305" xr:uid="{00000000-0005-0000-0000-0000A96A0000}"/>
    <cellStyle name="SAPBEXHLevel0X 3 2 2 2 2" xfId="27306" xr:uid="{00000000-0005-0000-0000-0000AA6A0000}"/>
    <cellStyle name="SAPBEXHLevel0X 3 2 2 2 2 2" xfId="27307" xr:uid="{00000000-0005-0000-0000-0000AB6A0000}"/>
    <cellStyle name="SAPBEXHLevel0X 3 2 2 2 2 2 2" xfId="27308" xr:uid="{00000000-0005-0000-0000-0000AC6A0000}"/>
    <cellStyle name="SAPBEXHLevel0X 3 2 2 2 2 2 3" xfId="27309" xr:uid="{00000000-0005-0000-0000-0000AD6A0000}"/>
    <cellStyle name="SAPBEXHLevel0X 3 2 2 2 2 2 4" xfId="27310" xr:uid="{00000000-0005-0000-0000-0000AE6A0000}"/>
    <cellStyle name="SAPBEXHLevel0X 3 2 2 2 2 2 5" xfId="27311" xr:uid="{00000000-0005-0000-0000-0000AF6A0000}"/>
    <cellStyle name="SAPBEXHLevel0X 3 2 2 2 2 2 6" xfId="27312" xr:uid="{00000000-0005-0000-0000-0000B06A0000}"/>
    <cellStyle name="SAPBEXHLevel0X 3 2 2 2 2 2 7" xfId="27313" xr:uid="{00000000-0005-0000-0000-0000B16A0000}"/>
    <cellStyle name="SAPBEXHLevel0X 3 2 2 2 2 2 8" xfId="27314" xr:uid="{00000000-0005-0000-0000-0000B26A0000}"/>
    <cellStyle name="SAPBEXHLevel0X 3 2 2 2 2 2 9" xfId="27315" xr:uid="{00000000-0005-0000-0000-0000B36A0000}"/>
    <cellStyle name="SAPBEXHLevel0X 3 2 2 2 2 3" xfId="27316" xr:uid="{00000000-0005-0000-0000-0000B46A0000}"/>
    <cellStyle name="SAPBEXHLevel0X 3 2 2 2 2 3 2" xfId="27317" xr:uid="{00000000-0005-0000-0000-0000B56A0000}"/>
    <cellStyle name="SAPBEXHLevel0X 3 2 2 2 2 3 3" xfId="27318" xr:uid="{00000000-0005-0000-0000-0000B66A0000}"/>
    <cellStyle name="SAPBEXHLevel0X 3 2 2 2 2 3 4" xfId="27319" xr:uid="{00000000-0005-0000-0000-0000B76A0000}"/>
    <cellStyle name="SAPBEXHLevel0X 3 2 2 2 2 3 5" xfId="27320" xr:uid="{00000000-0005-0000-0000-0000B86A0000}"/>
    <cellStyle name="SAPBEXHLevel0X 3 2 2 2 2 3 6" xfId="27321" xr:uid="{00000000-0005-0000-0000-0000B96A0000}"/>
    <cellStyle name="SAPBEXHLevel0X 3 2 2 2 2 3 7" xfId="27322" xr:uid="{00000000-0005-0000-0000-0000BA6A0000}"/>
    <cellStyle name="SAPBEXHLevel0X 3 2 2 2 2 3 8" xfId="27323" xr:uid="{00000000-0005-0000-0000-0000BB6A0000}"/>
    <cellStyle name="SAPBEXHLevel0X 3 2 2 2 2 3 9" xfId="27324" xr:uid="{00000000-0005-0000-0000-0000BC6A0000}"/>
    <cellStyle name="SAPBEXHLevel0X 3 2 2 2 2 4" xfId="27325" xr:uid="{00000000-0005-0000-0000-0000BD6A0000}"/>
    <cellStyle name="SAPBEXHLevel0X 3 2 2 2 2 4 2" xfId="27326" xr:uid="{00000000-0005-0000-0000-0000BE6A0000}"/>
    <cellStyle name="SAPBEXHLevel0X 3 2 2 2 2 4 3" xfId="27327" xr:uid="{00000000-0005-0000-0000-0000BF6A0000}"/>
    <cellStyle name="SAPBEXHLevel0X 3 2 2 2 2 4 4" xfId="27328" xr:uid="{00000000-0005-0000-0000-0000C06A0000}"/>
    <cellStyle name="SAPBEXHLevel0X 3 2 2 2 2 4 5" xfId="27329" xr:uid="{00000000-0005-0000-0000-0000C16A0000}"/>
    <cellStyle name="SAPBEXHLevel0X 3 2 2 2 2 4 6" xfId="27330" xr:uid="{00000000-0005-0000-0000-0000C26A0000}"/>
    <cellStyle name="SAPBEXHLevel0X 3 2 2 2 2 4 7" xfId="27331" xr:uid="{00000000-0005-0000-0000-0000C36A0000}"/>
    <cellStyle name="SAPBEXHLevel0X 3 2 2 2 2 4 8" xfId="27332" xr:uid="{00000000-0005-0000-0000-0000C46A0000}"/>
    <cellStyle name="SAPBEXHLevel0X 3 2 2 2 2 4 9" xfId="27333" xr:uid="{00000000-0005-0000-0000-0000C56A0000}"/>
    <cellStyle name="SAPBEXHLevel0X 3 2 2 2 3" xfId="27334" xr:uid="{00000000-0005-0000-0000-0000C66A0000}"/>
    <cellStyle name="SAPBEXHLevel0X 3 2 2 2 3 2" xfId="27335" xr:uid="{00000000-0005-0000-0000-0000C76A0000}"/>
    <cellStyle name="SAPBEXHLevel0X 3 2 2 2 3 3" xfId="27336" xr:uid="{00000000-0005-0000-0000-0000C86A0000}"/>
    <cellStyle name="SAPBEXHLevel0X 3 2 2 2 3 4" xfId="27337" xr:uid="{00000000-0005-0000-0000-0000C96A0000}"/>
    <cellStyle name="SAPBEXHLevel0X 3 2 2 2 3 5" xfId="27338" xr:uid="{00000000-0005-0000-0000-0000CA6A0000}"/>
    <cellStyle name="SAPBEXHLevel0X 3 2 2 2 3 6" xfId="27339" xr:uid="{00000000-0005-0000-0000-0000CB6A0000}"/>
    <cellStyle name="SAPBEXHLevel0X 3 2 2 2 3 7" xfId="27340" xr:uid="{00000000-0005-0000-0000-0000CC6A0000}"/>
    <cellStyle name="SAPBEXHLevel0X 3 2 2 2 3 8" xfId="27341" xr:uid="{00000000-0005-0000-0000-0000CD6A0000}"/>
    <cellStyle name="SAPBEXHLevel0X 3 2 2 2 3 9" xfId="27342" xr:uid="{00000000-0005-0000-0000-0000CE6A0000}"/>
    <cellStyle name="SAPBEXHLevel0X 3 2 2 2 4" xfId="27343" xr:uid="{00000000-0005-0000-0000-0000CF6A0000}"/>
    <cellStyle name="SAPBEXHLevel0X 3 2 2 2 4 2" xfId="27344" xr:uid="{00000000-0005-0000-0000-0000D06A0000}"/>
    <cellStyle name="SAPBEXHLevel0X 3 2 2 2 4 3" xfId="27345" xr:uid="{00000000-0005-0000-0000-0000D16A0000}"/>
    <cellStyle name="SAPBEXHLevel0X 3 2 2 2 4 4" xfId="27346" xr:uid="{00000000-0005-0000-0000-0000D26A0000}"/>
    <cellStyle name="SAPBEXHLevel0X 3 2 2 2 4 5" xfId="27347" xr:uid="{00000000-0005-0000-0000-0000D36A0000}"/>
    <cellStyle name="SAPBEXHLevel0X 3 2 2 2 4 6" xfId="27348" xr:uid="{00000000-0005-0000-0000-0000D46A0000}"/>
    <cellStyle name="SAPBEXHLevel0X 3 2 2 2 4 7" xfId="27349" xr:uid="{00000000-0005-0000-0000-0000D56A0000}"/>
    <cellStyle name="SAPBEXHLevel0X 3 2 2 2 4 8" xfId="27350" xr:uid="{00000000-0005-0000-0000-0000D66A0000}"/>
    <cellStyle name="SAPBEXHLevel0X 3 2 2 2 4 9" xfId="27351" xr:uid="{00000000-0005-0000-0000-0000D76A0000}"/>
    <cellStyle name="SAPBEXHLevel0X 3 2 2 2 5" xfId="27352" xr:uid="{00000000-0005-0000-0000-0000D86A0000}"/>
    <cellStyle name="SAPBEXHLevel0X 3 2 2 2 5 2" xfId="27353" xr:uid="{00000000-0005-0000-0000-0000D96A0000}"/>
    <cellStyle name="SAPBEXHLevel0X 3 2 2 2 5 3" xfId="27354" xr:uid="{00000000-0005-0000-0000-0000DA6A0000}"/>
    <cellStyle name="SAPBEXHLevel0X 3 2 2 2 5 4" xfId="27355" xr:uid="{00000000-0005-0000-0000-0000DB6A0000}"/>
    <cellStyle name="SAPBEXHLevel0X 3 2 2 2 5 5" xfId="27356" xr:uid="{00000000-0005-0000-0000-0000DC6A0000}"/>
    <cellStyle name="SAPBEXHLevel0X 3 2 2 2 5 6" xfId="27357" xr:uid="{00000000-0005-0000-0000-0000DD6A0000}"/>
    <cellStyle name="SAPBEXHLevel0X 3 2 2 2 5 7" xfId="27358" xr:uid="{00000000-0005-0000-0000-0000DE6A0000}"/>
    <cellStyle name="SAPBEXHLevel0X 3 2 2 2 5 8" xfId="27359" xr:uid="{00000000-0005-0000-0000-0000DF6A0000}"/>
    <cellStyle name="SAPBEXHLevel0X 3 2 2 2 5 9" xfId="27360" xr:uid="{00000000-0005-0000-0000-0000E06A0000}"/>
    <cellStyle name="SAPBEXHLevel0X 3 2 2 3" xfId="27361" xr:uid="{00000000-0005-0000-0000-0000E16A0000}"/>
    <cellStyle name="SAPBEXHLevel0X 3 2 2 3 2" xfId="27362" xr:uid="{00000000-0005-0000-0000-0000E26A0000}"/>
    <cellStyle name="SAPBEXHLevel0X 3 2 2 3 2 2" xfId="27363" xr:uid="{00000000-0005-0000-0000-0000E36A0000}"/>
    <cellStyle name="SAPBEXHLevel0X 3 2 2 3 2 3" xfId="27364" xr:uid="{00000000-0005-0000-0000-0000E46A0000}"/>
    <cellStyle name="SAPBEXHLevel0X 3 2 2 3 2 4" xfId="27365" xr:uid="{00000000-0005-0000-0000-0000E56A0000}"/>
    <cellStyle name="SAPBEXHLevel0X 3 2 2 3 2 5" xfId="27366" xr:uid="{00000000-0005-0000-0000-0000E66A0000}"/>
    <cellStyle name="SAPBEXHLevel0X 3 2 2 3 2 6" xfId="27367" xr:uid="{00000000-0005-0000-0000-0000E76A0000}"/>
    <cellStyle name="SAPBEXHLevel0X 3 2 2 3 2 7" xfId="27368" xr:uid="{00000000-0005-0000-0000-0000E86A0000}"/>
    <cellStyle name="SAPBEXHLevel0X 3 2 2 3 2 8" xfId="27369" xr:uid="{00000000-0005-0000-0000-0000E96A0000}"/>
    <cellStyle name="SAPBEXHLevel0X 3 2 2 3 2 9" xfId="27370" xr:uid="{00000000-0005-0000-0000-0000EA6A0000}"/>
    <cellStyle name="SAPBEXHLevel0X 3 2 2 3 3" xfId="27371" xr:uid="{00000000-0005-0000-0000-0000EB6A0000}"/>
    <cellStyle name="SAPBEXHLevel0X 3 2 2 3 3 2" xfId="27372" xr:uid="{00000000-0005-0000-0000-0000EC6A0000}"/>
    <cellStyle name="SAPBEXHLevel0X 3 2 2 3 3 3" xfId="27373" xr:uid="{00000000-0005-0000-0000-0000ED6A0000}"/>
    <cellStyle name="SAPBEXHLevel0X 3 2 2 3 3 4" xfId="27374" xr:uid="{00000000-0005-0000-0000-0000EE6A0000}"/>
    <cellStyle name="SAPBEXHLevel0X 3 2 2 3 3 5" xfId="27375" xr:uid="{00000000-0005-0000-0000-0000EF6A0000}"/>
    <cellStyle name="SAPBEXHLevel0X 3 2 2 3 3 6" xfId="27376" xr:uid="{00000000-0005-0000-0000-0000F06A0000}"/>
    <cellStyle name="SAPBEXHLevel0X 3 2 2 3 3 7" xfId="27377" xr:uid="{00000000-0005-0000-0000-0000F16A0000}"/>
    <cellStyle name="SAPBEXHLevel0X 3 2 2 3 3 8" xfId="27378" xr:uid="{00000000-0005-0000-0000-0000F26A0000}"/>
    <cellStyle name="SAPBEXHLevel0X 3 2 2 3 3 9" xfId="27379" xr:uid="{00000000-0005-0000-0000-0000F36A0000}"/>
    <cellStyle name="SAPBEXHLevel0X 3 2 2 3 4" xfId="27380" xr:uid="{00000000-0005-0000-0000-0000F46A0000}"/>
    <cellStyle name="SAPBEXHLevel0X 3 2 2 3 4 2" xfId="27381" xr:uid="{00000000-0005-0000-0000-0000F56A0000}"/>
    <cellStyle name="SAPBEXHLevel0X 3 2 2 3 4 3" xfId="27382" xr:uid="{00000000-0005-0000-0000-0000F66A0000}"/>
    <cellStyle name="SAPBEXHLevel0X 3 2 2 3 4 4" xfId="27383" xr:uid="{00000000-0005-0000-0000-0000F76A0000}"/>
    <cellStyle name="SAPBEXHLevel0X 3 2 2 3 4 5" xfId="27384" xr:uid="{00000000-0005-0000-0000-0000F86A0000}"/>
    <cellStyle name="SAPBEXHLevel0X 3 2 2 3 4 6" xfId="27385" xr:uid="{00000000-0005-0000-0000-0000F96A0000}"/>
    <cellStyle name="SAPBEXHLevel0X 3 2 2 3 4 7" xfId="27386" xr:uid="{00000000-0005-0000-0000-0000FA6A0000}"/>
    <cellStyle name="SAPBEXHLevel0X 3 2 2 3 4 8" xfId="27387" xr:uid="{00000000-0005-0000-0000-0000FB6A0000}"/>
    <cellStyle name="SAPBEXHLevel0X 3 2 2 3 4 9" xfId="27388" xr:uid="{00000000-0005-0000-0000-0000FC6A0000}"/>
    <cellStyle name="SAPBEXHLevel0X 3 2 2 4" xfId="27389" xr:uid="{00000000-0005-0000-0000-0000FD6A0000}"/>
    <cellStyle name="SAPBEXHLevel0X 3 2 2 4 2" xfId="27390" xr:uid="{00000000-0005-0000-0000-0000FE6A0000}"/>
    <cellStyle name="SAPBEXHLevel0X 3 2 2 4 3" xfId="27391" xr:uid="{00000000-0005-0000-0000-0000FF6A0000}"/>
    <cellStyle name="SAPBEXHLevel0X 3 2 2 4 4" xfId="27392" xr:uid="{00000000-0005-0000-0000-0000006B0000}"/>
    <cellStyle name="SAPBEXHLevel0X 3 2 2 4 5" xfId="27393" xr:uid="{00000000-0005-0000-0000-0000016B0000}"/>
    <cellStyle name="SAPBEXHLevel0X 3 2 2 4 6" xfId="27394" xr:uid="{00000000-0005-0000-0000-0000026B0000}"/>
    <cellStyle name="SAPBEXHLevel0X 3 2 2 4 7" xfId="27395" xr:uid="{00000000-0005-0000-0000-0000036B0000}"/>
    <cellStyle name="SAPBEXHLevel0X 3 2 2 4 8" xfId="27396" xr:uid="{00000000-0005-0000-0000-0000046B0000}"/>
    <cellStyle name="SAPBEXHLevel0X 3 2 2 4 9" xfId="27397" xr:uid="{00000000-0005-0000-0000-0000056B0000}"/>
    <cellStyle name="SAPBEXHLevel0X 3 2 2 5" xfId="27398" xr:uid="{00000000-0005-0000-0000-0000066B0000}"/>
    <cellStyle name="SAPBEXHLevel0X 3 2 2 5 2" xfId="27399" xr:uid="{00000000-0005-0000-0000-0000076B0000}"/>
    <cellStyle name="SAPBEXHLevel0X 3 2 2 5 3" xfId="27400" xr:uid="{00000000-0005-0000-0000-0000086B0000}"/>
    <cellStyle name="SAPBEXHLevel0X 3 2 2 5 4" xfId="27401" xr:uid="{00000000-0005-0000-0000-0000096B0000}"/>
    <cellStyle name="SAPBEXHLevel0X 3 2 2 5 5" xfId="27402" xr:uid="{00000000-0005-0000-0000-00000A6B0000}"/>
    <cellStyle name="SAPBEXHLevel0X 3 2 2 5 6" xfId="27403" xr:uid="{00000000-0005-0000-0000-00000B6B0000}"/>
    <cellStyle name="SAPBEXHLevel0X 3 2 2 5 7" xfId="27404" xr:uid="{00000000-0005-0000-0000-00000C6B0000}"/>
    <cellStyle name="SAPBEXHLevel0X 3 2 2 5 8" xfId="27405" xr:uid="{00000000-0005-0000-0000-00000D6B0000}"/>
    <cellStyle name="SAPBEXHLevel0X 3 2 2 5 9" xfId="27406" xr:uid="{00000000-0005-0000-0000-00000E6B0000}"/>
    <cellStyle name="SAPBEXHLevel0X 3 2 2 6" xfId="27407" xr:uid="{00000000-0005-0000-0000-00000F6B0000}"/>
    <cellStyle name="SAPBEXHLevel0X 3 2 2 6 2" xfId="27408" xr:uid="{00000000-0005-0000-0000-0000106B0000}"/>
    <cellStyle name="SAPBEXHLevel0X 3 2 2 6 3" xfId="27409" xr:uid="{00000000-0005-0000-0000-0000116B0000}"/>
    <cellStyle name="SAPBEXHLevel0X 3 2 2 6 4" xfId="27410" xr:uid="{00000000-0005-0000-0000-0000126B0000}"/>
    <cellStyle name="SAPBEXHLevel0X 3 2 2 6 5" xfId="27411" xr:uid="{00000000-0005-0000-0000-0000136B0000}"/>
    <cellStyle name="SAPBEXHLevel0X 3 2 2 6 6" xfId="27412" xr:uid="{00000000-0005-0000-0000-0000146B0000}"/>
    <cellStyle name="SAPBEXHLevel0X 3 2 2 6 7" xfId="27413" xr:uid="{00000000-0005-0000-0000-0000156B0000}"/>
    <cellStyle name="SAPBEXHLevel0X 3 2 2 6 8" xfId="27414" xr:uid="{00000000-0005-0000-0000-0000166B0000}"/>
    <cellStyle name="SAPBEXHLevel0X 3 2 2 6 9" xfId="27415" xr:uid="{00000000-0005-0000-0000-0000176B0000}"/>
    <cellStyle name="SAPBEXHLevel0X 3 2 3" xfId="27416" xr:uid="{00000000-0005-0000-0000-0000186B0000}"/>
    <cellStyle name="SAPBEXHLevel0X 3 2 3 2" xfId="27417" xr:uid="{00000000-0005-0000-0000-0000196B0000}"/>
    <cellStyle name="SAPBEXHLevel0X 3 2 3 2 2" xfId="27418" xr:uid="{00000000-0005-0000-0000-00001A6B0000}"/>
    <cellStyle name="SAPBEXHLevel0X 3 2 3 2 2 2" xfId="27419" xr:uid="{00000000-0005-0000-0000-00001B6B0000}"/>
    <cellStyle name="SAPBEXHLevel0X 3 2 3 2 2 3" xfId="27420" xr:uid="{00000000-0005-0000-0000-00001C6B0000}"/>
    <cellStyle name="SAPBEXHLevel0X 3 2 3 2 2 4" xfId="27421" xr:uid="{00000000-0005-0000-0000-00001D6B0000}"/>
    <cellStyle name="SAPBEXHLevel0X 3 2 3 2 2 5" xfId="27422" xr:uid="{00000000-0005-0000-0000-00001E6B0000}"/>
    <cellStyle name="SAPBEXHLevel0X 3 2 3 2 2 6" xfId="27423" xr:uid="{00000000-0005-0000-0000-00001F6B0000}"/>
    <cellStyle name="SAPBEXHLevel0X 3 2 3 2 2 7" xfId="27424" xr:uid="{00000000-0005-0000-0000-0000206B0000}"/>
    <cellStyle name="SAPBEXHLevel0X 3 2 3 2 2 8" xfId="27425" xr:uid="{00000000-0005-0000-0000-0000216B0000}"/>
    <cellStyle name="SAPBEXHLevel0X 3 2 3 2 2 9" xfId="27426" xr:uid="{00000000-0005-0000-0000-0000226B0000}"/>
    <cellStyle name="SAPBEXHLevel0X 3 2 3 2 3" xfId="27427" xr:uid="{00000000-0005-0000-0000-0000236B0000}"/>
    <cellStyle name="SAPBEXHLevel0X 3 2 3 2 3 2" xfId="27428" xr:uid="{00000000-0005-0000-0000-0000246B0000}"/>
    <cellStyle name="SAPBEXHLevel0X 3 2 3 2 3 3" xfId="27429" xr:uid="{00000000-0005-0000-0000-0000256B0000}"/>
    <cellStyle name="SAPBEXHLevel0X 3 2 3 2 3 4" xfId="27430" xr:uid="{00000000-0005-0000-0000-0000266B0000}"/>
    <cellStyle name="SAPBEXHLevel0X 3 2 3 2 3 5" xfId="27431" xr:uid="{00000000-0005-0000-0000-0000276B0000}"/>
    <cellStyle name="SAPBEXHLevel0X 3 2 3 2 3 6" xfId="27432" xr:uid="{00000000-0005-0000-0000-0000286B0000}"/>
    <cellStyle name="SAPBEXHLevel0X 3 2 3 2 3 7" xfId="27433" xr:uid="{00000000-0005-0000-0000-0000296B0000}"/>
    <cellStyle name="SAPBEXHLevel0X 3 2 3 2 3 8" xfId="27434" xr:uid="{00000000-0005-0000-0000-00002A6B0000}"/>
    <cellStyle name="SAPBEXHLevel0X 3 2 3 2 3 9" xfId="27435" xr:uid="{00000000-0005-0000-0000-00002B6B0000}"/>
    <cellStyle name="SAPBEXHLevel0X 3 2 3 2 4" xfId="27436" xr:uid="{00000000-0005-0000-0000-00002C6B0000}"/>
    <cellStyle name="SAPBEXHLevel0X 3 2 3 2 4 2" xfId="27437" xr:uid="{00000000-0005-0000-0000-00002D6B0000}"/>
    <cellStyle name="SAPBEXHLevel0X 3 2 3 2 4 3" xfId="27438" xr:uid="{00000000-0005-0000-0000-00002E6B0000}"/>
    <cellStyle name="SAPBEXHLevel0X 3 2 3 2 4 4" xfId="27439" xr:uid="{00000000-0005-0000-0000-00002F6B0000}"/>
    <cellStyle name="SAPBEXHLevel0X 3 2 3 2 4 5" xfId="27440" xr:uid="{00000000-0005-0000-0000-0000306B0000}"/>
    <cellStyle name="SAPBEXHLevel0X 3 2 3 2 4 6" xfId="27441" xr:uid="{00000000-0005-0000-0000-0000316B0000}"/>
    <cellStyle name="SAPBEXHLevel0X 3 2 3 2 4 7" xfId="27442" xr:uid="{00000000-0005-0000-0000-0000326B0000}"/>
    <cellStyle name="SAPBEXHLevel0X 3 2 3 2 4 8" xfId="27443" xr:uid="{00000000-0005-0000-0000-0000336B0000}"/>
    <cellStyle name="SAPBEXHLevel0X 3 2 3 2 4 9" xfId="27444" xr:uid="{00000000-0005-0000-0000-0000346B0000}"/>
    <cellStyle name="SAPBEXHLevel0X 3 2 3 3" xfId="27445" xr:uid="{00000000-0005-0000-0000-0000356B0000}"/>
    <cellStyle name="SAPBEXHLevel0X 3 2 3 3 2" xfId="27446" xr:uid="{00000000-0005-0000-0000-0000366B0000}"/>
    <cellStyle name="SAPBEXHLevel0X 3 2 3 3 3" xfId="27447" xr:uid="{00000000-0005-0000-0000-0000376B0000}"/>
    <cellStyle name="SAPBEXHLevel0X 3 2 3 3 4" xfId="27448" xr:uid="{00000000-0005-0000-0000-0000386B0000}"/>
    <cellStyle name="SAPBEXHLevel0X 3 2 3 3 5" xfId="27449" xr:uid="{00000000-0005-0000-0000-0000396B0000}"/>
    <cellStyle name="SAPBEXHLevel0X 3 2 3 3 6" xfId="27450" xr:uid="{00000000-0005-0000-0000-00003A6B0000}"/>
    <cellStyle name="SAPBEXHLevel0X 3 2 3 3 7" xfId="27451" xr:uid="{00000000-0005-0000-0000-00003B6B0000}"/>
    <cellStyle name="SAPBEXHLevel0X 3 2 3 3 8" xfId="27452" xr:uid="{00000000-0005-0000-0000-00003C6B0000}"/>
    <cellStyle name="SAPBEXHLevel0X 3 2 3 3 9" xfId="27453" xr:uid="{00000000-0005-0000-0000-00003D6B0000}"/>
    <cellStyle name="SAPBEXHLevel0X 3 2 3 4" xfId="27454" xr:uid="{00000000-0005-0000-0000-00003E6B0000}"/>
    <cellStyle name="SAPBEXHLevel0X 3 2 3 4 2" xfId="27455" xr:uid="{00000000-0005-0000-0000-00003F6B0000}"/>
    <cellStyle name="SAPBEXHLevel0X 3 2 3 4 3" xfId="27456" xr:uid="{00000000-0005-0000-0000-0000406B0000}"/>
    <cellStyle name="SAPBEXHLevel0X 3 2 3 4 4" xfId="27457" xr:uid="{00000000-0005-0000-0000-0000416B0000}"/>
    <cellStyle name="SAPBEXHLevel0X 3 2 3 4 5" xfId="27458" xr:uid="{00000000-0005-0000-0000-0000426B0000}"/>
    <cellStyle name="SAPBEXHLevel0X 3 2 3 4 6" xfId="27459" xr:uid="{00000000-0005-0000-0000-0000436B0000}"/>
    <cellStyle name="SAPBEXHLevel0X 3 2 3 4 7" xfId="27460" xr:uid="{00000000-0005-0000-0000-0000446B0000}"/>
    <cellStyle name="SAPBEXHLevel0X 3 2 3 4 8" xfId="27461" xr:uid="{00000000-0005-0000-0000-0000456B0000}"/>
    <cellStyle name="SAPBEXHLevel0X 3 2 3 4 9" xfId="27462" xr:uid="{00000000-0005-0000-0000-0000466B0000}"/>
    <cellStyle name="SAPBEXHLevel0X 3 2 3 5" xfId="27463" xr:uid="{00000000-0005-0000-0000-0000476B0000}"/>
    <cellStyle name="SAPBEXHLevel0X 3 2 3 5 2" xfId="27464" xr:uid="{00000000-0005-0000-0000-0000486B0000}"/>
    <cellStyle name="SAPBEXHLevel0X 3 2 3 5 3" xfId="27465" xr:uid="{00000000-0005-0000-0000-0000496B0000}"/>
    <cellStyle name="SAPBEXHLevel0X 3 2 3 5 4" xfId="27466" xr:uid="{00000000-0005-0000-0000-00004A6B0000}"/>
    <cellStyle name="SAPBEXHLevel0X 3 2 3 5 5" xfId="27467" xr:uid="{00000000-0005-0000-0000-00004B6B0000}"/>
    <cellStyle name="SAPBEXHLevel0X 3 2 3 5 6" xfId="27468" xr:uid="{00000000-0005-0000-0000-00004C6B0000}"/>
    <cellStyle name="SAPBEXHLevel0X 3 2 3 5 7" xfId="27469" xr:uid="{00000000-0005-0000-0000-00004D6B0000}"/>
    <cellStyle name="SAPBEXHLevel0X 3 2 3 5 8" xfId="27470" xr:uid="{00000000-0005-0000-0000-00004E6B0000}"/>
    <cellStyle name="SAPBEXHLevel0X 3 2 3 5 9" xfId="27471" xr:uid="{00000000-0005-0000-0000-00004F6B0000}"/>
    <cellStyle name="SAPBEXHLevel0X 3 2 4" xfId="27472" xr:uid="{00000000-0005-0000-0000-0000506B0000}"/>
    <cellStyle name="SAPBEXHLevel0X 3 2 4 2" xfId="27473" xr:uid="{00000000-0005-0000-0000-0000516B0000}"/>
    <cellStyle name="SAPBEXHLevel0X 3 2 4 2 2" xfId="27474" xr:uid="{00000000-0005-0000-0000-0000526B0000}"/>
    <cellStyle name="SAPBEXHLevel0X 3 2 4 2 3" xfId="27475" xr:uid="{00000000-0005-0000-0000-0000536B0000}"/>
    <cellStyle name="SAPBEXHLevel0X 3 2 4 2 4" xfId="27476" xr:uid="{00000000-0005-0000-0000-0000546B0000}"/>
    <cellStyle name="SAPBEXHLevel0X 3 2 4 2 5" xfId="27477" xr:uid="{00000000-0005-0000-0000-0000556B0000}"/>
    <cellStyle name="SAPBEXHLevel0X 3 2 4 2 6" xfId="27478" xr:uid="{00000000-0005-0000-0000-0000566B0000}"/>
    <cellStyle name="SAPBEXHLevel0X 3 2 4 2 7" xfId="27479" xr:uid="{00000000-0005-0000-0000-0000576B0000}"/>
    <cellStyle name="SAPBEXHLevel0X 3 2 4 2 8" xfId="27480" xr:uid="{00000000-0005-0000-0000-0000586B0000}"/>
    <cellStyle name="SAPBEXHLevel0X 3 2 4 2 9" xfId="27481" xr:uid="{00000000-0005-0000-0000-0000596B0000}"/>
    <cellStyle name="SAPBEXHLevel0X 3 2 4 3" xfId="27482" xr:uid="{00000000-0005-0000-0000-00005A6B0000}"/>
    <cellStyle name="SAPBEXHLevel0X 3 2 4 3 2" xfId="27483" xr:uid="{00000000-0005-0000-0000-00005B6B0000}"/>
    <cellStyle name="SAPBEXHLevel0X 3 2 4 3 3" xfId="27484" xr:uid="{00000000-0005-0000-0000-00005C6B0000}"/>
    <cellStyle name="SAPBEXHLevel0X 3 2 4 3 4" xfId="27485" xr:uid="{00000000-0005-0000-0000-00005D6B0000}"/>
    <cellStyle name="SAPBEXHLevel0X 3 2 4 3 5" xfId="27486" xr:uid="{00000000-0005-0000-0000-00005E6B0000}"/>
    <cellStyle name="SAPBEXHLevel0X 3 2 4 3 6" xfId="27487" xr:uid="{00000000-0005-0000-0000-00005F6B0000}"/>
    <cellStyle name="SAPBEXHLevel0X 3 2 4 3 7" xfId="27488" xr:uid="{00000000-0005-0000-0000-0000606B0000}"/>
    <cellStyle name="SAPBEXHLevel0X 3 2 4 3 8" xfId="27489" xr:uid="{00000000-0005-0000-0000-0000616B0000}"/>
    <cellStyle name="SAPBEXHLevel0X 3 2 4 3 9" xfId="27490" xr:uid="{00000000-0005-0000-0000-0000626B0000}"/>
    <cellStyle name="SAPBEXHLevel0X 3 2 4 4" xfId="27491" xr:uid="{00000000-0005-0000-0000-0000636B0000}"/>
    <cellStyle name="SAPBEXHLevel0X 3 2 4 4 2" xfId="27492" xr:uid="{00000000-0005-0000-0000-0000646B0000}"/>
    <cellStyle name="SAPBEXHLevel0X 3 2 4 4 3" xfId="27493" xr:uid="{00000000-0005-0000-0000-0000656B0000}"/>
    <cellStyle name="SAPBEXHLevel0X 3 2 4 4 4" xfId="27494" xr:uid="{00000000-0005-0000-0000-0000666B0000}"/>
    <cellStyle name="SAPBEXHLevel0X 3 2 4 4 5" xfId="27495" xr:uid="{00000000-0005-0000-0000-0000676B0000}"/>
    <cellStyle name="SAPBEXHLevel0X 3 2 4 4 6" xfId="27496" xr:uid="{00000000-0005-0000-0000-0000686B0000}"/>
    <cellStyle name="SAPBEXHLevel0X 3 2 4 4 7" xfId="27497" xr:uid="{00000000-0005-0000-0000-0000696B0000}"/>
    <cellStyle name="SAPBEXHLevel0X 3 2 4 4 8" xfId="27498" xr:uid="{00000000-0005-0000-0000-00006A6B0000}"/>
    <cellStyle name="SAPBEXHLevel0X 3 2 4 4 9" xfId="27499" xr:uid="{00000000-0005-0000-0000-00006B6B0000}"/>
    <cellStyle name="SAPBEXHLevel0X 3 2 5" xfId="27500" xr:uid="{00000000-0005-0000-0000-00006C6B0000}"/>
    <cellStyle name="SAPBEXHLevel0X 3 2 5 2" xfId="27501" xr:uid="{00000000-0005-0000-0000-00006D6B0000}"/>
    <cellStyle name="SAPBEXHLevel0X 3 2 5 3" xfId="27502" xr:uid="{00000000-0005-0000-0000-00006E6B0000}"/>
    <cellStyle name="SAPBEXHLevel0X 3 2 5 4" xfId="27503" xr:uid="{00000000-0005-0000-0000-00006F6B0000}"/>
    <cellStyle name="SAPBEXHLevel0X 3 2 5 5" xfId="27504" xr:uid="{00000000-0005-0000-0000-0000706B0000}"/>
    <cellStyle name="SAPBEXHLevel0X 3 2 5 6" xfId="27505" xr:uid="{00000000-0005-0000-0000-0000716B0000}"/>
    <cellStyle name="SAPBEXHLevel0X 3 2 5 7" xfId="27506" xr:uid="{00000000-0005-0000-0000-0000726B0000}"/>
    <cellStyle name="SAPBEXHLevel0X 3 2 5 8" xfId="27507" xr:uid="{00000000-0005-0000-0000-0000736B0000}"/>
    <cellStyle name="SAPBEXHLevel0X 3 2 5 9" xfId="27508" xr:uid="{00000000-0005-0000-0000-0000746B0000}"/>
    <cellStyle name="SAPBEXHLevel0X 3 2 6" xfId="27509" xr:uid="{00000000-0005-0000-0000-0000756B0000}"/>
    <cellStyle name="SAPBEXHLevel0X 3 2 6 2" xfId="27510" xr:uid="{00000000-0005-0000-0000-0000766B0000}"/>
    <cellStyle name="SAPBEXHLevel0X 3 2 6 3" xfId="27511" xr:uid="{00000000-0005-0000-0000-0000776B0000}"/>
    <cellStyle name="SAPBEXHLevel0X 3 2 6 4" xfId="27512" xr:uid="{00000000-0005-0000-0000-0000786B0000}"/>
    <cellStyle name="SAPBEXHLevel0X 3 2 6 5" xfId="27513" xr:uid="{00000000-0005-0000-0000-0000796B0000}"/>
    <cellStyle name="SAPBEXHLevel0X 3 2 6 6" xfId="27514" xr:uid="{00000000-0005-0000-0000-00007A6B0000}"/>
    <cellStyle name="SAPBEXHLevel0X 3 2 6 7" xfId="27515" xr:uid="{00000000-0005-0000-0000-00007B6B0000}"/>
    <cellStyle name="SAPBEXHLevel0X 3 2 6 8" xfId="27516" xr:uid="{00000000-0005-0000-0000-00007C6B0000}"/>
    <cellStyle name="SAPBEXHLevel0X 3 2 6 9" xfId="27517" xr:uid="{00000000-0005-0000-0000-00007D6B0000}"/>
    <cellStyle name="SAPBEXHLevel0X 3 2 7" xfId="27518" xr:uid="{00000000-0005-0000-0000-00007E6B0000}"/>
    <cellStyle name="SAPBEXHLevel0X 3 2 7 2" xfId="27519" xr:uid="{00000000-0005-0000-0000-00007F6B0000}"/>
    <cellStyle name="SAPBEXHLevel0X 3 2 7 3" xfId="27520" xr:uid="{00000000-0005-0000-0000-0000806B0000}"/>
    <cellStyle name="SAPBEXHLevel0X 3 2 7 4" xfId="27521" xr:uid="{00000000-0005-0000-0000-0000816B0000}"/>
    <cellStyle name="SAPBEXHLevel0X 3 2 7 5" xfId="27522" xr:uid="{00000000-0005-0000-0000-0000826B0000}"/>
    <cellStyle name="SAPBEXHLevel0X 3 2 7 6" xfId="27523" xr:uid="{00000000-0005-0000-0000-0000836B0000}"/>
    <cellStyle name="SAPBEXHLevel0X 3 2 7 7" xfId="27524" xr:uid="{00000000-0005-0000-0000-0000846B0000}"/>
    <cellStyle name="SAPBEXHLevel0X 3 2 7 8" xfId="27525" xr:uid="{00000000-0005-0000-0000-0000856B0000}"/>
    <cellStyle name="SAPBEXHLevel0X 3 2 7 9" xfId="27526" xr:uid="{00000000-0005-0000-0000-0000866B0000}"/>
    <cellStyle name="SAPBEXHLevel0X 3 2 8" xfId="27527" xr:uid="{00000000-0005-0000-0000-0000876B0000}"/>
    <cellStyle name="SAPBEXHLevel0X 3 2 9" xfId="27528" xr:uid="{00000000-0005-0000-0000-0000886B0000}"/>
    <cellStyle name="SAPBEXHLevel0X 3 3" xfId="27529" xr:uid="{00000000-0005-0000-0000-0000896B0000}"/>
    <cellStyle name="SAPBEXHLevel0X 3 3 2" xfId="27530" xr:uid="{00000000-0005-0000-0000-00008A6B0000}"/>
    <cellStyle name="SAPBEXHLevel0X 3 3 2 2" xfId="27531" xr:uid="{00000000-0005-0000-0000-00008B6B0000}"/>
    <cellStyle name="SAPBEXHLevel0X 3 3 2 2 2" xfId="27532" xr:uid="{00000000-0005-0000-0000-00008C6B0000}"/>
    <cellStyle name="SAPBEXHLevel0X 3 3 2 2 2 2" xfId="27533" xr:uid="{00000000-0005-0000-0000-00008D6B0000}"/>
    <cellStyle name="SAPBEXHLevel0X 3 3 2 2 2 3" xfId="27534" xr:uid="{00000000-0005-0000-0000-00008E6B0000}"/>
    <cellStyle name="SAPBEXHLevel0X 3 3 2 2 2 4" xfId="27535" xr:uid="{00000000-0005-0000-0000-00008F6B0000}"/>
    <cellStyle name="SAPBEXHLevel0X 3 3 2 2 2 5" xfId="27536" xr:uid="{00000000-0005-0000-0000-0000906B0000}"/>
    <cellStyle name="SAPBEXHLevel0X 3 3 2 2 2 6" xfId="27537" xr:uid="{00000000-0005-0000-0000-0000916B0000}"/>
    <cellStyle name="SAPBEXHLevel0X 3 3 2 2 2 7" xfId="27538" xr:uid="{00000000-0005-0000-0000-0000926B0000}"/>
    <cellStyle name="SAPBEXHLevel0X 3 3 2 2 2 8" xfId="27539" xr:uid="{00000000-0005-0000-0000-0000936B0000}"/>
    <cellStyle name="SAPBEXHLevel0X 3 3 2 2 2 9" xfId="27540" xr:uid="{00000000-0005-0000-0000-0000946B0000}"/>
    <cellStyle name="SAPBEXHLevel0X 3 3 2 2 3" xfId="27541" xr:uid="{00000000-0005-0000-0000-0000956B0000}"/>
    <cellStyle name="SAPBEXHLevel0X 3 3 2 2 3 2" xfId="27542" xr:uid="{00000000-0005-0000-0000-0000966B0000}"/>
    <cellStyle name="SAPBEXHLevel0X 3 3 2 2 3 3" xfId="27543" xr:uid="{00000000-0005-0000-0000-0000976B0000}"/>
    <cellStyle name="SAPBEXHLevel0X 3 3 2 2 3 4" xfId="27544" xr:uid="{00000000-0005-0000-0000-0000986B0000}"/>
    <cellStyle name="SAPBEXHLevel0X 3 3 2 2 3 5" xfId="27545" xr:uid="{00000000-0005-0000-0000-0000996B0000}"/>
    <cellStyle name="SAPBEXHLevel0X 3 3 2 2 3 6" xfId="27546" xr:uid="{00000000-0005-0000-0000-00009A6B0000}"/>
    <cellStyle name="SAPBEXHLevel0X 3 3 2 2 3 7" xfId="27547" xr:uid="{00000000-0005-0000-0000-00009B6B0000}"/>
    <cellStyle name="SAPBEXHLevel0X 3 3 2 2 3 8" xfId="27548" xr:uid="{00000000-0005-0000-0000-00009C6B0000}"/>
    <cellStyle name="SAPBEXHLevel0X 3 3 2 2 3 9" xfId="27549" xr:uid="{00000000-0005-0000-0000-00009D6B0000}"/>
    <cellStyle name="SAPBEXHLevel0X 3 3 2 2 4" xfId="27550" xr:uid="{00000000-0005-0000-0000-00009E6B0000}"/>
    <cellStyle name="SAPBEXHLevel0X 3 3 2 2 4 2" xfId="27551" xr:uid="{00000000-0005-0000-0000-00009F6B0000}"/>
    <cellStyle name="SAPBEXHLevel0X 3 3 2 2 4 3" xfId="27552" xr:uid="{00000000-0005-0000-0000-0000A06B0000}"/>
    <cellStyle name="SAPBEXHLevel0X 3 3 2 2 4 4" xfId="27553" xr:uid="{00000000-0005-0000-0000-0000A16B0000}"/>
    <cellStyle name="SAPBEXHLevel0X 3 3 2 2 4 5" xfId="27554" xr:uid="{00000000-0005-0000-0000-0000A26B0000}"/>
    <cellStyle name="SAPBEXHLevel0X 3 3 2 2 4 6" xfId="27555" xr:uid="{00000000-0005-0000-0000-0000A36B0000}"/>
    <cellStyle name="SAPBEXHLevel0X 3 3 2 2 4 7" xfId="27556" xr:uid="{00000000-0005-0000-0000-0000A46B0000}"/>
    <cellStyle name="SAPBEXHLevel0X 3 3 2 2 4 8" xfId="27557" xr:uid="{00000000-0005-0000-0000-0000A56B0000}"/>
    <cellStyle name="SAPBEXHLevel0X 3 3 2 2 4 9" xfId="27558" xr:uid="{00000000-0005-0000-0000-0000A66B0000}"/>
    <cellStyle name="SAPBEXHLevel0X 3 3 2 3" xfId="27559" xr:uid="{00000000-0005-0000-0000-0000A76B0000}"/>
    <cellStyle name="SAPBEXHLevel0X 3 3 2 3 2" xfId="27560" xr:uid="{00000000-0005-0000-0000-0000A86B0000}"/>
    <cellStyle name="SAPBEXHLevel0X 3 3 2 3 3" xfId="27561" xr:uid="{00000000-0005-0000-0000-0000A96B0000}"/>
    <cellStyle name="SAPBEXHLevel0X 3 3 2 3 4" xfId="27562" xr:uid="{00000000-0005-0000-0000-0000AA6B0000}"/>
    <cellStyle name="SAPBEXHLevel0X 3 3 2 3 5" xfId="27563" xr:uid="{00000000-0005-0000-0000-0000AB6B0000}"/>
    <cellStyle name="SAPBEXHLevel0X 3 3 2 3 6" xfId="27564" xr:uid="{00000000-0005-0000-0000-0000AC6B0000}"/>
    <cellStyle name="SAPBEXHLevel0X 3 3 2 3 7" xfId="27565" xr:uid="{00000000-0005-0000-0000-0000AD6B0000}"/>
    <cellStyle name="SAPBEXHLevel0X 3 3 2 3 8" xfId="27566" xr:uid="{00000000-0005-0000-0000-0000AE6B0000}"/>
    <cellStyle name="SAPBEXHLevel0X 3 3 2 3 9" xfId="27567" xr:uid="{00000000-0005-0000-0000-0000AF6B0000}"/>
    <cellStyle name="SAPBEXHLevel0X 3 3 2 4" xfId="27568" xr:uid="{00000000-0005-0000-0000-0000B06B0000}"/>
    <cellStyle name="SAPBEXHLevel0X 3 3 2 4 2" xfId="27569" xr:uid="{00000000-0005-0000-0000-0000B16B0000}"/>
    <cellStyle name="SAPBEXHLevel0X 3 3 2 4 3" xfId="27570" xr:uid="{00000000-0005-0000-0000-0000B26B0000}"/>
    <cellStyle name="SAPBEXHLevel0X 3 3 2 4 4" xfId="27571" xr:uid="{00000000-0005-0000-0000-0000B36B0000}"/>
    <cellStyle name="SAPBEXHLevel0X 3 3 2 4 5" xfId="27572" xr:uid="{00000000-0005-0000-0000-0000B46B0000}"/>
    <cellStyle name="SAPBEXHLevel0X 3 3 2 4 6" xfId="27573" xr:uid="{00000000-0005-0000-0000-0000B56B0000}"/>
    <cellStyle name="SAPBEXHLevel0X 3 3 2 4 7" xfId="27574" xr:uid="{00000000-0005-0000-0000-0000B66B0000}"/>
    <cellStyle name="SAPBEXHLevel0X 3 3 2 4 8" xfId="27575" xr:uid="{00000000-0005-0000-0000-0000B76B0000}"/>
    <cellStyle name="SAPBEXHLevel0X 3 3 2 4 9" xfId="27576" xr:uid="{00000000-0005-0000-0000-0000B86B0000}"/>
    <cellStyle name="SAPBEXHLevel0X 3 3 2 5" xfId="27577" xr:uid="{00000000-0005-0000-0000-0000B96B0000}"/>
    <cellStyle name="SAPBEXHLevel0X 3 3 2 5 2" xfId="27578" xr:uid="{00000000-0005-0000-0000-0000BA6B0000}"/>
    <cellStyle name="SAPBEXHLevel0X 3 3 2 5 3" xfId="27579" xr:uid="{00000000-0005-0000-0000-0000BB6B0000}"/>
    <cellStyle name="SAPBEXHLevel0X 3 3 2 5 4" xfId="27580" xr:uid="{00000000-0005-0000-0000-0000BC6B0000}"/>
    <cellStyle name="SAPBEXHLevel0X 3 3 2 5 5" xfId="27581" xr:uid="{00000000-0005-0000-0000-0000BD6B0000}"/>
    <cellStyle name="SAPBEXHLevel0X 3 3 2 5 6" xfId="27582" xr:uid="{00000000-0005-0000-0000-0000BE6B0000}"/>
    <cellStyle name="SAPBEXHLevel0X 3 3 2 5 7" xfId="27583" xr:uid="{00000000-0005-0000-0000-0000BF6B0000}"/>
    <cellStyle name="SAPBEXHLevel0X 3 3 2 5 8" xfId="27584" xr:uid="{00000000-0005-0000-0000-0000C06B0000}"/>
    <cellStyle name="SAPBEXHLevel0X 3 3 2 5 9" xfId="27585" xr:uid="{00000000-0005-0000-0000-0000C16B0000}"/>
    <cellStyle name="SAPBEXHLevel0X 3 3 3" xfId="27586" xr:uid="{00000000-0005-0000-0000-0000C26B0000}"/>
    <cellStyle name="SAPBEXHLevel0X 3 3 3 2" xfId="27587" xr:uid="{00000000-0005-0000-0000-0000C36B0000}"/>
    <cellStyle name="SAPBEXHLevel0X 3 3 3 2 2" xfId="27588" xr:uid="{00000000-0005-0000-0000-0000C46B0000}"/>
    <cellStyle name="SAPBEXHLevel0X 3 3 3 2 3" xfId="27589" xr:uid="{00000000-0005-0000-0000-0000C56B0000}"/>
    <cellStyle name="SAPBEXHLevel0X 3 3 3 2 4" xfId="27590" xr:uid="{00000000-0005-0000-0000-0000C66B0000}"/>
    <cellStyle name="SAPBEXHLevel0X 3 3 3 2 5" xfId="27591" xr:uid="{00000000-0005-0000-0000-0000C76B0000}"/>
    <cellStyle name="SAPBEXHLevel0X 3 3 3 2 6" xfId="27592" xr:uid="{00000000-0005-0000-0000-0000C86B0000}"/>
    <cellStyle name="SAPBEXHLevel0X 3 3 3 2 7" xfId="27593" xr:uid="{00000000-0005-0000-0000-0000C96B0000}"/>
    <cellStyle name="SAPBEXHLevel0X 3 3 3 2 8" xfId="27594" xr:uid="{00000000-0005-0000-0000-0000CA6B0000}"/>
    <cellStyle name="SAPBEXHLevel0X 3 3 3 2 9" xfId="27595" xr:uid="{00000000-0005-0000-0000-0000CB6B0000}"/>
    <cellStyle name="SAPBEXHLevel0X 3 3 3 3" xfId="27596" xr:uid="{00000000-0005-0000-0000-0000CC6B0000}"/>
    <cellStyle name="SAPBEXHLevel0X 3 3 3 3 2" xfId="27597" xr:uid="{00000000-0005-0000-0000-0000CD6B0000}"/>
    <cellStyle name="SAPBEXHLevel0X 3 3 3 3 3" xfId="27598" xr:uid="{00000000-0005-0000-0000-0000CE6B0000}"/>
    <cellStyle name="SAPBEXHLevel0X 3 3 3 3 4" xfId="27599" xr:uid="{00000000-0005-0000-0000-0000CF6B0000}"/>
    <cellStyle name="SAPBEXHLevel0X 3 3 3 3 5" xfId="27600" xr:uid="{00000000-0005-0000-0000-0000D06B0000}"/>
    <cellStyle name="SAPBEXHLevel0X 3 3 3 3 6" xfId="27601" xr:uid="{00000000-0005-0000-0000-0000D16B0000}"/>
    <cellStyle name="SAPBEXHLevel0X 3 3 3 3 7" xfId="27602" xr:uid="{00000000-0005-0000-0000-0000D26B0000}"/>
    <cellStyle name="SAPBEXHLevel0X 3 3 3 3 8" xfId="27603" xr:uid="{00000000-0005-0000-0000-0000D36B0000}"/>
    <cellStyle name="SAPBEXHLevel0X 3 3 3 3 9" xfId="27604" xr:uid="{00000000-0005-0000-0000-0000D46B0000}"/>
    <cellStyle name="SAPBEXHLevel0X 3 3 3 4" xfId="27605" xr:uid="{00000000-0005-0000-0000-0000D56B0000}"/>
    <cellStyle name="SAPBEXHLevel0X 3 3 3 4 2" xfId="27606" xr:uid="{00000000-0005-0000-0000-0000D66B0000}"/>
    <cellStyle name="SAPBEXHLevel0X 3 3 3 4 3" xfId="27607" xr:uid="{00000000-0005-0000-0000-0000D76B0000}"/>
    <cellStyle name="SAPBEXHLevel0X 3 3 3 4 4" xfId="27608" xr:uid="{00000000-0005-0000-0000-0000D86B0000}"/>
    <cellStyle name="SAPBEXHLevel0X 3 3 3 4 5" xfId="27609" xr:uid="{00000000-0005-0000-0000-0000D96B0000}"/>
    <cellStyle name="SAPBEXHLevel0X 3 3 3 4 6" xfId="27610" xr:uid="{00000000-0005-0000-0000-0000DA6B0000}"/>
    <cellStyle name="SAPBEXHLevel0X 3 3 3 4 7" xfId="27611" xr:uid="{00000000-0005-0000-0000-0000DB6B0000}"/>
    <cellStyle name="SAPBEXHLevel0X 3 3 3 4 8" xfId="27612" xr:uid="{00000000-0005-0000-0000-0000DC6B0000}"/>
    <cellStyle name="SAPBEXHLevel0X 3 3 3 4 9" xfId="27613" xr:uid="{00000000-0005-0000-0000-0000DD6B0000}"/>
    <cellStyle name="SAPBEXHLevel0X 3 3 4" xfId="27614" xr:uid="{00000000-0005-0000-0000-0000DE6B0000}"/>
    <cellStyle name="SAPBEXHLevel0X 3 3 4 2" xfId="27615" xr:uid="{00000000-0005-0000-0000-0000DF6B0000}"/>
    <cellStyle name="SAPBEXHLevel0X 3 3 4 3" xfId="27616" xr:uid="{00000000-0005-0000-0000-0000E06B0000}"/>
    <cellStyle name="SAPBEXHLevel0X 3 3 4 4" xfId="27617" xr:uid="{00000000-0005-0000-0000-0000E16B0000}"/>
    <cellStyle name="SAPBEXHLevel0X 3 3 4 5" xfId="27618" xr:uid="{00000000-0005-0000-0000-0000E26B0000}"/>
    <cellStyle name="SAPBEXHLevel0X 3 3 4 6" xfId="27619" xr:uid="{00000000-0005-0000-0000-0000E36B0000}"/>
    <cellStyle name="SAPBEXHLevel0X 3 3 4 7" xfId="27620" xr:uid="{00000000-0005-0000-0000-0000E46B0000}"/>
    <cellStyle name="SAPBEXHLevel0X 3 3 4 8" xfId="27621" xr:uid="{00000000-0005-0000-0000-0000E56B0000}"/>
    <cellStyle name="SAPBEXHLevel0X 3 3 4 9" xfId="27622" xr:uid="{00000000-0005-0000-0000-0000E66B0000}"/>
    <cellStyle name="SAPBEXHLevel0X 3 3 5" xfId="27623" xr:uid="{00000000-0005-0000-0000-0000E76B0000}"/>
    <cellStyle name="SAPBEXHLevel0X 3 3 5 2" xfId="27624" xr:uid="{00000000-0005-0000-0000-0000E86B0000}"/>
    <cellStyle name="SAPBEXHLevel0X 3 3 5 3" xfId="27625" xr:uid="{00000000-0005-0000-0000-0000E96B0000}"/>
    <cellStyle name="SAPBEXHLevel0X 3 3 5 4" xfId="27626" xr:uid="{00000000-0005-0000-0000-0000EA6B0000}"/>
    <cellStyle name="SAPBEXHLevel0X 3 3 5 5" xfId="27627" xr:uid="{00000000-0005-0000-0000-0000EB6B0000}"/>
    <cellStyle name="SAPBEXHLevel0X 3 3 5 6" xfId="27628" xr:uid="{00000000-0005-0000-0000-0000EC6B0000}"/>
    <cellStyle name="SAPBEXHLevel0X 3 3 5 7" xfId="27629" xr:uid="{00000000-0005-0000-0000-0000ED6B0000}"/>
    <cellStyle name="SAPBEXHLevel0X 3 3 5 8" xfId="27630" xr:uid="{00000000-0005-0000-0000-0000EE6B0000}"/>
    <cellStyle name="SAPBEXHLevel0X 3 3 5 9" xfId="27631" xr:uid="{00000000-0005-0000-0000-0000EF6B0000}"/>
    <cellStyle name="SAPBEXHLevel0X 3 3 6" xfId="27632" xr:uid="{00000000-0005-0000-0000-0000F06B0000}"/>
    <cellStyle name="SAPBEXHLevel0X 3 3 6 2" xfId="27633" xr:uid="{00000000-0005-0000-0000-0000F16B0000}"/>
    <cellStyle name="SAPBEXHLevel0X 3 3 6 3" xfId="27634" xr:uid="{00000000-0005-0000-0000-0000F26B0000}"/>
    <cellStyle name="SAPBEXHLevel0X 3 3 6 4" xfId="27635" xr:uid="{00000000-0005-0000-0000-0000F36B0000}"/>
    <cellStyle name="SAPBEXHLevel0X 3 3 6 5" xfId="27636" xr:uid="{00000000-0005-0000-0000-0000F46B0000}"/>
    <cellStyle name="SAPBEXHLevel0X 3 3 6 6" xfId="27637" xr:uid="{00000000-0005-0000-0000-0000F56B0000}"/>
    <cellStyle name="SAPBEXHLevel0X 3 3 6 7" xfId="27638" xr:uid="{00000000-0005-0000-0000-0000F66B0000}"/>
    <cellStyle name="SAPBEXHLevel0X 3 3 6 8" xfId="27639" xr:uid="{00000000-0005-0000-0000-0000F76B0000}"/>
    <cellStyle name="SAPBEXHLevel0X 3 3 6 9" xfId="27640" xr:uid="{00000000-0005-0000-0000-0000F86B0000}"/>
    <cellStyle name="SAPBEXHLevel0X 3 4" xfId="27641" xr:uid="{00000000-0005-0000-0000-0000F96B0000}"/>
    <cellStyle name="SAPBEXHLevel0X 3 4 2" xfId="27642" xr:uid="{00000000-0005-0000-0000-0000FA6B0000}"/>
    <cellStyle name="SAPBEXHLevel0X 3 4 2 2" xfId="27643" xr:uid="{00000000-0005-0000-0000-0000FB6B0000}"/>
    <cellStyle name="SAPBEXHLevel0X 3 4 2 2 2" xfId="27644" xr:uid="{00000000-0005-0000-0000-0000FC6B0000}"/>
    <cellStyle name="SAPBEXHLevel0X 3 4 2 2 3" xfId="27645" xr:uid="{00000000-0005-0000-0000-0000FD6B0000}"/>
    <cellStyle name="SAPBEXHLevel0X 3 4 2 2 4" xfId="27646" xr:uid="{00000000-0005-0000-0000-0000FE6B0000}"/>
    <cellStyle name="SAPBEXHLevel0X 3 4 2 2 5" xfId="27647" xr:uid="{00000000-0005-0000-0000-0000FF6B0000}"/>
    <cellStyle name="SAPBEXHLevel0X 3 4 2 2 6" xfId="27648" xr:uid="{00000000-0005-0000-0000-0000006C0000}"/>
    <cellStyle name="SAPBEXHLevel0X 3 4 2 2 7" xfId="27649" xr:uid="{00000000-0005-0000-0000-0000016C0000}"/>
    <cellStyle name="SAPBEXHLevel0X 3 4 2 2 8" xfId="27650" xr:uid="{00000000-0005-0000-0000-0000026C0000}"/>
    <cellStyle name="SAPBEXHLevel0X 3 4 2 2 9" xfId="27651" xr:uid="{00000000-0005-0000-0000-0000036C0000}"/>
    <cellStyle name="SAPBEXHLevel0X 3 4 2 3" xfId="27652" xr:uid="{00000000-0005-0000-0000-0000046C0000}"/>
    <cellStyle name="SAPBEXHLevel0X 3 4 2 3 2" xfId="27653" xr:uid="{00000000-0005-0000-0000-0000056C0000}"/>
    <cellStyle name="SAPBEXHLevel0X 3 4 2 3 3" xfId="27654" xr:uid="{00000000-0005-0000-0000-0000066C0000}"/>
    <cellStyle name="SAPBEXHLevel0X 3 4 2 3 4" xfId="27655" xr:uid="{00000000-0005-0000-0000-0000076C0000}"/>
    <cellStyle name="SAPBEXHLevel0X 3 4 2 3 5" xfId="27656" xr:uid="{00000000-0005-0000-0000-0000086C0000}"/>
    <cellStyle name="SAPBEXHLevel0X 3 4 2 3 6" xfId="27657" xr:uid="{00000000-0005-0000-0000-0000096C0000}"/>
    <cellStyle name="SAPBEXHLevel0X 3 4 2 3 7" xfId="27658" xr:uid="{00000000-0005-0000-0000-00000A6C0000}"/>
    <cellStyle name="SAPBEXHLevel0X 3 4 2 3 8" xfId="27659" xr:uid="{00000000-0005-0000-0000-00000B6C0000}"/>
    <cellStyle name="SAPBEXHLevel0X 3 4 2 3 9" xfId="27660" xr:uid="{00000000-0005-0000-0000-00000C6C0000}"/>
    <cellStyle name="SAPBEXHLevel0X 3 4 2 4" xfId="27661" xr:uid="{00000000-0005-0000-0000-00000D6C0000}"/>
    <cellStyle name="SAPBEXHLevel0X 3 4 2 4 2" xfId="27662" xr:uid="{00000000-0005-0000-0000-00000E6C0000}"/>
    <cellStyle name="SAPBEXHLevel0X 3 4 2 4 3" xfId="27663" xr:uid="{00000000-0005-0000-0000-00000F6C0000}"/>
    <cellStyle name="SAPBEXHLevel0X 3 4 2 4 4" xfId="27664" xr:uid="{00000000-0005-0000-0000-0000106C0000}"/>
    <cellStyle name="SAPBEXHLevel0X 3 4 2 4 5" xfId="27665" xr:uid="{00000000-0005-0000-0000-0000116C0000}"/>
    <cellStyle name="SAPBEXHLevel0X 3 4 2 4 6" xfId="27666" xr:uid="{00000000-0005-0000-0000-0000126C0000}"/>
    <cellStyle name="SAPBEXHLevel0X 3 4 2 4 7" xfId="27667" xr:uid="{00000000-0005-0000-0000-0000136C0000}"/>
    <cellStyle name="SAPBEXHLevel0X 3 4 2 4 8" xfId="27668" xr:uid="{00000000-0005-0000-0000-0000146C0000}"/>
    <cellStyle name="SAPBEXHLevel0X 3 4 2 4 9" xfId="27669" xr:uid="{00000000-0005-0000-0000-0000156C0000}"/>
    <cellStyle name="SAPBEXHLevel0X 3 4 3" xfId="27670" xr:uid="{00000000-0005-0000-0000-0000166C0000}"/>
    <cellStyle name="SAPBEXHLevel0X 3 4 3 2" xfId="27671" xr:uid="{00000000-0005-0000-0000-0000176C0000}"/>
    <cellStyle name="SAPBEXHLevel0X 3 4 3 3" xfId="27672" xr:uid="{00000000-0005-0000-0000-0000186C0000}"/>
    <cellStyle name="SAPBEXHLevel0X 3 4 3 4" xfId="27673" xr:uid="{00000000-0005-0000-0000-0000196C0000}"/>
    <cellStyle name="SAPBEXHLevel0X 3 4 3 5" xfId="27674" xr:uid="{00000000-0005-0000-0000-00001A6C0000}"/>
    <cellStyle name="SAPBEXHLevel0X 3 4 3 6" xfId="27675" xr:uid="{00000000-0005-0000-0000-00001B6C0000}"/>
    <cellStyle name="SAPBEXHLevel0X 3 4 3 7" xfId="27676" xr:uid="{00000000-0005-0000-0000-00001C6C0000}"/>
    <cellStyle name="SAPBEXHLevel0X 3 4 3 8" xfId="27677" xr:uid="{00000000-0005-0000-0000-00001D6C0000}"/>
    <cellStyle name="SAPBEXHLevel0X 3 4 3 9" xfId="27678" xr:uid="{00000000-0005-0000-0000-00001E6C0000}"/>
    <cellStyle name="SAPBEXHLevel0X 3 4 4" xfId="27679" xr:uid="{00000000-0005-0000-0000-00001F6C0000}"/>
    <cellStyle name="SAPBEXHLevel0X 3 4 4 2" xfId="27680" xr:uid="{00000000-0005-0000-0000-0000206C0000}"/>
    <cellStyle name="SAPBEXHLevel0X 3 4 4 3" xfId="27681" xr:uid="{00000000-0005-0000-0000-0000216C0000}"/>
    <cellStyle name="SAPBEXHLevel0X 3 4 4 4" xfId="27682" xr:uid="{00000000-0005-0000-0000-0000226C0000}"/>
    <cellStyle name="SAPBEXHLevel0X 3 4 4 5" xfId="27683" xr:uid="{00000000-0005-0000-0000-0000236C0000}"/>
    <cellStyle name="SAPBEXHLevel0X 3 4 4 6" xfId="27684" xr:uid="{00000000-0005-0000-0000-0000246C0000}"/>
    <cellStyle name="SAPBEXHLevel0X 3 4 4 7" xfId="27685" xr:uid="{00000000-0005-0000-0000-0000256C0000}"/>
    <cellStyle name="SAPBEXHLevel0X 3 4 4 8" xfId="27686" xr:uid="{00000000-0005-0000-0000-0000266C0000}"/>
    <cellStyle name="SAPBEXHLevel0X 3 4 4 9" xfId="27687" xr:uid="{00000000-0005-0000-0000-0000276C0000}"/>
    <cellStyle name="SAPBEXHLevel0X 3 4 5" xfId="27688" xr:uid="{00000000-0005-0000-0000-0000286C0000}"/>
    <cellStyle name="SAPBEXHLevel0X 3 4 5 2" xfId="27689" xr:uid="{00000000-0005-0000-0000-0000296C0000}"/>
    <cellStyle name="SAPBEXHLevel0X 3 4 5 3" xfId="27690" xr:uid="{00000000-0005-0000-0000-00002A6C0000}"/>
    <cellStyle name="SAPBEXHLevel0X 3 4 5 4" xfId="27691" xr:uid="{00000000-0005-0000-0000-00002B6C0000}"/>
    <cellStyle name="SAPBEXHLevel0X 3 4 5 5" xfId="27692" xr:uid="{00000000-0005-0000-0000-00002C6C0000}"/>
    <cellStyle name="SAPBEXHLevel0X 3 4 5 6" xfId="27693" xr:uid="{00000000-0005-0000-0000-00002D6C0000}"/>
    <cellStyle name="SAPBEXHLevel0X 3 4 5 7" xfId="27694" xr:uid="{00000000-0005-0000-0000-00002E6C0000}"/>
    <cellStyle name="SAPBEXHLevel0X 3 4 5 8" xfId="27695" xr:uid="{00000000-0005-0000-0000-00002F6C0000}"/>
    <cellStyle name="SAPBEXHLevel0X 3 4 5 9" xfId="27696" xr:uid="{00000000-0005-0000-0000-0000306C0000}"/>
    <cellStyle name="SAPBEXHLevel0X 3 5" xfId="27697" xr:uid="{00000000-0005-0000-0000-0000316C0000}"/>
    <cellStyle name="SAPBEXHLevel0X 3 5 2" xfId="27698" xr:uid="{00000000-0005-0000-0000-0000326C0000}"/>
    <cellStyle name="SAPBEXHLevel0X 3 5 2 2" xfId="27699" xr:uid="{00000000-0005-0000-0000-0000336C0000}"/>
    <cellStyle name="SAPBEXHLevel0X 3 5 2 3" xfId="27700" xr:uid="{00000000-0005-0000-0000-0000346C0000}"/>
    <cellStyle name="SAPBEXHLevel0X 3 5 2 4" xfId="27701" xr:uid="{00000000-0005-0000-0000-0000356C0000}"/>
    <cellStyle name="SAPBEXHLevel0X 3 5 2 5" xfId="27702" xr:uid="{00000000-0005-0000-0000-0000366C0000}"/>
    <cellStyle name="SAPBEXHLevel0X 3 5 2 6" xfId="27703" xr:uid="{00000000-0005-0000-0000-0000376C0000}"/>
    <cellStyle name="SAPBEXHLevel0X 3 5 2 7" xfId="27704" xr:uid="{00000000-0005-0000-0000-0000386C0000}"/>
    <cellStyle name="SAPBEXHLevel0X 3 5 2 8" xfId="27705" xr:uid="{00000000-0005-0000-0000-0000396C0000}"/>
    <cellStyle name="SAPBEXHLevel0X 3 5 2 9" xfId="27706" xr:uid="{00000000-0005-0000-0000-00003A6C0000}"/>
    <cellStyle name="SAPBEXHLevel0X 3 5 3" xfId="27707" xr:uid="{00000000-0005-0000-0000-00003B6C0000}"/>
    <cellStyle name="SAPBEXHLevel0X 3 5 3 2" xfId="27708" xr:uid="{00000000-0005-0000-0000-00003C6C0000}"/>
    <cellStyle name="SAPBEXHLevel0X 3 5 3 3" xfId="27709" xr:uid="{00000000-0005-0000-0000-00003D6C0000}"/>
    <cellStyle name="SAPBEXHLevel0X 3 5 3 4" xfId="27710" xr:uid="{00000000-0005-0000-0000-00003E6C0000}"/>
    <cellStyle name="SAPBEXHLevel0X 3 5 3 5" xfId="27711" xr:uid="{00000000-0005-0000-0000-00003F6C0000}"/>
    <cellStyle name="SAPBEXHLevel0X 3 5 3 6" xfId="27712" xr:uid="{00000000-0005-0000-0000-0000406C0000}"/>
    <cellStyle name="SAPBEXHLevel0X 3 5 3 7" xfId="27713" xr:uid="{00000000-0005-0000-0000-0000416C0000}"/>
    <cellStyle name="SAPBEXHLevel0X 3 5 3 8" xfId="27714" xr:uid="{00000000-0005-0000-0000-0000426C0000}"/>
    <cellStyle name="SAPBEXHLevel0X 3 5 3 9" xfId="27715" xr:uid="{00000000-0005-0000-0000-0000436C0000}"/>
    <cellStyle name="SAPBEXHLevel0X 3 5 4" xfId="27716" xr:uid="{00000000-0005-0000-0000-0000446C0000}"/>
    <cellStyle name="SAPBEXHLevel0X 3 5 4 2" xfId="27717" xr:uid="{00000000-0005-0000-0000-0000456C0000}"/>
    <cellStyle name="SAPBEXHLevel0X 3 5 4 3" xfId="27718" xr:uid="{00000000-0005-0000-0000-0000466C0000}"/>
    <cellStyle name="SAPBEXHLevel0X 3 5 4 4" xfId="27719" xr:uid="{00000000-0005-0000-0000-0000476C0000}"/>
    <cellStyle name="SAPBEXHLevel0X 3 5 4 5" xfId="27720" xr:uid="{00000000-0005-0000-0000-0000486C0000}"/>
    <cellStyle name="SAPBEXHLevel0X 3 5 4 6" xfId="27721" xr:uid="{00000000-0005-0000-0000-0000496C0000}"/>
    <cellStyle name="SAPBEXHLevel0X 3 5 4 7" xfId="27722" xr:uid="{00000000-0005-0000-0000-00004A6C0000}"/>
    <cellStyle name="SAPBEXHLevel0X 3 5 4 8" xfId="27723" xr:uid="{00000000-0005-0000-0000-00004B6C0000}"/>
    <cellStyle name="SAPBEXHLevel0X 3 5 4 9" xfId="27724" xr:uid="{00000000-0005-0000-0000-00004C6C0000}"/>
    <cellStyle name="SAPBEXHLevel0X 3 6" xfId="27725" xr:uid="{00000000-0005-0000-0000-00004D6C0000}"/>
    <cellStyle name="SAPBEXHLevel0X 3 6 2" xfId="27726" xr:uid="{00000000-0005-0000-0000-00004E6C0000}"/>
    <cellStyle name="SAPBEXHLevel0X 3 6 3" xfId="27727" xr:uid="{00000000-0005-0000-0000-00004F6C0000}"/>
    <cellStyle name="SAPBEXHLevel0X 3 6 4" xfId="27728" xr:uid="{00000000-0005-0000-0000-0000506C0000}"/>
    <cellStyle name="SAPBEXHLevel0X 3 6 5" xfId="27729" xr:uid="{00000000-0005-0000-0000-0000516C0000}"/>
    <cellStyle name="SAPBEXHLevel0X 3 6 6" xfId="27730" xr:uid="{00000000-0005-0000-0000-0000526C0000}"/>
    <cellStyle name="SAPBEXHLevel0X 3 6 7" xfId="27731" xr:uid="{00000000-0005-0000-0000-0000536C0000}"/>
    <cellStyle name="SAPBEXHLevel0X 3 6 8" xfId="27732" xr:uid="{00000000-0005-0000-0000-0000546C0000}"/>
    <cellStyle name="SAPBEXHLevel0X 3 6 9" xfId="27733" xr:uid="{00000000-0005-0000-0000-0000556C0000}"/>
    <cellStyle name="SAPBEXHLevel0X 3 7" xfId="27734" xr:uid="{00000000-0005-0000-0000-0000566C0000}"/>
    <cellStyle name="SAPBEXHLevel0X 3 7 2" xfId="27735" xr:uid="{00000000-0005-0000-0000-0000576C0000}"/>
    <cellStyle name="SAPBEXHLevel0X 3 7 3" xfId="27736" xr:uid="{00000000-0005-0000-0000-0000586C0000}"/>
    <cellStyle name="SAPBEXHLevel0X 3 7 4" xfId="27737" xr:uid="{00000000-0005-0000-0000-0000596C0000}"/>
    <cellStyle name="SAPBEXHLevel0X 3 7 5" xfId="27738" xr:uid="{00000000-0005-0000-0000-00005A6C0000}"/>
    <cellStyle name="SAPBEXHLevel0X 3 7 6" xfId="27739" xr:uid="{00000000-0005-0000-0000-00005B6C0000}"/>
    <cellStyle name="SAPBEXHLevel0X 3 7 7" xfId="27740" xr:uid="{00000000-0005-0000-0000-00005C6C0000}"/>
    <cellStyle name="SAPBEXHLevel0X 3 7 8" xfId="27741" xr:uid="{00000000-0005-0000-0000-00005D6C0000}"/>
    <cellStyle name="SAPBEXHLevel0X 3 7 9" xfId="27742" xr:uid="{00000000-0005-0000-0000-00005E6C0000}"/>
    <cellStyle name="SAPBEXHLevel0X 3 8" xfId="27743" xr:uid="{00000000-0005-0000-0000-00005F6C0000}"/>
    <cellStyle name="SAPBEXHLevel0X 3 8 2" xfId="27744" xr:uid="{00000000-0005-0000-0000-0000606C0000}"/>
    <cellStyle name="SAPBEXHLevel0X 3 8 3" xfId="27745" xr:uid="{00000000-0005-0000-0000-0000616C0000}"/>
    <cellStyle name="SAPBEXHLevel0X 3 8 4" xfId="27746" xr:uid="{00000000-0005-0000-0000-0000626C0000}"/>
    <cellStyle name="SAPBEXHLevel0X 3 8 5" xfId="27747" xr:uid="{00000000-0005-0000-0000-0000636C0000}"/>
    <cellStyle name="SAPBEXHLevel0X 3 8 6" xfId="27748" xr:uid="{00000000-0005-0000-0000-0000646C0000}"/>
    <cellStyle name="SAPBEXHLevel0X 3 8 7" xfId="27749" xr:uid="{00000000-0005-0000-0000-0000656C0000}"/>
    <cellStyle name="SAPBEXHLevel0X 3 8 8" xfId="27750" xr:uid="{00000000-0005-0000-0000-0000666C0000}"/>
    <cellStyle name="SAPBEXHLevel0X 3 8 9" xfId="27751" xr:uid="{00000000-0005-0000-0000-0000676C0000}"/>
    <cellStyle name="SAPBEXHLevel0X 3 9" xfId="27752" xr:uid="{00000000-0005-0000-0000-0000686C0000}"/>
    <cellStyle name="SAPBEXHLevel0X 3_STOs from US (Nov)" xfId="27753" xr:uid="{00000000-0005-0000-0000-0000696C0000}"/>
    <cellStyle name="SAPBEXHLevel0X 4" xfId="27754" xr:uid="{00000000-0005-0000-0000-00006A6C0000}"/>
    <cellStyle name="SAPBEXHLevel0X 4 10" xfId="27755" xr:uid="{00000000-0005-0000-0000-00006B6C0000}"/>
    <cellStyle name="SAPBEXHLevel0X 4 11" xfId="27756" xr:uid="{00000000-0005-0000-0000-00006C6C0000}"/>
    <cellStyle name="SAPBEXHLevel0X 4 2" xfId="27757" xr:uid="{00000000-0005-0000-0000-00006D6C0000}"/>
    <cellStyle name="SAPBEXHLevel0X 4 2 2" xfId="27758" xr:uid="{00000000-0005-0000-0000-00006E6C0000}"/>
    <cellStyle name="SAPBEXHLevel0X 4 2 2 2" xfId="27759" xr:uid="{00000000-0005-0000-0000-00006F6C0000}"/>
    <cellStyle name="SAPBEXHLevel0X 4 2 2 2 2" xfId="27760" xr:uid="{00000000-0005-0000-0000-0000706C0000}"/>
    <cellStyle name="SAPBEXHLevel0X 4 2 2 2 2 2" xfId="27761" xr:uid="{00000000-0005-0000-0000-0000716C0000}"/>
    <cellStyle name="SAPBEXHLevel0X 4 2 2 2 2 3" xfId="27762" xr:uid="{00000000-0005-0000-0000-0000726C0000}"/>
    <cellStyle name="SAPBEXHLevel0X 4 2 2 2 2 4" xfId="27763" xr:uid="{00000000-0005-0000-0000-0000736C0000}"/>
    <cellStyle name="SAPBEXHLevel0X 4 2 2 2 2 5" xfId="27764" xr:uid="{00000000-0005-0000-0000-0000746C0000}"/>
    <cellStyle name="SAPBEXHLevel0X 4 2 2 2 2 6" xfId="27765" xr:uid="{00000000-0005-0000-0000-0000756C0000}"/>
    <cellStyle name="SAPBEXHLevel0X 4 2 2 2 2 7" xfId="27766" xr:uid="{00000000-0005-0000-0000-0000766C0000}"/>
    <cellStyle name="SAPBEXHLevel0X 4 2 2 2 2 8" xfId="27767" xr:uid="{00000000-0005-0000-0000-0000776C0000}"/>
    <cellStyle name="SAPBEXHLevel0X 4 2 2 2 2 9" xfId="27768" xr:uid="{00000000-0005-0000-0000-0000786C0000}"/>
    <cellStyle name="SAPBEXHLevel0X 4 2 2 2 3" xfId="27769" xr:uid="{00000000-0005-0000-0000-0000796C0000}"/>
    <cellStyle name="SAPBEXHLevel0X 4 2 2 2 3 2" xfId="27770" xr:uid="{00000000-0005-0000-0000-00007A6C0000}"/>
    <cellStyle name="SAPBEXHLevel0X 4 2 2 2 3 3" xfId="27771" xr:uid="{00000000-0005-0000-0000-00007B6C0000}"/>
    <cellStyle name="SAPBEXHLevel0X 4 2 2 2 3 4" xfId="27772" xr:uid="{00000000-0005-0000-0000-00007C6C0000}"/>
    <cellStyle name="SAPBEXHLevel0X 4 2 2 2 3 5" xfId="27773" xr:uid="{00000000-0005-0000-0000-00007D6C0000}"/>
    <cellStyle name="SAPBEXHLevel0X 4 2 2 2 3 6" xfId="27774" xr:uid="{00000000-0005-0000-0000-00007E6C0000}"/>
    <cellStyle name="SAPBEXHLevel0X 4 2 2 2 3 7" xfId="27775" xr:uid="{00000000-0005-0000-0000-00007F6C0000}"/>
    <cellStyle name="SAPBEXHLevel0X 4 2 2 2 3 8" xfId="27776" xr:uid="{00000000-0005-0000-0000-0000806C0000}"/>
    <cellStyle name="SAPBEXHLevel0X 4 2 2 2 3 9" xfId="27777" xr:uid="{00000000-0005-0000-0000-0000816C0000}"/>
    <cellStyle name="SAPBEXHLevel0X 4 2 2 2 4" xfId="27778" xr:uid="{00000000-0005-0000-0000-0000826C0000}"/>
    <cellStyle name="SAPBEXHLevel0X 4 2 2 2 4 2" xfId="27779" xr:uid="{00000000-0005-0000-0000-0000836C0000}"/>
    <cellStyle name="SAPBEXHLevel0X 4 2 2 2 4 3" xfId="27780" xr:uid="{00000000-0005-0000-0000-0000846C0000}"/>
    <cellStyle name="SAPBEXHLevel0X 4 2 2 2 4 4" xfId="27781" xr:uid="{00000000-0005-0000-0000-0000856C0000}"/>
    <cellStyle name="SAPBEXHLevel0X 4 2 2 2 4 5" xfId="27782" xr:uid="{00000000-0005-0000-0000-0000866C0000}"/>
    <cellStyle name="SAPBEXHLevel0X 4 2 2 2 4 6" xfId="27783" xr:uid="{00000000-0005-0000-0000-0000876C0000}"/>
    <cellStyle name="SAPBEXHLevel0X 4 2 2 2 4 7" xfId="27784" xr:uid="{00000000-0005-0000-0000-0000886C0000}"/>
    <cellStyle name="SAPBEXHLevel0X 4 2 2 2 4 8" xfId="27785" xr:uid="{00000000-0005-0000-0000-0000896C0000}"/>
    <cellStyle name="SAPBEXHLevel0X 4 2 2 2 4 9" xfId="27786" xr:uid="{00000000-0005-0000-0000-00008A6C0000}"/>
    <cellStyle name="SAPBEXHLevel0X 4 2 2 3" xfId="27787" xr:uid="{00000000-0005-0000-0000-00008B6C0000}"/>
    <cellStyle name="SAPBEXHLevel0X 4 2 2 3 2" xfId="27788" xr:uid="{00000000-0005-0000-0000-00008C6C0000}"/>
    <cellStyle name="SAPBEXHLevel0X 4 2 2 3 3" xfId="27789" xr:uid="{00000000-0005-0000-0000-00008D6C0000}"/>
    <cellStyle name="SAPBEXHLevel0X 4 2 2 3 4" xfId="27790" xr:uid="{00000000-0005-0000-0000-00008E6C0000}"/>
    <cellStyle name="SAPBEXHLevel0X 4 2 2 3 5" xfId="27791" xr:uid="{00000000-0005-0000-0000-00008F6C0000}"/>
    <cellStyle name="SAPBEXHLevel0X 4 2 2 3 6" xfId="27792" xr:uid="{00000000-0005-0000-0000-0000906C0000}"/>
    <cellStyle name="SAPBEXHLevel0X 4 2 2 3 7" xfId="27793" xr:uid="{00000000-0005-0000-0000-0000916C0000}"/>
    <cellStyle name="SAPBEXHLevel0X 4 2 2 3 8" xfId="27794" xr:uid="{00000000-0005-0000-0000-0000926C0000}"/>
    <cellStyle name="SAPBEXHLevel0X 4 2 2 3 9" xfId="27795" xr:uid="{00000000-0005-0000-0000-0000936C0000}"/>
    <cellStyle name="SAPBEXHLevel0X 4 2 2 4" xfId="27796" xr:uid="{00000000-0005-0000-0000-0000946C0000}"/>
    <cellStyle name="SAPBEXHLevel0X 4 2 2 4 2" xfId="27797" xr:uid="{00000000-0005-0000-0000-0000956C0000}"/>
    <cellStyle name="SAPBEXHLevel0X 4 2 2 4 3" xfId="27798" xr:uid="{00000000-0005-0000-0000-0000966C0000}"/>
    <cellStyle name="SAPBEXHLevel0X 4 2 2 4 4" xfId="27799" xr:uid="{00000000-0005-0000-0000-0000976C0000}"/>
    <cellStyle name="SAPBEXHLevel0X 4 2 2 4 5" xfId="27800" xr:uid="{00000000-0005-0000-0000-0000986C0000}"/>
    <cellStyle name="SAPBEXHLevel0X 4 2 2 4 6" xfId="27801" xr:uid="{00000000-0005-0000-0000-0000996C0000}"/>
    <cellStyle name="SAPBEXHLevel0X 4 2 2 4 7" xfId="27802" xr:uid="{00000000-0005-0000-0000-00009A6C0000}"/>
    <cellStyle name="SAPBEXHLevel0X 4 2 2 4 8" xfId="27803" xr:uid="{00000000-0005-0000-0000-00009B6C0000}"/>
    <cellStyle name="SAPBEXHLevel0X 4 2 2 4 9" xfId="27804" xr:uid="{00000000-0005-0000-0000-00009C6C0000}"/>
    <cellStyle name="SAPBEXHLevel0X 4 2 2 5" xfId="27805" xr:uid="{00000000-0005-0000-0000-00009D6C0000}"/>
    <cellStyle name="SAPBEXHLevel0X 4 2 2 5 2" xfId="27806" xr:uid="{00000000-0005-0000-0000-00009E6C0000}"/>
    <cellStyle name="SAPBEXHLevel0X 4 2 2 5 3" xfId="27807" xr:uid="{00000000-0005-0000-0000-00009F6C0000}"/>
    <cellStyle name="SAPBEXHLevel0X 4 2 2 5 4" xfId="27808" xr:uid="{00000000-0005-0000-0000-0000A06C0000}"/>
    <cellStyle name="SAPBEXHLevel0X 4 2 2 5 5" xfId="27809" xr:uid="{00000000-0005-0000-0000-0000A16C0000}"/>
    <cellStyle name="SAPBEXHLevel0X 4 2 2 5 6" xfId="27810" xr:uid="{00000000-0005-0000-0000-0000A26C0000}"/>
    <cellStyle name="SAPBEXHLevel0X 4 2 2 5 7" xfId="27811" xr:uid="{00000000-0005-0000-0000-0000A36C0000}"/>
    <cellStyle name="SAPBEXHLevel0X 4 2 2 5 8" xfId="27812" xr:uid="{00000000-0005-0000-0000-0000A46C0000}"/>
    <cellStyle name="SAPBEXHLevel0X 4 2 2 5 9" xfId="27813" xr:uid="{00000000-0005-0000-0000-0000A56C0000}"/>
    <cellStyle name="SAPBEXHLevel0X 4 2 3" xfId="27814" xr:uid="{00000000-0005-0000-0000-0000A66C0000}"/>
    <cellStyle name="SAPBEXHLevel0X 4 2 3 2" xfId="27815" xr:uid="{00000000-0005-0000-0000-0000A76C0000}"/>
    <cellStyle name="SAPBEXHLevel0X 4 2 3 2 2" xfId="27816" xr:uid="{00000000-0005-0000-0000-0000A86C0000}"/>
    <cellStyle name="SAPBEXHLevel0X 4 2 3 2 3" xfId="27817" xr:uid="{00000000-0005-0000-0000-0000A96C0000}"/>
    <cellStyle name="SAPBEXHLevel0X 4 2 3 2 4" xfId="27818" xr:uid="{00000000-0005-0000-0000-0000AA6C0000}"/>
    <cellStyle name="SAPBEXHLevel0X 4 2 3 2 5" xfId="27819" xr:uid="{00000000-0005-0000-0000-0000AB6C0000}"/>
    <cellStyle name="SAPBEXHLevel0X 4 2 3 2 6" xfId="27820" xr:uid="{00000000-0005-0000-0000-0000AC6C0000}"/>
    <cellStyle name="SAPBEXHLevel0X 4 2 3 2 7" xfId="27821" xr:uid="{00000000-0005-0000-0000-0000AD6C0000}"/>
    <cellStyle name="SAPBEXHLevel0X 4 2 3 2 8" xfId="27822" xr:uid="{00000000-0005-0000-0000-0000AE6C0000}"/>
    <cellStyle name="SAPBEXHLevel0X 4 2 3 2 9" xfId="27823" xr:uid="{00000000-0005-0000-0000-0000AF6C0000}"/>
    <cellStyle name="SAPBEXHLevel0X 4 2 3 3" xfId="27824" xr:uid="{00000000-0005-0000-0000-0000B06C0000}"/>
    <cellStyle name="SAPBEXHLevel0X 4 2 3 3 2" xfId="27825" xr:uid="{00000000-0005-0000-0000-0000B16C0000}"/>
    <cellStyle name="SAPBEXHLevel0X 4 2 3 3 3" xfId="27826" xr:uid="{00000000-0005-0000-0000-0000B26C0000}"/>
    <cellStyle name="SAPBEXHLevel0X 4 2 3 3 4" xfId="27827" xr:uid="{00000000-0005-0000-0000-0000B36C0000}"/>
    <cellStyle name="SAPBEXHLevel0X 4 2 3 3 5" xfId="27828" xr:uid="{00000000-0005-0000-0000-0000B46C0000}"/>
    <cellStyle name="SAPBEXHLevel0X 4 2 3 3 6" xfId="27829" xr:uid="{00000000-0005-0000-0000-0000B56C0000}"/>
    <cellStyle name="SAPBEXHLevel0X 4 2 3 3 7" xfId="27830" xr:uid="{00000000-0005-0000-0000-0000B66C0000}"/>
    <cellStyle name="SAPBEXHLevel0X 4 2 3 3 8" xfId="27831" xr:uid="{00000000-0005-0000-0000-0000B76C0000}"/>
    <cellStyle name="SAPBEXHLevel0X 4 2 3 3 9" xfId="27832" xr:uid="{00000000-0005-0000-0000-0000B86C0000}"/>
    <cellStyle name="SAPBEXHLevel0X 4 2 3 4" xfId="27833" xr:uid="{00000000-0005-0000-0000-0000B96C0000}"/>
    <cellStyle name="SAPBEXHLevel0X 4 2 3 4 2" xfId="27834" xr:uid="{00000000-0005-0000-0000-0000BA6C0000}"/>
    <cellStyle name="SAPBEXHLevel0X 4 2 3 4 3" xfId="27835" xr:uid="{00000000-0005-0000-0000-0000BB6C0000}"/>
    <cellStyle name="SAPBEXHLevel0X 4 2 3 4 4" xfId="27836" xr:uid="{00000000-0005-0000-0000-0000BC6C0000}"/>
    <cellStyle name="SAPBEXHLevel0X 4 2 3 4 5" xfId="27837" xr:uid="{00000000-0005-0000-0000-0000BD6C0000}"/>
    <cellStyle name="SAPBEXHLevel0X 4 2 3 4 6" xfId="27838" xr:uid="{00000000-0005-0000-0000-0000BE6C0000}"/>
    <cellStyle name="SAPBEXHLevel0X 4 2 3 4 7" xfId="27839" xr:uid="{00000000-0005-0000-0000-0000BF6C0000}"/>
    <cellStyle name="SAPBEXHLevel0X 4 2 3 4 8" xfId="27840" xr:uid="{00000000-0005-0000-0000-0000C06C0000}"/>
    <cellStyle name="SAPBEXHLevel0X 4 2 3 4 9" xfId="27841" xr:uid="{00000000-0005-0000-0000-0000C16C0000}"/>
    <cellStyle name="SAPBEXHLevel0X 4 2 4" xfId="27842" xr:uid="{00000000-0005-0000-0000-0000C26C0000}"/>
    <cellStyle name="SAPBEXHLevel0X 4 2 4 2" xfId="27843" xr:uid="{00000000-0005-0000-0000-0000C36C0000}"/>
    <cellStyle name="SAPBEXHLevel0X 4 2 4 3" xfId="27844" xr:uid="{00000000-0005-0000-0000-0000C46C0000}"/>
    <cellStyle name="SAPBEXHLevel0X 4 2 4 4" xfId="27845" xr:uid="{00000000-0005-0000-0000-0000C56C0000}"/>
    <cellStyle name="SAPBEXHLevel0X 4 2 4 5" xfId="27846" xr:uid="{00000000-0005-0000-0000-0000C66C0000}"/>
    <cellStyle name="SAPBEXHLevel0X 4 2 4 6" xfId="27847" xr:uid="{00000000-0005-0000-0000-0000C76C0000}"/>
    <cellStyle name="SAPBEXHLevel0X 4 2 4 7" xfId="27848" xr:uid="{00000000-0005-0000-0000-0000C86C0000}"/>
    <cellStyle name="SAPBEXHLevel0X 4 2 4 8" xfId="27849" xr:uid="{00000000-0005-0000-0000-0000C96C0000}"/>
    <cellStyle name="SAPBEXHLevel0X 4 2 4 9" xfId="27850" xr:uid="{00000000-0005-0000-0000-0000CA6C0000}"/>
    <cellStyle name="SAPBEXHLevel0X 4 2 5" xfId="27851" xr:uid="{00000000-0005-0000-0000-0000CB6C0000}"/>
    <cellStyle name="SAPBEXHLevel0X 4 2 5 2" xfId="27852" xr:uid="{00000000-0005-0000-0000-0000CC6C0000}"/>
    <cellStyle name="SAPBEXHLevel0X 4 2 5 3" xfId="27853" xr:uid="{00000000-0005-0000-0000-0000CD6C0000}"/>
    <cellStyle name="SAPBEXHLevel0X 4 2 5 4" xfId="27854" xr:uid="{00000000-0005-0000-0000-0000CE6C0000}"/>
    <cellStyle name="SAPBEXHLevel0X 4 2 5 5" xfId="27855" xr:uid="{00000000-0005-0000-0000-0000CF6C0000}"/>
    <cellStyle name="SAPBEXHLevel0X 4 2 5 6" xfId="27856" xr:uid="{00000000-0005-0000-0000-0000D06C0000}"/>
    <cellStyle name="SAPBEXHLevel0X 4 2 5 7" xfId="27857" xr:uid="{00000000-0005-0000-0000-0000D16C0000}"/>
    <cellStyle name="SAPBEXHLevel0X 4 2 5 8" xfId="27858" xr:uid="{00000000-0005-0000-0000-0000D26C0000}"/>
    <cellStyle name="SAPBEXHLevel0X 4 2 5 9" xfId="27859" xr:uid="{00000000-0005-0000-0000-0000D36C0000}"/>
    <cellStyle name="SAPBEXHLevel0X 4 2 6" xfId="27860" xr:uid="{00000000-0005-0000-0000-0000D46C0000}"/>
    <cellStyle name="SAPBEXHLevel0X 4 2 6 2" xfId="27861" xr:uid="{00000000-0005-0000-0000-0000D56C0000}"/>
    <cellStyle name="SAPBEXHLevel0X 4 2 6 3" xfId="27862" xr:uid="{00000000-0005-0000-0000-0000D66C0000}"/>
    <cellStyle name="SAPBEXHLevel0X 4 2 6 4" xfId="27863" xr:uid="{00000000-0005-0000-0000-0000D76C0000}"/>
    <cellStyle name="SAPBEXHLevel0X 4 2 6 5" xfId="27864" xr:uid="{00000000-0005-0000-0000-0000D86C0000}"/>
    <cellStyle name="SAPBEXHLevel0X 4 2 6 6" xfId="27865" xr:uid="{00000000-0005-0000-0000-0000D96C0000}"/>
    <cellStyle name="SAPBEXHLevel0X 4 2 6 7" xfId="27866" xr:uid="{00000000-0005-0000-0000-0000DA6C0000}"/>
    <cellStyle name="SAPBEXHLevel0X 4 2 6 8" xfId="27867" xr:uid="{00000000-0005-0000-0000-0000DB6C0000}"/>
    <cellStyle name="SAPBEXHLevel0X 4 2 6 9" xfId="27868" xr:uid="{00000000-0005-0000-0000-0000DC6C0000}"/>
    <cellStyle name="SAPBEXHLevel0X 4 2 7" xfId="27869" xr:uid="{00000000-0005-0000-0000-0000DD6C0000}"/>
    <cellStyle name="SAPBEXHLevel0X 4 2 8" xfId="27870" xr:uid="{00000000-0005-0000-0000-0000DE6C0000}"/>
    <cellStyle name="SAPBEXHLevel0X 4 3" xfId="27871" xr:uid="{00000000-0005-0000-0000-0000DF6C0000}"/>
    <cellStyle name="SAPBEXHLevel0X 4 3 2" xfId="27872" xr:uid="{00000000-0005-0000-0000-0000E06C0000}"/>
    <cellStyle name="SAPBEXHLevel0X 4 3 2 2" xfId="27873" xr:uid="{00000000-0005-0000-0000-0000E16C0000}"/>
    <cellStyle name="SAPBEXHLevel0X 4 3 2 2 2" xfId="27874" xr:uid="{00000000-0005-0000-0000-0000E26C0000}"/>
    <cellStyle name="SAPBEXHLevel0X 4 3 2 2 3" xfId="27875" xr:uid="{00000000-0005-0000-0000-0000E36C0000}"/>
    <cellStyle name="SAPBEXHLevel0X 4 3 2 2 4" xfId="27876" xr:uid="{00000000-0005-0000-0000-0000E46C0000}"/>
    <cellStyle name="SAPBEXHLevel0X 4 3 2 2 5" xfId="27877" xr:uid="{00000000-0005-0000-0000-0000E56C0000}"/>
    <cellStyle name="SAPBEXHLevel0X 4 3 2 2 6" xfId="27878" xr:uid="{00000000-0005-0000-0000-0000E66C0000}"/>
    <cellStyle name="SAPBEXHLevel0X 4 3 2 2 7" xfId="27879" xr:uid="{00000000-0005-0000-0000-0000E76C0000}"/>
    <cellStyle name="SAPBEXHLevel0X 4 3 2 2 8" xfId="27880" xr:uid="{00000000-0005-0000-0000-0000E86C0000}"/>
    <cellStyle name="SAPBEXHLevel0X 4 3 2 2 9" xfId="27881" xr:uid="{00000000-0005-0000-0000-0000E96C0000}"/>
    <cellStyle name="SAPBEXHLevel0X 4 3 2 3" xfId="27882" xr:uid="{00000000-0005-0000-0000-0000EA6C0000}"/>
    <cellStyle name="SAPBEXHLevel0X 4 3 2 3 2" xfId="27883" xr:uid="{00000000-0005-0000-0000-0000EB6C0000}"/>
    <cellStyle name="SAPBEXHLevel0X 4 3 2 3 3" xfId="27884" xr:uid="{00000000-0005-0000-0000-0000EC6C0000}"/>
    <cellStyle name="SAPBEXHLevel0X 4 3 2 3 4" xfId="27885" xr:uid="{00000000-0005-0000-0000-0000ED6C0000}"/>
    <cellStyle name="SAPBEXHLevel0X 4 3 2 3 5" xfId="27886" xr:uid="{00000000-0005-0000-0000-0000EE6C0000}"/>
    <cellStyle name="SAPBEXHLevel0X 4 3 2 3 6" xfId="27887" xr:uid="{00000000-0005-0000-0000-0000EF6C0000}"/>
    <cellStyle name="SAPBEXHLevel0X 4 3 2 3 7" xfId="27888" xr:uid="{00000000-0005-0000-0000-0000F06C0000}"/>
    <cellStyle name="SAPBEXHLevel0X 4 3 2 3 8" xfId="27889" xr:uid="{00000000-0005-0000-0000-0000F16C0000}"/>
    <cellStyle name="SAPBEXHLevel0X 4 3 2 3 9" xfId="27890" xr:uid="{00000000-0005-0000-0000-0000F26C0000}"/>
    <cellStyle name="SAPBEXHLevel0X 4 3 2 4" xfId="27891" xr:uid="{00000000-0005-0000-0000-0000F36C0000}"/>
    <cellStyle name="SAPBEXHLevel0X 4 3 2 4 2" xfId="27892" xr:uid="{00000000-0005-0000-0000-0000F46C0000}"/>
    <cellStyle name="SAPBEXHLevel0X 4 3 2 4 3" xfId="27893" xr:uid="{00000000-0005-0000-0000-0000F56C0000}"/>
    <cellStyle name="SAPBEXHLevel0X 4 3 2 4 4" xfId="27894" xr:uid="{00000000-0005-0000-0000-0000F66C0000}"/>
    <cellStyle name="SAPBEXHLevel0X 4 3 2 4 5" xfId="27895" xr:uid="{00000000-0005-0000-0000-0000F76C0000}"/>
    <cellStyle name="SAPBEXHLevel0X 4 3 2 4 6" xfId="27896" xr:uid="{00000000-0005-0000-0000-0000F86C0000}"/>
    <cellStyle name="SAPBEXHLevel0X 4 3 2 4 7" xfId="27897" xr:uid="{00000000-0005-0000-0000-0000F96C0000}"/>
    <cellStyle name="SAPBEXHLevel0X 4 3 2 4 8" xfId="27898" xr:uid="{00000000-0005-0000-0000-0000FA6C0000}"/>
    <cellStyle name="SAPBEXHLevel0X 4 3 2 4 9" xfId="27899" xr:uid="{00000000-0005-0000-0000-0000FB6C0000}"/>
    <cellStyle name="SAPBEXHLevel0X 4 3 3" xfId="27900" xr:uid="{00000000-0005-0000-0000-0000FC6C0000}"/>
    <cellStyle name="SAPBEXHLevel0X 4 3 3 2" xfId="27901" xr:uid="{00000000-0005-0000-0000-0000FD6C0000}"/>
    <cellStyle name="SAPBEXHLevel0X 4 3 3 3" xfId="27902" xr:uid="{00000000-0005-0000-0000-0000FE6C0000}"/>
    <cellStyle name="SAPBEXHLevel0X 4 3 3 4" xfId="27903" xr:uid="{00000000-0005-0000-0000-0000FF6C0000}"/>
    <cellStyle name="SAPBEXHLevel0X 4 3 3 5" xfId="27904" xr:uid="{00000000-0005-0000-0000-0000006D0000}"/>
    <cellStyle name="SAPBEXHLevel0X 4 3 3 6" xfId="27905" xr:uid="{00000000-0005-0000-0000-0000016D0000}"/>
    <cellStyle name="SAPBEXHLevel0X 4 3 3 7" xfId="27906" xr:uid="{00000000-0005-0000-0000-0000026D0000}"/>
    <cellStyle name="SAPBEXHLevel0X 4 3 3 8" xfId="27907" xr:uid="{00000000-0005-0000-0000-0000036D0000}"/>
    <cellStyle name="SAPBEXHLevel0X 4 3 3 9" xfId="27908" xr:uid="{00000000-0005-0000-0000-0000046D0000}"/>
    <cellStyle name="SAPBEXHLevel0X 4 3 4" xfId="27909" xr:uid="{00000000-0005-0000-0000-0000056D0000}"/>
    <cellStyle name="SAPBEXHLevel0X 4 3 4 2" xfId="27910" xr:uid="{00000000-0005-0000-0000-0000066D0000}"/>
    <cellStyle name="SAPBEXHLevel0X 4 3 4 3" xfId="27911" xr:uid="{00000000-0005-0000-0000-0000076D0000}"/>
    <cellStyle name="SAPBEXHLevel0X 4 3 4 4" xfId="27912" xr:uid="{00000000-0005-0000-0000-0000086D0000}"/>
    <cellStyle name="SAPBEXHLevel0X 4 3 4 5" xfId="27913" xr:uid="{00000000-0005-0000-0000-0000096D0000}"/>
    <cellStyle name="SAPBEXHLevel0X 4 3 4 6" xfId="27914" xr:uid="{00000000-0005-0000-0000-00000A6D0000}"/>
    <cellStyle name="SAPBEXHLevel0X 4 3 4 7" xfId="27915" xr:uid="{00000000-0005-0000-0000-00000B6D0000}"/>
    <cellStyle name="SAPBEXHLevel0X 4 3 4 8" xfId="27916" xr:uid="{00000000-0005-0000-0000-00000C6D0000}"/>
    <cellStyle name="SAPBEXHLevel0X 4 3 4 9" xfId="27917" xr:uid="{00000000-0005-0000-0000-00000D6D0000}"/>
    <cellStyle name="SAPBEXHLevel0X 4 3 5" xfId="27918" xr:uid="{00000000-0005-0000-0000-00000E6D0000}"/>
    <cellStyle name="SAPBEXHLevel0X 4 3 5 2" xfId="27919" xr:uid="{00000000-0005-0000-0000-00000F6D0000}"/>
    <cellStyle name="SAPBEXHLevel0X 4 3 5 3" xfId="27920" xr:uid="{00000000-0005-0000-0000-0000106D0000}"/>
    <cellStyle name="SAPBEXHLevel0X 4 3 5 4" xfId="27921" xr:uid="{00000000-0005-0000-0000-0000116D0000}"/>
    <cellStyle name="SAPBEXHLevel0X 4 3 5 5" xfId="27922" xr:uid="{00000000-0005-0000-0000-0000126D0000}"/>
    <cellStyle name="SAPBEXHLevel0X 4 3 5 6" xfId="27923" xr:uid="{00000000-0005-0000-0000-0000136D0000}"/>
    <cellStyle name="SAPBEXHLevel0X 4 3 5 7" xfId="27924" xr:uid="{00000000-0005-0000-0000-0000146D0000}"/>
    <cellStyle name="SAPBEXHLevel0X 4 3 5 8" xfId="27925" xr:uid="{00000000-0005-0000-0000-0000156D0000}"/>
    <cellStyle name="SAPBEXHLevel0X 4 3 5 9" xfId="27926" xr:uid="{00000000-0005-0000-0000-0000166D0000}"/>
    <cellStyle name="SAPBEXHLevel0X 4 4" xfId="27927" xr:uid="{00000000-0005-0000-0000-0000176D0000}"/>
    <cellStyle name="SAPBEXHLevel0X 4 4 2" xfId="27928" xr:uid="{00000000-0005-0000-0000-0000186D0000}"/>
    <cellStyle name="SAPBEXHLevel0X 4 4 2 2" xfId="27929" xr:uid="{00000000-0005-0000-0000-0000196D0000}"/>
    <cellStyle name="SAPBEXHLevel0X 4 4 2 3" xfId="27930" xr:uid="{00000000-0005-0000-0000-00001A6D0000}"/>
    <cellStyle name="SAPBEXHLevel0X 4 4 2 4" xfId="27931" xr:uid="{00000000-0005-0000-0000-00001B6D0000}"/>
    <cellStyle name="SAPBEXHLevel0X 4 4 2 5" xfId="27932" xr:uid="{00000000-0005-0000-0000-00001C6D0000}"/>
    <cellStyle name="SAPBEXHLevel0X 4 4 2 6" xfId="27933" xr:uid="{00000000-0005-0000-0000-00001D6D0000}"/>
    <cellStyle name="SAPBEXHLevel0X 4 4 2 7" xfId="27934" xr:uid="{00000000-0005-0000-0000-00001E6D0000}"/>
    <cellStyle name="SAPBEXHLevel0X 4 4 2 8" xfId="27935" xr:uid="{00000000-0005-0000-0000-00001F6D0000}"/>
    <cellStyle name="SAPBEXHLevel0X 4 4 2 9" xfId="27936" xr:uid="{00000000-0005-0000-0000-0000206D0000}"/>
    <cellStyle name="SAPBEXHLevel0X 4 4 3" xfId="27937" xr:uid="{00000000-0005-0000-0000-0000216D0000}"/>
    <cellStyle name="SAPBEXHLevel0X 4 4 3 2" xfId="27938" xr:uid="{00000000-0005-0000-0000-0000226D0000}"/>
    <cellStyle name="SAPBEXHLevel0X 4 4 3 3" xfId="27939" xr:uid="{00000000-0005-0000-0000-0000236D0000}"/>
    <cellStyle name="SAPBEXHLevel0X 4 4 3 4" xfId="27940" xr:uid="{00000000-0005-0000-0000-0000246D0000}"/>
    <cellStyle name="SAPBEXHLevel0X 4 4 3 5" xfId="27941" xr:uid="{00000000-0005-0000-0000-0000256D0000}"/>
    <cellStyle name="SAPBEXHLevel0X 4 4 3 6" xfId="27942" xr:uid="{00000000-0005-0000-0000-0000266D0000}"/>
    <cellStyle name="SAPBEXHLevel0X 4 4 3 7" xfId="27943" xr:uid="{00000000-0005-0000-0000-0000276D0000}"/>
    <cellStyle name="SAPBEXHLevel0X 4 4 3 8" xfId="27944" xr:uid="{00000000-0005-0000-0000-0000286D0000}"/>
    <cellStyle name="SAPBEXHLevel0X 4 4 3 9" xfId="27945" xr:uid="{00000000-0005-0000-0000-0000296D0000}"/>
    <cellStyle name="SAPBEXHLevel0X 4 4 4" xfId="27946" xr:uid="{00000000-0005-0000-0000-00002A6D0000}"/>
    <cellStyle name="SAPBEXHLevel0X 4 4 4 2" xfId="27947" xr:uid="{00000000-0005-0000-0000-00002B6D0000}"/>
    <cellStyle name="SAPBEXHLevel0X 4 4 4 3" xfId="27948" xr:uid="{00000000-0005-0000-0000-00002C6D0000}"/>
    <cellStyle name="SAPBEXHLevel0X 4 4 4 4" xfId="27949" xr:uid="{00000000-0005-0000-0000-00002D6D0000}"/>
    <cellStyle name="SAPBEXHLevel0X 4 4 4 5" xfId="27950" xr:uid="{00000000-0005-0000-0000-00002E6D0000}"/>
    <cellStyle name="SAPBEXHLevel0X 4 4 4 6" xfId="27951" xr:uid="{00000000-0005-0000-0000-00002F6D0000}"/>
    <cellStyle name="SAPBEXHLevel0X 4 4 4 7" xfId="27952" xr:uid="{00000000-0005-0000-0000-0000306D0000}"/>
    <cellStyle name="SAPBEXHLevel0X 4 4 4 8" xfId="27953" xr:uid="{00000000-0005-0000-0000-0000316D0000}"/>
    <cellStyle name="SAPBEXHLevel0X 4 4 4 9" xfId="27954" xr:uid="{00000000-0005-0000-0000-0000326D0000}"/>
    <cellStyle name="SAPBEXHLevel0X 4 5" xfId="27955" xr:uid="{00000000-0005-0000-0000-0000336D0000}"/>
    <cellStyle name="SAPBEXHLevel0X 4 5 2" xfId="27956" xr:uid="{00000000-0005-0000-0000-0000346D0000}"/>
    <cellStyle name="SAPBEXHLevel0X 4 5 3" xfId="27957" xr:uid="{00000000-0005-0000-0000-0000356D0000}"/>
    <cellStyle name="SAPBEXHLevel0X 4 5 4" xfId="27958" xr:uid="{00000000-0005-0000-0000-0000366D0000}"/>
    <cellStyle name="SAPBEXHLevel0X 4 5 5" xfId="27959" xr:uid="{00000000-0005-0000-0000-0000376D0000}"/>
    <cellStyle name="SAPBEXHLevel0X 4 5 6" xfId="27960" xr:uid="{00000000-0005-0000-0000-0000386D0000}"/>
    <cellStyle name="SAPBEXHLevel0X 4 5 7" xfId="27961" xr:uid="{00000000-0005-0000-0000-0000396D0000}"/>
    <cellStyle name="SAPBEXHLevel0X 4 5 8" xfId="27962" xr:uid="{00000000-0005-0000-0000-00003A6D0000}"/>
    <cellStyle name="SAPBEXHLevel0X 4 5 9" xfId="27963" xr:uid="{00000000-0005-0000-0000-00003B6D0000}"/>
    <cellStyle name="SAPBEXHLevel0X 4 6" xfId="27964" xr:uid="{00000000-0005-0000-0000-00003C6D0000}"/>
    <cellStyle name="SAPBEXHLevel0X 4 6 2" xfId="27965" xr:uid="{00000000-0005-0000-0000-00003D6D0000}"/>
    <cellStyle name="SAPBEXHLevel0X 4 6 3" xfId="27966" xr:uid="{00000000-0005-0000-0000-00003E6D0000}"/>
    <cellStyle name="SAPBEXHLevel0X 4 6 4" xfId="27967" xr:uid="{00000000-0005-0000-0000-00003F6D0000}"/>
    <cellStyle name="SAPBEXHLevel0X 4 6 5" xfId="27968" xr:uid="{00000000-0005-0000-0000-0000406D0000}"/>
    <cellStyle name="SAPBEXHLevel0X 4 6 6" xfId="27969" xr:uid="{00000000-0005-0000-0000-0000416D0000}"/>
    <cellStyle name="SAPBEXHLevel0X 4 6 7" xfId="27970" xr:uid="{00000000-0005-0000-0000-0000426D0000}"/>
    <cellStyle name="SAPBEXHLevel0X 4 6 8" xfId="27971" xr:uid="{00000000-0005-0000-0000-0000436D0000}"/>
    <cellStyle name="SAPBEXHLevel0X 4 6 9" xfId="27972" xr:uid="{00000000-0005-0000-0000-0000446D0000}"/>
    <cellStyle name="SAPBEXHLevel0X 4 7" xfId="27973" xr:uid="{00000000-0005-0000-0000-0000456D0000}"/>
    <cellStyle name="SAPBEXHLevel0X 4 7 2" xfId="27974" xr:uid="{00000000-0005-0000-0000-0000466D0000}"/>
    <cellStyle name="SAPBEXHLevel0X 4 7 3" xfId="27975" xr:uid="{00000000-0005-0000-0000-0000476D0000}"/>
    <cellStyle name="SAPBEXHLevel0X 4 7 4" xfId="27976" xr:uid="{00000000-0005-0000-0000-0000486D0000}"/>
    <cellStyle name="SAPBEXHLevel0X 4 7 5" xfId="27977" xr:uid="{00000000-0005-0000-0000-0000496D0000}"/>
    <cellStyle name="SAPBEXHLevel0X 4 7 6" xfId="27978" xr:uid="{00000000-0005-0000-0000-00004A6D0000}"/>
    <cellStyle name="SAPBEXHLevel0X 4 7 7" xfId="27979" xr:uid="{00000000-0005-0000-0000-00004B6D0000}"/>
    <cellStyle name="SAPBEXHLevel0X 4 7 8" xfId="27980" xr:uid="{00000000-0005-0000-0000-00004C6D0000}"/>
    <cellStyle name="SAPBEXHLevel0X 4 7 9" xfId="27981" xr:uid="{00000000-0005-0000-0000-00004D6D0000}"/>
    <cellStyle name="SAPBEXHLevel0X 4 8" xfId="27982" xr:uid="{00000000-0005-0000-0000-00004E6D0000}"/>
    <cellStyle name="SAPBEXHLevel0X 4 9" xfId="27983" xr:uid="{00000000-0005-0000-0000-00004F6D0000}"/>
    <cellStyle name="SAPBEXHLevel0X 5" xfId="27984" xr:uid="{00000000-0005-0000-0000-0000506D0000}"/>
    <cellStyle name="SAPBEXHLevel0X 5 10" xfId="27985" xr:uid="{00000000-0005-0000-0000-0000516D0000}"/>
    <cellStyle name="SAPBEXHLevel0X 5 11" xfId="27986" xr:uid="{00000000-0005-0000-0000-0000526D0000}"/>
    <cellStyle name="SAPBEXHLevel0X 5 2" xfId="27987" xr:uid="{00000000-0005-0000-0000-0000536D0000}"/>
    <cellStyle name="SAPBEXHLevel0X 5 2 10" xfId="27988" xr:uid="{00000000-0005-0000-0000-0000546D0000}"/>
    <cellStyle name="SAPBEXHLevel0X 5 2 11" xfId="27989" xr:uid="{00000000-0005-0000-0000-0000556D0000}"/>
    <cellStyle name="SAPBEXHLevel0X 5 2 2" xfId="27990" xr:uid="{00000000-0005-0000-0000-0000566D0000}"/>
    <cellStyle name="SAPBEXHLevel0X 5 2 2 2" xfId="27991" xr:uid="{00000000-0005-0000-0000-0000576D0000}"/>
    <cellStyle name="SAPBEXHLevel0X 5 2 2 2 2" xfId="27992" xr:uid="{00000000-0005-0000-0000-0000586D0000}"/>
    <cellStyle name="SAPBEXHLevel0X 5 2 2 2 2 2" xfId="27993" xr:uid="{00000000-0005-0000-0000-0000596D0000}"/>
    <cellStyle name="SAPBEXHLevel0X 5 2 2 2 2 2 2" xfId="27994" xr:uid="{00000000-0005-0000-0000-00005A6D0000}"/>
    <cellStyle name="SAPBEXHLevel0X 5 2 2 2 2 2 3" xfId="27995" xr:uid="{00000000-0005-0000-0000-00005B6D0000}"/>
    <cellStyle name="SAPBEXHLevel0X 5 2 2 2 2 2 4" xfId="27996" xr:uid="{00000000-0005-0000-0000-00005C6D0000}"/>
    <cellStyle name="SAPBEXHLevel0X 5 2 2 2 2 2 5" xfId="27997" xr:uid="{00000000-0005-0000-0000-00005D6D0000}"/>
    <cellStyle name="SAPBEXHLevel0X 5 2 2 2 2 2 6" xfId="27998" xr:uid="{00000000-0005-0000-0000-00005E6D0000}"/>
    <cellStyle name="SAPBEXHLevel0X 5 2 2 2 2 2 7" xfId="27999" xr:uid="{00000000-0005-0000-0000-00005F6D0000}"/>
    <cellStyle name="SAPBEXHLevel0X 5 2 2 2 2 2 8" xfId="28000" xr:uid="{00000000-0005-0000-0000-0000606D0000}"/>
    <cellStyle name="SAPBEXHLevel0X 5 2 2 2 2 2 9" xfId="28001" xr:uid="{00000000-0005-0000-0000-0000616D0000}"/>
    <cellStyle name="SAPBEXHLevel0X 5 2 2 2 2 3" xfId="28002" xr:uid="{00000000-0005-0000-0000-0000626D0000}"/>
    <cellStyle name="SAPBEXHLevel0X 5 2 2 2 2 3 2" xfId="28003" xr:uid="{00000000-0005-0000-0000-0000636D0000}"/>
    <cellStyle name="SAPBEXHLevel0X 5 2 2 2 2 3 3" xfId="28004" xr:uid="{00000000-0005-0000-0000-0000646D0000}"/>
    <cellStyle name="SAPBEXHLevel0X 5 2 2 2 2 3 4" xfId="28005" xr:uid="{00000000-0005-0000-0000-0000656D0000}"/>
    <cellStyle name="SAPBEXHLevel0X 5 2 2 2 2 3 5" xfId="28006" xr:uid="{00000000-0005-0000-0000-0000666D0000}"/>
    <cellStyle name="SAPBEXHLevel0X 5 2 2 2 2 3 6" xfId="28007" xr:uid="{00000000-0005-0000-0000-0000676D0000}"/>
    <cellStyle name="SAPBEXHLevel0X 5 2 2 2 2 3 7" xfId="28008" xr:uid="{00000000-0005-0000-0000-0000686D0000}"/>
    <cellStyle name="SAPBEXHLevel0X 5 2 2 2 2 3 8" xfId="28009" xr:uid="{00000000-0005-0000-0000-0000696D0000}"/>
    <cellStyle name="SAPBEXHLevel0X 5 2 2 2 2 3 9" xfId="28010" xr:uid="{00000000-0005-0000-0000-00006A6D0000}"/>
    <cellStyle name="SAPBEXHLevel0X 5 2 2 2 2 4" xfId="28011" xr:uid="{00000000-0005-0000-0000-00006B6D0000}"/>
    <cellStyle name="SAPBEXHLevel0X 5 2 2 2 2 4 2" xfId="28012" xr:uid="{00000000-0005-0000-0000-00006C6D0000}"/>
    <cellStyle name="SAPBEXHLevel0X 5 2 2 2 2 4 3" xfId="28013" xr:uid="{00000000-0005-0000-0000-00006D6D0000}"/>
    <cellStyle name="SAPBEXHLevel0X 5 2 2 2 2 4 4" xfId="28014" xr:uid="{00000000-0005-0000-0000-00006E6D0000}"/>
    <cellStyle name="SAPBEXHLevel0X 5 2 2 2 2 4 5" xfId="28015" xr:uid="{00000000-0005-0000-0000-00006F6D0000}"/>
    <cellStyle name="SAPBEXHLevel0X 5 2 2 2 2 4 6" xfId="28016" xr:uid="{00000000-0005-0000-0000-0000706D0000}"/>
    <cellStyle name="SAPBEXHLevel0X 5 2 2 2 2 4 7" xfId="28017" xr:uid="{00000000-0005-0000-0000-0000716D0000}"/>
    <cellStyle name="SAPBEXHLevel0X 5 2 2 2 2 4 8" xfId="28018" xr:uid="{00000000-0005-0000-0000-0000726D0000}"/>
    <cellStyle name="SAPBEXHLevel0X 5 2 2 2 2 4 9" xfId="28019" xr:uid="{00000000-0005-0000-0000-0000736D0000}"/>
    <cellStyle name="SAPBEXHLevel0X 5 2 2 2 3" xfId="28020" xr:uid="{00000000-0005-0000-0000-0000746D0000}"/>
    <cellStyle name="SAPBEXHLevel0X 5 2 2 2 3 2" xfId="28021" xr:uid="{00000000-0005-0000-0000-0000756D0000}"/>
    <cellStyle name="SAPBEXHLevel0X 5 2 2 2 3 3" xfId="28022" xr:uid="{00000000-0005-0000-0000-0000766D0000}"/>
    <cellStyle name="SAPBEXHLevel0X 5 2 2 2 3 4" xfId="28023" xr:uid="{00000000-0005-0000-0000-0000776D0000}"/>
    <cellStyle name="SAPBEXHLevel0X 5 2 2 2 3 5" xfId="28024" xr:uid="{00000000-0005-0000-0000-0000786D0000}"/>
    <cellStyle name="SAPBEXHLevel0X 5 2 2 2 3 6" xfId="28025" xr:uid="{00000000-0005-0000-0000-0000796D0000}"/>
    <cellStyle name="SAPBEXHLevel0X 5 2 2 2 3 7" xfId="28026" xr:uid="{00000000-0005-0000-0000-00007A6D0000}"/>
    <cellStyle name="SAPBEXHLevel0X 5 2 2 2 3 8" xfId="28027" xr:uid="{00000000-0005-0000-0000-00007B6D0000}"/>
    <cellStyle name="SAPBEXHLevel0X 5 2 2 2 3 9" xfId="28028" xr:uid="{00000000-0005-0000-0000-00007C6D0000}"/>
    <cellStyle name="SAPBEXHLevel0X 5 2 2 2 4" xfId="28029" xr:uid="{00000000-0005-0000-0000-00007D6D0000}"/>
    <cellStyle name="SAPBEXHLevel0X 5 2 2 2 4 2" xfId="28030" xr:uid="{00000000-0005-0000-0000-00007E6D0000}"/>
    <cellStyle name="SAPBEXHLevel0X 5 2 2 2 4 3" xfId="28031" xr:uid="{00000000-0005-0000-0000-00007F6D0000}"/>
    <cellStyle name="SAPBEXHLevel0X 5 2 2 2 4 4" xfId="28032" xr:uid="{00000000-0005-0000-0000-0000806D0000}"/>
    <cellStyle name="SAPBEXHLevel0X 5 2 2 2 4 5" xfId="28033" xr:uid="{00000000-0005-0000-0000-0000816D0000}"/>
    <cellStyle name="SAPBEXHLevel0X 5 2 2 2 4 6" xfId="28034" xr:uid="{00000000-0005-0000-0000-0000826D0000}"/>
    <cellStyle name="SAPBEXHLevel0X 5 2 2 2 4 7" xfId="28035" xr:uid="{00000000-0005-0000-0000-0000836D0000}"/>
    <cellStyle name="SAPBEXHLevel0X 5 2 2 2 4 8" xfId="28036" xr:uid="{00000000-0005-0000-0000-0000846D0000}"/>
    <cellStyle name="SAPBEXHLevel0X 5 2 2 2 4 9" xfId="28037" xr:uid="{00000000-0005-0000-0000-0000856D0000}"/>
    <cellStyle name="SAPBEXHLevel0X 5 2 2 2 5" xfId="28038" xr:uid="{00000000-0005-0000-0000-0000866D0000}"/>
    <cellStyle name="SAPBEXHLevel0X 5 2 2 2 5 2" xfId="28039" xr:uid="{00000000-0005-0000-0000-0000876D0000}"/>
    <cellStyle name="SAPBEXHLevel0X 5 2 2 2 5 3" xfId="28040" xr:uid="{00000000-0005-0000-0000-0000886D0000}"/>
    <cellStyle name="SAPBEXHLevel0X 5 2 2 2 5 4" xfId="28041" xr:uid="{00000000-0005-0000-0000-0000896D0000}"/>
    <cellStyle name="SAPBEXHLevel0X 5 2 2 2 5 5" xfId="28042" xr:uid="{00000000-0005-0000-0000-00008A6D0000}"/>
    <cellStyle name="SAPBEXHLevel0X 5 2 2 2 5 6" xfId="28043" xr:uid="{00000000-0005-0000-0000-00008B6D0000}"/>
    <cellStyle name="SAPBEXHLevel0X 5 2 2 2 5 7" xfId="28044" xr:uid="{00000000-0005-0000-0000-00008C6D0000}"/>
    <cellStyle name="SAPBEXHLevel0X 5 2 2 2 5 8" xfId="28045" xr:uid="{00000000-0005-0000-0000-00008D6D0000}"/>
    <cellStyle name="SAPBEXHLevel0X 5 2 2 2 5 9" xfId="28046" xr:uid="{00000000-0005-0000-0000-00008E6D0000}"/>
    <cellStyle name="SAPBEXHLevel0X 5 2 2 3" xfId="28047" xr:uid="{00000000-0005-0000-0000-00008F6D0000}"/>
    <cellStyle name="SAPBEXHLevel0X 5 2 2 3 2" xfId="28048" xr:uid="{00000000-0005-0000-0000-0000906D0000}"/>
    <cellStyle name="SAPBEXHLevel0X 5 2 2 3 2 2" xfId="28049" xr:uid="{00000000-0005-0000-0000-0000916D0000}"/>
    <cellStyle name="SAPBEXHLevel0X 5 2 2 3 2 3" xfId="28050" xr:uid="{00000000-0005-0000-0000-0000926D0000}"/>
    <cellStyle name="SAPBEXHLevel0X 5 2 2 3 2 4" xfId="28051" xr:uid="{00000000-0005-0000-0000-0000936D0000}"/>
    <cellStyle name="SAPBEXHLevel0X 5 2 2 3 2 5" xfId="28052" xr:uid="{00000000-0005-0000-0000-0000946D0000}"/>
    <cellStyle name="SAPBEXHLevel0X 5 2 2 3 2 6" xfId="28053" xr:uid="{00000000-0005-0000-0000-0000956D0000}"/>
    <cellStyle name="SAPBEXHLevel0X 5 2 2 3 2 7" xfId="28054" xr:uid="{00000000-0005-0000-0000-0000966D0000}"/>
    <cellStyle name="SAPBEXHLevel0X 5 2 2 3 2 8" xfId="28055" xr:uid="{00000000-0005-0000-0000-0000976D0000}"/>
    <cellStyle name="SAPBEXHLevel0X 5 2 2 3 2 9" xfId="28056" xr:uid="{00000000-0005-0000-0000-0000986D0000}"/>
    <cellStyle name="SAPBEXHLevel0X 5 2 2 3 3" xfId="28057" xr:uid="{00000000-0005-0000-0000-0000996D0000}"/>
    <cellStyle name="SAPBEXHLevel0X 5 2 2 3 3 2" xfId="28058" xr:uid="{00000000-0005-0000-0000-00009A6D0000}"/>
    <cellStyle name="SAPBEXHLevel0X 5 2 2 3 3 3" xfId="28059" xr:uid="{00000000-0005-0000-0000-00009B6D0000}"/>
    <cellStyle name="SAPBEXHLevel0X 5 2 2 3 3 4" xfId="28060" xr:uid="{00000000-0005-0000-0000-00009C6D0000}"/>
    <cellStyle name="SAPBEXHLevel0X 5 2 2 3 3 5" xfId="28061" xr:uid="{00000000-0005-0000-0000-00009D6D0000}"/>
    <cellStyle name="SAPBEXHLevel0X 5 2 2 3 3 6" xfId="28062" xr:uid="{00000000-0005-0000-0000-00009E6D0000}"/>
    <cellStyle name="SAPBEXHLevel0X 5 2 2 3 3 7" xfId="28063" xr:uid="{00000000-0005-0000-0000-00009F6D0000}"/>
    <cellStyle name="SAPBEXHLevel0X 5 2 2 3 3 8" xfId="28064" xr:uid="{00000000-0005-0000-0000-0000A06D0000}"/>
    <cellStyle name="SAPBEXHLevel0X 5 2 2 3 3 9" xfId="28065" xr:uid="{00000000-0005-0000-0000-0000A16D0000}"/>
    <cellStyle name="SAPBEXHLevel0X 5 2 2 3 4" xfId="28066" xr:uid="{00000000-0005-0000-0000-0000A26D0000}"/>
    <cellStyle name="SAPBEXHLevel0X 5 2 2 3 4 2" xfId="28067" xr:uid="{00000000-0005-0000-0000-0000A36D0000}"/>
    <cellStyle name="SAPBEXHLevel0X 5 2 2 3 4 3" xfId="28068" xr:uid="{00000000-0005-0000-0000-0000A46D0000}"/>
    <cellStyle name="SAPBEXHLevel0X 5 2 2 3 4 4" xfId="28069" xr:uid="{00000000-0005-0000-0000-0000A56D0000}"/>
    <cellStyle name="SAPBEXHLevel0X 5 2 2 3 4 5" xfId="28070" xr:uid="{00000000-0005-0000-0000-0000A66D0000}"/>
    <cellStyle name="SAPBEXHLevel0X 5 2 2 3 4 6" xfId="28071" xr:uid="{00000000-0005-0000-0000-0000A76D0000}"/>
    <cellStyle name="SAPBEXHLevel0X 5 2 2 3 4 7" xfId="28072" xr:uid="{00000000-0005-0000-0000-0000A86D0000}"/>
    <cellStyle name="SAPBEXHLevel0X 5 2 2 3 4 8" xfId="28073" xr:uid="{00000000-0005-0000-0000-0000A96D0000}"/>
    <cellStyle name="SAPBEXHLevel0X 5 2 2 3 4 9" xfId="28074" xr:uid="{00000000-0005-0000-0000-0000AA6D0000}"/>
    <cellStyle name="SAPBEXHLevel0X 5 2 2 4" xfId="28075" xr:uid="{00000000-0005-0000-0000-0000AB6D0000}"/>
    <cellStyle name="SAPBEXHLevel0X 5 2 2 4 2" xfId="28076" xr:uid="{00000000-0005-0000-0000-0000AC6D0000}"/>
    <cellStyle name="SAPBEXHLevel0X 5 2 2 4 3" xfId="28077" xr:uid="{00000000-0005-0000-0000-0000AD6D0000}"/>
    <cellStyle name="SAPBEXHLevel0X 5 2 2 4 4" xfId="28078" xr:uid="{00000000-0005-0000-0000-0000AE6D0000}"/>
    <cellStyle name="SAPBEXHLevel0X 5 2 2 4 5" xfId="28079" xr:uid="{00000000-0005-0000-0000-0000AF6D0000}"/>
    <cellStyle name="SAPBEXHLevel0X 5 2 2 4 6" xfId="28080" xr:uid="{00000000-0005-0000-0000-0000B06D0000}"/>
    <cellStyle name="SAPBEXHLevel0X 5 2 2 4 7" xfId="28081" xr:uid="{00000000-0005-0000-0000-0000B16D0000}"/>
    <cellStyle name="SAPBEXHLevel0X 5 2 2 4 8" xfId="28082" xr:uid="{00000000-0005-0000-0000-0000B26D0000}"/>
    <cellStyle name="SAPBEXHLevel0X 5 2 2 4 9" xfId="28083" xr:uid="{00000000-0005-0000-0000-0000B36D0000}"/>
    <cellStyle name="SAPBEXHLevel0X 5 2 2 5" xfId="28084" xr:uid="{00000000-0005-0000-0000-0000B46D0000}"/>
    <cellStyle name="SAPBEXHLevel0X 5 2 2 5 2" xfId="28085" xr:uid="{00000000-0005-0000-0000-0000B56D0000}"/>
    <cellStyle name="SAPBEXHLevel0X 5 2 2 5 3" xfId="28086" xr:uid="{00000000-0005-0000-0000-0000B66D0000}"/>
    <cellStyle name="SAPBEXHLevel0X 5 2 2 5 4" xfId="28087" xr:uid="{00000000-0005-0000-0000-0000B76D0000}"/>
    <cellStyle name="SAPBEXHLevel0X 5 2 2 5 5" xfId="28088" xr:uid="{00000000-0005-0000-0000-0000B86D0000}"/>
    <cellStyle name="SAPBEXHLevel0X 5 2 2 5 6" xfId="28089" xr:uid="{00000000-0005-0000-0000-0000B96D0000}"/>
    <cellStyle name="SAPBEXHLevel0X 5 2 2 5 7" xfId="28090" xr:uid="{00000000-0005-0000-0000-0000BA6D0000}"/>
    <cellStyle name="SAPBEXHLevel0X 5 2 2 5 8" xfId="28091" xr:uid="{00000000-0005-0000-0000-0000BB6D0000}"/>
    <cellStyle name="SAPBEXHLevel0X 5 2 2 5 9" xfId="28092" xr:uid="{00000000-0005-0000-0000-0000BC6D0000}"/>
    <cellStyle name="SAPBEXHLevel0X 5 2 2 6" xfId="28093" xr:uid="{00000000-0005-0000-0000-0000BD6D0000}"/>
    <cellStyle name="SAPBEXHLevel0X 5 2 2 6 2" xfId="28094" xr:uid="{00000000-0005-0000-0000-0000BE6D0000}"/>
    <cellStyle name="SAPBEXHLevel0X 5 2 2 6 3" xfId="28095" xr:uid="{00000000-0005-0000-0000-0000BF6D0000}"/>
    <cellStyle name="SAPBEXHLevel0X 5 2 2 6 4" xfId="28096" xr:uid="{00000000-0005-0000-0000-0000C06D0000}"/>
    <cellStyle name="SAPBEXHLevel0X 5 2 2 6 5" xfId="28097" xr:uid="{00000000-0005-0000-0000-0000C16D0000}"/>
    <cellStyle name="SAPBEXHLevel0X 5 2 2 6 6" xfId="28098" xr:uid="{00000000-0005-0000-0000-0000C26D0000}"/>
    <cellStyle name="SAPBEXHLevel0X 5 2 2 6 7" xfId="28099" xr:uid="{00000000-0005-0000-0000-0000C36D0000}"/>
    <cellStyle name="SAPBEXHLevel0X 5 2 2 6 8" xfId="28100" xr:uid="{00000000-0005-0000-0000-0000C46D0000}"/>
    <cellStyle name="SAPBEXHLevel0X 5 2 2 6 9" xfId="28101" xr:uid="{00000000-0005-0000-0000-0000C56D0000}"/>
    <cellStyle name="SAPBEXHLevel0X 5 2 3" xfId="28102" xr:uid="{00000000-0005-0000-0000-0000C66D0000}"/>
    <cellStyle name="SAPBEXHLevel0X 5 2 3 2" xfId="28103" xr:uid="{00000000-0005-0000-0000-0000C76D0000}"/>
    <cellStyle name="SAPBEXHLevel0X 5 2 3 2 2" xfId="28104" xr:uid="{00000000-0005-0000-0000-0000C86D0000}"/>
    <cellStyle name="SAPBEXHLevel0X 5 2 3 2 2 2" xfId="28105" xr:uid="{00000000-0005-0000-0000-0000C96D0000}"/>
    <cellStyle name="SAPBEXHLevel0X 5 2 3 2 2 2 2" xfId="28106" xr:uid="{00000000-0005-0000-0000-0000CA6D0000}"/>
    <cellStyle name="SAPBEXHLevel0X 5 2 3 2 2 2 3" xfId="28107" xr:uid="{00000000-0005-0000-0000-0000CB6D0000}"/>
    <cellStyle name="SAPBEXHLevel0X 5 2 3 2 2 2 4" xfId="28108" xr:uid="{00000000-0005-0000-0000-0000CC6D0000}"/>
    <cellStyle name="SAPBEXHLevel0X 5 2 3 2 2 2 5" xfId="28109" xr:uid="{00000000-0005-0000-0000-0000CD6D0000}"/>
    <cellStyle name="SAPBEXHLevel0X 5 2 3 2 2 2 6" xfId="28110" xr:uid="{00000000-0005-0000-0000-0000CE6D0000}"/>
    <cellStyle name="SAPBEXHLevel0X 5 2 3 2 2 2 7" xfId="28111" xr:uid="{00000000-0005-0000-0000-0000CF6D0000}"/>
    <cellStyle name="SAPBEXHLevel0X 5 2 3 2 2 2 8" xfId="28112" xr:uid="{00000000-0005-0000-0000-0000D06D0000}"/>
    <cellStyle name="SAPBEXHLevel0X 5 2 3 2 2 2 9" xfId="28113" xr:uid="{00000000-0005-0000-0000-0000D16D0000}"/>
    <cellStyle name="SAPBEXHLevel0X 5 2 3 2 2 3" xfId="28114" xr:uid="{00000000-0005-0000-0000-0000D26D0000}"/>
    <cellStyle name="SAPBEXHLevel0X 5 2 3 2 2 3 2" xfId="28115" xr:uid="{00000000-0005-0000-0000-0000D36D0000}"/>
    <cellStyle name="SAPBEXHLevel0X 5 2 3 2 2 3 3" xfId="28116" xr:uid="{00000000-0005-0000-0000-0000D46D0000}"/>
    <cellStyle name="SAPBEXHLevel0X 5 2 3 2 2 3 4" xfId="28117" xr:uid="{00000000-0005-0000-0000-0000D56D0000}"/>
    <cellStyle name="SAPBEXHLevel0X 5 2 3 2 2 3 5" xfId="28118" xr:uid="{00000000-0005-0000-0000-0000D66D0000}"/>
    <cellStyle name="SAPBEXHLevel0X 5 2 3 2 2 3 6" xfId="28119" xr:uid="{00000000-0005-0000-0000-0000D76D0000}"/>
    <cellStyle name="SAPBEXHLevel0X 5 2 3 2 2 3 7" xfId="28120" xr:uid="{00000000-0005-0000-0000-0000D86D0000}"/>
    <cellStyle name="SAPBEXHLevel0X 5 2 3 2 2 3 8" xfId="28121" xr:uid="{00000000-0005-0000-0000-0000D96D0000}"/>
    <cellStyle name="SAPBEXHLevel0X 5 2 3 2 2 3 9" xfId="28122" xr:uid="{00000000-0005-0000-0000-0000DA6D0000}"/>
    <cellStyle name="SAPBEXHLevel0X 5 2 3 2 2 4" xfId="28123" xr:uid="{00000000-0005-0000-0000-0000DB6D0000}"/>
    <cellStyle name="SAPBEXHLevel0X 5 2 3 2 2 4 2" xfId="28124" xr:uid="{00000000-0005-0000-0000-0000DC6D0000}"/>
    <cellStyle name="SAPBEXHLevel0X 5 2 3 2 2 4 3" xfId="28125" xr:uid="{00000000-0005-0000-0000-0000DD6D0000}"/>
    <cellStyle name="SAPBEXHLevel0X 5 2 3 2 2 4 4" xfId="28126" xr:uid="{00000000-0005-0000-0000-0000DE6D0000}"/>
    <cellStyle name="SAPBEXHLevel0X 5 2 3 2 2 4 5" xfId="28127" xr:uid="{00000000-0005-0000-0000-0000DF6D0000}"/>
    <cellStyle name="SAPBEXHLevel0X 5 2 3 2 2 4 6" xfId="28128" xr:uid="{00000000-0005-0000-0000-0000E06D0000}"/>
    <cellStyle name="SAPBEXHLevel0X 5 2 3 2 2 4 7" xfId="28129" xr:uid="{00000000-0005-0000-0000-0000E16D0000}"/>
    <cellStyle name="SAPBEXHLevel0X 5 2 3 2 2 4 8" xfId="28130" xr:uid="{00000000-0005-0000-0000-0000E26D0000}"/>
    <cellStyle name="SAPBEXHLevel0X 5 2 3 2 2 4 9" xfId="28131" xr:uid="{00000000-0005-0000-0000-0000E36D0000}"/>
    <cellStyle name="SAPBEXHLevel0X 5 2 3 2 3" xfId="28132" xr:uid="{00000000-0005-0000-0000-0000E46D0000}"/>
    <cellStyle name="SAPBEXHLevel0X 5 2 3 2 3 2" xfId="28133" xr:uid="{00000000-0005-0000-0000-0000E56D0000}"/>
    <cellStyle name="SAPBEXHLevel0X 5 2 3 2 3 3" xfId="28134" xr:uid="{00000000-0005-0000-0000-0000E66D0000}"/>
    <cellStyle name="SAPBEXHLevel0X 5 2 3 2 3 4" xfId="28135" xr:uid="{00000000-0005-0000-0000-0000E76D0000}"/>
    <cellStyle name="SAPBEXHLevel0X 5 2 3 2 3 5" xfId="28136" xr:uid="{00000000-0005-0000-0000-0000E86D0000}"/>
    <cellStyle name="SAPBEXHLevel0X 5 2 3 2 3 6" xfId="28137" xr:uid="{00000000-0005-0000-0000-0000E96D0000}"/>
    <cellStyle name="SAPBEXHLevel0X 5 2 3 2 3 7" xfId="28138" xr:uid="{00000000-0005-0000-0000-0000EA6D0000}"/>
    <cellStyle name="SAPBEXHLevel0X 5 2 3 2 3 8" xfId="28139" xr:uid="{00000000-0005-0000-0000-0000EB6D0000}"/>
    <cellStyle name="SAPBEXHLevel0X 5 2 3 2 3 9" xfId="28140" xr:uid="{00000000-0005-0000-0000-0000EC6D0000}"/>
    <cellStyle name="SAPBEXHLevel0X 5 2 3 2 4" xfId="28141" xr:uid="{00000000-0005-0000-0000-0000ED6D0000}"/>
    <cellStyle name="SAPBEXHLevel0X 5 2 3 2 4 2" xfId="28142" xr:uid="{00000000-0005-0000-0000-0000EE6D0000}"/>
    <cellStyle name="SAPBEXHLevel0X 5 2 3 2 4 3" xfId="28143" xr:uid="{00000000-0005-0000-0000-0000EF6D0000}"/>
    <cellStyle name="SAPBEXHLevel0X 5 2 3 2 4 4" xfId="28144" xr:uid="{00000000-0005-0000-0000-0000F06D0000}"/>
    <cellStyle name="SAPBEXHLevel0X 5 2 3 2 4 5" xfId="28145" xr:uid="{00000000-0005-0000-0000-0000F16D0000}"/>
    <cellStyle name="SAPBEXHLevel0X 5 2 3 2 4 6" xfId="28146" xr:uid="{00000000-0005-0000-0000-0000F26D0000}"/>
    <cellStyle name="SAPBEXHLevel0X 5 2 3 2 4 7" xfId="28147" xr:uid="{00000000-0005-0000-0000-0000F36D0000}"/>
    <cellStyle name="SAPBEXHLevel0X 5 2 3 2 4 8" xfId="28148" xr:uid="{00000000-0005-0000-0000-0000F46D0000}"/>
    <cellStyle name="SAPBEXHLevel0X 5 2 3 2 4 9" xfId="28149" xr:uid="{00000000-0005-0000-0000-0000F56D0000}"/>
    <cellStyle name="SAPBEXHLevel0X 5 2 3 2 5" xfId="28150" xr:uid="{00000000-0005-0000-0000-0000F66D0000}"/>
    <cellStyle name="SAPBEXHLevel0X 5 2 3 2 5 2" xfId="28151" xr:uid="{00000000-0005-0000-0000-0000F76D0000}"/>
    <cellStyle name="SAPBEXHLevel0X 5 2 3 2 5 3" xfId="28152" xr:uid="{00000000-0005-0000-0000-0000F86D0000}"/>
    <cellStyle name="SAPBEXHLevel0X 5 2 3 2 5 4" xfId="28153" xr:uid="{00000000-0005-0000-0000-0000F96D0000}"/>
    <cellStyle name="SAPBEXHLevel0X 5 2 3 2 5 5" xfId="28154" xr:uid="{00000000-0005-0000-0000-0000FA6D0000}"/>
    <cellStyle name="SAPBEXHLevel0X 5 2 3 2 5 6" xfId="28155" xr:uid="{00000000-0005-0000-0000-0000FB6D0000}"/>
    <cellStyle name="SAPBEXHLevel0X 5 2 3 2 5 7" xfId="28156" xr:uid="{00000000-0005-0000-0000-0000FC6D0000}"/>
    <cellStyle name="SAPBEXHLevel0X 5 2 3 2 5 8" xfId="28157" xr:uid="{00000000-0005-0000-0000-0000FD6D0000}"/>
    <cellStyle name="SAPBEXHLevel0X 5 2 3 2 5 9" xfId="28158" xr:uid="{00000000-0005-0000-0000-0000FE6D0000}"/>
    <cellStyle name="SAPBEXHLevel0X 5 2 3 3" xfId="28159" xr:uid="{00000000-0005-0000-0000-0000FF6D0000}"/>
    <cellStyle name="SAPBEXHLevel0X 5 2 3 3 2" xfId="28160" xr:uid="{00000000-0005-0000-0000-0000006E0000}"/>
    <cellStyle name="SAPBEXHLevel0X 5 2 3 3 2 2" xfId="28161" xr:uid="{00000000-0005-0000-0000-0000016E0000}"/>
    <cellStyle name="SAPBEXHLevel0X 5 2 3 3 2 3" xfId="28162" xr:uid="{00000000-0005-0000-0000-0000026E0000}"/>
    <cellStyle name="SAPBEXHLevel0X 5 2 3 3 2 4" xfId="28163" xr:uid="{00000000-0005-0000-0000-0000036E0000}"/>
    <cellStyle name="SAPBEXHLevel0X 5 2 3 3 2 5" xfId="28164" xr:uid="{00000000-0005-0000-0000-0000046E0000}"/>
    <cellStyle name="SAPBEXHLevel0X 5 2 3 3 2 6" xfId="28165" xr:uid="{00000000-0005-0000-0000-0000056E0000}"/>
    <cellStyle name="SAPBEXHLevel0X 5 2 3 3 2 7" xfId="28166" xr:uid="{00000000-0005-0000-0000-0000066E0000}"/>
    <cellStyle name="SAPBEXHLevel0X 5 2 3 3 2 8" xfId="28167" xr:uid="{00000000-0005-0000-0000-0000076E0000}"/>
    <cellStyle name="SAPBEXHLevel0X 5 2 3 3 2 9" xfId="28168" xr:uid="{00000000-0005-0000-0000-0000086E0000}"/>
    <cellStyle name="SAPBEXHLevel0X 5 2 3 3 3" xfId="28169" xr:uid="{00000000-0005-0000-0000-0000096E0000}"/>
    <cellStyle name="SAPBEXHLevel0X 5 2 3 3 3 2" xfId="28170" xr:uid="{00000000-0005-0000-0000-00000A6E0000}"/>
    <cellStyle name="SAPBEXHLevel0X 5 2 3 3 3 3" xfId="28171" xr:uid="{00000000-0005-0000-0000-00000B6E0000}"/>
    <cellStyle name="SAPBEXHLevel0X 5 2 3 3 3 4" xfId="28172" xr:uid="{00000000-0005-0000-0000-00000C6E0000}"/>
    <cellStyle name="SAPBEXHLevel0X 5 2 3 3 3 5" xfId="28173" xr:uid="{00000000-0005-0000-0000-00000D6E0000}"/>
    <cellStyle name="SAPBEXHLevel0X 5 2 3 3 3 6" xfId="28174" xr:uid="{00000000-0005-0000-0000-00000E6E0000}"/>
    <cellStyle name="SAPBEXHLevel0X 5 2 3 3 3 7" xfId="28175" xr:uid="{00000000-0005-0000-0000-00000F6E0000}"/>
    <cellStyle name="SAPBEXHLevel0X 5 2 3 3 3 8" xfId="28176" xr:uid="{00000000-0005-0000-0000-0000106E0000}"/>
    <cellStyle name="SAPBEXHLevel0X 5 2 3 3 3 9" xfId="28177" xr:uid="{00000000-0005-0000-0000-0000116E0000}"/>
    <cellStyle name="SAPBEXHLevel0X 5 2 3 3 4" xfId="28178" xr:uid="{00000000-0005-0000-0000-0000126E0000}"/>
    <cellStyle name="SAPBEXHLevel0X 5 2 3 3 4 2" xfId="28179" xr:uid="{00000000-0005-0000-0000-0000136E0000}"/>
    <cellStyle name="SAPBEXHLevel0X 5 2 3 3 4 3" xfId="28180" xr:uid="{00000000-0005-0000-0000-0000146E0000}"/>
    <cellStyle name="SAPBEXHLevel0X 5 2 3 3 4 4" xfId="28181" xr:uid="{00000000-0005-0000-0000-0000156E0000}"/>
    <cellStyle name="SAPBEXHLevel0X 5 2 3 3 4 5" xfId="28182" xr:uid="{00000000-0005-0000-0000-0000166E0000}"/>
    <cellStyle name="SAPBEXHLevel0X 5 2 3 3 4 6" xfId="28183" xr:uid="{00000000-0005-0000-0000-0000176E0000}"/>
    <cellStyle name="SAPBEXHLevel0X 5 2 3 3 4 7" xfId="28184" xr:uid="{00000000-0005-0000-0000-0000186E0000}"/>
    <cellStyle name="SAPBEXHLevel0X 5 2 3 3 4 8" xfId="28185" xr:uid="{00000000-0005-0000-0000-0000196E0000}"/>
    <cellStyle name="SAPBEXHLevel0X 5 2 3 3 4 9" xfId="28186" xr:uid="{00000000-0005-0000-0000-00001A6E0000}"/>
    <cellStyle name="SAPBEXHLevel0X 5 2 3 4" xfId="28187" xr:uid="{00000000-0005-0000-0000-00001B6E0000}"/>
    <cellStyle name="SAPBEXHLevel0X 5 2 3 4 2" xfId="28188" xr:uid="{00000000-0005-0000-0000-00001C6E0000}"/>
    <cellStyle name="SAPBEXHLevel0X 5 2 3 4 3" xfId="28189" xr:uid="{00000000-0005-0000-0000-00001D6E0000}"/>
    <cellStyle name="SAPBEXHLevel0X 5 2 3 4 4" xfId="28190" xr:uid="{00000000-0005-0000-0000-00001E6E0000}"/>
    <cellStyle name="SAPBEXHLevel0X 5 2 3 4 5" xfId="28191" xr:uid="{00000000-0005-0000-0000-00001F6E0000}"/>
    <cellStyle name="SAPBEXHLevel0X 5 2 3 4 6" xfId="28192" xr:uid="{00000000-0005-0000-0000-0000206E0000}"/>
    <cellStyle name="SAPBEXHLevel0X 5 2 3 4 7" xfId="28193" xr:uid="{00000000-0005-0000-0000-0000216E0000}"/>
    <cellStyle name="SAPBEXHLevel0X 5 2 3 4 8" xfId="28194" xr:uid="{00000000-0005-0000-0000-0000226E0000}"/>
    <cellStyle name="SAPBEXHLevel0X 5 2 3 4 9" xfId="28195" xr:uid="{00000000-0005-0000-0000-0000236E0000}"/>
    <cellStyle name="SAPBEXHLevel0X 5 2 3 5" xfId="28196" xr:uid="{00000000-0005-0000-0000-0000246E0000}"/>
    <cellStyle name="SAPBEXHLevel0X 5 2 3 5 2" xfId="28197" xr:uid="{00000000-0005-0000-0000-0000256E0000}"/>
    <cellStyle name="SAPBEXHLevel0X 5 2 3 5 3" xfId="28198" xr:uid="{00000000-0005-0000-0000-0000266E0000}"/>
    <cellStyle name="SAPBEXHLevel0X 5 2 3 5 4" xfId="28199" xr:uid="{00000000-0005-0000-0000-0000276E0000}"/>
    <cellStyle name="SAPBEXHLevel0X 5 2 3 5 5" xfId="28200" xr:uid="{00000000-0005-0000-0000-0000286E0000}"/>
    <cellStyle name="SAPBEXHLevel0X 5 2 3 5 6" xfId="28201" xr:uid="{00000000-0005-0000-0000-0000296E0000}"/>
    <cellStyle name="SAPBEXHLevel0X 5 2 3 5 7" xfId="28202" xr:uid="{00000000-0005-0000-0000-00002A6E0000}"/>
    <cellStyle name="SAPBEXHLevel0X 5 2 3 5 8" xfId="28203" xr:uid="{00000000-0005-0000-0000-00002B6E0000}"/>
    <cellStyle name="SAPBEXHLevel0X 5 2 3 5 9" xfId="28204" xr:uid="{00000000-0005-0000-0000-00002C6E0000}"/>
    <cellStyle name="SAPBEXHLevel0X 5 2 3 6" xfId="28205" xr:uid="{00000000-0005-0000-0000-00002D6E0000}"/>
    <cellStyle name="SAPBEXHLevel0X 5 2 3 6 2" xfId="28206" xr:uid="{00000000-0005-0000-0000-00002E6E0000}"/>
    <cellStyle name="SAPBEXHLevel0X 5 2 3 6 3" xfId="28207" xr:uid="{00000000-0005-0000-0000-00002F6E0000}"/>
    <cellStyle name="SAPBEXHLevel0X 5 2 3 6 4" xfId="28208" xr:uid="{00000000-0005-0000-0000-0000306E0000}"/>
    <cellStyle name="SAPBEXHLevel0X 5 2 3 6 5" xfId="28209" xr:uid="{00000000-0005-0000-0000-0000316E0000}"/>
    <cellStyle name="SAPBEXHLevel0X 5 2 3 6 6" xfId="28210" xr:uid="{00000000-0005-0000-0000-0000326E0000}"/>
    <cellStyle name="SAPBEXHLevel0X 5 2 3 6 7" xfId="28211" xr:uid="{00000000-0005-0000-0000-0000336E0000}"/>
    <cellStyle name="SAPBEXHLevel0X 5 2 3 6 8" xfId="28212" xr:uid="{00000000-0005-0000-0000-0000346E0000}"/>
    <cellStyle name="SAPBEXHLevel0X 5 2 3 6 9" xfId="28213" xr:uid="{00000000-0005-0000-0000-0000356E0000}"/>
    <cellStyle name="SAPBEXHLevel0X 5 2 4" xfId="28214" xr:uid="{00000000-0005-0000-0000-0000366E0000}"/>
    <cellStyle name="SAPBEXHLevel0X 5 2 4 2" xfId="28215" xr:uid="{00000000-0005-0000-0000-0000376E0000}"/>
    <cellStyle name="SAPBEXHLevel0X 5 2 4 2 2" xfId="28216" xr:uid="{00000000-0005-0000-0000-0000386E0000}"/>
    <cellStyle name="SAPBEXHLevel0X 5 2 4 2 2 2" xfId="28217" xr:uid="{00000000-0005-0000-0000-0000396E0000}"/>
    <cellStyle name="SAPBEXHLevel0X 5 2 4 2 2 2 2" xfId="28218" xr:uid="{00000000-0005-0000-0000-00003A6E0000}"/>
    <cellStyle name="SAPBEXHLevel0X 5 2 4 2 2 2 2 2" xfId="28219" xr:uid="{00000000-0005-0000-0000-00003B6E0000}"/>
    <cellStyle name="SAPBEXHLevel0X 5 2 4 2 2 2 2 3" xfId="28220" xr:uid="{00000000-0005-0000-0000-00003C6E0000}"/>
    <cellStyle name="SAPBEXHLevel0X 5 2 4 2 2 2 2 4" xfId="28221" xr:uid="{00000000-0005-0000-0000-00003D6E0000}"/>
    <cellStyle name="SAPBEXHLevel0X 5 2 4 2 2 2 2 5" xfId="28222" xr:uid="{00000000-0005-0000-0000-00003E6E0000}"/>
    <cellStyle name="SAPBEXHLevel0X 5 2 4 2 2 2 2 6" xfId="28223" xr:uid="{00000000-0005-0000-0000-00003F6E0000}"/>
    <cellStyle name="SAPBEXHLevel0X 5 2 4 2 2 2 2 7" xfId="28224" xr:uid="{00000000-0005-0000-0000-0000406E0000}"/>
    <cellStyle name="SAPBEXHLevel0X 5 2 4 2 2 2 2 8" xfId="28225" xr:uid="{00000000-0005-0000-0000-0000416E0000}"/>
    <cellStyle name="SAPBEXHLevel0X 5 2 4 2 2 2 2 9" xfId="28226" xr:uid="{00000000-0005-0000-0000-0000426E0000}"/>
    <cellStyle name="SAPBEXHLevel0X 5 2 4 2 2 2 3" xfId="28227" xr:uid="{00000000-0005-0000-0000-0000436E0000}"/>
    <cellStyle name="SAPBEXHLevel0X 5 2 4 2 2 2 3 2" xfId="28228" xr:uid="{00000000-0005-0000-0000-0000446E0000}"/>
    <cellStyle name="SAPBEXHLevel0X 5 2 4 2 2 2 3 3" xfId="28229" xr:uid="{00000000-0005-0000-0000-0000456E0000}"/>
    <cellStyle name="SAPBEXHLevel0X 5 2 4 2 2 2 3 4" xfId="28230" xr:uid="{00000000-0005-0000-0000-0000466E0000}"/>
    <cellStyle name="SAPBEXHLevel0X 5 2 4 2 2 2 3 5" xfId="28231" xr:uid="{00000000-0005-0000-0000-0000476E0000}"/>
    <cellStyle name="SAPBEXHLevel0X 5 2 4 2 2 2 3 6" xfId="28232" xr:uid="{00000000-0005-0000-0000-0000486E0000}"/>
    <cellStyle name="SAPBEXHLevel0X 5 2 4 2 2 2 3 7" xfId="28233" xr:uid="{00000000-0005-0000-0000-0000496E0000}"/>
    <cellStyle name="SAPBEXHLevel0X 5 2 4 2 2 2 3 8" xfId="28234" xr:uid="{00000000-0005-0000-0000-00004A6E0000}"/>
    <cellStyle name="SAPBEXHLevel0X 5 2 4 2 2 2 3 9" xfId="28235" xr:uid="{00000000-0005-0000-0000-00004B6E0000}"/>
    <cellStyle name="SAPBEXHLevel0X 5 2 4 2 2 2 4" xfId="28236" xr:uid="{00000000-0005-0000-0000-00004C6E0000}"/>
    <cellStyle name="SAPBEXHLevel0X 5 2 4 2 2 2 4 2" xfId="28237" xr:uid="{00000000-0005-0000-0000-00004D6E0000}"/>
    <cellStyle name="SAPBEXHLevel0X 5 2 4 2 2 2 4 3" xfId="28238" xr:uid="{00000000-0005-0000-0000-00004E6E0000}"/>
    <cellStyle name="SAPBEXHLevel0X 5 2 4 2 2 2 4 4" xfId="28239" xr:uid="{00000000-0005-0000-0000-00004F6E0000}"/>
    <cellStyle name="SAPBEXHLevel0X 5 2 4 2 2 2 4 5" xfId="28240" xr:uid="{00000000-0005-0000-0000-0000506E0000}"/>
    <cellStyle name="SAPBEXHLevel0X 5 2 4 2 2 2 4 6" xfId="28241" xr:uid="{00000000-0005-0000-0000-0000516E0000}"/>
    <cellStyle name="SAPBEXHLevel0X 5 2 4 2 2 2 4 7" xfId="28242" xr:uid="{00000000-0005-0000-0000-0000526E0000}"/>
    <cellStyle name="SAPBEXHLevel0X 5 2 4 2 2 2 4 8" xfId="28243" xr:uid="{00000000-0005-0000-0000-0000536E0000}"/>
    <cellStyle name="SAPBEXHLevel0X 5 2 4 2 2 2 4 9" xfId="28244" xr:uid="{00000000-0005-0000-0000-0000546E0000}"/>
    <cellStyle name="SAPBEXHLevel0X 5 2 4 2 2 3" xfId="28245" xr:uid="{00000000-0005-0000-0000-0000556E0000}"/>
    <cellStyle name="SAPBEXHLevel0X 5 2 4 2 2 3 2" xfId="28246" xr:uid="{00000000-0005-0000-0000-0000566E0000}"/>
    <cellStyle name="SAPBEXHLevel0X 5 2 4 2 2 3 3" xfId="28247" xr:uid="{00000000-0005-0000-0000-0000576E0000}"/>
    <cellStyle name="SAPBEXHLevel0X 5 2 4 2 2 3 4" xfId="28248" xr:uid="{00000000-0005-0000-0000-0000586E0000}"/>
    <cellStyle name="SAPBEXHLevel0X 5 2 4 2 2 3 5" xfId="28249" xr:uid="{00000000-0005-0000-0000-0000596E0000}"/>
    <cellStyle name="SAPBEXHLevel0X 5 2 4 2 2 3 6" xfId="28250" xr:uid="{00000000-0005-0000-0000-00005A6E0000}"/>
    <cellStyle name="SAPBEXHLevel0X 5 2 4 2 2 3 7" xfId="28251" xr:uid="{00000000-0005-0000-0000-00005B6E0000}"/>
    <cellStyle name="SAPBEXHLevel0X 5 2 4 2 2 3 8" xfId="28252" xr:uid="{00000000-0005-0000-0000-00005C6E0000}"/>
    <cellStyle name="SAPBEXHLevel0X 5 2 4 2 2 3 9" xfId="28253" xr:uid="{00000000-0005-0000-0000-00005D6E0000}"/>
    <cellStyle name="SAPBEXHLevel0X 5 2 4 2 2 4" xfId="28254" xr:uid="{00000000-0005-0000-0000-00005E6E0000}"/>
    <cellStyle name="SAPBEXHLevel0X 5 2 4 2 2 4 2" xfId="28255" xr:uid="{00000000-0005-0000-0000-00005F6E0000}"/>
    <cellStyle name="SAPBEXHLevel0X 5 2 4 2 2 4 3" xfId="28256" xr:uid="{00000000-0005-0000-0000-0000606E0000}"/>
    <cellStyle name="SAPBEXHLevel0X 5 2 4 2 2 4 4" xfId="28257" xr:uid="{00000000-0005-0000-0000-0000616E0000}"/>
    <cellStyle name="SAPBEXHLevel0X 5 2 4 2 2 4 5" xfId="28258" xr:uid="{00000000-0005-0000-0000-0000626E0000}"/>
    <cellStyle name="SAPBEXHLevel0X 5 2 4 2 2 4 6" xfId="28259" xr:uid="{00000000-0005-0000-0000-0000636E0000}"/>
    <cellStyle name="SAPBEXHLevel0X 5 2 4 2 2 4 7" xfId="28260" xr:uid="{00000000-0005-0000-0000-0000646E0000}"/>
    <cellStyle name="SAPBEXHLevel0X 5 2 4 2 2 4 8" xfId="28261" xr:uid="{00000000-0005-0000-0000-0000656E0000}"/>
    <cellStyle name="SAPBEXHLevel0X 5 2 4 2 2 4 9" xfId="28262" xr:uid="{00000000-0005-0000-0000-0000666E0000}"/>
    <cellStyle name="SAPBEXHLevel0X 5 2 4 2 2 5" xfId="28263" xr:uid="{00000000-0005-0000-0000-0000676E0000}"/>
    <cellStyle name="SAPBEXHLevel0X 5 2 4 2 2 5 2" xfId="28264" xr:uid="{00000000-0005-0000-0000-0000686E0000}"/>
    <cellStyle name="SAPBEXHLevel0X 5 2 4 2 2 5 3" xfId="28265" xr:uid="{00000000-0005-0000-0000-0000696E0000}"/>
    <cellStyle name="SAPBEXHLevel0X 5 2 4 2 2 5 4" xfId="28266" xr:uid="{00000000-0005-0000-0000-00006A6E0000}"/>
    <cellStyle name="SAPBEXHLevel0X 5 2 4 2 2 5 5" xfId="28267" xr:uid="{00000000-0005-0000-0000-00006B6E0000}"/>
    <cellStyle name="SAPBEXHLevel0X 5 2 4 2 2 5 6" xfId="28268" xr:uid="{00000000-0005-0000-0000-00006C6E0000}"/>
    <cellStyle name="SAPBEXHLevel0X 5 2 4 2 2 5 7" xfId="28269" xr:uid="{00000000-0005-0000-0000-00006D6E0000}"/>
    <cellStyle name="SAPBEXHLevel0X 5 2 4 2 2 5 8" xfId="28270" xr:uid="{00000000-0005-0000-0000-00006E6E0000}"/>
    <cellStyle name="SAPBEXHLevel0X 5 2 4 2 2 5 9" xfId="28271" xr:uid="{00000000-0005-0000-0000-00006F6E0000}"/>
    <cellStyle name="SAPBEXHLevel0X 5 2 4 2 3" xfId="28272" xr:uid="{00000000-0005-0000-0000-0000706E0000}"/>
    <cellStyle name="SAPBEXHLevel0X 5 2 4 2 3 2" xfId="28273" xr:uid="{00000000-0005-0000-0000-0000716E0000}"/>
    <cellStyle name="SAPBEXHLevel0X 5 2 4 2 3 2 2" xfId="28274" xr:uid="{00000000-0005-0000-0000-0000726E0000}"/>
    <cellStyle name="SAPBEXHLevel0X 5 2 4 2 3 2 3" xfId="28275" xr:uid="{00000000-0005-0000-0000-0000736E0000}"/>
    <cellStyle name="SAPBEXHLevel0X 5 2 4 2 3 2 4" xfId="28276" xr:uid="{00000000-0005-0000-0000-0000746E0000}"/>
    <cellStyle name="SAPBEXHLevel0X 5 2 4 2 3 2 5" xfId="28277" xr:uid="{00000000-0005-0000-0000-0000756E0000}"/>
    <cellStyle name="SAPBEXHLevel0X 5 2 4 2 3 2 6" xfId="28278" xr:uid="{00000000-0005-0000-0000-0000766E0000}"/>
    <cellStyle name="SAPBEXHLevel0X 5 2 4 2 3 2 7" xfId="28279" xr:uid="{00000000-0005-0000-0000-0000776E0000}"/>
    <cellStyle name="SAPBEXHLevel0X 5 2 4 2 3 2 8" xfId="28280" xr:uid="{00000000-0005-0000-0000-0000786E0000}"/>
    <cellStyle name="SAPBEXHLevel0X 5 2 4 2 3 2 9" xfId="28281" xr:uid="{00000000-0005-0000-0000-0000796E0000}"/>
    <cellStyle name="SAPBEXHLevel0X 5 2 4 2 3 3" xfId="28282" xr:uid="{00000000-0005-0000-0000-00007A6E0000}"/>
    <cellStyle name="SAPBEXHLevel0X 5 2 4 2 3 3 2" xfId="28283" xr:uid="{00000000-0005-0000-0000-00007B6E0000}"/>
    <cellStyle name="SAPBEXHLevel0X 5 2 4 2 3 3 3" xfId="28284" xr:uid="{00000000-0005-0000-0000-00007C6E0000}"/>
    <cellStyle name="SAPBEXHLevel0X 5 2 4 2 3 3 4" xfId="28285" xr:uid="{00000000-0005-0000-0000-00007D6E0000}"/>
    <cellStyle name="SAPBEXHLevel0X 5 2 4 2 3 3 5" xfId="28286" xr:uid="{00000000-0005-0000-0000-00007E6E0000}"/>
    <cellStyle name="SAPBEXHLevel0X 5 2 4 2 3 3 6" xfId="28287" xr:uid="{00000000-0005-0000-0000-00007F6E0000}"/>
    <cellStyle name="SAPBEXHLevel0X 5 2 4 2 3 3 7" xfId="28288" xr:uid="{00000000-0005-0000-0000-0000806E0000}"/>
    <cellStyle name="SAPBEXHLevel0X 5 2 4 2 3 3 8" xfId="28289" xr:uid="{00000000-0005-0000-0000-0000816E0000}"/>
    <cellStyle name="SAPBEXHLevel0X 5 2 4 2 3 3 9" xfId="28290" xr:uid="{00000000-0005-0000-0000-0000826E0000}"/>
    <cellStyle name="SAPBEXHLevel0X 5 2 4 2 3 4" xfId="28291" xr:uid="{00000000-0005-0000-0000-0000836E0000}"/>
    <cellStyle name="SAPBEXHLevel0X 5 2 4 2 3 4 2" xfId="28292" xr:uid="{00000000-0005-0000-0000-0000846E0000}"/>
    <cellStyle name="SAPBEXHLevel0X 5 2 4 2 3 4 3" xfId="28293" xr:uid="{00000000-0005-0000-0000-0000856E0000}"/>
    <cellStyle name="SAPBEXHLevel0X 5 2 4 2 3 4 4" xfId="28294" xr:uid="{00000000-0005-0000-0000-0000866E0000}"/>
    <cellStyle name="SAPBEXHLevel0X 5 2 4 2 3 4 5" xfId="28295" xr:uid="{00000000-0005-0000-0000-0000876E0000}"/>
    <cellStyle name="SAPBEXHLevel0X 5 2 4 2 3 4 6" xfId="28296" xr:uid="{00000000-0005-0000-0000-0000886E0000}"/>
    <cellStyle name="SAPBEXHLevel0X 5 2 4 2 3 4 7" xfId="28297" xr:uid="{00000000-0005-0000-0000-0000896E0000}"/>
    <cellStyle name="SAPBEXHLevel0X 5 2 4 2 3 4 8" xfId="28298" xr:uid="{00000000-0005-0000-0000-00008A6E0000}"/>
    <cellStyle name="SAPBEXHLevel0X 5 2 4 2 3 4 9" xfId="28299" xr:uid="{00000000-0005-0000-0000-00008B6E0000}"/>
    <cellStyle name="SAPBEXHLevel0X 5 2 4 2 4" xfId="28300" xr:uid="{00000000-0005-0000-0000-00008C6E0000}"/>
    <cellStyle name="SAPBEXHLevel0X 5 2 4 2 4 2" xfId="28301" xr:uid="{00000000-0005-0000-0000-00008D6E0000}"/>
    <cellStyle name="SAPBEXHLevel0X 5 2 4 2 4 3" xfId="28302" xr:uid="{00000000-0005-0000-0000-00008E6E0000}"/>
    <cellStyle name="SAPBEXHLevel0X 5 2 4 2 4 4" xfId="28303" xr:uid="{00000000-0005-0000-0000-00008F6E0000}"/>
    <cellStyle name="SAPBEXHLevel0X 5 2 4 2 4 5" xfId="28304" xr:uid="{00000000-0005-0000-0000-0000906E0000}"/>
    <cellStyle name="SAPBEXHLevel0X 5 2 4 2 4 6" xfId="28305" xr:uid="{00000000-0005-0000-0000-0000916E0000}"/>
    <cellStyle name="SAPBEXHLevel0X 5 2 4 2 4 7" xfId="28306" xr:uid="{00000000-0005-0000-0000-0000926E0000}"/>
    <cellStyle name="SAPBEXHLevel0X 5 2 4 2 4 8" xfId="28307" xr:uid="{00000000-0005-0000-0000-0000936E0000}"/>
    <cellStyle name="SAPBEXHLevel0X 5 2 4 2 4 9" xfId="28308" xr:uid="{00000000-0005-0000-0000-0000946E0000}"/>
    <cellStyle name="SAPBEXHLevel0X 5 2 4 2 5" xfId="28309" xr:uid="{00000000-0005-0000-0000-0000956E0000}"/>
    <cellStyle name="SAPBEXHLevel0X 5 2 4 2 5 2" xfId="28310" xr:uid="{00000000-0005-0000-0000-0000966E0000}"/>
    <cellStyle name="SAPBEXHLevel0X 5 2 4 2 5 3" xfId="28311" xr:uid="{00000000-0005-0000-0000-0000976E0000}"/>
    <cellStyle name="SAPBEXHLevel0X 5 2 4 2 5 4" xfId="28312" xr:uid="{00000000-0005-0000-0000-0000986E0000}"/>
    <cellStyle name="SAPBEXHLevel0X 5 2 4 2 5 5" xfId="28313" xr:uid="{00000000-0005-0000-0000-0000996E0000}"/>
    <cellStyle name="SAPBEXHLevel0X 5 2 4 2 5 6" xfId="28314" xr:uid="{00000000-0005-0000-0000-00009A6E0000}"/>
    <cellStyle name="SAPBEXHLevel0X 5 2 4 2 5 7" xfId="28315" xr:uid="{00000000-0005-0000-0000-00009B6E0000}"/>
    <cellStyle name="SAPBEXHLevel0X 5 2 4 2 5 8" xfId="28316" xr:uid="{00000000-0005-0000-0000-00009C6E0000}"/>
    <cellStyle name="SAPBEXHLevel0X 5 2 4 2 5 9" xfId="28317" xr:uid="{00000000-0005-0000-0000-00009D6E0000}"/>
    <cellStyle name="SAPBEXHLevel0X 5 2 4 2 6" xfId="28318" xr:uid="{00000000-0005-0000-0000-00009E6E0000}"/>
    <cellStyle name="SAPBEXHLevel0X 5 2 4 2 6 2" xfId="28319" xr:uid="{00000000-0005-0000-0000-00009F6E0000}"/>
    <cellStyle name="SAPBEXHLevel0X 5 2 4 2 6 3" xfId="28320" xr:uid="{00000000-0005-0000-0000-0000A06E0000}"/>
    <cellStyle name="SAPBEXHLevel0X 5 2 4 2 6 4" xfId="28321" xr:uid="{00000000-0005-0000-0000-0000A16E0000}"/>
    <cellStyle name="SAPBEXHLevel0X 5 2 4 2 6 5" xfId="28322" xr:uid="{00000000-0005-0000-0000-0000A26E0000}"/>
    <cellStyle name="SAPBEXHLevel0X 5 2 4 2 6 6" xfId="28323" xr:uid="{00000000-0005-0000-0000-0000A36E0000}"/>
    <cellStyle name="SAPBEXHLevel0X 5 2 4 2 6 7" xfId="28324" xr:uid="{00000000-0005-0000-0000-0000A46E0000}"/>
    <cellStyle name="SAPBEXHLevel0X 5 2 4 2 6 8" xfId="28325" xr:uid="{00000000-0005-0000-0000-0000A56E0000}"/>
    <cellStyle name="SAPBEXHLevel0X 5 2 4 2 6 9" xfId="28326" xr:uid="{00000000-0005-0000-0000-0000A66E0000}"/>
    <cellStyle name="SAPBEXHLevel0X 5 2 4 3" xfId="28327" xr:uid="{00000000-0005-0000-0000-0000A76E0000}"/>
    <cellStyle name="SAPBEXHLevel0X 5 2 4 3 2" xfId="28328" xr:uid="{00000000-0005-0000-0000-0000A86E0000}"/>
    <cellStyle name="SAPBEXHLevel0X 5 2 4 3 2 2" xfId="28329" xr:uid="{00000000-0005-0000-0000-0000A96E0000}"/>
    <cellStyle name="SAPBEXHLevel0X 5 2 4 3 2 2 2" xfId="28330" xr:uid="{00000000-0005-0000-0000-0000AA6E0000}"/>
    <cellStyle name="SAPBEXHLevel0X 5 2 4 3 2 2 3" xfId="28331" xr:uid="{00000000-0005-0000-0000-0000AB6E0000}"/>
    <cellStyle name="SAPBEXHLevel0X 5 2 4 3 2 2 4" xfId="28332" xr:uid="{00000000-0005-0000-0000-0000AC6E0000}"/>
    <cellStyle name="SAPBEXHLevel0X 5 2 4 3 2 2 5" xfId="28333" xr:uid="{00000000-0005-0000-0000-0000AD6E0000}"/>
    <cellStyle name="SAPBEXHLevel0X 5 2 4 3 2 2 6" xfId="28334" xr:uid="{00000000-0005-0000-0000-0000AE6E0000}"/>
    <cellStyle name="SAPBEXHLevel0X 5 2 4 3 2 2 7" xfId="28335" xr:uid="{00000000-0005-0000-0000-0000AF6E0000}"/>
    <cellStyle name="SAPBEXHLevel0X 5 2 4 3 2 2 8" xfId="28336" xr:uid="{00000000-0005-0000-0000-0000B06E0000}"/>
    <cellStyle name="SAPBEXHLevel0X 5 2 4 3 2 2 9" xfId="28337" xr:uid="{00000000-0005-0000-0000-0000B16E0000}"/>
    <cellStyle name="SAPBEXHLevel0X 5 2 4 3 2 3" xfId="28338" xr:uid="{00000000-0005-0000-0000-0000B26E0000}"/>
    <cellStyle name="SAPBEXHLevel0X 5 2 4 3 2 3 2" xfId="28339" xr:uid="{00000000-0005-0000-0000-0000B36E0000}"/>
    <cellStyle name="SAPBEXHLevel0X 5 2 4 3 2 3 3" xfId="28340" xr:uid="{00000000-0005-0000-0000-0000B46E0000}"/>
    <cellStyle name="SAPBEXHLevel0X 5 2 4 3 2 3 4" xfId="28341" xr:uid="{00000000-0005-0000-0000-0000B56E0000}"/>
    <cellStyle name="SAPBEXHLevel0X 5 2 4 3 2 3 5" xfId="28342" xr:uid="{00000000-0005-0000-0000-0000B66E0000}"/>
    <cellStyle name="SAPBEXHLevel0X 5 2 4 3 2 3 6" xfId="28343" xr:uid="{00000000-0005-0000-0000-0000B76E0000}"/>
    <cellStyle name="SAPBEXHLevel0X 5 2 4 3 2 3 7" xfId="28344" xr:uid="{00000000-0005-0000-0000-0000B86E0000}"/>
    <cellStyle name="SAPBEXHLevel0X 5 2 4 3 2 3 8" xfId="28345" xr:uid="{00000000-0005-0000-0000-0000B96E0000}"/>
    <cellStyle name="SAPBEXHLevel0X 5 2 4 3 2 3 9" xfId="28346" xr:uid="{00000000-0005-0000-0000-0000BA6E0000}"/>
    <cellStyle name="SAPBEXHLevel0X 5 2 4 3 2 4" xfId="28347" xr:uid="{00000000-0005-0000-0000-0000BB6E0000}"/>
    <cellStyle name="SAPBEXHLevel0X 5 2 4 3 2 4 2" xfId="28348" xr:uid="{00000000-0005-0000-0000-0000BC6E0000}"/>
    <cellStyle name="SAPBEXHLevel0X 5 2 4 3 2 4 3" xfId="28349" xr:uid="{00000000-0005-0000-0000-0000BD6E0000}"/>
    <cellStyle name="SAPBEXHLevel0X 5 2 4 3 2 4 4" xfId="28350" xr:uid="{00000000-0005-0000-0000-0000BE6E0000}"/>
    <cellStyle name="SAPBEXHLevel0X 5 2 4 3 2 4 5" xfId="28351" xr:uid="{00000000-0005-0000-0000-0000BF6E0000}"/>
    <cellStyle name="SAPBEXHLevel0X 5 2 4 3 2 4 6" xfId="28352" xr:uid="{00000000-0005-0000-0000-0000C06E0000}"/>
    <cellStyle name="SAPBEXHLevel0X 5 2 4 3 2 4 7" xfId="28353" xr:uid="{00000000-0005-0000-0000-0000C16E0000}"/>
    <cellStyle name="SAPBEXHLevel0X 5 2 4 3 2 4 8" xfId="28354" xr:uid="{00000000-0005-0000-0000-0000C26E0000}"/>
    <cellStyle name="SAPBEXHLevel0X 5 2 4 3 2 4 9" xfId="28355" xr:uid="{00000000-0005-0000-0000-0000C36E0000}"/>
    <cellStyle name="SAPBEXHLevel0X 5 2 4 3 3" xfId="28356" xr:uid="{00000000-0005-0000-0000-0000C46E0000}"/>
    <cellStyle name="SAPBEXHLevel0X 5 2 4 3 3 2" xfId="28357" xr:uid="{00000000-0005-0000-0000-0000C56E0000}"/>
    <cellStyle name="SAPBEXHLevel0X 5 2 4 3 3 3" xfId="28358" xr:uid="{00000000-0005-0000-0000-0000C66E0000}"/>
    <cellStyle name="SAPBEXHLevel0X 5 2 4 3 3 4" xfId="28359" xr:uid="{00000000-0005-0000-0000-0000C76E0000}"/>
    <cellStyle name="SAPBEXHLevel0X 5 2 4 3 3 5" xfId="28360" xr:uid="{00000000-0005-0000-0000-0000C86E0000}"/>
    <cellStyle name="SAPBEXHLevel0X 5 2 4 3 3 6" xfId="28361" xr:uid="{00000000-0005-0000-0000-0000C96E0000}"/>
    <cellStyle name="SAPBEXHLevel0X 5 2 4 3 3 7" xfId="28362" xr:uid="{00000000-0005-0000-0000-0000CA6E0000}"/>
    <cellStyle name="SAPBEXHLevel0X 5 2 4 3 3 8" xfId="28363" xr:uid="{00000000-0005-0000-0000-0000CB6E0000}"/>
    <cellStyle name="SAPBEXHLevel0X 5 2 4 3 3 9" xfId="28364" xr:uid="{00000000-0005-0000-0000-0000CC6E0000}"/>
    <cellStyle name="SAPBEXHLevel0X 5 2 4 3 4" xfId="28365" xr:uid="{00000000-0005-0000-0000-0000CD6E0000}"/>
    <cellStyle name="SAPBEXHLevel0X 5 2 4 3 4 2" xfId="28366" xr:uid="{00000000-0005-0000-0000-0000CE6E0000}"/>
    <cellStyle name="SAPBEXHLevel0X 5 2 4 3 4 3" xfId="28367" xr:uid="{00000000-0005-0000-0000-0000CF6E0000}"/>
    <cellStyle name="SAPBEXHLevel0X 5 2 4 3 4 4" xfId="28368" xr:uid="{00000000-0005-0000-0000-0000D06E0000}"/>
    <cellStyle name="SAPBEXHLevel0X 5 2 4 3 4 5" xfId="28369" xr:uid="{00000000-0005-0000-0000-0000D16E0000}"/>
    <cellStyle name="SAPBEXHLevel0X 5 2 4 3 4 6" xfId="28370" xr:uid="{00000000-0005-0000-0000-0000D26E0000}"/>
    <cellStyle name="SAPBEXHLevel0X 5 2 4 3 4 7" xfId="28371" xr:uid="{00000000-0005-0000-0000-0000D36E0000}"/>
    <cellStyle name="SAPBEXHLevel0X 5 2 4 3 4 8" xfId="28372" xr:uid="{00000000-0005-0000-0000-0000D46E0000}"/>
    <cellStyle name="SAPBEXHLevel0X 5 2 4 3 4 9" xfId="28373" xr:uid="{00000000-0005-0000-0000-0000D56E0000}"/>
    <cellStyle name="SAPBEXHLevel0X 5 2 4 3 5" xfId="28374" xr:uid="{00000000-0005-0000-0000-0000D66E0000}"/>
    <cellStyle name="SAPBEXHLevel0X 5 2 4 3 5 2" xfId="28375" xr:uid="{00000000-0005-0000-0000-0000D76E0000}"/>
    <cellStyle name="SAPBEXHLevel0X 5 2 4 3 5 3" xfId="28376" xr:uid="{00000000-0005-0000-0000-0000D86E0000}"/>
    <cellStyle name="SAPBEXHLevel0X 5 2 4 3 5 4" xfId="28377" xr:uid="{00000000-0005-0000-0000-0000D96E0000}"/>
    <cellStyle name="SAPBEXHLevel0X 5 2 4 3 5 5" xfId="28378" xr:uid="{00000000-0005-0000-0000-0000DA6E0000}"/>
    <cellStyle name="SAPBEXHLevel0X 5 2 4 3 5 6" xfId="28379" xr:uid="{00000000-0005-0000-0000-0000DB6E0000}"/>
    <cellStyle name="SAPBEXHLevel0X 5 2 4 3 5 7" xfId="28380" xr:uid="{00000000-0005-0000-0000-0000DC6E0000}"/>
    <cellStyle name="SAPBEXHLevel0X 5 2 4 3 5 8" xfId="28381" xr:uid="{00000000-0005-0000-0000-0000DD6E0000}"/>
    <cellStyle name="SAPBEXHLevel0X 5 2 4 3 5 9" xfId="28382" xr:uid="{00000000-0005-0000-0000-0000DE6E0000}"/>
    <cellStyle name="SAPBEXHLevel0X 5 2 4 4" xfId="28383" xr:uid="{00000000-0005-0000-0000-0000DF6E0000}"/>
    <cellStyle name="SAPBEXHLevel0X 5 2 4 4 2" xfId="28384" xr:uid="{00000000-0005-0000-0000-0000E06E0000}"/>
    <cellStyle name="SAPBEXHLevel0X 5 2 4 4 2 2" xfId="28385" xr:uid="{00000000-0005-0000-0000-0000E16E0000}"/>
    <cellStyle name="SAPBEXHLevel0X 5 2 4 4 2 3" xfId="28386" xr:uid="{00000000-0005-0000-0000-0000E26E0000}"/>
    <cellStyle name="SAPBEXHLevel0X 5 2 4 4 2 4" xfId="28387" xr:uid="{00000000-0005-0000-0000-0000E36E0000}"/>
    <cellStyle name="SAPBEXHLevel0X 5 2 4 4 2 5" xfId="28388" xr:uid="{00000000-0005-0000-0000-0000E46E0000}"/>
    <cellStyle name="SAPBEXHLevel0X 5 2 4 4 2 6" xfId="28389" xr:uid="{00000000-0005-0000-0000-0000E56E0000}"/>
    <cellStyle name="SAPBEXHLevel0X 5 2 4 4 2 7" xfId="28390" xr:uid="{00000000-0005-0000-0000-0000E66E0000}"/>
    <cellStyle name="SAPBEXHLevel0X 5 2 4 4 2 8" xfId="28391" xr:uid="{00000000-0005-0000-0000-0000E76E0000}"/>
    <cellStyle name="SAPBEXHLevel0X 5 2 4 4 2 9" xfId="28392" xr:uid="{00000000-0005-0000-0000-0000E86E0000}"/>
    <cellStyle name="SAPBEXHLevel0X 5 2 4 4 3" xfId="28393" xr:uid="{00000000-0005-0000-0000-0000E96E0000}"/>
    <cellStyle name="SAPBEXHLevel0X 5 2 4 4 3 2" xfId="28394" xr:uid="{00000000-0005-0000-0000-0000EA6E0000}"/>
    <cellStyle name="SAPBEXHLevel0X 5 2 4 4 3 3" xfId="28395" xr:uid="{00000000-0005-0000-0000-0000EB6E0000}"/>
    <cellStyle name="SAPBEXHLevel0X 5 2 4 4 3 4" xfId="28396" xr:uid="{00000000-0005-0000-0000-0000EC6E0000}"/>
    <cellStyle name="SAPBEXHLevel0X 5 2 4 4 3 5" xfId="28397" xr:uid="{00000000-0005-0000-0000-0000ED6E0000}"/>
    <cellStyle name="SAPBEXHLevel0X 5 2 4 4 3 6" xfId="28398" xr:uid="{00000000-0005-0000-0000-0000EE6E0000}"/>
    <cellStyle name="SAPBEXHLevel0X 5 2 4 4 3 7" xfId="28399" xr:uid="{00000000-0005-0000-0000-0000EF6E0000}"/>
    <cellStyle name="SAPBEXHLevel0X 5 2 4 4 3 8" xfId="28400" xr:uid="{00000000-0005-0000-0000-0000F06E0000}"/>
    <cellStyle name="SAPBEXHLevel0X 5 2 4 4 3 9" xfId="28401" xr:uid="{00000000-0005-0000-0000-0000F16E0000}"/>
    <cellStyle name="SAPBEXHLevel0X 5 2 4 4 4" xfId="28402" xr:uid="{00000000-0005-0000-0000-0000F26E0000}"/>
    <cellStyle name="SAPBEXHLevel0X 5 2 4 4 4 2" xfId="28403" xr:uid="{00000000-0005-0000-0000-0000F36E0000}"/>
    <cellStyle name="SAPBEXHLevel0X 5 2 4 4 4 3" xfId="28404" xr:uid="{00000000-0005-0000-0000-0000F46E0000}"/>
    <cellStyle name="SAPBEXHLevel0X 5 2 4 4 4 4" xfId="28405" xr:uid="{00000000-0005-0000-0000-0000F56E0000}"/>
    <cellStyle name="SAPBEXHLevel0X 5 2 4 4 4 5" xfId="28406" xr:uid="{00000000-0005-0000-0000-0000F66E0000}"/>
    <cellStyle name="SAPBEXHLevel0X 5 2 4 4 4 6" xfId="28407" xr:uid="{00000000-0005-0000-0000-0000F76E0000}"/>
    <cellStyle name="SAPBEXHLevel0X 5 2 4 4 4 7" xfId="28408" xr:uid="{00000000-0005-0000-0000-0000F86E0000}"/>
    <cellStyle name="SAPBEXHLevel0X 5 2 4 4 4 8" xfId="28409" xr:uid="{00000000-0005-0000-0000-0000F96E0000}"/>
    <cellStyle name="SAPBEXHLevel0X 5 2 4 4 4 9" xfId="28410" xr:uid="{00000000-0005-0000-0000-0000FA6E0000}"/>
    <cellStyle name="SAPBEXHLevel0X 5 2 4 5" xfId="28411" xr:uid="{00000000-0005-0000-0000-0000FB6E0000}"/>
    <cellStyle name="SAPBEXHLevel0X 5 2 4 5 2" xfId="28412" xr:uid="{00000000-0005-0000-0000-0000FC6E0000}"/>
    <cellStyle name="SAPBEXHLevel0X 5 2 4 5 3" xfId="28413" xr:uid="{00000000-0005-0000-0000-0000FD6E0000}"/>
    <cellStyle name="SAPBEXHLevel0X 5 2 4 5 4" xfId="28414" xr:uid="{00000000-0005-0000-0000-0000FE6E0000}"/>
    <cellStyle name="SAPBEXHLevel0X 5 2 4 5 5" xfId="28415" xr:uid="{00000000-0005-0000-0000-0000FF6E0000}"/>
    <cellStyle name="SAPBEXHLevel0X 5 2 4 5 6" xfId="28416" xr:uid="{00000000-0005-0000-0000-0000006F0000}"/>
    <cellStyle name="SAPBEXHLevel0X 5 2 4 5 7" xfId="28417" xr:uid="{00000000-0005-0000-0000-0000016F0000}"/>
    <cellStyle name="SAPBEXHLevel0X 5 2 4 5 8" xfId="28418" xr:uid="{00000000-0005-0000-0000-0000026F0000}"/>
    <cellStyle name="SAPBEXHLevel0X 5 2 4 5 9" xfId="28419" xr:uid="{00000000-0005-0000-0000-0000036F0000}"/>
    <cellStyle name="SAPBEXHLevel0X 5 2 4 6" xfId="28420" xr:uid="{00000000-0005-0000-0000-0000046F0000}"/>
    <cellStyle name="SAPBEXHLevel0X 5 2 4 6 2" xfId="28421" xr:uid="{00000000-0005-0000-0000-0000056F0000}"/>
    <cellStyle name="SAPBEXHLevel0X 5 2 4 6 3" xfId="28422" xr:uid="{00000000-0005-0000-0000-0000066F0000}"/>
    <cellStyle name="SAPBEXHLevel0X 5 2 4 6 4" xfId="28423" xr:uid="{00000000-0005-0000-0000-0000076F0000}"/>
    <cellStyle name="SAPBEXHLevel0X 5 2 4 6 5" xfId="28424" xr:uid="{00000000-0005-0000-0000-0000086F0000}"/>
    <cellStyle name="SAPBEXHLevel0X 5 2 4 6 6" xfId="28425" xr:uid="{00000000-0005-0000-0000-0000096F0000}"/>
    <cellStyle name="SAPBEXHLevel0X 5 2 4 6 7" xfId="28426" xr:uid="{00000000-0005-0000-0000-00000A6F0000}"/>
    <cellStyle name="SAPBEXHLevel0X 5 2 4 6 8" xfId="28427" xr:uid="{00000000-0005-0000-0000-00000B6F0000}"/>
    <cellStyle name="SAPBEXHLevel0X 5 2 4 6 9" xfId="28428" xr:uid="{00000000-0005-0000-0000-00000C6F0000}"/>
    <cellStyle name="SAPBEXHLevel0X 5 2 4 7" xfId="28429" xr:uid="{00000000-0005-0000-0000-00000D6F0000}"/>
    <cellStyle name="SAPBEXHLevel0X 5 2 4 7 2" xfId="28430" xr:uid="{00000000-0005-0000-0000-00000E6F0000}"/>
    <cellStyle name="SAPBEXHLevel0X 5 2 4 7 3" xfId="28431" xr:uid="{00000000-0005-0000-0000-00000F6F0000}"/>
    <cellStyle name="SAPBEXHLevel0X 5 2 4 7 4" xfId="28432" xr:uid="{00000000-0005-0000-0000-0000106F0000}"/>
    <cellStyle name="SAPBEXHLevel0X 5 2 4 7 5" xfId="28433" xr:uid="{00000000-0005-0000-0000-0000116F0000}"/>
    <cellStyle name="SAPBEXHLevel0X 5 2 4 7 6" xfId="28434" xr:uid="{00000000-0005-0000-0000-0000126F0000}"/>
    <cellStyle name="SAPBEXHLevel0X 5 2 4 7 7" xfId="28435" xr:uid="{00000000-0005-0000-0000-0000136F0000}"/>
    <cellStyle name="SAPBEXHLevel0X 5 2 4 7 8" xfId="28436" xr:uid="{00000000-0005-0000-0000-0000146F0000}"/>
    <cellStyle name="SAPBEXHLevel0X 5 2 4 7 9" xfId="28437" xr:uid="{00000000-0005-0000-0000-0000156F0000}"/>
    <cellStyle name="SAPBEXHLevel0X 5 2 5" xfId="28438" xr:uid="{00000000-0005-0000-0000-0000166F0000}"/>
    <cellStyle name="SAPBEXHLevel0X 5 2 5 2" xfId="28439" xr:uid="{00000000-0005-0000-0000-0000176F0000}"/>
    <cellStyle name="SAPBEXHLevel0X 5 2 5 2 2" xfId="28440" xr:uid="{00000000-0005-0000-0000-0000186F0000}"/>
    <cellStyle name="SAPBEXHLevel0X 5 2 5 2 2 2" xfId="28441" xr:uid="{00000000-0005-0000-0000-0000196F0000}"/>
    <cellStyle name="SAPBEXHLevel0X 5 2 5 2 2 2 2" xfId="28442" xr:uid="{00000000-0005-0000-0000-00001A6F0000}"/>
    <cellStyle name="SAPBEXHLevel0X 5 2 5 2 2 2 3" xfId="28443" xr:uid="{00000000-0005-0000-0000-00001B6F0000}"/>
    <cellStyle name="SAPBEXHLevel0X 5 2 5 2 2 2 4" xfId="28444" xr:uid="{00000000-0005-0000-0000-00001C6F0000}"/>
    <cellStyle name="SAPBEXHLevel0X 5 2 5 2 2 2 5" xfId="28445" xr:uid="{00000000-0005-0000-0000-00001D6F0000}"/>
    <cellStyle name="SAPBEXHLevel0X 5 2 5 2 2 2 6" xfId="28446" xr:uid="{00000000-0005-0000-0000-00001E6F0000}"/>
    <cellStyle name="SAPBEXHLevel0X 5 2 5 2 2 2 7" xfId="28447" xr:uid="{00000000-0005-0000-0000-00001F6F0000}"/>
    <cellStyle name="SAPBEXHLevel0X 5 2 5 2 2 2 8" xfId="28448" xr:uid="{00000000-0005-0000-0000-0000206F0000}"/>
    <cellStyle name="SAPBEXHLevel0X 5 2 5 2 2 2 9" xfId="28449" xr:uid="{00000000-0005-0000-0000-0000216F0000}"/>
    <cellStyle name="SAPBEXHLevel0X 5 2 5 2 2 3" xfId="28450" xr:uid="{00000000-0005-0000-0000-0000226F0000}"/>
    <cellStyle name="SAPBEXHLevel0X 5 2 5 2 2 3 2" xfId="28451" xr:uid="{00000000-0005-0000-0000-0000236F0000}"/>
    <cellStyle name="SAPBEXHLevel0X 5 2 5 2 2 3 3" xfId="28452" xr:uid="{00000000-0005-0000-0000-0000246F0000}"/>
    <cellStyle name="SAPBEXHLevel0X 5 2 5 2 2 3 4" xfId="28453" xr:uid="{00000000-0005-0000-0000-0000256F0000}"/>
    <cellStyle name="SAPBEXHLevel0X 5 2 5 2 2 3 5" xfId="28454" xr:uid="{00000000-0005-0000-0000-0000266F0000}"/>
    <cellStyle name="SAPBEXHLevel0X 5 2 5 2 2 3 6" xfId="28455" xr:uid="{00000000-0005-0000-0000-0000276F0000}"/>
    <cellStyle name="SAPBEXHLevel0X 5 2 5 2 2 3 7" xfId="28456" xr:uid="{00000000-0005-0000-0000-0000286F0000}"/>
    <cellStyle name="SAPBEXHLevel0X 5 2 5 2 2 3 8" xfId="28457" xr:uid="{00000000-0005-0000-0000-0000296F0000}"/>
    <cellStyle name="SAPBEXHLevel0X 5 2 5 2 2 3 9" xfId="28458" xr:uid="{00000000-0005-0000-0000-00002A6F0000}"/>
    <cellStyle name="SAPBEXHLevel0X 5 2 5 2 2 4" xfId="28459" xr:uid="{00000000-0005-0000-0000-00002B6F0000}"/>
    <cellStyle name="SAPBEXHLevel0X 5 2 5 2 2 4 2" xfId="28460" xr:uid="{00000000-0005-0000-0000-00002C6F0000}"/>
    <cellStyle name="SAPBEXHLevel0X 5 2 5 2 2 4 3" xfId="28461" xr:uid="{00000000-0005-0000-0000-00002D6F0000}"/>
    <cellStyle name="SAPBEXHLevel0X 5 2 5 2 2 4 4" xfId="28462" xr:uid="{00000000-0005-0000-0000-00002E6F0000}"/>
    <cellStyle name="SAPBEXHLevel0X 5 2 5 2 2 4 5" xfId="28463" xr:uid="{00000000-0005-0000-0000-00002F6F0000}"/>
    <cellStyle name="SAPBEXHLevel0X 5 2 5 2 2 4 6" xfId="28464" xr:uid="{00000000-0005-0000-0000-0000306F0000}"/>
    <cellStyle name="SAPBEXHLevel0X 5 2 5 2 2 4 7" xfId="28465" xr:uid="{00000000-0005-0000-0000-0000316F0000}"/>
    <cellStyle name="SAPBEXHLevel0X 5 2 5 2 2 4 8" xfId="28466" xr:uid="{00000000-0005-0000-0000-0000326F0000}"/>
    <cellStyle name="SAPBEXHLevel0X 5 2 5 2 2 4 9" xfId="28467" xr:uid="{00000000-0005-0000-0000-0000336F0000}"/>
    <cellStyle name="SAPBEXHLevel0X 5 2 5 2 3" xfId="28468" xr:uid="{00000000-0005-0000-0000-0000346F0000}"/>
    <cellStyle name="SAPBEXHLevel0X 5 2 5 2 3 2" xfId="28469" xr:uid="{00000000-0005-0000-0000-0000356F0000}"/>
    <cellStyle name="SAPBEXHLevel0X 5 2 5 2 3 3" xfId="28470" xr:uid="{00000000-0005-0000-0000-0000366F0000}"/>
    <cellStyle name="SAPBEXHLevel0X 5 2 5 2 3 4" xfId="28471" xr:uid="{00000000-0005-0000-0000-0000376F0000}"/>
    <cellStyle name="SAPBEXHLevel0X 5 2 5 2 3 5" xfId="28472" xr:uid="{00000000-0005-0000-0000-0000386F0000}"/>
    <cellStyle name="SAPBEXHLevel0X 5 2 5 2 3 6" xfId="28473" xr:uid="{00000000-0005-0000-0000-0000396F0000}"/>
    <cellStyle name="SAPBEXHLevel0X 5 2 5 2 3 7" xfId="28474" xr:uid="{00000000-0005-0000-0000-00003A6F0000}"/>
    <cellStyle name="SAPBEXHLevel0X 5 2 5 2 3 8" xfId="28475" xr:uid="{00000000-0005-0000-0000-00003B6F0000}"/>
    <cellStyle name="SAPBEXHLevel0X 5 2 5 2 3 9" xfId="28476" xr:uid="{00000000-0005-0000-0000-00003C6F0000}"/>
    <cellStyle name="SAPBEXHLevel0X 5 2 5 2 4" xfId="28477" xr:uid="{00000000-0005-0000-0000-00003D6F0000}"/>
    <cellStyle name="SAPBEXHLevel0X 5 2 5 2 4 2" xfId="28478" xr:uid="{00000000-0005-0000-0000-00003E6F0000}"/>
    <cellStyle name="SAPBEXHLevel0X 5 2 5 2 4 3" xfId="28479" xr:uid="{00000000-0005-0000-0000-00003F6F0000}"/>
    <cellStyle name="SAPBEXHLevel0X 5 2 5 2 4 4" xfId="28480" xr:uid="{00000000-0005-0000-0000-0000406F0000}"/>
    <cellStyle name="SAPBEXHLevel0X 5 2 5 2 4 5" xfId="28481" xr:uid="{00000000-0005-0000-0000-0000416F0000}"/>
    <cellStyle name="SAPBEXHLevel0X 5 2 5 2 4 6" xfId="28482" xr:uid="{00000000-0005-0000-0000-0000426F0000}"/>
    <cellStyle name="SAPBEXHLevel0X 5 2 5 2 4 7" xfId="28483" xr:uid="{00000000-0005-0000-0000-0000436F0000}"/>
    <cellStyle name="SAPBEXHLevel0X 5 2 5 2 4 8" xfId="28484" xr:uid="{00000000-0005-0000-0000-0000446F0000}"/>
    <cellStyle name="SAPBEXHLevel0X 5 2 5 2 4 9" xfId="28485" xr:uid="{00000000-0005-0000-0000-0000456F0000}"/>
    <cellStyle name="SAPBEXHLevel0X 5 2 5 2 5" xfId="28486" xr:uid="{00000000-0005-0000-0000-0000466F0000}"/>
    <cellStyle name="SAPBEXHLevel0X 5 2 5 2 5 2" xfId="28487" xr:uid="{00000000-0005-0000-0000-0000476F0000}"/>
    <cellStyle name="SAPBEXHLevel0X 5 2 5 2 5 3" xfId="28488" xr:uid="{00000000-0005-0000-0000-0000486F0000}"/>
    <cellStyle name="SAPBEXHLevel0X 5 2 5 2 5 4" xfId="28489" xr:uid="{00000000-0005-0000-0000-0000496F0000}"/>
    <cellStyle name="SAPBEXHLevel0X 5 2 5 2 5 5" xfId="28490" xr:uid="{00000000-0005-0000-0000-00004A6F0000}"/>
    <cellStyle name="SAPBEXHLevel0X 5 2 5 2 5 6" xfId="28491" xr:uid="{00000000-0005-0000-0000-00004B6F0000}"/>
    <cellStyle name="SAPBEXHLevel0X 5 2 5 2 5 7" xfId="28492" xr:uid="{00000000-0005-0000-0000-00004C6F0000}"/>
    <cellStyle name="SAPBEXHLevel0X 5 2 5 2 5 8" xfId="28493" xr:uid="{00000000-0005-0000-0000-00004D6F0000}"/>
    <cellStyle name="SAPBEXHLevel0X 5 2 5 2 5 9" xfId="28494" xr:uid="{00000000-0005-0000-0000-00004E6F0000}"/>
    <cellStyle name="SAPBEXHLevel0X 5 2 5 3" xfId="28495" xr:uid="{00000000-0005-0000-0000-00004F6F0000}"/>
    <cellStyle name="SAPBEXHLevel0X 5 2 5 3 2" xfId="28496" xr:uid="{00000000-0005-0000-0000-0000506F0000}"/>
    <cellStyle name="SAPBEXHLevel0X 5 2 5 3 2 2" xfId="28497" xr:uid="{00000000-0005-0000-0000-0000516F0000}"/>
    <cellStyle name="SAPBEXHLevel0X 5 2 5 3 2 3" xfId="28498" xr:uid="{00000000-0005-0000-0000-0000526F0000}"/>
    <cellStyle name="SAPBEXHLevel0X 5 2 5 3 2 4" xfId="28499" xr:uid="{00000000-0005-0000-0000-0000536F0000}"/>
    <cellStyle name="SAPBEXHLevel0X 5 2 5 3 2 5" xfId="28500" xr:uid="{00000000-0005-0000-0000-0000546F0000}"/>
    <cellStyle name="SAPBEXHLevel0X 5 2 5 3 2 6" xfId="28501" xr:uid="{00000000-0005-0000-0000-0000556F0000}"/>
    <cellStyle name="SAPBEXHLevel0X 5 2 5 3 2 7" xfId="28502" xr:uid="{00000000-0005-0000-0000-0000566F0000}"/>
    <cellStyle name="SAPBEXHLevel0X 5 2 5 3 2 8" xfId="28503" xr:uid="{00000000-0005-0000-0000-0000576F0000}"/>
    <cellStyle name="SAPBEXHLevel0X 5 2 5 3 2 9" xfId="28504" xr:uid="{00000000-0005-0000-0000-0000586F0000}"/>
    <cellStyle name="SAPBEXHLevel0X 5 2 5 3 3" xfId="28505" xr:uid="{00000000-0005-0000-0000-0000596F0000}"/>
    <cellStyle name="SAPBEXHLevel0X 5 2 5 3 3 2" xfId="28506" xr:uid="{00000000-0005-0000-0000-00005A6F0000}"/>
    <cellStyle name="SAPBEXHLevel0X 5 2 5 3 3 3" xfId="28507" xr:uid="{00000000-0005-0000-0000-00005B6F0000}"/>
    <cellStyle name="SAPBEXHLevel0X 5 2 5 3 3 4" xfId="28508" xr:uid="{00000000-0005-0000-0000-00005C6F0000}"/>
    <cellStyle name="SAPBEXHLevel0X 5 2 5 3 3 5" xfId="28509" xr:uid="{00000000-0005-0000-0000-00005D6F0000}"/>
    <cellStyle name="SAPBEXHLevel0X 5 2 5 3 3 6" xfId="28510" xr:uid="{00000000-0005-0000-0000-00005E6F0000}"/>
    <cellStyle name="SAPBEXHLevel0X 5 2 5 3 3 7" xfId="28511" xr:uid="{00000000-0005-0000-0000-00005F6F0000}"/>
    <cellStyle name="SAPBEXHLevel0X 5 2 5 3 3 8" xfId="28512" xr:uid="{00000000-0005-0000-0000-0000606F0000}"/>
    <cellStyle name="SAPBEXHLevel0X 5 2 5 3 3 9" xfId="28513" xr:uid="{00000000-0005-0000-0000-0000616F0000}"/>
    <cellStyle name="SAPBEXHLevel0X 5 2 5 3 4" xfId="28514" xr:uid="{00000000-0005-0000-0000-0000626F0000}"/>
    <cellStyle name="SAPBEXHLevel0X 5 2 5 3 4 2" xfId="28515" xr:uid="{00000000-0005-0000-0000-0000636F0000}"/>
    <cellStyle name="SAPBEXHLevel0X 5 2 5 3 4 3" xfId="28516" xr:uid="{00000000-0005-0000-0000-0000646F0000}"/>
    <cellStyle name="SAPBEXHLevel0X 5 2 5 3 4 4" xfId="28517" xr:uid="{00000000-0005-0000-0000-0000656F0000}"/>
    <cellStyle name="SAPBEXHLevel0X 5 2 5 3 4 5" xfId="28518" xr:uid="{00000000-0005-0000-0000-0000666F0000}"/>
    <cellStyle name="SAPBEXHLevel0X 5 2 5 3 4 6" xfId="28519" xr:uid="{00000000-0005-0000-0000-0000676F0000}"/>
    <cellStyle name="SAPBEXHLevel0X 5 2 5 3 4 7" xfId="28520" xr:uid="{00000000-0005-0000-0000-0000686F0000}"/>
    <cellStyle name="SAPBEXHLevel0X 5 2 5 3 4 8" xfId="28521" xr:uid="{00000000-0005-0000-0000-0000696F0000}"/>
    <cellStyle name="SAPBEXHLevel0X 5 2 5 3 4 9" xfId="28522" xr:uid="{00000000-0005-0000-0000-00006A6F0000}"/>
    <cellStyle name="SAPBEXHLevel0X 5 2 5 4" xfId="28523" xr:uid="{00000000-0005-0000-0000-00006B6F0000}"/>
    <cellStyle name="SAPBEXHLevel0X 5 2 5 4 2" xfId="28524" xr:uid="{00000000-0005-0000-0000-00006C6F0000}"/>
    <cellStyle name="SAPBEXHLevel0X 5 2 5 4 3" xfId="28525" xr:uid="{00000000-0005-0000-0000-00006D6F0000}"/>
    <cellStyle name="SAPBEXHLevel0X 5 2 5 4 4" xfId="28526" xr:uid="{00000000-0005-0000-0000-00006E6F0000}"/>
    <cellStyle name="SAPBEXHLevel0X 5 2 5 4 5" xfId="28527" xr:uid="{00000000-0005-0000-0000-00006F6F0000}"/>
    <cellStyle name="SAPBEXHLevel0X 5 2 5 4 6" xfId="28528" xr:uid="{00000000-0005-0000-0000-0000706F0000}"/>
    <cellStyle name="SAPBEXHLevel0X 5 2 5 4 7" xfId="28529" xr:uid="{00000000-0005-0000-0000-0000716F0000}"/>
    <cellStyle name="SAPBEXHLevel0X 5 2 5 4 8" xfId="28530" xr:uid="{00000000-0005-0000-0000-0000726F0000}"/>
    <cellStyle name="SAPBEXHLevel0X 5 2 5 4 9" xfId="28531" xr:uid="{00000000-0005-0000-0000-0000736F0000}"/>
    <cellStyle name="SAPBEXHLevel0X 5 2 5 5" xfId="28532" xr:uid="{00000000-0005-0000-0000-0000746F0000}"/>
    <cellStyle name="SAPBEXHLevel0X 5 2 5 5 2" xfId="28533" xr:uid="{00000000-0005-0000-0000-0000756F0000}"/>
    <cellStyle name="SAPBEXHLevel0X 5 2 5 5 3" xfId="28534" xr:uid="{00000000-0005-0000-0000-0000766F0000}"/>
    <cellStyle name="SAPBEXHLevel0X 5 2 5 5 4" xfId="28535" xr:uid="{00000000-0005-0000-0000-0000776F0000}"/>
    <cellStyle name="SAPBEXHLevel0X 5 2 5 5 5" xfId="28536" xr:uid="{00000000-0005-0000-0000-0000786F0000}"/>
    <cellStyle name="SAPBEXHLevel0X 5 2 5 5 6" xfId="28537" xr:uid="{00000000-0005-0000-0000-0000796F0000}"/>
    <cellStyle name="SAPBEXHLevel0X 5 2 5 5 7" xfId="28538" xr:uid="{00000000-0005-0000-0000-00007A6F0000}"/>
    <cellStyle name="SAPBEXHLevel0X 5 2 5 5 8" xfId="28539" xr:uid="{00000000-0005-0000-0000-00007B6F0000}"/>
    <cellStyle name="SAPBEXHLevel0X 5 2 5 5 9" xfId="28540" xr:uid="{00000000-0005-0000-0000-00007C6F0000}"/>
    <cellStyle name="SAPBEXHLevel0X 5 2 5 6" xfId="28541" xr:uid="{00000000-0005-0000-0000-00007D6F0000}"/>
    <cellStyle name="SAPBEXHLevel0X 5 2 5 6 2" xfId="28542" xr:uid="{00000000-0005-0000-0000-00007E6F0000}"/>
    <cellStyle name="SAPBEXHLevel0X 5 2 5 6 3" xfId="28543" xr:uid="{00000000-0005-0000-0000-00007F6F0000}"/>
    <cellStyle name="SAPBEXHLevel0X 5 2 5 6 4" xfId="28544" xr:uid="{00000000-0005-0000-0000-0000806F0000}"/>
    <cellStyle name="SAPBEXHLevel0X 5 2 5 6 5" xfId="28545" xr:uid="{00000000-0005-0000-0000-0000816F0000}"/>
    <cellStyle name="SAPBEXHLevel0X 5 2 5 6 6" xfId="28546" xr:uid="{00000000-0005-0000-0000-0000826F0000}"/>
    <cellStyle name="SAPBEXHLevel0X 5 2 5 6 7" xfId="28547" xr:uid="{00000000-0005-0000-0000-0000836F0000}"/>
    <cellStyle name="SAPBEXHLevel0X 5 2 5 6 8" xfId="28548" xr:uid="{00000000-0005-0000-0000-0000846F0000}"/>
    <cellStyle name="SAPBEXHLevel0X 5 2 5 6 9" xfId="28549" xr:uid="{00000000-0005-0000-0000-0000856F0000}"/>
    <cellStyle name="SAPBEXHLevel0X 5 2 6" xfId="28550" xr:uid="{00000000-0005-0000-0000-0000866F0000}"/>
    <cellStyle name="SAPBEXHLevel0X 5 2 6 2" xfId="28551" xr:uid="{00000000-0005-0000-0000-0000876F0000}"/>
    <cellStyle name="SAPBEXHLevel0X 5 2 6 2 2" xfId="28552" xr:uid="{00000000-0005-0000-0000-0000886F0000}"/>
    <cellStyle name="SAPBEXHLevel0X 5 2 6 2 3" xfId="28553" xr:uid="{00000000-0005-0000-0000-0000896F0000}"/>
    <cellStyle name="SAPBEXHLevel0X 5 2 6 2 4" xfId="28554" xr:uid="{00000000-0005-0000-0000-00008A6F0000}"/>
    <cellStyle name="SAPBEXHLevel0X 5 2 6 2 5" xfId="28555" xr:uid="{00000000-0005-0000-0000-00008B6F0000}"/>
    <cellStyle name="SAPBEXHLevel0X 5 2 6 2 6" xfId="28556" xr:uid="{00000000-0005-0000-0000-00008C6F0000}"/>
    <cellStyle name="SAPBEXHLevel0X 5 2 6 2 7" xfId="28557" xr:uid="{00000000-0005-0000-0000-00008D6F0000}"/>
    <cellStyle name="SAPBEXHLevel0X 5 2 6 2 8" xfId="28558" xr:uid="{00000000-0005-0000-0000-00008E6F0000}"/>
    <cellStyle name="SAPBEXHLevel0X 5 2 6 2 9" xfId="28559" xr:uid="{00000000-0005-0000-0000-00008F6F0000}"/>
    <cellStyle name="SAPBEXHLevel0X 5 2 6 3" xfId="28560" xr:uid="{00000000-0005-0000-0000-0000906F0000}"/>
    <cellStyle name="SAPBEXHLevel0X 5 2 6 3 2" xfId="28561" xr:uid="{00000000-0005-0000-0000-0000916F0000}"/>
    <cellStyle name="SAPBEXHLevel0X 5 2 6 3 3" xfId="28562" xr:uid="{00000000-0005-0000-0000-0000926F0000}"/>
    <cellStyle name="SAPBEXHLevel0X 5 2 6 3 4" xfId="28563" xr:uid="{00000000-0005-0000-0000-0000936F0000}"/>
    <cellStyle name="SAPBEXHLevel0X 5 2 6 3 5" xfId="28564" xr:uid="{00000000-0005-0000-0000-0000946F0000}"/>
    <cellStyle name="SAPBEXHLevel0X 5 2 6 3 6" xfId="28565" xr:uid="{00000000-0005-0000-0000-0000956F0000}"/>
    <cellStyle name="SAPBEXHLevel0X 5 2 6 3 7" xfId="28566" xr:uid="{00000000-0005-0000-0000-0000966F0000}"/>
    <cellStyle name="SAPBEXHLevel0X 5 2 6 3 8" xfId="28567" xr:uid="{00000000-0005-0000-0000-0000976F0000}"/>
    <cellStyle name="SAPBEXHLevel0X 5 2 6 3 9" xfId="28568" xr:uid="{00000000-0005-0000-0000-0000986F0000}"/>
    <cellStyle name="SAPBEXHLevel0X 5 2 6 4" xfId="28569" xr:uid="{00000000-0005-0000-0000-0000996F0000}"/>
    <cellStyle name="SAPBEXHLevel0X 5 2 6 4 2" xfId="28570" xr:uid="{00000000-0005-0000-0000-00009A6F0000}"/>
    <cellStyle name="SAPBEXHLevel0X 5 2 6 4 3" xfId="28571" xr:uid="{00000000-0005-0000-0000-00009B6F0000}"/>
    <cellStyle name="SAPBEXHLevel0X 5 2 6 4 4" xfId="28572" xr:uid="{00000000-0005-0000-0000-00009C6F0000}"/>
    <cellStyle name="SAPBEXHLevel0X 5 2 6 4 5" xfId="28573" xr:uid="{00000000-0005-0000-0000-00009D6F0000}"/>
    <cellStyle name="SAPBEXHLevel0X 5 2 6 4 6" xfId="28574" xr:uid="{00000000-0005-0000-0000-00009E6F0000}"/>
    <cellStyle name="SAPBEXHLevel0X 5 2 6 4 7" xfId="28575" xr:uid="{00000000-0005-0000-0000-00009F6F0000}"/>
    <cellStyle name="SAPBEXHLevel0X 5 2 6 4 8" xfId="28576" xr:uid="{00000000-0005-0000-0000-0000A06F0000}"/>
    <cellStyle name="SAPBEXHLevel0X 5 2 6 4 9" xfId="28577" xr:uid="{00000000-0005-0000-0000-0000A16F0000}"/>
    <cellStyle name="SAPBEXHLevel0X 5 2 7" xfId="28578" xr:uid="{00000000-0005-0000-0000-0000A26F0000}"/>
    <cellStyle name="SAPBEXHLevel0X 5 2 7 2" xfId="28579" xr:uid="{00000000-0005-0000-0000-0000A36F0000}"/>
    <cellStyle name="SAPBEXHLevel0X 5 2 7 3" xfId="28580" xr:uid="{00000000-0005-0000-0000-0000A46F0000}"/>
    <cellStyle name="SAPBEXHLevel0X 5 2 7 4" xfId="28581" xr:uid="{00000000-0005-0000-0000-0000A56F0000}"/>
    <cellStyle name="SAPBEXHLevel0X 5 2 7 5" xfId="28582" xr:uid="{00000000-0005-0000-0000-0000A66F0000}"/>
    <cellStyle name="SAPBEXHLevel0X 5 2 7 6" xfId="28583" xr:uid="{00000000-0005-0000-0000-0000A76F0000}"/>
    <cellStyle name="SAPBEXHLevel0X 5 2 7 7" xfId="28584" xr:uid="{00000000-0005-0000-0000-0000A86F0000}"/>
    <cellStyle name="SAPBEXHLevel0X 5 2 7 8" xfId="28585" xr:uid="{00000000-0005-0000-0000-0000A96F0000}"/>
    <cellStyle name="SAPBEXHLevel0X 5 2 7 9" xfId="28586" xr:uid="{00000000-0005-0000-0000-0000AA6F0000}"/>
    <cellStyle name="SAPBEXHLevel0X 5 2 8" xfId="28587" xr:uid="{00000000-0005-0000-0000-0000AB6F0000}"/>
    <cellStyle name="SAPBEXHLevel0X 5 2 8 2" xfId="28588" xr:uid="{00000000-0005-0000-0000-0000AC6F0000}"/>
    <cellStyle name="SAPBEXHLevel0X 5 2 8 3" xfId="28589" xr:uid="{00000000-0005-0000-0000-0000AD6F0000}"/>
    <cellStyle name="SAPBEXHLevel0X 5 2 8 4" xfId="28590" xr:uid="{00000000-0005-0000-0000-0000AE6F0000}"/>
    <cellStyle name="SAPBEXHLevel0X 5 2 8 5" xfId="28591" xr:uid="{00000000-0005-0000-0000-0000AF6F0000}"/>
    <cellStyle name="SAPBEXHLevel0X 5 2 8 6" xfId="28592" xr:uid="{00000000-0005-0000-0000-0000B06F0000}"/>
    <cellStyle name="SAPBEXHLevel0X 5 2 8 7" xfId="28593" xr:uid="{00000000-0005-0000-0000-0000B16F0000}"/>
    <cellStyle name="SAPBEXHLevel0X 5 2 8 8" xfId="28594" xr:uid="{00000000-0005-0000-0000-0000B26F0000}"/>
    <cellStyle name="SAPBEXHLevel0X 5 2 8 9" xfId="28595" xr:uid="{00000000-0005-0000-0000-0000B36F0000}"/>
    <cellStyle name="SAPBEXHLevel0X 5 2 9" xfId="28596" xr:uid="{00000000-0005-0000-0000-0000B46F0000}"/>
    <cellStyle name="SAPBEXHLevel0X 5 2 9 2" xfId="28597" xr:uid="{00000000-0005-0000-0000-0000B56F0000}"/>
    <cellStyle name="SAPBEXHLevel0X 5 2 9 3" xfId="28598" xr:uid="{00000000-0005-0000-0000-0000B66F0000}"/>
    <cellStyle name="SAPBEXHLevel0X 5 2 9 4" xfId="28599" xr:uid="{00000000-0005-0000-0000-0000B76F0000}"/>
    <cellStyle name="SAPBEXHLevel0X 5 2 9 5" xfId="28600" xr:uid="{00000000-0005-0000-0000-0000B86F0000}"/>
    <cellStyle name="SAPBEXHLevel0X 5 2 9 6" xfId="28601" xr:uid="{00000000-0005-0000-0000-0000B96F0000}"/>
    <cellStyle name="SAPBEXHLevel0X 5 2 9 7" xfId="28602" xr:uid="{00000000-0005-0000-0000-0000BA6F0000}"/>
    <cellStyle name="SAPBEXHLevel0X 5 2 9 8" xfId="28603" xr:uid="{00000000-0005-0000-0000-0000BB6F0000}"/>
    <cellStyle name="SAPBEXHLevel0X 5 2 9 9" xfId="28604" xr:uid="{00000000-0005-0000-0000-0000BC6F0000}"/>
    <cellStyle name="SAPBEXHLevel0X 5 3" xfId="28605" xr:uid="{00000000-0005-0000-0000-0000BD6F0000}"/>
    <cellStyle name="SAPBEXHLevel0X 5 3 10" xfId="28606" xr:uid="{00000000-0005-0000-0000-0000BE6F0000}"/>
    <cellStyle name="SAPBEXHLevel0X 5 3 10 2" xfId="28607" xr:uid="{00000000-0005-0000-0000-0000BF6F0000}"/>
    <cellStyle name="SAPBEXHLevel0X 5 3 10 3" xfId="28608" xr:uid="{00000000-0005-0000-0000-0000C06F0000}"/>
    <cellStyle name="SAPBEXHLevel0X 5 3 10 4" xfId="28609" xr:uid="{00000000-0005-0000-0000-0000C16F0000}"/>
    <cellStyle name="SAPBEXHLevel0X 5 3 10 5" xfId="28610" xr:uid="{00000000-0005-0000-0000-0000C26F0000}"/>
    <cellStyle name="SAPBEXHLevel0X 5 3 10 6" xfId="28611" xr:uid="{00000000-0005-0000-0000-0000C36F0000}"/>
    <cellStyle name="SAPBEXHLevel0X 5 3 10 7" xfId="28612" xr:uid="{00000000-0005-0000-0000-0000C46F0000}"/>
    <cellStyle name="SAPBEXHLevel0X 5 3 10 8" xfId="28613" xr:uid="{00000000-0005-0000-0000-0000C56F0000}"/>
    <cellStyle name="SAPBEXHLevel0X 5 3 10 9" xfId="28614" xr:uid="{00000000-0005-0000-0000-0000C66F0000}"/>
    <cellStyle name="SAPBEXHLevel0X 5 3 11" xfId="28615" xr:uid="{00000000-0005-0000-0000-0000C76F0000}"/>
    <cellStyle name="SAPBEXHLevel0X 5 3 12" xfId="28616" xr:uid="{00000000-0005-0000-0000-0000C86F0000}"/>
    <cellStyle name="SAPBEXHLevel0X 5 3 2" xfId="28617" xr:uid="{00000000-0005-0000-0000-0000C96F0000}"/>
    <cellStyle name="SAPBEXHLevel0X 5 3 2 2" xfId="28618" xr:uid="{00000000-0005-0000-0000-0000CA6F0000}"/>
    <cellStyle name="SAPBEXHLevel0X 5 3 2 2 2" xfId="28619" xr:uid="{00000000-0005-0000-0000-0000CB6F0000}"/>
    <cellStyle name="SAPBEXHLevel0X 5 3 2 2 2 2" xfId="28620" xr:uid="{00000000-0005-0000-0000-0000CC6F0000}"/>
    <cellStyle name="SAPBEXHLevel0X 5 3 2 2 2 3" xfId="28621" xr:uid="{00000000-0005-0000-0000-0000CD6F0000}"/>
    <cellStyle name="SAPBEXHLevel0X 5 3 2 2 2 4" xfId="28622" xr:uid="{00000000-0005-0000-0000-0000CE6F0000}"/>
    <cellStyle name="SAPBEXHLevel0X 5 3 2 2 2 5" xfId="28623" xr:uid="{00000000-0005-0000-0000-0000CF6F0000}"/>
    <cellStyle name="SAPBEXHLevel0X 5 3 2 2 2 6" xfId="28624" xr:uid="{00000000-0005-0000-0000-0000D06F0000}"/>
    <cellStyle name="SAPBEXHLevel0X 5 3 2 2 2 7" xfId="28625" xr:uid="{00000000-0005-0000-0000-0000D16F0000}"/>
    <cellStyle name="SAPBEXHLevel0X 5 3 2 2 2 8" xfId="28626" xr:uid="{00000000-0005-0000-0000-0000D26F0000}"/>
    <cellStyle name="SAPBEXHLevel0X 5 3 2 2 2 9" xfId="28627" xr:uid="{00000000-0005-0000-0000-0000D36F0000}"/>
    <cellStyle name="SAPBEXHLevel0X 5 3 2 2 3" xfId="28628" xr:uid="{00000000-0005-0000-0000-0000D46F0000}"/>
    <cellStyle name="SAPBEXHLevel0X 5 3 2 2 3 2" xfId="28629" xr:uid="{00000000-0005-0000-0000-0000D56F0000}"/>
    <cellStyle name="SAPBEXHLevel0X 5 3 2 2 3 3" xfId="28630" xr:uid="{00000000-0005-0000-0000-0000D66F0000}"/>
    <cellStyle name="SAPBEXHLevel0X 5 3 2 2 3 4" xfId="28631" xr:uid="{00000000-0005-0000-0000-0000D76F0000}"/>
    <cellStyle name="SAPBEXHLevel0X 5 3 2 2 3 5" xfId="28632" xr:uid="{00000000-0005-0000-0000-0000D86F0000}"/>
    <cellStyle name="SAPBEXHLevel0X 5 3 2 2 3 6" xfId="28633" xr:uid="{00000000-0005-0000-0000-0000D96F0000}"/>
    <cellStyle name="SAPBEXHLevel0X 5 3 2 2 3 7" xfId="28634" xr:uid="{00000000-0005-0000-0000-0000DA6F0000}"/>
    <cellStyle name="SAPBEXHLevel0X 5 3 2 2 3 8" xfId="28635" xr:uid="{00000000-0005-0000-0000-0000DB6F0000}"/>
    <cellStyle name="SAPBEXHLevel0X 5 3 2 2 3 9" xfId="28636" xr:uid="{00000000-0005-0000-0000-0000DC6F0000}"/>
    <cellStyle name="SAPBEXHLevel0X 5 3 2 2 4" xfId="28637" xr:uid="{00000000-0005-0000-0000-0000DD6F0000}"/>
    <cellStyle name="SAPBEXHLevel0X 5 3 2 2 4 2" xfId="28638" xr:uid="{00000000-0005-0000-0000-0000DE6F0000}"/>
    <cellStyle name="SAPBEXHLevel0X 5 3 2 2 4 3" xfId="28639" xr:uid="{00000000-0005-0000-0000-0000DF6F0000}"/>
    <cellStyle name="SAPBEXHLevel0X 5 3 2 2 4 4" xfId="28640" xr:uid="{00000000-0005-0000-0000-0000E06F0000}"/>
    <cellStyle name="SAPBEXHLevel0X 5 3 2 2 4 5" xfId="28641" xr:uid="{00000000-0005-0000-0000-0000E16F0000}"/>
    <cellStyle name="SAPBEXHLevel0X 5 3 2 2 4 6" xfId="28642" xr:uid="{00000000-0005-0000-0000-0000E26F0000}"/>
    <cellStyle name="SAPBEXHLevel0X 5 3 2 2 4 7" xfId="28643" xr:uid="{00000000-0005-0000-0000-0000E36F0000}"/>
    <cellStyle name="SAPBEXHLevel0X 5 3 2 2 4 8" xfId="28644" xr:uid="{00000000-0005-0000-0000-0000E46F0000}"/>
    <cellStyle name="SAPBEXHLevel0X 5 3 2 2 4 9" xfId="28645" xr:uid="{00000000-0005-0000-0000-0000E56F0000}"/>
    <cellStyle name="SAPBEXHLevel0X 5 3 2 3" xfId="28646" xr:uid="{00000000-0005-0000-0000-0000E66F0000}"/>
    <cellStyle name="SAPBEXHLevel0X 5 3 2 3 2" xfId="28647" xr:uid="{00000000-0005-0000-0000-0000E76F0000}"/>
    <cellStyle name="SAPBEXHLevel0X 5 3 2 3 3" xfId="28648" xr:uid="{00000000-0005-0000-0000-0000E86F0000}"/>
    <cellStyle name="SAPBEXHLevel0X 5 3 2 3 4" xfId="28649" xr:uid="{00000000-0005-0000-0000-0000E96F0000}"/>
    <cellStyle name="SAPBEXHLevel0X 5 3 2 3 5" xfId="28650" xr:uid="{00000000-0005-0000-0000-0000EA6F0000}"/>
    <cellStyle name="SAPBEXHLevel0X 5 3 2 3 6" xfId="28651" xr:uid="{00000000-0005-0000-0000-0000EB6F0000}"/>
    <cellStyle name="SAPBEXHLevel0X 5 3 2 3 7" xfId="28652" xr:uid="{00000000-0005-0000-0000-0000EC6F0000}"/>
    <cellStyle name="SAPBEXHLevel0X 5 3 2 3 8" xfId="28653" xr:uid="{00000000-0005-0000-0000-0000ED6F0000}"/>
    <cellStyle name="SAPBEXHLevel0X 5 3 2 3 9" xfId="28654" xr:uid="{00000000-0005-0000-0000-0000EE6F0000}"/>
    <cellStyle name="SAPBEXHLevel0X 5 3 2 4" xfId="28655" xr:uid="{00000000-0005-0000-0000-0000EF6F0000}"/>
    <cellStyle name="SAPBEXHLevel0X 5 3 2 4 2" xfId="28656" xr:uid="{00000000-0005-0000-0000-0000F06F0000}"/>
    <cellStyle name="SAPBEXHLevel0X 5 3 2 4 3" xfId="28657" xr:uid="{00000000-0005-0000-0000-0000F16F0000}"/>
    <cellStyle name="SAPBEXHLevel0X 5 3 2 4 4" xfId="28658" xr:uid="{00000000-0005-0000-0000-0000F26F0000}"/>
    <cellStyle name="SAPBEXHLevel0X 5 3 2 4 5" xfId="28659" xr:uid="{00000000-0005-0000-0000-0000F36F0000}"/>
    <cellStyle name="SAPBEXHLevel0X 5 3 2 4 6" xfId="28660" xr:uid="{00000000-0005-0000-0000-0000F46F0000}"/>
    <cellStyle name="SAPBEXHLevel0X 5 3 2 4 7" xfId="28661" xr:uid="{00000000-0005-0000-0000-0000F56F0000}"/>
    <cellStyle name="SAPBEXHLevel0X 5 3 2 4 8" xfId="28662" xr:uid="{00000000-0005-0000-0000-0000F66F0000}"/>
    <cellStyle name="SAPBEXHLevel0X 5 3 2 4 9" xfId="28663" xr:uid="{00000000-0005-0000-0000-0000F76F0000}"/>
    <cellStyle name="SAPBEXHLevel0X 5 3 2 5" xfId="28664" xr:uid="{00000000-0005-0000-0000-0000F86F0000}"/>
    <cellStyle name="SAPBEXHLevel0X 5 3 2 5 2" xfId="28665" xr:uid="{00000000-0005-0000-0000-0000F96F0000}"/>
    <cellStyle name="SAPBEXHLevel0X 5 3 2 5 3" xfId="28666" xr:uid="{00000000-0005-0000-0000-0000FA6F0000}"/>
    <cellStyle name="SAPBEXHLevel0X 5 3 2 5 4" xfId="28667" xr:uid="{00000000-0005-0000-0000-0000FB6F0000}"/>
    <cellStyle name="SAPBEXHLevel0X 5 3 2 5 5" xfId="28668" xr:uid="{00000000-0005-0000-0000-0000FC6F0000}"/>
    <cellStyle name="SAPBEXHLevel0X 5 3 2 5 6" xfId="28669" xr:uid="{00000000-0005-0000-0000-0000FD6F0000}"/>
    <cellStyle name="SAPBEXHLevel0X 5 3 2 5 7" xfId="28670" xr:uid="{00000000-0005-0000-0000-0000FE6F0000}"/>
    <cellStyle name="SAPBEXHLevel0X 5 3 2 5 8" xfId="28671" xr:uid="{00000000-0005-0000-0000-0000FF6F0000}"/>
    <cellStyle name="SAPBEXHLevel0X 5 3 2 5 9" xfId="28672" xr:uid="{00000000-0005-0000-0000-000000700000}"/>
    <cellStyle name="SAPBEXHLevel0X 5 3 3" xfId="28673" xr:uid="{00000000-0005-0000-0000-000001700000}"/>
    <cellStyle name="SAPBEXHLevel0X 5 3 3 2" xfId="28674" xr:uid="{00000000-0005-0000-0000-000002700000}"/>
    <cellStyle name="SAPBEXHLevel0X 5 3 3 2 2" xfId="28675" xr:uid="{00000000-0005-0000-0000-000003700000}"/>
    <cellStyle name="SAPBEXHLevel0X 5 3 3 2 2 2" xfId="28676" xr:uid="{00000000-0005-0000-0000-000004700000}"/>
    <cellStyle name="SAPBEXHLevel0X 5 3 3 2 2 3" xfId="28677" xr:uid="{00000000-0005-0000-0000-000005700000}"/>
    <cellStyle name="SAPBEXHLevel0X 5 3 3 2 2 4" xfId="28678" xr:uid="{00000000-0005-0000-0000-000006700000}"/>
    <cellStyle name="SAPBEXHLevel0X 5 3 3 2 2 5" xfId="28679" xr:uid="{00000000-0005-0000-0000-000007700000}"/>
    <cellStyle name="SAPBEXHLevel0X 5 3 3 2 2 6" xfId="28680" xr:uid="{00000000-0005-0000-0000-000008700000}"/>
    <cellStyle name="SAPBEXHLevel0X 5 3 3 2 2 7" xfId="28681" xr:uid="{00000000-0005-0000-0000-000009700000}"/>
    <cellStyle name="SAPBEXHLevel0X 5 3 3 2 2 8" xfId="28682" xr:uid="{00000000-0005-0000-0000-00000A700000}"/>
    <cellStyle name="SAPBEXHLevel0X 5 3 3 2 2 9" xfId="28683" xr:uid="{00000000-0005-0000-0000-00000B700000}"/>
    <cellStyle name="SAPBEXHLevel0X 5 3 3 2 3" xfId="28684" xr:uid="{00000000-0005-0000-0000-00000C700000}"/>
    <cellStyle name="SAPBEXHLevel0X 5 3 3 2 3 2" xfId="28685" xr:uid="{00000000-0005-0000-0000-00000D700000}"/>
    <cellStyle name="SAPBEXHLevel0X 5 3 3 2 3 3" xfId="28686" xr:uid="{00000000-0005-0000-0000-00000E700000}"/>
    <cellStyle name="SAPBEXHLevel0X 5 3 3 2 3 4" xfId="28687" xr:uid="{00000000-0005-0000-0000-00000F700000}"/>
    <cellStyle name="SAPBEXHLevel0X 5 3 3 2 3 5" xfId="28688" xr:uid="{00000000-0005-0000-0000-000010700000}"/>
    <cellStyle name="SAPBEXHLevel0X 5 3 3 2 3 6" xfId="28689" xr:uid="{00000000-0005-0000-0000-000011700000}"/>
    <cellStyle name="SAPBEXHLevel0X 5 3 3 2 3 7" xfId="28690" xr:uid="{00000000-0005-0000-0000-000012700000}"/>
    <cellStyle name="SAPBEXHLevel0X 5 3 3 2 3 8" xfId="28691" xr:uid="{00000000-0005-0000-0000-000013700000}"/>
    <cellStyle name="SAPBEXHLevel0X 5 3 3 2 3 9" xfId="28692" xr:uid="{00000000-0005-0000-0000-000014700000}"/>
    <cellStyle name="SAPBEXHLevel0X 5 3 3 2 4" xfId="28693" xr:uid="{00000000-0005-0000-0000-000015700000}"/>
    <cellStyle name="SAPBEXHLevel0X 5 3 3 2 4 2" xfId="28694" xr:uid="{00000000-0005-0000-0000-000016700000}"/>
    <cellStyle name="SAPBEXHLevel0X 5 3 3 2 4 3" xfId="28695" xr:uid="{00000000-0005-0000-0000-000017700000}"/>
    <cellStyle name="SAPBEXHLevel0X 5 3 3 2 4 4" xfId="28696" xr:uid="{00000000-0005-0000-0000-000018700000}"/>
    <cellStyle name="SAPBEXHLevel0X 5 3 3 2 4 5" xfId="28697" xr:uid="{00000000-0005-0000-0000-000019700000}"/>
    <cellStyle name="SAPBEXHLevel0X 5 3 3 2 4 6" xfId="28698" xr:uid="{00000000-0005-0000-0000-00001A700000}"/>
    <cellStyle name="SAPBEXHLevel0X 5 3 3 2 4 7" xfId="28699" xr:uid="{00000000-0005-0000-0000-00001B700000}"/>
    <cellStyle name="SAPBEXHLevel0X 5 3 3 2 4 8" xfId="28700" xr:uid="{00000000-0005-0000-0000-00001C700000}"/>
    <cellStyle name="SAPBEXHLevel0X 5 3 3 2 4 9" xfId="28701" xr:uid="{00000000-0005-0000-0000-00001D700000}"/>
    <cellStyle name="SAPBEXHLevel0X 5 3 3 3" xfId="28702" xr:uid="{00000000-0005-0000-0000-00001E700000}"/>
    <cellStyle name="SAPBEXHLevel0X 5 3 3 3 2" xfId="28703" xr:uid="{00000000-0005-0000-0000-00001F700000}"/>
    <cellStyle name="SAPBEXHLevel0X 5 3 3 3 3" xfId="28704" xr:uid="{00000000-0005-0000-0000-000020700000}"/>
    <cellStyle name="SAPBEXHLevel0X 5 3 3 3 4" xfId="28705" xr:uid="{00000000-0005-0000-0000-000021700000}"/>
    <cellStyle name="SAPBEXHLevel0X 5 3 3 3 5" xfId="28706" xr:uid="{00000000-0005-0000-0000-000022700000}"/>
    <cellStyle name="SAPBEXHLevel0X 5 3 3 3 6" xfId="28707" xr:uid="{00000000-0005-0000-0000-000023700000}"/>
    <cellStyle name="SAPBEXHLevel0X 5 3 3 3 7" xfId="28708" xr:uid="{00000000-0005-0000-0000-000024700000}"/>
    <cellStyle name="SAPBEXHLevel0X 5 3 3 3 8" xfId="28709" xr:uid="{00000000-0005-0000-0000-000025700000}"/>
    <cellStyle name="SAPBEXHLevel0X 5 3 3 3 9" xfId="28710" xr:uid="{00000000-0005-0000-0000-000026700000}"/>
    <cellStyle name="SAPBEXHLevel0X 5 3 3 4" xfId="28711" xr:uid="{00000000-0005-0000-0000-000027700000}"/>
    <cellStyle name="SAPBEXHLevel0X 5 3 3 4 2" xfId="28712" xr:uid="{00000000-0005-0000-0000-000028700000}"/>
    <cellStyle name="SAPBEXHLevel0X 5 3 3 4 3" xfId="28713" xr:uid="{00000000-0005-0000-0000-000029700000}"/>
    <cellStyle name="SAPBEXHLevel0X 5 3 3 4 4" xfId="28714" xr:uid="{00000000-0005-0000-0000-00002A700000}"/>
    <cellStyle name="SAPBEXHLevel0X 5 3 3 4 5" xfId="28715" xr:uid="{00000000-0005-0000-0000-00002B700000}"/>
    <cellStyle name="SAPBEXHLevel0X 5 3 3 4 6" xfId="28716" xr:uid="{00000000-0005-0000-0000-00002C700000}"/>
    <cellStyle name="SAPBEXHLevel0X 5 3 3 4 7" xfId="28717" xr:uid="{00000000-0005-0000-0000-00002D700000}"/>
    <cellStyle name="SAPBEXHLevel0X 5 3 3 4 8" xfId="28718" xr:uid="{00000000-0005-0000-0000-00002E700000}"/>
    <cellStyle name="SAPBEXHLevel0X 5 3 3 4 9" xfId="28719" xr:uid="{00000000-0005-0000-0000-00002F700000}"/>
    <cellStyle name="SAPBEXHLevel0X 5 3 3 5" xfId="28720" xr:uid="{00000000-0005-0000-0000-000030700000}"/>
    <cellStyle name="SAPBEXHLevel0X 5 3 3 5 2" xfId="28721" xr:uid="{00000000-0005-0000-0000-000031700000}"/>
    <cellStyle name="SAPBEXHLevel0X 5 3 3 5 3" xfId="28722" xr:uid="{00000000-0005-0000-0000-000032700000}"/>
    <cellStyle name="SAPBEXHLevel0X 5 3 3 5 4" xfId="28723" xr:uid="{00000000-0005-0000-0000-000033700000}"/>
    <cellStyle name="SAPBEXHLevel0X 5 3 3 5 5" xfId="28724" xr:uid="{00000000-0005-0000-0000-000034700000}"/>
    <cellStyle name="SAPBEXHLevel0X 5 3 3 5 6" xfId="28725" xr:uid="{00000000-0005-0000-0000-000035700000}"/>
    <cellStyle name="SAPBEXHLevel0X 5 3 3 5 7" xfId="28726" xr:uid="{00000000-0005-0000-0000-000036700000}"/>
    <cellStyle name="SAPBEXHLevel0X 5 3 3 5 8" xfId="28727" xr:uid="{00000000-0005-0000-0000-000037700000}"/>
    <cellStyle name="SAPBEXHLevel0X 5 3 3 5 9" xfId="28728" xr:uid="{00000000-0005-0000-0000-000038700000}"/>
    <cellStyle name="SAPBEXHLevel0X 5 3 4" xfId="28729" xr:uid="{00000000-0005-0000-0000-000039700000}"/>
    <cellStyle name="SAPBEXHLevel0X 5 3 4 2" xfId="28730" xr:uid="{00000000-0005-0000-0000-00003A700000}"/>
    <cellStyle name="SAPBEXHLevel0X 5 3 4 2 2" xfId="28731" xr:uid="{00000000-0005-0000-0000-00003B700000}"/>
    <cellStyle name="SAPBEXHLevel0X 5 3 4 2 3" xfId="28732" xr:uid="{00000000-0005-0000-0000-00003C700000}"/>
    <cellStyle name="SAPBEXHLevel0X 5 3 4 2 4" xfId="28733" xr:uid="{00000000-0005-0000-0000-00003D700000}"/>
    <cellStyle name="SAPBEXHLevel0X 5 3 4 2 5" xfId="28734" xr:uid="{00000000-0005-0000-0000-00003E700000}"/>
    <cellStyle name="SAPBEXHLevel0X 5 3 4 2 6" xfId="28735" xr:uid="{00000000-0005-0000-0000-00003F700000}"/>
    <cellStyle name="SAPBEXHLevel0X 5 3 4 2 7" xfId="28736" xr:uid="{00000000-0005-0000-0000-000040700000}"/>
    <cellStyle name="SAPBEXHLevel0X 5 3 4 2 8" xfId="28737" xr:uid="{00000000-0005-0000-0000-000041700000}"/>
    <cellStyle name="SAPBEXHLevel0X 5 3 4 2 9" xfId="28738" xr:uid="{00000000-0005-0000-0000-000042700000}"/>
    <cellStyle name="SAPBEXHLevel0X 5 3 4 3" xfId="28739" xr:uid="{00000000-0005-0000-0000-000043700000}"/>
    <cellStyle name="SAPBEXHLevel0X 5 3 4 3 2" xfId="28740" xr:uid="{00000000-0005-0000-0000-000044700000}"/>
    <cellStyle name="SAPBEXHLevel0X 5 3 4 3 3" xfId="28741" xr:uid="{00000000-0005-0000-0000-000045700000}"/>
    <cellStyle name="SAPBEXHLevel0X 5 3 4 3 4" xfId="28742" xr:uid="{00000000-0005-0000-0000-000046700000}"/>
    <cellStyle name="SAPBEXHLevel0X 5 3 4 3 5" xfId="28743" xr:uid="{00000000-0005-0000-0000-000047700000}"/>
    <cellStyle name="SAPBEXHLevel0X 5 3 4 3 6" xfId="28744" xr:uid="{00000000-0005-0000-0000-000048700000}"/>
    <cellStyle name="SAPBEXHLevel0X 5 3 4 3 7" xfId="28745" xr:uid="{00000000-0005-0000-0000-000049700000}"/>
    <cellStyle name="SAPBEXHLevel0X 5 3 4 3 8" xfId="28746" xr:uid="{00000000-0005-0000-0000-00004A700000}"/>
    <cellStyle name="SAPBEXHLevel0X 5 3 4 3 9" xfId="28747" xr:uid="{00000000-0005-0000-0000-00004B700000}"/>
    <cellStyle name="SAPBEXHLevel0X 5 3 4 4" xfId="28748" xr:uid="{00000000-0005-0000-0000-00004C700000}"/>
    <cellStyle name="SAPBEXHLevel0X 5 3 4 4 2" xfId="28749" xr:uid="{00000000-0005-0000-0000-00004D700000}"/>
    <cellStyle name="SAPBEXHLevel0X 5 3 4 4 3" xfId="28750" xr:uid="{00000000-0005-0000-0000-00004E700000}"/>
    <cellStyle name="SAPBEXHLevel0X 5 3 4 4 4" xfId="28751" xr:uid="{00000000-0005-0000-0000-00004F700000}"/>
    <cellStyle name="SAPBEXHLevel0X 5 3 4 4 5" xfId="28752" xr:uid="{00000000-0005-0000-0000-000050700000}"/>
    <cellStyle name="SAPBEXHLevel0X 5 3 4 4 6" xfId="28753" xr:uid="{00000000-0005-0000-0000-000051700000}"/>
    <cellStyle name="SAPBEXHLevel0X 5 3 4 4 7" xfId="28754" xr:uid="{00000000-0005-0000-0000-000052700000}"/>
    <cellStyle name="SAPBEXHLevel0X 5 3 4 4 8" xfId="28755" xr:uid="{00000000-0005-0000-0000-000053700000}"/>
    <cellStyle name="SAPBEXHLevel0X 5 3 4 4 9" xfId="28756" xr:uid="{00000000-0005-0000-0000-000054700000}"/>
    <cellStyle name="SAPBEXHLevel0X 5 3 5" xfId="28757" xr:uid="{00000000-0005-0000-0000-000055700000}"/>
    <cellStyle name="SAPBEXHLevel0X 5 3 5 2" xfId="28758" xr:uid="{00000000-0005-0000-0000-000056700000}"/>
    <cellStyle name="SAPBEXHLevel0X 5 3 5 2 2" xfId="28759" xr:uid="{00000000-0005-0000-0000-000057700000}"/>
    <cellStyle name="SAPBEXHLevel0X 5 3 5 2 3" xfId="28760" xr:uid="{00000000-0005-0000-0000-000058700000}"/>
    <cellStyle name="SAPBEXHLevel0X 5 3 5 2 4" xfId="28761" xr:uid="{00000000-0005-0000-0000-000059700000}"/>
    <cellStyle name="SAPBEXHLevel0X 5 3 5 2 5" xfId="28762" xr:uid="{00000000-0005-0000-0000-00005A700000}"/>
    <cellStyle name="SAPBEXHLevel0X 5 3 5 2 6" xfId="28763" xr:uid="{00000000-0005-0000-0000-00005B700000}"/>
    <cellStyle name="SAPBEXHLevel0X 5 3 5 2 7" xfId="28764" xr:uid="{00000000-0005-0000-0000-00005C700000}"/>
    <cellStyle name="SAPBEXHLevel0X 5 3 5 2 8" xfId="28765" xr:uid="{00000000-0005-0000-0000-00005D700000}"/>
    <cellStyle name="SAPBEXHLevel0X 5 3 5 2 9" xfId="28766" xr:uid="{00000000-0005-0000-0000-00005E700000}"/>
    <cellStyle name="SAPBEXHLevel0X 5 3 5 3" xfId="28767" xr:uid="{00000000-0005-0000-0000-00005F700000}"/>
    <cellStyle name="SAPBEXHLevel0X 5 3 5 3 2" xfId="28768" xr:uid="{00000000-0005-0000-0000-000060700000}"/>
    <cellStyle name="SAPBEXHLevel0X 5 3 5 3 3" xfId="28769" xr:uid="{00000000-0005-0000-0000-000061700000}"/>
    <cellStyle name="SAPBEXHLevel0X 5 3 5 3 4" xfId="28770" xr:uid="{00000000-0005-0000-0000-000062700000}"/>
    <cellStyle name="SAPBEXHLevel0X 5 3 5 3 5" xfId="28771" xr:uid="{00000000-0005-0000-0000-000063700000}"/>
    <cellStyle name="SAPBEXHLevel0X 5 3 5 3 6" xfId="28772" xr:uid="{00000000-0005-0000-0000-000064700000}"/>
    <cellStyle name="SAPBEXHLevel0X 5 3 5 3 7" xfId="28773" xr:uid="{00000000-0005-0000-0000-000065700000}"/>
    <cellStyle name="SAPBEXHLevel0X 5 3 5 3 8" xfId="28774" xr:uid="{00000000-0005-0000-0000-000066700000}"/>
    <cellStyle name="SAPBEXHLevel0X 5 3 5 3 9" xfId="28775" xr:uid="{00000000-0005-0000-0000-000067700000}"/>
    <cellStyle name="SAPBEXHLevel0X 5 3 5 4" xfId="28776" xr:uid="{00000000-0005-0000-0000-000068700000}"/>
    <cellStyle name="SAPBEXHLevel0X 5 3 5 4 2" xfId="28777" xr:uid="{00000000-0005-0000-0000-000069700000}"/>
    <cellStyle name="SAPBEXHLevel0X 5 3 5 4 3" xfId="28778" xr:uid="{00000000-0005-0000-0000-00006A700000}"/>
    <cellStyle name="SAPBEXHLevel0X 5 3 5 4 4" xfId="28779" xr:uid="{00000000-0005-0000-0000-00006B700000}"/>
    <cellStyle name="SAPBEXHLevel0X 5 3 5 4 5" xfId="28780" xr:uid="{00000000-0005-0000-0000-00006C700000}"/>
    <cellStyle name="SAPBEXHLevel0X 5 3 5 4 6" xfId="28781" xr:uid="{00000000-0005-0000-0000-00006D700000}"/>
    <cellStyle name="SAPBEXHLevel0X 5 3 5 4 7" xfId="28782" xr:uid="{00000000-0005-0000-0000-00006E700000}"/>
    <cellStyle name="SAPBEXHLevel0X 5 3 5 4 8" xfId="28783" xr:uid="{00000000-0005-0000-0000-00006F700000}"/>
    <cellStyle name="SAPBEXHLevel0X 5 3 5 4 9" xfId="28784" xr:uid="{00000000-0005-0000-0000-000070700000}"/>
    <cellStyle name="SAPBEXHLevel0X 5 3 6" xfId="28785" xr:uid="{00000000-0005-0000-0000-000071700000}"/>
    <cellStyle name="SAPBEXHLevel0X 5 3 6 2" xfId="28786" xr:uid="{00000000-0005-0000-0000-000072700000}"/>
    <cellStyle name="SAPBEXHLevel0X 5 3 6 2 2" xfId="28787" xr:uid="{00000000-0005-0000-0000-000073700000}"/>
    <cellStyle name="SAPBEXHLevel0X 5 3 6 2 3" xfId="28788" xr:uid="{00000000-0005-0000-0000-000074700000}"/>
    <cellStyle name="SAPBEXHLevel0X 5 3 6 2 4" xfId="28789" xr:uid="{00000000-0005-0000-0000-000075700000}"/>
    <cellStyle name="SAPBEXHLevel0X 5 3 6 2 5" xfId="28790" xr:uid="{00000000-0005-0000-0000-000076700000}"/>
    <cellStyle name="SAPBEXHLevel0X 5 3 6 2 6" xfId="28791" xr:uid="{00000000-0005-0000-0000-000077700000}"/>
    <cellStyle name="SAPBEXHLevel0X 5 3 6 2 7" xfId="28792" xr:uid="{00000000-0005-0000-0000-000078700000}"/>
    <cellStyle name="SAPBEXHLevel0X 5 3 6 2 8" xfId="28793" xr:uid="{00000000-0005-0000-0000-000079700000}"/>
    <cellStyle name="SAPBEXHLevel0X 5 3 6 2 9" xfId="28794" xr:uid="{00000000-0005-0000-0000-00007A700000}"/>
    <cellStyle name="SAPBEXHLevel0X 5 3 6 3" xfId="28795" xr:uid="{00000000-0005-0000-0000-00007B700000}"/>
    <cellStyle name="SAPBEXHLevel0X 5 3 6 3 2" xfId="28796" xr:uid="{00000000-0005-0000-0000-00007C700000}"/>
    <cellStyle name="SAPBEXHLevel0X 5 3 6 3 3" xfId="28797" xr:uid="{00000000-0005-0000-0000-00007D700000}"/>
    <cellStyle name="SAPBEXHLevel0X 5 3 6 3 4" xfId="28798" xr:uid="{00000000-0005-0000-0000-00007E700000}"/>
    <cellStyle name="SAPBEXHLevel0X 5 3 6 3 5" xfId="28799" xr:uid="{00000000-0005-0000-0000-00007F700000}"/>
    <cellStyle name="SAPBEXHLevel0X 5 3 6 3 6" xfId="28800" xr:uid="{00000000-0005-0000-0000-000080700000}"/>
    <cellStyle name="SAPBEXHLevel0X 5 3 6 3 7" xfId="28801" xr:uid="{00000000-0005-0000-0000-000081700000}"/>
    <cellStyle name="SAPBEXHLevel0X 5 3 6 3 8" xfId="28802" xr:uid="{00000000-0005-0000-0000-000082700000}"/>
    <cellStyle name="SAPBEXHLevel0X 5 3 6 3 9" xfId="28803" xr:uid="{00000000-0005-0000-0000-000083700000}"/>
    <cellStyle name="SAPBEXHLevel0X 5 3 6 4" xfId="28804" xr:uid="{00000000-0005-0000-0000-000084700000}"/>
    <cellStyle name="SAPBEXHLevel0X 5 3 6 4 2" xfId="28805" xr:uid="{00000000-0005-0000-0000-000085700000}"/>
    <cellStyle name="SAPBEXHLevel0X 5 3 6 4 3" xfId="28806" xr:uid="{00000000-0005-0000-0000-000086700000}"/>
    <cellStyle name="SAPBEXHLevel0X 5 3 6 4 4" xfId="28807" xr:uid="{00000000-0005-0000-0000-000087700000}"/>
    <cellStyle name="SAPBEXHLevel0X 5 3 6 4 5" xfId="28808" xr:uid="{00000000-0005-0000-0000-000088700000}"/>
    <cellStyle name="SAPBEXHLevel0X 5 3 6 4 6" xfId="28809" xr:uid="{00000000-0005-0000-0000-000089700000}"/>
    <cellStyle name="SAPBEXHLevel0X 5 3 6 4 7" xfId="28810" xr:uid="{00000000-0005-0000-0000-00008A700000}"/>
    <cellStyle name="SAPBEXHLevel0X 5 3 6 4 8" xfId="28811" xr:uid="{00000000-0005-0000-0000-00008B700000}"/>
    <cellStyle name="SAPBEXHLevel0X 5 3 6 4 9" xfId="28812" xr:uid="{00000000-0005-0000-0000-00008C700000}"/>
    <cellStyle name="SAPBEXHLevel0X 5 3 7" xfId="28813" xr:uid="{00000000-0005-0000-0000-00008D700000}"/>
    <cellStyle name="SAPBEXHLevel0X 5 3 7 2" xfId="28814" xr:uid="{00000000-0005-0000-0000-00008E700000}"/>
    <cellStyle name="SAPBEXHLevel0X 5 3 7 2 2" xfId="28815" xr:uid="{00000000-0005-0000-0000-00008F700000}"/>
    <cellStyle name="SAPBEXHLevel0X 5 3 7 2 3" xfId="28816" xr:uid="{00000000-0005-0000-0000-000090700000}"/>
    <cellStyle name="SAPBEXHLevel0X 5 3 7 2 4" xfId="28817" xr:uid="{00000000-0005-0000-0000-000091700000}"/>
    <cellStyle name="SAPBEXHLevel0X 5 3 7 2 5" xfId="28818" xr:uid="{00000000-0005-0000-0000-000092700000}"/>
    <cellStyle name="SAPBEXHLevel0X 5 3 7 2 6" xfId="28819" xr:uid="{00000000-0005-0000-0000-000093700000}"/>
    <cellStyle name="SAPBEXHLevel0X 5 3 7 2 7" xfId="28820" xr:uid="{00000000-0005-0000-0000-000094700000}"/>
    <cellStyle name="SAPBEXHLevel0X 5 3 7 2 8" xfId="28821" xr:uid="{00000000-0005-0000-0000-000095700000}"/>
    <cellStyle name="SAPBEXHLevel0X 5 3 7 2 9" xfId="28822" xr:uid="{00000000-0005-0000-0000-000096700000}"/>
    <cellStyle name="SAPBEXHLevel0X 5 3 7 3" xfId="28823" xr:uid="{00000000-0005-0000-0000-000097700000}"/>
    <cellStyle name="SAPBEXHLevel0X 5 3 7 3 2" xfId="28824" xr:uid="{00000000-0005-0000-0000-000098700000}"/>
    <cellStyle name="SAPBEXHLevel0X 5 3 7 3 3" xfId="28825" xr:uid="{00000000-0005-0000-0000-000099700000}"/>
    <cellStyle name="SAPBEXHLevel0X 5 3 7 3 4" xfId="28826" xr:uid="{00000000-0005-0000-0000-00009A700000}"/>
    <cellStyle name="SAPBEXHLevel0X 5 3 7 3 5" xfId="28827" xr:uid="{00000000-0005-0000-0000-00009B700000}"/>
    <cellStyle name="SAPBEXHLevel0X 5 3 7 3 6" xfId="28828" xr:uid="{00000000-0005-0000-0000-00009C700000}"/>
    <cellStyle name="SAPBEXHLevel0X 5 3 7 3 7" xfId="28829" xr:uid="{00000000-0005-0000-0000-00009D700000}"/>
    <cellStyle name="SAPBEXHLevel0X 5 3 7 3 8" xfId="28830" xr:uid="{00000000-0005-0000-0000-00009E700000}"/>
    <cellStyle name="SAPBEXHLevel0X 5 3 7 3 9" xfId="28831" xr:uid="{00000000-0005-0000-0000-00009F700000}"/>
    <cellStyle name="SAPBEXHLevel0X 5 3 7 4" xfId="28832" xr:uid="{00000000-0005-0000-0000-0000A0700000}"/>
    <cellStyle name="SAPBEXHLevel0X 5 3 7 4 2" xfId="28833" xr:uid="{00000000-0005-0000-0000-0000A1700000}"/>
    <cellStyle name="SAPBEXHLevel0X 5 3 7 4 3" xfId="28834" xr:uid="{00000000-0005-0000-0000-0000A2700000}"/>
    <cellStyle name="SAPBEXHLevel0X 5 3 7 4 4" xfId="28835" xr:uid="{00000000-0005-0000-0000-0000A3700000}"/>
    <cellStyle name="SAPBEXHLevel0X 5 3 7 4 5" xfId="28836" xr:uid="{00000000-0005-0000-0000-0000A4700000}"/>
    <cellStyle name="SAPBEXHLevel0X 5 3 7 4 6" xfId="28837" xr:uid="{00000000-0005-0000-0000-0000A5700000}"/>
    <cellStyle name="SAPBEXHLevel0X 5 3 7 4 7" xfId="28838" xr:uid="{00000000-0005-0000-0000-0000A6700000}"/>
    <cellStyle name="SAPBEXHLevel0X 5 3 7 4 8" xfId="28839" xr:uid="{00000000-0005-0000-0000-0000A7700000}"/>
    <cellStyle name="SAPBEXHLevel0X 5 3 7 4 9" xfId="28840" xr:uid="{00000000-0005-0000-0000-0000A8700000}"/>
    <cellStyle name="SAPBEXHLevel0X 5 3 8" xfId="28841" xr:uid="{00000000-0005-0000-0000-0000A9700000}"/>
    <cellStyle name="SAPBEXHLevel0X 5 3 8 2" xfId="28842" xr:uid="{00000000-0005-0000-0000-0000AA700000}"/>
    <cellStyle name="SAPBEXHLevel0X 5 3 8 3" xfId="28843" xr:uid="{00000000-0005-0000-0000-0000AB700000}"/>
    <cellStyle name="SAPBEXHLevel0X 5 3 8 4" xfId="28844" xr:uid="{00000000-0005-0000-0000-0000AC700000}"/>
    <cellStyle name="SAPBEXHLevel0X 5 3 8 5" xfId="28845" xr:uid="{00000000-0005-0000-0000-0000AD700000}"/>
    <cellStyle name="SAPBEXHLevel0X 5 3 8 6" xfId="28846" xr:uid="{00000000-0005-0000-0000-0000AE700000}"/>
    <cellStyle name="SAPBEXHLevel0X 5 3 8 7" xfId="28847" xr:uid="{00000000-0005-0000-0000-0000AF700000}"/>
    <cellStyle name="SAPBEXHLevel0X 5 3 8 8" xfId="28848" xr:uid="{00000000-0005-0000-0000-0000B0700000}"/>
    <cellStyle name="SAPBEXHLevel0X 5 3 8 9" xfId="28849" xr:uid="{00000000-0005-0000-0000-0000B1700000}"/>
    <cellStyle name="SAPBEXHLevel0X 5 3 9" xfId="28850" xr:uid="{00000000-0005-0000-0000-0000B2700000}"/>
    <cellStyle name="SAPBEXHLevel0X 5 3 9 2" xfId="28851" xr:uid="{00000000-0005-0000-0000-0000B3700000}"/>
    <cellStyle name="SAPBEXHLevel0X 5 3 9 3" xfId="28852" xr:uid="{00000000-0005-0000-0000-0000B4700000}"/>
    <cellStyle name="SAPBEXHLevel0X 5 3 9 4" xfId="28853" xr:uid="{00000000-0005-0000-0000-0000B5700000}"/>
    <cellStyle name="SAPBEXHLevel0X 5 3 9 5" xfId="28854" xr:uid="{00000000-0005-0000-0000-0000B6700000}"/>
    <cellStyle name="SAPBEXHLevel0X 5 3 9 6" xfId="28855" xr:uid="{00000000-0005-0000-0000-0000B7700000}"/>
    <cellStyle name="SAPBEXHLevel0X 5 3 9 7" xfId="28856" xr:uid="{00000000-0005-0000-0000-0000B8700000}"/>
    <cellStyle name="SAPBEXHLevel0X 5 3 9 8" xfId="28857" xr:uid="{00000000-0005-0000-0000-0000B9700000}"/>
    <cellStyle name="SAPBEXHLevel0X 5 3 9 9" xfId="28858" xr:uid="{00000000-0005-0000-0000-0000BA700000}"/>
    <cellStyle name="SAPBEXHLevel0X 5 4" xfId="28859" xr:uid="{00000000-0005-0000-0000-0000BB700000}"/>
    <cellStyle name="SAPBEXHLevel0X 5 4 2" xfId="28860" xr:uid="{00000000-0005-0000-0000-0000BC700000}"/>
    <cellStyle name="SAPBEXHLevel0X 5 4 2 2" xfId="28861" xr:uid="{00000000-0005-0000-0000-0000BD700000}"/>
    <cellStyle name="SAPBEXHLevel0X 5 4 2 2 2" xfId="28862" xr:uid="{00000000-0005-0000-0000-0000BE700000}"/>
    <cellStyle name="SAPBEXHLevel0X 5 4 2 2 2 2" xfId="28863" xr:uid="{00000000-0005-0000-0000-0000BF700000}"/>
    <cellStyle name="SAPBEXHLevel0X 5 4 2 2 2 2 2" xfId="28864" xr:uid="{00000000-0005-0000-0000-0000C0700000}"/>
    <cellStyle name="SAPBEXHLevel0X 5 4 2 2 2 2 3" xfId="28865" xr:uid="{00000000-0005-0000-0000-0000C1700000}"/>
    <cellStyle name="SAPBEXHLevel0X 5 4 2 2 2 2 4" xfId="28866" xr:uid="{00000000-0005-0000-0000-0000C2700000}"/>
    <cellStyle name="SAPBEXHLevel0X 5 4 2 2 2 2 5" xfId="28867" xr:uid="{00000000-0005-0000-0000-0000C3700000}"/>
    <cellStyle name="SAPBEXHLevel0X 5 4 2 2 2 2 6" xfId="28868" xr:uid="{00000000-0005-0000-0000-0000C4700000}"/>
    <cellStyle name="SAPBEXHLevel0X 5 4 2 2 2 2 7" xfId="28869" xr:uid="{00000000-0005-0000-0000-0000C5700000}"/>
    <cellStyle name="SAPBEXHLevel0X 5 4 2 2 2 2 8" xfId="28870" xr:uid="{00000000-0005-0000-0000-0000C6700000}"/>
    <cellStyle name="SAPBEXHLevel0X 5 4 2 2 2 2 9" xfId="28871" xr:uid="{00000000-0005-0000-0000-0000C7700000}"/>
    <cellStyle name="SAPBEXHLevel0X 5 4 2 2 2 3" xfId="28872" xr:uid="{00000000-0005-0000-0000-0000C8700000}"/>
    <cellStyle name="SAPBEXHLevel0X 5 4 2 2 2 3 2" xfId="28873" xr:uid="{00000000-0005-0000-0000-0000C9700000}"/>
    <cellStyle name="SAPBEXHLevel0X 5 4 2 2 2 3 3" xfId="28874" xr:uid="{00000000-0005-0000-0000-0000CA700000}"/>
    <cellStyle name="SAPBEXHLevel0X 5 4 2 2 2 3 4" xfId="28875" xr:uid="{00000000-0005-0000-0000-0000CB700000}"/>
    <cellStyle name="SAPBEXHLevel0X 5 4 2 2 2 3 5" xfId="28876" xr:uid="{00000000-0005-0000-0000-0000CC700000}"/>
    <cellStyle name="SAPBEXHLevel0X 5 4 2 2 2 3 6" xfId="28877" xr:uid="{00000000-0005-0000-0000-0000CD700000}"/>
    <cellStyle name="SAPBEXHLevel0X 5 4 2 2 2 3 7" xfId="28878" xr:uid="{00000000-0005-0000-0000-0000CE700000}"/>
    <cellStyle name="SAPBEXHLevel0X 5 4 2 2 2 3 8" xfId="28879" xr:uid="{00000000-0005-0000-0000-0000CF700000}"/>
    <cellStyle name="SAPBEXHLevel0X 5 4 2 2 2 3 9" xfId="28880" xr:uid="{00000000-0005-0000-0000-0000D0700000}"/>
    <cellStyle name="SAPBEXHLevel0X 5 4 2 2 2 4" xfId="28881" xr:uid="{00000000-0005-0000-0000-0000D1700000}"/>
    <cellStyle name="SAPBEXHLevel0X 5 4 2 2 2 4 2" xfId="28882" xr:uid="{00000000-0005-0000-0000-0000D2700000}"/>
    <cellStyle name="SAPBEXHLevel0X 5 4 2 2 2 4 3" xfId="28883" xr:uid="{00000000-0005-0000-0000-0000D3700000}"/>
    <cellStyle name="SAPBEXHLevel0X 5 4 2 2 2 4 4" xfId="28884" xr:uid="{00000000-0005-0000-0000-0000D4700000}"/>
    <cellStyle name="SAPBEXHLevel0X 5 4 2 2 2 4 5" xfId="28885" xr:uid="{00000000-0005-0000-0000-0000D5700000}"/>
    <cellStyle name="SAPBEXHLevel0X 5 4 2 2 2 4 6" xfId="28886" xr:uid="{00000000-0005-0000-0000-0000D6700000}"/>
    <cellStyle name="SAPBEXHLevel0X 5 4 2 2 2 4 7" xfId="28887" xr:uid="{00000000-0005-0000-0000-0000D7700000}"/>
    <cellStyle name="SAPBEXHLevel0X 5 4 2 2 2 4 8" xfId="28888" xr:uid="{00000000-0005-0000-0000-0000D8700000}"/>
    <cellStyle name="SAPBEXHLevel0X 5 4 2 2 2 4 9" xfId="28889" xr:uid="{00000000-0005-0000-0000-0000D9700000}"/>
    <cellStyle name="SAPBEXHLevel0X 5 4 2 2 3" xfId="28890" xr:uid="{00000000-0005-0000-0000-0000DA700000}"/>
    <cellStyle name="SAPBEXHLevel0X 5 4 2 2 3 2" xfId="28891" xr:uid="{00000000-0005-0000-0000-0000DB700000}"/>
    <cellStyle name="SAPBEXHLevel0X 5 4 2 2 3 3" xfId="28892" xr:uid="{00000000-0005-0000-0000-0000DC700000}"/>
    <cellStyle name="SAPBEXHLevel0X 5 4 2 2 3 4" xfId="28893" xr:uid="{00000000-0005-0000-0000-0000DD700000}"/>
    <cellStyle name="SAPBEXHLevel0X 5 4 2 2 3 5" xfId="28894" xr:uid="{00000000-0005-0000-0000-0000DE700000}"/>
    <cellStyle name="SAPBEXHLevel0X 5 4 2 2 3 6" xfId="28895" xr:uid="{00000000-0005-0000-0000-0000DF700000}"/>
    <cellStyle name="SAPBEXHLevel0X 5 4 2 2 3 7" xfId="28896" xr:uid="{00000000-0005-0000-0000-0000E0700000}"/>
    <cellStyle name="SAPBEXHLevel0X 5 4 2 2 3 8" xfId="28897" xr:uid="{00000000-0005-0000-0000-0000E1700000}"/>
    <cellStyle name="SAPBEXHLevel0X 5 4 2 2 3 9" xfId="28898" xr:uid="{00000000-0005-0000-0000-0000E2700000}"/>
    <cellStyle name="SAPBEXHLevel0X 5 4 2 2 4" xfId="28899" xr:uid="{00000000-0005-0000-0000-0000E3700000}"/>
    <cellStyle name="SAPBEXHLevel0X 5 4 2 2 4 2" xfId="28900" xr:uid="{00000000-0005-0000-0000-0000E4700000}"/>
    <cellStyle name="SAPBEXHLevel0X 5 4 2 2 4 3" xfId="28901" xr:uid="{00000000-0005-0000-0000-0000E5700000}"/>
    <cellStyle name="SAPBEXHLevel0X 5 4 2 2 4 4" xfId="28902" xr:uid="{00000000-0005-0000-0000-0000E6700000}"/>
    <cellStyle name="SAPBEXHLevel0X 5 4 2 2 4 5" xfId="28903" xr:uid="{00000000-0005-0000-0000-0000E7700000}"/>
    <cellStyle name="SAPBEXHLevel0X 5 4 2 2 4 6" xfId="28904" xr:uid="{00000000-0005-0000-0000-0000E8700000}"/>
    <cellStyle name="SAPBEXHLevel0X 5 4 2 2 4 7" xfId="28905" xr:uid="{00000000-0005-0000-0000-0000E9700000}"/>
    <cellStyle name="SAPBEXHLevel0X 5 4 2 2 4 8" xfId="28906" xr:uid="{00000000-0005-0000-0000-0000EA700000}"/>
    <cellStyle name="SAPBEXHLevel0X 5 4 2 2 4 9" xfId="28907" xr:uid="{00000000-0005-0000-0000-0000EB700000}"/>
    <cellStyle name="SAPBEXHLevel0X 5 4 2 2 5" xfId="28908" xr:uid="{00000000-0005-0000-0000-0000EC700000}"/>
    <cellStyle name="SAPBEXHLevel0X 5 4 2 2 5 2" xfId="28909" xr:uid="{00000000-0005-0000-0000-0000ED700000}"/>
    <cellStyle name="SAPBEXHLevel0X 5 4 2 2 5 3" xfId="28910" xr:uid="{00000000-0005-0000-0000-0000EE700000}"/>
    <cellStyle name="SAPBEXHLevel0X 5 4 2 2 5 4" xfId="28911" xr:uid="{00000000-0005-0000-0000-0000EF700000}"/>
    <cellStyle name="SAPBEXHLevel0X 5 4 2 2 5 5" xfId="28912" xr:uid="{00000000-0005-0000-0000-0000F0700000}"/>
    <cellStyle name="SAPBEXHLevel0X 5 4 2 2 5 6" xfId="28913" xr:uid="{00000000-0005-0000-0000-0000F1700000}"/>
    <cellStyle name="SAPBEXHLevel0X 5 4 2 2 5 7" xfId="28914" xr:uid="{00000000-0005-0000-0000-0000F2700000}"/>
    <cellStyle name="SAPBEXHLevel0X 5 4 2 2 5 8" xfId="28915" xr:uid="{00000000-0005-0000-0000-0000F3700000}"/>
    <cellStyle name="SAPBEXHLevel0X 5 4 2 2 5 9" xfId="28916" xr:uid="{00000000-0005-0000-0000-0000F4700000}"/>
    <cellStyle name="SAPBEXHLevel0X 5 4 2 3" xfId="28917" xr:uid="{00000000-0005-0000-0000-0000F5700000}"/>
    <cellStyle name="SAPBEXHLevel0X 5 4 2 3 2" xfId="28918" xr:uid="{00000000-0005-0000-0000-0000F6700000}"/>
    <cellStyle name="SAPBEXHLevel0X 5 4 2 3 2 2" xfId="28919" xr:uid="{00000000-0005-0000-0000-0000F7700000}"/>
    <cellStyle name="SAPBEXHLevel0X 5 4 2 3 2 3" xfId="28920" xr:uid="{00000000-0005-0000-0000-0000F8700000}"/>
    <cellStyle name="SAPBEXHLevel0X 5 4 2 3 2 4" xfId="28921" xr:uid="{00000000-0005-0000-0000-0000F9700000}"/>
    <cellStyle name="SAPBEXHLevel0X 5 4 2 3 2 5" xfId="28922" xr:uid="{00000000-0005-0000-0000-0000FA700000}"/>
    <cellStyle name="SAPBEXHLevel0X 5 4 2 3 2 6" xfId="28923" xr:uid="{00000000-0005-0000-0000-0000FB700000}"/>
    <cellStyle name="SAPBEXHLevel0X 5 4 2 3 2 7" xfId="28924" xr:uid="{00000000-0005-0000-0000-0000FC700000}"/>
    <cellStyle name="SAPBEXHLevel0X 5 4 2 3 2 8" xfId="28925" xr:uid="{00000000-0005-0000-0000-0000FD700000}"/>
    <cellStyle name="SAPBEXHLevel0X 5 4 2 3 2 9" xfId="28926" xr:uid="{00000000-0005-0000-0000-0000FE700000}"/>
    <cellStyle name="SAPBEXHLevel0X 5 4 2 3 3" xfId="28927" xr:uid="{00000000-0005-0000-0000-0000FF700000}"/>
    <cellStyle name="SAPBEXHLevel0X 5 4 2 3 3 2" xfId="28928" xr:uid="{00000000-0005-0000-0000-000000710000}"/>
    <cellStyle name="SAPBEXHLevel0X 5 4 2 3 3 3" xfId="28929" xr:uid="{00000000-0005-0000-0000-000001710000}"/>
    <cellStyle name="SAPBEXHLevel0X 5 4 2 3 3 4" xfId="28930" xr:uid="{00000000-0005-0000-0000-000002710000}"/>
    <cellStyle name="SAPBEXHLevel0X 5 4 2 3 3 5" xfId="28931" xr:uid="{00000000-0005-0000-0000-000003710000}"/>
    <cellStyle name="SAPBEXHLevel0X 5 4 2 3 3 6" xfId="28932" xr:uid="{00000000-0005-0000-0000-000004710000}"/>
    <cellStyle name="SAPBEXHLevel0X 5 4 2 3 3 7" xfId="28933" xr:uid="{00000000-0005-0000-0000-000005710000}"/>
    <cellStyle name="SAPBEXHLevel0X 5 4 2 3 3 8" xfId="28934" xr:uid="{00000000-0005-0000-0000-000006710000}"/>
    <cellStyle name="SAPBEXHLevel0X 5 4 2 3 3 9" xfId="28935" xr:uid="{00000000-0005-0000-0000-000007710000}"/>
    <cellStyle name="SAPBEXHLevel0X 5 4 2 3 4" xfId="28936" xr:uid="{00000000-0005-0000-0000-000008710000}"/>
    <cellStyle name="SAPBEXHLevel0X 5 4 2 3 4 2" xfId="28937" xr:uid="{00000000-0005-0000-0000-000009710000}"/>
    <cellStyle name="SAPBEXHLevel0X 5 4 2 3 4 3" xfId="28938" xr:uid="{00000000-0005-0000-0000-00000A710000}"/>
    <cellStyle name="SAPBEXHLevel0X 5 4 2 3 4 4" xfId="28939" xr:uid="{00000000-0005-0000-0000-00000B710000}"/>
    <cellStyle name="SAPBEXHLevel0X 5 4 2 3 4 5" xfId="28940" xr:uid="{00000000-0005-0000-0000-00000C710000}"/>
    <cellStyle name="SAPBEXHLevel0X 5 4 2 3 4 6" xfId="28941" xr:uid="{00000000-0005-0000-0000-00000D710000}"/>
    <cellStyle name="SAPBEXHLevel0X 5 4 2 3 4 7" xfId="28942" xr:uid="{00000000-0005-0000-0000-00000E710000}"/>
    <cellStyle name="SAPBEXHLevel0X 5 4 2 3 4 8" xfId="28943" xr:uid="{00000000-0005-0000-0000-00000F710000}"/>
    <cellStyle name="SAPBEXHLevel0X 5 4 2 3 4 9" xfId="28944" xr:uid="{00000000-0005-0000-0000-000010710000}"/>
    <cellStyle name="SAPBEXHLevel0X 5 4 2 4" xfId="28945" xr:uid="{00000000-0005-0000-0000-000011710000}"/>
    <cellStyle name="SAPBEXHLevel0X 5 4 2 4 2" xfId="28946" xr:uid="{00000000-0005-0000-0000-000012710000}"/>
    <cellStyle name="SAPBEXHLevel0X 5 4 2 4 3" xfId="28947" xr:uid="{00000000-0005-0000-0000-000013710000}"/>
    <cellStyle name="SAPBEXHLevel0X 5 4 2 4 4" xfId="28948" xr:uid="{00000000-0005-0000-0000-000014710000}"/>
    <cellStyle name="SAPBEXHLevel0X 5 4 2 4 5" xfId="28949" xr:uid="{00000000-0005-0000-0000-000015710000}"/>
    <cellStyle name="SAPBEXHLevel0X 5 4 2 4 6" xfId="28950" xr:uid="{00000000-0005-0000-0000-000016710000}"/>
    <cellStyle name="SAPBEXHLevel0X 5 4 2 4 7" xfId="28951" xr:uid="{00000000-0005-0000-0000-000017710000}"/>
    <cellStyle name="SAPBEXHLevel0X 5 4 2 4 8" xfId="28952" xr:uid="{00000000-0005-0000-0000-000018710000}"/>
    <cellStyle name="SAPBEXHLevel0X 5 4 2 4 9" xfId="28953" xr:uid="{00000000-0005-0000-0000-000019710000}"/>
    <cellStyle name="SAPBEXHLevel0X 5 4 2 5" xfId="28954" xr:uid="{00000000-0005-0000-0000-00001A710000}"/>
    <cellStyle name="SAPBEXHLevel0X 5 4 2 5 2" xfId="28955" xr:uid="{00000000-0005-0000-0000-00001B710000}"/>
    <cellStyle name="SAPBEXHLevel0X 5 4 2 5 3" xfId="28956" xr:uid="{00000000-0005-0000-0000-00001C710000}"/>
    <cellStyle name="SAPBEXHLevel0X 5 4 2 5 4" xfId="28957" xr:uid="{00000000-0005-0000-0000-00001D710000}"/>
    <cellStyle name="SAPBEXHLevel0X 5 4 2 5 5" xfId="28958" xr:uid="{00000000-0005-0000-0000-00001E710000}"/>
    <cellStyle name="SAPBEXHLevel0X 5 4 2 5 6" xfId="28959" xr:uid="{00000000-0005-0000-0000-00001F710000}"/>
    <cellStyle name="SAPBEXHLevel0X 5 4 2 5 7" xfId="28960" xr:uid="{00000000-0005-0000-0000-000020710000}"/>
    <cellStyle name="SAPBEXHLevel0X 5 4 2 5 8" xfId="28961" xr:uid="{00000000-0005-0000-0000-000021710000}"/>
    <cellStyle name="SAPBEXHLevel0X 5 4 2 5 9" xfId="28962" xr:uid="{00000000-0005-0000-0000-000022710000}"/>
    <cellStyle name="SAPBEXHLevel0X 5 4 2 6" xfId="28963" xr:uid="{00000000-0005-0000-0000-000023710000}"/>
    <cellStyle name="SAPBEXHLevel0X 5 4 2 6 2" xfId="28964" xr:uid="{00000000-0005-0000-0000-000024710000}"/>
    <cellStyle name="SAPBEXHLevel0X 5 4 2 6 3" xfId="28965" xr:uid="{00000000-0005-0000-0000-000025710000}"/>
    <cellStyle name="SAPBEXHLevel0X 5 4 2 6 4" xfId="28966" xr:uid="{00000000-0005-0000-0000-000026710000}"/>
    <cellStyle name="SAPBEXHLevel0X 5 4 2 6 5" xfId="28967" xr:uid="{00000000-0005-0000-0000-000027710000}"/>
    <cellStyle name="SAPBEXHLevel0X 5 4 2 6 6" xfId="28968" xr:uid="{00000000-0005-0000-0000-000028710000}"/>
    <cellStyle name="SAPBEXHLevel0X 5 4 2 6 7" xfId="28969" xr:uid="{00000000-0005-0000-0000-000029710000}"/>
    <cellStyle name="SAPBEXHLevel0X 5 4 2 6 8" xfId="28970" xr:uid="{00000000-0005-0000-0000-00002A710000}"/>
    <cellStyle name="SAPBEXHLevel0X 5 4 2 6 9" xfId="28971" xr:uid="{00000000-0005-0000-0000-00002B710000}"/>
    <cellStyle name="SAPBEXHLevel0X 5 4 3" xfId="28972" xr:uid="{00000000-0005-0000-0000-00002C710000}"/>
    <cellStyle name="SAPBEXHLevel0X 5 4 3 2" xfId="28973" xr:uid="{00000000-0005-0000-0000-00002D710000}"/>
    <cellStyle name="SAPBEXHLevel0X 5 4 3 2 2" xfId="28974" xr:uid="{00000000-0005-0000-0000-00002E710000}"/>
    <cellStyle name="SAPBEXHLevel0X 5 4 3 2 2 2" xfId="28975" xr:uid="{00000000-0005-0000-0000-00002F710000}"/>
    <cellStyle name="SAPBEXHLevel0X 5 4 3 2 2 3" xfId="28976" xr:uid="{00000000-0005-0000-0000-000030710000}"/>
    <cellStyle name="SAPBEXHLevel0X 5 4 3 2 2 4" xfId="28977" xr:uid="{00000000-0005-0000-0000-000031710000}"/>
    <cellStyle name="SAPBEXHLevel0X 5 4 3 2 2 5" xfId="28978" xr:uid="{00000000-0005-0000-0000-000032710000}"/>
    <cellStyle name="SAPBEXHLevel0X 5 4 3 2 2 6" xfId="28979" xr:uid="{00000000-0005-0000-0000-000033710000}"/>
    <cellStyle name="SAPBEXHLevel0X 5 4 3 2 2 7" xfId="28980" xr:uid="{00000000-0005-0000-0000-000034710000}"/>
    <cellStyle name="SAPBEXHLevel0X 5 4 3 2 2 8" xfId="28981" xr:uid="{00000000-0005-0000-0000-000035710000}"/>
    <cellStyle name="SAPBEXHLevel0X 5 4 3 2 2 9" xfId="28982" xr:uid="{00000000-0005-0000-0000-000036710000}"/>
    <cellStyle name="SAPBEXHLevel0X 5 4 3 2 3" xfId="28983" xr:uid="{00000000-0005-0000-0000-000037710000}"/>
    <cellStyle name="SAPBEXHLevel0X 5 4 3 2 3 2" xfId="28984" xr:uid="{00000000-0005-0000-0000-000038710000}"/>
    <cellStyle name="SAPBEXHLevel0X 5 4 3 2 3 3" xfId="28985" xr:uid="{00000000-0005-0000-0000-000039710000}"/>
    <cellStyle name="SAPBEXHLevel0X 5 4 3 2 3 4" xfId="28986" xr:uid="{00000000-0005-0000-0000-00003A710000}"/>
    <cellStyle name="SAPBEXHLevel0X 5 4 3 2 3 5" xfId="28987" xr:uid="{00000000-0005-0000-0000-00003B710000}"/>
    <cellStyle name="SAPBEXHLevel0X 5 4 3 2 3 6" xfId="28988" xr:uid="{00000000-0005-0000-0000-00003C710000}"/>
    <cellStyle name="SAPBEXHLevel0X 5 4 3 2 3 7" xfId="28989" xr:uid="{00000000-0005-0000-0000-00003D710000}"/>
    <cellStyle name="SAPBEXHLevel0X 5 4 3 2 3 8" xfId="28990" xr:uid="{00000000-0005-0000-0000-00003E710000}"/>
    <cellStyle name="SAPBEXHLevel0X 5 4 3 2 3 9" xfId="28991" xr:uid="{00000000-0005-0000-0000-00003F710000}"/>
    <cellStyle name="SAPBEXHLevel0X 5 4 3 2 4" xfId="28992" xr:uid="{00000000-0005-0000-0000-000040710000}"/>
    <cellStyle name="SAPBEXHLevel0X 5 4 3 2 4 2" xfId="28993" xr:uid="{00000000-0005-0000-0000-000041710000}"/>
    <cellStyle name="SAPBEXHLevel0X 5 4 3 2 4 3" xfId="28994" xr:uid="{00000000-0005-0000-0000-000042710000}"/>
    <cellStyle name="SAPBEXHLevel0X 5 4 3 2 4 4" xfId="28995" xr:uid="{00000000-0005-0000-0000-000043710000}"/>
    <cellStyle name="SAPBEXHLevel0X 5 4 3 2 4 5" xfId="28996" xr:uid="{00000000-0005-0000-0000-000044710000}"/>
    <cellStyle name="SAPBEXHLevel0X 5 4 3 2 4 6" xfId="28997" xr:uid="{00000000-0005-0000-0000-000045710000}"/>
    <cellStyle name="SAPBEXHLevel0X 5 4 3 2 4 7" xfId="28998" xr:uid="{00000000-0005-0000-0000-000046710000}"/>
    <cellStyle name="SAPBEXHLevel0X 5 4 3 2 4 8" xfId="28999" xr:uid="{00000000-0005-0000-0000-000047710000}"/>
    <cellStyle name="SAPBEXHLevel0X 5 4 3 2 4 9" xfId="29000" xr:uid="{00000000-0005-0000-0000-000048710000}"/>
    <cellStyle name="SAPBEXHLevel0X 5 4 3 3" xfId="29001" xr:uid="{00000000-0005-0000-0000-000049710000}"/>
    <cellStyle name="SAPBEXHLevel0X 5 4 3 3 2" xfId="29002" xr:uid="{00000000-0005-0000-0000-00004A710000}"/>
    <cellStyle name="SAPBEXHLevel0X 5 4 3 3 3" xfId="29003" xr:uid="{00000000-0005-0000-0000-00004B710000}"/>
    <cellStyle name="SAPBEXHLevel0X 5 4 3 3 4" xfId="29004" xr:uid="{00000000-0005-0000-0000-00004C710000}"/>
    <cellStyle name="SAPBEXHLevel0X 5 4 3 3 5" xfId="29005" xr:uid="{00000000-0005-0000-0000-00004D710000}"/>
    <cellStyle name="SAPBEXHLevel0X 5 4 3 3 6" xfId="29006" xr:uid="{00000000-0005-0000-0000-00004E710000}"/>
    <cellStyle name="SAPBEXHLevel0X 5 4 3 3 7" xfId="29007" xr:uid="{00000000-0005-0000-0000-00004F710000}"/>
    <cellStyle name="SAPBEXHLevel0X 5 4 3 3 8" xfId="29008" xr:uid="{00000000-0005-0000-0000-000050710000}"/>
    <cellStyle name="SAPBEXHLevel0X 5 4 3 3 9" xfId="29009" xr:uid="{00000000-0005-0000-0000-000051710000}"/>
    <cellStyle name="SAPBEXHLevel0X 5 4 3 4" xfId="29010" xr:uid="{00000000-0005-0000-0000-000052710000}"/>
    <cellStyle name="SAPBEXHLevel0X 5 4 3 4 2" xfId="29011" xr:uid="{00000000-0005-0000-0000-000053710000}"/>
    <cellStyle name="SAPBEXHLevel0X 5 4 3 4 3" xfId="29012" xr:uid="{00000000-0005-0000-0000-000054710000}"/>
    <cellStyle name="SAPBEXHLevel0X 5 4 3 4 4" xfId="29013" xr:uid="{00000000-0005-0000-0000-000055710000}"/>
    <cellStyle name="SAPBEXHLevel0X 5 4 3 4 5" xfId="29014" xr:uid="{00000000-0005-0000-0000-000056710000}"/>
    <cellStyle name="SAPBEXHLevel0X 5 4 3 4 6" xfId="29015" xr:uid="{00000000-0005-0000-0000-000057710000}"/>
    <cellStyle name="SAPBEXHLevel0X 5 4 3 4 7" xfId="29016" xr:uid="{00000000-0005-0000-0000-000058710000}"/>
    <cellStyle name="SAPBEXHLevel0X 5 4 3 4 8" xfId="29017" xr:uid="{00000000-0005-0000-0000-000059710000}"/>
    <cellStyle name="SAPBEXHLevel0X 5 4 3 4 9" xfId="29018" xr:uid="{00000000-0005-0000-0000-00005A710000}"/>
    <cellStyle name="SAPBEXHLevel0X 5 4 3 5" xfId="29019" xr:uid="{00000000-0005-0000-0000-00005B710000}"/>
    <cellStyle name="SAPBEXHLevel0X 5 4 3 5 2" xfId="29020" xr:uid="{00000000-0005-0000-0000-00005C710000}"/>
    <cellStyle name="SAPBEXHLevel0X 5 4 3 5 3" xfId="29021" xr:uid="{00000000-0005-0000-0000-00005D710000}"/>
    <cellStyle name="SAPBEXHLevel0X 5 4 3 5 4" xfId="29022" xr:uid="{00000000-0005-0000-0000-00005E710000}"/>
    <cellStyle name="SAPBEXHLevel0X 5 4 3 5 5" xfId="29023" xr:uid="{00000000-0005-0000-0000-00005F710000}"/>
    <cellStyle name="SAPBEXHLevel0X 5 4 3 5 6" xfId="29024" xr:uid="{00000000-0005-0000-0000-000060710000}"/>
    <cellStyle name="SAPBEXHLevel0X 5 4 3 5 7" xfId="29025" xr:uid="{00000000-0005-0000-0000-000061710000}"/>
    <cellStyle name="SAPBEXHLevel0X 5 4 3 5 8" xfId="29026" xr:uid="{00000000-0005-0000-0000-000062710000}"/>
    <cellStyle name="SAPBEXHLevel0X 5 4 3 5 9" xfId="29027" xr:uid="{00000000-0005-0000-0000-000063710000}"/>
    <cellStyle name="SAPBEXHLevel0X 5 4 4" xfId="29028" xr:uid="{00000000-0005-0000-0000-000064710000}"/>
    <cellStyle name="SAPBEXHLevel0X 5 4 4 2" xfId="29029" xr:uid="{00000000-0005-0000-0000-000065710000}"/>
    <cellStyle name="SAPBEXHLevel0X 5 4 4 2 2" xfId="29030" xr:uid="{00000000-0005-0000-0000-000066710000}"/>
    <cellStyle name="SAPBEXHLevel0X 5 4 4 2 3" xfId="29031" xr:uid="{00000000-0005-0000-0000-000067710000}"/>
    <cellStyle name="SAPBEXHLevel0X 5 4 4 2 4" xfId="29032" xr:uid="{00000000-0005-0000-0000-000068710000}"/>
    <cellStyle name="SAPBEXHLevel0X 5 4 4 2 5" xfId="29033" xr:uid="{00000000-0005-0000-0000-000069710000}"/>
    <cellStyle name="SAPBEXHLevel0X 5 4 4 2 6" xfId="29034" xr:uid="{00000000-0005-0000-0000-00006A710000}"/>
    <cellStyle name="SAPBEXHLevel0X 5 4 4 2 7" xfId="29035" xr:uid="{00000000-0005-0000-0000-00006B710000}"/>
    <cellStyle name="SAPBEXHLevel0X 5 4 4 2 8" xfId="29036" xr:uid="{00000000-0005-0000-0000-00006C710000}"/>
    <cellStyle name="SAPBEXHLevel0X 5 4 4 2 9" xfId="29037" xr:uid="{00000000-0005-0000-0000-00006D710000}"/>
    <cellStyle name="SAPBEXHLevel0X 5 4 4 3" xfId="29038" xr:uid="{00000000-0005-0000-0000-00006E710000}"/>
    <cellStyle name="SAPBEXHLevel0X 5 4 4 3 2" xfId="29039" xr:uid="{00000000-0005-0000-0000-00006F710000}"/>
    <cellStyle name="SAPBEXHLevel0X 5 4 4 3 3" xfId="29040" xr:uid="{00000000-0005-0000-0000-000070710000}"/>
    <cellStyle name="SAPBEXHLevel0X 5 4 4 3 4" xfId="29041" xr:uid="{00000000-0005-0000-0000-000071710000}"/>
    <cellStyle name="SAPBEXHLevel0X 5 4 4 3 5" xfId="29042" xr:uid="{00000000-0005-0000-0000-000072710000}"/>
    <cellStyle name="SAPBEXHLevel0X 5 4 4 3 6" xfId="29043" xr:uid="{00000000-0005-0000-0000-000073710000}"/>
    <cellStyle name="SAPBEXHLevel0X 5 4 4 3 7" xfId="29044" xr:uid="{00000000-0005-0000-0000-000074710000}"/>
    <cellStyle name="SAPBEXHLevel0X 5 4 4 3 8" xfId="29045" xr:uid="{00000000-0005-0000-0000-000075710000}"/>
    <cellStyle name="SAPBEXHLevel0X 5 4 4 3 9" xfId="29046" xr:uid="{00000000-0005-0000-0000-000076710000}"/>
    <cellStyle name="SAPBEXHLevel0X 5 4 4 4" xfId="29047" xr:uid="{00000000-0005-0000-0000-000077710000}"/>
    <cellStyle name="SAPBEXHLevel0X 5 4 4 4 2" xfId="29048" xr:uid="{00000000-0005-0000-0000-000078710000}"/>
    <cellStyle name="SAPBEXHLevel0X 5 4 4 4 3" xfId="29049" xr:uid="{00000000-0005-0000-0000-000079710000}"/>
    <cellStyle name="SAPBEXHLevel0X 5 4 4 4 4" xfId="29050" xr:uid="{00000000-0005-0000-0000-00007A710000}"/>
    <cellStyle name="SAPBEXHLevel0X 5 4 4 4 5" xfId="29051" xr:uid="{00000000-0005-0000-0000-00007B710000}"/>
    <cellStyle name="SAPBEXHLevel0X 5 4 4 4 6" xfId="29052" xr:uid="{00000000-0005-0000-0000-00007C710000}"/>
    <cellStyle name="SAPBEXHLevel0X 5 4 4 4 7" xfId="29053" xr:uid="{00000000-0005-0000-0000-00007D710000}"/>
    <cellStyle name="SAPBEXHLevel0X 5 4 4 4 8" xfId="29054" xr:uid="{00000000-0005-0000-0000-00007E710000}"/>
    <cellStyle name="SAPBEXHLevel0X 5 4 4 4 9" xfId="29055" xr:uid="{00000000-0005-0000-0000-00007F710000}"/>
    <cellStyle name="SAPBEXHLevel0X 5 4 5" xfId="29056" xr:uid="{00000000-0005-0000-0000-000080710000}"/>
    <cellStyle name="SAPBEXHLevel0X 5 4 5 2" xfId="29057" xr:uid="{00000000-0005-0000-0000-000081710000}"/>
    <cellStyle name="SAPBEXHLevel0X 5 4 5 3" xfId="29058" xr:uid="{00000000-0005-0000-0000-000082710000}"/>
    <cellStyle name="SAPBEXHLevel0X 5 4 5 4" xfId="29059" xr:uid="{00000000-0005-0000-0000-000083710000}"/>
    <cellStyle name="SAPBEXHLevel0X 5 4 5 5" xfId="29060" xr:uid="{00000000-0005-0000-0000-000084710000}"/>
    <cellStyle name="SAPBEXHLevel0X 5 4 5 6" xfId="29061" xr:uid="{00000000-0005-0000-0000-000085710000}"/>
    <cellStyle name="SAPBEXHLevel0X 5 4 5 7" xfId="29062" xr:uid="{00000000-0005-0000-0000-000086710000}"/>
    <cellStyle name="SAPBEXHLevel0X 5 4 5 8" xfId="29063" xr:uid="{00000000-0005-0000-0000-000087710000}"/>
    <cellStyle name="SAPBEXHLevel0X 5 4 5 9" xfId="29064" xr:uid="{00000000-0005-0000-0000-000088710000}"/>
    <cellStyle name="SAPBEXHLevel0X 5 4 6" xfId="29065" xr:uid="{00000000-0005-0000-0000-000089710000}"/>
    <cellStyle name="SAPBEXHLevel0X 5 4 6 2" xfId="29066" xr:uid="{00000000-0005-0000-0000-00008A710000}"/>
    <cellStyle name="SAPBEXHLevel0X 5 4 6 3" xfId="29067" xr:uid="{00000000-0005-0000-0000-00008B710000}"/>
    <cellStyle name="SAPBEXHLevel0X 5 4 6 4" xfId="29068" xr:uid="{00000000-0005-0000-0000-00008C710000}"/>
    <cellStyle name="SAPBEXHLevel0X 5 4 6 5" xfId="29069" xr:uid="{00000000-0005-0000-0000-00008D710000}"/>
    <cellStyle name="SAPBEXHLevel0X 5 4 6 6" xfId="29070" xr:uid="{00000000-0005-0000-0000-00008E710000}"/>
    <cellStyle name="SAPBEXHLevel0X 5 4 6 7" xfId="29071" xr:uid="{00000000-0005-0000-0000-00008F710000}"/>
    <cellStyle name="SAPBEXHLevel0X 5 4 6 8" xfId="29072" xr:uid="{00000000-0005-0000-0000-000090710000}"/>
    <cellStyle name="SAPBEXHLevel0X 5 4 6 9" xfId="29073" xr:uid="{00000000-0005-0000-0000-000091710000}"/>
    <cellStyle name="SAPBEXHLevel0X 5 4 7" xfId="29074" xr:uid="{00000000-0005-0000-0000-000092710000}"/>
    <cellStyle name="SAPBEXHLevel0X 5 4 7 2" xfId="29075" xr:uid="{00000000-0005-0000-0000-000093710000}"/>
    <cellStyle name="SAPBEXHLevel0X 5 4 7 3" xfId="29076" xr:uid="{00000000-0005-0000-0000-000094710000}"/>
    <cellStyle name="SAPBEXHLevel0X 5 4 7 4" xfId="29077" xr:uid="{00000000-0005-0000-0000-000095710000}"/>
    <cellStyle name="SAPBEXHLevel0X 5 4 7 5" xfId="29078" xr:uid="{00000000-0005-0000-0000-000096710000}"/>
    <cellStyle name="SAPBEXHLevel0X 5 4 7 6" xfId="29079" xr:uid="{00000000-0005-0000-0000-000097710000}"/>
    <cellStyle name="SAPBEXHLevel0X 5 4 7 7" xfId="29080" xr:uid="{00000000-0005-0000-0000-000098710000}"/>
    <cellStyle name="SAPBEXHLevel0X 5 4 7 8" xfId="29081" xr:uid="{00000000-0005-0000-0000-000099710000}"/>
    <cellStyle name="SAPBEXHLevel0X 5 4 7 9" xfId="29082" xr:uid="{00000000-0005-0000-0000-00009A710000}"/>
    <cellStyle name="SAPBEXHLevel0X 5 5" xfId="29083" xr:uid="{00000000-0005-0000-0000-00009B710000}"/>
    <cellStyle name="SAPBEXHLevel0X 5 5 2" xfId="29084" xr:uid="{00000000-0005-0000-0000-00009C710000}"/>
    <cellStyle name="SAPBEXHLevel0X 5 5 2 2" xfId="29085" xr:uid="{00000000-0005-0000-0000-00009D710000}"/>
    <cellStyle name="SAPBEXHLevel0X 5 5 2 2 2" xfId="29086" xr:uid="{00000000-0005-0000-0000-00009E710000}"/>
    <cellStyle name="SAPBEXHLevel0X 5 5 2 2 2 2" xfId="29087" xr:uid="{00000000-0005-0000-0000-00009F710000}"/>
    <cellStyle name="SAPBEXHLevel0X 5 5 2 2 2 3" xfId="29088" xr:uid="{00000000-0005-0000-0000-0000A0710000}"/>
    <cellStyle name="SAPBEXHLevel0X 5 5 2 2 2 4" xfId="29089" xr:uid="{00000000-0005-0000-0000-0000A1710000}"/>
    <cellStyle name="SAPBEXHLevel0X 5 5 2 2 2 5" xfId="29090" xr:uid="{00000000-0005-0000-0000-0000A2710000}"/>
    <cellStyle name="SAPBEXHLevel0X 5 5 2 2 2 6" xfId="29091" xr:uid="{00000000-0005-0000-0000-0000A3710000}"/>
    <cellStyle name="SAPBEXHLevel0X 5 5 2 2 2 7" xfId="29092" xr:uid="{00000000-0005-0000-0000-0000A4710000}"/>
    <cellStyle name="SAPBEXHLevel0X 5 5 2 2 2 8" xfId="29093" xr:uid="{00000000-0005-0000-0000-0000A5710000}"/>
    <cellStyle name="SAPBEXHLevel0X 5 5 2 2 2 9" xfId="29094" xr:uid="{00000000-0005-0000-0000-0000A6710000}"/>
    <cellStyle name="SAPBEXHLevel0X 5 5 2 2 3" xfId="29095" xr:uid="{00000000-0005-0000-0000-0000A7710000}"/>
    <cellStyle name="SAPBEXHLevel0X 5 5 2 2 3 2" xfId="29096" xr:uid="{00000000-0005-0000-0000-0000A8710000}"/>
    <cellStyle name="SAPBEXHLevel0X 5 5 2 2 3 3" xfId="29097" xr:uid="{00000000-0005-0000-0000-0000A9710000}"/>
    <cellStyle name="SAPBEXHLevel0X 5 5 2 2 3 4" xfId="29098" xr:uid="{00000000-0005-0000-0000-0000AA710000}"/>
    <cellStyle name="SAPBEXHLevel0X 5 5 2 2 3 5" xfId="29099" xr:uid="{00000000-0005-0000-0000-0000AB710000}"/>
    <cellStyle name="SAPBEXHLevel0X 5 5 2 2 3 6" xfId="29100" xr:uid="{00000000-0005-0000-0000-0000AC710000}"/>
    <cellStyle name="SAPBEXHLevel0X 5 5 2 2 3 7" xfId="29101" xr:uid="{00000000-0005-0000-0000-0000AD710000}"/>
    <cellStyle name="SAPBEXHLevel0X 5 5 2 2 3 8" xfId="29102" xr:uid="{00000000-0005-0000-0000-0000AE710000}"/>
    <cellStyle name="SAPBEXHLevel0X 5 5 2 2 3 9" xfId="29103" xr:uid="{00000000-0005-0000-0000-0000AF710000}"/>
    <cellStyle name="SAPBEXHLevel0X 5 5 2 2 4" xfId="29104" xr:uid="{00000000-0005-0000-0000-0000B0710000}"/>
    <cellStyle name="SAPBEXHLevel0X 5 5 2 2 4 2" xfId="29105" xr:uid="{00000000-0005-0000-0000-0000B1710000}"/>
    <cellStyle name="SAPBEXHLevel0X 5 5 2 2 4 3" xfId="29106" xr:uid="{00000000-0005-0000-0000-0000B2710000}"/>
    <cellStyle name="SAPBEXHLevel0X 5 5 2 2 4 4" xfId="29107" xr:uid="{00000000-0005-0000-0000-0000B3710000}"/>
    <cellStyle name="SAPBEXHLevel0X 5 5 2 2 4 5" xfId="29108" xr:uid="{00000000-0005-0000-0000-0000B4710000}"/>
    <cellStyle name="SAPBEXHLevel0X 5 5 2 2 4 6" xfId="29109" xr:uid="{00000000-0005-0000-0000-0000B5710000}"/>
    <cellStyle name="SAPBEXHLevel0X 5 5 2 2 4 7" xfId="29110" xr:uid="{00000000-0005-0000-0000-0000B6710000}"/>
    <cellStyle name="SAPBEXHLevel0X 5 5 2 2 4 8" xfId="29111" xr:uid="{00000000-0005-0000-0000-0000B7710000}"/>
    <cellStyle name="SAPBEXHLevel0X 5 5 2 2 4 9" xfId="29112" xr:uid="{00000000-0005-0000-0000-0000B8710000}"/>
    <cellStyle name="SAPBEXHLevel0X 5 5 2 3" xfId="29113" xr:uid="{00000000-0005-0000-0000-0000B9710000}"/>
    <cellStyle name="SAPBEXHLevel0X 5 5 2 3 2" xfId="29114" xr:uid="{00000000-0005-0000-0000-0000BA710000}"/>
    <cellStyle name="SAPBEXHLevel0X 5 5 2 3 3" xfId="29115" xr:uid="{00000000-0005-0000-0000-0000BB710000}"/>
    <cellStyle name="SAPBEXHLevel0X 5 5 2 3 4" xfId="29116" xr:uid="{00000000-0005-0000-0000-0000BC710000}"/>
    <cellStyle name="SAPBEXHLevel0X 5 5 2 3 5" xfId="29117" xr:uid="{00000000-0005-0000-0000-0000BD710000}"/>
    <cellStyle name="SAPBEXHLevel0X 5 5 2 3 6" xfId="29118" xr:uid="{00000000-0005-0000-0000-0000BE710000}"/>
    <cellStyle name="SAPBEXHLevel0X 5 5 2 3 7" xfId="29119" xr:uid="{00000000-0005-0000-0000-0000BF710000}"/>
    <cellStyle name="SAPBEXHLevel0X 5 5 2 3 8" xfId="29120" xr:uid="{00000000-0005-0000-0000-0000C0710000}"/>
    <cellStyle name="SAPBEXHLevel0X 5 5 2 3 9" xfId="29121" xr:uid="{00000000-0005-0000-0000-0000C1710000}"/>
    <cellStyle name="SAPBEXHLevel0X 5 5 2 4" xfId="29122" xr:uid="{00000000-0005-0000-0000-0000C2710000}"/>
    <cellStyle name="SAPBEXHLevel0X 5 5 2 4 2" xfId="29123" xr:uid="{00000000-0005-0000-0000-0000C3710000}"/>
    <cellStyle name="SAPBEXHLevel0X 5 5 2 4 3" xfId="29124" xr:uid="{00000000-0005-0000-0000-0000C4710000}"/>
    <cellStyle name="SAPBEXHLevel0X 5 5 2 4 4" xfId="29125" xr:uid="{00000000-0005-0000-0000-0000C5710000}"/>
    <cellStyle name="SAPBEXHLevel0X 5 5 2 4 5" xfId="29126" xr:uid="{00000000-0005-0000-0000-0000C6710000}"/>
    <cellStyle name="SAPBEXHLevel0X 5 5 2 4 6" xfId="29127" xr:uid="{00000000-0005-0000-0000-0000C7710000}"/>
    <cellStyle name="SAPBEXHLevel0X 5 5 2 4 7" xfId="29128" xr:uid="{00000000-0005-0000-0000-0000C8710000}"/>
    <cellStyle name="SAPBEXHLevel0X 5 5 2 4 8" xfId="29129" xr:uid="{00000000-0005-0000-0000-0000C9710000}"/>
    <cellStyle name="SAPBEXHLevel0X 5 5 2 4 9" xfId="29130" xr:uid="{00000000-0005-0000-0000-0000CA710000}"/>
    <cellStyle name="SAPBEXHLevel0X 5 5 2 5" xfId="29131" xr:uid="{00000000-0005-0000-0000-0000CB710000}"/>
    <cellStyle name="SAPBEXHLevel0X 5 5 2 5 2" xfId="29132" xr:uid="{00000000-0005-0000-0000-0000CC710000}"/>
    <cellStyle name="SAPBEXHLevel0X 5 5 2 5 3" xfId="29133" xr:uid="{00000000-0005-0000-0000-0000CD710000}"/>
    <cellStyle name="SAPBEXHLevel0X 5 5 2 5 4" xfId="29134" xr:uid="{00000000-0005-0000-0000-0000CE710000}"/>
    <cellStyle name="SAPBEXHLevel0X 5 5 2 5 5" xfId="29135" xr:uid="{00000000-0005-0000-0000-0000CF710000}"/>
    <cellStyle name="SAPBEXHLevel0X 5 5 2 5 6" xfId="29136" xr:uid="{00000000-0005-0000-0000-0000D0710000}"/>
    <cellStyle name="SAPBEXHLevel0X 5 5 2 5 7" xfId="29137" xr:uid="{00000000-0005-0000-0000-0000D1710000}"/>
    <cellStyle name="SAPBEXHLevel0X 5 5 2 5 8" xfId="29138" xr:uid="{00000000-0005-0000-0000-0000D2710000}"/>
    <cellStyle name="SAPBEXHLevel0X 5 5 2 5 9" xfId="29139" xr:uid="{00000000-0005-0000-0000-0000D3710000}"/>
    <cellStyle name="SAPBEXHLevel0X 5 5 3" xfId="29140" xr:uid="{00000000-0005-0000-0000-0000D4710000}"/>
    <cellStyle name="SAPBEXHLevel0X 5 5 3 2" xfId="29141" xr:uid="{00000000-0005-0000-0000-0000D5710000}"/>
    <cellStyle name="SAPBEXHLevel0X 5 5 3 2 2" xfId="29142" xr:uid="{00000000-0005-0000-0000-0000D6710000}"/>
    <cellStyle name="SAPBEXHLevel0X 5 5 3 2 3" xfId="29143" xr:uid="{00000000-0005-0000-0000-0000D7710000}"/>
    <cellStyle name="SAPBEXHLevel0X 5 5 3 2 4" xfId="29144" xr:uid="{00000000-0005-0000-0000-0000D8710000}"/>
    <cellStyle name="SAPBEXHLevel0X 5 5 3 2 5" xfId="29145" xr:uid="{00000000-0005-0000-0000-0000D9710000}"/>
    <cellStyle name="SAPBEXHLevel0X 5 5 3 2 6" xfId="29146" xr:uid="{00000000-0005-0000-0000-0000DA710000}"/>
    <cellStyle name="SAPBEXHLevel0X 5 5 3 2 7" xfId="29147" xr:uid="{00000000-0005-0000-0000-0000DB710000}"/>
    <cellStyle name="SAPBEXHLevel0X 5 5 3 2 8" xfId="29148" xr:uid="{00000000-0005-0000-0000-0000DC710000}"/>
    <cellStyle name="SAPBEXHLevel0X 5 5 3 2 9" xfId="29149" xr:uid="{00000000-0005-0000-0000-0000DD710000}"/>
    <cellStyle name="SAPBEXHLevel0X 5 5 3 3" xfId="29150" xr:uid="{00000000-0005-0000-0000-0000DE710000}"/>
    <cellStyle name="SAPBEXHLevel0X 5 5 3 3 2" xfId="29151" xr:uid="{00000000-0005-0000-0000-0000DF710000}"/>
    <cellStyle name="SAPBEXHLevel0X 5 5 3 3 3" xfId="29152" xr:uid="{00000000-0005-0000-0000-0000E0710000}"/>
    <cellStyle name="SAPBEXHLevel0X 5 5 3 3 4" xfId="29153" xr:uid="{00000000-0005-0000-0000-0000E1710000}"/>
    <cellStyle name="SAPBEXHLevel0X 5 5 3 3 5" xfId="29154" xr:uid="{00000000-0005-0000-0000-0000E2710000}"/>
    <cellStyle name="SAPBEXHLevel0X 5 5 3 3 6" xfId="29155" xr:uid="{00000000-0005-0000-0000-0000E3710000}"/>
    <cellStyle name="SAPBEXHLevel0X 5 5 3 3 7" xfId="29156" xr:uid="{00000000-0005-0000-0000-0000E4710000}"/>
    <cellStyle name="SAPBEXHLevel0X 5 5 3 3 8" xfId="29157" xr:uid="{00000000-0005-0000-0000-0000E5710000}"/>
    <cellStyle name="SAPBEXHLevel0X 5 5 3 3 9" xfId="29158" xr:uid="{00000000-0005-0000-0000-0000E6710000}"/>
    <cellStyle name="SAPBEXHLevel0X 5 5 3 4" xfId="29159" xr:uid="{00000000-0005-0000-0000-0000E7710000}"/>
    <cellStyle name="SAPBEXHLevel0X 5 5 3 4 2" xfId="29160" xr:uid="{00000000-0005-0000-0000-0000E8710000}"/>
    <cellStyle name="SAPBEXHLevel0X 5 5 3 4 3" xfId="29161" xr:uid="{00000000-0005-0000-0000-0000E9710000}"/>
    <cellStyle name="SAPBEXHLevel0X 5 5 3 4 4" xfId="29162" xr:uid="{00000000-0005-0000-0000-0000EA710000}"/>
    <cellStyle name="SAPBEXHLevel0X 5 5 3 4 5" xfId="29163" xr:uid="{00000000-0005-0000-0000-0000EB710000}"/>
    <cellStyle name="SAPBEXHLevel0X 5 5 3 4 6" xfId="29164" xr:uid="{00000000-0005-0000-0000-0000EC710000}"/>
    <cellStyle name="SAPBEXHLevel0X 5 5 3 4 7" xfId="29165" xr:uid="{00000000-0005-0000-0000-0000ED710000}"/>
    <cellStyle name="SAPBEXHLevel0X 5 5 3 4 8" xfId="29166" xr:uid="{00000000-0005-0000-0000-0000EE710000}"/>
    <cellStyle name="SAPBEXHLevel0X 5 5 3 4 9" xfId="29167" xr:uid="{00000000-0005-0000-0000-0000EF710000}"/>
    <cellStyle name="SAPBEXHLevel0X 5 5 4" xfId="29168" xr:uid="{00000000-0005-0000-0000-0000F0710000}"/>
    <cellStyle name="SAPBEXHLevel0X 5 5 4 2" xfId="29169" xr:uid="{00000000-0005-0000-0000-0000F1710000}"/>
    <cellStyle name="SAPBEXHLevel0X 5 5 4 3" xfId="29170" xr:uid="{00000000-0005-0000-0000-0000F2710000}"/>
    <cellStyle name="SAPBEXHLevel0X 5 5 4 4" xfId="29171" xr:uid="{00000000-0005-0000-0000-0000F3710000}"/>
    <cellStyle name="SAPBEXHLevel0X 5 5 4 5" xfId="29172" xr:uid="{00000000-0005-0000-0000-0000F4710000}"/>
    <cellStyle name="SAPBEXHLevel0X 5 5 4 6" xfId="29173" xr:uid="{00000000-0005-0000-0000-0000F5710000}"/>
    <cellStyle name="SAPBEXHLevel0X 5 5 4 7" xfId="29174" xr:uid="{00000000-0005-0000-0000-0000F6710000}"/>
    <cellStyle name="SAPBEXHLevel0X 5 5 4 8" xfId="29175" xr:uid="{00000000-0005-0000-0000-0000F7710000}"/>
    <cellStyle name="SAPBEXHLevel0X 5 5 4 9" xfId="29176" xr:uid="{00000000-0005-0000-0000-0000F8710000}"/>
    <cellStyle name="SAPBEXHLevel0X 5 5 5" xfId="29177" xr:uid="{00000000-0005-0000-0000-0000F9710000}"/>
    <cellStyle name="SAPBEXHLevel0X 5 5 5 2" xfId="29178" xr:uid="{00000000-0005-0000-0000-0000FA710000}"/>
    <cellStyle name="SAPBEXHLevel0X 5 5 5 3" xfId="29179" xr:uid="{00000000-0005-0000-0000-0000FB710000}"/>
    <cellStyle name="SAPBEXHLevel0X 5 5 5 4" xfId="29180" xr:uid="{00000000-0005-0000-0000-0000FC710000}"/>
    <cellStyle name="SAPBEXHLevel0X 5 5 5 5" xfId="29181" xr:uid="{00000000-0005-0000-0000-0000FD710000}"/>
    <cellStyle name="SAPBEXHLevel0X 5 5 5 6" xfId="29182" xr:uid="{00000000-0005-0000-0000-0000FE710000}"/>
    <cellStyle name="SAPBEXHLevel0X 5 5 5 7" xfId="29183" xr:uid="{00000000-0005-0000-0000-0000FF710000}"/>
    <cellStyle name="SAPBEXHLevel0X 5 5 5 8" xfId="29184" xr:uid="{00000000-0005-0000-0000-000000720000}"/>
    <cellStyle name="SAPBEXHLevel0X 5 5 5 9" xfId="29185" xr:uid="{00000000-0005-0000-0000-000001720000}"/>
    <cellStyle name="SAPBEXHLevel0X 5 5 6" xfId="29186" xr:uid="{00000000-0005-0000-0000-000002720000}"/>
    <cellStyle name="SAPBEXHLevel0X 5 5 6 2" xfId="29187" xr:uid="{00000000-0005-0000-0000-000003720000}"/>
    <cellStyle name="SAPBEXHLevel0X 5 5 6 3" xfId="29188" xr:uid="{00000000-0005-0000-0000-000004720000}"/>
    <cellStyle name="SAPBEXHLevel0X 5 5 6 4" xfId="29189" xr:uid="{00000000-0005-0000-0000-000005720000}"/>
    <cellStyle name="SAPBEXHLevel0X 5 5 6 5" xfId="29190" xr:uid="{00000000-0005-0000-0000-000006720000}"/>
    <cellStyle name="SAPBEXHLevel0X 5 5 6 6" xfId="29191" xr:uid="{00000000-0005-0000-0000-000007720000}"/>
    <cellStyle name="SAPBEXHLevel0X 5 5 6 7" xfId="29192" xr:uid="{00000000-0005-0000-0000-000008720000}"/>
    <cellStyle name="SAPBEXHLevel0X 5 5 6 8" xfId="29193" xr:uid="{00000000-0005-0000-0000-000009720000}"/>
    <cellStyle name="SAPBEXHLevel0X 5 5 6 9" xfId="29194" xr:uid="{00000000-0005-0000-0000-00000A720000}"/>
    <cellStyle name="SAPBEXHLevel0X 5 6" xfId="29195" xr:uid="{00000000-0005-0000-0000-00000B720000}"/>
    <cellStyle name="SAPBEXHLevel0X 5 6 2" xfId="29196" xr:uid="{00000000-0005-0000-0000-00000C720000}"/>
    <cellStyle name="SAPBEXHLevel0X 5 6 2 2" xfId="29197" xr:uid="{00000000-0005-0000-0000-00000D720000}"/>
    <cellStyle name="SAPBEXHLevel0X 5 6 2 3" xfId="29198" xr:uid="{00000000-0005-0000-0000-00000E720000}"/>
    <cellStyle name="SAPBEXHLevel0X 5 6 2 4" xfId="29199" xr:uid="{00000000-0005-0000-0000-00000F720000}"/>
    <cellStyle name="SAPBEXHLevel0X 5 6 2 5" xfId="29200" xr:uid="{00000000-0005-0000-0000-000010720000}"/>
    <cellStyle name="SAPBEXHLevel0X 5 6 2 6" xfId="29201" xr:uid="{00000000-0005-0000-0000-000011720000}"/>
    <cellStyle name="SAPBEXHLevel0X 5 6 2 7" xfId="29202" xr:uid="{00000000-0005-0000-0000-000012720000}"/>
    <cellStyle name="SAPBEXHLevel0X 5 6 2 8" xfId="29203" xr:uid="{00000000-0005-0000-0000-000013720000}"/>
    <cellStyle name="SAPBEXHLevel0X 5 6 2 9" xfId="29204" xr:uid="{00000000-0005-0000-0000-000014720000}"/>
    <cellStyle name="SAPBEXHLevel0X 5 6 3" xfId="29205" xr:uid="{00000000-0005-0000-0000-000015720000}"/>
    <cellStyle name="SAPBEXHLevel0X 5 6 3 2" xfId="29206" xr:uid="{00000000-0005-0000-0000-000016720000}"/>
    <cellStyle name="SAPBEXHLevel0X 5 6 3 3" xfId="29207" xr:uid="{00000000-0005-0000-0000-000017720000}"/>
    <cellStyle name="SAPBEXHLevel0X 5 6 3 4" xfId="29208" xr:uid="{00000000-0005-0000-0000-000018720000}"/>
    <cellStyle name="SAPBEXHLevel0X 5 6 3 5" xfId="29209" xr:uid="{00000000-0005-0000-0000-000019720000}"/>
    <cellStyle name="SAPBEXHLevel0X 5 6 3 6" xfId="29210" xr:uid="{00000000-0005-0000-0000-00001A720000}"/>
    <cellStyle name="SAPBEXHLevel0X 5 6 3 7" xfId="29211" xr:uid="{00000000-0005-0000-0000-00001B720000}"/>
    <cellStyle name="SAPBEXHLevel0X 5 6 3 8" xfId="29212" xr:uid="{00000000-0005-0000-0000-00001C720000}"/>
    <cellStyle name="SAPBEXHLevel0X 5 6 3 9" xfId="29213" xr:uid="{00000000-0005-0000-0000-00001D720000}"/>
    <cellStyle name="SAPBEXHLevel0X 5 6 4" xfId="29214" xr:uid="{00000000-0005-0000-0000-00001E720000}"/>
    <cellStyle name="SAPBEXHLevel0X 5 6 4 2" xfId="29215" xr:uid="{00000000-0005-0000-0000-00001F720000}"/>
    <cellStyle name="SAPBEXHLevel0X 5 6 4 3" xfId="29216" xr:uid="{00000000-0005-0000-0000-000020720000}"/>
    <cellStyle name="SAPBEXHLevel0X 5 6 4 4" xfId="29217" xr:uid="{00000000-0005-0000-0000-000021720000}"/>
    <cellStyle name="SAPBEXHLevel0X 5 6 4 5" xfId="29218" xr:uid="{00000000-0005-0000-0000-000022720000}"/>
    <cellStyle name="SAPBEXHLevel0X 5 6 4 6" xfId="29219" xr:uid="{00000000-0005-0000-0000-000023720000}"/>
    <cellStyle name="SAPBEXHLevel0X 5 6 4 7" xfId="29220" xr:uid="{00000000-0005-0000-0000-000024720000}"/>
    <cellStyle name="SAPBEXHLevel0X 5 6 4 8" xfId="29221" xr:uid="{00000000-0005-0000-0000-000025720000}"/>
    <cellStyle name="SAPBEXHLevel0X 5 6 4 9" xfId="29222" xr:uid="{00000000-0005-0000-0000-000026720000}"/>
    <cellStyle name="SAPBEXHLevel0X 5 7" xfId="29223" xr:uid="{00000000-0005-0000-0000-000027720000}"/>
    <cellStyle name="SAPBEXHLevel0X 5 7 2" xfId="29224" xr:uid="{00000000-0005-0000-0000-000028720000}"/>
    <cellStyle name="SAPBEXHLevel0X 5 7 3" xfId="29225" xr:uid="{00000000-0005-0000-0000-000029720000}"/>
    <cellStyle name="SAPBEXHLevel0X 5 7 4" xfId="29226" xr:uid="{00000000-0005-0000-0000-00002A720000}"/>
    <cellStyle name="SAPBEXHLevel0X 5 7 5" xfId="29227" xr:uid="{00000000-0005-0000-0000-00002B720000}"/>
    <cellStyle name="SAPBEXHLevel0X 5 7 6" xfId="29228" xr:uid="{00000000-0005-0000-0000-00002C720000}"/>
    <cellStyle name="SAPBEXHLevel0X 5 7 7" xfId="29229" xr:uid="{00000000-0005-0000-0000-00002D720000}"/>
    <cellStyle name="SAPBEXHLevel0X 5 7 8" xfId="29230" xr:uid="{00000000-0005-0000-0000-00002E720000}"/>
    <cellStyle name="SAPBEXHLevel0X 5 7 9" xfId="29231" xr:uid="{00000000-0005-0000-0000-00002F720000}"/>
    <cellStyle name="SAPBEXHLevel0X 5 8" xfId="29232" xr:uid="{00000000-0005-0000-0000-000030720000}"/>
    <cellStyle name="SAPBEXHLevel0X 5 8 2" xfId="29233" xr:uid="{00000000-0005-0000-0000-000031720000}"/>
    <cellStyle name="SAPBEXHLevel0X 5 8 3" xfId="29234" xr:uid="{00000000-0005-0000-0000-000032720000}"/>
    <cellStyle name="SAPBEXHLevel0X 5 8 4" xfId="29235" xr:uid="{00000000-0005-0000-0000-000033720000}"/>
    <cellStyle name="SAPBEXHLevel0X 5 8 5" xfId="29236" xr:uid="{00000000-0005-0000-0000-000034720000}"/>
    <cellStyle name="SAPBEXHLevel0X 5 8 6" xfId="29237" xr:uid="{00000000-0005-0000-0000-000035720000}"/>
    <cellStyle name="SAPBEXHLevel0X 5 8 7" xfId="29238" xr:uid="{00000000-0005-0000-0000-000036720000}"/>
    <cellStyle name="SAPBEXHLevel0X 5 8 8" xfId="29239" xr:uid="{00000000-0005-0000-0000-000037720000}"/>
    <cellStyle name="SAPBEXHLevel0X 5 8 9" xfId="29240" xr:uid="{00000000-0005-0000-0000-000038720000}"/>
    <cellStyle name="SAPBEXHLevel0X 5 9" xfId="29241" xr:uid="{00000000-0005-0000-0000-000039720000}"/>
    <cellStyle name="SAPBEXHLevel0X 5 9 2" xfId="29242" xr:uid="{00000000-0005-0000-0000-00003A720000}"/>
    <cellStyle name="SAPBEXHLevel0X 5 9 3" xfId="29243" xr:uid="{00000000-0005-0000-0000-00003B720000}"/>
    <cellStyle name="SAPBEXHLevel0X 5 9 4" xfId="29244" xr:uid="{00000000-0005-0000-0000-00003C720000}"/>
    <cellStyle name="SAPBEXHLevel0X 5 9 5" xfId="29245" xr:uid="{00000000-0005-0000-0000-00003D720000}"/>
    <cellStyle name="SAPBEXHLevel0X 5 9 6" xfId="29246" xr:uid="{00000000-0005-0000-0000-00003E720000}"/>
    <cellStyle name="SAPBEXHLevel0X 5 9 7" xfId="29247" xr:uid="{00000000-0005-0000-0000-00003F720000}"/>
    <cellStyle name="SAPBEXHLevel0X 5 9 8" xfId="29248" xr:uid="{00000000-0005-0000-0000-000040720000}"/>
    <cellStyle name="SAPBEXHLevel0X 5 9 9" xfId="29249" xr:uid="{00000000-0005-0000-0000-000041720000}"/>
    <cellStyle name="SAPBEXHLevel0X 5_STOs from US (Nov)" xfId="29250" xr:uid="{00000000-0005-0000-0000-000042720000}"/>
    <cellStyle name="SAPBEXHLevel0X 6" xfId="29251" xr:uid="{00000000-0005-0000-0000-000043720000}"/>
    <cellStyle name="SAPBEXHLevel0X 6 2" xfId="29252" xr:uid="{00000000-0005-0000-0000-000044720000}"/>
    <cellStyle name="SAPBEXHLevel0X 6 2 2" xfId="29253" xr:uid="{00000000-0005-0000-0000-000045720000}"/>
    <cellStyle name="SAPBEXHLevel0X 6 2 2 2" xfId="29254" xr:uid="{00000000-0005-0000-0000-000046720000}"/>
    <cellStyle name="SAPBEXHLevel0X 6 2 2 2 2" xfId="29255" xr:uid="{00000000-0005-0000-0000-000047720000}"/>
    <cellStyle name="SAPBEXHLevel0X 6 2 2 2 3" xfId="29256" xr:uid="{00000000-0005-0000-0000-000048720000}"/>
    <cellStyle name="SAPBEXHLevel0X 6 2 2 2 4" xfId="29257" xr:uid="{00000000-0005-0000-0000-000049720000}"/>
    <cellStyle name="SAPBEXHLevel0X 6 2 2 2 5" xfId="29258" xr:uid="{00000000-0005-0000-0000-00004A720000}"/>
    <cellStyle name="SAPBEXHLevel0X 6 2 2 2 6" xfId="29259" xr:uid="{00000000-0005-0000-0000-00004B720000}"/>
    <cellStyle name="SAPBEXHLevel0X 6 2 2 2 7" xfId="29260" xr:uid="{00000000-0005-0000-0000-00004C720000}"/>
    <cellStyle name="SAPBEXHLevel0X 6 2 2 2 8" xfId="29261" xr:uid="{00000000-0005-0000-0000-00004D720000}"/>
    <cellStyle name="SAPBEXHLevel0X 6 2 2 2 9" xfId="29262" xr:uid="{00000000-0005-0000-0000-00004E720000}"/>
    <cellStyle name="SAPBEXHLevel0X 6 2 2 3" xfId="29263" xr:uid="{00000000-0005-0000-0000-00004F720000}"/>
    <cellStyle name="SAPBEXHLevel0X 6 2 2 3 2" xfId="29264" xr:uid="{00000000-0005-0000-0000-000050720000}"/>
    <cellStyle name="SAPBEXHLevel0X 6 2 2 3 3" xfId="29265" xr:uid="{00000000-0005-0000-0000-000051720000}"/>
    <cellStyle name="SAPBEXHLevel0X 6 2 2 3 4" xfId="29266" xr:uid="{00000000-0005-0000-0000-000052720000}"/>
    <cellStyle name="SAPBEXHLevel0X 6 2 2 3 5" xfId="29267" xr:uid="{00000000-0005-0000-0000-000053720000}"/>
    <cellStyle name="SAPBEXHLevel0X 6 2 2 3 6" xfId="29268" xr:uid="{00000000-0005-0000-0000-000054720000}"/>
    <cellStyle name="SAPBEXHLevel0X 6 2 2 3 7" xfId="29269" xr:uid="{00000000-0005-0000-0000-000055720000}"/>
    <cellStyle name="SAPBEXHLevel0X 6 2 2 3 8" xfId="29270" xr:uid="{00000000-0005-0000-0000-000056720000}"/>
    <cellStyle name="SAPBEXHLevel0X 6 2 2 3 9" xfId="29271" xr:uid="{00000000-0005-0000-0000-000057720000}"/>
    <cellStyle name="SAPBEXHLevel0X 6 2 2 4" xfId="29272" xr:uid="{00000000-0005-0000-0000-000058720000}"/>
    <cellStyle name="SAPBEXHLevel0X 6 2 2 4 2" xfId="29273" xr:uid="{00000000-0005-0000-0000-000059720000}"/>
    <cellStyle name="SAPBEXHLevel0X 6 2 2 4 3" xfId="29274" xr:uid="{00000000-0005-0000-0000-00005A720000}"/>
    <cellStyle name="SAPBEXHLevel0X 6 2 2 4 4" xfId="29275" xr:uid="{00000000-0005-0000-0000-00005B720000}"/>
    <cellStyle name="SAPBEXHLevel0X 6 2 2 4 5" xfId="29276" xr:uid="{00000000-0005-0000-0000-00005C720000}"/>
    <cellStyle name="SAPBEXHLevel0X 6 2 2 4 6" xfId="29277" xr:uid="{00000000-0005-0000-0000-00005D720000}"/>
    <cellStyle name="SAPBEXHLevel0X 6 2 2 4 7" xfId="29278" xr:uid="{00000000-0005-0000-0000-00005E720000}"/>
    <cellStyle name="SAPBEXHLevel0X 6 2 2 4 8" xfId="29279" xr:uid="{00000000-0005-0000-0000-00005F720000}"/>
    <cellStyle name="SAPBEXHLevel0X 6 2 2 4 9" xfId="29280" xr:uid="{00000000-0005-0000-0000-000060720000}"/>
    <cellStyle name="SAPBEXHLevel0X 6 2 3" xfId="29281" xr:uid="{00000000-0005-0000-0000-000061720000}"/>
    <cellStyle name="SAPBEXHLevel0X 6 2 3 2" xfId="29282" xr:uid="{00000000-0005-0000-0000-000062720000}"/>
    <cellStyle name="SAPBEXHLevel0X 6 2 3 3" xfId="29283" xr:uid="{00000000-0005-0000-0000-000063720000}"/>
    <cellStyle name="SAPBEXHLevel0X 6 2 3 4" xfId="29284" xr:uid="{00000000-0005-0000-0000-000064720000}"/>
    <cellStyle name="SAPBEXHLevel0X 6 2 3 5" xfId="29285" xr:uid="{00000000-0005-0000-0000-000065720000}"/>
    <cellStyle name="SAPBEXHLevel0X 6 2 3 6" xfId="29286" xr:uid="{00000000-0005-0000-0000-000066720000}"/>
    <cellStyle name="SAPBEXHLevel0X 6 2 3 7" xfId="29287" xr:uid="{00000000-0005-0000-0000-000067720000}"/>
    <cellStyle name="SAPBEXHLevel0X 6 2 3 8" xfId="29288" xr:uid="{00000000-0005-0000-0000-000068720000}"/>
    <cellStyle name="SAPBEXHLevel0X 6 2 3 9" xfId="29289" xr:uid="{00000000-0005-0000-0000-000069720000}"/>
    <cellStyle name="SAPBEXHLevel0X 6 2 4" xfId="29290" xr:uid="{00000000-0005-0000-0000-00006A720000}"/>
    <cellStyle name="SAPBEXHLevel0X 6 2 4 2" xfId="29291" xr:uid="{00000000-0005-0000-0000-00006B720000}"/>
    <cellStyle name="SAPBEXHLevel0X 6 2 4 3" xfId="29292" xr:uid="{00000000-0005-0000-0000-00006C720000}"/>
    <cellStyle name="SAPBEXHLevel0X 6 2 4 4" xfId="29293" xr:uid="{00000000-0005-0000-0000-00006D720000}"/>
    <cellStyle name="SAPBEXHLevel0X 6 2 4 5" xfId="29294" xr:uid="{00000000-0005-0000-0000-00006E720000}"/>
    <cellStyle name="SAPBEXHLevel0X 6 2 4 6" xfId="29295" xr:uid="{00000000-0005-0000-0000-00006F720000}"/>
    <cellStyle name="SAPBEXHLevel0X 6 2 4 7" xfId="29296" xr:uid="{00000000-0005-0000-0000-000070720000}"/>
    <cellStyle name="SAPBEXHLevel0X 6 2 4 8" xfId="29297" xr:uid="{00000000-0005-0000-0000-000071720000}"/>
    <cellStyle name="SAPBEXHLevel0X 6 2 4 9" xfId="29298" xr:uid="{00000000-0005-0000-0000-000072720000}"/>
    <cellStyle name="SAPBEXHLevel0X 6 2 5" xfId="29299" xr:uid="{00000000-0005-0000-0000-000073720000}"/>
    <cellStyle name="SAPBEXHLevel0X 6 2 5 2" xfId="29300" xr:uid="{00000000-0005-0000-0000-000074720000}"/>
    <cellStyle name="SAPBEXHLevel0X 6 2 5 3" xfId="29301" xr:uid="{00000000-0005-0000-0000-000075720000}"/>
    <cellStyle name="SAPBEXHLevel0X 6 2 5 4" xfId="29302" xr:uid="{00000000-0005-0000-0000-000076720000}"/>
    <cellStyle name="SAPBEXHLevel0X 6 2 5 5" xfId="29303" xr:uid="{00000000-0005-0000-0000-000077720000}"/>
    <cellStyle name="SAPBEXHLevel0X 6 2 5 6" xfId="29304" xr:uid="{00000000-0005-0000-0000-000078720000}"/>
    <cellStyle name="SAPBEXHLevel0X 6 2 5 7" xfId="29305" xr:uid="{00000000-0005-0000-0000-000079720000}"/>
    <cellStyle name="SAPBEXHLevel0X 6 2 5 8" xfId="29306" xr:uid="{00000000-0005-0000-0000-00007A720000}"/>
    <cellStyle name="SAPBEXHLevel0X 6 2 5 9" xfId="29307" xr:uid="{00000000-0005-0000-0000-00007B720000}"/>
    <cellStyle name="SAPBEXHLevel0X 6 3" xfId="29308" xr:uid="{00000000-0005-0000-0000-00007C720000}"/>
    <cellStyle name="SAPBEXHLevel0X 6 3 2" xfId="29309" xr:uid="{00000000-0005-0000-0000-00007D720000}"/>
    <cellStyle name="SAPBEXHLevel0X 6 3 2 2" xfId="29310" xr:uid="{00000000-0005-0000-0000-00007E720000}"/>
    <cellStyle name="SAPBEXHLevel0X 6 3 2 3" xfId="29311" xr:uid="{00000000-0005-0000-0000-00007F720000}"/>
    <cellStyle name="SAPBEXHLevel0X 6 3 2 4" xfId="29312" xr:uid="{00000000-0005-0000-0000-000080720000}"/>
    <cellStyle name="SAPBEXHLevel0X 6 3 2 5" xfId="29313" xr:uid="{00000000-0005-0000-0000-000081720000}"/>
    <cellStyle name="SAPBEXHLevel0X 6 3 2 6" xfId="29314" xr:uid="{00000000-0005-0000-0000-000082720000}"/>
    <cellStyle name="SAPBEXHLevel0X 6 3 2 7" xfId="29315" xr:uid="{00000000-0005-0000-0000-000083720000}"/>
    <cellStyle name="SAPBEXHLevel0X 6 3 2 8" xfId="29316" xr:uid="{00000000-0005-0000-0000-000084720000}"/>
    <cellStyle name="SAPBEXHLevel0X 6 3 2 9" xfId="29317" xr:uid="{00000000-0005-0000-0000-000085720000}"/>
    <cellStyle name="SAPBEXHLevel0X 6 3 3" xfId="29318" xr:uid="{00000000-0005-0000-0000-000086720000}"/>
    <cellStyle name="SAPBEXHLevel0X 6 3 3 2" xfId="29319" xr:uid="{00000000-0005-0000-0000-000087720000}"/>
    <cellStyle name="SAPBEXHLevel0X 6 3 3 3" xfId="29320" xr:uid="{00000000-0005-0000-0000-000088720000}"/>
    <cellStyle name="SAPBEXHLevel0X 6 3 3 4" xfId="29321" xr:uid="{00000000-0005-0000-0000-000089720000}"/>
    <cellStyle name="SAPBEXHLevel0X 6 3 3 5" xfId="29322" xr:uid="{00000000-0005-0000-0000-00008A720000}"/>
    <cellStyle name="SAPBEXHLevel0X 6 3 3 6" xfId="29323" xr:uid="{00000000-0005-0000-0000-00008B720000}"/>
    <cellStyle name="SAPBEXHLevel0X 6 3 3 7" xfId="29324" xr:uid="{00000000-0005-0000-0000-00008C720000}"/>
    <cellStyle name="SAPBEXHLevel0X 6 3 3 8" xfId="29325" xr:uid="{00000000-0005-0000-0000-00008D720000}"/>
    <cellStyle name="SAPBEXHLevel0X 6 3 3 9" xfId="29326" xr:uid="{00000000-0005-0000-0000-00008E720000}"/>
    <cellStyle name="SAPBEXHLevel0X 6 3 4" xfId="29327" xr:uid="{00000000-0005-0000-0000-00008F720000}"/>
    <cellStyle name="SAPBEXHLevel0X 6 3 4 2" xfId="29328" xr:uid="{00000000-0005-0000-0000-000090720000}"/>
    <cellStyle name="SAPBEXHLevel0X 6 3 4 3" xfId="29329" xr:uid="{00000000-0005-0000-0000-000091720000}"/>
    <cellStyle name="SAPBEXHLevel0X 6 3 4 4" xfId="29330" xr:uid="{00000000-0005-0000-0000-000092720000}"/>
    <cellStyle name="SAPBEXHLevel0X 6 3 4 5" xfId="29331" xr:uid="{00000000-0005-0000-0000-000093720000}"/>
    <cellStyle name="SAPBEXHLevel0X 6 3 4 6" xfId="29332" xr:uid="{00000000-0005-0000-0000-000094720000}"/>
    <cellStyle name="SAPBEXHLevel0X 6 3 4 7" xfId="29333" xr:uid="{00000000-0005-0000-0000-000095720000}"/>
    <cellStyle name="SAPBEXHLevel0X 6 3 4 8" xfId="29334" xr:uid="{00000000-0005-0000-0000-000096720000}"/>
    <cellStyle name="SAPBEXHLevel0X 6 3 4 9" xfId="29335" xr:uid="{00000000-0005-0000-0000-000097720000}"/>
    <cellStyle name="SAPBEXHLevel0X 6 4" xfId="29336" xr:uid="{00000000-0005-0000-0000-000098720000}"/>
    <cellStyle name="SAPBEXHLevel0X 6 4 2" xfId="29337" xr:uid="{00000000-0005-0000-0000-000099720000}"/>
    <cellStyle name="SAPBEXHLevel0X 6 4 3" xfId="29338" xr:uid="{00000000-0005-0000-0000-00009A720000}"/>
    <cellStyle name="SAPBEXHLevel0X 6 4 4" xfId="29339" xr:uid="{00000000-0005-0000-0000-00009B720000}"/>
    <cellStyle name="SAPBEXHLevel0X 6 4 5" xfId="29340" xr:uid="{00000000-0005-0000-0000-00009C720000}"/>
    <cellStyle name="SAPBEXHLevel0X 6 4 6" xfId="29341" xr:uid="{00000000-0005-0000-0000-00009D720000}"/>
    <cellStyle name="SAPBEXHLevel0X 6 4 7" xfId="29342" xr:uid="{00000000-0005-0000-0000-00009E720000}"/>
    <cellStyle name="SAPBEXHLevel0X 6 4 8" xfId="29343" xr:uid="{00000000-0005-0000-0000-00009F720000}"/>
    <cellStyle name="SAPBEXHLevel0X 6 4 9" xfId="29344" xr:uid="{00000000-0005-0000-0000-0000A0720000}"/>
    <cellStyle name="SAPBEXHLevel0X 6 5" xfId="29345" xr:uid="{00000000-0005-0000-0000-0000A1720000}"/>
    <cellStyle name="SAPBEXHLevel0X 6 5 2" xfId="29346" xr:uid="{00000000-0005-0000-0000-0000A2720000}"/>
    <cellStyle name="SAPBEXHLevel0X 6 5 3" xfId="29347" xr:uid="{00000000-0005-0000-0000-0000A3720000}"/>
    <cellStyle name="SAPBEXHLevel0X 6 5 4" xfId="29348" xr:uid="{00000000-0005-0000-0000-0000A4720000}"/>
    <cellStyle name="SAPBEXHLevel0X 6 5 5" xfId="29349" xr:uid="{00000000-0005-0000-0000-0000A5720000}"/>
    <cellStyle name="SAPBEXHLevel0X 6 5 6" xfId="29350" xr:uid="{00000000-0005-0000-0000-0000A6720000}"/>
    <cellStyle name="SAPBEXHLevel0X 6 5 7" xfId="29351" xr:uid="{00000000-0005-0000-0000-0000A7720000}"/>
    <cellStyle name="SAPBEXHLevel0X 6 5 8" xfId="29352" xr:uid="{00000000-0005-0000-0000-0000A8720000}"/>
    <cellStyle name="SAPBEXHLevel0X 6 5 9" xfId="29353" xr:uid="{00000000-0005-0000-0000-0000A9720000}"/>
    <cellStyle name="SAPBEXHLevel0X 6 6" xfId="29354" xr:uid="{00000000-0005-0000-0000-0000AA720000}"/>
    <cellStyle name="SAPBEXHLevel0X 6 6 2" xfId="29355" xr:uid="{00000000-0005-0000-0000-0000AB720000}"/>
    <cellStyle name="SAPBEXHLevel0X 6 6 3" xfId="29356" xr:uid="{00000000-0005-0000-0000-0000AC720000}"/>
    <cellStyle name="SAPBEXHLevel0X 6 6 4" xfId="29357" xr:uid="{00000000-0005-0000-0000-0000AD720000}"/>
    <cellStyle name="SAPBEXHLevel0X 6 6 5" xfId="29358" xr:uid="{00000000-0005-0000-0000-0000AE720000}"/>
    <cellStyle name="SAPBEXHLevel0X 6 6 6" xfId="29359" xr:uid="{00000000-0005-0000-0000-0000AF720000}"/>
    <cellStyle name="SAPBEXHLevel0X 6 6 7" xfId="29360" xr:uid="{00000000-0005-0000-0000-0000B0720000}"/>
    <cellStyle name="SAPBEXHLevel0X 6 6 8" xfId="29361" xr:uid="{00000000-0005-0000-0000-0000B1720000}"/>
    <cellStyle name="SAPBEXHLevel0X 6 6 9" xfId="29362" xr:uid="{00000000-0005-0000-0000-0000B2720000}"/>
    <cellStyle name="SAPBEXHLevel0X 6 7" xfId="29363" xr:uid="{00000000-0005-0000-0000-0000B3720000}"/>
    <cellStyle name="SAPBEXHLevel0X 6 8" xfId="29364" xr:uid="{00000000-0005-0000-0000-0000B4720000}"/>
    <cellStyle name="SAPBEXHLevel0X 7" xfId="29365" xr:uid="{00000000-0005-0000-0000-0000B5720000}"/>
    <cellStyle name="SAPBEXHLevel0X 7 10" xfId="29366" xr:uid="{00000000-0005-0000-0000-0000B6720000}"/>
    <cellStyle name="SAPBEXHLevel0X 7 10 2" xfId="29367" xr:uid="{00000000-0005-0000-0000-0000B7720000}"/>
    <cellStyle name="SAPBEXHLevel0X 7 10 3" xfId="29368" xr:uid="{00000000-0005-0000-0000-0000B8720000}"/>
    <cellStyle name="SAPBEXHLevel0X 7 10 4" xfId="29369" xr:uid="{00000000-0005-0000-0000-0000B9720000}"/>
    <cellStyle name="SAPBEXHLevel0X 7 10 5" xfId="29370" xr:uid="{00000000-0005-0000-0000-0000BA720000}"/>
    <cellStyle name="SAPBEXHLevel0X 7 10 6" xfId="29371" xr:uid="{00000000-0005-0000-0000-0000BB720000}"/>
    <cellStyle name="SAPBEXHLevel0X 7 10 7" xfId="29372" xr:uid="{00000000-0005-0000-0000-0000BC720000}"/>
    <cellStyle name="SAPBEXHLevel0X 7 10 8" xfId="29373" xr:uid="{00000000-0005-0000-0000-0000BD720000}"/>
    <cellStyle name="SAPBEXHLevel0X 7 10 9" xfId="29374" xr:uid="{00000000-0005-0000-0000-0000BE720000}"/>
    <cellStyle name="SAPBEXHLevel0X 7 11" xfId="29375" xr:uid="{00000000-0005-0000-0000-0000BF720000}"/>
    <cellStyle name="SAPBEXHLevel0X 7 12" xfId="29376" xr:uid="{00000000-0005-0000-0000-0000C0720000}"/>
    <cellStyle name="SAPBEXHLevel0X 7 2" xfId="29377" xr:uid="{00000000-0005-0000-0000-0000C1720000}"/>
    <cellStyle name="SAPBEXHLevel0X 7 2 2" xfId="29378" xr:uid="{00000000-0005-0000-0000-0000C2720000}"/>
    <cellStyle name="SAPBEXHLevel0X 7 2 2 2" xfId="29379" xr:uid="{00000000-0005-0000-0000-0000C3720000}"/>
    <cellStyle name="SAPBEXHLevel0X 7 2 2 2 2" xfId="29380" xr:uid="{00000000-0005-0000-0000-0000C4720000}"/>
    <cellStyle name="SAPBEXHLevel0X 7 2 2 2 3" xfId="29381" xr:uid="{00000000-0005-0000-0000-0000C5720000}"/>
    <cellStyle name="SAPBEXHLevel0X 7 2 2 2 4" xfId="29382" xr:uid="{00000000-0005-0000-0000-0000C6720000}"/>
    <cellStyle name="SAPBEXHLevel0X 7 2 2 2 5" xfId="29383" xr:uid="{00000000-0005-0000-0000-0000C7720000}"/>
    <cellStyle name="SAPBEXHLevel0X 7 2 2 2 6" xfId="29384" xr:uid="{00000000-0005-0000-0000-0000C8720000}"/>
    <cellStyle name="SAPBEXHLevel0X 7 2 2 2 7" xfId="29385" xr:uid="{00000000-0005-0000-0000-0000C9720000}"/>
    <cellStyle name="SAPBEXHLevel0X 7 2 2 2 8" xfId="29386" xr:uid="{00000000-0005-0000-0000-0000CA720000}"/>
    <cellStyle name="SAPBEXHLevel0X 7 2 2 2 9" xfId="29387" xr:uid="{00000000-0005-0000-0000-0000CB720000}"/>
    <cellStyle name="SAPBEXHLevel0X 7 2 2 3" xfId="29388" xr:uid="{00000000-0005-0000-0000-0000CC720000}"/>
    <cellStyle name="SAPBEXHLevel0X 7 2 2 3 2" xfId="29389" xr:uid="{00000000-0005-0000-0000-0000CD720000}"/>
    <cellStyle name="SAPBEXHLevel0X 7 2 2 3 3" xfId="29390" xr:uid="{00000000-0005-0000-0000-0000CE720000}"/>
    <cellStyle name="SAPBEXHLevel0X 7 2 2 3 4" xfId="29391" xr:uid="{00000000-0005-0000-0000-0000CF720000}"/>
    <cellStyle name="SAPBEXHLevel0X 7 2 2 3 5" xfId="29392" xr:uid="{00000000-0005-0000-0000-0000D0720000}"/>
    <cellStyle name="SAPBEXHLevel0X 7 2 2 3 6" xfId="29393" xr:uid="{00000000-0005-0000-0000-0000D1720000}"/>
    <cellStyle name="SAPBEXHLevel0X 7 2 2 3 7" xfId="29394" xr:uid="{00000000-0005-0000-0000-0000D2720000}"/>
    <cellStyle name="SAPBEXHLevel0X 7 2 2 3 8" xfId="29395" xr:uid="{00000000-0005-0000-0000-0000D3720000}"/>
    <cellStyle name="SAPBEXHLevel0X 7 2 2 3 9" xfId="29396" xr:uid="{00000000-0005-0000-0000-0000D4720000}"/>
    <cellStyle name="SAPBEXHLevel0X 7 2 2 4" xfId="29397" xr:uid="{00000000-0005-0000-0000-0000D5720000}"/>
    <cellStyle name="SAPBEXHLevel0X 7 2 2 4 2" xfId="29398" xr:uid="{00000000-0005-0000-0000-0000D6720000}"/>
    <cellStyle name="SAPBEXHLevel0X 7 2 2 4 3" xfId="29399" xr:uid="{00000000-0005-0000-0000-0000D7720000}"/>
    <cellStyle name="SAPBEXHLevel0X 7 2 2 4 4" xfId="29400" xr:uid="{00000000-0005-0000-0000-0000D8720000}"/>
    <cellStyle name="SAPBEXHLevel0X 7 2 2 4 5" xfId="29401" xr:uid="{00000000-0005-0000-0000-0000D9720000}"/>
    <cellStyle name="SAPBEXHLevel0X 7 2 2 4 6" xfId="29402" xr:uid="{00000000-0005-0000-0000-0000DA720000}"/>
    <cellStyle name="SAPBEXHLevel0X 7 2 2 4 7" xfId="29403" xr:uid="{00000000-0005-0000-0000-0000DB720000}"/>
    <cellStyle name="SAPBEXHLevel0X 7 2 2 4 8" xfId="29404" xr:uid="{00000000-0005-0000-0000-0000DC720000}"/>
    <cellStyle name="SAPBEXHLevel0X 7 2 2 4 9" xfId="29405" xr:uid="{00000000-0005-0000-0000-0000DD720000}"/>
    <cellStyle name="SAPBEXHLevel0X 7 2 3" xfId="29406" xr:uid="{00000000-0005-0000-0000-0000DE720000}"/>
    <cellStyle name="SAPBEXHLevel0X 7 2 3 2" xfId="29407" xr:uid="{00000000-0005-0000-0000-0000DF720000}"/>
    <cellStyle name="SAPBEXHLevel0X 7 2 3 3" xfId="29408" xr:uid="{00000000-0005-0000-0000-0000E0720000}"/>
    <cellStyle name="SAPBEXHLevel0X 7 2 3 4" xfId="29409" xr:uid="{00000000-0005-0000-0000-0000E1720000}"/>
    <cellStyle name="SAPBEXHLevel0X 7 2 3 5" xfId="29410" xr:uid="{00000000-0005-0000-0000-0000E2720000}"/>
    <cellStyle name="SAPBEXHLevel0X 7 2 3 6" xfId="29411" xr:uid="{00000000-0005-0000-0000-0000E3720000}"/>
    <cellStyle name="SAPBEXHLevel0X 7 2 3 7" xfId="29412" xr:uid="{00000000-0005-0000-0000-0000E4720000}"/>
    <cellStyle name="SAPBEXHLevel0X 7 2 3 8" xfId="29413" xr:uid="{00000000-0005-0000-0000-0000E5720000}"/>
    <cellStyle name="SAPBEXHLevel0X 7 2 3 9" xfId="29414" xr:uid="{00000000-0005-0000-0000-0000E6720000}"/>
    <cellStyle name="SAPBEXHLevel0X 7 2 4" xfId="29415" xr:uid="{00000000-0005-0000-0000-0000E7720000}"/>
    <cellStyle name="SAPBEXHLevel0X 7 2 4 2" xfId="29416" xr:uid="{00000000-0005-0000-0000-0000E8720000}"/>
    <cellStyle name="SAPBEXHLevel0X 7 2 4 3" xfId="29417" xr:uid="{00000000-0005-0000-0000-0000E9720000}"/>
    <cellStyle name="SAPBEXHLevel0X 7 2 4 4" xfId="29418" xr:uid="{00000000-0005-0000-0000-0000EA720000}"/>
    <cellStyle name="SAPBEXHLevel0X 7 2 4 5" xfId="29419" xr:uid="{00000000-0005-0000-0000-0000EB720000}"/>
    <cellStyle name="SAPBEXHLevel0X 7 2 4 6" xfId="29420" xr:uid="{00000000-0005-0000-0000-0000EC720000}"/>
    <cellStyle name="SAPBEXHLevel0X 7 2 4 7" xfId="29421" xr:uid="{00000000-0005-0000-0000-0000ED720000}"/>
    <cellStyle name="SAPBEXHLevel0X 7 2 4 8" xfId="29422" xr:uid="{00000000-0005-0000-0000-0000EE720000}"/>
    <cellStyle name="SAPBEXHLevel0X 7 2 4 9" xfId="29423" xr:uid="{00000000-0005-0000-0000-0000EF720000}"/>
    <cellStyle name="SAPBEXHLevel0X 7 2 5" xfId="29424" xr:uid="{00000000-0005-0000-0000-0000F0720000}"/>
    <cellStyle name="SAPBEXHLevel0X 7 2 5 2" xfId="29425" xr:uid="{00000000-0005-0000-0000-0000F1720000}"/>
    <cellStyle name="SAPBEXHLevel0X 7 2 5 3" xfId="29426" xr:uid="{00000000-0005-0000-0000-0000F2720000}"/>
    <cellStyle name="SAPBEXHLevel0X 7 2 5 4" xfId="29427" xr:uid="{00000000-0005-0000-0000-0000F3720000}"/>
    <cellStyle name="SAPBEXHLevel0X 7 2 5 5" xfId="29428" xr:uid="{00000000-0005-0000-0000-0000F4720000}"/>
    <cellStyle name="SAPBEXHLevel0X 7 2 5 6" xfId="29429" xr:uid="{00000000-0005-0000-0000-0000F5720000}"/>
    <cellStyle name="SAPBEXHLevel0X 7 2 5 7" xfId="29430" xr:uid="{00000000-0005-0000-0000-0000F6720000}"/>
    <cellStyle name="SAPBEXHLevel0X 7 2 5 8" xfId="29431" xr:uid="{00000000-0005-0000-0000-0000F7720000}"/>
    <cellStyle name="SAPBEXHLevel0X 7 2 5 9" xfId="29432" xr:uid="{00000000-0005-0000-0000-0000F8720000}"/>
    <cellStyle name="SAPBEXHLevel0X 7 3" xfId="29433" xr:uid="{00000000-0005-0000-0000-0000F9720000}"/>
    <cellStyle name="SAPBEXHLevel0X 7 3 2" xfId="29434" xr:uid="{00000000-0005-0000-0000-0000FA720000}"/>
    <cellStyle name="SAPBEXHLevel0X 7 3 2 2" xfId="29435" xr:uid="{00000000-0005-0000-0000-0000FB720000}"/>
    <cellStyle name="SAPBEXHLevel0X 7 3 2 2 2" xfId="29436" xr:uid="{00000000-0005-0000-0000-0000FC720000}"/>
    <cellStyle name="SAPBEXHLevel0X 7 3 2 2 3" xfId="29437" xr:uid="{00000000-0005-0000-0000-0000FD720000}"/>
    <cellStyle name="SAPBEXHLevel0X 7 3 2 2 4" xfId="29438" xr:uid="{00000000-0005-0000-0000-0000FE720000}"/>
    <cellStyle name="SAPBEXHLevel0X 7 3 2 2 5" xfId="29439" xr:uid="{00000000-0005-0000-0000-0000FF720000}"/>
    <cellStyle name="SAPBEXHLevel0X 7 3 2 2 6" xfId="29440" xr:uid="{00000000-0005-0000-0000-000000730000}"/>
    <cellStyle name="SAPBEXHLevel0X 7 3 2 2 7" xfId="29441" xr:uid="{00000000-0005-0000-0000-000001730000}"/>
    <cellStyle name="SAPBEXHLevel0X 7 3 2 2 8" xfId="29442" xr:uid="{00000000-0005-0000-0000-000002730000}"/>
    <cellStyle name="SAPBEXHLevel0X 7 3 2 2 9" xfId="29443" xr:uid="{00000000-0005-0000-0000-000003730000}"/>
    <cellStyle name="SAPBEXHLevel0X 7 3 2 3" xfId="29444" xr:uid="{00000000-0005-0000-0000-000004730000}"/>
    <cellStyle name="SAPBEXHLevel0X 7 3 2 3 2" xfId="29445" xr:uid="{00000000-0005-0000-0000-000005730000}"/>
    <cellStyle name="SAPBEXHLevel0X 7 3 2 3 3" xfId="29446" xr:uid="{00000000-0005-0000-0000-000006730000}"/>
    <cellStyle name="SAPBEXHLevel0X 7 3 2 3 4" xfId="29447" xr:uid="{00000000-0005-0000-0000-000007730000}"/>
    <cellStyle name="SAPBEXHLevel0X 7 3 2 3 5" xfId="29448" xr:uid="{00000000-0005-0000-0000-000008730000}"/>
    <cellStyle name="SAPBEXHLevel0X 7 3 2 3 6" xfId="29449" xr:uid="{00000000-0005-0000-0000-000009730000}"/>
    <cellStyle name="SAPBEXHLevel0X 7 3 2 3 7" xfId="29450" xr:uid="{00000000-0005-0000-0000-00000A730000}"/>
    <cellStyle name="SAPBEXHLevel0X 7 3 2 3 8" xfId="29451" xr:uid="{00000000-0005-0000-0000-00000B730000}"/>
    <cellStyle name="SAPBEXHLevel0X 7 3 2 3 9" xfId="29452" xr:uid="{00000000-0005-0000-0000-00000C730000}"/>
    <cellStyle name="SAPBEXHLevel0X 7 3 2 4" xfId="29453" xr:uid="{00000000-0005-0000-0000-00000D730000}"/>
    <cellStyle name="SAPBEXHLevel0X 7 3 2 4 2" xfId="29454" xr:uid="{00000000-0005-0000-0000-00000E730000}"/>
    <cellStyle name="SAPBEXHLevel0X 7 3 2 4 3" xfId="29455" xr:uid="{00000000-0005-0000-0000-00000F730000}"/>
    <cellStyle name="SAPBEXHLevel0X 7 3 2 4 4" xfId="29456" xr:uid="{00000000-0005-0000-0000-000010730000}"/>
    <cellStyle name="SAPBEXHLevel0X 7 3 2 4 5" xfId="29457" xr:uid="{00000000-0005-0000-0000-000011730000}"/>
    <cellStyle name="SAPBEXHLevel0X 7 3 2 4 6" xfId="29458" xr:uid="{00000000-0005-0000-0000-000012730000}"/>
    <cellStyle name="SAPBEXHLevel0X 7 3 2 4 7" xfId="29459" xr:uid="{00000000-0005-0000-0000-000013730000}"/>
    <cellStyle name="SAPBEXHLevel0X 7 3 2 4 8" xfId="29460" xr:uid="{00000000-0005-0000-0000-000014730000}"/>
    <cellStyle name="SAPBEXHLevel0X 7 3 2 4 9" xfId="29461" xr:uid="{00000000-0005-0000-0000-000015730000}"/>
    <cellStyle name="SAPBEXHLevel0X 7 3 3" xfId="29462" xr:uid="{00000000-0005-0000-0000-000016730000}"/>
    <cellStyle name="SAPBEXHLevel0X 7 3 3 2" xfId="29463" xr:uid="{00000000-0005-0000-0000-000017730000}"/>
    <cellStyle name="SAPBEXHLevel0X 7 3 3 3" xfId="29464" xr:uid="{00000000-0005-0000-0000-000018730000}"/>
    <cellStyle name="SAPBEXHLevel0X 7 3 3 4" xfId="29465" xr:uid="{00000000-0005-0000-0000-000019730000}"/>
    <cellStyle name="SAPBEXHLevel0X 7 3 3 5" xfId="29466" xr:uid="{00000000-0005-0000-0000-00001A730000}"/>
    <cellStyle name="SAPBEXHLevel0X 7 3 3 6" xfId="29467" xr:uid="{00000000-0005-0000-0000-00001B730000}"/>
    <cellStyle name="SAPBEXHLevel0X 7 3 3 7" xfId="29468" xr:uid="{00000000-0005-0000-0000-00001C730000}"/>
    <cellStyle name="SAPBEXHLevel0X 7 3 3 8" xfId="29469" xr:uid="{00000000-0005-0000-0000-00001D730000}"/>
    <cellStyle name="SAPBEXHLevel0X 7 3 3 9" xfId="29470" xr:uid="{00000000-0005-0000-0000-00001E730000}"/>
    <cellStyle name="SAPBEXHLevel0X 7 3 4" xfId="29471" xr:uid="{00000000-0005-0000-0000-00001F730000}"/>
    <cellStyle name="SAPBEXHLevel0X 7 3 4 2" xfId="29472" xr:uid="{00000000-0005-0000-0000-000020730000}"/>
    <cellStyle name="SAPBEXHLevel0X 7 3 4 3" xfId="29473" xr:uid="{00000000-0005-0000-0000-000021730000}"/>
    <cellStyle name="SAPBEXHLevel0X 7 3 4 4" xfId="29474" xr:uid="{00000000-0005-0000-0000-000022730000}"/>
    <cellStyle name="SAPBEXHLevel0X 7 3 4 5" xfId="29475" xr:uid="{00000000-0005-0000-0000-000023730000}"/>
    <cellStyle name="SAPBEXHLevel0X 7 3 4 6" xfId="29476" xr:uid="{00000000-0005-0000-0000-000024730000}"/>
    <cellStyle name="SAPBEXHLevel0X 7 3 4 7" xfId="29477" xr:uid="{00000000-0005-0000-0000-000025730000}"/>
    <cellStyle name="SAPBEXHLevel0X 7 3 4 8" xfId="29478" xr:uid="{00000000-0005-0000-0000-000026730000}"/>
    <cellStyle name="SAPBEXHLevel0X 7 3 4 9" xfId="29479" xr:uid="{00000000-0005-0000-0000-000027730000}"/>
    <cellStyle name="SAPBEXHLevel0X 7 3 5" xfId="29480" xr:uid="{00000000-0005-0000-0000-000028730000}"/>
    <cellStyle name="SAPBEXHLevel0X 7 3 5 2" xfId="29481" xr:uid="{00000000-0005-0000-0000-000029730000}"/>
    <cellStyle name="SAPBEXHLevel0X 7 3 5 3" xfId="29482" xr:uid="{00000000-0005-0000-0000-00002A730000}"/>
    <cellStyle name="SAPBEXHLevel0X 7 3 5 4" xfId="29483" xr:uid="{00000000-0005-0000-0000-00002B730000}"/>
    <cellStyle name="SAPBEXHLevel0X 7 3 5 5" xfId="29484" xr:uid="{00000000-0005-0000-0000-00002C730000}"/>
    <cellStyle name="SAPBEXHLevel0X 7 3 5 6" xfId="29485" xr:uid="{00000000-0005-0000-0000-00002D730000}"/>
    <cellStyle name="SAPBEXHLevel0X 7 3 5 7" xfId="29486" xr:uid="{00000000-0005-0000-0000-00002E730000}"/>
    <cellStyle name="SAPBEXHLevel0X 7 3 5 8" xfId="29487" xr:uid="{00000000-0005-0000-0000-00002F730000}"/>
    <cellStyle name="SAPBEXHLevel0X 7 3 5 9" xfId="29488" xr:uid="{00000000-0005-0000-0000-000030730000}"/>
    <cellStyle name="SAPBEXHLevel0X 7 4" xfId="29489" xr:uid="{00000000-0005-0000-0000-000031730000}"/>
    <cellStyle name="SAPBEXHLevel0X 7 4 2" xfId="29490" xr:uid="{00000000-0005-0000-0000-000032730000}"/>
    <cellStyle name="SAPBEXHLevel0X 7 4 2 2" xfId="29491" xr:uid="{00000000-0005-0000-0000-000033730000}"/>
    <cellStyle name="SAPBEXHLevel0X 7 4 2 3" xfId="29492" xr:uid="{00000000-0005-0000-0000-000034730000}"/>
    <cellStyle name="SAPBEXHLevel0X 7 4 2 4" xfId="29493" xr:uid="{00000000-0005-0000-0000-000035730000}"/>
    <cellStyle name="SAPBEXHLevel0X 7 4 2 5" xfId="29494" xr:uid="{00000000-0005-0000-0000-000036730000}"/>
    <cellStyle name="SAPBEXHLevel0X 7 4 2 6" xfId="29495" xr:uid="{00000000-0005-0000-0000-000037730000}"/>
    <cellStyle name="SAPBEXHLevel0X 7 4 2 7" xfId="29496" xr:uid="{00000000-0005-0000-0000-000038730000}"/>
    <cellStyle name="SAPBEXHLevel0X 7 4 2 8" xfId="29497" xr:uid="{00000000-0005-0000-0000-000039730000}"/>
    <cellStyle name="SAPBEXHLevel0X 7 4 2 9" xfId="29498" xr:uid="{00000000-0005-0000-0000-00003A730000}"/>
    <cellStyle name="SAPBEXHLevel0X 7 4 3" xfId="29499" xr:uid="{00000000-0005-0000-0000-00003B730000}"/>
    <cellStyle name="SAPBEXHLevel0X 7 4 3 2" xfId="29500" xr:uid="{00000000-0005-0000-0000-00003C730000}"/>
    <cellStyle name="SAPBEXHLevel0X 7 4 3 3" xfId="29501" xr:uid="{00000000-0005-0000-0000-00003D730000}"/>
    <cellStyle name="SAPBEXHLevel0X 7 4 3 4" xfId="29502" xr:uid="{00000000-0005-0000-0000-00003E730000}"/>
    <cellStyle name="SAPBEXHLevel0X 7 4 3 5" xfId="29503" xr:uid="{00000000-0005-0000-0000-00003F730000}"/>
    <cellStyle name="SAPBEXHLevel0X 7 4 3 6" xfId="29504" xr:uid="{00000000-0005-0000-0000-000040730000}"/>
    <cellStyle name="SAPBEXHLevel0X 7 4 3 7" xfId="29505" xr:uid="{00000000-0005-0000-0000-000041730000}"/>
    <cellStyle name="SAPBEXHLevel0X 7 4 3 8" xfId="29506" xr:uid="{00000000-0005-0000-0000-000042730000}"/>
    <cellStyle name="SAPBEXHLevel0X 7 4 3 9" xfId="29507" xr:uid="{00000000-0005-0000-0000-000043730000}"/>
    <cellStyle name="SAPBEXHLevel0X 7 4 4" xfId="29508" xr:uid="{00000000-0005-0000-0000-000044730000}"/>
    <cellStyle name="SAPBEXHLevel0X 7 4 4 2" xfId="29509" xr:uid="{00000000-0005-0000-0000-000045730000}"/>
    <cellStyle name="SAPBEXHLevel0X 7 4 4 3" xfId="29510" xr:uid="{00000000-0005-0000-0000-000046730000}"/>
    <cellStyle name="SAPBEXHLevel0X 7 4 4 4" xfId="29511" xr:uid="{00000000-0005-0000-0000-000047730000}"/>
    <cellStyle name="SAPBEXHLevel0X 7 4 4 5" xfId="29512" xr:uid="{00000000-0005-0000-0000-000048730000}"/>
    <cellStyle name="SAPBEXHLevel0X 7 4 4 6" xfId="29513" xr:uid="{00000000-0005-0000-0000-000049730000}"/>
    <cellStyle name="SAPBEXHLevel0X 7 4 4 7" xfId="29514" xr:uid="{00000000-0005-0000-0000-00004A730000}"/>
    <cellStyle name="SAPBEXHLevel0X 7 4 4 8" xfId="29515" xr:uid="{00000000-0005-0000-0000-00004B730000}"/>
    <cellStyle name="SAPBEXHLevel0X 7 4 4 9" xfId="29516" xr:uid="{00000000-0005-0000-0000-00004C730000}"/>
    <cellStyle name="SAPBEXHLevel0X 7 5" xfId="29517" xr:uid="{00000000-0005-0000-0000-00004D730000}"/>
    <cellStyle name="SAPBEXHLevel0X 7 5 2" xfId="29518" xr:uid="{00000000-0005-0000-0000-00004E730000}"/>
    <cellStyle name="SAPBEXHLevel0X 7 5 2 2" xfId="29519" xr:uid="{00000000-0005-0000-0000-00004F730000}"/>
    <cellStyle name="SAPBEXHLevel0X 7 5 2 3" xfId="29520" xr:uid="{00000000-0005-0000-0000-000050730000}"/>
    <cellStyle name="SAPBEXHLevel0X 7 5 2 4" xfId="29521" xr:uid="{00000000-0005-0000-0000-000051730000}"/>
    <cellStyle name="SAPBEXHLevel0X 7 5 2 5" xfId="29522" xr:uid="{00000000-0005-0000-0000-000052730000}"/>
    <cellStyle name="SAPBEXHLevel0X 7 5 2 6" xfId="29523" xr:uid="{00000000-0005-0000-0000-000053730000}"/>
    <cellStyle name="SAPBEXHLevel0X 7 5 2 7" xfId="29524" xr:uid="{00000000-0005-0000-0000-000054730000}"/>
    <cellStyle name="SAPBEXHLevel0X 7 5 2 8" xfId="29525" xr:uid="{00000000-0005-0000-0000-000055730000}"/>
    <cellStyle name="SAPBEXHLevel0X 7 5 2 9" xfId="29526" xr:uid="{00000000-0005-0000-0000-000056730000}"/>
    <cellStyle name="SAPBEXHLevel0X 7 5 3" xfId="29527" xr:uid="{00000000-0005-0000-0000-000057730000}"/>
    <cellStyle name="SAPBEXHLevel0X 7 5 3 2" xfId="29528" xr:uid="{00000000-0005-0000-0000-000058730000}"/>
    <cellStyle name="SAPBEXHLevel0X 7 5 3 3" xfId="29529" xr:uid="{00000000-0005-0000-0000-000059730000}"/>
    <cellStyle name="SAPBEXHLevel0X 7 5 3 4" xfId="29530" xr:uid="{00000000-0005-0000-0000-00005A730000}"/>
    <cellStyle name="SAPBEXHLevel0X 7 5 3 5" xfId="29531" xr:uid="{00000000-0005-0000-0000-00005B730000}"/>
    <cellStyle name="SAPBEXHLevel0X 7 5 3 6" xfId="29532" xr:uid="{00000000-0005-0000-0000-00005C730000}"/>
    <cellStyle name="SAPBEXHLevel0X 7 5 3 7" xfId="29533" xr:uid="{00000000-0005-0000-0000-00005D730000}"/>
    <cellStyle name="SAPBEXHLevel0X 7 5 3 8" xfId="29534" xr:uid="{00000000-0005-0000-0000-00005E730000}"/>
    <cellStyle name="SAPBEXHLevel0X 7 5 3 9" xfId="29535" xr:uid="{00000000-0005-0000-0000-00005F730000}"/>
    <cellStyle name="SAPBEXHLevel0X 7 5 4" xfId="29536" xr:uid="{00000000-0005-0000-0000-000060730000}"/>
    <cellStyle name="SAPBEXHLevel0X 7 5 4 2" xfId="29537" xr:uid="{00000000-0005-0000-0000-000061730000}"/>
    <cellStyle name="SAPBEXHLevel0X 7 5 4 3" xfId="29538" xr:uid="{00000000-0005-0000-0000-000062730000}"/>
    <cellStyle name="SAPBEXHLevel0X 7 5 4 4" xfId="29539" xr:uid="{00000000-0005-0000-0000-000063730000}"/>
    <cellStyle name="SAPBEXHLevel0X 7 5 4 5" xfId="29540" xr:uid="{00000000-0005-0000-0000-000064730000}"/>
    <cellStyle name="SAPBEXHLevel0X 7 5 4 6" xfId="29541" xr:uid="{00000000-0005-0000-0000-000065730000}"/>
    <cellStyle name="SAPBEXHLevel0X 7 5 4 7" xfId="29542" xr:uid="{00000000-0005-0000-0000-000066730000}"/>
    <cellStyle name="SAPBEXHLevel0X 7 5 4 8" xfId="29543" xr:uid="{00000000-0005-0000-0000-000067730000}"/>
    <cellStyle name="SAPBEXHLevel0X 7 5 4 9" xfId="29544" xr:uid="{00000000-0005-0000-0000-000068730000}"/>
    <cellStyle name="SAPBEXHLevel0X 7 6" xfId="29545" xr:uid="{00000000-0005-0000-0000-000069730000}"/>
    <cellStyle name="SAPBEXHLevel0X 7 6 2" xfId="29546" xr:uid="{00000000-0005-0000-0000-00006A730000}"/>
    <cellStyle name="SAPBEXHLevel0X 7 6 2 2" xfId="29547" xr:uid="{00000000-0005-0000-0000-00006B730000}"/>
    <cellStyle name="SAPBEXHLevel0X 7 6 2 3" xfId="29548" xr:uid="{00000000-0005-0000-0000-00006C730000}"/>
    <cellStyle name="SAPBEXHLevel0X 7 6 2 4" xfId="29549" xr:uid="{00000000-0005-0000-0000-00006D730000}"/>
    <cellStyle name="SAPBEXHLevel0X 7 6 2 5" xfId="29550" xr:uid="{00000000-0005-0000-0000-00006E730000}"/>
    <cellStyle name="SAPBEXHLevel0X 7 6 2 6" xfId="29551" xr:uid="{00000000-0005-0000-0000-00006F730000}"/>
    <cellStyle name="SAPBEXHLevel0X 7 6 2 7" xfId="29552" xr:uid="{00000000-0005-0000-0000-000070730000}"/>
    <cellStyle name="SAPBEXHLevel0X 7 6 2 8" xfId="29553" xr:uid="{00000000-0005-0000-0000-000071730000}"/>
    <cellStyle name="SAPBEXHLevel0X 7 6 2 9" xfId="29554" xr:uid="{00000000-0005-0000-0000-000072730000}"/>
    <cellStyle name="SAPBEXHLevel0X 7 6 3" xfId="29555" xr:uid="{00000000-0005-0000-0000-000073730000}"/>
    <cellStyle name="SAPBEXHLevel0X 7 6 3 2" xfId="29556" xr:uid="{00000000-0005-0000-0000-000074730000}"/>
    <cellStyle name="SAPBEXHLevel0X 7 6 3 3" xfId="29557" xr:uid="{00000000-0005-0000-0000-000075730000}"/>
    <cellStyle name="SAPBEXHLevel0X 7 6 3 4" xfId="29558" xr:uid="{00000000-0005-0000-0000-000076730000}"/>
    <cellStyle name="SAPBEXHLevel0X 7 6 3 5" xfId="29559" xr:uid="{00000000-0005-0000-0000-000077730000}"/>
    <cellStyle name="SAPBEXHLevel0X 7 6 3 6" xfId="29560" xr:uid="{00000000-0005-0000-0000-000078730000}"/>
    <cellStyle name="SAPBEXHLevel0X 7 6 3 7" xfId="29561" xr:uid="{00000000-0005-0000-0000-000079730000}"/>
    <cellStyle name="SAPBEXHLevel0X 7 6 3 8" xfId="29562" xr:uid="{00000000-0005-0000-0000-00007A730000}"/>
    <cellStyle name="SAPBEXHLevel0X 7 6 3 9" xfId="29563" xr:uid="{00000000-0005-0000-0000-00007B730000}"/>
    <cellStyle name="SAPBEXHLevel0X 7 6 4" xfId="29564" xr:uid="{00000000-0005-0000-0000-00007C730000}"/>
    <cellStyle name="SAPBEXHLevel0X 7 6 4 2" xfId="29565" xr:uid="{00000000-0005-0000-0000-00007D730000}"/>
    <cellStyle name="SAPBEXHLevel0X 7 6 4 3" xfId="29566" xr:uid="{00000000-0005-0000-0000-00007E730000}"/>
    <cellStyle name="SAPBEXHLevel0X 7 6 4 4" xfId="29567" xr:uid="{00000000-0005-0000-0000-00007F730000}"/>
    <cellStyle name="SAPBEXHLevel0X 7 6 4 5" xfId="29568" xr:uid="{00000000-0005-0000-0000-000080730000}"/>
    <cellStyle name="SAPBEXHLevel0X 7 6 4 6" xfId="29569" xr:uid="{00000000-0005-0000-0000-000081730000}"/>
    <cellStyle name="SAPBEXHLevel0X 7 6 4 7" xfId="29570" xr:uid="{00000000-0005-0000-0000-000082730000}"/>
    <cellStyle name="SAPBEXHLevel0X 7 6 4 8" xfId="29571" xr:uid="{00000000-0005-0000-0000-000083730000}"/>
    <cellStyle name="SAPBEXHLevel0X 7 6 4 9" xfId="29572" xr:uid="{00000000-0005-0000-0000-000084730000}"/>
    <cellStyle name="SAPBEXHLevel0X 7 7" xfId="29573" xr:uid="{00000000-0005-0000-0000-000085730000}"/>
    <cellStyle name="SAPBEXHLevel0X 7 7 2" xfId="29574" xr:uid="{00000000-0005-0000-0000-000086730000}"/>
    <cellStyle name="SAPBEXHLevel0X 7 7 2 2" xfId="29575" xr:uid="{00000000-0005-0000-0000-000087730000}"/>
    <cellStyle name="SAPBEXHLevel0X 7 7 2 3" xfId="29576" xr:uid="{00000000-0005-0000-0000-000088730000}"/>
    <cellStyle name="SAPBEXHLevel0X 7 7 2 4" xfId="29577" xr:uid="{00000000-0005-0000-0000-000089730000}"/>
    <cellStyle name="SAPBEXHLevel0X 7 7 2 5" xfId="29578" xr:uid="{00000000-0005-0000-0000-00008A730000}"/>
    <cellStyle name="SAPBEXHLevel0X 7 7 2 6" xfId="29579" xr:uid="{00000000-0005-0000-0000-00008B730000}"/>
    <cellStyle name="SAPBEXHLevel0X 7 7 2 7" xfId="29580" xr:uid="{00000000-0005-0000-0000-00008C730000}"/>
    <cellStyle name="SAPBEXHLevel0X 7 7 2 8" xfId="29581" xr:uid="{00000000-0005-0000-0000-00008D730000}"/>
    <cellStyle name="SAPBEXHLevel0X 7 7 2 9" xfId="29582" xr:uid="{00000000-0005-0000-0000-00008E730000}"/>
    <cellStyle name="SAPBEXHLevel0X 7 7 3" xfId="29583" xr:uid="{00000000-0005-0000-0000-00008F730000}"/>
    <cellStyle name="SAPBEXHLevel0X 7 7 3 2" xfId="29584" xr:uid="{00000000-0005-0000-0000-000090730000}"/>
    <cellStyle name="SAPBEXHLevel0X 7 7 3 3" xfId="29585" xr:uid="{00000000-0005-0000-0000-000091730000}"/>
    <cellStyle name="SAPBEXHLevel0X 7 7 3 4" xfId="29586" xr:uid="{00000000-0005-0000-0000-000092730000}"/>
    <cellStyle name="SAPBEXHLevel0X 7 7 3 5" xfId="29587" xr:uid="{00000000-0005-0000-0000-000093730000}"/>
    <cellStyle name="SAPBEXHLevel0X 7 7 3 6" xfId="29588" xr:uid="{00000000-0005-0000-0000-000094730000}"/>
    <cellStyle name="SAPBEXHLevel0X 7 7 3 7" xfId="29589" xr:uid="{00000000-0005-0000-0000-000095730000}"/>
    <cellStyle name="SAPBEXHLevel0X 7 7 3 8" xfId="29590" xr:uid="{00000000-0005-0000-0000-000096730000}"/>
    <cellStyle name="SAPBEXHLevel0X 7 7 3 9" xfId="29591" xr:uid="{00000000-0005-0000-0000-000097730000}"/>
    <cellStyle name="SAPBEXHLevel0X 7 7 4" xfId="29592" xr:uid="{00000000-0005-0000-0000-000098730000}"/>
    <cellStyle name="SAPBEXHLevel0X 7 7 4 2" xfId="29593" xr:uid="{00000000-0005-0000-0000-000099730000}"/>
    <cellStyle name="SAPBEXHLevel0X 7 7 4 3" xfId="29594" xr:uid="{00000000-0005-0000-0000-00009A730000}"/>
    <cellStyle name="SAPBEXHLevel0X 7 7 4 4" xfId="29595" xr:uid="{00000000-0005-0000-0000-00009B730000}"/>
    <cellStyle name="SAPBEXHLevel0X 7 7 4 5" xfId="29596" xr:uid="{00000000-0005-0000-0000-00009C730000}"/>
    <cellStyle name="SAPBEXHLevel0X 7 7 4 6" xfId="29597" xr:uid="{00000000-0005-0000-0000-00009D730000}"/>
    <cellStyle name="SAPBEXHLevel0X 7 7 4 7" xfId="29598" xr:uid="{00000000-0005-0000-0000-00009E730000}"/>
    <cellStyle name="SAPBEXHLevel0X 7 7 4 8" xfId="29599" xr:uid="{00000000-0005-0000-0000-00009F730000}"/>
    <cellStyle name="SAPBEXHLevel0X 7 7 4 9" xfId="29600" xr:uid="{00000000-0005-0000-0000-0000A0730000}"/>
    <cellStyle name="SAPBEXHLevel0X 7 8" xfId="29601" xr:uid="{00000000-0005-0000-0000-0000A1730000}"/>
    <cellStyle name="SAPBEXHLevel0X 7 8 2" xfId="29602" xr:uid="{00000000-0005-0000-0000-0000A2730000}"/>
    <cellStyle name="SAPBEXHLevel0X 7 8 3" xfId="29603" xr:uid="{00000000-0005-0000-0000-0000A3730000}"/>
    <cellStyle name="SAPBEXHLevel0X 7 8 4" xfId="29604" xr:uid="{00000000-0005-0000-0000-0000A4730000}"/>
    <cellStyle name="SAPBEXHLevel0X 7 8 5" xfId="29605" xr:uid="{00000000-0005-0000-0000-0000A5730000}"/>
    <cellStyle name="SAPBEXHLevel0X 7 8 6" xfId="29606" xr:uid="{00000000-0005-0000-0000-0000A6730000}"/>
    <cellStyle name="SAPBEXHLevel0X 7 8 7" xfId="29607" xr:uid="{00000000-0005-0000-0000-0000A7730000}"/>
    <cellStyle name="SAPBEXHLevel0X 7 8 8" xfId="29608" xr:uid="{00000000-0005-0000-0000-0000A8730000}"/>
    <cellStyle name="SAPBEXHLevel0X 7 8 9" xfId="29609" xr:uid="{00000000-0005-0000-0000-0000A9730000}"/>
    <cellStyle name="SAPBEXHLevel0X 7 9" xfId="29610" xr:uid="{00000000-0005-0000-0000-0000AA730000}"/>
    <cellStyle name="SAPBEXHLevel0X 7 9 2" xfId="29611" xr:uid="{00000000-0005-0000-0000-0000AB730000}"/>
    <cellStyle name="SAPBEXHLevel0X 7 9 3" xfId="29612" xr:uid="{00000000-0005-0000-0000-0000AC730000}"/>
    <cellStyle name="SAPBEXHLevel0X 7 9 4" xfId="29613" xr:uid="{00000000-0005-0000-0000-0000AD730000}"/>
    <cellStyle name="SAPBEXHLevel0X 7 9 5" xfId="29614" xr:uid="{00000000-0005-0000-0000-0000AE730000}"/>
    <cellStyle name="SAPBEXHLevel0X 7 9 6" xfId="29615" xr:uid="{00000000-0005-0000-0000-0000AF730000}"/>
    <cellStyle name="SAPBEXHLevel0X 7 9 7" xfId="29616" xr:uid="{00000000-0005-0000-0000-0000B0730000}"/>
    <cellStyle name="SAPBEXHLevel0X 7 9 8" xfId="29617" xr:uid="{00000000-0005-0000-0000-0000B1730000}"/>
    <cellStyle name="SAPBEXHLevel0X 7 9 9" xfId="29618" xr:uid="{00000000-0005-0000-0000-0000B2730000}"/>
    <cellStyle name="SAPBEXHLevel0X 8" xfId="29619" xr:uid="{00000000-0005-0000-0000-0000B3730000}"/>
    <cellStyle name="SAPBEXHLevel0X 8 10" xfId="29620" xr:uid="{00000000-0005-0000-0000-0000B4730000}"/>
    <cellStyle name="SAPBEXHLevel0X 8 10 2" xfId="29621" xr:uid="{00000000-0005-0000-0000-0000B5730000}"/>
    <cellStyle name="SAPBEXHLevel0X 8 10 3" xfId="29622" xr:uid="{00000000-0005-0000-0000-0000B6730000}"/>
    <cellStyle name="SAPBEXHLevel0X 8 10 4" xfId="29623" xr:uid="{00000000-0005-0000-0000-0000B7730000}"/>
    <cellStyle name="SAPBEXHLevel0X 8 10 5" xfId="29624" xr:uid="{00000000-0005-0000-0000-0000B8730000}"/>
    <cellStyle name="SAPBEXHLevel0X 8 10 6" xfId="29625" xr:uid="{00000000-0005-0000-0000-0000B9730000}"/>
    <cellStyle name="SAPBEXHLevel0X 8 10 7" xfId="29626" xr:uid="{00000000-0005-0000-0000-0000BA730000}"/>
    <cellStyle name="SAPBEXHLevel0X 8 10 8" xfId="29627" xr:uid="{00000000-0005-0000-0000-0000BB730000}"/>
    <cellStyle name="SAPBEXHLevel0X 8 10 9" xfId="29628" xr:uid="{00000000-0005-0000-0000-0000BC730000}"/>
    <cellStyle name="SAPBEXHLevel0X 8 11" xfId="29629" xr:uid="{00000000-0005-0000-0000-0000BD730000}"/>
    <cellStyle name="SAPBEXHLevel0X 8 12" xfId="29630" xr:uid="{00000000-0005-0000-0000-0000BE730000}"/>
    <cellStyle name="SAPBEXHLevel0X 8 2" xfId="29631" xr:uid="{00000000-0005-0000-0000-0000BF730000}"/>
    <cellStyle name="SAPBEXHLevel0X 8 2 2" xfId="29632" xr:uid="{00000000-0005-0000-0000-0000C0730000}"/>
    <cellStyle name="SAPBEXHLevel0X 8 2 2 2" xfId="29633" xr:uid="{00000000-0005-0000-0000-0000C1730000}"/>
    <cellStyle name="SAPBEXHLevel0X 8 2 2 2 2" xfId="29634" xr:uid="{00000000-0005-0000-0000-0000C2730000}"/>
    <cellStyle name="SAPBEXHLevel0X 8 2 2 2 3" xfId="29635" xr:uid="{00000000-0005-0000-0000-0000C3730000}"/>
    <cellStyle name="SAPBEXHLevel0X 8 2 2 2 4" xfId="29636" xr:uid="{00000000-0005-0000-0000-0000C4730000}"/>
    <cellStyle name="SAPBEXHLevel0X 8 2 2 2 5" xfId="29637" xr:uid="{00000000-0005-0000-0000-0000C5730000}"/>
    <cellStyle name="SAPBEXHLevel0X 8 2 2 2 6" xfId="29638" xr:uid="{00000000-0005-0000-0000-0000C6730000}"/>
    <cellStyle name="SAPBEXHLevel0X 8 2 2 2 7" xfId="29639" xr:uid="{00000000-0005-0000-0000-0000C7730000}"/>
    <cellStyle name="SAPBEXHLevel0X 8 2 2 2 8" xfId="29640" xr:uid="{00000000-0005-0000-0000-0000C8730000}"/>
    <cellStyle name="SAPBEXHLevel0X 8 2 2 2 9" xfId="29641" xr:uid="{00000000-0005-0000-0000-0000C9730000}"/>
    <cellStyle name="SAPBEXHLevel0X 8 2 2 3" xfId="29642" xr:uid="{00000000-0005-0000-0000-0000CA730000}"/>
    <cellStyle name="SAPBEXHLevel0X 8 2 2 3 2" xfId="29643" xr:uid="{00000000-0005-0000-0000-0000CB730000}"/>
    <cellStyle name="SAPBEXHLevel0X 8 2 2 3 3" xfId="29644" xr:uid="{00000000-0005-0000-0000-0000CC730000}"/>
    <cellStyle name="SAPBEXHLevel0X 8 2 2 3 4" xfId="29645" xr:uid="{00000000-0005-0000-0000-0000CD730000}"/>
    <cellStyle name="SAPBEXHLevel0X 8 2 2 3 5" xfId="29646" xr:uid="{00000000-0005-0000-0000-0000CE730000}"/>
    <cellStyle name="SAPBEXHLevel0X 8 2 2 3 6" xfId="29647" xr:uid="{00000000-0005-0000-0000-0000CF730000}"/>
    <cellStyle name="SAPBEXHLevel0X 8 2 2 3 7" xfId="29648" xr:uid="{00000000-0005-0000-0000-0000D0730000}"/>
    <cellStyle name="SAPBEXHLevel0X 8 2 2 3 8" xfId="29649" xr:uid="{00000000-0005-0000-0000-0000D1730000}"/>
    <cellStyle name="SAPBEXHLevel0X 8 2 2 3 9" xfId="29650" xr:uid="{00000000-0005-0000-0000-0000D2730000}"/>
    <cellStyle name="SAPBEXHLevel0X 8 2 2 4" xfId="29651" xr:uid="{00000000-0005-0000-0000-0000D3730000}"/>
    <cellStyle name="SAPBEXHLevel0X 8 2 2 4 2" xfId="29652" xr:uid="{00000000-0005-0000-0000-0000D4730000}"/>
    <cellStyle name="SAPBEXHLevel0X 8 2 2 4 3" xfId="29653" xr:uid="{00000000-0005-0000-0000-0000D5730000}"/>
    <cellStyle name="SAPBEXHLevel0X 8 2 2 4 4" xfId="29654" xr:uid="{00000000-0005-0000-0000-0000D6730000}"/>
    <cellStyle name="SAPBEXHLevel0X 8 2 2 4 5" xfId="29655" xr:uid="{00000000-0005-0000-0000-0000D7730000}"/>
    <cellStyle name="SAPBEXHLevel0X 8 2 2 4 6" xfId="29656" xr:uid="{00000000-0005-0000-0000-0000D8730000}"/>
    <cellStyle name="SAPBEXHLevel0X 8 2 2 4 7" xfId="29657" xr:uid="{00000000-0005-0000-0000-0000D9730000}"/>
    <cellStyle name="SAPBEXHLevel0X 8 2 2 4 8" xfId="29658" xr:uid="{00000000-0005-0000-0000-0000DA730000}"/>
    <cellStyle name="SAPBEXHLevel0X 8 2 2 4 9" xfId="29659" xr:uid="{00000000-0005-0000-0000-0000DB730000}"/>
    <cellStyle name="SAPBEXHLevel0X 8 2 3" xfId="29660" xr:uid="{00000000-0005-0000-0000-0000DC730000}"/>
    <cellStyle name="SAPBEXHLevel0X 8 2 3 2" xfId="29661" xr:uid="{00000000-0005-0000-0000-0000DD730000}"/>
    <cellStyle name="SAPBEXHLevel0X 8 2 3 3" xfId="29662" xr:uid="{00000000-0005-0000-0000-0000DE730000}"/>
    <cellStyle name="SAPBEXHLevel0X 8 2 3 4" xfId="29663" xr:uid="{00000000-0005-0000-0000-0000DF730000}"/>
    <cellStyle name="SAPBEXHLevel0X 8 2 3 5" xfId="29664" xr:uid="{00000000-0005-0000-0000-0000E0730000}"/>
    <cellStyle name="SAPBEXHLevel0X 8 2 3 6" xfId="29665" xr:uid="{00000000-0005-0000-0000-0000E1730000}"/>
    <cellStyle name="SAPBEXHLevel0X 8 2 3 7" xfId="29666" xr:uid="{00000000-0005-0000-0000-0000E2730000}"/>
    <cellStyle name="SAPBEXHLevel0X 8 2 3 8" xfId="29667" xr:uid="{00000000-0005-0000-0000-0000E3730000}"/>
    <cellStyle name="SAPBEXHLevel0X 8 2 3 9" xfId="29668" xr:uid="{00000000-0005-0000-0000-0000E4730000}"/>
    <cellStyle name="SAPBEXHLevel0X 8 2 4" xfId="29669" xr:uid="{00000000-0005-0000-0000-0000E5730000}"/>
    <cellStyle name="SAPBEXHLevel0X 8 2 4 2" xfId="29670" xr:uid="{00000000-0005-0000-0000-0000E6730000}"/>
    <cellStyle name="SAPBEXHLevel0X 8 2 4 3" xfId="29671" xr:uid="{00000000-0005-0000-0000-0000E7730000}"/>
    <cellStyle name="SAPBEXHLevel0X 8 2 4 4" xfId="29672" xr:uid="{00000000-0005-0000-0000-0000E8730000}"/>
    <cellStyle name="SAPBEXHLevel0X 8 2 4 5" xfId="29673" xr:uid="{00000000-0005-0000-0000-0000E9730000}"/>
    <cellStyle name="SAPBEXHLevel0X 8 2 4 6" xfId="29674" xr:uid="{00000000-0005-0000-0000-0000EA730000}"/>
    <cellStyle name="SAPBEXHLevel0X 8 2 4 7" xfId="29675" xr:uid="{00000000-0005-0000-0000-0000EB730000}"/>
    <cellStyle name="SAPBEXHLevel0X 8 2 4 8" xfId="29676" xr:uid="{00000000-0005-0000-0000-0000EC730000}"/>
    <cellStyle name="SAPBEXHLevel0X 8 2 4 9" xfId="29677" xr:uid="{00000000-0005-0000-0000-0000ED730000}"/>
    <cellStyle name="SAPBEXHLevel0X 8 2 5" xfId="29678" xr:uid="{00000000-0005-0000-0000-0000EE730000}"/>
    <cellStyle name="SAPBEXHLevel0X 8 2 5 2" xfId="29679" xr:uid="{00000000-0005-0000-0000-0000EF730000}"/>
    <cellStyle name="SAPBEXHLevel0X 8 2 5 3" xfId="29680" xr:uid="{00000000-0005-0000-0000-0000F0730000}"/>
    <cellStyle name="SAPBEXHLevel0X 8 2 5 4" xfId="29681" xr:uid="{00000000-0005-0000-0000-0000F1730000}"/>
    <cellStyle name="SAPBEXHLevel0X 8 2 5 5" xfId="29682" xr:uid="{00000000-0005-0000-0000-0000F2730000}"/>
    <cellStyle name="SAPBEXHLevel0X 8 2 5 6" xfId="29683" xr:uid="{00000000-0005-0000-0000-0000F3730000}"/>
    <cellStyle name="SAPBEXHLevel0X 8 2 5 7" xfId="29684" xr:uid="{00000000-0005-0000-0000-0000F4730000}"/>
    <cellStyle name="SAPBEXHLevel0X 8 2 5 8" xfId="29685" xr:uid="{00000000-0005-0000-0000-0000F5730000}"/>
    <cellStyle name="SAPBEXHLevel0X 8 2 5 9" xfId="29686" xr:uid="{00000000-0005-0000-0000-0000F6730000}"/>
    <cellStyle name="SAPBEXHLevel0X 8 3" xfId="29687" xr:uid="{00000000-0005-0000-0000-0000F7730000}"/>
    <cellStyle name="SAPBEXHLevel0X 8 3 2" xfId="29688" xr:uid="{00000000-0005-0000-0000-0000F8730000}"/>
    <cellStyle name="SAPBEXHLevel0X 8 3 2 2" xfId="29689" xr:uid="{00000000-0005-0000-0000-0000F9730000}"/>
    <cellStyle name="SAPBEXHLevel0X 8 3 2 2 2" xfId="29690" xr:uid="{00000000-0005-0000-0000-0000FA730000}"/>
    <cellStyle name="SAPBEXHLevel0X 8 3 2 2 3" xfId="29691" xr:uid="{00000000-0005-0000-0000-0000FB730000}"/>
    <cellStyle name="SAPBEXHLevel0X 8 3 2 2 4" xfId="29692" xr:uid="{00000000-0005-0000-0000-0000FC730000}"/>
    <cellStyle name="SAPBEXHLevel0X 8 3 2 2 5" xfId="29693" xr:uid="{00000000-0005-0000-0000-0000FD730000}"/>
    <cellStyle name="SAPBEXHLevel0X 8 3 2 2 6" xfId="29694" xr:uid="{00000000-0005-0000-0000-0000FE730000}"/>
    <cellStyle name="SAPBEXHLevel0X 8 3 2 2 7" xfId="29695" xr:uid="{00000000-0005-0000-0000-0000FF730000}"/>
    <cellStyle name="SAPBEXHLevel0X 8 3 2 2 8" xfId="29696" xr:uid="{00000000-0005-0000-0000-000000740000}"/>
    <cellStyle name="SAPBEXHLevel0X 8 3 2 2 9" xfId="29697" xr:uid="{00000000-0005-0000-0000-000001740000}"/>
    <cellStyle name="SAPBEXHLevel0X 8 3 2 3" xfId="29698" xr:uid="{00000000-0005-0000-0000-000002740000}"/>
    <cellStyle name="SAPBEXHLevel0X 8 3 2 3 2" xfId="29699" xr:uid="{00000000-0005-0000-0000-000003740000}"/>
    <cellStyle name="SAPBEXHLevel0X 8 3 2 3 3" xfId="29700" xr:uid="{00000000-0005-0000-0000-000004740000}"/>
    <cellStyle name="SAPBEXHLevel0X 8 3 2 3 4" xfId="29701" xr:uid="{00000000-0005-0000-0000-000005740000}"/>
    <cellStyle name="SAPBEXHLevel0X 8 3 2 3 5" xfId="29702" xr:uid="{00000000-0005-0000-0000-000006740000}"/>
    <cellStyle name="SAPBEXHLevel0X 8 3 2 3 6" xfId="29703" xr:uid="{00000000-0005-0000-0000-000007740000}"/>
    <cellStyle name="SAPBEXHLevel0X 8 3 2 3 7" xfId="29704" xr:uid="{00000000-0005-0000-0000-000008740000}"/>
    <cellStyle name="SAPBEXHLevel0X 8 3 2 3 8" xfId="29705" xr:uid="{00000000-0005-0000-0000-000009740000}"/>
    <cellStyle name="SAPBEXHLevel0X 8 3 2 3 9" xfId="29706" xr:uid="{00000000-0005-0000-0000-00000A740000}"/>
    <cellStyle name="SAPBEXHLevel0X 8 3 2 4" xfId="29707" xr:uid="{00000000-0005-0000-0000-00000B740000}"/>
    <cellStyle name="SAPBEXHLevel0X 8 3 2 4 2" xfId="29708" xr:uid="{00000000-0005-0000-0000-00000C740000}"/>
    <cellStyle name="SAPBEXHLevel0X 8 3 2 4 3" xfId="29709" xr:uid="{00000000-0005-0000-0000-00000D740000}"/>
    <cellStyle name="SAPBEXHLevel0X 8 3 2 4 4" xfId="29710" xr:uid="{00000000-0005-0000-0000-00000E740000}"/>
    <cellStyle name="SAPBEXHLevel0X 8 3 2 4 5" xfId="29711" xr:uid="{00000000-0005-0000-0000-00000F740000}"/>
    <cellStyle name="SAPBEXHLevel0X 8 3 2 4 6" xfId="29712" xr:uid="{00000000-0005-0000-0000-000010740000}"/>
    <cellStyle name="SAPBEXHLevel0X 8 3 2 4 7" xfId="29713" xr:uid="{00000000-0005-0000-0000-000011740000}"/>
    <cellStyle name="SAPBEXHLevel0X 8 3 2 4 8" xfId="29714" xr:uid="{00000000-0005-0000-0000-000012740000}"/>
    <cellStyle name="SAPBEXHLevel0X 8 3 2 4 9" xfId="29715" xr:uid="{00000000-0005-0000-0000-000013740000}"/>
    <cellStyle name="SAPBEXHLevel0X 8 3 3" xfId="29716" xr:uid="{00000000-0005-0000-0000-000014740000}"/>
    <cellStyle name="SAPBEXHLevel0X 8 3 3 2" xfId="29717" xr:uid="{00000000-0005-0000-0000-000015740000}"/>
    <cellStyle name="SAPBEXHLevel0X 8 3 3 3" xfId="29718" xr:uid="{00000000-0005-0000-0000-000016740000}"/>
    <cellStyle name="SAPBEXHLevel0X 8 3 3 4" xfId="29719" xr:uid="{00000000-0005-0000-0000-000017740000}"/>
    <cellStyle name="SAPBEXHLevel0X 8 3 3 5" xfId="29720" xr:uid="{00000000-0005-0000-0000-000018740000}"/>
    <cellStyle name="SAPBEXHLevel0X 8 3 3 6" xfId="29721" xr:uid="{00000000-0005-0000-0000-000019740000}"/>
    <cellStyle name="SAPBEXHLevel0X 8 3 3 7" xfId="29722" xr:uid="{00000000-0005-0000-0000-00001A740000}"/>
    <cellStyle name="SAPBEXHLevel0X 8 3 3 8" xfId="29723" xr:uid="{00000000-0005-0000-0000-00001B740000}"/>
    <cellStyle name="SAPBEXHLevel0X 8 3 3 9" xfId="29724" xr:uid="{00000000-0005-0000-0000-00001C740000}"/>
    <cellStyle name="SAPBEXHLevel0X 8 3 4" xfId="29725" xr:uid="{00000000-0005-0000-0000-00001D740000}"/>
    <cellStyle name="SAPBEXHLevel0X 8 3 4 2" xfId="29726" xr:uid="{00000000-0005-0000-0000-00001E740000}"/>
    <cellStyle name="SAPBEXHLevel0X 8 3 4 3" xfId="29727" xr:uid="{00000000-0005-0000-0000-00001F740000}"/>
    <cellStyle name="SAPBEXHLevel0X 8 3 4 4" xfId="29728" xr:uid="{00000000-0005-0000-0000-000020740000}"/>
    <cellStyle name="SAPBEXHLevel0X 8 3 4 5" xfId="29729" xr:uid="{00000000-0005-0000-0000-000021740000}"/>
    <cellStyle name="SAPBEXHLevel0X 8 3 4 6" xfId="29730" xr:uid="{00000000-0005-0000-0000-000022740000}"/>
    <cellStyle name="SAPBEXHLevel0X 8 3 4 7" xfId="29731" xr:uid="{00000000-0005-0000-0000-000023740000}"/>
    <cellStyle name="SAPBEXHLevel0X 8 3 4 8" xfId="29732" xr:uid="{00000000-0005-0000-0000-000024740000}"/>
    <cellStyle name="SAPBEXHLevel0X 8 3 4 9" xfId="29733" xr:uid="{00000000-0005-0000-0000-000025740000}"/>
    <cellStyle name="SAPBEXHLevel0X 8 3 5" xfId="29734" xr:uid="{00000000-0005-0000-0000-000026740000}"/>
    <cellStyle name="SAPBEXHLevel0X 8 3 5 2" xfId="29735" xr:uid="{00000000-0005-0000-0000-000027740000}"/>
    <cellStyle name="SAPBEXHLevel0X 8 3 5 3" xfId="29736" xr:uid="{00000000-0005-0000-0000-000028740000}"/>
    <cellStyle name="SAPBEXHLevel0X 8 3 5 4" xfId="29737" xr:uid="{00000000-0005-0000-0000-000029740000}"/>
    <cellStyle name="SAPBEXHLevel0X 8 3 5 5" xfId="29738" xr:uid="{00000000-0005-0000-0000-00002A740000}"/>
    <cellStyle name="SAPBEXHLevel0X 8 3 5 6" xfId="29739" xr:uid="{00000000-0005-0000-0000-00002B740000}"/>
    <cellStyle name="SAPBEXHLevel0X 8 3 5 7" xfId="29740" xr:uid="{00000000-0005-0000-0000-00002C740000}"/>
    <cellStyle name="SAPBEXHLevel0X 8 3 5 8" xfId="29741" xr:uid="{00000000-0005-0000-0000-00002D740000}"/>
    <cellStyle name="SAPBEXHLevel0X 8 3 5 9" xfId="29742" xr:uid="{00000000-0005-0000-0000-00002E740000}"/>
    <cellStyle name="SAPBEXHLevel0X 8 4" xfId="29743" xr:uid="{00000000-0005-0000-0000-00002F740000}"/>
    <cellStyle name="SAPBEXHLevel0X 8 4 2" xfId="29744" xr:uid="{00000000-0005-0000-0000-000030740000}"/>
    <cellStyle name="SAPBEXHLevel0X 8 4 2 2" xfId="29745" xr:uid="{00000000-0005-0000-0000-000031740000}"/>
    <cellStyle name="SAPBEXHLevel0X 8 4 2 3" xfId="29746" xr:uid="{00000000-0005-0000-0000-000032740000}"/>
    <cellStyle name="SAPBEXHLevel0X 8 4 2 4" xfId="29747" xr:uid="{00000000-0005-0000-0000-000033740000}"/>
    <cellStyle name="SAPBEXHLevel0X 8 4 2 5" xfId="29748" xr:uid="{00000000-0005-0000-0000-000034740000}"/>
    <cellStyle name="SAPBEXHLevel0X 8 4 2 6" xfId="29749" xr:uid="{00000000-0005-0000-0000-000035740000}"/>
    <cellStyle name="SAPBEXHLevel0X 8 4 2 7" xfId="29750" xr:uid="{00000000-0005-0000-0000-000036740000}"/>
    <cellStyle name="SAPBEXHLevel0X 8 4 2 8" xfId="29751" xr:uid="{00000000-0005-0000-0000-000037740000}"/>
    <cellStyle name="SAPBEXHLevel0X 8 4 2 9" xfId="29752" xr:uid="{00000000-0005-0000-0000-000038740000}"/>
    <cellStyle name="SAPBEXHLevel0X 8 4 3" xfId="29753" xr:uid="{00000000-0005-0000-0000-000039740000}"/>
    <cellStyle name="SAPBEXHLevel0X 8 4 3 2" xfId="29754" xr:uid="{00000000-0005-0000-0000-00003A740000}"/>
    <cellStyle name="SAPBEXHLevel0X 8 4 3 3" xfId="29755" xr:uid="{00000000-0005-0000-0000-00003B740000}"/>
    <cellStyle name="SAPBEXHLevel0X 8 4 3 4" xfId="29756" xr:uid="{00000000-0005-0000-0000-00003C740000}"/>
    <cellStyle name="SAPBEXHLevel0X 8 4 3 5" xfId="29757" xr:uid="{00000000-0005-0000-0000-00003D740000}"/>
    <cellStyle name="SAPBEXHLevel0X 8 4 3 6" xfId="29758" xr:uid="{00000000-0005-0000-0000-00003E740000}"/>
    <cellStyle name="SAPBEXHLevel0X 8 4 3 7" xfId="29759" xr:uid="{00000000-0005-0000-0000-00003F740000}"/>
    <cellStyle name="SAPBEXHLevel0X 8 4 3 8" xfId="29760" xr:uid="{00000000-0005-0000-0000-000040740000}"/>
    <cellStyle name="SAPBEXHLevel0X 8 4 3 9" xfId="29761" xr:uid="{00000000-0005-0000-0000-000041740000}"/>
    <cellStyle name="SAPBEXHLevel0X 8 4 4" xfId="29762" xr:uid="{00000000-0005-0000-0000-000042740000}"/>
    <cellStyle name="SAPBEXHLevel0X 8 4 4 2" xfId="29763" xr:uid="{00000000-0005-0000-0000-000043740000}"/>
    <cellStyle name="SAPBEXHLevel0X 8 4 4 3" xfId="29764" xr:uid="{00000000-0005-0000-0000-000044740000}"/>
    <cellStyle name="SAPBEXHLevel0X 8 4 4 4" xfId="29765" xr:uid="{00000000-0005-0000-0000-000045740000}"/>
    <cellStyle name="SAPBEXHLevel0X 8 4 4 5" xfId="29766" xr:uid="{00000000-0005-0000-0000-000046740000}"/>
    <cellStyle name="SAPBEXHLevel0X 8 4 4 6" xfId="29767" xr:uid="{00000000-0005-0000-0000-000047740000}"/>
    <cellStyle name="SAPBEXHLevel0X 8 4 4 7" xfId="29768" xr:uid="{00000000-0005-0000-0000-000048740000}"/>
    <cellStyle name="SAPBEXHLevel0X 8 4 4 8" xfId="29769" xr:uid="{00000000-0005-0000-0000-000049740000}"/>
    <cellStyle name="SAPBEXHLevel0X 8 4 4 9" xfId="29770" xr:uid="{00000000-0005-0000-0000-00004A740000}"/>
    <cellStyle name="SAPBEXHLevel0X 8 5" xfId="29771" xr:uid="{00000000-0005-0000-0000-00004B740000}"/>
    <cellStyle name="SAPBEXHLevel0X 8 5 2" xfId="29772" xr:uid="{00000000-0005-0000-0000-00004C740000}"/>
    <cellStyle name="SAPBEXHLevel0X 8 5 2 2" xfId="29773" xr:uid="{00000000-0005-0000-0000-00004D740000}"/>
    <cellStyle name="SAPBEXHLevel0X 8 5 2 3" xfId="29774" xr:uid="{00000000-0005-0000-0000-00004E740000}"/>
    <cellStyle name="SAPBEXHLevel0X 8 5 2 4" xfId="29775" xr:uid="{00000000-0005-0000-0000-00004F740000}"/>
    <cellStyle name="SAPBEXHLevel0X 8 5 2 5" xfId="29776" xr:uid="{00000000-0005-0000-0000-000050740000}"/>
    <cellStyle name="SAPBEXHLevel0X 8 5 2 6" xfId="29777" xr:uid="{00000000-0005-0000-0000-000051740000}"/>
    <cellStyle name="SAPBEXHLevel0X 8 5 2 7" xfId="29778" xr:uid="{00000000-0005-0000-0000-000052740000}"/>
    <cellStyle name="SAPBEXHLevel0X 8 5 2 8" xfId="29779" xr:uid="{00000000-0005-0000-0000-000053740000}"/>
    <cellStyle name="SAPBEXHLevel0X 8 5 2 9" xfId="29780" xr:uid="{00000000-0005-0000-0000-000054740000}"/>
    <cellStyle name="SAPBEXHLevel0X 8 5 3" xfId="29781" xr:uid="{00000000-0005-0000-0000-000055740000}"/>
    <cellStyle name="SAPBEXHLevel0X 8 5 3 2" xfId="29782" xr:uid="{00000000-0005-0000-0000-000056740000}"/>
    <cellStyle name="SAPBEXHLevel0X 8 5 3 3" xfId="29783" xr:uid="{00000000-0005-0000-0000-000057740000}"/>
    <cellStyle name="SAPBEXHLevel0X 8 5 3 4" xfId="29784" xr:uid="{00000000-0005-0000-0000-000058740000}"/>
    <cellStyle name="SAPBEXHLevel0X 8 5 3 5" xfId="29785" xr:uid="{00000000-0005-0000-0000-000059740000}"/>
    <cellStyle name="SAPBEXHLevel0X 8 5 3 6" xfId="29786" xr:uid="{00000000-0005-0000-0000-00005A740000}"/>
    <cellStyle name="SAPBEXHLevel0X 8 5 3 7" xfId="29787" xr:uid="{00000000-0005-0000-0000-00005B740000}"/>
    <cellStyle name="SAPBEXHLevel0X 8 5 3 8" xfId="29788" xr:uid="{00000000-0005-0000-0000-00005C740000}"/>
    <cellStyle name="SAPBEXHLevel0X 8 5 3 9" xfId="29789" xr:uid="{00000000-0005-0000-0000-00005D740000}"/>
    <cellStyle name="SAPBEXHLevel0X 8 5 4" xfId="29790" xr:uid="{00000000-0005-0000-0000-00005E740000}"/>
    <cellStyle name="SAPBEXHLevel0X 8 5 4 2" xfId="29791" xr:uid="{00000000-0005-0000-0000-00005F740000}"/>
    <cellStyle name="SAPBEXHLevel0X 8 5 4 3" xfId="29792" xr:uid="{00000000-0005-0000-0000-000060740000}"/>
    <cellStyle name="SAPBEXHLevel0X 8 5 4 4" xfId="29793" xr:uid="{00000000-0005-0000-0000-000061740000}"/>
    <cellStyle name="SAPBEXHLevel0X 8 5 4 5" xfId="29794" xr:uid="{00000000-0005-0000-0000-000062740000}"/>
    <cellStyle name="SAPBEXHLevel0X 8 5 4 6" xfId="29795" xr:uid="{00000000-0005-0000-0000-000063740000}"/>
    <cellStyle name="SAPBEXHLevel0X 8 5 4 7" xfId="29796" xr:uid="{00000000-0005-0000-0000-000064740000}"/>
    <cellStyle name="SAPBEXHLevel0X 8 5 4 8" xfId="29797" xr:uid="{00000000-0005-0000-0000-000065740000}"/>
    <cellStyle name="SAPBEXHLevel0X 8 5 4 9" xfId="29798" xr:uid="{00000000-0005-0000-0000-000066740000}"/>
    <cellStyle name="SAPBEXHLevel0X 8 6" xfId="29799" xr:uid="{00000000-0005-0000-0000-000067740000}"/>
    <cellStyle name="SAPBEXHLevel0X 8 6 2" xfId="29800" xr:uid="{00000000-0005-0000-0000-000068740000}"/>
    <cellStyle name="SAPBEXHLevel0X 8 6 2 2" xfId="29801" xr:uid="{00000000-0005-0000-0000-000069740000}"/>
    <cellStyle name="SAPBEXHLevel0X 8 6 2 3" xfId="29802" xr:uid="{00000000-0005-0000-0000-00006A740000}"/>
    <cellStyle name="SAPBEXHLevel0X 8 6 2 4" xfId="29803" xr:uid="{00000000-0005-0000-0000-00006B740000}"/>
    <cellStyle name="SAPBEXHLevel0X 8 6 2 5" xfId="29804" xr:uid="{00000000-0005-0000-0000-00006C740000}"/>
    <cellStyle name="SAPBEXHLevel0X 8 6 2 6" xfId="29805" xr:uid="{00000000-0005-0000-0000-00006D740000}"/>
    <cellStyle name="SAPBEXHLevel0X 8 6 2 7" xfId="29806" xr:uid="{00000000-0005-0000-0000-00006E740000}"/>
    <cellStyle name="SAPBEXHLevel0X 8 6 2 8" xfId="29807" xr:uid="{00000000-0005-0000-0000-00006F740000}"/>
    <cellStyle name="SAPBEXHLevel0X 8 6 2 9" xfId="29808" xr:uid="{00000000-0005-0000-0000-000070740000}"/>
    <cellStyle name="SAPBEXHLevel0X 8 6 3" xfId="29809" xr:uid="{00000000-0005-0000-0000-000071740000}"/>
    <cellStyle name="SAPBEXHLevel0X 8 6 3 2" xfId="29810" xr:uid="{00000000-0005-0000-0000-000072740000}"/>
    <cellStyle name="SAPBEXHLevel0X 8 6 3 3" xfId="29811" xr:uid="{00000000-0005-0000-0000-000073740000}"/>
    <cellStyle name="SAPBEXHLevel0X 8 6 3 4" xfId="29812" xr:uid="{00000000-0005-0000-0000-000074740000}"/>
    <cellStyle name="SAPBEXHLevel0X 8 6 3 5" xfId="29813" xr:uid="{00000000-0005-0000-0000-000075740000}"/>
    <cellStyle name="SAPBEXHLevel0X 8 6 3 6" xfId="29814" xr:uid="{00000000-0005-0000-0000-000076740000}"/>
    <cellStyle name="SAPBEXHLevel0X 8 6 3 7" xfId="29815" xr:uid="{00000000-0005-0000-0000-000077740000}"/>
    <cellStyle name="SAPBEXHLevel0X 8 6 3 8" xfId="29816" xr:uid="{00000000-0005-0000-0000-000078740000}"/>
    <cellStyle name="SAPBEXHLevel0X 8 6 3 9" xfId="29817" xr:uid="{00000000-0005-0000-0000-000079740000}"/>
    <cellStyle name="SAPBEXHLevel0X 8 6 4" xfId="29818" xr:uid="{00000000-0005-0000-0000-00007A740000}"/>
    <cellStyle name="SAPBEXHLevel0X 8 6 4 2" xfId="29819" xr:uid="{00000000-0005-0000-0000-00007B740000}"/>
    <cellStyle name="SAPBEXHLevel0X 8 6 4 3" xfId="29820" xr:uid="{00000000-0005-0000-0000-00007C740000}"/>
    <cellStyle name="SAPBEXHLevel0X 8 6 4 4" xfId="29821" xr:uid="{00000000-0005-0000-0000-00007D740000}"/>
    <cellStyle name="SAPBEXHLevel0X 8 6 4 5" xfId="29822" xr:uid="{00000000-0005-0000-0000-00007E740000}"/>
    <cellStyle name="SAPBEXHLevel0X 8 6 4 6" xfId="29823" xr:uid="{00000000-0005-0000-0000-00007F740000}"/>
    <cellStyle name="SAPBEXHLevel0X 8 6 4 7" xfId="29824" xr:uid="{00000000-0005-0000-0000-000080740000}"/>
    <cellStyle name="SAPBEXHLevel0X 8 6 4 8" xfId="29825" xr:uid="{00000000-0005-0000-0000-000081740000}"/>
    <cellStyle name="SAPBEXHLevel0X 8 6 4 9" xfId="29826" xr:uid="{00000000-0005-0000-0000-000082740000}"/>
    <cellStyle name="SAPBEXHLevel0X 8 7" xfId="29827" xr:uid="{00000000-0005-0000-0000-000083740000}"/>
    <cellStyle name="SAPBEXHLevel0X 8 7 2" xfId="29828" xr:uid="{00000000-0005-0000-0000-000084740000}"/>
    <cellStyle name="SAPBEXHLevel0X 8 7 2 2" xfId="29829" xr:uid="{00000000-0005-0000-0000-000085740000}"/>
    <cellStyle name="SAPBEXHLevel0X 8 7 2 3" xfId="29830" xr:uid="{00000000-0005-0000-0000-000086740000}"/>
    <cellStyle name="SAPBEXHLevel0X 8 7 2 4" xfId="29831" xr:uid="{00000000-0005-0000-0000-000087740000}"/>
    <cellStyle name="SAPBEXHLevel0X 8 7 2 5" xfId="29832" xr:uid="{00000000-0005-0000-0000-000088740000}"/>
    <cellStyle name="SAPBEXHLevel0X 8 7 2 6" xfId="29833" xr:uid="{00000000-0005-0000-0000-000089740000}"/>
    <cellStyle name="SAPBEXHLevel0X 8 7 2 7" xfId="29834" xr:uid="{00000000-0005-0000-0000-00008A740000}"/>
    <cellStyle name="SAPBEXHLevel0X 8 7 2 8" xfId="29835" xr:uid="{00000000-0005-0000-0000-00008B740000}"/>
    <cellStyle name="SAPBEXHLevel0X 8 7 2 9" xfId="29836" xr:uid="{00000000-0005-0000-0000-00008C740000}"/>
    <cellStyle name="SAPBEXHLevel0X 8 7 3" xfId="29837" xr:uid="{00000000-0005-0000-0000-00008D740000}"/>
    <cellStyle name="SAPBEXHLevel0X 8 7 3 2" xfId="29838" xr:uid="{00000000-0005-0000-0000-00008E740000}"/>
    <cellStyle name="SAPBEXHLevel0X 8 7 3 3" xfId="29839" xr:uid="{00000000-0005-0000-0000-00008F740000}"/>
    <cellStyle name="SAPBEXHLevel0X 8 7 3 4" xfId="29840" xr:uid="{00000000-0005-0000-0000-000090740000}"/>
    <cellStyle name="SAPBEXHLevel0X 8 7 3 5" xfId="29841" xr:uid="{00000000-0005-0000-0000-000091740000}"/>
    <cellStyle name="SAPBEXHLevel0X 8 7 3 6" xfId="29842" xr:uid="{00000000-0005-0000-0000-000092740000}"/>
    <cellStyle name="SAPBEXHLevel0X 8 7 3 7" xfId="29843" xr:uid="{00000000-0005-0000-0000-000093740000}"/>
    <cellStyle name="SAPBEXHLevel0X 8 7 3 8" xfId="29844" xr:uid="{00000000-0005-0000-0000-000094740000}"/>
    <cellStyle name="SAPBEXHLevel0X 8 7 3 9" xfId="29845" xr:uid="{00000000-0005-0000-0000-000095740000}"/>
    <cellStyle name="SAPBEXHLevel0X 8 7 4" xfId="29846" xr:uid="{00000000-0005-0000-0000-000096740000}"/>
    <cellStyle name="SAPBEXHLevel0X 8 7 4 2" xfId="29847" xr:uid="{00000000-0005-0000-0000-000097740000}"/>
    <cellStyle name="SAPBEXHLevel0X 8 7 4 3" xfId="29848" xr:uid="{00000000-0005-0000-0000-000098740000}"/>
    <cellStyle name="SAPBEXHLevel0X 8 7 4 4" xfId="29849" xr:uid="{00000000-0005-0000-0000-000099740000}"/>
    <cellStyle name="SAPBEXHLevel0X 8 7 4 5" xfId="29850" xr:uid="{00000000-0005-0000-0000-00009A740000}"/>
    <cellStyle name="SAPBEXHLevel0X 8 7 4 6" xfId="29851" xr:uid="{00000000-0005-0000-0000-00009B740000}"/>
    <cellStyle name="SAPBEXHLevel0X 8 7 4 7" xfId="29852" xr:uid="{00000000-0005-0000-0000-00009C740000}"/>
    <cellStyle name="SAPBEXHLevel0X 8 7 4 8" xfId="29853" xr:uid="{00000000-0005-0000-0000-00009D740000}"/>
    <cellStyle name="SAPBEXHLevel0X 8 7 4 9" xfId="29854" xr:uid="{00000000-0005-0000-0000-00009E740000}"/>
    <cellStyle name="SAPBEXHLevel0X 8 8" xfId="29855" xr:uid="{00000000-0005-0000-0000-00009F740000}"/>
    <cellStyle name="SAPBEXHLevel0X 8 8 2" xfId="29856" xr:uid="{00000000-0005-0000-0000-0000A0740000}"/>
    <cellStyle name="SAPBEXHLevel0X 8 8 3" xfId="29857" xr:uid="{00000000-0005-0000-0000-0000A1740000}"/>
    <cellStyle name="SAPBEXHLevel0X 8 8 4" xfId="29858" xr:uid="{00000000-0005-0000-0000-0000A2740000}"/>
    <cellStyle name="SAPBEXHLevel0X 8 8 5" xfId="29859" xr:uid="{00000000-0005-0000-0000-0000A3740000}"/>
    <cellStyle name="SAPBEXHLevel0X 8 8 6" xfId="29860" xr:uid="{00000000-0005-0000-0000-0000A4740000}"/>
    <cellStyle name="SAPBEXHLevel0X 8 8 7" xfId="29861" xr:uid="{00000000-0005-0000-0000-0000A5740000}"/>
    <cellStyle name="SAPBEXHLevel0X 8 8 8" xfId="29862" xr:uid="{00000000-0005-0000-0000-0000A6740000}"/>
    <cellStyle name="SAPBEXHLevel0X 8 8 9" xfId="29863" xr:uid="{00000000-0005-0000-0000-0000A7740000}"/>
    <cellStyle name="SAPBEXHLevel0X 8 9" xfId="29864" xr:uid="{00000000-0005-0000-0000-0000A8740000}"/>
    <cellStyle name="SAPBEXHLevel0X 8 9 2" xfId="29865" xr:uid="{00000000-0005-0000-0000-0000A9740000}"/>
    <cellStyle name="SAPBEXHLevel0X 8 9 3" xfId="29866" xr:uid="{00000000-0005-0000-0000-0000AA740000}"/>
    <cellStyle name="SAPBEXHLevel0X 8 9 4" xfId="29867" xr:uid="{00000000-0005-0000-0000-0000AB740000}"/>
    <cellStyle name="SAPBEXHLevel0X 8 9 5" xfId="29868" xr:uid="{00000000-0005-0000-0000-0000AC740000}"/>
    <cellStyle name="SAPBEXHLevel0X 8 9 6" xfId="29869" xr:uid="{00000000-0005-0000-0000-0000AD740000}"/>
    <cellStyle name="SAPBEXHLevel0X 8 9 7" xfId="29870" xr:uid="{00000000-0005-0000-0000-0000AE740000}"/>
    <cellStyle name="SAPBEXHLevel0X 8 9 8" xfId="29871" xr:uid="{00000000-0005-0000-0000-0000AF740000}"/>
    <cellStyle name="SAPBEXHLevel0X 8 9 9" xfId="29872" xr:uid="{00000000-0005-0000-0000-0000B0740000}"/>
    <cellStyle name="SAPBEXHLevel0X 9" xfId="29873" xr:uid="{00000000-0005-0000-0000-0000B1740000}"/>
    <cellStyle name="SAPBEXHLevel0X 9 10" xfId="29874" xr:uid="{00000000-0005-0000-0000-0000B2740000}"/>
    <cellStyle name="SAPBEXHLevel0X 9 10 2" xfId="29875" xr:uid="{00000000-0005-0000-0000-0000B3740000}"/>
    <cellStyle name="SAPBEXHLevel0X 9 10 3" xfId="29876" xr:uid="{00000000-0005-0000-0000-0000B4740000}"/>
    <cellStyle name="SAPBEXHLevel0X 9 10 4" xfId="29877" xr:uid="{00000000-0005-0000-0000-0000B5740000}"/>
    <cellStyle name="SAPBEXHLevel0X 9 10 5" xfId="29878" xr:uid="{00000000-0005-0000-0000-0000B6740000}"/>
    <cellStyle name="SAPBEXHLevel0X 9 10 6" xfId="29879" xr:uid="{00000000-0005-0000-0000-0000B7740000}"/>
    <cellStyle name="SAPBEXHLevel0X 9 10 7" xfId="29880" xr:uid="{00000000-0005-0000-0000-0000B8740000}"/>
    <cellStyle name="SAPBEXHLevel0X 9 10 8" xfId="29881" xr:uid="{00000000-0005-0000-0000-0000B9740000}"/>
    <cellStyle name="SAPBEXHLevel0X 9 10 9" xfId="29882" xr:uid="{00000000-0005-0000-0000-0000BA740000}"/>
    <cellStyle name="SAPBEXHLevel0X 9 11" xfId="29883" xr:uid="{00000000-0005-0000-0000-0000BB740000}"/>
    <cellStyle name="SAPBEXHLevel0X 9 12" xfId="29884" xr:uid="{00000000-0005-0000-0000-0000BC740000}"/>
    <cellStyle name="SAPBEXHLevel0X 9 2" xfId="29885" xr:uid="{00000000-0005-0000-0000-0000BD740000}"/>
    <cellStyle name="SAPBEXHLevel0X 9 2 2" xfId="29886" xr:uid="{00000000-0005-0000-0000-0000BE740000}"/>
    <cellStyle name="SAPBEXHLevel0X 9 2 2 2" xfId="29887" xr:uid="{00000000-0005-0000-0000-0000BF740000}"/>
    <cellStyle name="SAPBEXHLevel0X 9 2 2 2 2" xfId="29888" xr:uid="{00000000-0005-0000-0000-0000C0740000}"/>
    <cellStyle name="SAPBEXHLevel0X 9 2 2 2 3" xfId="29889" xr:uid="{00000000-0005-0000-0000-0000C1740000}"/>
    <cellStyle name="SAPBEXHLevel0X 9 2 2 2 4" xfId="29890" xr:uid="{00000000-0005-0000-0000-0000C2740000}"/>
    <cellStyle name="SAPBEXHLevel0X 9 2 2 2 5" xfId="29891" xr:uid="{00000000-0005-0000-0000-0000C3740000}"/>
    <cellStyle name="SAPBEXHLevel0X 9 2 2 2 6" xfId="29892" xr:uid="{00000000-0005-0000-0000-0000C4740000}"/>
    <cellStyle name="SAPBEXHLevel0X 9 2 2 2 7" xfId="29893" xr:uid="{00000000-0005-0000-0000-0000C5740000}"/>
    <cellStyle name="SAPBEXHLevel0X 9 2 2 2 8" xfId="29894" xr:uid="{00000000-0005-0000-0000-0000C6740000}"/>
    <cellStyle name="SAPBEXHLevel0X 9 2 2 2 9" xfId="29895" xr:uid="{00000000-0005-0000-0000-0000C7740000}"/>
    <cellStyle name="SAPBEXHLevel0X 9 2 2 3" xfId="29896" xr:uid="{00000000-0005-0000-0000-0000C8740000}"/>
    <cellStyle name="SAPBEXHLevel0X 9 2 2 3 2" xfId="29897" xr:uid="{00000000-0005-0000-0000-0000C9740000}"/>
    <cellStyle name="SAPBEXHLevel0X 9 2 2 3 3" xfId="29898" xr:uid="{00000000-0005-0000-0000-0000CA740000}"/>
    <cellStyle name="SAPBEXHLevel0X 9 2 2 3 4" xfId="29899" xr:uid="{00000000-0005-0000-0000-0000CB740000}"/>
    <cellStyle name="SAPBEXHLevel0X 9 2 2 3 5" xfId="29900" xr:uid="{00000000-0005-0000-0000-0000CC740000}"/>
    <cellStyle name="SAPBEXHLevel0X 9 2 2 3 6" xfId="29901" xr:uid="{00000000-0005-0000-0000-0000CD740000}"/>
    <cellStyle name="SAPBEXHLevel0X 9 2 2 3 7" xfId="29902" xr:uid="{00000000-0005-0000-0000-0000CE740000}"/>
    <cellStyle name="SAPBEXHLevel0X 9 2 2 3 8" xfId="29903" xr:uid="{00000000-0005-0000-0000-0000CF740000}"/>
    <cellStyle name="SAPBEXHLevel0X 9 2 2 3 9" xfId="29904" xr:uid="{00000000-0005-0000-0000-0000D0740000}"/>
    <cellStyle name="SAPBEXHLevel0X 9 2 2 4" xfId="29905" xr:uid="{00000000-0005-0000-0000-0000D1740000}"/>
    <cellStyle name="SAPBEXHLevel0X 9 2 2 4 2" xfId="29906" xr:uid="{00000000-0005-0000-0000-0000D2740000}"/>
    <cellStyle name="SAPBEXHLevel0X 9 2 2 4 3" xfId="29907" xr:uid="{00000000-0005-0000-0000-0000D3740000}"/>
    <cellStyle name="SAPBEXHLevel0X 9 2 2 4 4" xfId="29908" xr:uid="{00000000-0005-0000-0000-0000D4740000}"/>
    <cellStyle name="SAPBEXHLevel0X 9 2 2 4 5" xfId="29909" xr:uid="{00000000-0005-0000-0000-0000D5740000}"/>
    <cellStyle name="SAPBEXHLevel0X 9 2 2 4 6" xfId="29910" xr:uid="{00000000-0005-0000-0000-0000D6740000}"/>
    <cellStyle name="SAPBEXHLevel0X 9 2 2 4 7" xfId="29911" xr:uid="{00000000-0005-0000-0000-0000D7740000}"/>
    <cellStyle name="SAPBEXHLevel0X 9 2 2 4 8" xfId="29912" xr:uid="{00000000-0005-0000-0000-0000D8740000}"/>
    <cellStyle name="SAPBEXHLevel0X 9 2 2 4 9" xfId="29913" xr:uid="{00000000-0005-0000-0000-0000D9740000}"/>
    <cellStyle name="SAPBEXHLevel0X 9 2 3" xfId="29914" xr:uid="{00000000-0005-0000-0000-0000DA740000}"/>
    <cellStyle name="SAPBEXHLevel0X 9 2 3 2" xfId="29915" xr:uid="{00000000-0005-0000-0000-0000DB740000}"/>
    <cellStyle name="SAPBEXHLevel0X 9 2 3 3" xfId="29916" xr:uid="{00000000-0005-0000-0000-0000DC740000}"/>
    <cellStyle name="SAPBEXHLevel0X 9 2 3 4" xfId="29917" xr:uid="{00000000-0005-0000-0000-0000DD740000}"/>
    <cellStyle name="SAPBEXHLevel0X 9 2 3 5" xfId="29918" xr:uid="{00000000-0005-0000-0000-0000DE740000}"/>
    <cellStyle name="SAPBEXHLevel0X 9 2 3 6" xfId="29919" xr:uid="{00000000-0005-0000-0000-0000DF740000}"/>
    <cellStyle name="SAPBEXHLevel0X 9 2 3 7" xfId="29920" xr:uid="{00000000-0005-0000-0000-0000E0740000}"/>
    <cellStyle name="SAPBEXHLevel0X 9 2 3 8" xfId="29921" xr:uid="{00000000-0005-0000-0000-0000E1740000}"/>
    <cellStyle name="SAPBEXHLevel0X 9 2 3 9" xfId="29922" xr:uid="{00000000-0005-0000-0000-0000E2740000}"/>
    <cellStyle name="SAPBEXHLevel0X 9 2 4" xfId="29923" xr:uid="{00000000-0005-0000-0000-0000E3740000}"/>
    <cellStyle name="SAPBEXHLevel0X 9 2 4 2" xfId="29924" xr:uid="{00000000-0005-0000-0000-0000E4740000}"/>
    <cellStyle name="SAPBEXHLevel0X 9 2 4 3" xfId="29925" xr:uid="{00000000-0005-0000-0000-0000E5740000}"/>
    <cellStyle name="SAPBEXHLevel0X 9 2 4 4" xfId="29926" xr:uid="{00000000-0005-0000-0000-0000E6740000}"/>
    <cellStyle name="SAPBEXHLevel0X 9 2 4 5" xfId="29927" xr:uid="{00000000-0005-0000-0000-0000E7740000}"/>
    <cellStyle name="SAPBEXHLevel0X 9 2 4 6" xfId="29928" xr:uid="{00000000-0005-0000-0000-0000E8740000}"/>
    <cellStyle name="SAPBEXHLevel0X 9 2 4 7" xfId="29929" xr:uid="{00000000-0005-0000-0000-0000E9740000}"/>
    <cellStyle name="SAPBEXHLevel0X 9 2 4 8" xfId="29930" xr:uid="{00000000-0005-0000-0000-0000EA740000}"/>
    <cellStyle name="SAPBEXHLevel0X 9 2 4 9" xfId="29931" xr:uid="{00000000-0005-0000-0000-0000EB740000}"/>
    <cellStyle name="SAPBEXHLevel0X 9 2 5" xfId="29932" xr:uid="{00000000-0005-0000-0000-0000EC740000}"/>
    <cellStyle name="SAPBEXHLevel0X 9 2 5 2" xfId="29933" xr:uid="{00000000-0005-0000-0000-0000ED740000}"/>
    <cellStyle name="SAPBEXHLevel0X 9 2 5 3" xfId="29934" xr:uid="{00000000-0005-0000-0000-0000EE740000}"/>
    <cellStyle name="SAPBEXHLevel0X 9 2 5 4" xfId="29935" xr:uid="{00000000-0005-0000-0000-0000EF740000}"/>
    <cellStyle name="SAPBEXHLevel0X 9 2 5 5" xfId="29936" xr:uid="{00000000-0005-0000-0000-0000F0740000}"/>
    <cellStyle name="SAPBEXHLevel0X 9 2 5 6" xfId="29937" xr:uid="{00000000-0005-0000-0000-0000F1740000}"/>
    <cellStyle name="SAPBEXHLevel0X 9 2 5 7" xfId="29938" xr:uid="{00000000-0005-0000-0000-0000F2740000}"/>
    <cellStyle name="SAPBEXHLevel0X 9 2 5 8" xfId="29939" xr:uid="{00000000-0005-0000-0000-0000F3740000}"/>
    <cellStyle name="SAPBEXHLevel0X 9 2 5 9" xfId="29940" xr:uid="{00000000-0005-0000-0000-0000F4740000}"/>
    <cellStyle name="SAPBEXHLevel0X 9 3" xfId="29941" xr:uid="{00000000-0005-0000-0000-0000F5740000}"/>
    <cellStyle name="SAPBEXHLevel0X 9 3 2" xfId="29942" xr:uid="{00000000-0005-0000-0000-0000F6740000}"/>
    <cellStyle name="SAPBEXHLevel0X 9 3 2 2" xfId="29943" xr:uid="{00000000-0005-0000-0000-0000F7740000}"/>
    <cellStyle name="SAPBEXHLevel0X 9 3 2 2 2" xfId="29944" xr:uid="{00000000-0005-0000-0000-0000F8740000}"/>
    <cellStyle name="SAPBEXHLevel0X 9 3 2 2 3" xfId="29945" xr:uid="{00000000-0005-0000-0000-0000F9740000}"/>
    <cellStyle name="SAPBEXHLevel0X 9 3 2 2 4" xfId="29946" xr:uid="{00000000-0005-0000-0000-0000FA740000}"/>
    <cellStyle name="SAPBEXHLevel0X 9 3 2 2 5" xfId="29947" xr:uid="{00000000-0005-0000-0000-0000FB740000}"/>
    <cellStyle name="SAPBEXHLevel0X 9 3 2 2 6" xfId="29948" xr:uid="{00000000-0005-0000-0000-0000FC740000}"/>
    <cellStyle name="SAPBEXHLevel0X 9 3 2 2 7" xfId="29949" xr:uid="{00000000-0005-0000-0000-0000FD740000}"/>
    <cellStyle name="SAPBEXHLevel0X 9 3 2 2 8" xfId="29950" xr:uid="{00000000-0005-0000-0000-0000FE740000}"/>
    <cellStyle name="SAPBEXHLevel0X 9 3 2 2 9" xfId="29951" xr:uid="{00000000-0005-0000-0000-0000FF740000}"/>
    <cellStyle name="SAPBEXHLevel0X 9 3 2 3" xfId="29952" xr:uid="{00000000-0005-0000-0000-000000750000}"/>
    <cellStyle name="SAPBEXHLevel0X 9 3 2 3 2" xfId="29953" xr:uid="{00000000-0005-0000-0000-000001750000}"/>
    <cellStyle name="SAPBEXHLevel0X 9 3 2 3 3" xfId="29954" xr:uid="{00000000-0005-0000-0000-000002750000}"/>
    <cellStyle name="SAPBEXHLevel0X 9 3 2 3 4" xfId="29955" xr:uid="{00000000-0005-0000-0000-000003750000}"/>
    <cellStyle name="SAPBEXHLevel0X 9 3 2 3 5" xfId="29956" xr:uid="{00000000-0005-0000-0000-000004750000}"/>
    <cellStyle name="SAPBEXHLevel0X 9 3 2 3 6" xfId="29957" xr:uid="{00000000-0005-0000-0000-000005750000}"/>
    <cellStyle name="SAPBEXHLevel0X 9 3 2 3 7" xfId="29958" xr:uid="{00000000-0005-0000-0000-000006750000}"/>
    <cellStyle name="SAPBEXHLevel0X 9 3 2 3 8" xfId="29959" xr:uid="{00000000-0005-0000-0000-000007750000}"/>
    <cellStyle name="SAPBEXHLevel0X 9 3 2 3 9" xfId="29960" xr:uid="{00000000-0005-0000-0000-000008750000}"/>
    <cellStyle name="SAPBEXHLevel0X 9 3 2 4" xfId="29961" xr:uid="{00000000-0005-0000-0000-000009750000}"/>
    <cellStyle name="SAPBEXHLevel0X 9 3 2 4 2" xfId="29962" xr:uid="{00000000-0005-0000-0000-00000A750000}"/>
    <cellStyle name="SAPBEXHLevel0X 9 3 2 4 3" xfId="29963" xr:uid="{00000000-0005-0000-0000-00000B750000}"/>
    <cellStyle name="SAPBEXHLevel0X 9 3 2 4 4" xfId="29964" xr:uid="{00000000-0005-0000-0000-00000C750000}"/>
    <cellStyle name="SAPBEXHLevel0X 9 3 2 4 5" xfId="29965" xr:uid="{00000000-0005-0000-0000-00000D750000}"/>
    <cellStyle name="SAPBEXHLevel0X 9 3 2 4 6" xfId="29966" xr:uid="{00000000-0005-0000-0000-00000E750000}"/>
    <cellStyle name="SAPBEXHLevel0X 9 3 2 4 7" xfId="29967" xr:uid="{00000000-0005-0000-0000-00000F750000}"/>
    <cellStyle name="SAPBEXHLevel0X 9 3 2 4 8" xfId="29968" xr:uid="{00000000-0005-0000-0000-000010750000}"/>
    <cellStyle name="SAPBEXHLevel0X 9 3 2 4 9" xfId="29969" xr:uid="{00000000-0005-0000-0000-000011750000}"/>
    <cellStyle name="SAPBEXHLevel0X 9 3 3" xfId="29970" xr:uid="{00000000-0005-0000-0000-000012750000}"/>
    <cellStyle name="SAPBEXHLevel0X 9 3 3 2" xfId="29971" xr:uid="{00000000-0005-0000-0000-000013750000}"/>
    <cellStyle name="SAPBEXHLevel0X 9 3 3 3" xfId="29972" xr:uid="{00000000-0005-0000-0000-000014750000}"/>
    <cellStyle name="SAPBEXHLevel0X 9 3 3 4" xfId="29973" xr:uid="{00000000-0005-0000-0000-000015750000}"/>
    <cellStyle name="SAPBEXHLevel0X 9 3 3 5" xfId="29974" xr:uid="{00000000-0005-0000-0000-000016750000}"/>
    <cellStyle name="SAPBEXHLevel0X 9 3 3 6" xfId="29975" xr:uid="{00000000-0005-0000-0000-000017750000}"/>
    <cellStyle name="SAPBEXHLevel0X 9 3 3 7" xfId="29976" xr:uid="{00000000-0005-0000-0000-000018750000}"/>
    <cellStyle name="SAPBEXHLevel0X 9 3 3 8" xfId="29977" xr:uid="{00000000-0005-0000-0000-000019750000}"/>
    <cellStyle name="SAPBEXHLevel0X 9 3 3 9" xfId="29978" xr:uid="{00000000-0005-0000-0000-00001A750000}"/>
    <cellStyle name="SAPBEXHLevel0X 9 3 4" xfId="29979" xr:uid="{00000000-0005-0000-0000-00001B750000}"/>
    <cellStyle name="SAPBEXHLevel0X 9 3 4 2" xfId="29980" xr:uid="{00000000-0005-0000-0000-00001C750000}"/>
    <cellStyle name="SAPBEXHLevel0X 9 3 4 3" xfId="29981" xr:uid="{00000000-0005-0000-0000-00001D750000}"/>
    <cellStyle name="SAPBEXHLevel0X 9 3 4 4" xfId="29982" xr:uid="{00000000-0005-0000-0000-00001E750000}"/>
    <cellStyle name="SAPBEXHLevel0X 9 3 4 5" xfId="29983" xr:uid="{00000000-0005-0000-0000-00001F750000}"/>
    <cellStyle name="SAPBEXHLevel0X 9 3 4 6" xfId="29984" xr:uid="{00000000-0005-0000-0000-000020750000}"/>
    <cellStyle name="SAPBEXHLevel0X 9 3 4 7" xfId="29985" xr:uid="{00000000-0005-0000-0000-000021750000}"/>
    <cellStyle name="SAPBEXHLevel0X 9 3 4 8" xfId="29986" xr:uid="{00000000-0005-0000-0000-000022750000}"/>
    <cellStyle name="SAPBEXHLevel0X 9 3 4 9" xfId="29987" xr:uid="{00000000-0005-0000-0000-000023750000}"/>
    <cellStyle name="SAPBEXHLevel0X 9 3 5" xfId="29988" xr:uid="{00000000-0005-0000-0000-000024750000}"/>
    <cellStyle name="SAPBEXHLevel0X 9 3 5 2" xfId="29989" xr:uid="{00000000-0005-0000-0000-000025750000}"/>
    <cellStyle name="SAPBEXHLevel0X 9 3 5 3" xfId="29990" xr:uid="{00000000-0005-0000-0000-000026750000}"/>
    <cellStyle name="SAPBEXHLevel0X 9 3 5 4" xfId="29991" xr:uid="{00000000-0005-0000-0000-000027750000}"/>
    <cellStyle name="SAPBEXHLevel0X 9 3 5 5" xfId="29992" xr:uid="{00000000-0005-0000-0000-000028750000}"/>
    <cellStyle name="SAPBEXHLevel0X 9 3 5 6" xfId="29993" xr:uid="{00000000-0005-0000-0000-000029750000}"/>
    <cellStyle name="SAPBEXHLevel0X 9 3 5 7" xfId="29994" xr:uid="{00000000-0005-0000-0000-00002A750000}"/>
    <cellStyle name="SAPBEXHLevel0X 9 3 5 8" xfId="29995" xr:uid="{00000000-0005-0000-0000-00002B750000}"/>
    <cellStyle name="SAPBEXHLevel0X 9 3 5 9" xfId="29996" xr:uid="{00000000-0005-0000-0000-00002C750000}"/>
    <cellStyle name="SAPBEXHLevel0X 9 4" xfId="29997" xr:uid="{00000000-0005-0000-0000-00002D750000}"/>
    <cellStyle name="SAPBEXHLevel0X 9 4 2" xfId="29998" xr:uid="{00000000-0005-0000-0000-00002E750000}"/>
    <cellStyle name="SAPBEXHLevel0X 9 4 2 2" xfId="29999" xr:uid="{00000000-0005-0000-0000-00002F750000}"/>
    <cellStyle name="SAPBEXHLevel0X 9 4 2 3" xfId="30000" xr:uid="{00000000-0005-0000-0000-000030750000}"/>
    <cellStyle name="SAPBEXHLevel0X 9 4 2 4" xfId="30001" xr:uid="{00000000-0005-0000-0000-000031750000}"/>
    <cellStyle name="SAPBEXHLevel0X 9 4 2 5" xfId="30002" xr:uid="{00000000-0005-0000-0000-000032750000}"/>
    <cellStyle name="SAPBEXHLevel0X 9 4 2 6" xfId="30003" xr:uid="{00000000-0005-0000-0000-000033750000}"/>
    <cellStyle name="SAPBEXHLevel0X 9 4 2 7" xfId="30004" xr:uid="{00000000-0005-0000-0000-000034750000}"/>
    <cellStyle name="SAPBEXHLevel0X 9 4 2 8" xfId="30005" xr:uid="{00000000-0005-0000-0000-000035750000}"/>
    <cellStyle name="SAPBEXHLevel0X 9 4 2 9" xfId="30006" xr:uid="{00000000-0005-0000-0000-000036750000}"/>
    <cellStyle name="SAPBEXHLevel0X 9 4 3" xfId="30007" xr:uid="{00000000-0005-0000-0000-000037750000}"/>
    <cellStyle name="SAPBEXHLevel0X 9 4 3 2" xfId="30008" xr:uid="{00000000-0005-0000-0000-000038750000}"/>
    <cellStyle name="SAPBEXHLevel0X 9 4 3 3" xfId="30009" xr:uid="{00000000-0005-0000-0000-000039750000}"/>
    <cellStyle name="SAPBEXHLevel0X 9 4 3 4" xfId="30010" xr:uid="{00000000-0005-0000-0000-00003A750000}"/>
    <cellStyle name="SAPBEXHLevel0X 9 4 3 5" xfId="30011" xr:uid="{00000000-0005-0000-0000-00003B750000}"/>
    <cellStyle name="SAPBEXHLevel0X 9 4 3 6" xfId="30012" xr:uid="{00000000-0005-0000-0000-00003C750000}"/>
    <cellStyle name="SAPBEXHLevel0X 9 4 3 7" xfId="30013" xr:uid="{00000000-0005-0000-0000-00003D750000}"/>
    <cellStyle name="SAPBEXHLevel0X 9 4 3 8" xfId="30014" xr:uid="{00000000-0005-0000-0000-00003E750000}"/>
    <cellStyle name="SAPBEXHLevel0X 9 4 3 9" xfId="30015" xr:uid="{00000000-0005-0000-0000-00003F750000}"/>
    <cellStyle name="SAPBEXHLevel0X 9 4 4" xfId="30016" xr:uid="{00000000-0005-0000-0000-000040750000}"/>
    <cellStyle name="SAPBEXHLevel0X 9 4 4 2" xfId="30017" xr:uid="{00000000-0005-0000-0000-000041750000}"/>
    <cellStyle name="SAPBEXHLevel0X 9 4 4 3" xfId="30018" xr:uid="{00000000-0005-0000-0000-000042750000}"/>
    <cellStyle name="SAPBEXHLevel0X 9 4 4 4" xfId="30019" xr:uid="{00000000-0005-0000-0000-000043750000}"/>
    <cellStyle name="SAPBEXHLevel0X 9 4 4 5" xfId="30020" xr:uid="{00000000-0005-0000-0000-000044750000}"/>
    <cellStyle name="SAPBEXHLevel0X 9 4 4 6" xfId="30021" xr:uid="{00000000-0005-0000-0000-000045750000}"/>
    <cellStyle name="SAPBEXHLevel0X 9 4 4 7" xfId="30022" xr:uid="{00000000-0005-0000-0000-000046750000}"/>
    <cellStyle name="SAPBEXHLevel0X 9 4 4 8" xfId="30023" xr:uid="{00000000-0005-0000-0000-000047750000}"/>
    <cellStyle name="SAPBEXHLevel0X 9 4 4 9" xfId="30024" xr:uid="{00000000-0005-0000-0000-000048750000}"/>
    <cellStyle name="SAPBEXHLevel0X 9 5" xfId="30025" xr:uid="{00000000-0005-0000-0000-000049750000}"/>
    <cellStyle name="SAPBEXHLevel0X 9 5 2" xfId="30026" xr:uid="{00000000-0005-0000-0000-00004A750000}"/>
    <cellStyle name="SAPBEXHLevel0X 9 5 2 2" xfId="30027" xr:uid="{00000000-0005-0000-0000-00004B750000}"/>
    <cellStyle name="SAPBEXHLevel0X 9 5 2 3" xfId="30028" xr:uid="{00000000-0005-0000-0000-00004C750000}"/>
    <cellStyle name="SAPBEXHLevel0X 9 5 2 4" xfId="30029" xr:uid="{00000000-0005-0000-0000-00004D750000}"/>
    <cellStyle name="SAPBEXHLevel0X 9 5 2 5" xfId="30030" xr:uid="{00000000-0005-0000-0000-00004E750000}"/>
    <cellStyle name="SAPBEXHLevel0X 9 5 2 6" xfId="30031" xr:uid="{00000000-0005-0000-0000-00004F750000}"/>
    <cellStyle name="SAPBEXHLevel0X 9 5 2 7" xfId="30032" xr:uid="{00000000-0005-0000-0000-000050750000}"/>
    <cellStyle name="SAPBEXHLevel0X 9 5 2 8" xfId="30033" xr:uid="{00000000-0005-0000-0000-000051750000}"/>
    <cellStyle name="SAPBEXHLevel0X 9 5 2 9" xfId="30034" xr:uid="{00000000-0005-0000-0000-000052750000}"/>
    <cellStyle name="SAPBEXHLevel0X 9 5 3" xfId="30035" xr:uid="{00000000-0005-0000-0000-000053750000}"/>
    <cellStyle name="SAPBEXHLevel0X 9 5 3 2" xfId="30036" xr:uid="{00000000-0005-0000-0000-000054750000}"/>
    <cellStyle name="SAPBEXHLevel0X 9 5 3 3" xfId="30037" xr:uid="{00000000-0005-0000-0000-000055750000}"/>
    <cellStyle name="SAPBEXHLevel0X 9 5 3 4" xfId="30038" xr:uid="{00000000-0005-0000-0000-000056750000}"/>
    <cellStyle name="SAPBEXHLevel0X 9 5 3 5" xfId="30039" xr:uid="{00000000-0005-0000-0000-000057750000}"/>
    <cellStyle name="SAPBEXHLevel0X 9 5 3 6" xfId="30040" xr:uid="{00000000-0005-0000-0000-000058750000}"/>
    <cellStyle name="SAPBEXHLevel0X 9 5 3 7" xfId="30041" xr:uid="{00000000-0005-0000-0000-000059750000}"/>
    <cellStyle name="SAPBEXHLevel0X 9 5 3 8" xfId="30042" xr:uid="{00000000-0005-0000-0000-00005A750000}"/>
    <cellStyle name="SAPBEXHLevel0X 9 5 3 9" xfId="30043" xr:uid="{00000000-0005-0000-0000-00005B750000}"/>
    <cellStyle name="SAPBEXHLevel0X 9 5 4" xfId="30044" xr:uid="{00000000-0005-0000-0000-00005C750000}"/>
    <cellStyle name="SAPBEXHLevel0X 9 5 4 2" xfId="30045" xr:uid="{00000000-0005-0000-0000-00005D750000}"/>
    <cellStyle name="SAPBEXHLevel0X 9 5 4 3" xfId="30046" xr:uid="{00000000-0005-0000-0000-00005E750000}"/>
    <cellStyle name="SAPBEXHLevel0X 9 5 4 4" xfId="30047" xr:uid="{00000000-0005-0000-0000-00005F750000}"/>
    <cellStyle name="SAPBEXHLevel0X 9 5 4 5" xfId="30048" xr:uid="{00000000-0005-0000-0000-000060750000}"/>
    <cellStyle name="SAPBEXHLevel0X 9 5 4 6" xfId="30049" xr:uid="{00000000-0005-0000-0000-000061750000}"/>
    <cellStyle name="SAPBEXHLevel0X 9 5 4 7" xfId="30050" xr:uid="{00000000-0005-0000-0000-000062750000}"/>
    <cellStyle name="SAPBEXHLevel0X 9 5 4 8" xfId="30051" xr:uid="{00000000-0005-0000-0000-000063750000}"/>
    <cellStyle name="SAPBEXHLevel0X 9 5 4 9" xfId="30052" xr:uid="{00000000-0005-0000-0000-000064750000}"/>
    <cellStyle name="SAPBEXHLevel0X 9 6" xfId="30053" xr:uid="{00000000-0005-0000-0000-000065750000}"/>
    <cellStyle name="SAPBEXHLevel0X 9 6 2" xfId="30054" xr:uid="{00000000-0005-0000-0000-000066750000}"/>
    <cellStyle name="SAPBEXHLevel0X 9 6 2 2" xfId="30055" xr:uid="{00000000-0005-0000-0000-000067750000}"/>
    <cellStyle name="SAPBEXHLevel0X 9 6 2 3" xfId="30056" xr:uid="{00000000-0005-0000-0000-000068750000}"/>
    <cellStyle name="SAPBEXHLevel0X 9 6 2 4" xfId="30057" xr:uid="{00000000-0005-0000-0000-000069750000}"/>
    <cellStyle name="SAPBEXHLevel0X 9 6 2 5" xfId="30058" xr:uid="{00000000-0005-0000-0000-00006A750000}"/>
    <cellStyle name="SAPBEXHLevel0X 9 6 2 6" xfId="30059" xr:uid="{00000000-0005-0000-0000-00006B750000}"/>
    <cellStyle name="SAPBEXHLevel0X 9 6 2 7" xfId="30060" xr:uid="{00000000-0005-0000-0000-00006C750000}"/>
    <cellStyle name="SAPBEXHLevel0X 9 6 2 8" xfId="30061" xr:uid="{00000000-0005-0000-0000-00006D750000}"/>
    <cellStyle name="SAPBEXHLevel0X 9 6 2 9" xfId="30062" xr:uid="{00000000-0005-0000-0000-00006E750000}"/>
    <cellStyle name="SAPBEXHLevel0X 9 6 3" xfId="30063" xr:uid="{00000000-0005-0000-0000-00006F750000}"/>
    <cellStyle name="SAPBEXHLevel0X 9 6 3 2" xfId="30064" xr:uid="{00000000-0005-0000-0000-000070750000}"/>
    <cellStyle name="SAPBEXHLevel0X 9 6 3 3" xfId="30065" xr:uid="{00000000-0005-0000-0000-000071750000}"/>
    <cellStyle name="SAPBEXHLevel0X 9 6 3 4" xfId="30066" xr:uid="{00000000-0005-0000-0000-000072750000}"/>
    <cellStyle name="SAPBEXHLevel0X 9 6 3 5" xfId="30067" xr:uid="{00000000-0005-0000-0000-000073750000}"/>
    <cellStyle name="SAPBEXHLevel0X 9 6 3 6" xfId="30068" xr:uid="{00000000-0005-0000-0000-000074750000}"/>
    <cellStyle name="SAPBEXHLevel0X 9 6 3 7" xfId="30069" xr:uid="{00000000-0005-0000-0000-000075750000}"/>
    <cellStyle name="SAPBEXHLevel0X 9 6 3 8" xfId="30070" xr:uid="{00000000-0005-0000-0000-000076750000}"/>
    <cellStyle name="SAPBEXHLevel0X 9 6 3 9" xfId="30071" xr:uid="{00000000-0005-0000-0000-000077750000}"/>
    <cellStyle name="SAPBEXHLevel0X 9 6 4" xfId="30072" xr:uid="{00000000-0005-0000-0000-000078750000}"/>
    <cellStyle name="SAPBEXHLevel0X 9 6 4 2" xfId="30073" xr:uid="{00000000-0005-0000-0000-000079750000}"/>
    <cellStyle name="SAPBEXHLevel0X 9 6 4 3" xfId="30074" xr:uid="{00000000-0005-0000-0000-00007A750000}"/>
    <cellStyle name="SAPBEXHLevel0X 9 6 4 4" xfId="30075" xr:uid="{00000000-0005-0000-0000-00007B750000}"/>
    <cellStyle name="SAPBEXHLevel0X 9 6 4 5" xfId="30076" xr:uid="{00000000-0005-0000-0000-00007C750000}"/>
    <cellStyle name="SAPBEXHLevel0X 9 6 4 6" xfId="30077" xr:uid="{00000000-0005-0000-0000-00007D750000}"/>
    <cellStyle name="SAPBEXHLevel0X 9 6 4 7" xfId="30078" xr:uid="{00000000-0005-0000-0000-00007E750000}"/>
    <cellStyle name="SAPBEXHLevel0X 9 6 4 8" xfId="30079" xr:uid="{00000000-0005-0000-0000-00007F750000}"/>
    <cellStyle name="SAPBEXHLevel0X 9 6 4 9" xfId="30080" xr:uid="{00000000-0005-0000-0000-000080750000}"/>
    <cellStyle name="SAPBEXHLevel0X 9 7" xfId="30081" xr:uid="{00000000-0005-0000-0000-000081750000}"/>
    <cellStyle name="SAPBEXHLevel0X 9 7 2" xfId="30082" xr:uid="{00000000-0005-0000-0000-000082750000}"/>
    <cellStyle name="SAPBEXHLevel0X 9 7 2 2" xfId="30083" xr:uid="{00000000-0005-0000-0000-000083750000}"/>
    <cellStyle name="SAPBEXHLevel0X 9 7 2 3" xfId="30084" xr:uid="{00000000-0005-0000-0000-000084750000}"/>
    <cellStyle name="SAPBEXHLevel0X 9 7 2 4" xfId="30085" xr:uid="{00000000-0005-0000-0000-000085750000}"/>
    <cellStyle name="SAPBEXHLevel0X 9 7 2 5" xfId="30086" xr:uid="{00000000-0005-0000-0000-000086750000}"/>
    <cellStyle name="SAPBEXHLevel0X 9 7 2 6" xfId="30087" xr:uid="{00000000-0005-0000-0000-000087750000}"/>
    <cellStyle name="SAPBEXHLevel0X 9 7 2 7" xfId="30088" xr:uid="{00000000-0005-0000-0000-000088750000}"/>
    <cellStyle name="SAPBEXHLevel0X 9 7 2 8" xfId="30089" xr:uid="{00000000-0005-0000-0000-000089750000}"/>
    <cellStyle name="SAPBEXHLevel0X 9 7 2 9" xfId="30090" xr:uid="{00000000-0005-0000-0000-00008A750000}"/>
    <cellStyle name="SAPBEXHLevel0X 9 7 3" xfId="30091" xr:uid="{00000000-0005-0000-0000-00008B750000}"/>
    <cellStyle name="SAPBEXHLevel0X 9 7 3 2" xfId="30092" xr:uid="{00000000-0005-0000-0000-00008C750000}"/>
    <cellStyle name="SAPBEXHLevel0X 9 7 3 3" xfId="30093" xr:uid="{00000000-0005-0000-0000-00008D750000}"/>
    <cellStyle name="SAPBEXHLevel0X 9 7 3 4" xfId="30094" xr:uid="{00000000-0005-0000-0000-00008E750000}"/>
    <cellStyle name="SAPBEXHLevel0X 9 7 3 5" xfId="30095" xr:uid="{00000000-0005-0000-0000-00008F750000}"/>
    <cellStyle name="SAPBEXHLevel0X 9 7 3 6" xfId="30096" xr:uid="{00000000-0005-0000-0000-000090750000}"/>
    <cellStyle name="SAPBEXHLevel0X 9 7 3 7" xfId="30097" xr:uid="{00000000-0005-0000-0000-000091750000}"/>
    <cellStyle name="SAPBEXHLevel0X 9 7 3 8" xfId="30098" xr:uid="{00000000-0005-0000-0000-000092750000}"/>
    <cellStyle name="SAPBEXHLevel0X 9 7 3 9" xfId="30099" xr:uid="{00000000-0005-0000-0000-000093750000}"/>
    <cellStyle name="SAPBEXHLevel0X 9 7 4" xfId="30100" xr:uid="{00000000-0005-0000-0000-000094750000}"/>
    <cellStyle name="SAPBEXHLevel0X 9 7 4 2" xfId="30101" xr:uid="{00000000-0005-0000-0000-000095750000}"/>
    <cellStyle name="SAPBEXHLevel0X 9 7 4 3" xfId="30102" xr:uid="{00000000-0005-0000-0000-000096750000}"/>
    <cellStyle name="SAPBEXHLevel0X 9 7 4 4" xfId="30103" xr:uid="{00000000-0005-0000-0000-000097750000}"/>
    <cellStyle name="SAPBEXHLevel0X 9 7 4 5" xfId="30104" xr:uid="{00000000-0005-0000-0000-000098750000}"/>
    <cellStyle name="SAPBEXHLevel0X 9 7 4 6" xfId="30105" xr:uid="{00000000-0005-0000-0000-000099750000}"/>
    <cellStyle name="SAPBEXHLevel0X 9 7 4 7" xfId="30106" xr:uid="{00000000-0005-0000-0000-00009A750000}"/>
    <cellStyle name="SAPBEXHLevel0X 9 7 4 8" xfId="30107" xr:uid="{00000000-0005-0000-0000-00009B750000}"/>
    <cellStyle name="SAPBEXHLevel0X 9 7 4 9" xfId="30108" xr:uid="{00000000-0005-0000-0000-00009C750000}"/>
    <cellStyle name="SAPBEXHLevel0X 9 8" xfId="30109" xr:uid="{00000000-0005-0000-0000-00009D750000}"/>
    <cellStyle name="SAPBEXHLevel0X 9 8 2" xfId="30110" xr:uid="{00000000-0005-0000-0000-00009E750000}"/>
    <cellStyle name="SAPBEXHLevel0X 9 8 3" xfId="30111" xr:uid="{00000000-0005-0000-0000-00009F750000}"/>
    <cellStyle name="SAPBEXHLevel0X 9 8 4" xfId="30112" xr:uid="{00000000-0005-0000-0000-0000A0750000}"/>
    <cellStyle name="SAPBEXHLevel0X 9 8 5" xfId="30113" xr:uid="{00000000-0005-0000-0000-0000A1750000}"/>
    <cellStyle name="SAPBEXHLevel0X 9 8 6" xfId="30114" xr:uid="{00000000-0005-0000-0000-0000A2750000}"/>
    <cellStyle name="SAPBEXHLevel0X 9 8 7" xfId="30115" xr:uid="{00000000-0005-0000-0000-0000A3750000}"/>
    <cellStyle name="SAPBEXHLevel0X 9 8 8" xfId="30116" xr:uid="{00000000-0005-0000-0000-0000A4750000}"/>
    <cellStyle name="SAPBEXHLevel0X 9 8 9" xfId="30117" xr:uid="{00000000-0005-0000-0000-0000A5750000}"/>
    <cellStyle name="SAPBEXHLevel0X 9 9" xfId="30118" xr:uid="{00000000-0005-0000-0000-0000A6750000}"/>
    <cellStyle name="SAPBEXHLevel0X 9 9 2" xfId="30119" xr:uid="{00000000-0005-0000-0000-0000A7750000}"/>
    <cellStyle name="SAPBEXHLevel0X 9 9 3" xfId="30120" xr:uid="{00000000-0005-0000-0000-0000A8750000}"/>
    <cellStyle name="SAPBEXHLevel0X 9 9 4" xfId="30121" xr:uid="{00000000-0005-0000-0000-0000A9750000}"/>
    <cellStyle name="SAPBEXHLevel0X 9 9 5" xfId="30122" xr:uid="{00000000-0005-0000-0000-0000AA750000}"/>
    <cellStyle name="SAPBEXHLevel0X 9 9 6" xfId="30123" xr:uid="{00000000-0005-0000-0000-0000AB750000}"/>
    <cellStyle name="SAPBEXHLevel0X 9 9 7" xfId="30124" xr:uid="{00000000-0005-0000-0000-0000AC750000}"/>
    <cellStyle name="SAPBEXHLevel0X 9 9 8" xfId="30125" xr:uid="{00000000-0005-0000-0000-0000AD750000}"/>
    <cellStyle name="SAPBEXHLevel0X 9 9 9" xfId="30126" xr:uid="{00000000-0005-0000-0000-0000AE750000}"/>
    <cellStyle name="SAPBEXHLevel1" xfId="30127" xr:uid="{00000000-0005-0000-0000-0000AF750000}"/>
    <cellStyle name="SAPBEXHLevel1 10" xfId="30128" xr:uid="{00000000-0005-0000-0000-0000B0750000}"/>
    <cellStyle name="SAPBEXHLevel1 11" xfId="30129" xr:uid="{00000000-0005-0000-0000-0000B1750000}"/>
    <cellStyle name="SAPBEXHLevel1 12" xfId="30130" xr:uid="{00000000-0005-0000-0000-0000B2750000}"/>
    <cellStyle name="SAPBEXHLevel1 13" xfId="30131" xr:uid="{00000000-0005-0000-0000-0000B3750000}"/>
    <cellStyle name="SAPBEXHLevel1 14" xfId="30132" xr:uid="{00000000-0005-0000-0000-0000B4750000}"/>
    <cellStyle name="SAPBEXHLevel1 15" xfId="30133" xr:uid="{00000000-0005-0000-0000-0000B5750000}"/>
    <cellStyle name="SAPBEXHLevel1 16" xfId="30134" xr:uid="{00000000-0005-0000-0000-0000B6750000}"/>
    <cellStyle name="SAPBEXHLevel1 17" xfId="30135" xr:uid="{00000000-0005-0000-0000-0000B7750000}"/>
    <cellStyle name="SAPBEXHLevel1 18" xfId="30136" xr:uid="{00000000-0005-0000-0000-0000B8750000}"/>
    <cellStyle name="SAPBEXHLevel1 19" xfId="30137" xr:uid="{00000000-0005-0000-0000-0000B9750000}"/>
    <cellStyle name="SAPBEXHLevel1 2" xfId="30138" xr:uid="{00000000-0005-0000-0000-0000BA750000}"/>
    <cellStyle name="SAPBEXHLevel1 2 10" xfId="30139" xr:uid="{00000000-0005-0000-0000-0000BB750000}"/>
    <cellStyle name="SAPBEXHLevel1 2 11" xfId="30140" xr:uid="{00000000-0005-0000-0000-0000BC750000}"/>
    <cellStyle name="SAPBEXHLevel1 2 12" xfId="30141" xr:uid="{00000000-0005-0000-0000-0000BD750000}"/>
    <cellStyle name="SAPBEXHLevel1 2 13" xfId="30142" xr:uid="{00000000-0005-0000-0000-0000BE750000}"/>
    <cellStyle name="SAPBEXHLevel1 2 14" xfId="30143" xr:uid="{00000000-0005-0000-0000-0000BF750000}"/>
    <cellStyle name="SAPBEXHLevel1 2 15" xfId="30144" xr:uid="{00000000-0005-0000-0000-0000C0750000}"/>
    <cellStyle name="SAPBEXHLevel1 2 16" xfId="30145" xr:uid="{00000000-0005-0000-0000-0000C1750000}"/>
    <cellStyle name="SAPBEXHLevel1 2 17" xfId="30146" xr:uid="{00000000-0005-0000-0000-0000C2750000}"/>
    <cellStyle name="SAPBEXHLevel1 2 18" xfId="30147" xr:uid="{00000000-0005-0000-0000-0000C3750000}"/>
    <cellStyle name="SAPBEXHLevel1 2 2" xfId="30148" xr:uid="{00000000-0005-0000-0000-0000C4750000}"/>
    <cellStyle name="SAPBEXHLevel1 2 2 2" xfId="30149" xr:uid="{00000000-0005-0000-0000-0000C5750000}"/>
    <cellStyle name="SAPBEXHLevel1 2 2 2 2" xfId="30150" xr:uid="{00000000-0005-0000-0000-0000C6750000}"/>
    <cellStyle name="SAPBEXHLevel1 2 2 2 2 2" xfId="30151" xr:uid="{00000000-0005-0000-0000-0000C7750000}"/>
    <cellStyle name="SAPBEXHLevel1 2 2 2 2 2 2" xfId="30152" xr:uid="{00000000-0005-0000-0000-0000C8750000}"/>
    <cellStyle name="SAPBEXHLevel1 2 2 2 2 2 3" xfId="30153" xr:uid="{00000000-0005-0000-0000-0000C9750000}"/>
    <cellStyle name="SAPBEXHLevel1 2 2 2 2 2 4" xfId="30154" xr:uid="{00000000-0005-0000-0000-0000CA750000}"/>
    <cellStyle name="SAPBEXHLevel1 2 2 2 2 2 5" xfId="30155" xr:uid="{00000000-0005-0000-0000-0000CB750000}"/>
    <cellStyle name="SAPBEXHLevel1 2 2 2 2 2 6" xfId="30156" xr:uid="{00000000-0005-0000-0000-0000CC750000}"/>
    <cellStyle name="SAPBEXHLevel1 2 2 2 2 2 7" xfId="30157" xr:uid="{00000000-0005-0000-0000-0000CD750000}"/>
    <cellStyle name="SAPBEXHLevel1 2 2 2 2 2 8" xfId="30158" xr:uid="{00000000-0005-0000-0000-0000CE750000}"/>
    <cellStyle name="SAPBEXHLevel1 2 2 2 2 2 9" xfId="30159" xr:uid="{00000000-0005-0000-0000-0000CF750000}"/>
    <cellStyle name="SAPBEXHLevel1 2 2 2 2 3" xfId="30160" xr:uid="{00000000-0005-0000-0000-0000D0750000}"/>
    <cellStyle name="SAPBEXHLevel1 2 2 2 2 3 2" xfId="30161" xr:uid="{00000000-0005-0000-0000-0000D1750000}"/>
    <cellStyle name="SAPBEXHLevel1 2 2 2 2 3 3" xfId="30162" xr:uid="{00000000-0005-0000-0000-0000D2750000}"/>
    <cellStyle name="SAPBEXHLevel1 2 2 2 2 3 4" xfId="30163" xr:uid="{00000000-0005-0000-0000-0000D3750000}"/>
    <cellStyle name="SAPBEXHLevel1 2 2 2 2 3 5" xfId="30164" xr:uid="{00000000-0005-0000-0000-0000D4750000}"/>
    <cellStyle name="SAPBEXHLevel1 2 2 2 2 3 6" xfId="30165" xr:uid="{00000000-0005-0000-0000-0000D5750000}"/>
    <cellStyle name="SAPBEXHLevel1 2 2 2 2 3 7" xfId="30166" xr:uid="{00000000-0005-0000-0000-0000D6750000}"/>
    <cellStyle name="SAPBEXHLevel1 2 2 2 2 3 8" xfId="30167" xr:uid="{00000000-0005-0000-0000-0000D7750000}"/>
    <cellStyle name="SAPBEXHLevel1 2 2 2 2 3 9" xfId="30168" xr:uid="{00000000-0005-0000-0000-0000D8750000}"/>
    <cellStyle name="SAPBEXHLevel1 2 2 2 2 4" xfId="30169" xr:uid="{00000000-0005-0000-0000-0000D9750000}"/>
    <cellStyle name="SAPBEXHLevel1 2 2 2 2 4 2" xfId="30170" xr:uid="{00000000-0005-0000-0000-0000DA750000}"/>
    <cellStyle name="SAPBEXHLevel1 2 2 2 2 4 3" xfId="30171" xr:uid="{00000000-0005-0000-0000-0000DB750000}"/>
    <cellStyle name="SAPBEXHLevel1 2 2 2 2 4 4" xfId="30172" xr:uid="{00000000-0005-0000-0000-0000DC750000}"/>
    <cellStyle name="SAPBEXHLevel1 2 2 2 2 4 5" xfId="30173" xr:uid="{00000000-0005-0000-0000-0000DD750000}"/>
    <cellStyle name="SAPBEXHLevel1 2 2 2 2 4 6" xfId="30174" xr:uid="{00000000-0005-0000-0000-0000DE750000}"/>
    <cellStyle name="SAPBEXHLevel1 2 2 2 2 4 7" xfId="30175" xr:uid="{00000000-0005-0000-0000-0000DF750000}"/>
    <cellStyle name="SAPBEXHLevel1 2 2 2 2 4 8" xfId="30176" xr:uid="{00000000-0005-0000-0000-0000E0750000}"/>
    <cellStyle name="SAPBEXHLevel1 2 2 2 2 4 9" xfId="30177" xr:uid="{00000000-0005-0000-0000-0000E1750000}"/>
    <cellStyle name="SAPBEXHLevel1 2 2 2 3" xfId="30178" xr:uid="{00000000-0005-0000-0000-0000E2750000}"/>
    <cellStyle name="SAPBEXHLevel1 2 2 2 3 2" xfId="30179" xr:uid="{00000000-0005-0000-0000-0000E3750000}"/>
    <cellStyle name="SAPBEXHLevel1 2 2 2 3 3" xfId="30180" xr:uid="{00000000-0005-0000-0000-0000E4750000}"/>
    <cellStyle name="SAPBEXHLevel1 2 2 2 3 4" xfId="30181" xr:uid="{00000000-0005-0000-0000-0000E5750000}"/>
    <cellStyle name="SAPBEXHLevel1 2 2 2 3 5" xfId="30182" xr:uid="{00000000-0005-0000-0000-0000E6750000}"/>
    <cellStyle name="SAPBEXHLevel1 2 2 2 3 6" xfId="30183" xr:uid="{00000000-0005-0000-0000-0000E7750000}"/>
    <cellStyle name="SAPBEXHLevel1 2 2 2 3 7" xfId="30184" xr:uid="{00000000-0005-0000-0000-0000E8750000}"/>
    <cellStyle name="SAPBEXHLevel1 2 2 2 3 8" xfId="30185" xr:uid="{00000000-0005-0000-0000-0000E9750000}"/>
    <cellStyle name="SAPBEXHLevel1 2 2 2 3 9" xfId="30186" xr:uid="{00000000-0005-0000-0000-0000EA750000}"/>
    <cellStyle name="SAPBEXHLevel1 2 2 2 4" xfId="30187" xr:uid="{00000000-0005-0000-0000-0000EB750000}"/>
    <cellStyle name="SAPBEXHLevel1 2 2 2 4 2" xfId="30188" xr:uid="{00000000-0005-0000-0000-0000EC750000}"/>
    <cellStyle name="SAPBEXHLevel1 2 2 2 4 3" xfId="30189" xr:uid="{00000000-0005-0000-0000-0000ED750000}"/>
    <cellStyle name="SAPBEXHLevel1 2 2 2 4 4" xfId="30190" xr:uid="{00000000-0005-0000-0000-0000EE750000}"/>
    <cellStyle name="SAPBEXHLevel1 2 2 2 4 5" xfId="30191" xr:uid="{00000000-0005-0000-0000-0000EF750000}"/>
    <cellStyle name="SAPBEXHLevel1 2 2 2 4 6" xfId="30192" xr:uid="{00000000-0005-0000-0000-0000F0750000}"/>
    <cellStyle name="SAPBEXHLevel1 2 2 2 4 7" xfId="30193" xr:uid="{00000000-0005-0000-0000-0000F1750000}"/>
    <cellStyle name="SAPBEXHLevel1 2 2 2 4 8" xfId="30194" xr:uid="{00000000-0005-0000-0000-0000F2750000}"/>
    <cellStyle name="SAPBEXHLevel1 2 2 2 4 9" xfId="30195" xr:uid="{00000000-0005-0000-0000-0000F3750000}"/>
    <cellStyle name="SAPBEXHLevel1 2 2 2 5" xfId="30196" xr:uid="{00000000-0005-0000-0000-0000F4750000}"/>
    <cellStyle name="SAPBEXHLevel1 2 2 2 5 2" xfId="30197" xr:uid="{00000000-0005-0000-0000-0000F5750000}"/>
    <cellStyle name="SAPBEXHLevel1 2 2 2 5 3" xfId="30198" xr:uid="{00000000-0005-0000-0000-0000F6750000}"/>
    <cellStyle name="SAPBEXHLevel1 2 2 2 5 4" xfId="30199" xr:uid="{00000000-0005-0000-0000-0000F7750000}"/>
    <cellStyle name="SAPBEXHLevel1 2 2 2 5 5" xfId="30200" xr:uid="{00000000-0005-0000-0000-0000F8750000}"/>
    <cellStyle name="SAPBEXHLevel1 2 2 2 5 6" xfId="30201" xr:uid="{00000000-0005-0000-0000-0000F9750000}"/>
    <cellStyle name="SAPBEXHLevel1 2 2 2 5 7" xfId="30202" xr:uid="{00000000-0005-0000-0000-0000FA750000}"/>
    <cellStyle name="SAPBEXHLevel1 2 2 2 5 8" xfId="30203" xr:uid="{00000000-0005-0000-0000-0000FB750000}"/>
    <cellStyle name="SAPBEXHLevel1 2 2 2 5 9" xfId="30204" xr:uid="{00000000-0005-0000-0000-0000FC750000}"/>
    <cellStyle name="SAPBEXHLevel1 2 2 3" xfId="30205" xr:uid="{00000000-0005-0000-0000-0000FD750000}"/>
    <cellStyle name="SAPBEXHLevel1 2 2 3 2" xfId="30206" xr:uid="{00000000-0005-0000-0000-0000FE750000}"/>
    <cellStyle name="SAPBEXHLevel1 2 2 3 2 2" xfId="30207" xr:uid="{00000000-0005-0000-0000-0000FF750000}"/>
    <cellStyle name="SAPBEXHLevel1 2 2 3 2 3" xfId="30208" xr:uid="{00000000-0005-0000-0000-000000760000}"/>
    <cellStyle name="SAPBEXHLevel1 2 2 3 2 4" xfId="30209" xr:uid="{00000000-0005-0000-0000-000001760000}"/>
    <cellStyle name="SAPBEXHLevel1 2 2 3 2 5" xfId="30210" xr:uid="{00000000-0005-0000-0000-000002760000}"/>
    <cellStyle name="SAPBEXHLevel1 2 2 3 2 6" xfId="30211" xr:uid="{00000000-0005-0000-0000-000003760000}"/>
    <cellStyle name="SAPBEXHLevel1 2 2 3 2 7" xfId="30212" xr:uid="{00000000-0005-0000-0000-000004760000}"/>
    <cellStyle name="SAPBEXHLevel1 2 2 3 2 8" xfId="30213" xr:uid="{00000000-0005-0000-0000-000005760000}"/>
    <cellStyle name="SAPBEXHLevel1 2 2 3 2 9" xfId="30214" xr:uid="{00000000-0005-0000-0000-000006760000}"/>
    <cellStyle name="SAPBEXHLevel1 2 2 3 3" xfId="30215" xr:uid="{00000000-0005-0000-0000-000007760000}"/>
    <cellStyle name="SAPBEXHLevel1 2 2 3 3 2" xfId="30216" xr:uid="{00000000-0005-0000-0000-000008760000}"/>
    <cellStyle name="SAPBEXHLevel1 2 2 3 3 3" xfId="30217" xr:uid="{00000000-0005-0000-0000-000009760000}"/>
    <cellStyle name="SAPBEXHLevel1 2 2 3 3 4" xfId="30218" xr:uid="{00000000-0005-0000-0000-00000A760000}"/>
    <cellStyle name="SAPBEXHLevel1 2 2 3 3 5" xfId="30219" xr:uid="{00000000-0005-0000-0000-00000B760000}"/>
    <cellStyle name="SAPBEXHLevel1 2 2 3 3 6" xfId="30220" xr:uid="{00000000-0005-0000-0000-00000C760000}"/>
    <cellStyle name="SAPBEXHLevel1 2 2 3 3 7" xfId="30221" xr:uid="{00000000-0005-0000-0000-00000D760000}"/>
    <cellStyle name="SAPBEXHLevel1 2 2 3 3 8" xfId="30222" xr:uid="{00000000-0005-0000-0000-00000E760000}"/>
    <cellStyle name="SAPBEXHLevel1 2 2 3 3 9" xfId="30223" xr:uid="{00000000-0005-0000-0000-00000F760000}"/>
    <cellStyle name="SAPBEXHLevel1 2 2 3 4" xfId="30224" xr:uid="{00000000-0005-0000-0000-000010760000}"/>
    <cellStyle name="SAPBEXHLevel1 2 2 3 4 2" xfId="30225" xr:uid="{00000000-0005-0000-0000-000011760000}"/>
    <cellStyle name="SAPBEXHLevel1 2 2 3 4 3" xfId="30226" xr:uid="{00000000-0005-0000-0000-000012760000}"/>
    <cellStyle name="SAPBEXHLevel1 2 2 3 4 4" xfId="30227" xr:uid="{00000000-0005-0000-0000-000013760000}"/>
    <cellStyle name="SAPBEXHLevel1 2 2 3 4 5" xfId="30228" xr:uid="{00000000-0005-0000-0000-000014760000}"/>
    <cellStyle name="SAPBEXHLevel1 2 2 3 4 6" xfId="30229" xr:uid="{00000000-0005-0000-0000-000015760000}"/>
    <cellStyle name="SAPBEXHLevel1 2 2 3 4 7" xfId="30230" xr:uid="{00000000-0005-0000-0000-000016760000}"/>
    <cellStyle name="SAPBEXHLevel1 2 2 3 4 8" xfId="30231" xr:uid="{00000000-0005-0000-0000-000017760000}"/>
    <cellStyle name="SAPBEXHLevel1 2 2 3 4 9" xfId="30232" xr:uid="{00000000-0005-0000-0000-000018760000}"/>
    <cellStyle name="SAPBEXHLevel1 2 2 4" xfId="30233" xr:uid="{00000000-0005-0000-0000-000019760000}"/>
    <cellStyle name="SAPBEXHLevel1 2 2 4 2" xfId="30234" xr:uid="{00000000-0005-0000-0000-00001A760000}"/>
    <cellStyle name="SAPBEXHLevel1 2 2 4 3" xfId="30235" xr:uid="{00000000-0005-0000-0000-00001B760000}"/>
    <cellStyle name="SAPBEXHLevel1 2 2 4 4" xfId="30236" xr:uid="{00000000-0005-0000-0000-00001C760000}"/>
    <cellStyle name="SAPBEXHLevel1 2 2 4 5" xfId="30237" xr:uid="{00000000-0005-0000-0000-00001D760000}"/>
    <cellStyle name="SAPBEXHLevel1 2 2 4 6" xfId="30238" xr:uid="{00000000-0005-0000-0000-00001E760000}"/>
    <cellStyle name="SAPBEXHLevel1 2 2 4 7" xfId="30239" xr:uid="{00000000-0005-0000-0000-00001F760000}"/>
    <cellStyle name="SAPBEXHLevel1 2 2 4 8" xfId="30240" xr:uid="{00000000-0005-0000-0000-000020760000}"/>
    <cellStyle name="SAPBEXHLevel1 2 2 4 9" xfId="30241" xr:uid="{00000000-0005-0000-0000-000021760000}"/>
    <cellStyle name="SAPBEXHLevel1 2 2 5" xfId="30242" xr:uid="{00000000-0005-0000-0000-000022760000}"/>
    <cellStyle name="SAPBEXHLevel1 2 2 5 2" xfId="30243" xr:uid="{00000000-0005-0000-0000-000023760000}"/>
    <cellStyle name="SAPBEXHLevel1 2 2 5 3" xfId="30244" xr:uid="{00000000-0005-0000-0000-000024760000}"/>
    <cellStyle name="SAPBEXHLevel1 2 2 5 4" xfId="30245" xr:uid="{00000000-0005-0000-0000-000025760000}"/>
    <cellStyle name="SAPBEXHLevel1 2 2 5 5" xfId="30246" xr:uid="{00000000-0005-0000-0000-000026760000}"/>
    <cellStyle name="SAPBEXHLevel1 2 2 5 6" xfId="30247" xr:uid="{00000000-0005-0000-0000-000027760000}"/>
    <cellStyle name="SAPBEXHLevel1 2 2 5 7" xfId="30248" xr:uid="{00000000-0005-0000-0000-000028760000}"/>
    <cellStyle name="SAPBEXHLevel1 2 2 5 8" xfId="30249" xr:uid="{00000000-0005-0000-0000-000029760000}"/>
    <cellStyle name="SAPBEXHLevel1 2 2 5 9" xfId="30250" xr:uid="{00000000-0005-0000-0000-00002A760000}"/>
    <cellStyle name="SAPBEXHLevel1 2 2 6" xfId="30251" xr:uid="{00000000-0005-0000-0000-00002B760000}"/>
    <cellStyle name="SAPBEXHLevel1 2 2 6 2" xfId="30252" xr:uid="{00000000-0005-0000-0000-00002C760000}"/>
    <cellStyle name="SAPBEXHLevel1 2 2 6 3" xfId="30253" xr:uid="{00000000-0005-0000-0000-00002D760000}"/>
    <cellStyle name="SAPBEXHLevel1 2 2 6 4" xfId="30254" xr:uid="{00000000-0005-0000-0000-00002E760000}"/>
    <cellStyle name="SAPBEXHLevel1 2 2 6 5" xfId="30255" xr:uid="{00000000-0005-0000-0000-00002F760000}"/>
    <cellStyle name="SAPBEXHLevel1 2 2 6 6" xfId="30256" xr:uid="{00000000-0005-0000-0000-000030760000}"/>
    <cellStyle name="SAPBEXHLevel1 2 2 6 7" xfId="30257" xr:uid="{00000000-0005-0000-0000-000031760000}"/>
    <cellStyle name="SAPBEXHLevel1 2 2 6 8" xfId="30258" xr:uid="{00000000-0005-0000-0000-000032760000}"/>
    <cellStyle name="SAPBEXHLevel1 2 2 6 9" xfId="30259" xr:uid="{00000000-0005-0000-0000-000033760000}"/>
    <cellStyle name="SAPBEXHLevel1 2 3" xfId="30260" xr:uid="{00000000-0005-0000-0000-000034760000}"/>
    <cellStyle name="SAPBEXHLevel1 2 3 2" xfId="30261" xr:uid="{00000000-0005-0000-0000-000035760000}"/>
    <cellStyle name="SAPBEXHLevel1 2 3 2 2" xfId="30262" xr:uid="{00000000-0005-0000-0000-000036760000}"/>
    <cellStyle name="SAPBEXHLevel1 2 3 2 2 2" xfId="30263" xr:uid="{00000000-0005-0000-0000-000037760000}"/>
    <cellStyle name="SAPBEXHLevel1 2 3 2 2 3" xfId="30264" xr:uid="{00000000-0005-0000-0000-000038760000}"/>
    <cellStyle name="SAPBEXHLevel1 2 3 2 2 4" xfId="30265" xr:uid="{00000000-0005-0000-0000-000039760000}"/>
    <cellStyle name="SAPBEXHLevel1 2 3 2 2 5" xfId="30266" xr:uid="{00000000-0005-0000-0000-00003A760000}"/>
    <cellStyle name="SAPBEXHLevel1 2 3 2 2 6" xfId="30267" xr:uid="{00000000-0005-0000-0000-00003B760000}"/>
    <cellStyle name="SAPBEXHLevel1 2 3 2 2 7" xfId="30268" xr:uid="{00000000-0005-0000-0000-00003C760000}"/>
    <cellStyle name="SAPBEXHLevel1 2 3 2 2 8" xfId="30269" xr:uid="{00000000-0005-0000-0000-00003D760000}"/>
    <cellStyle name="SAPBEXHLevel1 2 3 2 2 9" xfId="30270" xr:uid="{00000000-0005-0000-0000-00003E760000}"/>
    <cellStyle name="SAPBEXHLevel1 2 3 2 3" xfId="30271" xr:uid="{00000000-0005-0000-0000-00003F760000}"/>
    <cellStyle name="SAPBEXHLevel1 2 3 2 3 2" xfId="30272" xr:uid="{00000000-0005-0000-0000-000040760000}"/>
    <cellStyle name="SAPBEXHLevel1 2 3 2 3 3" xfId="30273" xr:uid="{00000000-0005-0000-0000-000041760000}"/>
    <cellStyle name="SAPBEXHLevel1 2 3 2 3 4" xfId="30274" xr:uid="{00000000-0005-0000-0000-000042760000}"/>
    <cellStyle name="SAPBEXHLevel1 2 3 2 3 5" xfId="30275" xr:uid="{00000000-0005-0000-0000-000043760000}"/>
    <cellStyle name="SAPBEXHLevel1 2 3 2 3 6" xfId="30276" xr:uid="{00000000-0005-0000-0000-000044760000}"/>
    <cellStyle name="SAPBEXHLevel1 2 3 2 3 7" xfId="30277" xr:uid="{00000000-0005-0000-0000-000045760000}"/>
    <cellStyle name="SAPBEXHLevel1 2 3 2 3 8" xfId="30278" xr:uid="{00000000-0005-0000-0000-000046760000}"/>
    <cellStyle name="SAPBEXHLevel1 2 3 2 3 9" xfId="30279" xr:uid="{00000000-0005-0000-0000-000047760000}"/>
    <cellStyle name="SAPBEXHLevel1 2 3 2 4" xfId="30280" xr:uid="{00000000-0005-0000-0000-000048760000}"/>
    <cellStyle name="SAPBEXHLevel1 2 3 2 4 2" xfId="30281" xr:uid="{00000000-0005-0000-0000-000049760000}"/>
    <cellStyle name="SAPBEXHLevel1 2 3 2 4 3" xfId="30282" xr:uid="{00000000-0005-0000-0000-00004A760000}"/>
    <cellStyle name="SAPBEXHLevel1 2 3 2 4 4" xfId="30283" xr:uid="{00000000-0005-0000-0000-00004B760000}"/>
    <cellStyle name="SAPBEXHLevel1 2 3 2 4 5" xfId="30284" xr:uid="{00000000-0005-0000-0000-00004C760000}"/>
    <cellStyle name="SAPBEXHLevel1 2 3 2 4 6" xfId="30285" xr:uid="{00000000-0005-0000-0000-00004D760000}"/>
    <cellStyle name="SAPBEXHLevel1 2 3 2 4 7" xfId="30286" xr:uid="{00000000-0005-0000-0000-00004E760000}"/>
    <cellStyle name="SAPBEXHLevel1 2 3 2 4 8" xfId="30287" xr:uid="{00000000-0005-0000-0000-00004F760000}"/>
    <cellStyle name="SAPBEXHLevel1 2 3 2 4 9" xfId="30288" xr:uid="{00000000-0005-0000-0000-000050760000}"/>
    <cellStyle name="SAPBEXHLevel1 2 3 3" xfId="30289" xr:uid="{00000000-0005-0000-0000-000051760000}"/>
    <cellStyle name="SAPBEXHLevel1 2 3 3 2" xfId="30290" xr:uid="{00000000-0005-0000-0000-000052760000}"/>
    <cellStyle name="SAPBEXHLevel1 2 3 3 3" xfId="30291" xr:uid="{00000000-0005-0000-0000-000053760000}"/>
    <cellStyle name="SAPBEXHLevel1 2 3 3 4" xfId="30292" xr:uid="{00000000-0005-0000-0000-000054760000}"/>
    <cellStyle name="SAPBEXHLevel1 2 3 3 5" xfId="30293" xr:uid="{00000000-0005-0000-0000-000055760000}"/>
    <cellStyle name="SAPBEXHLevel1 2 3 3 6" xfId="30294" xr:uid="{00000000-0005-0000-0000-000056760000}"/>
    <cellStyle name="SAPBEXHLevel1 2 3 3 7" xfId="30295" xr:uid="{00000000-0005-0000-0000-000057760000}"/>
    <cellStyle name="SAPBEXHLevel1 2 3 3 8" xfId="30296" xr:uid="{00000000-0005-0000-0000-000058760000}"/>
    <cellStyle name="SAPBEXHLevel1 2 3 3 9" xfId="30297" xr:uid="{00000000-0005-0000-0000-000059760000}"/>
    <cellStyle name="SAPBEXHLevel1 2 3 4" xfId="30298" xr:uid="{00000000-0005-0000-0000-00005A760000}"/>
    <cellStyle name="SAPBEXHLevel1 2 3 4 2" xfId="30299" xr:uid="{00000000-0005-0000-0000-00005B760000}"/>
    <cellStyle name="SAPBEXHLevel1 2 3 4 3" xfId="30300" xr:uid="{00000000-0005-0000-0000-00005C760000}"/>
    <cellStyle name="SAPBEXHLevel1 2 3 4 4" xfId="30301" xr:uid="{00000000-0005-0000-0000-00005D760000}"/>
    <cellStyle name="SAPBEXHLevel1 2 3 4 5" xfId="30302" xr:uid="{00000000-0005-0000-0000-00005E760000}"/>
    <cellStyle name="SAPBEXHLevel1 2 3 4 6" xfId="30303" xr:uid="{00000000-0005-0000-0000-00005F760000}"/>
    <cellStyle name="SAPBEXHLevel1 2 3 4 7" xfId="30304" xr:uid="{00000000-0005-0000-0000-000060760000}"/>
    <cellStyle name="SAPBEXHLevel1 2 3 4 8" xfId="30305" xr:uid="{00000000-0005-0000-0000-000061760000}"/>
    <cellStyle name="SAPBEXHLevel1 2 3 4 9" xfId="30306" xr:uid="{00000000-0005-0000-0000-000062760000}"/>
    <cellStyle name="SAPBEXHLevel1 2 3 5" xfId="30307" xr:uid="{00000000-0005-0000-0000-000063760000}"/>
    <cellStyle name="SAPBEXHLevel1 2 3 5 2" xfId="30308" xr:uid="{00000000-0005-0000-0000-000064760000}"/>
    <cellStyle name="SAPBEXHLevel1 2 3 5 3" xfId="30309" xr:uid="{00000000-0005-0000-0000-000065760000}"/>
    <cellStyle name="SAPBEXHLevel1 2 3 5 4" xfId="30310" xr:uid="{00000000-0005-0000-0000-000066760000}"/>
    <cellStyle name="SAPBEXHLevel1 2 3 5 5" xfId="30311" xr:uid="{00000000-0005-0000-0000-000067760000}"/>
    <cellStyle name="SAPBEXHLevel1 2 3 5 6" xfId="30312" xr:uid="{00000000-0005-0000-0000-000068760000}"/>
    <cellStyle name="SAPBEXHLevel1 2 3 5 7" xfId="30313" xr:uid="{00000000-0005-0000-0000-000069760000}"/>
    <cellStyle name="SAPBEXHLevel1 2 3 5 8" xfId="30314" xr:uid="{00000000-0005-0000-0000-00006A760000}"/>
    <cellStyle name="SAPBEXHLevel1 2 3 5 9" xfId="30315" xr:uid="{00000000-0005-0000-0000-00006B760000}"/>
    <cellStyle name="SAPBEXHLevel1 2 4" xfId="30316" xr:uid="{00000000-0005-0000-0000-00006C760000}"/>
    <cellStyle name="SAPBEXHLevel1 2 4 2" xfId="30317" xr:uid="{00000000-0005-0000-0000-00006D760000}"/>
    <cellStyle name="SAPBEXHLevel1 2 4 2 2" xfId="30318" xr:uid="{00000000-0005-0000-0000-00006E760000}"/>
    <cellStyle name="SAPBEXHLevel1 2 4 2 3" xfId="30319" xr:uid="{00000000-0005-0000-0000-00006F760000}"/>
    <cellStyle name="SAPBEXHLevel1 2 4 2 4" xfId="30320" xr:uid="{00000000-0005-0000-0000-000070760000}"/>
    <cellStyle name="SAPBEXHLevel1 2 4 2 5" xfId="30321" xr:uid="{00000000-0005-0000-0000-000071760000}"/>
    <cellStyle name="SAPBEXHLevel1 2 4 2 6" xfId="30322" xr:uid="{00000000-0005-0000-0000-000072760000}"/>
    <cellStyle name="SAPBEXHLevel1 2 4 2 7" xfId="30323" xr:uid="{00000000-0005-0000-0000-000073760000}"/>
    <cellStyle name="SAPBEXHLevel1 2 4 2 8" xfId="30324" xr:uid="{00000000-0005-0000-0000-000074760000}"/>
    <cellStyle name="SAPBEXHLevel1 2 4 2 9" xfId="30325" xr:uid="{00000000-0005-0000-0000-000075760000}"/>
    <cellStyle name="SAPBEXHLevel1 2 4 3" xfId="30326" xr:uid="{00000000-0005-0000-0000-000076760000}"/>
    <cellStyle name="SAPBEXHLevel1 2 4 3 2" xfId="30327" xr:uid="{00000000-0005-0000-0000-000077760000}"/>
    <cellStyle name="SAPBEXHLevel1 2 4 3 3" xfId="30328" xr:uid="{00000000-0005-0000-0000-000078760000}"/>
    <cellStyle name="SAPBEXHLevel1 2 4 3 4" xfId="30329" xr:uid="{00000000-0005-0000-0000-000079760000}"/>
    <cellStyle name="SAPBEXHLevel1 2 4 3 5" xfId="30330" xr:uid="{00000000-0005-0000-0000-00007A760000}"/>
    <cellStyle name="SAPBEXHLevel1 2 4 3 6" xfId="30331" xr:uid="{00000000-0005-0000-0000-00007B760000}"/>
    <cellStyle name="SAPBEXHLevel1 2 4 3 7" xfId="30332" xr:uid="{00000000-0005-0000-0000-00007C760000}"/>
    <cellStyle name="SAPBEXHLevel1 2 4 3 8" xfId="30333" xr:uid="{00000000-0005-0000-0000-00007D760000}"/>
    <cellStyle name="SAPBEXHLevel1 2 4 3 9" xfId="30334" xr:uid="{00000000-0005-0000-0000-00007E760000}"/>
    <cellStyle name="SAPBEXHLevel1 2 4 4" xfId="30335" xr:uid="{00000000-0005-0000-0000-00007F760000}"/>
    <cellStyle name="SAPBEXHLevel1 2 4 4 2" xfId="30336" xr:uid="{00000000-0005-0000-0000-000080760000}"/>
    <cellStyle name="SAPBEXHLevel1 2 4 4 3" xfId="30337" xr:uid="{00000000-0005-0000-0000-000081760000}"/>
    <cellStyle name="SAPBEXHLevel1 2 4 4 4" xfId="30338" xr:uid="{00000000-0005-0000-0000-000082760000}"/>
    <cellStyle name="SAPBEXHLevel1 2 4 4 5" xfId="30339" xr:uid="{00000000-0005-0000-0000-000083760000}"/>
    <cellStyle name="SAPBEXHLevel1 2 4 4 6" xfId="30340" xr:uid="{00000000-0005-0000-0000-000084760000}"/>
    <cellStyle name="SAPBEXHLevel1 2 4 4 7" xfId="30341" xr:uid="{00000000-0005-0000-0000-000085760000}"/>
    <cellStyle name="SAPBEXHLevel1 2 4 4 8" xfId="30342" xr:uid="{00000000-0005-0000-0000-000086760000}"/>
    <cellStyle name="SAPBEXHLevel1 2 4 4 9" xfId="30343" xr:uid="{00000000-0005-0000-0000-000087760000}"/>
    <cellStyle name="SAPBEXHLevel1 2 5" xfId="30344" xr:uid="{00000000-0005-0000-0000-000088760000}"/>
    <cellStyle name="SAPBEXHLevel1 2 5 2" xfId="30345" xr:uid="{00000000-0005-0000-0000-000089760000}"/>
    <cellStyle name="SAPBEXHLevel1 2 5 3" xfId="30346" xr:uid="{00000000-0005-0000-0000-00008A760000}"/>
    <cellStyle name="SAPBEXHLevel1 2 5 4" xfId="30347" xr:uid="{00000000-0005-0000-0000-00008B760000}"/>
    <cellStyle name="SAPBEXHLevel1 2 5 5" xfId="30348" xr:uid="{00000000-0005-0000-0000-00008C760000}"/>
    <cellStyle name="SAPBEXHLevel1 2 5 6" xfId="30349" xr:uid="{00000000-0005-0000-0000-00008D760000}"/>
    <cellStyle name="SAPBEXHLevel1 2 5 7" xfId="30350" xr:uid="{00000000-0005-0000-0000-00008E760000}"/>
    <cellStyle name="SAPBEXHLevel1 2 5 8" xfId="30351" xr:uid="{00000000-0005-0000-0000-00008F760000}"/>
    <cellStyle name="SAPBEXHLevel1 2 5 9" xfId="30352" xr:uid="{00000000-0005-0000-0000-000090760000}"/>
    <cellStyle name="SAPBEXHLevel1 2 6" xfId="30353" xr:uid="{00000000-0005-0000-0000-000091760000}"/>
    <cellStyle name="SAPBEXHLevel1 2 6 2" xfId="30354" xr:uid="{00000000-0005-0000-0000-000092760000}"/>
    <cellStyle name="SAPBEXHLevel1 2 6 3" xfId="30355" xr:uid="{00000000-0005-0000-0000-000093760000}"/>
    <cellStyle name="SAPBEXHLevel1 2 6 4" xfId="30356" xr:uid="{00000000-0005-0000-0000-000094760000}"/>
    <cellStyle name="SAPBEXHLevel1 2 6 5" xfId="30357" xr:uid="{00000000-0005-0000-0000-000095760000}"/>
    <cellStyle name="SAPBEXHLevel1 2 6 6" xfId="30358" xr:uid="{00000000-0005-0000-0000-000096760000}"/>
    <cellStyle name="SAPBEXHLevel1 2 6 7" xfId="30359" xr:uid="{00000000-0005-0000-0000-000097760000}"/>
    <cellStyle name="SAPBEXHLevel1 2 6 8" xfId="30360" xr:uid="{00000000-0005-0000-0000-000098760000}"/>
    <cellStyle name="SAPBEXHLevel1 2 6 9" xfId="30361" xr:uid="{00000000-0005-0000-0000-000099760000}"/>
    <cellStyle name="SAPBEXHLevel1 2 7" xfId="30362" xr:uid="{00000000-0005-0000-0000-00009A760000}"/>
    <cellStyle name="SAPBEXHLevel1 2 7 2" xfId="30363" xr:uid="{00000000-0005-0000-0000-00009B760000}"/>
    <cellStyle name="SAPBEXHLevel1 2 7 3" xfId="30364" xr:uid="{00000000-0005-0000-0000-00009C760000}"/>
    <cellStyle name="SAPBEXHLevel1 2 7 4" xfId="30365" xr:uid="{00000000-0005-0000-0000-00009D760000}"/>
    <cellStyle name="SAPBEXHLevel1 2 7 5" xfId="30366" xr:uid="{00000000-0005-0000-0000-00009E760000}"/>
    <cellStyle name="SAPBEXHLevel1 2 7 6" xfId="30367" xr:uid="{00000000-0005-0000-0000-00009F760000}"/>
    <cellStyle name="SAPBEXHLevel1 2 7 7" xfId="30368" xr:uid="{00000000-0005-0000-0000-0000A0760000}"/>
    <cellStyle name="SAPBEXHLevel1 2 7 8" xfId="30369" xr:uid="{00000000-0005-0000-0000-0000A1760000}"/>
    <cellStyle name="SAPBEXHLevel1 2 7 9" xfId="30370" xr:uid="{00000000-0005-0000-0000-0000A2760000}"/>
    <cellStyle name="SAPBEXHLevel1 2 8" xfId="30371" xr:uid="{00000000-0005-0000-0000-0000A3760000}"/>
    <cellStyle name="SAPBEXHLevel1 2 9" xfId="30372" xr:uid="{00000000-0005-0000-0000-0000A4760000}"/>
    <cellStyle name="SAPBEXHLevel1 20" xfId="30373" xr:uid="{00000000-0005-0000-0000-0000A5760000}"/>
    <cellStyle name="SAPBEXHLevel1 3" xfId="30374" xr:uid="{00000000-0005-0000-0000-0000A6760000}"/>
    <cellStyle name="SAPBEXHLevel1 3 2" xfId="30375" xr:uid="{00000000-0005-0000-0000-0000A7760000}"/>
    <cellStyle name="SAPBEXHLevel1 3 2 2" xfId="30376" xr:uid="{00000000-0005-0000-0000-0000A8760000}"/>
    <cellStyle name="SAPBEXHLevel1 3 2 2 2" xfId="30377" xr:uid="{00000000-0005-0000-0000-0000A9760000}"/>
    <cellStyle name="SAPBEXHLevel1 3 2 2 2 2" xfId="30378" xr:uid="{00000000-0005-0000-0000-0000AA760000}"/>
    <cellStyle name="SAPBEXHLevel1 3 2 2 2 2 2" xfId="30379" xr:uid="{00000000-0005-0000-0000-0000AB760000}"/>
    <cellStyle name="SAPBEXHLevel1 3 2 2 2 2 3" xfId="30380" xr:uid="{00000000-0005-0000-0000-0000AC760000}"/>
    <cellStyle name="SAPBEXHLevel1 3 2 2 2 2 4" xfId="30381" xr:uid="{00000000-0005-0000-0000-0000AD760000}"/>
    <cellStyle name="SAPBEXHLevel1 3 2 2 2 2 5" xfId="30382" xr:uid="{00000000-0005-0000-0000-0000AE760000}"/>
    <cellStyle name="SAPBEXHLevel1 3 2 2 2 2 6" xfId="30383" xr:uid="{00000000-0005-0000-0000-0000AF760000}"/>
    <cellStyle name="SAPBEXHLevel1 3 2 2 2 2 7" xfId="30384" xr:uid="{00000000-0005-0000-0000-0000B0760000}"/>
    <cellStyle name="SAPBEXHLevel1 3 2 2 2 2 8" xfId="30385" xr:uid="{00000000-0005-0000-0000-0000B1760000}"/>
    <cellStyle name="SAPBEXHLevel1 3 2 2 2 2 9" xfId="30386" xr:uid="{00000000-0005-0000-0000-0000B2760000}"/>
    <cellStyle name="SAPBEXHLevel1 3 2 2 2 3" xfId="30387" xr:uid="{00000000-0005-0000-0000-0000B3760000}"/>
    <cellStyle name="SAPBEXHLevel1 3 2 2 2 3 2" xfId="30388" xr:uid="{00000000-0005-0000-0000-0000B4760000}"/>
    <cellStyle name="SAPBEXHLevel1 3 2 2 2 3 3" xfId="30389" xr:uid="{00000000-0005-0000-0000-0000B5760000}"/>
    <cellStyle name="SAPBEXHLevel1 3 2 2 2 3 4" xfId="30390" xr:uid="{00000000-0005-0000-0000-0000B6760000}"/>
    <cellStyle name="SAPBEXHLevel1 3 2 2 2 3 5" xfId="30391" xr:uid="{00000000-0005-0000-0000-0000B7760000}"/>
    <cellStyle name="SAPBEXHLevel1 3 2 2 2 3 6" xfId="30392" xr:uid="{00000000-0005-0000-0000-0000B8760000}"/>
    <cellStyle name="SAPBEXHLevel1 3 2 2 2 3 7" xfId="30393" xr:uid="{00000000-0005-0000-0000-0000B9760000}"/>
    <cellStyle name="SAPBEXHLevel1 3 2 2 2 3 8" xfId="30394" xr:uid="{00000000-0005-0000-0000-0000BA760000}"/>
    <cellStyle name="SAPBEXHLevel1 3 2 2 2 3 9" xfId="30395" xr:uid="{00000000-0005-0000-0000-0000BB760000}"/>
    <cellStyle name="SAPBEXHLevel1 3 2 2 2 4" xfId="30396" xr:uid="{00000000-0005-0000-0000-0000BC760000}"/>
    <cellStyle name="SAPBEXHLevel1 3 2 2 2 4 2" xfId="30397" xr:uid="{00000000-0005-0000-0000-0000BD760000}"/>
    <cellStyle name="SAPBEXHLevel1 3 2 2 2 4 3" xfId="30398" xr:uid="{00000000-0005-0000-0000-0000BE760000}"/>
    <cellStyle name="SAPBEXHLevel1 3 2 2 2 4 4" xfId="30399" xr:uid="{00000000-0005-0000-0000-0000BF760000}"/>
    <cellStyle name="SAPBEXHLevel1 3 2 2 2 4 5" xfId="30400" xr:uid="{00000000-0005-0000-0000-0000C0760000}"/>
    <cellStyle name="SAPBEXHLevel1 3 2 2 2 4 6" xfId="30401" xr:uid="{00000000-0005-0000-0000-0000C1760000}"/>
    <cellStyle name="SAPBEXHLevel1 3 2 2 2 4 7" xfId="30402" xr:uid="{00000000-0005-0000-0000-0000C2760000}"/>
    <cellStyle name="SAPBEXHLevel1 3 2 2 2 4 8" xfId="30403" xr:uid="{00000000-0005-0000-0000-0000C3760000}"/>
    <cellStyle name="SAPBEXHLevel1 3 2 2 2 4 9" xfId="30404" xr:uid="{00000000-0005-0000-0000-0000C4760000}"/>
    <cellStyle name="SAPBEXHLevel1 3 2 2 3" xfId="30405" xr:uid="{00000000-0005-0000-0000-0000C5760000}"/>
    <cellStyle name="SAPBEXHLevel1 3 2 2 3 2" xfId="30406" xr:uid="{00000000-0005-0000-0000-0000C6760000}"/>
    <cellStyle name="SAPBEXHLevel1 3 2 2 3 3" xfId="30407" xr:uid="{00000000-0005-0000-0000-0000C7760000}"/>
    <cellStyle name="SAPBEXHLevel1 3 2 2 3 4" xfId="30408" xr:uid="{00000000-0005-0000-0000-0000C8760000}"/>
    <cellStyle name="SAPBEXHLevel1 3 2 2 3 5" xfId="30409" xr:uid="{00000000-0005-0000-0000-0000C9760000}"/>
    <cellStyle name="SAPBEXHLevel1 3 2 2 3 6" xfId="30410" xr:uid="{00000000-0005-0000-0000-0000CA760000}"/>
    <cellStyle name="SAPBEXHLevel1 3 2 2 3 7" xfId="30411" xr:uid="{00000000-0005-0000-0000-0000CB760000}"/>
    <cellStyle name="SAPBEXHLevel1 3 2 2 3 8" xfId="30412" xr:uid="{00000000-0005-0000-0000-0000CC760000}"/>
    <cellStyle name="SAPBEXHLevel1 3 2 2 3 9" xfId="30413" xr:uid="{00000000-0005-0000-0000-0000CD760000}"/>
    <cellStyle name="SAPBEXHLevel1 3 2 2 4" xfId="30414" xr:uid="{00000000-0005-0000-0000-0000CE760000}"/>
    <cellStyle name="SAPBEXHLevel1 3 2 2 4 2" xfId="30415" xr:uid="{00000000-0005-0000-0000-0000CF760000}"/>
    <cellStyle name="SAPBEXHLevel1 3 2 2 4 3" xfId="30416" xr:uid="{00000000-0005-0000-0000-0000D0760000}"/>
    <cellStyle name="SAPBEXHLevel1 3 2 2 4 4" xfId="30417" xr:uid="{00000000-0005-0000-0000-0000D1760000}"/>
    <cellStyle name="SAPBEXHLevel1 3 2 2 4 5" xfId="30418" xr:uid="{00000000-0005-0000-0000-0000D2760000}"/>
    <cellStyle name="SAPBEXHLevel1 3 2 2 4 6" xfId="30419" xr:uid="{00000000-0005-0000-0000-0000D3760000}"/>
    <cellStyle name="SAPBEXHLevel1 3 2 2 4 7" xfId="30420" xr:uid="{00000000-0005-0000-0000-0000D4760000}"/>
    <cellStyle name="SAPBEXHLevel1 3 2 2 4 8" xfId="30421" xr:uid="{00000000-0005-0000-0000-0000D5760000}"/>
    <cellStyle name="SAPBEXHLevel1 3 2 2 4 9" xfId="30422" xr:uid="{00000000-0005-0000-0000-0000D6760000}"/>
    <cellStyle name="SAPBEXHLevel1 3 2 2 5" xfId="30423" xr:uid="{00000000-0005-0000-0000-0000D7760000}"/>
    <cellStyle name="SAPBEXHLevel1 3 2 2 5 2" xfId="30424" xr:uid="{00000000-0005-0000-0000-0000D8760000}"/>
    <cellStyle name="SAPBEXHLevel1 3 2 2 5 3" xfId="30425" xr:uid="{00000000-0005-0000-0000-0000D9760000}"/>
    <cellStyle name="SAPBEXHLevel1 3 2 2 5 4" xfId="30426" xr:uid="{00000000-0005-0000-0000-0000DA760000}"/>
    <cellStyle name="SAPBEXHLevel1 3 2 2 5 5" xfId="30427" xr:uid="{00000000-0005-0000-0000-0000DB760000}"/>
    <cellStyle name="SAPBEXHLevel1 3 2 2 5 6" xfId="30428" xr:uid="{00000000-0005-0000-0000-0000DC760000}"/>
    <cellStyle name="SAPBEXHLevel1 3 2 2 5 7" xfId="30429" xr:uid="{00000000-0005-0000-0000-0000DD760000}"/>
    <cellStyle name="SAPBEXHLevel1 3 2 2 5 8" xfId="30430" xr:uid="{00000000-0005-0000-0000-0000DE760000}"/>
    <cellStyle name="SAPBEXHLevel1 3 2 2 5 9" xfId="30431" xr:uid="{00000000-0005-0000-0000-0000DF760000}"/>
    <cellStyle name="SAPBEXHLevel1 3 2 3" xfId="30432" xr:uid="{00000000-0005-0000-0000-0000E0760000}"/>
    <cellStyle name="SAPBEXHLevel1 3 2 3 2" xfId="30433" xr:uid="{00000000-0005-0000-0000-0000E1760000}"/>
    <cellStyle name="SAPBEXHLevel1 3 2 3 2 2" xfId="30434" xr:uid="{00000000-0005-0000-0000-0000E2760000}"/>
    <cellStyle name="SAPBEXHLevel1 3 2 3 2 3" xfId="30435" xr:uid="{00000000-0005-0000-0000-0000E3760000}"/>
    <cellStyle name="SAPBEXHLevel1 3 2 3 2 4" xfId="30436" xr:uid="{00000000-0005-0000-0000-0000E4760000}"/>
    <cellStyle name="SAPBEXHLevel1 3 2 3 2 5" xfId="30437" xr:uid="{00000000-0005-0000-0000-0000E5760000}"/>
    <cellStyle name="SAPBEXHLevel1 3 2 3 2 6" xfId="30438" xr:uid="{00000000-0005-0000-0000-0000E6760000}"/>
    <cellStyle name="SAPBEXHLevel1 3 2 3 2 7" xfId="30439" xr:uid="{00000000-0005-0000-0000-0000E7760000}"/>
    <cellStyle name="SAPBEXHLevel1 3 2 3 2 8" xfId="30440" xr:uid="{00000000-0005-0000-0000-0000E8760000}"/>
    <cellStyle name="SAPBEXHLevel1 3 2 3 2 9" xfId="30441" xr:uid="{00000000-0005-0000-0000-0000E9760000}"/>
    <cellStyle name="SAPBEXHLevel1 3 2 3 3" xfId="30442" xr:uid="{00000000-0005-0000-0000-0000EA760000}"/>
    <cellStyle name="SAPBEXHLevel1 3 2 3 3 2" xfId="30443" xr:uid="{00000000-0005-0000-0000-0000EB760000}"/>
    <cellStyle name="SAPBEXHLevel1 3 2 3 3 3" xfId="30444" xr:uid="{00000000-0005-0000-0000-0000EC760000}"/>
    <cellStyle name="SAPBEXHLevel1 3 2 3 3 4" xfId="30445" xr:uid="{00000000-0005-0000-0000-0000ED760000}"/>
    <cellStyle name="SAPBEXHLevel1 3 2 3 3 5" xfId="30446" xr:uid="{00000000-0005-0000-0000-0000EE760000}"/>
    <cellStyle name="SAPBEXHLevel1 3 2 3 3 6" xfId="30447" xr:uid="{00000000-0005-0000-0000-0000EF760000}"/>
    <cellStyle name="SAPBEXHLevel1 3 2 3 3 7" xfId="30448" xr:uid="{00000000-0005-0000-0000-0000F0760000}"/>
    <cellStyle name="SAPBEXHLevel1 3 2 3 3 8" xfId="30449" xr:uid="{00000000-0005-0000-0000-0000F1760000}"/>
    <cellStyle name="SAPBEXHLevel1 3 2 3 3 9" xfId="30450" xr:uid="{00000000-0005-0000-0000-0000F2760000}"/>
    <cellStyle name="SAPBEXHLevel1 3 2 3 4" xfId="30451" xr:uid="{00000000-0005-0000-0000-0000F3760000}"/>
    <cellStyle name="SAPBEXHLevel1 3 2 3 4 2" xfId="30452" xr:uid="{00000000-0005-0000-0000-0000F4760000}"/>
    <cellStyle name="SAPBEXHLevel1 3 2 3 4 3" xfId="30453" xr:uid="{00000000-0005-0000-0000-0000F5760000}"/>
    <cellStyle name="SAPBEXHLevel1 3 2 3 4 4" xfId="30454" xr:uid="{00000000-0005-0000-0000-0000F6760000}"/>
    <cellStyle name="SAPBEXHLevel1 3 2 3 4 5" xfId="30455" xr:uid="{00000000-0005-0000-0000-0000F7760000}"/>
    <cellStyle name="SAPBEXHLevel1 3 2 3 4 6" xfId="30456" xr:uid="{00000000-0005-0000-0000-0000F8760000}"/>
    <cellStyle name="SAPBEXHLevel1 3 2 3 4 7" xfId="30457" xr:uid="{00000000-0005-0000-0000-0000F9760000}"/>
    <cellStyle name="SAPBEXHLevel1 3 2 3 4 8" xfId="30458" xr:uid="{00000000-0005-0000-0000-0000FA760000}"/>
    <cellStyle name="SAPBEXHLevel1 3 2 3 4 9" xfId="30459" xr:uid="{00000000-0005-0000-0000-0000FB760000}"/>
    <cellStyle name="SAPBEXHLevel1 3 2 4" xfId="30460" xr:uid="{00000000-0005-0000-0000-0000FC760000}"/>
    <cellStyle name="SAPBEXHLevel1 3 2 4 2" xfId="30461" xr:uid="{00000000-0005-0000-0000-0000FD760000}"/>
    <cellStyle name="SAPBEXHLevel1 3 2 4 3" xfId="30462" xr:uid="{00000000-0005-0000-0000-0000FE760000}"/>
    <cellStyle name="SAPBEXHLevel1 3 2 4 4" xfId="30463" xr:uid="{00000000-0005-0000-0000-0000FF760000}"/>
    <cellStyle name="SAPBEXHLevel1 3 2 4 5" xfId="30464" xr:uid="{00000000-0005-0000-0000-000000770000}"/>
    <cellStyle name="SAPBEXHLevel1 3 2 4 6" xfId="30465" xr:uid="{00000000-0005-0000-0000-000001770000}"/>
    <cellStyle name="SAPBEXHLevel1 3 2 4 7" xfId="30466" xr:uid="{00000000-0005-0000-0000-000002770000}"/>
    <cellStyle name="SAPBEXHLevel1 3 2 4 8" xfId="30467" xr:uid="{00000000-0005-0000-0000-000003770000}"/>
    <cellStyle name="SAPBEXHLevel1 3 2 4 9" xfId="30468" xr:uid="{00000000-0005-0000-0000-000004770000}"/>
    <cellStyle name="SAPBEXHLevel1 3 2 5" xfId="30469" xr:uid="{00000000-0005-0000-0000-000005770000}"/>
    <cellStyle name="SAPBEXHLevel1 3 2 5 2" xfId="30470" xr:uid="{00000000-0005-0000-0000-000006770000}"/>
    <cellStyle name="SAPBEXHLevel1 3 2 5 3" xfId="30471" xr:uid="{00000000-0005-0000-0000-000007770000}"/>
    <cellStyle name="SAPBEXHLevel1 3 2 5 4" xfId="30472" xr:uid="{00000000-0005-0000-0000-000008770000}"/>
    <cellStyle name="SAPBEXHLevel1 3 2 5 5" xfId="30473" xr:uid="{00000000-0005-0000-0000-000009770000}"/>
    <cellStyle name="SAPBEXHLevel1 3 2 5 6" xfId="30474" xr:uid="{00000000-0005-0000-0000-00000A770000}"/>
    <cellStyle name="SAPBEXHLevel1 3 2 5 7" xfId="30475" xr:uid="{00000000-0005-0000-0000-00000B770000}"/>
    <cellStyle name="SAPBEXHLevel1 3 2 5 8" xfId="30476" xr:uid="{00000000-0005-0000-0000-00000C770000}"/>
    <cellStyle name="SAPBEXHLevel1 3 2 5 9" xfId="30477" xr:uid="{00000000-0005-0000-0000-00000D770000}"/>
    <cellStyle name="SAPBEXHLevel1 3 2 6" xfId="30478" xr:uid="{00000000-0005-0000-0000-00000E770000}"/>
    <cellStyle name="SAPBEXHLevel1 3 2 6 2" xfId="30479" xr:uid="{00000000-0005-0000-0000-00000F770000}"/>
    <cellStyle name="SAPBEXHLevel1 3 2 6 3" xfId="30480" xr:uid="{00000000-0005-0000-0000-000010770000}"/>
    <cellStyle name="SAPBEXHLevel1 3 2 6 4" xfId="30481" xr:uid="{00000000-0005-0000-0000-000011770000}"/>
    <cellStyle name="SAPBEXHLevel1 3 2 6 5" xfId="30482" xr:uid="{00000000-0005-0000-0000-000012770000}"/>
    <cellStyle name="SAPBEXHLevel1 3 2 6 6" xfId="30483" xr:uid="{00000000-0005-0000-0000-000013770000}"/>
    <cellStyle name="SAPBEXHLevel1 3 2 6 7" xfId="30484" xr:uid="{00000000-0005-0000-0000-000014770000}"/>
    <cellStyle name="SAPBEXHLevel1 3 2 6 8" xfId="30485" xr:uid="{00000000-0005-0000-0000-000015770000}"/>
    <cellStyle name="SAPBEXHLevel1 3 2 6 9" xfId="30486" xr:uid="{00000000-0005-0000-0000-000016770000}"/>
    <cellStyle name="SAPBEXHLevel1 3 3" xfId="30487" xr:uid="{00000000-0005-0000-0000-000017770000}"/>
    <cellStyle name="SAPBEXHLevel1 3 3 2" xfId="30488" xr:uid="{00000000-0005-0000-0000-000018770000}"/>
    <cellStyle name="SAPBEXHLevel1 3 3 2 2" xfId="30489" xr:uid="{00000000-0005-0000-0000-000019770000}"/>
    <cellStyle name="SAPBEXHLevel1 3 3 2 2 2" xfId="30490" xr:uid="{00000000-0005-0000-0000-00001A770000}"/>
    <cellStyle name="SAPBEXHLevel1 3 3 2 2 3" xfId="30491" xr:uid="{00000000-0005-0000-0000-00001B770000}"/>
    <cellStyle name="SAPBEXHLevel1 3 3 2 2 4" xfId="30492" xr:uid="{00000000-0005-0000-0000-00001C770000}"/>
    <cellStyle name="SAPBEXHLevel1 3 3 2 2 5" xfId="30493" xr:uid="{00000000-0005-0000-0000-00001D770000}"/>
    <cellStyle name="SAPBEXHLevel1 3 3 2 2 6" xfId="30494" xr:uid="{00000000-0005-0000-0000-00001E770000}"/>
    <cellStyle name="SAPBEXHLevel1 3 3 2 2 7" xfId="30495" xr:uid="{00000000-0005-0000-0000-00001F770000}"/>
    <cellStyle name="SAPBEXHLevel1 3 3 2 2 8" xfId="30496" xr:uid="{00000000-0005-0000-0000-000020770000}"/>
    <cellStyle name="SAPBEXHLevel1 3 3 2 2 9" xfId="30497" xr:uid="{00000000-0005-0000-0000-000021770000}"/>
    <cellStyle name="SAPBEXHLevel1 3 3 2 3" xfId="30498" xr:uid="{00000000-0005-0000-0000-000022770000}"/>
    <cellStyle name="SAPBEXHLevel1 3 3 2 3 2" xfId="30499" xr:uid="{00000000-0005-0000-0000-000023770000}"/>
    <cellStyle name="SAPBEXHLevel1 3 3 2 3 3" xfId="30500" xr:uid="{00000000-0005-0000-0000-000024770000}"/>
    <cellStyle name="SAPBEXHLevel1 3 3 2 3 4" xfId="30501" xr:uid="{00000000-0005-0000-0000-000025770000}"/>
    <cellStyle name="SAPBEXHLevel1 3 3 2 3 5" xfId="30502" xr:uid="{00000000-0005-0000-0000-000026770000}"/>
    <cellStyle name="SAPBEXHLevel1 3 3 2 3 6" xfId="30503" xr:uid="{00000000-0005-0000-0000-000027770000}"/>
    <cellStyle name="SAPBEXHLevel1 3 3 2 3 7" xfId="30504" xr:uid="{00000000-0005-0000-0000-000028770000}"/>
    <cellStyle name="SAPBEXHLevel1 3 3 2 3 8" xfId="30505" xr:uid="{00000000-0005-0000-0000-000029770000}"/>
    <cellStyle name="SAPBEXHLevel1 3 3 2 3 9" xfId="30506" xr:uid="{00000000-0005-0000-0000-00002A770000}"/>
    <cellStyle name="SAPBEXHLevel1 3 3 2 4" xfId="30507" xr:uid="{00000000-0005-0000-0000-00002B770000}"/>
    <cellStyle name="SAPBEXHLevel1 3 3 2 4 2" xfId="30508" xr:uid="{00000000-0005-0000-0000-00002C770000}"/>
    <cellStyle name="SAPBEXHLevel1 3 3 2 4 3" xfId="30509" xr:uid="{00000000-0005-0000-0000-00002D770000}"/>
    <cellStyle name="SAPBEXHLevel1 3 3 2 4 4" xfId="30510" xr:uid="{00000000-0005-0000-0000-00002E770000}"/>
    <cellStyle name="SAPBEXHLevel1 3 3 2 4 5" xfId="30511" xr:uid="{00000000-0005-0000-0000-00002F770000}"/>
    <cellStyle name="SAPBEXHLevel1 3 3 2 4 6" xfId="30512" xr:uid="{00000000-0005-0000-0000-000030770000}"/>
    <cellStyle name="SAPBEXHLevel1 3 3 2 4 7" xfId="30513" xr:uid="{00000000-0005-0000-0000-000031770000}"/>
    <cellStyle name="SAPBEXHLevel1 3 3 2 4 8" xfId="30514" xr:uid="{00000000-0005-0000-0000-000032770000}"/>
    <cellStyle name="SAPBEXHLevel1 3 3 2 4 9" xfId="30515" xr:uid="{00000000-0005-0000-0000-000033770000}"/>
    <cellStyle name="SAPBEXHLevel1 3 3 3" xfId="30516" xr:uid="{00000000-0005-0000-0000-000034770000}"/>
    <cellStyle name="SAPBEXHLevel1 3 3 3 2" xfId="30517" xr:uid="{00000000-0005-0000-0000-000035770000}"/>
    <cellStyle name="SAPBEXHLevel1 3 3 3 3" xfId="30518" xr:uid="{00000000-0005-0000-0000-000036770000}"/>
    <cellStyle name="SAPBEXHLevel1 3 3 3 4" xfId="30519" xr:uid="{00000000-0005-0000-0000-000037770000}"/>
    <cellStyle name="SAPBEXHLevel1 3 3 3 5" xfId="30520" xr:uid="{00000000-0005-0000-0000-000038770000}"/>
    <cellStyle name="SAPBEXHLevel1 3 3 3 6" xfId="30521" xr:uid="{00000000-0005-0000-0000-000039770000}"/>
    <cellStyle name="SAPBEXHLevel1 3 3 3 7" xfId="30522" xr:uid="{00000000-0005-0000-0000-00003A770000}"/>
    <cellStyle name="SAPBEXHLevel1 3 3 3 8" xfId="30523" xr:uid="{00000000-0005-0000-0000-00003B770000}"/>
    <cellStyle name="SAPBEXHLevel1 3 3 3 9" xfId="30524" xr:uid="{00000000-0005-0000-0000-00003C770000}"/>
    <cellStyle name="SAPBEXHLevel1 3 3 4" xfId="30525" xr:uid="{00000000-0005-0000-0000-00003D770000}"/>
    <cellStyle name="SAPBEXHLevel1 3 3 4 2" xfId="30526" xr:uid="{00000000-0005-0000-0000-00003E770000}"/>
    <cellStyle name="SAPBEXHLevel1 3 3 4 3" xfId="30527" xr:uid="{00000000-0005-0000-0000-00003F770000}"/>
    <cellStyle name="SAPBEXHLevel1 3 3 4 4" xfId="30528" xr:uid="{00000000-0005-0000-0000-000040770000}"/>
    <cellStyle name="SAPBEXHLevel1 3 3 4 5" xfId="30529" xr:uid="{00000000-0005-0000-0000-000041770000}"/>
    <cellStyle name="SAPBEXHLevel1 3 3 4 6" xfId="30530" xr:uid="{00000000-0005-0000-0000-000042770000}"/>
    <cellStyle name="SAPBEXHLevel1 3 3 4 7" xfId="30531" xr:uid="{00000000-0005-0000-0000-000043770000}"/>
    <cellStyle name="SAPBEXHLevel1 3 3 4 8" xfId="30532" xr:uid="{00000000-0005-0000-0000-000044770000}"/>
    <cellStyle name="SAPBEXHLevel1 3 3 4 9" xfId="30533" xr:uid="{00000000-0005-0000-0000-000045770000}"/>
    <cellStyle name="SAPBEXHLevel1 3 3 5" xfId="30534" xr:uid="{00000000-0005-0000-0000-000046770000}"/>
    <cellStyle name="SAPBEXHLevel1 3 3 5 2" xfId="30535" xr:uid="{00000000-0005-0000-0000-000047770000}"/>
    <cellStyle name="SAPBEXHLevel1 3 3 5 3" xfId="30536" xr:uid="{00000000-0005-0000-0000-000048770000}"/>
    <cellStyle name="SAPBEXHLevel1 3 3 5 4" xfId="30537" xr:uid="{00000000-0005-0000-0000-000049770000}"/>
    <cellStyle name="SAPBEXHLevel1 3 3 5 5" xfId="30538" xr:uid="{00000000-0005-0000-0000-00004A770000}"/>
    <cellStyle name="SAPBEXHLevel1 3 3 5 6" xfId="30539" xr:uid="{00000000-0005-0000-0000-00004B770000}"/>
    <cellStyle name="SAPBEXHLevel1 3 3 5 7" xfId="30540" xr:uid="{00000000-0005-0000-0000-00004C770000}"/>
    <cellStyle name="SAPBEXHLevel1 3 3 5 8" xfId="30541" xr:uid="{00000000-0005-0000-0000-00004D770000}"/>
    <cellStyle name="SAPBEXHLevel1 3 3 5 9" xfId="30542" xr:uid="{00000000-0005-0000-0000-00004E770000}"/>
    <cellStyle name="SAPBEXHLevel1 3 4" xfId="30543" xr:uid="{00000000-0005-0000-0000-00004F770000}"/>
    <cellStyle name="SAPBEXHLevel1 3 4 2" xfId="30544" xr:uid="{00000000-0005-0000-0000-000050770000}"/>
    <cellStyle name="SAPBEXHLevel1 3 4 2 2" xfId="30545" xr:uid="{00000000-0005-0000-0000-000051770000}"/>
    <cellStyle name="SAPBEXHLevel1 3 4 2 3" xfId="30546" xr:uid="{00000000-0005-0000-0000-000052770000}"/>
    <cellStyle name="SAPBEXHLevel1 3 4 2 4" xfId="30547" xr:uid="{00000000-0005-0000-0000-000053770000}"/>
    <cellStyle name="SAPBEXHLevel1 3 4 2 5" xfId="30548" xr:uid="{00000000-0005-0000-0000-000054770000}"/>
    <cellStyle name="SAPBEXHLevel1 3 4 2 6" xfId="30549" xr:uid="{00000000-0005-0000-0000-000055770000}"/>
    <cellStyle name="SAPBEXHLevel1 3 4 2 7" xfId="30550" xr:uid="{00000000-0005-0000-0000-000056770000}"/>
    <cellStyle name="SAPBEXHLevel1 3 4 2 8" xfId="30551" xr:uid="{00000000-0005-0000-0000-000057770000}"/>
    <cellStyle name="SAPBEXHLevel1 3 4 2 9" xfId="30552" xr:uid="{00000000-0005-0000-0000-000058770000}"/>
    <cellStyle name="SAPBEXHLevel1 3 4 3" xfId="30553" xr:uid="{00000000-0005-0000-0000-000059770000}"/>
    <cellStyle name="SAPBEXHLevel1 3 4 3 2" xfId="30554" xr:uid="{00000000-0005-0000-0000-00005A770000}"/>
    <cellStyle name="SAPBEXHLevel1 3 4 3 3" xfId="30555" xr:uid="{00000000-0005-0000-0000-00005B770000}"/>
    <cellStyle name="SAPBEXHLevel1 3 4 3 4" xfId="30556" xr:uid="{00000000-0005-0000-0000-00005C770000}"/>
    <cellStyle name="SAPBEXHLevel1 3 4 3 5" xfId="30557" xr:uid="{00000000-0005-0000-0000-00005D770000}"/>
    <cellStyle name="SAPBEXHLevel1 3 4 3 6" xfId="30558" xr:uid="{00000000-0005-0000-0000-00005E770000}"/>
    <cellStyle name="SAPBEXHLevel1 3 4 3 7" xfId="30559" xr:uid="{00000000-0005-0000-0000-00005F770000}"/>
    <cellStyle name="SAPBEXHLevel1 3 4 3 8" xfId="30560" xr:uid="{00000000-0005-0000-0000-000060770000}"/>
    <cellStyle name="SAPBEXHLevel1 3 4 3 9" xfId="30561" xr:uid="{00000000-0005-0000-0000-000061770000}"/>
    <cellStyle name="SAPBEXHLevel1 3 4 4" xfId="30562" xr:uid="{00000000-0005-0000-0000-000062770000}"/>
    <cellStyle name="SAPBEXHLevel1 3 4 4 2" xfId="30563" xr:uid="{00000000-0005-0000-0000-000063770000}"/>
    <cellStyle name="SAPBEXHLevel1 3 4 4 3" xfId="30564" xr:uid="{00000000-0005-0000-0000-000064770000}"/>
    <cellStyle name="SAPBEXHLevel1 3 4 4 4" xfId="30565" xr:uid="{00000000-0005-0000-0000-000065770000}"/>
    <cellStyle name="SAPBEXHLevel1 3 4 4 5" xfId="30566" xr:uid="{00000000-0005-0000-0000-000066770000}"/>
    <cellStyle name="SAPBEXHLevel1 3 4 4 6" xfId="30567" xr:uid="{00000000-0005-0000-0000-000067770000}"/>
    <cellStyle name="SAPBEXHLevel1 3 4 4 7" xfId="30568" xr:uid="{00000000-0005-0000-0000-000068770000}"/>
    <cellStyle name="SAPBEXHLevel1 3 4 4 8" xfId="30569" xr:uid="{00000000-0005-0000-0000-000069770000}"/>
    <cellStyle name="SAPBEXHLevel1 3 4 4 9" xfId="30570" xr:uid="{00000000-0005-0000-0000-00006A770000}"/>
    <cellStyle name="SAPBEXHLevel1 3 5" xfId="30571" xr:uid="{00000000-0005-0000-0000-00006B770000}"/>
    <cellStyle name="SAPBEXHLevel1 3 5 2" xfId="30572" xr:uid="{00000000-0005-0000-0000-00006C770000}"/>
    <cellStyle name="SAPBEXHLevel1 3 5 3" xfId="30573" xr:uid="{00000000-0005-0000-0000-00006D770000}"/>
    <cellStyle name="SAPBEXHLevel1 3 5 4" xfId="30574" xr:uid="{00000000-0005-0000-0000-00006E770000}"/>
    <cellStyle name="SAPBEXHLevel1 3 5 5" xfId="30575" xr:uid="{00000000-0005-0000-0000-00006F770000}"/>
    <cellStyle name="SAPBEXHLevel1 3 5 6" xfId="30576" xr:uid="{00000000-0005-0000-0000-000070770000}"/>
    <cellStyle name="SAPBEXHLevel1 3 5 7" xfId="30577" xr:uid="{00000000-0005-0000-0000-000071770000}"/>
    <cellStyle name="SAPBEXHLevel1 3 5 8" xfId="30578" xr:uid="{00000000-0005-0000-0000-000072770000}"/>
    <cellStyle name="SAPBEXHLevel1 3 5 9" xfId="30579" xr:uid="{00000000-0005-0000-0000-000073770000}"/>
    <cellStyle name="SAPBEXHLevel1 3 6" xfId="30580" xr:uid="{00000000-0005-0000-0000-000074770000}"/>
    <cellStyle name="SAPBEXHLevel1 3 6 2" xfId="30581" xr:uid="{00000000-0005-0000-0000-000075770000}"/>
    <cellStyle name="SAPBEXHLevel1 3 6 3" xfId="30582" xr:uid="{00000000-0005-0000-0000-000076770000}"/>
    <cellStyle name="SAPBEXHLevel1 3 6 4" xfId="30583" xr:uid="{00000000-0005-0000-0000-000077770000}"/>
    <cellStyle name="SAPBEXHLevel1 3 6 5" xfId="30584" xr:uid="{00000000-0005-0000-0000-000078770000}"/>
    <cellStyle name="SAPBEXHLevel1 3 6 6" xfId="30585" xr:uid="{00000000-0005-0000-0000-000079770000}"/>
    <cellStyle name="SAPBEXHLevel1 3 6 7" xfId="30586" xr:uid="{00000000-0005-0000-0000-00007A770000}"/>
    <cellStyle name="SAPBEXHLevel1 3 6 8" xfId="30587" xr:uid="{00000000-0005-0000-0000-00007B770000}"/>
    <cellStyle name="SAPBEXHLevel1 3 6 9" xfId="30588" xr:uid="{00000000-0005-0000-0000-00007C770000}"/>
    <cellStyle name="SAPBEXHLevel1 3 7" xfId="30589" xr:uid="{00000000-0005-0000-0000-00007D770000}"/>
    <cellStyle name="SAPBEXHLevel1 3 7 2" xfId="30590" xr:uid="{00000000-0005-0000-0000-00007E770000}"/>
    <cellStyle name="SAPBEXHLevel1 3 7 3" xfId="30591" xr:uid="{00000000-0005-0000-0000-00007F770000}"/>
    <cellStyle name="SAPBEXHLevel1 3 7 4" xfId="30592" xr:uid="{00000000-0005-0000-0000-000080770000}"/>
    <cellStyle name="SAPBEXHLevel1 3 7 5" xfId="30593" xr:uid="{00000000-0005-0000-0000-000081770000}"/>
    <cellStyle name="SAPBEXHLevel1 3 7 6" xfId="30594" xr:uid="{00000000-0005-0000-0000-000082770000}"/>
    <cellStyle name="SAPBEXHLevel1 3 7 7" xfId="30595" xr:uid="{00000000-0005-0000-0000-000083770000}"/>
    <cellStyle name="SAPBEXHLevel1 3 7 8" xfId="30596" xr:uid="{00000000-0005-0000-0000-000084770000}"/>
    <cellStyle name="SAPBEXHLevel1 3 7 9" xfId="30597" xr:uid="{00000000-0005-0000-0000-000085770000}"/>
    <cellStyle name="SAPBEXHLevel1 4" xfId="30598" xr:uid="{00000000-0005-0000-0000-000086770000}"/>
    <cellStyle name="SAPBEXHLevel1 4 2" xfId="30599" xr:uid="{00000000-0005-0000-0000-000087770000}"/>
    <cellStyle name="SAPBEXHLevel1 4 2 2" xfId="30600" xr:uid="{00000000-0005-0000-0000-000088770000}"/>
    <cellStyle name="SAPBEXHLevel1 4 2 2 2" xfId="30601" xr:uid="{00000000-0005-0000-0000-000089770000}"/>
    <cellStyle name="SAPBEXHLevel1 4 2 2 2 2" xfId="30602" xr:uid="{00000000-0005-0000-0000-00008A770000}"/>
    <cellStyle name="SAPBEXHLevel1 4 2 2 2 3" xfId="30603" xr:uid="{00000000-0005-0000-0000-00008B770000}"/>
    <cellStyle name="SAPBEXHLevel1 4 2 2 2 4" xfId="30604" xr:uid="{00000000-0005-0000-0000-00008C770000}"/>
    <cellStyle name="SAPBEXHLevel1 4 2 2 2 5" xfId="30605" xr:uid="{00000000-0005-0000-0000-00008D770000}"/>
    <cellStyle name="SAPBEXHLevel1 4 2 2 2 6" xfId="30606" xr:uid="{00000000-0005-0000-0000-00008E770000}"/>
    <cellStyle name="SAPBEXHLevel1 4 2 2 2 7" xfId="30607" xr:uid="{00000000-0005-0000-0000-00008F770000}"/>
    <cellStyle name="SAPBEXHLevel1 4 2 2 2 8" xfId="30608" xr:uid="{00000000-0005-0000-0000-000090770000}"/>
    <cellStyle name="SAPBEXHLevel1 4 2 2 2 9" xfId="30609" xr:uid="{00000000-0005-0000-0000-000091770000}"/>
    <cellStyle name="SAPBEXHLevel1 4 2 2 3" xfId="30610" xr:uid="{00000000-0005-0000-0000-000092770000}"/>
    <cellStyle name="SAPBEXHLevel1 4 2 2 3 2" xfId="30611" xr:uid="{00000000-0005-0000-0000-000093770000}"/>
    <cellStyle name="SAPBEXHLevel1 4 2 2 3 3" xfId="30612" xr:uid="{00000000-0005-0000-0000-000094770000}"/>
    <cellStyle name="SAPBEXHLevel1 4 2 2 3 4" xfId="30613" xr:uid="{00000000-0005-0000-0000-000095770000}"/>
    <cellStyle name="SAPBEXHLevel1 4 2 2 3 5" xfId="30614" xr:uid="{00000000-0005-0000-0000-000096770000}"/>
    <cellStyle name="SAPBEXHLevel1 4 2 2 3 6" xfId="30615" xr:uid="{00000000-0005-0000-0000-000097770000}"/>
    <cellStyle name="SAPBEXHLevel1 4 2 2 3 7" xfId="30616" xr:uid="{00000000-0005-0000-0000-000098770000}"/>
    <cellStyle name="SAPBEXHLevel1 4 2 2 3 8" xfId="30617" xr:uid="{00000000-0005-0000-0000-000099770000}"/>
    <cellStyle name="SAPBEXHLevel1 4 2 2 3 9" xfId="30618" xr:uid="{00000000-0005-0000-0000-00009A770000}"/>
    <cellStyle name="SAPBEXHLevel1 4 2 2 4" xfId="30619" xr:uid="{00000000-0005-0000-0000-00009B770000}"/>
    <cellStyle name="SAPBEXHLevel1 4 2 2 4 2" xfId="30620" xr:uid="{00000000-0005-0000-0000-00009C770000}"/>
    <cellStyle name="SAPBEXHLevel1 4 2 2 4 3" xfId="30621" xr:uid="{00000000-0005-0000-0000-00009D770000}"/>
    <cellStyle name="SAPBEXHLevel1 4 2 2 4 4" xfId="30622" xr:uid="{00000000-0005-0000-0000-00009E770000}"/>
    <cellStyle name="SAPBEXHLevel1 4 2 2 4 5" xfId="30623" xr:uid="{00000000-0005-0000-0000-00009F770000}"/>
    <cellStyle name="SAPBEXHLevel1 4 2 2 4 6" xfId="30624" xr:uid="{00000000-0005-0000-0000-0000A0770000}"/>
    <cellStyle name="SAPBEXHLevel1 4 2 2 4 7" xfId="30625" xr:uid="{00000000-0005-0000-0000-0000A1770000}"/>
    <cellStyle name="SAPBEXHLevel1 4 2 2 4 8" xfId="30626" xr:uid="{00000000-0005-0000-0000-0000A2770000}"/>
    <cellStyle name="SAPBEXHLevel1 4 2 2 4 9" xfId="30627" xr:uid="{00000000-0005-0000-0000-0000A3770000}"/>
    <cellStyle name="SAPBEXHLevel1 4 2 3" xfId="30628" xr:uid="{00000000-0005-0000-0000-0000A4770000}"/>
    <cellStyle name="SAPBEXHLevel1 4 2 3 2" xfId="30629" xr:uid="{00000000-0005-0000-0000-0000A5770000}"/>
    <cellStyle name="SAPBEXHLevel1 4 2 3 3" xfId="30630" xr:uid="{00000000-0005-0000-0000-0000A6770000}"/>
    <cellStyle name="SAPBEXHLevel1 4 2 3 4" xfId="30631" xr:uid="{00000000-0005-0000-0000-0000A7770000}"/>
    <cellStyle name="SAPBEXHLevel1 4 2 3 5" xfId="30632" xr:uid="{00000000-0005-0000-0000-0000A8770000}"/>
    <cellStyle name="SAPBEXHLevel1 4 2 3 6" xfId="30633" xr:uid="{00000000-0005-0000-0000-0000A9770000}"/>
    <cellStyle name="SAPBEXHLevel1 4 2 3 7" xfId="30634" xr:uid="{00000000-0005-0000-0000-0000AA770000}"/>
    <cellStyle name="SAPBEXHLevel1 4 2 3 8" xfId="30635" xr:uid="{00000000-0005-0000-0000-0000AB770000}"/>
    <cellStyle name="SAPBEXHLevel1 4 2 3 9" xfId="30636" xr:uid="{00000000-0005-0000-0000-0000AC770000}"/>
    <cellStyle name="SAPBEXHLevel1 4 2 4" xfId="30637" xr:uid="{00000000-0005-0000-0000-0000AD770000}"/>
    <cellStyle name="SAPBEXHLevel1 4 2 4 2" xfId="30638" xr:uid="{00000000-0005-0000-0000-0000AE770000}"/>
    <cellStyle name="SAPBEXHLevel1 4 2 4 3" xfId="30639" xr:uid="{00000000-0005-0000-0000-0000AF770000}"/>
    <cellStyle name="SAPBEXHLevel1 4 2 4 4" xfId="30640" xr:uid="{00000000-0005-0000-0000-0000B0770000}"/>
    <cellStyle name="SAPBEXHLevel1 4 2 4 5" xfId="30641" xr:uid="{00000000-0005-0000-0000-0000B1770000}"/>
    <cellStyle name="SAPBEXHLevel1 4 2 4 6" xfId="30642" xr:uid="{00000000-0005-0000-0000-0000B2770000}"/>
    <cellStyle name="SAPBEXHLevel1 4 2 4 7" xfId="30643" xr:uid="{00000000-0005-0000-0000-0000B3770000}"/>
    <cellStyle name="SAPBEXHLevel1 4 2 4 8" xfId="30644" xr:uid="{00000000-0005-0000-0000-0000B4770000}"/>
    <cellStyle name="SAPBEXHLevel1 4 2 4 9" xfId="30645" xr:uid="{00000000-0005-0000-0000-0000B5770000}"/>
    <cellStyle name="SAPBEXHLevel1 4 2 5" xfId="30646" xr:uid="{00000000-0005-0000-0000-0000B6770000}"/>
    <cellStyle name="SAPBEXHLevel1 4 2 5 2" xfId="30647" xr:uid="{00000000-0005-0000-0000-0000B7770000}"/>
    <cellStyle name="SAPBEXHLevel1 4 2 5 3" xfId="30648" xr:uid="{00000000-0005-0000-0000-0000B8770000}"/>
    <cellStyle name="SAPBEXHLevel1 4 2 5 4" xfId="30649" xr:uid="{00000000-0005-0000-0000-0000B9770000}"/>
    <cellStyle name="SAPBEXHLevel1 4 2 5 5" xfId="30650" xr:uid="{00000000-0005-0000-0000-0000BA770000}"/>
    <cellStyle name="SAPBEXHLevel1 4 2 5 6" xfId="30651" xr:uid="{00000000-0005-0000-0000-0000BB770000}"/>
    <cellStyle name="SAPBEXHLevel1 4 2 5 7" xfId="30652" xr:uid="{00000000-0005-0000-0000-0000BC770000}"/>
    <cellStyle name="SAPBEXHLevel1 4 2 5 8" xfId="30653" xr:uid="{00000000-0005-0000-0000-0000BD770000}"/>
    <cellStyle name="SAPBEXHLevel1 4 2 5 9" xfId="30654" xr:uid="{00000000-0005-0000-0000-0000BE770000}"/>
    <cellStyle name="SAPBEXHLevel1 4 3" xfId="30655" xr:uid="{00000000-0005-0000-0000-0000BF770000}"/>
    <cellStyle name="SAPBEXHLevel1 4 3 2" xfId="30656" xr:uid="{00000000-0005-0000-0000-0000C0770000}"/>
    <cellStyle name="SAPBEXHLevel1 4 3 2 2" xfId="30657" xr:uid="{00000000-0005-0000-0000-0000C1770000}"/>
    <cellStyle name="SAPBEXHLevel1 4 3 2 3" xfId="30658" xr:uid="{00000000-0005-0000-0000-0000C2770000}"/>
    <cellStyle name="SAPBEXHLevel1 4 3 2 4" xfId="30659" xr:uid="{00000000-0005-0000-0000-0000C3770000}"/>
    <cellStyle name="SAPBEXHLevel1 4 3 2 5" xfId="30660" xr:uid="{00000000-0005-0000-0000-0000C4770000}"/>
    <cellStyle name="SAPBEXHLevel1 4 3 2 6" xfId="30661" xr:uid="{00000000-0005-0000-0000-0000C5770000}"/>
    <cellStyle name="SAPBEXHLevel1 4 3 2 7" xfId="30662" xr:uid="{00000000-0005-0000-0000-0000C6770000}"/>
    <cellStyle name="SAPBEXHLevel1 4 3 2 8" xfId="30663" xr:uid="{00000000-0005-0000-0000-0000C7770000}"/>
    <cellStyle name="SAPBEXHLevel1 4 3 2 9" xfId="30664" xr:uid="{00000000-0005-0000-0000-0000C8770000}"/>
    <cellStyle name="SAPBEXHLevel1 4 3 3" xfId="30665" xr:uid="{00000000-0005-0000-0000-0000C9770000}"/>
    <cellStyle name="SAPBEXHLevel1 4 3 3 2" xfId="30666" xr:uid="{00000000-0005-0000-0000-0000CA770000}"/>
    <cellStyle name="SAPBEXHLevel1 4 3 3 3" xfId="30667" xr:uid="{00000000-0005-0000-0000-0000CB770000}"/>
    <cellStyle name="SAPBEXHLevel1 4 3 3 4" xfId="30668" xr:uid="{00000000-0005-0000-0000-0000CC770000}"/>
    <cellStyle name="SAPBEXHLevel1 4 3 3 5" xfId="30669" xr:uid="{00000000-0005-0000-0000-0000CD770000}"/>
    <cellStyle name="SAPBEXHLevel1 4 3 3 6" xfId="30670" xr:uid="{00000000-0005-0000-0000-0000CE770000}"/>
    <cellStyle name="SAPBEXHLevel1 4 3 3 7" xfId="30671" xr:uid="{00000000-0005-0000-0000-0000CF770000}"/>
    <cellStyle name="SAPBEXHLevel1 4 3 3 8" xfId="30672" xr:uid="{00000000-0005-0000-0000-0000D0770000}"/>
    <cellStyle name="SAPBEXHLevel1 4 3 3 9" xfId="30673" xr:uid="{00000000-0005-0000-0000-0000D1770000}"/>
    <cellStyle name="SAPBEXHLevel1 4 3 4" xfId="30674" xr:uid="{00000000-0005-0000-0000-0000D2770000}"/>
    <cellStyle name="SAPBEXHLevel1 4 3 4 2" xfId="30675" xr:uid="{00000000-0005-0000-0000-0000D3770000}"/>
    <cellStyle name="SAPBEXHLevel1 4 3 4 3" xfId="30676" xr:uid="{00000000-0005-0000-0000-0000D4770000}"/>
    <cellStyle name="SAPBEXHLevel1 4 3 4 4" xfId="30677" xr:uid="{00000000-0005-0000-0000-0000D5770000}"/>
    <cellStyle name="SAPBEXHLevel1 4 3 4 5" xfId="30678" xr:uid="{00000000-0005-0000-0000-0000D6770000}"/>
    <cellStyle name="SAPBEXHLevel1 4 3 4 6" xfId="30679" xr:uid="{00000000-0005-0000-0000-0000D7770000}"/>
    <cellStyle name="SAPBEXHLevel1 4 3 4 7" xfId="30680" xr:uid="{00000000-0005-0000-0000-0000D8770000}"/>
    <cellStyle name="SAPBEXHLevel1 4 3 4 8" xfId="30681" xr:uid="{00000000-0005-0000-0000-0000D9770000}"/>
    <cellStyle name="SAPBEXHLevel1 4 3 4 9" xfId="30682" xr:uid="{00000000-0005-0000-0000-0000DA770000}"/>
    <cellStyle name="SAPBEXHLevel1 4 4" xfId="30683" xr:uid="{00000000-0005-0000-0000-0000DB770000}"/>
    <cellStyle name="SAPBEXHLevel1 4 4 2" xfId="30684" xr:uid="{00000000-0005-0000-0000-0000DC770000}"/>
    <cellStyle name="SAPBEXHLevel1 4 4 3" xfId="30685" xr:uid="{00000000-0005-0000-0000-0000DD770000}"/>
    <cellStyle name="SAPBEXHLevel1 4 4 4" xfId="30686" xr:uid="{00000000-0005-0000-0000-0000DE770000}"/>
    <cellStyle name="SAPBEXHLevel1 4 4 5" xfId="30687" xr:uid="{00000000-0005-0000-0000-0000DF770000}"/>
    <cellStyle name="SAPBEXHLevel1 4 4 6" xfId="30688" xr:uid="{00000000-0005-0000-0000-0000E0770000}"/>
    <cellStyle name="SAPBEXHLevel1 4 4 7" xfId="30689" xr:uid="{00000000-0005-0000-0000-0000E1770000}"/>
    <cellStyle name="SAPBEXHLevel1 4 4 8" xfId="30690" xr:uid="{00000000-0005-0000-0000-0000E2770000}"/>
    <cellStyle name="SAPBEXHLevel1 4 4 9" xfId="30691" xr:uid="{00000000-0005-0000-0000-0000E3770000}"/>
    <cellStyle name="SAPBEXHLevel1 4 5" xfId="30692" xr:uid="{00000000-0005-0000-0000-0000E4770000}"/>
    <cellStyle name="SAPBEXHLevel1 4 5 2" xfId="30693" xr:uid="{00000000-0005-0000-0000-0000E5770000}"/>
    <cellStyle name="SAPBEXHLevel1 4 5 3" xfId="30694" xr:uid="{00000000-0005-0000-0000-0000E6770000}"/>
    <cellStyle name="SAPBEXHLevel1 4 5 4" xfId="30695" xr:uid="{00000000-0005-0000-0000-0000E7770000}"/>
    <cellStyle name="SAPBEXHLevel1 4 5 5" xfId="30696" xr:uid="{00000000-0005-0000-0000-0000E8770000}"/>
    <cellStyle name="SAPBEXHLevel1 4 5 6" xfId="30697" xr:uid="{00000000-0005-0000-0000-0000E9770000}"/>
    <cellStyle name="SAPBEXHLevel1 4 5 7" xfId="30698" xr:uid="{00000000-0005-0000-0000-0000EA770000}"/>
    <cellStyle name="SAPBEXHLevel1 4 5 8" xfId="30699" xr:uid="{00000000-0005-0000-0000-0000EB770000}"/>
    <cellStyle name="SAPBEXHLevel1 4 5 9" xfId="30700" xr:uid="{00000000-0005-0000-0000-0000EC770000}"/>
    <cellStyle name="SAPBEXHLevel1 4 6" xfId="30701" xr:uid="{00000000-0005-0000-0000-0000ED770000}"/>
    <cellStyle name="SAPBEXHLevel1 4 6 2" xfId="30702" xr:uid="{00000000-0005-0000-0000-0000EE770000}"/>
    <cellStyle name="SAPBEXHLevel1 4 6 3" xfId="30703" xr:uid="{00000000-0005-0000-0000-0000EF770000}"/>
    <cellStyle name="SAPBEXHLevel1 4 6 4" xfId="30704" xr:uid="{00000000-0005-0000-0000-0000F0770000}"/>
    <cellStyle name="SAPBEXHLevel1 4 6 5" xfId="30705" xr:uid="{00000000-0005-0000-0000-0000F1770000}"/>
    <cellStyle name="SAPBEXHLevel1 4 6 6" xfId="30706" xr:uid="{00000000-0005-0000-0000-0000F2770000}"/>
    <cellStyle name="SAPBEXHLevel1 4 6 7" xfId="30707" xr:uid="{00000000-0005-0000-0000-0000F3770000}"/>
    <cellStyle name="SAPBEXHLevel1 4 6 8" xfId="30708" xr:uid="{00000000-0005-0000-0000-0000F4770000}"/>
    <cellStyle name="SAPBEXHLevel1 4 6 9" xfId="30709" xr:uid="{00000000-0005-0000-0000-0000F5770000}"/>
    <cellStyle name="SAPBEXHLevel1 5" xfId="30710" xr:uid="{00000000-0005-0000-0000-0000F6770000}"/>
    <cellStyle name="SAPBEXHLevel1 5 2" xfId="30711" xr:uid="{00000000-0005-0000-0000-0000F7770000}"/>
    <cellStyle name="SAPBEXHLevel1 5 2 2" xfId="30712" xr:uid="{00000000-0005-0000-0000-0000F8770000}"/>
    <cellStyle name="SAPBEXHLevel1 5 2 2 2" xfId="30713" xr:uid="{00000000-0005-0000-0000-0000F9770000}"/>
    <cellStyle name="SAPBEXHLevel1 5 2 2 3" xfId="30714" xr:uid="{00000000-0005-0000-0000-0000FA770000}"/>
    <cellStyle name="SAPBEXHLevel1 5 2 2 4" xfId="30715" xr:uid="{00000000-0005-0000-0000-0000FB770000}"/>
    <cellStyle name="SAPBEXHLevel1 5 2 2 5" xfId="30716" xr:uid="{00000000-0005-0000-0000-0000FC770000}"/>
    <cellStyle name="SAPBEXHLevel1 5 2 2 6" xfId="30717" xr:uid="{00000000-0005-0000-0000-0000FD770000}"/>
    <cellStyle name="SAPBEXHLevel1 5 2 2 7" xfId="30718" xr:uid="{00000000-0005-0000-0000-0000FE770000}"/>
    <cellStyle name="SAPBEXHLevel1 5 2 2 8" xfId="30719" xr:uid="{00000000-0005-0000-0000-0000FF770000}"/>
    <cellStyle name="SAPBEXHLevel1 5 2 2 9" xfId="30720" xr:uid="{00000000-0005-0000-0000-000000780000}"/>
    <cellStyle name="SAPBEXHLevel1 5 2 3" xfId="30721" xr:uid="{00000000-0005-0000-0000-000001780000}"/>
    <cellStyle name="SAPBEXHLevel1 5 2 3 2" xfId="30722" xr:uid="{00000000-0005-0000-0000-000002780000}"/>
    <cellStyle name="SAPBEXHLevel1 5 2 3 3" xfId="30723" xr:uid="{00000000-0005-0000-0000-000003780000}"/>
    <cellStyle name="SAPBEXHLevel1 5 2 3 4" xfId="30724" xr:uid="{00000000-0005-0000-0000-000004780000}"/>
    <cellStyle name="SAPBEXHLevel1 5 2 3 5" xfId="30725" xr:uid="{00000000-0005-0000-0000-000005780000}"/>
    <cellStyle name="SAPBEXHLevel1 5 2 3 6" xfId="30726" xr:uid="{00000000-0005-0000-0000-000006780000}"/>
    <cellStyle name="SAPBEXHLevel1 5 2 3 7" xfId="30727" xr:uid="{00000000-0005-0000-0000-000007780000}"/>
    <cellStyle name="SAPBEXHLevel1 5 2 3 8" xfId="30728" xr:uid="{00000000-0005-0000-0000-000008780000}"/>
    <cellStyle name="SAPBEXHLevel1 5 2 3 9" xfId="30729" xr:uid="{00000000-0005-0000-0000-000009780000}"/>
    <cellStyle name="SAPBEXHLevel1 5 2 4" xfId="30730" xr:uid="{00000000-0005-0000-0000-00000A780000}"/>
    <cellStyle name="SAPBEXHLevel1 5 2 4 2" xfId="30731" xr:uid="{00000000-0005-0000-0000-00000B780000}"/>
    <cellStyle name="SAPBEXHLevel1 5 2 4 3" xfId="30732" xr:uid="{00000000-0005-0000-0000-00000C780000}"/>
    <cellStyle name="SAPBEXHLevel1 5 2 4 4" xfId="30733" xr:uid="{00000000-0005-0000-0000-00000D780000}"/>
    <cellStyle name="SAPBEXHLevel1 5 2 4 5" xfId="30734" xr:uid="{00000000-0005-0000-0000-00000E780000}"/>
    <cellStyle name="SAPBEXHLevel1 5 2 4 6" xfId="30735" xr:uid="{00000000-0005-0000-0000-00000F780000}"/>
    <cellStyle name="SAPBEXHLevel1 5 2 4 7" xfId="30736" xr:uid="{00000000-0005-0000-0000-000010780000}"/>
    <cellStyle name="SAPBEXHLevel1 5 2 4 8" xfId="30737" xr:uid="{00000000-0005-0000-0000-000011780000}"/>
    <cellStyle name="SAPBEXHLevel1 5 2 4 9" xfId="30738" xr:uid="{00000000-0005-0000-0000-000012780000}"/>
    <cellStyle name="SAPBEXHLevel1 5 3" xfId="30739" xr:uid="{00000000-0005-0000-0000-000013780000}"/>
    <cellStyle name="SAPBEXHLevel1 5 3 2" xfId="30740" xr:uid="{00000000-0005-0000-0000-000014780000}"/>
    <cellStyle name="SAPBEXHLevel1 5 3 3" xfId="30741" xr:uid="{00000000-0005-0000-0000-000015780000}"/>
    <cellStyle name="SAPBEXHLevel1 5 3 4" xfId="30742" xr:uid="{00000000-0005-0000-0000-000016780000}"/>
    <cellStyle name="SAPBEXHLevel1 5 3 5" xfId="30743" xr:uid="{00000000-0005-0000-0000-000017780000}"/>
    <cellStyle name="SAPBEXHLevel1 5 3 6" xfId="30744" xr:uid="{00000000-0005-0000-0000-000018780000}"/>
    <cellStyle name="SAPBEXHLevel1 5 3 7" xfId="30745" xr:uid="{00000000-0005-0000-0000-000019780000}"/>
    <cellStyle name="SAPBEXHLevel1 5 3 8" xfId="30746" xr:uid="{00000000-0005-0000-0000-00001A780000}"/>
    <cellStyle name="SAPBEXHLevel1 5 3 9" xfId="30747" xr:uid="{00000000-0005-0000-0000-00001B780000}"/>
    <cellStyle name="SAPBEXHLevel1 5 4" xfId="30748" xr:uid="{00000000-0005-0000-0000-00001C780000}"/>
    <cellStyle name="SAPBEXHLevel1 5 4 2" xfId="30749" xr:uid="{00000000-0005-0000-0000-00001D780000}"/>
    <cellStyle name="SAPBEXHLevel1 5 4 3" xfId="30750" xr:uid="{00000000-0005-0000-0000-00001E780000}"/>
    <cellStyle name="SAPBEXHLevel1 5 4 4" xfId="30751" xr:uid="{00000000-0005-0000-0000-00001F780000}"/>
    <cellStyle name="SAPBEXHLevel1 5 4 5" xfId="30752" xr:uid="{00000000-0005-0000-0000-000020780000}"/>
    <cellStyle name="SAPBEXHLevel1 5 4 6" xfId="30753" xr:uid="{00000000-0005-0000-0000-000021780000}"/>
    <cellStyle name="SAPBEXHLevel1 5 4 7" xfId="30754" xr:uid="{00000000-0005-0000-0000-000022780000}"/>
    <cellStyle name="SAPBEXHLevel1 5 4 8" xfId="30755" xr:uid="{00000000-0005-0000-0000-000023780000}"/>
    <cellStyle name="SAPBEXHLevel1 5 4 9" xfId="30756" xr:uid="{00000000-0005-0000-0000-000024780000}"/>
    <cellStyle name="SAPBEXHLevel1 5 5" xfId="30757" xr:uid="{00000000-0005-0000-0000-000025780000}"/>
    <cellStyle name="SAPBEXHLevel1 5 5 2" xfId="30758" xr:uid="{00000000-0005-0000-0000-000026780000}"/>
    <cellStyle name="SAPBEXHLevel1 5 5 3" xfId="30759" xr:uid="{00000000-0005-0000-0000-000027780000}"/>
    <cellStyle name="SAPBEXHLevel1 5 5 4" xfId="30760" xr:uid="{00000000-0005-0000-0000-000028780000}"/>
    <cellStyle name="SAPBEXHLevel1 5 5 5" xfId="30761" xr:uid="{00000000-0005-0000-0000-000029780000}"/>
    <cellStyle name="SAPBEXHLevel1 5 5 6" xfId="30762" xr:uid="{00000000-0005-0000-0000-00002A780000}"/>
    <cellStyle name="SAPBEXHLevel1 5 5 7" xfId="30763" xr:uid="{00000000-0005-0000-0000-00002B780000}"/>
    <cellStyle name="SAPBEXHLevel1 5 5 8" xfId="30764" xr:uid="{00000000-0005-0000-0000-00002C780000}"/>
    <cellStyle name="SAPBEXHLevel1 5 5 9" xfId="30765" xr:uid="{00000000-0005-0000-0000-00002D780000}"/>
    <cellStyle name="SAPBEXHLevel1 6" xfId="30766" xr:uid="{00000000-0005-0000-0000-00002E780000}"/>
    <cellStyle name="SAPBEXHLevel1 6 2" xfId="30767" xr:uid="{00000000-0005-0000-0000-00002F780000}"/>
    <cellStyle name="SAPBEXHLevel1 6 2 2" xfId="30768" xr:uid="{00000000-0005-0000-0000-000030780000}"/>
    <cellStyle name="SAPBEXHLevel1 6 2 3" xfId="30769" xr:uid="{00000000-0005-0000-0000-000031780000}"/>
    <cellStyle name="SAPBEXHLevel1 6 2 4" xfId="30770" xr:uid="{00000000-0005-0000-0000-000032780000}"/>
    <cellStyle name="SAPBEXHLevel1 6 2 5" xfId="30771" xr:uid="{00000000-0005-0000-0000-000033780000}"/>
    <cellStyle name="SAPBEXHLevel1 6 2 6" xfId="30772" xr:uid="{00000000-0005-0000-0000-000034780000}"/>
    <cellStyle name="SAPBEXHLevel1 6 2 7" xfId="30773" xr:uid="{00000000-0005-0000-0000-000035780000}"/>
    <cellStyle name="SAPBEXHLevel1 6 2 8" xfId="30774" xr:uid="{00000000-0005-0000-0000-000036780000}"/>
    <cellStyle name="SAPBEXHLevel1 6 2 9" xfId="30775" xr:uid="{00000000-0005-0000-0000-000037780000}"/>
    <cellStyle name="SAPBEXHLevel1 6 3" xfId="30776" xr:uid="{00000000-0005-0000-0000-000038780000}"/>
    <cellStyle name="SAPBEXHLevel1 6 3 2" xfId="30777" xr:uid="{00000000-0005-0000-0000-000039780000}"/>
    <cellStyle name="SAPBEXHLevel1 6 3 3" xfId="30778" xr:uid="{00000000-0005-0000-0000-00003A780000}"/>
    <cellStyle name="SAPBEXHLevel1 6 3 4" xfId="30779" xr:uid="{00000000-0005-0000-0000-00003B780000}"/>
    <cellStyle name="SAPBEXHLevel1 6 3 5" xfId="30780" xr:uid="{00000000-0005-0000-0000-00003C780000}"/>
    <cellStyle name="SAPBEXHLevel1 6 3 6" xfId="30781" xr:uid="{00000000-0005-0000-0000-00003D780000}"/>
    <cellStyle name="SAPBEXHLevel1 6 3 7" xfId="30782" xr:uid="{00000000-0005-0000-0000-00003E780000}"/>
    <cellStyle name="SAPBEXHLevel1 6 3 8" xfId="30783" xr:uid="{00000000-0005-0000-0000-00003F780000}"/>
    <cellStyle name="SAPBEXHLevel1 6 3 9" xfId="30784" xr:uid="{00000000-0005-0000-0000-000040780000}"/>
    <cellStyle name="SAPBEXHLevel1 6 4" xfId="30785" xr:uid="{00000000-0005-0000-0000-000041780000}"/>
    <cellStyle name="SAPBEXHLevel1 6 4 2" xfId="30786" xr:uid="{00000000-0005-0000-0000-000042780000}"/>
    <cellStyle name="SAPBEXHLevel1 6 4 3" xfId="30787" xr:uid="{00000000-0005-0000-0000-000043780000}"/>
    <cellStyle name="SAPBEXHLevel1 6 4 4" xfId="30788" xr:uid="{00000000-0005-0000-0000-000044780000}"/>
    <cellStyle name="SAPBEXHLevel1 6 4 5" xfId="30789" xr:uid="{00000000-0005-0000-0000-000045780000}"/>
    <cellStyle name="SAPBEXHLevel1 6 4 6" xfId="30790" xr:uid="{00000000-0005-0000-0000-000046780000}"/>
    <cellStyle name="SAPBEXHLevel1 6 4 7" xfId="30791" xr:uid="{00000000-0005-0000-0000-000047780000}"/>
    <cellStyle name="SAPBEXHLevel1 6 4 8" xfId="30792" xr:uid="{00000000-0005-0000-0000-000048780000}"/>
    <cellStyle name="SAPBEXHLevel1 6 4 9" xfId="30793" xr:uid="{00000000-0005-0000-0000-000049780000}"/>
    <cellStyle name="SAPBEXHLevel1 7" xfId="30794" xr:uid="{00000000-0005-0000-0000-00004A780000}"/>
    <cellStyle name="SAPBEXHLevel1 7 2" xfId="30795" xr:uid="{00000000-0005-0000-0000-00004B780000}"/>
    <cellStyle name="SAPBEXHLevel1 7 3" xfId="30796" xr:uid="{00000000-0005-0000-0000-00004C780000}"/>
    <cellStyle name="SAPBEXHLevel1 7 4" xfId="30797" xr:uid="{00000000-0005-0000-0000-00004D780000}"/>
    <cellStyle name="SAPBEXHLevel1 7 5" xfId="30798" xr:uid="{00000000-0005-0000-0000-00004E780000}"/>
    <cellStyle name="SAPBEXHLevel1 7 6" xfId="30799" xr:uid="{00000000-0005-0000-0000-00004F780000}"/>
    <cellStyle name="SAPBEXHLevel1 7 7" xfId="30800" xr:uid="{00000000-0005-0000-0000-000050780000}"/>
    <cellStyle name="SAPBEXHLevel1 7 8" xfId="30801" xr:uid="{00000000-0005-0000-0000-000051780000}"/>
    <cellStyle name="SAPBEXHLevel1 7 9" xfId="30802" xr:uid="{00000000-0005-0000-0000-000052780000}"/>
    <cellStyle name="SAPBEXHLevel1 8" xfId="30803" xr:uid="{00000000-0005-0000-0000-000053780000}"/>
    <cellStyle name="SAPBEXHLevel1 8 2" xfId="30804" xr:uid="{00000000-0005-0000-0000-000054780000}"/>
    <cellStyle name="SAPBEXHLevel1 8 3" xfId="30805" xr:uid="{00000000-0005-0000-0000-000055780000}"/>
    <cellStyle name="SAPBEXHLevel1 8 4" xfId="30806" xr:uid="{00000000-0005-0000-0000-000056780000}"/>
    <cellStyle name="SAPBEXHLevel1 8 5" xfId="30807" xr:uid="{00000000-0005-0000-0000-000057780000}"/>
    <cellStyle name="SAPBEXHLevel1 8 6" xfId="30808" xr:uid="{00000000-0005-0000-0000-000058780000}"/>
    <cellStyle name="SAPBEXHLevel1 8 7" xfId="30809" xr:uid="{00000000-0005-0000-0000-000059780000}"/>
    <cellStyle name="SAPBEXHLevel1 8 8" xfId="30810" xr:uid="{00000000-0005-0000-0000-00005A780000}"/>
    <cellStyle name="SAPBEXHLevel1 8 9" xfId="30811" xr:uid="{00000000-0005-0000-0000-00005B780000}"/>
    <cellStyle name="SAPBEXHLevel1 9" xfId="30812" xr:uid="{00000000-0005-0000-0000-00005C780000}"/>
    <cellStyle name="SAPBEXHLevel1 9 2" xfId="30813" xr:uid="{00000000-0005-0000-0000-00005D780000}"/>
    <cellStyle name="SAPBEXHLevel1 9 3" xfId="30814" xr:uid="{00000000-0005-0000-0000-00005E780000}"/>
    <cellStyle name="SAPBEXHLevel1 9 4" xfId="30815" xr:uid="{00000000-0005-0000-0000-00005F780000}"/>
    <cellStyle name="SAPBEXHLevel1 9 5" xfId="30816" xr:uid="{00000000-0005-0000-0000-000060780000}"/>
    <cellStyle name="SAPBEXHLevel1 9 6" xfId="30817" xr:uid="{00000000-0005-0000-0000-000061780000}"/>
    <cellStyle name="SAPBEXHLevel1 9 7" xfId="30818" xr:uid="{00000000-0005-0000-0000-000062780000}"/>
    <cellStyle name="SAPBEXHLevel1 9 8" xfId="30819" xr:uid="{00000000-0005-0000-0000-000063780000}"/>
    <cellStyle name="SAPBEXHLevel1 9 9" xfId="30820" xr:uid="{00000000-0005-0000-0000-000064780000}"/>
    <cellStyle name="SAPBEXHLevel1_STOs from US (Nov)" xfId="30821" xr:uid="{00000000-0005-0000-0000-000065780000}"/>
    <cellStyle name="SAPBEXHLevel1X" xfId="30822" xr:uid="{00000000-0005-0000-0000-000066780000}"/>
    <cellStyle name="SAPBEXHLevel1X 10" xfId="30823" xr:uid="{00000000-0005-0000-0000-000067780000}"/>
    <cellStyle name="SAPBEXHLevel1X 10 10" xfId="30824" xr:uid="{00000000-0005-0000-0000-000068780000}"/>
    <cellStyle name="SAPBEXHLevel1X 10 10 2" xfId="30825" xr:uid="{00000000-0005-0000-0000-000069780000}"/>
    <cellStyle name="SAPBEXHLevel1X 10 10 3" xfId="30826" xr:uid="{00000000-0005-0000-0000-00006A780000}"/>
    <cellStyle name="SAPBEXHLevel1X 10 10 4" xfId="30827" xr:uid="{00000000-0005-0000-0000-00006B780000}"/>
    <cellStyle name="SAPBEXHLevel1X 10 10 5" xfId="30828" xr:uid="{00000000-0005-0000-0000-00006C780000}"/>
    <cellStyle name="SAPBEXHLevel1X 10 10 6" xfId="30829" xr:uid="{00000000-0005-0000-0000-00006D780000}"/>
    <cellStyle name="SAPBEXHLevel1X 10 10 7" xfId="30830" xr:uid="{00000000-0005-0000-0000-00006E780000}"/>
    <cellStyle name="SAPBEXHLevel1X 10 10 8" xfId="30831" xr:uid="{00000000-0005-0000-0000-00006F780000}"/>
    <cellStyle name="SAPBEXHLevel1X 10 10 9" xfId="30832" xr:uid="{00000000-0005-0000-0000-000070780000}"/>
    <cellStyle name="SAPBEXHLevel1X 10 11" xfId="30833" xr:uid="{00000000-0005-0000-0000-000071780000}"/>
    <cellStyle name="SAPBEXHLevel1X 10 12" xfId="30834" xr:uid="{00000000-0005-0000-0000-000072780000}"/>
    <cellStyle name="SAPBEXHLevel1X 10 2" xfId="30835" xr:uid="{00000000-0005-0000-0000-000073780000}"/>
    <cellStyle name="SAPBEXHLevel1X 10 2 2" xfId="30836" xr:uid="{00000000-0005-0000-0000-000074780000}"/>
    <cellStyle name="SAPBEXHLevel1X 10 2 2 2" xfId="30837" xr:uid="{00000000-0005-0000-0000-000075780000}"/>
    <cellStyle name="SAPBEXHLevel1X 10 2 2 2 2" xfId="30838" xr:uid="{00000000-0005-0000-0000-000076780000}"/>
    <cellStyle name="SAPBEXHLevel1X 10 2 2 2 3" xfId="30839" xr:uid="{00000000-0005-0000-0000-000077780000}"/>
    <cellStyle name="SAPBEXHLevel1X 10 2 2 2 4" xfId="30840" xr:uid="{00000000-0005-0000-0000-000078780000}"/>
    <cellStyle name="SAPBEXHLevel1X 10 2 2 2 5" xfId="30841" xr:uid="{00000000-0005-0000-0000-000079780000}"/>
    <cellStyle name="SAPBEXHLevel1X 10 2 2 2 6" xfId="30842" xr:uid="{00000000-0005-0000-0000-00007A780000}"/>
    <cellStyle name="SAPBEXHLevel1X 10 2 2 2 7" xfId="30843" xr:uid="{00000000-0005-0000-0000-00007B780000}"/>
    <cellStyle name="SAPBEXHLevel1X 10 2 2 2 8" xfId="30844" xr:uid="{00000000-0005-0000-0000-00007C780000}"/>
    <cellStyle name="SAPBEXHLevel1X 10 2 2 2 9" xfId="30845" xr:uid="{00000000-0005-0000-0000-00007D780000}"/>
    <cellStyle name="SAPBEXHLevel1X 10 2 2 3" xfId="30846" xr:uid="{00000000-0005-0000-0000-00007E780000}"/>
    <cellStyle name="SAPBEXHLevel1X 10 2 2 3 2" xfId="30847" xr:uid="{00000000-0005-0000-0000-00007F780000}"/>
    <cellStyle name="SAPBEXHLevel1X 10 2 2 3 3" xfId="30848" xr:uid="{00000000-0005-0000-0000-000080780000}"/>
    <cellStyle name="SAPBEXHLevel1X 10 2 2 3 4" xfId="30849" xr:uid="{00000000-0005-0000-0000-000081780000}"/>
    <cellStyle name="SAPBEXHLevel1X 10 2 2 3 5" xfId="30850" xr:uid="{00000000-0005-0000-0000-000082780000}"/>
    <cellStyle name="SAPBEXHLevel1X 10 2 2 3 6" xfId="30851" xr:uid="{00000000-0005-0000-0000-000083780000}"/>
    <cellStyle name="SAPBEXHLevel1X 10 2 2 3 7" xfId="30852" xr:uid="{00000000-0005-0000-0000-000084780000}"/>
    <cellStyle name="SAPBEXHLevel1X 10 2 2 3 8" xfId="30853" xr:uid="{00000000-0005-0000-0000-000085780000}"/>
    <cellStyle name="SAPBEXHLevel1X 10 2 2 3 9" xfId="30854" xr:uid="{00000000-0005-0000-0000-000086780000}"/>
    <cellStyle name="SAPBEXHLevel1X 10 2 2 4" xfId="30855" xr:uid="{00000000-0005-0000-0000-000087780000}"/>
    <cellStyle name="SAPBEXHLevel1X 10 2 2 4 2" xfId="30856" xr:uid="{00000000-0005-0000-0000-000088780000}"/>
    <cellStyle name="SAPBEXHLevel1X 10 2 2 4 3" xfId="30857" xr:uid="{00000000-0005-0000-0000-000089780000}"/>
    <cellStyle name="SAPBEXHLevel1X 10 2 2 4 4" xfId="30858" xr:uid="{00000000-0005-0000-0000-00008A780000}"/>
    <cellStyle name="SAPBEXHLevel1X 10 2 2 4 5" xfId="30859" xr:uid="{00000000-0005-0000-0000-00008B780000}"/>
    <cellStyle name="SAPBEXHLevel1X 10 2 2 4 6" xfId="30860" xr:uid="{00000000-0005-0000-0000-00008C780000}"/>
    <cellStyle name="SAPBEXHLevel1X 10 2 2 4 7" xfId="30861" xr:uid="{00000000-0005-0000-0000-00008D780000}"/>
    <cellStyle name="SAPBEXHLevel1X 10 2 2 4 8" xfId="30862" xr:uid="{00000000-0005-0000-0000-00008E780000}"/>
    <cellStyle name="SAPBEXHLevel1X 10 2 2 4 9" xfId="30863" xr:uid="{00000000-0005-0000-0000-00008F780000}"/>
    <cellStyle name="SAPBEXHLevel1X 10 2 3" xfId="30864" xr:uid="{00000000-0005-0000-0000-000090780000}"/>
    <cellStyle name="SAPBEXHLevel1X 10 2 3 2" xfId="30865" xr:uid="{00000000-0005-0000-0000-000091780000}"/>
    <cellStyle name="SAPBEXHLevel1X 10 2 3 3" xfId="30866" xr:uid="{00000000-0005-0000-0000-000092780000}"/>
    <cellStyle name="SAPBEXHLevel1X 10 2 3 4" xfId="30867" xr:uid="{00000000-0005-0000-0000-000093780000}"/>
    <cellStyle name="SAPBEXHLevel1X 10 2 3 5" xfId="30868" xr:uid="{00000000-0005-0000-0000-000094780000}"/>
    <cellStyle name="SAPBEXHLevel1X 10 2 3 6" xfId="30869" xr:uid="{00000000-0005-0000-0000-000095780000}"/>
    <cellStyle name="SAPBEXHLevel1X 10 2 3 7" xfId="30870" xr:uid="{00000000-0005-0000-0000-000096780000}"/>
    <cellStyle name="SAPBEXHLevel1X 10 2 3 8" xfId="30871" xr:uid="{00000000-0005-0000-0000-000097780000}"/>
    <cellStyle name="SAPBEXHLevel1X 10 2 3 9" xfId="30872" xr:uid="{00000000-0005-0000-0000-000098780000}"/>
    <cellStyle name="SAPBEXHLevel1X 10 2 4" xfId="30873" xr:uid="{00000000-0005-0000-0000-000099780000}"/>
    <cellStyle name="SAPBEXHLevel1X 10 2 4 2" xfId="30874" xr:uid="{00000000-0005-0000-0000-00009A780000}"/>
    <cellStyle name="SAPBEXHLevel1X 10 2 4 3" xfId="30875" xr:uid="{00000000-0005-0000-0000-00009B780000}"/>
    <cellStyle name="SAPBEXHLevel1X 10 2 4 4" xfId="30876" xr:uid="{00000000-0005-0000-0000-00009C780000}"/>
    <cellStyle name="SAPBEXHLevel1X 10 2 4 5" xfId="30877" xr:uid="{00000000-0005-0000-0000-00009D780000}"/>
    <cellStyle name="SAPBEXHLevel1X 10 2 4 6" xfId="30878" xr:uid="{00000000-0005-0000-0000-00009E780000}"/>
    <cellStyle name="SAPBEXHLevel1X 10 2 4 7" xfId="30879" xr:uid="{00000000-0005-0000-0000-00009F780000}"/>
    <cellStyle name="SAPBEXHLevel1X 10 2 4 8" xfId="30880" xr:uid="{00000000-0005-0000-0000-0000A0780000}"/>
    <cellStyle name="SAPBEXHLevel1X 10 2 4 9" xfId="30881" xr:uid="{00000000-0005-0000-0000-0000A1780000}"/>
    <cellStyle name="SAPBEXHLevel1X 10 2 5" xfId="30882" xr:uid="{00000000-0005-0000-0000-0000A2780000}"/>
    <cellStyle name="SAPBEXHLevel1X 10 2 5 2" xfId="30883" xr:uid="{00000000-0005-0000-0000-0000A3780000}"/>
    <cellStyle name="SAPBEXHLevel1X 10 2 5 3" xfId="30884" xr:uid="{00000000-0005-0000-0000-0000A4780000}"/>
    <cellStyle name="SAPBEXHLevel1X 10 2 5 4" xfId="30885" xr:uid="{00000000-0005-0000-0000-0000A5780000}"/>
    <cellStyle name="SAPBEXHLevel1X 10 2 5 5" xfId="30886" xr:uid="{00000000-0005-0000-0000-0000A6780000}"/>
    <cellStyle name="SAPBEXHLevel1X 10 2 5 6" xfId="30887" xr:uid="{00000000-0005-0000-0000-0000A7780000}"/>
    <cellStyle name="SAPBEXHLevel1X 10 2 5 7" xfId="30888" xr:uid="{00000000-0005-0000-0000-0000A8780000}"/>
    <cellStyle name="SAPBEXHLevel1X 10 2 5 8" xfId="30889" xr:uid="{00000000-0005-0000-0000-0000A9780000}"/>
    <cellStyle name="SAPBEXHLevel1X 10 2 5 9" xfId="30890" xr:uid="{00000000-0005-0000-0000-0000AA780000}"/>
    <cellStyle name="SAPBEXHLevel1X 10 3" xfId="30891" xr:uid="{00000000-0005-0000-0000-0000AB780000}"/>
    <cellStyle name="SAPBEXHLevel1X 10 3 2" xfId="30892" xr:uid="{00000000-0005-0000-0000-0000AC780000}"/>
    <cellStyle name="SAPBEXHLevel1X 10 3 2 2" xfId="30893" xr:uid="{00000000-0005-0000-0000-0000AD780000}"/>
    <cellStyle name="SAPBEXHLevel1X 10 3 2 2 2" xfId="30894" xr:uid="{00000000-0005-0000-0000-0000AE780000}"/>
    <cellStyle name="SAPBEXHLevel1X 10 3 2 2 3" xfId="30895" xr:uid="{00000000-0005-0000-0000-0000AF780000}"/>
    <cellStyle name="SAPBEXHLevel1X 10 3 2 2 4" xfId="30896" xr:uid="{00000000-0005-0000-0000-0000B0780000}"/>
    <cellStyle name="SAPBEXHLevel1X 10 3 2 2 5" xfId="30897" xr:uid="{00000000-0005-0000-0000-0000B1780000}"/>
    <cellStyle name="SAPBEXHLevel1X 10 3 2 2 6" xfId="30898" xr:uid="{00000000-0005-0000-0000-0000B2780000}"/>
    <cellStyle name="SAPBEXHLevel1X 10 3 2 2 7" xfId="30899" xr:uid="{00000000-0005-0000-0000-0000B3780000}"/>
    <cellStyle name="SAPBEXHLevel1X 10 3 2 2 8" xfId="30900" xr:uid="{00000000-0005-0000-0000-0000B4780000}"/>
    <cellStyle name="SAPBEXHLevel1X 10 3 2 2 9" xfId="30901" xr:uid="{00000000-0005-0000-0000-0000B5780000}"/>
    <cellStyle name="SAPBEXHLevel1X 10 3 2 3" xfId="30902" xr:uid="{00000000-0005-0000-0000-0000B6780000}"/>
    <cellStyle name="SAPBEXHLevel1X 10 3 2 3 2" xfId="30903" xr:uid="{00000000-0005-0000-0000-0000B7780000}"/>
    <cellStyle name="SAPBEXHLevel1X 10 3 2 3 3" xfId="30904" xr:uid="{00000000-0005-0000-0000-0000B8780000}"/>
    <cellStyle name="SAPBEXHLevel1X 10 3 2 3 4" xfId="30905" xr:uid="{00000000-0005-0000-0000-0000B9780000}"/>
    <cellStyle name="SAPBEXHLevel1X 10 3 2 3 5" xfId="30906" xr:uid="{00000000-0005-0000-0000-0000BA780000}"/>
    <cellStyle name="SAPBEXHLevel1X 10 3 2 3 6" xfId="30907" xr:uid="{00000000-0005-0000-0000-0000BB780000}"/>
    <cellStyle name="SAPBEXHLevel1X 10 3 2 3 7" xfId="30908" xr:uid="{00000000-0005-0000-0000-0000BC780000}"/>
    <cellStyle name="SAPBEXHLevel1X 10 3 2 3 8" xfId="30909" xr:uid="{00000000-0005-0000-0000-0000BD780000}"/>
    <cellStyle name="SAPBEXHLevel1X 10 3 2 3 9" xfId="30910" xr:uid="{00000000-0005-0000-0000-0000BE780000}"/>
    <cellStyle name="SAPBEXHLevel1X 10 3 2 4" xfId="30911" xr:uid="{00000000-0005-0000-0000-0000BF780000}"/>
    <cellStyle name="SAPBEXHLevel1X 10 3 2 4 2" xfId="30912" xr:uid="{00000000-0005-0000-0000-0000C0780000}"/>
    <cellStyle name="SAPBEXHLevel1X 10 3 2 4 3" xfId="30913" xr:uid="{00000000-0005-0000-0000-0000C1780000}"/>
    <cellStyle name="SAPBEXHLevel1X 10 3 2 4 4" xfId="30914" xr:uid="{00000000-0005-0000-0000-0000C2780000}"/>
    <cellStyle name="SAPBEXHLevel1X 10 3 2 4 5" xfId="30915" xr:uid="{00000000-0005-0000-0000-0000C3780000}"/>
    <cellStyle name="SAPBEXHLevel1X 10 3 2 4 6" xfId="30916" xr:uid="{00000000-0005-0000-0000-0000C4780000}"/>
    <cellStyle name="SAPBEXHLevel1X 10 3 2 4 7" xfId="30917" xr:uid="{00000000-0005-0000-0000-0000C5780000}"/>
    <cellStyle name="SAPBEXHLevel1X 10 3 2 4 8" xfId="30918" xr:uid="{00000000-0005-0000-0000-0000C6780000}"/>
    <cellStyle name="SAPBEXHLevel1X 10 3 2 4 9" xfId="30919" xr:uid="{00000000-0005-0000-0000-0000C7780000}"/>
    <cellStyle name="SAPBEXHLevel1X 10 3 3" xfId="30920" xr:uid="{00000000-0005-0000-0000-0000C8780000}"/>
    <cellStyle name="SAPBEXHLevel1X 10 3 3 2" xfId="30921" xr:uid="{00000000-0005-0000-0000-0000C9780000}"/>
    <cellStyle name="SAPBEXHLevel1X 10 3 3 3" xfId="30922" xr:uid="{00000000-0005-0000-0000-0000CA780000}"/>
    <cellStyle name="SAPBEXHLevel1X 10 3 3 4" xfId="30923" xr:uid="{00000000-0005-0000-0000-0000CB780000}"/>
    <cellStyle name="SAPBEXHLevel1X 10 3 3 5" xfId="30924" xr:uid="{00000000-0005-0000-0000-0000CC780000}"/>
    <cellStyle name="SAPBEXHLevel1X 10 3 3 6" xfId="30925" xr:uid="{00000000-0005-0000-0000-0000CD780000}"/>
    <cellStyle name="SAPBEXHLevel1X 10 3 3 7" xfId="30926" xr:uid="{00000000-0005-0000-0000-0000CE780000}"/>
    <cellStyle name="SAPBEXHLevel1X 10 3 3 8" xfId="30927" xr:uid="{00000000-0005-0000-0000-0000CF780000}"/>
    <cellStyle name="SAPBEXHLevel1X 10 3 3 9" xfId="30928" xr:uid="{00000000-0005-0000-0000-0000D0780000}"/>
    <cellStyle name="SAPBEXHLevel1X 10 3 4" xfId="30929" xr:uid="{00000000-0005-0000-0000-0000D1780000}"/>
    <cellStyle name="SAPBEXHLevel1X 10 3 4 2" xfId="30930" xr:uid="{00000000-0005-0000-0000-0000D2780000}"/>
    <cellStyle name="SAPBEXHLevel1X 10 3 4 3" xfId="30931" xr:uid="{00000000-0005-0000-0000-0000D3780000}"/>
    <cellStyle name="SAPBEXHLevel1X 10 3 4 4" xfId="30932" xr:uid="{00000000-0005-0000-0000-0000D4780000}"/>
    <cellStyle name="SAPBEXHLevel1X 10 3 4 5" xfId="30933" xr:uid="{00000000-0005-0000-0000-0000D5780000}"/>
    <cellStyle name="SAPBEXHLevel1X 10 3 4 6" xfId="30934" xr:uid="{00000000-0005-0000-0000-0000D6780000}"/>
    <cellStyle name="SAPBEXHLevel1X 10 3 4 7" xfId="30935" xr:uid="{00000000-0005-0000-0000-0000D7780000}"/>
    <cellStyle name="SAPBEXHLevel1X 10 3 4 8" xfId="30936" xr:uid="{00000000-0005-0000-0000-0000D8780000}"/>
    <cellStyle name="SAPBEXHLevel1X 10 3 4 9" xfId="30937" xr:uid="{00000000-0005-0000-0000-0000D9780000}"/>
    <cellStyle name="SAPBEXHLevel1X 10 3 5" xfId="30938" xr:uid="{00000000-0005-0000-0000-0000DA780000}"/>
    <cellStyle name="SAPBEXHLevel1X 10 3 5 2" xfId="30939" xr:uid="{00000000-0005-0000-0000-0000DB780000}"/>
    <cellStyle name="SAPBEXHLevel1X 10 3 5 3" xfId="30940" xr:uid="{00000000-0005-0000-0000-0000DC780000}"/>
    <cellStyle name="SAPBEXHLevel1X 10 3 5 4" xfId="30941" xr:uid="{00000000-0005-0000-0000-0000DD780000}"/>
    <cellStyle name="SAPBEXHLevel1X 10 3 5 5" xfId="30942" xr:uid="{00000000-0005-0000-0000-0000DE780000}"/>
    <cellStyle name="SAPBEXHLevel1X 10 3 5 6" xfId="30943" xr:uid="{00000000-0005-0000-0000-0000DF780000}"/>
    <cellStyle name="SAPBEXHLevel1X 10 3 5 7" xfId="30944" xr:uid="{00000000-0005-0000-0000-0000E0780000}"/>
    <cellStyle name="SAPBEXHLevel1X 10 3 5 8" xfId="30945" xr:uid="{00000000-0005-0000-0000-0000E1780000}"/>
    <cellStyle name="SAPBEXHLevel1X 10 3 5 9" xfId="30946" xr:uid="{00000000-0005-0000-0000-0000E2780000}"/>
    <cellStyle name="SAPBEXHLevel1X 10 4" xfId="30947" xr:uid="{00000000-0005-0000-0000-0000E3780000}"/>
    <cellStyle name="SAPBEXHLevel1X 10 4 2" xfId="30948" xr:uid="{00000000-0005-0000-0000-0000E4780000}"/>
    <cellStyle name="SAPBEXHLevel1X 10 4 2 2" xfId="30949" xr:uid="{00000000-0005-0000-0000-0000E5780000}"/>
    <cellStyle name="SAPBEXHLevel1X 10 4 2 3" xfId="30950" xr:uid="{00000000-0005-0000-0000-0000E6780000}"/>
    <cellStyle name="SAPBEXHLevel1X 10 4 2 4" xfId="30951" xr:uid="{00000000-0005-0000-0000-0000E7780000}"/>
    <cellStyle name="SAPBEXHLevel1X 10 4 2 5" xfId="30952" xr:uid="{00000000-0005-0000-0000-0000E8780000}"/>
    <cellStyle name="SAPBEXHLevel1X 10 4 2 6" xfId="30953" xr:uid="{00000000-0005-0000-0000-0000E9780000}"/>
    <cellStyle name="SAPBEXHLevel1X 10 4 2 7" xfId="30954" xr:uid="{00000000-0005-0000-0000-0000EA780000}"/>
    <cellStyle name="SAPBEXHLevel1X 10 4 2 8" xfId="30955" xr:uid="{00000000-0005-0000-0000-0000EB780000}"/>
    <cellStyle name="SAPBEXHLevel1X 10 4 2 9" xfId="30956" xr:uid="{00000000-0005-0000-0000-0000EC780000}"/>
    <cellStyle name="SAPBEXHLevel1X 10 4 3" xfId="30957" xr:uid="{00000000-0005-0000-0000-0000ED780000}"/>
    <cellStyle name="SAPBEXHLevel1X 10 4 3 2" xfId="30958" xr:uid="{00000000-0005-0000-0000-0000EE780000}"/>
    <cellStyle name="SAPBEXHLevel1X 10 4 3 3" xfId="30959" xr:uid="{00000000-0005-0000-0000-0000EF780000}"/>
    <cellStyle name="SAPBEXHLevel1X 10 4 3 4" xfId="30960" xr:uid="{00000000-0005-0000-0000-0000F0780000}"/>
    <cellStyle name="SAPBEXHLevel1X 10 4 3 5" xfId="30961" xr:uid="{00000000-0005-0000-0000-0000F1780000}"/>
    <cellStyle name="SAPBEXHLevel1X 10 4 3 6" xfId="30962" xr:uid="{00000000-0005-0000-0000-0000F2780000}"/>
    <cellStyle name="SAPBEXHLevel1X 10 4 3 7" xfId="30963" xr:uid="{00000000-0005-0000-0000-0000F3780000}"/>
    <cellStyle name="SAPBEXHLevel1X 10 4 3 8" xfId="30964" xr:uid="{00000000-0005-0000-0000-0000F4780000}"/>
    <cellStyle name="SAPBEXHLevel1X 10 4 3 9" xfId="30965" xr:uid="{00000000-0005-0000-0000-0000F5780000}"/>
    <cellStyle name="SAPBEXHLevel1X 10 4 4" xfId="30966" xr:uid="{00000000-0005-0000-0000-0000F6780000}"/>
    <cellStyle name="SAPBEXHLevel1X 10 4 4 2" xfId="30967" xr:uid="{00000000-0005-0000-0000-0000F7780000}"/>
    <cellStyle name="SAPBEXHLevel1X 10 4 4 3" xfId="30968" xr:uid="{00000000-0005-0000-0000-0000F8780000}"/>
    <cellStyle name="SAPBEXHLevel1X 10 4 4 4" xfId="30969" xr:uid="{00000000-0005-0000-0000-0000F9780000}"/>
    <cellStyle name="SAPBEXHLevel1X 10 4 4 5" xfId="30970" xr:uid="{00000000-0005-0000-0000-0000FA780000}"/>
    <cellStyle name="SAPBEXHLevel1X 10 4 4 6" xfId="30971" xr:uid="{00000000-0005-0000-0000-0000FB780000}"/>
    <cellStyle name="SAPBEXHLevel1X 10 4 4 7" xfId="30972" xr:uid="{00000000-0005-0000-0000-0000FC780000}"/>
    <cellStyle name="SAPBEXHLevel1X 10 4 4 8" xfId="30973" xr:uid="{00000000-0005-0000-0000-0000FD780000}"/>
    <cellStyle name="SAPBEXHLevel1X 10 4 4 9" xfId="30974" xr:uid="{00000000-0005-0000-0000-0000FE780000}"/>
    <cellStyle name="SAPBEXHLevel1X 10 5" xfId="30975" xr:uid="{00000000-0005-0000-0000-0000FF780000}"/>
    <cellStyle name="SAPBEXHLevel1X 10 5 2" xfId="30976" xr:uid="{00000000-0005-0000-0000-000000790000}"/>
    <cellStyle name="SAPBEXHLevel1X 10 5 2 2" xfId="30977" xr:uid="{00000000-0005-0000-0000-000001790000}"/>
    <cellStyle name="SAPBEXHLevel1X 10 5 2 3" xfId="30978" xr:uid="{00000000-0005-0000-0000-000002790000}"/>
    <cellStyle name="SAPBEXHLevel1X 10 5 2 4" xfId="30979" xr:uid="{00000000-0005-0000-0000-000003790000}"/>
    <cellStyle name="SAPBEXHLevel1X 10 5 2 5" xfId="30980" xr:uid="{00000000-0005-0000-0000-000004790000}"/>
    <cellStyle name="SAPBEXHLevel1X 10 5 2 6" xfId="30981" xr:uid="{00000000-0005-0000-0000-000005790000}"/>
    <cellStyle name="SAPBEXHLevel1X 10 5 2 7" xfId="30982" xr:uid="{00000000-0005-0000-0000-000006790000}"/>
    <cellStyle name="SAPBEXHLevel1X 10 5 2 8" xfId="30983" xr:uid="{00000000-0005-0000-0000-000007790000}"/>
    <cellStyle name="SAPBEXHLevel1X 10 5 2 9" xfId="30984" xr:uid="{00000000-0005-0000-0000-000008790000}"/>
    <cellStyle name="SAPBEXHLevel1X 10 5 3" xfId="30985" xr:uid="{00000000-0005-0000-0000-000009790000}"/>
    <cellStyle name="SAPBEXHLevel1X 10 5 3 2" xfId="30986" xr:uid="{00000000-0005-0000-0000-00000A790000}"/>
    <cellStyle name="SAPBEXHLevel1X 10 5 3 3" xfId="30987" xr:uid="{00000000-0005-0000-0000-00000B790000}"/>
    <cellStyle name="SAPBEXHLevel1X 10 5 3 4" xfId="30988" xr:uid="{00000000-0005-0000-0000-00000C790000}"/>
    <cellStyle name="SAPBEXHLevel1X 10 5 3 5" xfId="30989" xr:uid="{00000000-0005-0000-0000-00000D790000}"/>
    <cellStyle name="SAPBEXHLevel1X 10 5 3 6" xfId="30990" xr:uid="{00000000-0005-0000-0000-00000E790000}"/>
    <cellStyle name="SAPBEXHLevel1X 10 5 3 7" xfId="30991" xr:uid="{00000000-0005-0000-0000-00000F790000}"/>
    <cellStyle name="SAPBEXHLevel1X 10 5 3 8" xfId="30992" xr:uid="{00000000-0005-0000-0000-000010790000}"/>
    <cellStyle name="SAPBEXHLevel1X 10 5 3 9" xfId="30993" xr:uid="{00000000-0005-0000-0000-000011790000}"/>
    <cellStyle name="SAPBEXHLevel1X 10 5 4" xfId="30994" xr:uid="{00000000-0005-0000-0000-000012790000}"/>
    <cellStyle name="SAPBEXHLevel1X 10 5 4 2" xfId="30995" xr:uid="{00000000-0005-0000-0000-000013790000}"/>
    <cellStyle name="SAPBEXHLevel1X 10 5 4 3" xfId="30996" xr:uid="{00000000-0005-0000-0000-000014790000}"/>
    <cellStyle name="SAPBEXHLevel1X 10 5 4 4" xfId="30997" xr:uid="{00000000-0005-0000-0000-000015790000}"/>
    <cellStyle name="SAPBEXHLevel1X 10 5 4 5" xfId="30998" xr:uid="{00000000-0005-0000-0000-000016790000}"/>
    <cellStyle name="SAPBEXHLevel1X 10 5 4 6" xfId="30999" xr:uid="{00000000-0005-0000-0000-000017790000}"/>
    <cellStyle name="SAPBEXHLevel1X 10 5 4 7" xfId="31000" xr:uid="{00000000-0005-0000-0000-000018790000}"/>
    <cellStyle name="SAPBEXHLevel1X 10 5 4 8" xfId="31001" xr:uid="{00000000-0005-0000-0000-000019790000}"/>
    <cellStyle name="SAPBEXHLevel1X 10 5 4 9" xfId="31002" xr:uid="{00000000-0005-0000-0000-00001A790000}"/>
    <cellStyle name="SAPBEXHLevel1X 10 6" xfId="31003" xr:uid="{00000000-0005-0000-0000-00001B790000}"/>
    <cellStyle name="SAPBEXHLevel1X 10 6 2" xfId="31004" xr:uid="{00000000-0005-0000-0000-00001C790000}"/>
    <cellStyle name="SAPBEXHLevel1X 10 6 2 2" xfId="31005" xr:uid="{00000000-0005-0000-0000-00001D790000}"/>
    <cellStyle name="SAPBEXHLevel1X 10 6 2 3" xfId="31006" xr:uid="{00000000-0005-0000-0000-00001E790000}"/>
    <cellStyle name="SAPBEXHLevel1X 10 6 2 4" xfId="31007" xr:uid="{00000000-0005-0000-0000-00001F790000}"/>
    <cellStyle name="SAPBEXHLevel1X 10 6 2 5" xfId="31008" xr:uid="{00000000-0005-0000-0000-000020790000}"/>
    <cellStyle name="SAPBEXHLevel1X 10 6 2 6" xfId="31009" xr:uid="{00000000-0005-0000-0000-000021790000}"/>
    <cellStyle name="SAPBEXHLevel1X 10 6 2 7" xfId="31010" xr:uid="{00000000-0005-0000-0000-000022790000}"/>
    <cellStyle name="SAPBEXHLevel1X 10 6 2 8" xfId="31011" xr:uid="{00000000-0005-0000-0000-000023790000}"/>
    <cellStyle name="SAPBEXHLevel1X 10 6 2 9" xfId="31012" xr:uid="{00000000-0005-0000-0000-000024790000}"/>
    <cellStyle name="SAPBEXHLevel1X 10 6 3" xfId="31013" xr:uid="{00000000-0005-0000-0000-000025790000}"/>
    <cellStyle name="SAPBEXHLevel1X 10 6 3 2" xfId="31014" xr:uid="{00000000-0005-0000-0000-000026790000}"/>
    <cellStyle name="SAPBEXHLevel1X 10 6 3 3" xfId="31015" xr:uid="{00000000-0005-0000-0000-000027790000}"/>
    <cellStyle name="SAPBEXHLevel1X 10 6 3 4" xfId="31016" xr:uid="{00000000-0005-0000-0000-000028790000}"/>
    <cellStyle name="SAPBEXHLevel1X 10 6 3 5" xfId="31017" xr:uid="{00000000-0005-0000-0000-000029790000}"/>
    <cellStyle name="SAPBEXHLevel1X 10 6 3 6" xfId="31018" xr:uid="{00000000-0005-0000-0000-00002A790000}"/>
    <cellStyle name="SAPBEXHLevel1X 10 6 3 7" xfId="31019" xr:uid="{00000000-0005-0000-0000-00002B790000}"/>
    <cellStyle name="SAPBEXHLevel1X 10 6 3 8" xfId="31020" xr:uid="{00000000-0005-0000-0000-00002C790000}"/>
    <cellStyle name="SAPBEXHLevel1X 10 6 3 9" xfId="31021" xr:uid="{00000000-0005-0000-0000-00002D790000}"/>
    <cellStyle name="SAPBEXHLevel1X 10 6 4" xfId="31022" xr:uid="{00000000-0005-0000-0000-00002E790000}"/>
    <cellStyle name="SAPBEXHLevel1X 10 6 4 2" xfId="31023" xr:uid="{00000000-0005-0000-0000-00002F790000}"/>
    <cellStyle name="SAPBEXHLevel1X 10 6 4 3" xfId="31024" xr:uid="{00000000-0005-0000-0000-000030790000}"/>
    <cellStyle name="SAPBEXHLevel1X 10 6 4 4" xfId="31025" xr:uid="{00000000-0005-0000-0000-000031790000}"/>
    <cellStyle name="SAPBEXHLevel1X 10 6 4 5" xfId="31026" xr:uid="{00000000-0005-0000-0000-000032790000}"/>
    <cellStyle name="SAPBEXHLevel1X 10 6 4 6" xfId="31027" xr:uid="{00000000-0005-0000-0000-000033790000}"/>
    <cellStyle name="SAPBEXHLevel1X 10 6 4 7" xfId="31028" xr:uid="{00000000-0005-0000-0000-000034790000}"/>
    <cellStyle name="SAPBEXHLevel1X 10 6 4 8" xfId="31029" xr:uid="{00000000-0005-0000-0000-000035790000}"/>
    <cellStyle name="SAPBEXHLevel1X 10 6 4 9" xfId="31030" xr:uid="{00000000-0005-0000-0000-000036790000}"/>
    <cellStyle name="SAPBEXHLevel1X 10 7" xfId="31031" xr:uid="{00000000-0005-0000-0000-000037790000}"/>
    <cellStyle name="SAPBEXHLevel1X 10 7 2" xfId="31032" xr:uid="{00000000-0005-0000-0000-000038790000}"/>
    <cellStyle name="SAPBEXHLevel1X 10 7 2 2" xfId="31033" xr:uid="{00000000-0005-0000-0000-000039790000}"/>
    <cellStyle name="SAPBEXHLevel1X 10 7 2 3" xfId="31034" xr:uid="{00000000-0005-0000-0000-00003A790000}"/>
    <cellStyle name="SAPBEXHLevel1X 10 7 2 4" xfId="31035" xr:uid="{00000000-0005-0000-0000-00003B790000}"/>
    <cellStyle name="SAPBEXHLevel1X 10 7 2 5" xfId="31036" xr:uid="{00000000-0005-0000-0000-00003C790000}"/>
    <cellStyle name="SAPBEXHLevel1X 10 7 2 6" xfId="31037" xr:uid="{00000000-0005-0000-0000-00003D790000}"/>
    <cellStyle name="SAPBEXHLevel1X 10 7 2 7" xfId="31038" xr:uid="{00000000-0005-0000-0000-00003E790000}"/>
    <cellStyle name="SAPBEXHLevel1X 10 7 2 8" xfId="31039" xr:uid="{00000000-0005-0000-0000-00003F790000}"/>
    <cellStyle name="SAPBEXHLevel1X 10 7 2 9" xfId="31040" xr:uid="{00000000-0005-0000-0000-000040790000}"/>
    <cellStyle name="SAPBEXHLevel1X 10 7 3" xfId="31041" xr:uid="{00000000-0005-0000-0000-000041790000}"/>
    <cellStyle name="SAPBEXHLevel1X 10 7 3 2" xfId="31042" xr:uid="{00000000-0005-0000-0000-000042790000}"/>
    <cellStyle name="SAPBEXHLevel1X 10 7 3 3" xfId="31043" xr:uid="{00000000-0005-0000-0000-000043790000}"/>
    <cellStyle name="SAPBEXHLevel1X 10 7 3 4" xfId="31044" xr:uid="{00000000-0005-0000-0000-000044790000}"/>
    <cellStyle name="SAPBEXHLevel1X 10 7 3 5" xfId="31045" xr:uid="{00000000-0005-0000-0000-000045790000}"/>
    <cellStyle name="SAPBEXHLevel1X 10 7 3 6" xfId="31046" xr:uid="{00000000-0005-0000-0000-000046790000}"/>
    <cellStyle name="SAPBEXHLevel1X 10 7 3 7" xfId="31047" xr:uid="{00000000-0005-0000-0000-000047790000}"/>
    <cellStyle name="SAPBEXHLevel1X 10 7 3 8" xfId="31048" xr:uid="{00000000-0005-0000-0000-000048790000}"/>
    <cellStyle name="SAPBEXHLevel1X 10 7 3 9" xfId="31049" xr:uid="{00000000-0005-0000-0000-000049790000}"/>
    <cellStyle name="SAPBEXHLevel1X 10 7 4" xfId="31050" xr:uid="{00000000-0005-0000-0000-00004A790000}"/>
    <cellStyle name="SAPBEXHLevel1X 10 7 4 2" xfId="31051" xr:uid="{00000000-0005-0000-0000-00004B790000}"/>
    <cellStyle name="SAPBEXHLevel1X 10 7 4 3" xfId="31052" xr:uid="{00000000-0005-0000-0000-00004C790000}"/>
    <cellStyle name="SAPBEXHLevel1X 10 7 4 4" xfId="31053" xr:uid="{00000000-0005-0000-0000-00004D790000}"/>
    <cellStyle name="SAPBEXHLevel1X 10 7 4 5" xfId="31054" xr:uid="{00000000-0005-0000-0000-00004E790000}"/>
    <cellStyle name="SAPBEXHLevel1X 10 7 4 6" xfId="31055" xr:uid="{00000000-0005-0000-0000-00004F790000}"/>
    <cellStyle name="SAPBEXHLevel1X 10 7 4 7" xfId="31056" xr:uid="{00000000-0005-0000-0000-000050790000}"/>
    <cellStyle name="SAPBEXHLevel1X 10 7 4 8" xfId="31057" xr:uid="{00000000-0005-0000-0000-000051790000}"/>
    <cellStyle name="SAPBEXHLevel1X 10 7 4 9" xfId="31058" xr:uid="{00000000-0005-0000-0000-000052790000}"/>
    <cellStyle name="SAPBEXHLevel1X 10 8" xfId="31059" xr:uid="{00000000-0005-0000-0000-000053790000}"/>
    <cellStyle name="SAPBEXHLevel1X 10 8 2" xfId="31060" xr:uid="{00000000-0005-0000-0000-000054790000}"/>
    <cellStyle name="SAPBEXHLevel1X 10 8 3" xfId="31061" xr:uid="{00000000-0005-0000-0000-000055790000}"/>
    <cellStyle name="SAPBEXHLevel1X 10 8 4" xfId="31062" xr:uid="{00000000-0005-0000-0000-000056790000}"/>
    <cellStyle name="SAPBEXHLevel1X 10 8 5" xfId="31063" xr:uid="{00000000-0005-0000-0000-000057790000}"/>
    <cellStyle name="SAPBEXHLevel1X 10 8 6" xfId="31064" xr:uid="{00000000-0005-0000-0000-000058790000}"/>
    <cellStyle name="SAPBEXHLevel1X 10 8 7" xfId="31065" xr:uid="{00000000-0005-0000-0000-000059790000}"/>
    <cellStyle name="SAPBEXHLevel1X 10 8 8" xfId="31066" xr:uid="{00000000-0005-0000-0000-00005A790000}"/>
    <cellStyle name="SAPBEXHLevel1X 10 8 9" xfId="31067" xr:uid="{00000000-0005-0000-0000-00005B790000}"/>
    <cellStyle name="SAPBEXHLevel1X 10 9" xfId="31068" xr:uid="{00000000-0005-0000-0000-00005C790000}"/>
    <cellStyle name="SAPBEXHLevel1X 10 9 2" xfId="31069" xr:uid="{00000000-0005-0000-0000-00005D790000}"/>
    <cellStyle name="SAPBEXHLevel1X 10 9 3" xfId="31070" xr:uid="{00000000-0005-0000-0000-00005E790000}"/>
    <cellStyle name="SAPBEXHLevel1X 10 9 4" xfId="31071" xr:uid="{00000000-0005-0000-0000-00005F790000}"/>
    <cellStyle name="SAPBEXHLevel1X 10 9 5" xfId="31072" xr:uid="{00000000-0005-0000-0000-000060790000}"/>
    <cellStyle name="SAPBEXHLevel1X 10 9 6" xfId="31073" xr:uid="{00000000-0005-0000-0000-000061790000}"/>
    <cellStyle name="SAPBEXHLevel1X 10 9 7" xfId="31074" xr:uid="{00000000-0005-0000-0000-000062790000}"/>
    <cellStyle name="SAPBEXHLevel1X 10 9 8" xfId="31075" xr:uid="{00000000-0005-0000-0000-000063790000}"/>
    <cellStyle name="SAPBEXHLevel1X 10 9 9" xfId="31076" xr:uid="{00000000-0005-0000-0000-000064790000}"/>
    <cellStyle name="SAPBEXHLevel1X 11" xfId="31077" xr:uid="{00000000-0005-0000-0000-000065790000}"/>
    <cellStyle name="SAPBEXHLevel1X 11 2" xfId="31078" xr:uid="{00000000-0005-0000-0000-000066790000}"/>
    <cellStyle name="SAPBEXHLevel1X 11 2 2" xfId="31079" xr:uid="{00000000-0005-0000-0000-000067790000}"/>
    <cellStyle name="SAPBEXHLevel1X 11 2 2 2" xfId="31080" xr:uid="{00000000-0005-0000-0000-000068790000}"/>
    <cellStyle name="SAPBEXHLevel1X 11 2 2 3" xfId="31081" xr:uid="{00000000-0005-0000-0000-000069790000}"/>
    <cellStyle name="SAPBEXHLevel1X 11 2 2 4" xfId="31082" xr:uid="{00000000-0005-0000-0000-00006A790000}"/>
    <cellStyle name="SAPBEXHLevel1X 11 2 2 5" xfId="31083" xr:uid="{00000000-0005-0000-0000-00006B790000}"/>
    <cellStyle name="SAPBEXHLevel1X 11 2 2 6" xfId="31084" xr:uid="{00000000-0005-0000-0000-00006C790000}"/>
    <cellStyle name="SAPBEXHLevel1X 11 2 2 7" xfId="31085" xr:uid="{00000000-0005-0000-0000-00006D790000}"/>
    <cellStyle name="SAPBEXHLevel1X 11 2 2 8" xfId="31086" xr:uid="{00000000-0005-0000-0000-00006E790000}"/>
    <cellStyle name="SAPBEXHLevel1X 11 2 2 9" xfId="31087" xr:uid="{00000000-0005-0000-0000-00006F790000}"/>
    <cellStyle name="SAPBEXHLevel1X 11 2 3" xfId="31088" xr:uid="{00000000-0005-0000-0000-000070790000}"/>
    <cellStyle name="SAPBEXHLevel1X 11 2 3 2" xfId="31089" xr:uid="{00000000-0005-0000-0000-000071790000}"/>
    <cellStyle name="SAPBEXHLevel1X 11 2 3 3" xfId="31090" xr:uid="{00000000-0005-0000-0000-000072790000}"/>
    <cellStyle name="SAPBEXHLevel1X 11 2 3 4" xfId="31091" xr:uid="{00000000-0005-0000-0000-000073790000}"/>
    <cellStyle name="SAPBEXHLevel1X 11 2 3 5" xfId="31092" xr:uid="{00000000-0005-0000-0000-000074790000}"/>
    <cellStyle name="SAPBEXHLevel1X 11 2 3 6" xfId="31093" xr:uid="{00000000-0005-0000-0000-000075790000}"/>
    <cellStyle name="SAPBEXHLevel1X 11 2 3 7" xfId="31094" xr:uid="{00000000-0005-0000-0000-000076790000}"/>
    <cellStyle name="SAPBEXHLevel1X 11 2 3 8" xfId="31095" xr:uid="{00000000-0005-0000-0000-000077790000}"/>
    <cellStyle name="SAPBEXHLevel1X 11 2 3 9" xfId="31096" xr:uid="{00000000-0005-0000-0000-000078790000}"/>
    <cellStyle name="SAPBEXHLevel1X 11 2 4" xfId="31097" xr:uid="{00000000-0005-0000-0000-000079790000}"/>
    <cellStyle name="SAPBEXHLevel1X 11 2 4 2" xfId="31098" xr:uid="{00000000-0005-0000-0000-00007A790000}"/>
    <cellStyle name="SAPBEXHLevel1X 11 2 4 3" xfId="31099" xr:uid="{00000000-0005-0000-0000-00007B790000}"/>
    <cellStyle name="SAPBEXHLevel1X 11 2 4 4" xfId="31100" xr:uid="{00000000-0005-0000-0000-00007C790000}"/>
    <cellStyle name="SAPBEXHLevel1X 11 2 4 5" xfId="31101" xr:uid="{00000000-0005-0000-0000-00007D790000}"/>
    <cellStyle name="SAPBEXHLevel1X 11 2 4 6" xfId="31102" xr:uid="{00000000-0005-0000-0000-00007E790000}"/>
    <cellStyle name="SAPBEXHLevel1X 11 2 4 7" xfId="31103" xr:uid="{00000000-0005-0000-0000-00007F790000}"/>
    <cellStyle name="SAPBEXHLevel1X 11 2 4 8" xfId="31104" xr:uid="{00000000-0005-0000-0000-000080790000}"/>
    <cellStyle name="SAPBEXHLevel1X 11 2 4 9" xfId="31105" xr:uid="{00000000-0005-0000-0000-000081790000}"/>
    <cellStyle name="SAPBEXHLevel1X 11 3" xfId="31106" xr:uid="{00000000-0005-0000-0000-000082790000}"/>
    <cellStyle name="SAPBEXHLevel1X 11 3 2" xfId="31107" xr:uid="{00000000-0005-0000-0000-000083790000}"/>
    <cellStyle name="SAPBEXHLevel1X 11 3 3" xfId="31108" xr:uid="{00000000-0005-0000-0000-000084790000}"/>
    <cellStyle name="SAPBEXHLevel1X 11 3 4" xfId="31109" xr:uid="{00000000-0005-0000-0000-000085790000}"/>
    <cellStyle name="SAPBEXHLevel1X 11 3 5" xfId="31110" xr:uid="{00000000-0005-0000-0000-000086790000}"/>
    <cellStyle name="SAPBEXHLevel1X 11 3 6" xfId="31111" xr:uid="{00000000-0005-0000-0000-000087790000}"/>
    <cellStyle name="SAPBEXHLevel1X 11 3 7" xfId="31112" xr:uid="{00000000-0005-0000-0000-000088790000}"/>
    <cellStyle name="SAPBEXHLevel1X 11 3 8" xfId="31113" xr:uid="{00000000-0005-0000-0000-000089790000}"/>
    <cellStyle name="SAPBEXHLevel1X 11 3 9" xfId="31114" xr:uid="{00000000-0005-0000-0000-00008A790000}"/>
    <cellStyle name="SAPBEXHLevel1X 11 4" xfId="31115" xr:uid="{00000000-0005-0000-0000-00008B790000}"/>
    <cellStyle name="SAPBEXHLevel1X 11 4 2" xfId="31116" xr:uid="{00000000-0005-0000-0000-00008C790000}"/>
    <cellStyle name="SAPBEXHLevel1X 11 4 3" xfId="31117" xr:uid="{00000000-0005-0000-0000-00008D790000}"/>
    <cellStyle name="SAPBEXHLevel1X 11 4 4" xfId="31118" xr:uid="{00000000-0005-0000-0000-00008E790000}"/>
    <cellStyle name="SAPBEXHLevel1X 11 4 5" xfId="31119" xr:uid="{00000000-0005-0000-0000-00008F790000}"/>
    <cellStyle name="SAPBEXHLevel1X 11 4 6" xfId="31120" xr:uid="{00000000-0005-0000-0000-000090790000}"/>
    <cellStyle name="SAPBEXHLevel1X 11 4 7" xfId="31121" xr:uid="{00000000-0005-0000-0000-000091790000}"/>
    <cellStyle name="SAPBEXHLevel1X 11 4 8" xfId="31122" xr:uid="{00000000-0005-0000-0000-000092790000}"/>
    <cellStyle name="SAPBEXHLevel1X 11 4 9" xfId="31123" xr:uid="{00000000-0005-0000-0000-000093790000}"/>
    <cellStyle name="SAPBEXHLevel1X 11 5" xfId="31124" xr:uid="{00000000-0005-0000-0000-000094790000}"/>
    <cellStyle name="SAPBEXHLevel1X 11 5 2" xfId="31125" xr:uid="{00000000-0005-0000-0000-000095790000}"/>
    <cellStyle name="SAPBEXHLevel1X 11 5 3" xfId="31126" xr:uid="{00000000-0005-0000-0000-000096790000}"/>
    <cellStyle name="SAPBEXHLevel1X 11 5 4" xfId="31127" xr:uid="{00000000-0005-0000-0000-000097790000}"/>
    <cellStyle name="SAPBEXHLevel1X 11 5 5" xfId="31128" xr:uid="{00000000-0005-0000-0000-000098790000}"/>
    <cellStyle name="SAPBEXHLevel1X 11 5 6" xfId="31129" xr:uid="{00000000-0005-0000-0000-000099790000}"/>
    <cellStyle name="SAPBEXHLevel1X 11 5 7" xfId="31130" xr:uid="{00000000-0005-0000-0000-00009A790000}"/>
    <cellStyle name="SAPBEXHLevel1X 11 5 8" xfId="31131" xr:uid="{00000000-0005-0000-0000-00009B790000}"/>
    <cellStyle name="SAPBEXHLevel1X 11 5 9" xfId="31132" xr:uid="{00000000-0005-0000-0000-00009C790000}"/>
    <cellStyle name="SAPBEXHLevel1X 12" xfId="31133" xr:uid="{00000000-0005-0000-0000-00009D790000}"/>
    <cellStyle name="SAPBEXHLevel1X 12 2" xfId="31134" xr:uid="{00000000-0005-0000-0000-00009E790000}"/>
    <cellStyle name="SAPBEXHLevel1X 12 2 2" xfId="31135" xr:uid="{00000000-0005-0000-0000-00009F790000}"/>
    <cellStyle name="SAPBEXHLevel1X 12 2 3" xfId="31136" xr:uid="{00000000-0005-0000-0000-0000A0790000}"/>
    <cellStyle name="SAPBEXHLevel1X 12 2 4" xfId="31137" xr:uid="{00000000-0005-0000-0000-0000A1790000}"/>
    <cellStyle name="SAPBEXHLevel1X 12 2 5" xfId="31138" xr:uid="{00000000-0005-0000-0000-0000A2790000}"/>
    <cellStyle name="SAPBEXHLevel1X 12 2 6" xfId="31139" xr:uid="{00000000-0005-0000-0000-0000A3790000}"/>
    <cellStyle name="SAPBEXHLevel1X 12 2 7" xfId="31140" xr:uid="{00000000-0005-0000-0000-0000A4790000}"/>
    <cellStyle name="SAPBEXHLevel1X 12 2 8" xfId="31141" xr:uid="{00000000-0005-0000-0000-0000A5790000}"/>
    <cellStyle name="SAPBEXHLevel1X 12 2 9" xfId="31142" xr:uid="{00000000-0005-0000-0000-0000A6790000}"/>
    <cellStyle name="SAPBEXHLevel1X 12 3" xfId="31143" xr:uid="{00000000-0005-0000-0000-0000A7790000}"/>
    <cellStyle name="SAPBEXHLevel1X 12 3 2" xfId="31144" xr:uid="{00000000-0005-0000-0000-0000A8790000}"/>
    <cellStyle name="SAPBEXHLevel1X 12 3 3" xfId="31145" xr:uid="{00000000-0005-0000-0000-0000A9790000}"/>
    <cellStyle name="SAPBEXHLevel1X 12 3 4" xfId="31146" xr:uid="{00000000-0005-0000-0000-0000AA790000}"/>
    <cellStyle name="SAPBEXHLevel1X 12 3 5" xfId="31147" xr:uid="{00000000-0005-0000-0000-0000AB790000}"/>
    <cellStyle name="SAPBEXHLevel1X 12 3 6" xfId="31148" xr:uid="{00000000-0005-0000-0000-0000AC790000}"/>
    <cellStyle name="SAPBEXHLevel1X 12 3 7" xfId="31149" xr:uid="{00000000-0005-0000-0000-0000AD790000}"/>
    <cellStyle name="SAPBEXHLevel1X 12 3 8" xfId="31150" xr:uid="{00000000-0005-0000-0000-0000AE790000}"/>
    <cellStyle name="SAPBEXHLevel1X 12 3 9" xfId="31151" xr:uid="{00000000-0005-0000-0000-0000AF790000}"/>
    <cellStyle name="SAPBEXHLevel1X 12 4" xfId="31152" xr:uid="{00000000-0005-0000-0000-0000B0790000}"/>
    <cellStyle name="SAPBEXHLevel1X 12 4 2" xfId="31153" xr:uid="{00000000-0005-0000-0000-0000B1790000}"/>
    <cellStyle name="SAPBEXHLevel1X 12 4 3" xfId="31154" xr:uid="{00000000-0005-0000-0000-0000B2790000}"/>
    <cellStyle name="SAPBEXHLevel1X 12 4 4" xfId="31155" xr:uid="{00000000-0005-0000-0000-0000B3790000}"/>
    <cellStyle name="SAPBEXHLevel1X 12 4 5" xfId="31156" xr:uid="{00000000-0005-0000-0000-0000B4790000}"/>
    <cellStyle name="SAPBEXHLevel1X 12 4 6" xfId="31157" xr:uid="{00000000-0005-0000-0000-0000B5790000}"/>
    <cellStyle name="SAPBEXHLevel1X 12 4 7" xfId="31158" xr:uid="{00000000-0005-0000-0000-0000B6790000}"/>
    <cellStyle name="SAPBEXHLevel1X 12 4 8" xfId="31159" xr:uid="{00000000-0005-0000-0000-0000B7790000}"/>
    <cellStyle name="SAPBEXHLevel1X 12 4 9" xfId="31160" xr:uid="{00000000-0005-0000-0000-0000B8790000}"/>
    <cellStyle name="SAPBEXHLevel1X 13" xfId="31161" xr:uid="{00000000-0005-0000-0000-0000B9790000}"/>
    <cellStyle name="SAPBEXHLevel1X 13 2" xfId="31162" xr:uid="{00000000-0005-0000-0000-0000BA790000}"/>
    <cellStyle name="SAPBEXHLevel1X 13 3" xfId="31163" xr:uid="{00000000-0005-0000-0000-0000BB790000}"/>
    <cellStyle name="SAPBEXHLevel1X 13 4" xfId="31164" xr:uid="{00000000-0005-0000-0000-0000BC790000}"/>
    <cellStyle name="SAPBEXHLevel1X 13 5" xfId="31165" xr:uid="{00000000-0005-0000-0000-0000BD790000}"/>
    <cellStyle name="SAPBEXHLevel1X 13 6" xfId="31166" xr:uid="{00000000-0005-0000-0000-0000BE790000}"/>
    <cellStyle name="SAPBEXHLevel1X 13 7" xfId="31167" xr:uid="{00000000-0005-0000-0000-0000BF790000}"/>
    <cellStyle name="SAPBEXHLevel1X 13 8" xfId="31168" xr:uid="{00000000-0005-0000-0000-0000C0790000}"/>
    <cellStyle name="SAPBEXHLevel1X 13 9" xfId="31169" xr:uid="{00000000-0005-0000-0000-0000C1790000}"/>
    <cellStyle name="SAPBEXHLevel1X 14" xfId="31170" xr:uid="{00000000-0005-0000-0000-0000C2790000}"/>
    <cellStyle name="SAPBEXHLevel1X 14 2" xfId="31171" xr:uid="{00000000-0005-0000-0000-0000C3790000}"/>
    <cellStyle name="SAPBEXHLevel1X 14 3" xfId="31172" xr:uid="{00000000-0005-0000-0000-0000C4790000}"/>
    <cellStyle name="SAPBEXHLevel1X 14 4" xfId="31173" xr:uid="{00000000-0005-0000-0000-0000C5790000}"/>
    <cellStyle name="SAPBEXHLevel1X 14 5" xfId="31174" xr:uid="{00000000-0005-0000-0000-0000C6790000}"/>
    <cellStyle name="SAPBEXHLevel1X 14 6" xfId="31175" xr:uid="{00000000-0005-0000-0000-0000C7790000}"/>
    <cellStyle name="SAPBEXHLevel1X 14 7" xfId="31176" xr:uid="{00000000-0005-0000-0000-0000C8790000}"/>
    <cellStyle name="SAPBEXHLevel1X 14 8" xfId="31177" xr:uid="{00000000-0005-0000-0000-0000C9790000}"/>
    <cellStyle name="SAPBEXHLevel1X 14 9" xfId="31178" xr:uid="{00000000-0005-0000-0000-0000CA790000}"/>
    <cellStyle name="SAPBEXHLevel1X 15" xfId="31179" xr:uid="{00000000-0005-0000-0000-0000CB790000}"/>
    <cellStyle name="SAPBEXHLevel1X 15 2" xfId="31180" xr:uid="{00000000-0005-0000-0000-0000CC790000}"/>
    <cellStyle name="SAPBEXHLevel1X 15 3" xfId="31181" xr:uid="{00000000-0005-0000-0000-0000CD790000}"/>
    <cellStyle name="SAPBEXHLevel1X 15 4" xfId="31182" xr:uid="{00000000-0005-0000-0000-0000CE790000}"/>
    <cellStyle name="SAPBEXHLevel1X 15 5" xfId="31183" xr:uid="{00000000-0005-0000-0000-0000CF790000}"/>
    <cellStyle name="SAPBEXHLevel1X 15 6" xfId="31184" xr:uid="{00000000-0005-0000-0000-0000D0790000}"/>
    <cellStyle name="SAPBEXHLevel1X 15 7" xfId="31185" xr:uid="{00000000-0005-0000-0000-0000D1790000}"/>
    <cellStyle name="SAPBEXHLevel1X 15 8" xfId="31186" xr:uid="{00000000-0005-0000-0000-0000D2790000}"/>
    <cellStyle name="SAPBEXHLevel1X 15 9" xfId="31187" xr:uid="{00000000-0005-0000-0000-0000D3790000}"/>
    <cellStyle name="SAPBEXHLevel1X 16" xfId="31188" xr:uid="{00000000-0005-0000-0000-0000D4790000}"/>
    <cellStyle name="SAPBEXHLevel1X 17" xfId="31189" xr:uid="{00000000-0005-0000-0000-0000D5790000}"/>
    <cellStyle name="SAPBEXHLevel1X 18" xfId="31190" xr:uid="{00000000-0005-0000-0000-0000D6790000}"/>
    <cellStyle name="SAPBEXHLevel1X 19" xfId="31191" xr:uid="{00000000-0005-0000-0000-0000D7790000}"/>
    <cellStyle name="SAPBEXHLevel1X 2" xfId="31192" xr:uid="{00000000-0005-0000-0000-0000D8790000}"/>
    <cellStyle name="SAPBEXHLevel1X 2 10" xfId="31193" xr:uid="{00000000-0005-0000-0000-0000D9790000}"/>
    <cellStyle name="SAPBEXHLevel1X 2 10 2" xfId="31194" xr:uid="{00000000-0005-0000-0000-0000DA790000}"/>
    <cellStyle name="SAPBEXHLevel1X 2 10 3" xfId="31195" xr:uid="{00000000-0005-0000-0000-0000DB790000}"/>
    <cellStyle name="SAPBEXHLevel1X 2 10 4" xfId="31196" xr:uid="{00000000-0005-0000-0000-0000DC790000}"/>
    <cellStyle name="SAPBEXHLevel1X 2 10 5" xfId="31197" xr:uid="{00000000-0005-0000-0000-0000DD790000}"/>
    <cellStyle name="SAPBEXHLevel1X 2 10 6" xfId="31198" xr:uid="{00000000-0005-0000-0000-0000DE790000}"/>
    <cellStyle name="SAPBEXHLevel1X 2 10 7" xfId="31199" xr:uid="{00000000-0005-0000-0000-0000DF790000}"/>
    <cellStyle name="SAPBEXHLevel1X 2 10 8" xfId="31200" xr:uid="{00000000-0005-0000-0000-0000E0790000}"/>
    <cellStyle name="SAPBEXHLevel1X 2 10 9" xfId="31201" xr:uid="{00000000-0005-0000-0000-0000E1790000}"/>
    <cellStyle name="SAPBEXHLevel1X 2 11" xfId="31202" xr:uid="{00000000-0005-0000-0000-0000E2790000}"/>
    <cellStyle name="SAPBEXHLevel1X 2 12" xfId="31203" xr:uid="{00000000-0005-0000-0000-0000E3790000}"/>
    <cellStyle name="SAPBEXHLevel1X 2 13" xfId="31204" xr:uid="{00000000-0005-0000-0000-0000E4790000}"/>
    <cellStyle name="SAPBEXHLevel1X 2 14" xfId="31205" xr:uid="{00000000-0005-0000-0000-0000E5790000}"/>
    <cellStyle name="SAPBEXHLevel1X 2 15" xfId="31206" xr:uid="{00000000-0005-0000-0000-0000E6790000}"/>
    <cellStyle name="SAPBEXHLevel1X 2 16" xfId="31207" xr:uid="{00000000-0005-0000-0000-0000E7790000}"/>
    <cellStyle name="SAPBEXHLevel1X 2 17" xfId="31208" xr:uid="{00000000-0005-0000-0000-0000E8790000}"/>
    <cellStyle name="SAPBEXHLevel1X 2 18" xfId="31209" xr:uid="{00000000-0005-0000-0000-0000E9790000}"/>
    <cellStyle name="SAPBEXHLevel1X 2 19" xfId="31210" xr:uid="{00000000-0005-0000-0000-0000EA790000}"/>
    <cellStyle name="SAPBEXHLevel1X 2 2" xfId="31211" xr:uid="{00000000-0005-0000-0000-0000EB790000}"/>
    <cellStyle name="SAPBEXHLevel1X 2 2 10" xfId="31212" xr:uid="{00000000-0005-0000-0000-0000EC790000}"/>
    <cellStyle name="SAPBEXHLevel1X 2 2 11" xfId="31213" xr:uid="{00000000-0005-0000-0000-0000ED790000}"/>
    <cellStyle name="SAPBEXHLevel1X 2 2 2" xfId="31214" xr:uid="{00000000-0005-0000-0000-0000EE790000}"/>
    <cellStyle name="SAPBEXHLevel1X 2 2 2 2" xfId="31215" xr:uid="{00000000-0005-0000-0000-0000EF790000}"/>
    <cellStyle name="SAPBEXHLevel1X 2 2 2 2 2" xfId="31216" xr:uid="{00000000-0005-0000-0000-0000F0790000}"/>
    <cellStyle name="SAPBEXHLevel1X 2 2 2 2 2 2" xfId="31217" xr:uid="{00000000-0005-0000-0000-0000F1790000}"/>
    <cellStyle name="SAPBEXHLevel1X 2 2 2 2 2 2 2" xfId="31218" xr:uid="{00000000-0005-0000-0000-0000F2790000}"/>
    <cellStyle name="SAPBEXHLevel1X 2 2 2 2 2 2 2 2" xfId="31219" xr:uid="{00000000-0005-0000-0000-0000F3790000}"/>
    <cellStyle name="SAPBEXHLevel1X 2 2 2 2 2 2 2 3" xfId="31220" xr:uid="{00000000-0005-0000-0000-0000F4790000}"/>
    <cellStyle name="SAPBEXHLevel1X 2 2 2 2 2 2 2 4" xfId="31221" xr:uid="{00000000-0005-0000-0000-0000F5790000}"/>
    <cellStyle name="SAPBEXHLevel1X 2 2 2 2 2 2 2 5" xfId="31222" xr:uid="{00000000-0005-0000-0000-0000F6790000}"/>
    <cellStyle name="SAPBEXHLevel1X 2 2 2 2 2 2 2 6" xfId="31223" xr:uid="{00000000-0005-0000-0000-0000F7790000}"/>
    <cellStyle name="SAPBEXHLevel1X 2 2 2 2 2 2 2 7" xfId="31224" xr:uid="{00000000-0005-0000-0000-0000F8790000}"/>
    <cellStyle name="SAPBEXHLevel1X 2 2 2 2 2 2 2 8" xfId="31225" xr:uid="{00000000-0005-0000-0000-0000F9790000}"/>
    <cellStyle name="SAPBEXHLevel1X 2 2 2 2 2 2 2 9" xfId="31226" xr:uid="{00000000-0005-0000-0000-0000FA790000}"/>
    <cellStyle name="SAPBEXHLevel1X 2 2 2 2 2 2 3" xfId="31227" xr:uid="{00000000-0005-0000-0000-0000FB790000}"/>
    <cellStyle name="SAPBEXHLevel1X 2 2 2 2 2 2 3 2" xfId="31228" xr:uid="{00000000-0005-0000-0000-0000FC790000}"/>
    <cellStyle name="SAPBEXHLevel1X 2 2 2 2 2 2 3 3" xfId="31229" xr:uid="{00000000-0005-0000-0000-0000FD790000}"/>
    <cellStyle name="SAPBEXHLevel1X 2 2 2 2 2 2 3 4" xfId="31230" xr:uid="{00000000-0005-0000-0000-0000FE790000}"/>
    <cellStyle name="SAPBEXHLevel1X 2 2 2 2 2 2 3 5" xfId="31231" xr:uid="{00000000-0005-0000-0000-0000FF790000}"/>
    <cellStyle name="SAPBEXHLevel1X 2 2 2 2 2 2 3 6" xfId="31232" xr:uid="{00000000-0005-0000-0000-0000007A0000}"/>
    <cellStyle name="SAPBEXHLevel1X 2 2 2 2 2 2 3 7" xfId="31233" xr:uid="{00000000-0005-0000-0000-0000017A0000}"/>
    <cellStyle name="SAPBEXHLevel1X 2 2 2 2 2 2 3 8" xfId="31234" xr:uid="{00000000-0005-0000-0000-0000027A0000}"/>
    <cellStyle name="SAPBEXHLevel1X 2 2 2 2 2 2 3 9" xfId="31235" xr:uid="{00000000-0005-0000-0000-0000037A0000}"/>
    <cellStyle name="SAPBEXHLevel1X 2 2 2 2 2 2 4" xfId="31236" xr:uid="{00000000-0005-0000-0000-0000047A0000}"/>
    <cellStyle name="SAPBEXHLevel1X 2 2 2 2 2 2 4 2" xfId="31237" xr:uid="{00000000-0005-0000-0000-0000057A0000}"/>
    <cellStyle name="SAPBEXHLevel1X 2 2 2 2 2 2 4 3" xfId="31238" xr:uid="{00000000-0005-0000-0000-0000067A0000}"/>
    <cellStyle name="SAPBEXHLevel1X 2 2 2 2 2 2 4 4" xfId="31239" xr:uid="{00000000-0005-0000-0000-0000077A0000}"/>
    <cellStyle name="SAPBEXHLevel1X 2 2 2 2 2 2 4 5" xfId="31240" xr:uid="{00000000-0005-0000-0000-0000087A0000}"/>
    <cellStyle name="SAPBEXHLevel1X 2 2 2 2 2 2 4 6" xfId="31241" xr:uid="{00000000-0005-0000-0000-0000097A0000}"/>
    <cellStyle name="SAPBEXHLevel1X 2 2 2 2 2 2 4 7" xfId="31242" xr:uid="{00000000-0005-0000-0000-00000A7A0000}"/>
    <cellStyle name="SAPBEXHLevel1X 2 2 2 2 2 2 4 8" xfId="31243" xr:uid="{00000000-0005-0000-0000-00000B7A0000}"/>
    <cellStyle name="SAPBEXHLevel1X 2 2 2 2 2 2 4 9" xfId="31244" xr:uid="{00000000-0005-0000-0000-00000C7A0000}"/>
    <cellStyle name="SAPBEXHLevel1X 2 2 2 2 2 3" xfId="31245" xr:uid="{00000000-0005-0000-0000-00000D7A0000}"/>
    <cellStyle name="SAPBEXHLevel1X 2 2 2 2 2 3 2" xfId="31246" xr:uid="{00000000-0005-0000-0000-00000E7A0000}"/>
    <cellStyle name="SAPBEXHLevel1X 2 2 2 2 2 3 3" xfId="31247" xr:uid="{00000000-0005-0000-0000-00000F7A0000}"/>
    <cellStyle name="SAPBEXHLevel1X 2 2 2 2 2 3 4" xfId="31248" xr:uid="{00000000-0005-0000-0000-0000107A0000}"/>
    <cellStyle name="SAPBEXHLevel1X 2 2 2 2 2 3 5" xfId="31249" xr:uid="{00000000-0005-0000-0000-0000117A0000}"/>
    <cellStyle name="SAPBEXHLevel1X 2 2 2 2 2 3 6" xfId="31250" xr:uid="{00000000-0005-0000-0000-0000127A0000}"/>
    <cellStyle name="SAPBEXHLevel1X 2 2 2 2 2 3 7" xfId="31251" xr:uid="{00000000-0005-0000-0000-0000137A0000}"/>
    <cellStyle name="SAPBEXHLevel1X 2 2 2 2 2 3 8" xfId="31252" xr:uid="{00000000-0005-0000-0000-0000147A0000}"/>
    <cellStyle name="SAPBEXHLevel1X 2 2 2 2 2 3 9" xfId="31253" xr:uid="{00000000-0005-0000-0000-0000157A0000}"/>
    <cellStyle name="SAPBEXHLevel1X 2 2 2 2 2 4" xfId="31254" xr:uid="{00000000-0005-0000-0000-0000167A0000}"/>
    <cellStyle name="SAPBEXHLevel1X 2 2 2 2 2 4 2" xfId="31255" xr:uid="{00000000-0005-0000-0000-0000177A0000}"/>
    <cellStyle name="SAPBEXHLevel1X 2 2 2 2 2 4 3" xfId="31256" xr:uid="{00000000-0005-0000-0000-0000187A0000}"/>
    <cellStyle name="SAPBEXHLevel1X 2 2 2 2 2 4 4" xfId="31257" xr:uid="{00000000-0005-0000-0000-0000197A0000}"/>
    <cellStyle name="SAPBEXHLevel1X 2 2 2 2 2 4 5" xfId="31258" xr:uid="{00000000-0005-0000-0000-00001A7A0000}"/>
    <cellStyle name="SAPBEXHLevel1X 2 2 2 2 2 4 6" xfId="31259" xr:uid="{00000000-0005-0000-0000-00001B7A0000}"/>
    <cellStyle name="SAPBEXHLevel1X 2 2 2 2 2 4 7" xfId="31260" xr:uid="{00000000-0005-0000-0000-00001C7A0000}"/>
    <cellStyle name="SAPBEXHLevel1X 2 2 2 2 2 4 8" xfId="31261" xr:uid="{00000000-0005-0000-0000-00001D7A0000}"/>
    <cellStyle name="SAPBEXHLevel1X 2 2 2 2 2 4 9" xfId="31262" xr:uid="{00000000-0005-0000-0000-00001E7A0000}"/>
    <cellStyle name="SAPBEXHLevel1X 2 2 2 2 2 5" xfId="31263" xr:uid="{00000000-0005-0000-0000-00001F7A0000}"/>
    <cellStyle name="SAPBEXHLevel1X 2 2 2 2 2 5 2" xfId="31264" xr:uid="{00000000-0005-0000-0000-0000207A0000}"/>
    <cellStyle name="SAPBEXHLevel1X 2 2 2 2 2 5 3" xfId="31265" xr:uid="{00000000-0005-0000-0000-0000217A0000}"/>
    <cellStyle name="SAPBEXHLevel1X 2 2 2 2 2 5 4" xfId="31266" xr:uid="{00000000-0005-0000-0000-0000227A0000}"/>
    <cellStyle name="SAPBEXHLevel1X 2 2 2 2 2 5 5" xfId="31267" xr:uid="{00000000-0005-0000-0000-0000237A0000}"/>
    <cellStyle name="SAPBEXHLevel1X 2 2 2 2 2 5 6" xfId="31268" xr:uid="{00000000-0005-0000-0000-0000247A0000}"/>
    <cellStyle name="SAPBEXHLevel1X 2 2 2 2 2 5 7" xfId="31269" xr:uid="{00000000-0005-0000-0000-0000257A0000}"/>
    <cellStyle name="SAPBEXHLevel1X 2 2 2 2 2 5 8" xfId="31270" xr:uid="{00000000-0005-0000-0000-0000267A0000}"/>
    <cellStyle name="SAPBEXHLevel1X 2 2 2 2 2 5 9" xfId="31271" xr:uid="{00000000-0005-0000-0000-0000277A0000}"/>
    <cellStyle name="SAPBEXHLevel1X 2 2 2 2 3" xfId="31272" xr:uid="{00000000-0005-0000-0000-0000287A0000}"/>
    <cellStyle name="SAPBEXHLevel1X 2 2 2 2 3 2" xfId="31273" xr:uid="{00000000-0005-0000-0000-0000297A0000}"/>
    <cellStyle name="SAPBEXHLevel1X 2 2 2 2 3 2 2" xfId="31274" xr:uid="{00000000-0005-0000-0000-00002A7A0000}"/>
    <cellStyle name="SAPBEXHLevel1X 2 2 2 2 3 2 3" xfId="31275" xr:uid="{00000000-0005-0000-0000-00002B7A0000}"/>
    <cellStyle name="SAPBEXHLevel1X 2 2 2 2 3 2 4" xfId="31276" xr:uid="{00000000-0005-0000-0000-00002C7A0000}"/>
    <cellStyle name="SAPBEXHLevel1X 2 2 2 2 3 2 5" xfId="31277" xr:uid="{00000000-0005-0000-0000-00002D7A0000}"/>
    <cellStyle name="SAPBEXHLevel1X 2 2 2 2 3 2 6" xfId="31278" xr:uid="{00000000-0005-0000-0000-00002E7A0000}"/>
    <cellStyle name="SAPBEXHLevel1X 2 2 2 2 3 2 7" xfId="31279" xr:uid="{00000000-0005-0000-0000-00002F7A0000}"/>
    <cellStyle name="SAPBEXHLevel1X 2 2 2 2 3 2 8" xfId="31280" xr:uid="{00000000-0005-0000-0000-0000307A0000}"/>
    <cellStyle name="SAPBEXHLevel1X 2 2 2 2 3 2 9" xfId="31281" xr:uid="{00000000-0005-0000-0000-0000317A0000}"/>
    <cellStyle name="SAPBEXHLevel1X 2 2 2 2 3 3" xfId="31282" xr:uid="{00000000-0005-0000-0000-0000327A0000}"/>
    <cellStyle name="SAPBEXHLevel1X 2 2 2 2 3 3 2" xfId="31283" xr:uid="{00000000-0005-0000-0000-0000337A0000}"/>
    <cellStyle name="SAPBEXHLevel1X 2 2 2 2 3 3 3" xfId="31284" xr:uid="{00000000-0005-0000-0000-0000347A0000}"/>
    <cellStyle name="SAPBEXHLevel1X 2 2 2 2 3 3 4" xfId="31285" xr:uid="{00000000-0005-0000-0000-0000357A0000}"/>
    <cellStyle name="SAPBEXHLevel1X 2 2 2 2 3 3 5" xfId="31286" xr:uid="{00000000-0005-0000-0000-0000367A0000}"/>
    <cellStyle name="SAPBEXHLevel1X 2 2 2 2 3 3 6" xfId="31287" xr:uid="{00000000-0005-0000-0000-0000377A0000}"/>
    <cellStyle name="SAPBEXHLevel1X 2 2 2 2 3 3 7" xfId="31288" xr:uid="{00000000-0005-0000-0000-0000387A0000}"/>
    <cellStyle name="SAPBEXHLevel1X 2 2 2 2 3 3 8" xfId="31289" xr:uid="{00000000-0005-0000-0000-0000397A0000}"/>
    <cellStyle name="SAPBEXHLevel1X 2 2 2 2 3 3 9" xfId="31290" xr:uid="{00000000-0005-0000-0000-00003A7A0000}"/>
    <cellStyle name="SAPBEXHLevel1X 2 2 2 2 3 4" xfId="31291" xr:uid="{00000000-0005-0000-0000-00003B7A0000}"/>
    <cellStyle name="SAPBEXHLevel1X 2 2 2 2 3 4 2" xfId="31292" xr:uid="{00000000-0005-0000-0000-00003C7A0000}"/>
    <cellStyle name="SAPBEXHLevel1X 2 2 2 2 3 4 3" xfId="31293" xr:uid="{00000000-0005-0000-0000-00003D7A0000}"/>
    <cellStyle name="SAPBEXHLevel1X 2 2 2 2 3 4 4" xfId="31294" xr:uid="{00000000-0005-0000-0000-00003E7A0000}"/>
    <cellStyle name="SAPBEXHLevel1X 2 2 2 2 3 4 5" xfId="31295" xr:uid="{00000000-0005-0000-0000-00003F7A0000}"/>
    <cellStyle name="SAPBEXHLevel1X 2 2 2 2 3 4 6" xfId="31296" xr:uid="{00000000-0005-0000-0000-0000407A0000}"/>
    <cellStyle name="SAPBEXHLevel1X 2 2 2 2 3 4 7" xfId="31297" xr:uid="{00000000-0005-0000-0000-0000417A0000}"/>
    <cellStyle name="SAPBEXHLevel1X 2 2 2 2 3 4 8" xfId="31298" xr:uid="{00000000-0005-0000-0000-0000427A0000}"/>
    <cellStyle name="SAPBEXHLevel1X 2 2 2 2 3 4 9" xfId="31299" xr:uid="{00000000-0005-0000-0000-0000437A0000}"/>
    <cellStyle name="SAPBEXHLevel1X 2 2 2 2 4" xfId="31300" xr:uid="{00000000-0005-0000-0000-0000447A0000}"/>
    <cellStyle name="SAPBEXHLevel1X 2 2 2 2 4 2" xfId="31301" xr:uid="{00000000-0005-0000-0000-0000457A0000}"/>
    <cellStyle name="SAPBEXHLevel1X 2 2 2 2 4 3" xfId="31302" xr:uid="{00000000-0005-0000-0000-0000467A0000}"/>
    <cellStyle name="SAPBEXHLevel1X 2 2 2 2 4 4" xfId="31303" xr:uid="{00000000-0005-0000-0000-0000477A0000}"/>
    <cellStyle name="SAPBEXHLevel1X 2 2 2 2 4 5" xfId="31304" xr:uid="{00000000-0005-0000-0000-0000487A0000}"/>
    <cellStyle name="SAPBEXHLevel1X 2 2 2 2 4 6" xfId="31305" xr:uid="{00000000-0005-0000-0000-0000497A0000}"/>
    <cellStyle name="SAPBEXHLevel1X 2 2 2 2 4 7" xfId="31306" xr:uid="{00000000-0005-0000-0000-00004A7A0000}"/>
    <cellStyle name="SAPBEXHLevel1X 2 2 2 2 4 8" xfId="31307" xr:uid="{00000000-0005-0000-0000-00004B7A0000}"/>
    <cellStyle name="SAPBEXHLevel1X 2 2 2 2 4 9" xfId="31308" xr:uid="{00000000-0005-0000-0000-00004C7A0000}"/>
    <cellStyle name="SAPBEXHLevel1X 2 2 2 2 5" xfId="31309" xr:uid="{00000000-0005-0000-0000-00004D7A0000}"/>
    <cellStyle name="SAPBEXHLevel1X 2 2 2 2 5 2" xfId="31310" xr:uid="{00000000-0005-0000-0000-00004E7A0000}"/>
    <cellStyle name="SAPBEXHLevel1X 2 2 2 2 5 3" xfId="31311" xr:uid="{00000000-0005-0000-0000-00004F7A0000}"/>
    <cellStyle name="SAPBEXHLevel1X 2 2 2 2 5 4" xfId="31312" xr:uid="{00000000-0005-0000-0000-0000507A0000}"/>
    <cellStyle name="SAPBEXHLevel1X 2 2 2 2 5 5" xfId="31313" xr:uid="{00000000-0005-0000-0000-0000517A0000}"/>
    <cellStyle name="SAPBEXHLevel1X 2 2 2 2 5 6" xfId="31314" xr:uid="{00000000-0005-0000-0000-0000527A0000}"/>
    <cellStyle name="SAPBEXHLevel1X 2 2 2 2 5 7" xfId="31315" xr:uid="{00000000-0005-0000-0000-0000537A0000}"/>
    <cellStyle name="SAPBEXHLevel1X 2 2 2 2 5 8" xfId="31316" xr:uid="{00000000-0005-0000-0000-0000547A0000}"/>
    <cellStyle name="SAPBEXHLevel1X 2 2 2 2 5 9" xfId="31317" xr:uid="{00000000-0005-0000-0000-0000557A0000}"/>
    <cellStyle name="SAPBEXHLevel1X 2 2 2 2 6" xfId="31318" xr:uid="{00000000-0005-0000-0000-0000567A0000}"/>
    <cellStyle name="SAPBEXHLevel1X 2 2 2 2 6 2" xfId="31319" xr:uid="{00000000-0005-0000-0000-0000577A0000}"/>
    <cellStyle name="SAPBEXHLevel1X 2 2 2 2 6 3" xfId="31320" xr:uid="{00000000-0005-0000-0000-0000587A0000}"/>
    <cellStyle name="SAPBEXHLevel1X 2 2 2 2 6 4" xfId="31321" xr:uid="{00000000-0005-0000-0000-0000597A0000}"/>
    <cellStyle name="SAPBEXHLevel1X 2 2 2 2 6 5" xfId="31322" xr:uid="{00000000-0005-0000-0000-00005A7A0000}"/>
    <cellStyle name="SAPBEXHLevel1X 2 2 2 2 6 6" xfId="31323" xr:uid="{00000000-0005-0000-0000-00005B7A0000}"/>
    <cellStyle name="SAPBEXHLevel1X 2 2 2 2 6 7" xfId="31324" xr:uid="{00000000-0005-0000-0000-00005C7A0000}"/>
    <cellStyle name="SAPBEXHLevel1X 2 2 2 2 6 8" xfId="31325" xr:uid="{00000000-0005-0000-0000-00005D7A0000}"/>
    <cellStyle name="SAPBEXHLevel1X 2 2 2 2 6 9" xfId="31326" xr:uid="{00000000-0005-0000-0000-00005E7A0000}"/>
    <cellStyle name="SAPBEXHLevel1X 2 2 2 3" xfId="31327" xr:uid="{00000000-0005-0000-0000-00005F7A0000}"/>
    <cellStyle name="SAPBEXHLevel1X 2 2 2 3 2" xfId="31328" xr:uid="{00000000-0005-0000-0000-0000607A0000}"/>
    <cellStyle name="SAPBEXHLevel1X 2 2 2 3 2 2" xfId="31329" xr:uid="{00000000-0005-0000-0000-0000617A0000}"/>
    <cellStyle name="SAPBEXHLevel1X 2 2 2 3 2 2 2" xfId="31330" xr:uid="{00000000-0005-0000-0000-0000627A0000}"/>
    <cellStyle name="SAPBEXHLevel1X 2 2 2 3 2 2 3" xfId="31331" xr:uid="{00000000-0005-0000-0000-0000637A0000}"/>
    <cellStyle name="SAPBEXHLevel1X 2 2 2 3 2 2 4" xfId="31332" xr:uid="{00000000-0005-0000-0000-0000647A0000}"/>
    <cellStyle name="SAPBEXHLevel1X 2 2 2 3 2 2 5" xfId="31333" xr:uid="{00000000-0005-0000-0000-0000657A0000}"/>
    <cellStyle name="SAPBEXHLevel1X 2 2 2 3 2 2 6" xfId="31334" xr:uid="{00000000-0005-0000-0000-0000667A0000}"/>
    <cellStyle name="SAPBEXHLevel1X 2 2 2 3 2 2 7" xfId="31335" xr:uid="{00000000-0005-0000-0000-0000677A0000}"/>
    <cellStyle name="SAPBEXHLevel1X 2 2 2 3 2 2 8" xfId="31336" xr:uid="{00000000-0005-0000-0000-0000687A0000}"/>
    <cellStyle name="SAPBEXHLevel1X 2 2 2 3 2 2 9" xfId="31337" xr:uid="{00000000-0005-0000-0000-0000697A0000}"/>
    <cellStyle name="SAPBEXHLevel1X 2 2 2 3 2 3" xfId="31338" xr:uid="{00000000-0005-0000-0000-00006A7A0000}"/>
    <cellStyle name="SAPBEXHLevel1X 2 2 2 3 2 3 2" xfId="31339" xr:uid="{00000000-0005-0000-0000-00006B7A0000}"/>
    <cellStyle name="SAPBEXHLevel1X 2 2 2 3 2 3 3" xfId="31340" xr:uid="{00000000-0005-0000-0000-00006C7A0000}"/>
    <cellStyle name="SAPBEXHLevel1X 2 2 2 3 2 3 4" xfId="31341" xr:uid="{00000000-0005-0000-0000-00006D7A0000}"/>
    <cellStyle name="SAPBEXHLevel1X 2 2 2 3 2 3 5" xfId="31342" xr:uid="{00000000-0005-0000-0000-00006E7A0000}"/>
    <cellStyle name="SAPBEXHLevel1X 2 2 2 3 2 3 6" xfId="31343" xr:uid="{00000000-0005-0000-0000-00006F7A0000}"/>
    <cellStyle name="SAPBEXHLevel1X 2 2 2 3 2 3 7" xfId="31344" xr:uid="{00000000-0005-0000-0000-0000707A0000}"/>
    <cellStyle name="SAPBEXHLevel1X 2 2 2 3 2 3 8" xfId="31345" xr:uid="{00000000-0005-0000-0000-0000717A0000}"/>
    <cellStyle name="SAPBEXHLevel1X 2 2 2 3 2 3 9" xfId="31346" xr:uid="{00000000-0005-0000-0000-0000727A0000}"/>
    <cellStyle name="SAPBEXHLevel1X 2 2 2 3 2 4" xfId="31347" xr:uid="{00000000-0005-0000-0000-0000737A0000}"/>
    <cellStyle name="SAPBEXHLevel1X 2 2 2 3 2 4 2" xfId="31348" xr:uid="{00000000-0005-0000-0000-0000747A0000}"/>
    <cellStyle name="SAPBEXHLevel1X 2 2 2 3 2 4 3" xfId="31349" xr:uid="{00000000-0005-0000-0000-0000757A0000}"/>
    <cellStyle name="SAPBEXHLevel1X 2 2 2 3 2 4 4" xfId="31350" xr:uid="{00000000-0005-0000-0000-0000767A0000}"/>
    <cellStyle name="SAPBEXHLevel1X 2 2 2 3 2 4 5" xfId="31351" xr:uid="{00000000-0005-0000-0000-0000777A0000}"/>
    <cellStyle name="SAPBEXHLevel1X 2 2 2 3 2 4 6" xfId="31352" xr:uid="{00000000-0005-0000-0000-0000787A0000}"/>
    <cellStyle name="SAPBEXHLevel1X 2 2 2 3 2 4 7" xfId="31353" xr:uid="{00000000-0005-0000-0000-0000797A0000}"/>
    <cellStyle name="SAPBEXHLevel1X 2 2 2 3 2 4 8" xfId="31354" xr:uid="{00000000-0005-0000-0000-00007A7A0000}"/>
    <cellStyle name="SAPBEXHLevel1X 2 2 2 3 2 4 9" xfId="31355" xr:uid="{00000000-0005-0000-0000-00007B7A0000}"/>
    <cellStyle name="SAPBEXHLevel1X 2 2 2 3 3" xfId="31356" xr:uid="{00000000-0005-0000-0000-00007C7A0000}"/>
    <cellStyle name="SAPBEXHLevel1X 2 2 2 3 3 2" xfId="31357" xr:uid="{00000000-0005-0000-0000-00007D7A0000}"/>
    <cellStyle name="SAPBEXHLevel1X 2 2 2 3 3 3" xfId="31358" xr:uid="{00000000-0005-0000-0000-00007E7A0000}"/>
    <cellStyle name="SAPBEXHLevel1X 2 2 2 3 3 4" xfId="31359" xr:uid="{00000000-0005-0000-0000-00007F7A0000}"/>
    <cellStyle name="SAPBEXHLevel1X 2 2 2 3 3 5" xfId="31360" xr:uid="{00000000-0005-0000-0000-0000807A0000}"/>
    <cellStyle name="SAPBEXHLevel1X 2 2 2 3 3 6" xfId="31361" xr:uid="{00000000-0005-0000-0000-0000817A0000}"/>
    <cellStyle name="SAPBEXHLevel1X 2 2 2 3 3 7" xfId="31362" xr:uid="{00000000-0005-0000-0000-0000827A0000}"/>
    <cellStyle name="SAPBEXHLevel1X 2 2 2 3 3 8" xfId="31363" xr:uid="{00000000-0005-0000-0000-0000837A0000}"/>
    <cellStyle name="SAPBEXHLevel1X 2 2 2 3 3 9" xfId="31364" xr:uid="{00000000-0005-0000-0000-0000847A0000}"/>
    <cellStyle name="SAPBEXHLevel1X 2 2 2 3 4" xfId="31365" xr:uid="{00000000-0005-0000-0000-0000857A0000}"/>
    <cellStyle name="SAPBEXHLevel1X 2 2 2 3 4 2" xfId="31366" xr:uid="{00000000-0005-0000-0000-0000867A0000}"/>
    <cellStyle name="SAPBEXHLevel1X 2 2 2 3 4 3" xfId="31367" xr:uid="{00000000-0005-0000-0000-0000877A0000}"/>
    <cellStyle name="SAPBEXHLevel1X 2 2 2 3 4 4" xfId="31368" xr:uid="{00000000-0005-0000-0000-0000887A0000}"/>
    <cellStyle name="SAPBEXHLevel1X 2 2 2 3 4 5" xfId="31369" xr:uid="{00000000-0005-0000-0000-0000897A0000}"/>
    <cellStyle name="SAPBEXHLevel1X 2 2 2 3 4 6" xfId="31370" xr:uid="{00000000-0005-0000-0000-00008A7A0000}"/>
    <cellStyle name="SAPBEXHLevel1X 2 2 2 3 4 7" xfId="31371" xr:uid="{00000000-0005-0000-0000-00008B7A0000}"/>
    <cellStyle name="SAPBEXHLevel1X 2 2 2 3 4 8" xfId="31372" xr:uid="{00000000-0005-0000-0000-00008C7A0000}"/>
    <cellStyle name="SAPBEXHLevel1X 2 2 2 3 4 9" xfId="31373" xr:uid="{00000000-0005-0000-0000-00008D7A0000}"/>
    <cellStyle name="SAPBEXHLevel1X 2 2 2 3 5" xfId="31374" xr:uid="{00000000-0005-0000-0000-00008E7A0000}"/>
    <cellStyle name="SAPBEXHLevel1X 2 2 2 3 5 2" xfId="31375" xr:uid="{00000000-0005-0000-0000-00008F7A0000}"/>
    <cellStyle name="SAPBEXHLevel1X 2 2 2 3 5 3" xfId="31376" xr:uid="{00000000-0005-0000-0000-0000907A0000}"/>
    <cellStyle name="SAPBEXHLevel1X 2 2 2 3 5 4" xfId="31377" xr:uid="{00000000-0005-0000-0000-0000917A0000}"/>
    <cellStyle name="SAPBEXHLevel1X 2 2 2 3 5 5" xfId="31378" xr:uid="{00000000-0005-0000-0000-0000927A0000}"/>
    <cellStyle name="SAPBEXHLevel1X 2 2 2 3 5 6" xfId="31379" xr:uid="{00000000-0005-0000-0000-0000937A0000}"/>
    <cellStyle name="SAPBEXHLevel1X 2 2 2 3 5 7" xfId="31380" xr:uid="{00000000-0005-0000-0000-0000947A0000}"/>
    <cellStyle name="SAPBEXHLevel1X 2 2 2 3 5 8" xfId="31381" xr:uid="{00000000-0005-0000-0000-0000957A0000}"/>
    <cellStyle name="SAPBEXHLevel1X 2 2 2 3 5 9" xfId="31382" xr:uid="{00000000-0005-0000-0000-0000967A0000}"/>
    <cellStyle name="SAPBEXHLevel1X 2 2 2 4" xfId="31383" xr:uid="{00000000-0005-0000-0000-0000977A0000}"/>
    <cellStyle name="SAPBEXHLevel1X 2 2 2 4 2" xfId="31384" xr:uid="{00000000-0005-0000-0000-0000987A0000}"/>
    <cellStyle name="SAPBEXHLevel1X 2 2 2 4 2 2" xfId="31385" xr:uid="{00000000-0005-0000-0000-0000997A0000}"/>
    <cellStyle name="SAPBEXHLevel1X 2 2 2 4 2 3" xfId="31386" xr:uid="{00000000-0005-0000-0000-00009A7A0000}"/>
    <cellStyle name="SAPBEXHLevel1X 2 2 2 4 2 4" xfId="31387" xr:uid="{00000000-0005-0000-0000-00009B7A0000}"/>
    <cellStyle name="SAPBEXHLevel1X 2 2 2 4 2 5" xfId="31388" xr:uid="{00000000-0005-0000-0000-00009C7A0000}"/>
    <cellStyle name="SAPBEXHLevel1X 2 2 2 4 2 6" xfId="31389" xr:uid="{00000000-0005-0000-0000-00009D7A0000}"/>
    <cellStyle name="SAPBEXHLevel1X 2 2 2 4 2 7" xfId="31390" xr:uid="{00000000-0005-0000-0000-00009E7A0000}"/>
    <cellStyle name="SAPBEXHLevel1X 2 2 2 4 2 8" xfId="31391" xr:uid="{00000000-0005-0000-0000-00009F7A0000}"/>
    <cellStyle name="SAPBEXHLevel1X 2 2 2 4 2 9" xfId="31392" xr:uid="{00000000-0005-0000-0000-0000A07A0000}"/>
    <cellStyle name="SAPBEXHLevel1X 2 2 2 4 3" xfId="31393" xr:uid="{00000000-0005-0000-0000-0000A17A0000}"/>
    <cellStyle name="SAPBEXHLevel1X 2 2 2 4 3 2" xfId="31394" xr:uid="{00000000-0005-0000-0000-0000A27A0000}"/>
    <cellStyle name="SAPBEXHLevel1X 2 2 2 4 3 3" xfId="31395" xr:uid="{00000000-0005-0000-0000-0000A37A0000}"/>
    <cellStyle name="SAPBEXHLevel1X 2 2 2 4 3 4" xfId="31396" xr:uid="{00000000-0005-0000-0000-0000A47A0000}"/>
    <cellStyle name="SAPBEXHLevel1X 2 2 2 4 3 5" xfId="31397" xr:uid="{00000000-0005-0000-0000-0000A57A0000}"/>
    <cellStyle name="SAPBEXHLevel1X 2 2 2 4 3 6" xfId="31398" xr:uid="{00000000-0005-0000-0000-0000A67A0000}"/>
    <cellStyle name="SAPBEXHLevel1X 2 2 2 4 3 7" xfId="31399" xr:uid="{00000000-0005-0000-0000-0000A77A0000}"/>
    <cellStyle name="SAPBEXHLevel1X 2 2 2 4 3 8" xfId="31400" xr:uid="{00000000-0005-0000-0000-0000A87A0000}"/>
    <cellStyle name="SAPBEXHLevel1X 2 2 2 4 3 9" xfId="31401" xr:uid="{00000000-0005-0000-0000-0000A97A0000}"/>
    <cellStyle name="SAPBEXHLevel1X 2 2 2 4 4" xfId="31402" xr:uid="{00000000-0005-0000-0000-0000AA7A0000}"/>
    <cellStyle name="SAPBEXHLevel1X 2 2 2 4 4 2" xfId="31403" xr:uid="{00000000-0005-0000-0000-0000AB7A0000}"/>
    <cellStyle name="SAPBEXHLevel1X 2 2 2 4 4 3" xfId="31404" xr:uid="{00000000-0005-0000-0000-0000AC7A0000}"/>
    <cellStyle name="SAPBEXHLevel1X 2 2 2 4 4 4" xfId="31405" xr:uid="{00000000-0005-0000-0000-0000AD7A0000}"/>
    <cellStyle name="SAPBEXHLevel1X 2 2 2 4 4 5" xfId="31406" xr:uid="{00000000-0005-0000-0000-0000AE7A0000}"/>
    <cellStyle name="SAPBEXHLevel1X 2 2 2 4 4 6" xfId="31407" xr:uid="{00000000-0005-0000-0000-0000AF7A0000}"/>
    <cellStyle name="SAPBEXHLevel1X 2 2 2 4 4 7" xfId="31408" xr:uid="{00000000-0005-0000-0000-0000B07A0000}"/>
    <cellStyle name="SAPBEXHLevel1X 2 2 2 4 4 8" xfId="31409" xr:uid="{00000000-0005-0000-0000-0000B17A0000}"/>
    <cellStyle name="SAPBEXHLevel1X 2 2 2 4 4 9" xfId="31410" xr:uid="{00000000-0005-0000-0000-0000B27A0000}"/>
    <cellStyle name="SAPBEXHLevel1X 2 2 2 5" xfId="31411" xr:uid="{00000000-0005-0000-0000-0000B37A0000}"/>
    <cellStyle name="SAPBEXHLevel1X 2 2 2 5 2" xfId="31412" xr:uid="{00000000-0005-0000-0000-0000B47A0000}"/>
    <cellStyle name="SAPBEXHLevel1X 2 2 2 5 3" xfId="31413" xr:uid="{00000000-0005-0000-0000-0000B57A0000}"/>
    <cellStyle name="SAPBEXHLevel1X 2 2 2 5 4" xfId="31414" xr:uid="{00000000-0005-0000-0000-0000B67A0000}"/>
    <cellStyle name="SAPBEXHLevel1X 2 2 2 5 5" xfId="31415" xr:uid="{00000000-0005-0000-0000-0000B77A0000}"/>
    <cellStyle name="SAPBEXHLevel1X 2 2 2 5 6" xfId="31416" xr:uid="{00000000-0005-0000-0000-0000B87A0000}"/>
    <cellStyle name="SAPBEXHLevel1X 2 2 2 5 7" xfId="31417" xr:uid="{00000000-0005-0000-0000-0000B97A0000}"/>
    <cellStyle name="SAPBEXHLevel1X 2 2 2 5 8" xfId="31418" xr:uid="{00000000-0005-0000-0000-0000BA7A0000}"/>
    <cellStyle name="SAPBEXHLevel1X 2 2 2 5 9" xfId="31419" xr:uid="{00000000-0005-0000-0000-0000BB7A0000}"/>
    <cellStyle name="SAPBEXHLevel1X 2 2 2 6" xfId="31420" xr:uid="{00000000-0005-0000-0000-0000BC7A0000}"/>
    <cellStyle name="SAPBEXHLevel1X 2 2 2 6 2" xfId="31421" xr:uid="{00000000-0005-0000-0000-0000BD7A0000}"/>
    <cellStyle name="SAPBEXHLevel1X 2 2 2 6 3" xfId="31422" xr:uid="{00000000-0005-0000-0000-0000BE7A0000}"/>
    <cellStyle name="SAPBEXHLevel1X 2 2 2 6 4" xfId="31423" xr:uid="{00000000-0005-0000-0000-0000BF7A0000}"/>
    <cellStyle name="SAPBEXHLevel1X 2 2 2 6 5" xfId="31424" xr:uid="{00000000-0005-0000-0000-0000C07A0000}"/>
    <cellStyle name="SAPBEXHLevel1X 2 2 2 6 6" xfId="31425" xr:uid="{00000000-0005-0000-0000-0000C17A0000}"/>
    <cellStyle name="SAPBEXHLevel1X 2 2 2 6 7" xfId="31426" xr:uid="{00000000-0005-0000-0000-0000C27A0000}"/>
    <cellStyle name="SAPBEXHLevel1X 2 2 2 6 8" xfId="31427" xr:uid="{00000000-0005-0000-0000-0000C37A0000}"/>
    <cellStyle name="SAPBEXHLevel1X 2 2 2 6 9" xfId="31428" xr:uid="{00000000-0005-0000-0000-0000C47A0000}"/>
    <cellStyle name="SAPBEXHLevel1X 2 2 2 7" xfId="31429" xr:uid="{00000000-0005-0000-0000-0000C57A0000}"/>
    <cellStyle name="SAPBEXHLevel1X 2 2 2 7 2" xfId="31430" xr:uid="{00000000-0005-0000-0000-0000C67A0000}"/>
    <cellStyle name="SAPBEXHLevel1X 2 2 2 7 3" xfId="31431" xr:uid="{00000000-0005-0000-0000-0000C77A0000}"/>
    <cellStyle name="SAPBEXHLevel1X 2 2 2 7 4" xfId="31432" xr:uid="{00000000-0005-0000-0000-0000C87A0000}"/>
    <cellStyle name="SAPBEXHLevel1X 2 2 2 7 5" xfId="31433" xr:uid="{00000000-0005-0000-0000-0000C97A0000}"/>
    <cellStyle name="SAPBEXHLevel1X 2 2 2 7 6" xfId="31434" xr:uid="{00000000-0005-0000-0000-0000CA7A0000}"/>
    <cellStyle name="SAPBEXHLevel1X 2 2 2 7 7" xfId="31435" xr:uid="{00000000-0005-0000-0000-0000CB7A0000}"/>
    <cellStyle name="SAPBEXHLevel1X 2 2 2 7 8" xfId="31436" xr:uid="{00000000-0005-0000-0000-0000CC7A0000}"/>
    <cellStyle name="SAPBEXHLevel1X 2 2 2 7 9" xfId="31437" xr:uid="{00000000-0005-0000-0000-0000CD7A0000}"/>
    <cellStyle name="SAPBEXHLevel1X 2 2 3" xfId="31438" xr:uid="{00000000-0005-0000-0000-0000CE7A0000}"/>
    <cellStyle name="SAPBEXHLevel1X 2 2 3 2" xfId="31439" xr:uid="{00000000-0005-0000-0000-0000CF7A0000}"/>
    <cellStyle name="SAPBEXHLevel1X 2 2 3 2 2" xfId="31440" xr:uid="{00000000-0005-0000-0000-0000D07A0000}"/>
    <cellStyle name="SAPBEXHLevel1X 2 2 3 2 2 2" xfId="31441" xr:uid="{00000000-0005-0000-0000-0000D17A0000}"/>
    <cellStyle name="SAPBEXHLevel1X 2 2 3 2 2 2 2" xfId="31442" xr:uid="{00000000-0005-0000-0000-0000D27A0000}"/>
    <cellStyle name="SAPBEXHLevel1X 2 2 3 2 2 2 2 2" xfId="31443" xr:uid="{00000000-0005-0000-0000-0000D37A0000}"/>
    <cellStyle name="SAPBEXHLevel1X 2 2 3 2 2 2 2 3" xfId="31444" xr:uid="{00000000-0005-0000-0000-0000D47A0000}"/>
    <cellStyle name="SAPBEXHLevel1X 2 2 3 2 2 2 2 4" xfId="31445" xr:uid="{00000000-0005-0000-0000-0000D57A0000}"/>
    <cellStyle name="SAPBEXHLevel1X 2 2 3 2 2 2 2 5" xfId="31446" xr:uid="{00000000-0005-0000-0000-0000D67A0000}"/>
    <cellStyle name="SAPBEXHLevel1X 2 2 3 2 2 2 2 6" xfId="31447" xr:uid="{00000000-0005-0000-0000-0000D77A0000}"/>
    <cellStyle name="SAPBEXHLevel1X 2 2 3 2 2 2 2 7" xfId="31448" xr:uid="{00000000-0005-0000-0000-0000D87A0000}"/>
    <cellStyle name="SAPBEXHLevel1X 2 2 3 2 2 2 2 8" xfId="31449" xr:uid="{00000000-0005-0000-0000-0000D97A0000}"/>
    <cellStyle name="SAPBEXHLevel1X 2 2 3 2 2 2 2 9" xfId="31450" xr:uid="{00000000-0005-0000-0000-0000DA7A0000}"/>
    <cellStyle name="SAPBEXHLevel1X 2 2 3 2 2 2 3" xfId="31451" xr:uid="{00000000-0005-0000-0000-0000DB7A0000}"/>
    <cellStyle name="SAPBEXHLevel1X 2 2 3 2 2 2 3 2" xfId="31452" xr:uid="{00000000-0005-0000-0000-0000DC7A0000}"/>
    <cellStyle name="SAPBEXHLevel1X 2 2 3 2 2 2 3 3" xfId="31453" xr:uid="{00000000-0005-0000-0000-0000DD7A0000}"/>
    <cellStyle name="SAPBEXHLevel1X 2 2 3 2 2 2 3 4" xfId="31454" xr:uid="{00000000-0005-0000-0000-0000DE7A0000}"/>
    <cellStyle name="SAPBEXHLevel1X 2 2 3 2 2 2 3 5" xfId="31455" xr:uid="{00000000-0005-0000-0000-0000DF7A0000}"/>
    <cellStyle name="SAPBEXHLevel1X 2 2 3 2 2 2 3 6" xfId="31456" xr:uid="{00000000-0005-0000-0000-0000E07A0000}"/>
    <cellStyle name="SAPBEXHLevel1X 2 2 3 2 2 2 3 7" xfId="31457" xr:uid="{00000000-0005-0000-0000-0000E17A0000}"/>
    <cellStyle name="SAPBEXHLevel1X 2 2 3 2 2 2 3 8" xfId="31458" xr:uid="{00000000-0005-0000-0000-0000E27A0000}"/>
    <cellStyle name="SAPBEXHLevel1X 2 2 3 2 2 2 3 9" xfId="31459" xr:uid="{00000000-0005-0000-0000-0000E37A0000}"/>
    <cellStyle name="SAPBEXHLevel1X 2 2 3 2 2 2 4" xfId="31460" xr:uid="{00000000-0005-0000-0000-0000E47A0000}"/>
    <cellStyle name="SAPBEXHLevel1X 2 2 3 2 2 2 4 2" xfId="31461" xr:uid="{00000000-0005-0000-0000-0000E57A0000}"/>
    <cellStyle name="SAPBEXHLevel1X 2 2 3 2 2 2 4 3" xfId="31462" xr:uid="{00000000-0005-0000-0000-0000E67A0000}"/>
    <cellStyle name="SAPBEXHLevel1X 2 2 3 2 2 2 4 4" xfId="31463" xr:uid="{00000000-0005-0000-0000-0000E77A0000}"/>
    <cellStyle name="SAPBEXHLevel1X 2 2 3 2 2 2 4 5" xfId="31464" xr:uid="{00000000-0005-0000-0000-0000E87A0000}"/>
    <cellStyle name="SAPBEXHLevel1X 2 2 3 2 2 2 4 6" xfId="31465" xr:uid="{00000000-0005-0000-0000-0000E97A0000}"/>
    <cellStyle name="SAPBEXHLevel1X 2 2 3 2 2 2 4 7" xfId="31466" xr:uid="{00000000-0005-0000-0000-0000EA7A0000}"/>
    <cellStyle name="SAPBEXHLevel1X 2 2 3 2 2 2 4 8" xfId="31467" xr:uid="{00000000-0005-0000-0000-0000EB7A0000}"/>
    <cellStyle name="SAPBEXHLevel1X 2 2 3 2 2 2 4 9" xfId="31468" xr:uid="{00000000-0005-0000-0000-0000EC7A0000}"/>
    <cellStyle name="SAPBEXHLevel1X 2 2 3 2 2 3" xfId="31469" xr:uid="{00000000-0005-0000-0000-0000ED7A0000}"/>
    <cellStyle name="SAPBEXHLevel1X 2 2 3 2 2 3 2" xfId="31470" xr:uid="{00000000-0005-0000-0000-0000EE7A0000}"/>
    <cellStyle name="SAPBEXHLevel1X 2 2 3 2 2 3 3" xfId="31471" xr:uid="{00000000-0005-0000-0000-0000EF7A0000}"/>
    <cellStyle name="SAPBEXHLevel1X 2 2 3 2 2 3 4" xfId="31472" xr:uid="{00000000-0005-0000-0000-0000F07A0000}"/>
    <cellStyle name="SAPBEXHLevel1X 2 2 3 2 2 3 5" xfId="31473" xr:uid="{00000000-0005-0000-0000-0000F17A0000}"/>
    <cellStyle name="SAPBEXHLevel1X 2 2 3 2 2 3 6" xfId="31474" xr:uid="{00000000-0005-0000-0000-0000F27A0000}"/>
    <cellStyle name="SAPBEXHLevel1X 2 2 3 2 2 3 7" xfId="31475" xr:uid="{00000000-0005-0000-0000-0000F37A0000}"/>
    <cellStyle name="SAPBEXHLevel1X 2 2 3 2 2 3 8" xfId="31476" xr:uid="{00000000-0005-0000-0000-0000F47A0000}"/>
    <cellStyle name="SAPBEXHLevel1X 2 2 3 2 2 3 9" xfId="31477" xr:uid="{00000000-0005-0000-0000-0000F57A0000}"/>
    <cellStyle name="SAPBEXHLevel1X 2 2 3 2 2 4" xfId="31478" xr:uid="{00000000-0005-0000-0000-0000F67A0000}"/>
    <cellStyle name="SAPBEXHLevel1X 2 2 3 2 2 4 2" xfId="31479" xr:uid="{00000000-0005-0000-0000-0000F77A0000}"/>
    <cellStyle name="SAPBEXHLevel1X 2 2 3 2 2 4 3" xfId="31480" xr:uid="{00000000-0005-0000-0000-0000F87A0000}"/>
    <cellStyle name="SAPBEXHLevel1X 2 2 3 2 2 4 4" xfId="31481" xr:uid="{00000000-0005-0000-0000-0000F97A0000}"/>
    <cellStyle name="SAPBEXHLevel1X 2 2 3 2 2 4 5" xfId="31482" xr:uid="{00000000-0005-0000-0000-0000FA7A0000}"/>
    <cellStyle name="SAPBEXHLevel1X 2 2 3 2 2 4 6" xfId="31483" xr:uid="{00000000-0005-0000-0000-0000FB7A0000}"/>
    <cellStyle name="SAPBEXHLevel1X 2 2 3 2 2 4 7" xfId="31484" xr:uid="{00000000-0005-0000-0000-0000FC7A0000}"/>
    <cellStyle name="SAPBEXHLevel1X 2 2 3 2 2 4 8" xfId="31485" xr:uid="{00000000-0005-0000-0000-0000FD7A0000}"/>
    <cellStyle name="SAPBEXHLevel1X 2 2 3 2 2 4 9" xfId="31486" xr:uid="{00000000-0005-0000-0000-0000FE7A0000}"/>
    <cellStyle name="SAPBEXHLevel1X 2 2 3 2 2 5" xfId="31487" xr:uid="{00000000-0005-0000-0000-0000FF7A0000}"/>
    <cellStyle name="SAPBEXHLevel1X 2 2 3 2 2 5 2" xfId="31488" xr:uid="{00000000-0005-0000-0000-0000007B0000}"/>
    <cellStyle name="SAPBEXHLevel1X 2 2 3 2 2 5 3" xfId="31489" xr:uid="{00000000-0005-0000-0000-0000017B0000}"/>
    <cellStyle name="SAPBEXHLevel1X 2 2 3 2 2 5 4" xfId="31490" xr:uid="{00000000-0005-0000-0000-0000027B0000}"/>
    <cellStyle name="SAPBEXHLevel1X 2 2 3 2 2 5 5" xfId="31491" xr:uid="{00000000-0005-0000-0000-0000037B0000}"/>
    <cellStyle name="SAPBEXHLevel1X 2 2 3 2 2 5 6" xfId="31492" xr:uid="{00000000-0005-0000-0000-0000047B0000}"/>
    <cellStyle name="SAPBEXHLevel1X 2 2 3 2 2 5 7" xfId="31493" xr:uid="{00000000-0005-0000-0000-0000057B0000}"/>
    <cellStyle name="SAPBEXHLevel1X 2 2 3 2 2 5 8" xfId="31494" xr:uid="{00000000-0005-0000-0000-0000067B0000}"/>
    <cellStyle name="SAPBEXHLevel1X 2 2 3 2 2 5 9" xfId="31495" xr:uid="{00000000-0005-0000-0000-0000077B0000}"/>
    <cellStyle name="SAPBEXHLevel1X 2 2 3 2 3" xfId="31496" xr:uid="{00000000-0005-0000-0000-0000087B0000}"/>
    <cellStyle name="SAPBEXHLevel1X 2 2 3 2 3 2" xfId="31497" xr:uid="{00000000-0005-0000-0000-0000097B0000}"/>
    <cellStyle name="SAPBEXHLevel1X 2 2 3 2 3 2 2" xfId="31498" xr:uid="{00000000-0005-0000-0000-00000A7B0000}"/>
    <cellStyle name="SAPBEXHLevel1X 2 2 3 2 3 2 3" xfId="31499" xr:uid="{00000000-0005-0000-0000-00000B7B0000}"/>
    <cellStyle name="SAPBEXHLevel1X 2 2 3 2 3 2 4" xfId="31500" xr:uid="{00000000-0005-0000-0000-00000C7B0000}"/>
    <cellStyle name="SAPBEXHLevel1X 2 2 3 2 3 2 5" xfId="31501" xr:uid="{00000000-0005-0000-0000-00000D7B0000}"/>
    <cellStyle name="SAPBEXHLevel1X 2 2 3 2 3 2 6" xfId="31502" xr:uid="{00000000-0005-0000-0000-00000E7B0000}"/>
    <cellStyle name="SAPBEXHLevel1X 2 2 3 2 3 2 7" xfId="31503" xr:uid="{00000000-0005-0000-0000-00000F7B0000}"/>
    <cellStyle name="SAPBEXHLevel1X 2 2 3 2 3 2 8" xfId="31504" xr:uid="{00000000-0005-0000-0000-0000107B0000}"/>
    <cellStyle name="SAPBEXHLevel1X 2 2 3 2 3 2 9" xfId="31505" xr:uid="{00000000-0005-0000-0000-0000117B0000}"/>
    <cellStyle name="SAPBEXHLevel1X 2 2 3 2 3 3" xfId="31506" xr:uid="{00000000-0005-0000-0000-0000127B0000}"/>
    <cellStyle name="SAPBEXHLevel1X 2 2 3 2 3 3 2" xfId="31507" xr:uid="{00000000-0005-0000-0000-0000137B0000}"/>
    <cellStyle name="SAPBEXHLevel1X 2 2 3 2 3 3 3" xfId="31508" xr:uid="{00000000-0005-0000-0000-0000147B0000}"/>
    <cellStyle name="SAPBEXHLevel1X 2 2 3 2 3 3 4" xfId="31509" xr:uid="{00000000-0005-0000-0000-0000157B0000}"/>
    <cellStyle name="SAPBEXHLevel1X 2 2 3 2 3 3 5" xfId="31510" xr:uid="{00000000-0005-0000-0000-0000167B0000}"/>
    <cellStyle name="SAPBEXHLevel1X 2 2 3 2 3 3 6" xfId="31511" xr:uid="{00000000-0005-0000-0000-0000177B0000}"/>
    <cellStyle name="SAPBEXHLevel1X 2 2 3 2 3 3 7" xfId="31512" xr:uid="{00000000-0005-0000-0000-0000187B0000}"/>
    <cellStyle name="SAPBEXHLevel1X 2 2 3 2 3 3 8" xfId="31513" xr:uid="{00000000-0005-0000-0000-0000197B0000}"/>
    <cellStyle name="SAPBEXHLevel1X 2 2 3 2 3 3 9" xfId="31514" xr:uid="{00000000-0005-0000-0000-00001A7B0000}"/>
    <cellStyle name="SAPBEXHLevel1X 2 2 3 2 3 4" xfId="31515" xr:uid="{00000000-0005-0000-0000-00001B7B0000}"/>
    <cellStyle name="SAPBEXHLevel1X 2 2 3 2 3 4 2" xfId="31516" xr:uid="{00000000-0005-0000-0000-00001C7B0000}"/>
    <cellStyle name="SAPBEXHLevel1X 2 2 3 2 3 4 3" xfId="31517" xr:uid="{00000000-0005-0000-0000-00001D7B0000}"/>
    <cellStyle name="SAPBEXHLevel1X 2 2 3 2 3 4 4" xfId="31518" xr:uid="{00000000-0005-0000-0000-00001E7B0000}"/>
    <cellStyle name="SAPBEXHLevel1X 2 2 3 2 3 4 5" xfId="31519" xr:uid="{00000000-0005-0000-0000-00001F7B0000}"/>
    <cellStyle name="SAPBEXHLevel1X 2 2 3 2 3 4 6" xfId="31520" xr:uid="{00000000-0005-0000-0000-0000207B0000}"/>
    <cellStyle name="SAPBEXHLevel1X 2 2 3 2 3 4 7" xfId="31521" xr:uid="{00000000-0005-0000-0000-0000217B0000}"/>
    <cellStyle name="SAPBEXHLevel1X 2 2 3 2 3 4 8" xfId="31522" xr:uid="{00000000-0005-0000-0000-0000227B0000}"/>
    <cellStyle name="SAPBEXHLevel1X 2 2 3 2 3 4 9" xfId="31523" xr:uid="{00000000-0005-0000-0000-0000237B0000}"/>
    <cellStyle name="SAPBEXHLevel1X 2 2 3 2 4" xfId="31524" xr:uid="{00000000-0005-0000-0000-0000247B0000}"/>
    <cellStyle name="SAPBEXHLevel1X 2 2 3 2 4 2" xfId="31525" xr:uid="{00000000-0005-0000-0000-0000257B0000}"/>
    <cellStyle name="SAPBEXHLevel1X 2 2 3 2 4 3" xfId="31526" xr:uid="{00000000-0005-0000-0000-0000267B0000}"/>
    <cellStyle name="SAPBEXHLevel1X 2 2 3 2 4 4" xfId="31527" xr:uid="{00000000-0005-0000-0000-0000277B0000}"/>
    <cellStyle name="SAPBEXHLevel1X 2 2 3 2 4 5" xfId="31528" xr:uid="{00000000-0005-0000-0000-0000287B0000}"/>
    <cellStyle name="SAPBEXHLevel1X 2 2 3 2 4 6" xfId="31529" xr:uid="{00000000-0005-0000-0000-0000297B0000}"/>
    <cellStyle name="SAPBEXHLevel1X 2 2 3 2 4 7" xfId="31530" xr:uid="{00000000-0005-0000-0000-00002A7B0000}"/>
    <cellStyle name="SAPBEXHLevel1X 2 2 3 2 4 8" xfId="31531" xr:uid="{00000000-0005-0000-0000-00002B7B0000}"/>
    <cellStyle name="SAPBEXHLevel1X 2 2 3 2 4 9" xfId="31532" xr:uid="{00000000-0005-0000-0000-00002C7B0000}"/>
    <cellStyle name="SAPBEXHLevel1X 2 2 3 2 5" xfId="31533" xr:uid="{00000000-0005-0000-0000-00002D7B0000}"/>
    <cellStyle name="SAPBEXHLevel1X 2 2 3 2 5 2" xfId="31534" xr:uid="{00000000-0005-0000-0000-00002E7B0000}"/>
    <cellStyle name="SAPBEXHLevel1X 2 2 3 2 5 3" xfId="31535" xr:uid="{00000000-0005-0000-0000-00002F7B0000}"/>
    <cellStyle name="SAPBEXHLevel1X 2 2 3 2 5 4" xfId="31536" xr:uid="{00000000-0005-0000-0000-0000307B0000}"/>
    <cellStyle name="SAPBEXHLevel1X 2 2 3 2 5 5" xfId="31537" xr:uid="{00000000-0005-0000-0000-0000317B0000}"/>
    <cellStyle name="SAPBEXHLevel1X 2 2 3 2 5 6" xfId="31538" xr:uid="{00000000-0005-0000-0000-0000327B0000}"/>
    <cellStyle name="SAPBEXHLevel1X 2 2 3 2 5 7" xfId="31539" xr:uid="{00000000-0005-0000-0000-0000337B0000}"/>
    <cellStyle name="SAPBEXHLevel1X 2 2 3 2 5 8" xfId="31540" xr:uid="{00000000-0005-0000-0000-0000347B0000}"/>
    <cellStyle name="SAPBEXHLevel1X 2 2 3 2 5 9" xfId="31541" xr:uid="{00000000-0005-0000-0000-0000357B0000}"/>
    <cellStyle name="SAPBEXHLevel1X 2 2 3 2 6" xfId="31542" xr:uid="{00000000-0005-0000-0000-0000367B0000}"/>
    <cellStyle name="SAPBEXHLevel1X 2 2 3 2 6 2" xfId="31543" xr:uid="{00000000-0005-0000-0000-0000377B0000}"/>
    <cellStyle name="SAPBEXHLevel1X 2 2 3 2 6 3" xfId="31544" xr:uid="{00000000-0005-0000-0000-0000387B0000}"/>
    <cellStyle name="SAPBEXHLevel1X 2 2 3 2 6 4" xfId="31545" xr:uid="{00000000-0005-0000-0000-0000397B0000}"/>
    <cellStyle name="SAPBEXHLevel1X 2 2 3 2 6 5" xfId="31546" xr:uid="{00000000-0005-0000-0000-00003A7B0000}"/>
    <cellStyle name="SAPBEXHLevel1X 2 2 3 2 6 6" xfId="31547" xr:uid="{00000000-0005-0000-0000-00003B7B0000}"/>
    <cellStyle name="SAPBEXHLevel1X 2 2 3 2 6 7" xfId="31548" xr:uid="{00000000-0005-0000-0000-00003C7B0000}"/>
    <cellStyle name="SAPBEXHLevel1X 2 2 3 2 6 8" xfId="31549" xr:uid="{00000000-0005-0000-0000-00003D7B0000}"/>
    <cellStyle name="SAPBEXHLevel1X 2 2 3 2 6 9" xfId="31550" xr:uid="{00000000-0005-0000-0000-00003E7B0000}"/>
    <cellStyle name="SAPBEXHLevel1X 2 2 3 3" xfId="31551" xr:uid="{00000000-0005-0000-0000-00003F7B0000}"/>
    <cellStyle name="SAPBEXHLevel1X 2 2 3 3 2" xfId="31552" xr:uid="{00000000-0005-0000-0000-0000407B0000}"/>
    <cellStyle name="SAPBEXHLevel1X 2 2 3 3 2 2" xfId="31553" xr:uid="{00000000-0005-0000-0000-0000417B0000}"/>
    <cellStyle name="SAPBEXHLevel1X 2 2 3 3 2 2 2" xfId="31554" xr:uid="{00000000-0005-0000-0000-0000427B0000}"/>
    <cellStyle name="SAPBEXHLevel1X 2 2 3 3 2 2 3" xfId="31555" xr:uid="{00000000-0005-0000-0000-0000437B0000}"/>
    <cellStyle name="SAPBEXHLevel1X 2 2 3 3 2 2 4" xfId="31556" xr:uid="{00000000-0005-0000-0000-0000447B0000}"/>
    <cellStyle name="SAPBEXHLevel1X 2 2 3 3 2 2 5" xfId="31557" xr:uid="{00000000-0005-0000-0000-0000457B0000}"/>
    <cellStyle name="SAPBEXHLevel1X 2 2 3 3 2 2 6" xfId="31558" xr:uid="{00000000-0005-0000-0000-0000467B0000}"/>
    <cellStyle name="SAPBEXHLevel1X 2 2 3 3 2 2 7" xfId="31559" xr:uid="{00000000-0005-0000-0000-0000477B0000}"/>
    <cellStyle name="SAPBEXHLevel1X 2 2 3 3 2 2 8" xfId="31560" xr:uid="{00000000-0005-0000-0000-0000487B0000}"/>
    <cellStyle name="SAPBEXHLevel1X 2 2 3 3 2 2 9" xfId="31561" xr:uid="{00000000-0005-0000-0000-0000497B0000}"/>
    <cellStyle name="SAPBEXHLevel1X 2 2 3 3 2 3" xfId="31562" xr:uid="{00000000-0005-0000-0000-00004A7B0000}"/>
    <cellStyle name="SAPBEXHLevel1X 2 2 3 3 2 3 2" xfId="31563" xr:uid="{00000000-0005-0000-0000-00004B7B0000}"/>
    <cellStyle name="SAPBEXHLevel1X 2 2 3 3 2 3 3" xfId="31564" xr:uid="{00000000-0005-0000-0000-00004C7B0000}"/>
    <cellStyle name="SAPBEXHLevel1X 2 2 3 3 2 3 4" xfId="31565" xr:uid="{00000000-0005-0000-0000-00004D7B0000}"/>
    <cellStyle name="SAPBEXHLevel1X 2 2 3 3 2 3 5" xfId="31566" xr:uid="{00000000-0005-0000-0000-00004E7B0000}"/>
    <cellStyle name="SAPBEXHLevel1X 2 2 3 3 2 3 6" xfId="31567" xr:uid="{00000000-0005-0000-0000-00004F7B0000}"/>
    <cellStyle name="SAPBEXHLevel1X 2 2 3 3 2 3 7" xfId="31568" xr:uid="{00000000-0005-0000-0000-0000507B0000}"/>
    <cellStyle name="SAPBEXHLevel1X 2 2 3 3 2 3 8" xfId="31569" xr:uid="{00000000-0005-0000-0000-0000517B0000}"/>
    <cellStyle name="SAPBEXHLevel1X 2 2 3 3 2 3 9" xfId="31570" xr:uid="{00000000-0005-0000-0000-0000527B0000}"/>
    <cellStyle name="SAPBEXHLevel1X 2 2 3 3 2 4" xfId="31571" xr:uid="{00000000-0005-0000-0000-0000537B0000}"/>
    <cellStyle name="SAPBEXHLevel1X 2 2 3 3 2 4 2" xfId="31572" xr:uid="{00000000-0005-0000-0000-0000547B0000}"/>
    <cellStyle name="SAPBEXHLevel1X 2 2 3 3 2 4 3" xfId="31573" xr:uid="{00000000-0005-0000-0000-0000557B0000}"/>
    <cellStyle name="SAPBEXHLevel1X 2 2 3 3 2 4 4" xfId="31574" xr:uid="{00000000-0005-0000-0000-0000567B0000}"/>
    <cellStyle name="SAPBEXHLevel1X 2 2 3 3 2 4 5" xfId="31575" xr:uid="{00000000-0005-0000-0000-0000577B0000}"/>
    <cellStyle name="SAPBEXHLevel1X 2 2 3 3 2 4 6" xfId="31576" xr:uid="{00000000-0005-0000-0000-0000587B0000}"/>
    <cellStyle name="SAPBEXHLevel1X 2 2 3 3 2 4 7" xfId="31577" xr:uid="{00000000-0005-0000-0000-0000597B0000}"/>
    <cellStyle name="SAPBEXHLevel1X 2 2 3 3 2 4 8" xfId="31578" xr:uid="{00000000-0005-0000-0000-00005A7B0000}"/>
    <cellStyle name="SAPBEXHLevel1X 2 2 3 3 2 4 9" xfId="31579" xr:uid="{00000000-0005-0000-0000-00005B7B0000}"/>
    <cellStyle name="SAPBEXHLevel1X 2 2 3 3 3" xfId="31580" xr:uid="{00000000-0005-0000-0000-00005C7B0000}"/>
    <cellStyle name="SAPBEXHLevel1X 2 2 3 3 3 2" xfId="31581" xr:uid="{00000000-0005-0000-0000-00005D7B0000}"/>
    <cellStyle name="SAPBEXHLevel1X 2 2 3 3 3 3" xfId="31582" xr:uid="{00000000-0005-0000-0000-00005E7B0000}"/>
    <cellStyle name="SAPBEXHLevel1X 2 2 3 3 3 4" xfId="31583" xr:uid="{00000000-0005-0000-0000-00005F7B0000}"/>
    <cellStyle name="SAPBEXHLevel1X 2 2 3 3 3 5" xfId="31584" xr:uid="{00000000-0005-0000-0000-0000607B0000}"/>
    <cellStyle name="SAPBEXHLevel1X 2 2 3 3 3 6" xfId="31585" xr:uid="{00000000-0005-0000-0000-0000617B0000}"/>
    <cellStyle name="SAPBEXHLevel1X 2 2 3 3 3 7" xfId="31586" xr:uid="{00000000-0005-0000-0000-0000627B0000}"/>
    <cellStyle name="SAPBEXHLevel1X 2 2 3 3 3 8" xfId="31587" xr:uid="{00000000-0005-0000-0000-0000637B0000}"/>
    <cellStyle name="SAPBEXHLevel1X 2 2 3 3 3 9" xfId="31588" xr:uid="{00000000-0005-0000-0000-0000647B0000}"/>
    <cellStyle name="SAPBEXHLevel1X 2 2 3 3 4" xfId="31589" xr:uid="{00000000-0005-0000-0000-0000657B0000}"/>
    <cellStyle name="SAPBEXHLevel1X 2 2 3 3 4 2" xfId="31590" xr:uid="{00000000-0005-0000-0000-0000667B0000}"/>
    <cellStyle name="SAPBEXHLevel1X 2 2 3 3 4 3" xfId="31591" xr:uid="{00000000-0005-0000-0000-0000677B0000}"/>
    <cellStyle name="SAPBEXHLevel1X 2 2 3 3 4 4" xfId="31592" xr:uid="{00000000-0005-0000-0000-0000687B0000}"/>
    <cellStyle name="SAPBEXHLevel1X 2 2 3 3 4 5" xfId="31593" xr:uid="{00000000-0005-0000-0000-0000697B0000}"/>
    <cellStyle name="SAPBEXHLevel1X 2 2 3 3 4 6" xfId="31594" xr:uid="{00000000-0005-0000-0000-00006A7B0000}"/>
    <cellStyle name="SAPBEXHLevel1X 2 2 3 3 4 7" xfId="31595" xr:uid="{00000000-0005-0000-0000-00006B7B0000}"/>
    <cellStyle name="SAPBEXHLevel1X 2 2 3 3 4 8" xfId="31596" xr:uid="{00000000-0005-0000-0000-00006C7B0000}"/>
    <cellStyle name="SAPBEXHLevel1X 2 2 3 3 4 9" xfId="31597" xr:uid="{00000000-0005-0000-0000-00006D7B0000}"/>
    <cellStyle name="SAPBEXHLevel1X 2 2 3 3 5" xfId="31598" xr:uid="{00000000-0005-0000-0000-00006E7B0000}"/>
    <cellStyle name="SAPBEXHLevel1X 2 2 3 3 5 2" xfId="31599" xr:uid="{00000000-0005-0000-0000-00006F7B0000}"/>
    <cellStyle name="SAPBEXHLevel1X 2 2 3 3 5 3" xfId="31600" xr:uid="{00000000-0005-0000-0000-0000707B0000}"/>
    <cellStyle name="SAPBEXHLevel1X 2 2 3 3 5 4" xfId="31601" xr:uid="{00000000-0005-0000-0000-0000717B0000}"/>
    <cellStyle name="SAPBEXHLevel1X 2 2 3 3 5 5" xfId="31602" xr:uid="{00000000-0005-0000-0000-0000727B0000}"/>
    <cellStyle name="SAPBEXHLevel1X 2 2 3 3 5 6" xfId="31603" xr:uid="{00000000-0005-0000-0000-0000737B0000}"/>
    <cellStyle name="SAPBEXHLevel1X 2 2 3 3 5 7" xfId="31604" xr:uid="{00000000-0005-0000-0000-0000747B0000}"/>
    <cellStyle name="SAPBEXHLevel1X 2 2 3 3 5 8" xfId="31605" xr:uid="{00000000-0005-0000-0000-0000757B0000}"/>
    <cellStyle name="SAPBEXHLevel1X 2 2 3 3 5 9" xfId="31606" xr:uid="{00000000-0005-0000-0000-0000767B0000}"/>
    <cellStyle name="SAPBEXHLevel1X 2 2 3 4" xfId="31607" xr:uid="{00000000-0005-0000-0000-0000777B0000}"/>
    <cellStyle name="SAPBEXHLevel1X 2 2 3 4 2" xfId="31608" xr:uid="{00000000-0005-0000-0000-0000787B0000}"/>
    <cellStyle name="SAPBEXHLevel1X 2 2 3 4 2 2" xfId="31609" xr:uid="{00000000-0005-0000-0000-0000797B0000}"/>
    <cellStyle name="SAPBEXHLevel1X 2 2 3 4 2 3" xfId="31610" xr:uid="{00000000-0005-0000-0000-00007A7B0000}"/>
    <cellStyle name="SAPBEXHLevel1X 2 2 3 4 2 4" xfId="31611" xr:uid="{00000000-0005-0000-0000-00007B7B0000}"/>
    <cellStyle name="SAPBEXHLevel1X 2 2 3 4 2 5" xfId="31612" xr:uid="{00000000-0005-0000-0000-00007C7B0000}"/>
    <cellStyle name="SAPBEXHLevel1X 2 2 3 4 2 6" xfId="31613" xr:uid="{00000000-0005-0000-0000-00007D7B0000}"/>
    <cellStyle name="SAPBEXHLevel1X 2 2 3 4 2 7" xfId="31614" xr:uid="{00000000-0005-0000-0000-00007E7B0000}"/>
    <cellStyle name="SAPBEXHLevel1X 2 2 3 4 2 8" xfId="31615" xr:uid="{00000000-0005-0000-0000-00007F7B0000}"/>
    <cellStyle name="SAPBEXHLevel1X 2 2 3 4 2 9" xfId="31616" xr:uid="{00000000-0005-0000-0000-0000807B0000}"/>
    <cellStyle name="SAPBEXHLevel1X 2 2 3 4 3" xfId="31617" xr:uid="{00000000-0005-0000-0000-0000817B0000}"/>
    <cellStyle name="SAPBEXHLevel1X 2 2 3 4 3 2" xfId="31618" xr:uid="{00000000-0005-0000-0000-0000827B0000}"/>
    <cellStyle name="SAPBEXHLevel1X 2 2 3 4 3 3" xfId="31619" xr:uid="{00000000-0005-0000-0000-0000837B0000}"/>
    <cellStyle name="SAPBEXHLevel1X 2 2 3 4 3 4" xfId="31620" xr:uid="{00000000-0005-0000-0000-0000847B0000}"/>
    <cellStyle name="SAPBEXHLevel1X 2 2 3 4 3 5" xfId="31621" xr:uid="{00000000-0005-0000-0000-0000857B0000}"/>
    <cellStyle name="SAPBEXHLevel1X 2 2 3 4 3 6" xfId="31622" xr:uid="{00000000-0005-0000-0000-0000867B0000}"/>
    <cellStyle name="SAPBEXHLevel1X 2 2 3 4 3 7" xfId="31623" xr:uid="{00000000-0005-0000-0000-0000877B0000}"/>
    <cellStyle name="SAPBEXHLevel1X 2 2 3 4 3 8" xfId="31624" xr:uid="{00000000-0005-0000-0000-0000887B0000}"/>
    <cellStyle name="SAPBEXHLevel1X 2 2 3 4 3 9" xfId="31625" xr:uid="{00000000-0005-0000-0000-0000897B0000}"/>
    <cellStyle name="SAPBEXHLevel1X 2 2 3 4 4" xfId="31626" xr:uid="{00000000-0005-0000-0000-00008A7B0000}"/>
    <cellStyle name="SAPBEXHLevel1X 2 2 3 4 4 2" xfId="31627" xr:uid="{00000000-0005-0000-0000-00008B7B0000}"/>
    <cellStyle name="SAPBEXHLevel1X 2 2 3 4 4 3" xfId="31628" xr:uid="{00000000-0005-0000-0000-00008C7B0000}"/>
    <cellStyle name="SAPBEXHLevel1X 2 2 3 4 4 4" xfId="31629" xr:uid="{00000000-0005-0000-0000-00008D7B0000}"/>
    <cellStyle name="SAPBEXHLevel1X 2 2 3 4 4 5" xfId="31630" xr:uid="{00000000-0005-0000-0000-00008E7B0000}"/>
    <cellStyle name="SAPBEXHLevel1X 2 2 3 4 4 6" xfId="31631" xr:uid="{00000000-0005-0000-0000-00008F7B0000}"/>
    <cellStyle name="SAPBEXHLevel1X 2 2 3 4 4 7" xfId="31632" xr:uid="{00000000-0005-0000-0000-0000907B0000}"/>
    <cellStyle name="SAPBEXHLevel1X 2 2 3 4 4 8" xfId="31633" xr:uid="{00000000-0005-0000-0000-0000917B0000}"/>
    <cellStyle name="SAPBEXHLevel1X 2 2 3 4 4 9" xfId="31634" xr:uid="{00000000-0005-0000-0000-0000927B0000}"/>
    <cellStyle name="SAPBEXHLevel1X 2 2 3 5" xfId="31635" xr:uid="{00000000-0005-0000-0000-0000937B0000}"/>
    <cellStyle name="SAPBEXHLevel1X 2 2 3 5 2" xfId="31636" xr:uid="{00000000-0005-0000-0000-0000947B0000}"/>
    <cellStyle name="SAPBEXHLevel1X 2 2 3 5 3" xfId="31637" xr:uid="{00000000-0005-0000-0000-0000957B0000}"/>
    <cellStyle name="SAPBEXHLevel1X 2 2 3 5 4" xfId="31638" xr:uid="{00000000-0005-0000-0000-0000967B0000}"/>
    <cellStyle name="SAPBEXHLevel1X 2 2 3 5 5" xfId="31639" xr:uid="{00000000-0005-0000-0000-0000977B0000}"/>
    <cellStyle name="SAPBEXHLevel1X 2 2 3 5 6" xfId="31640" xr:uid="{00000000-0005-0000-0000-0000987B0000}"/>
    <cellStyle name="SAPBEXHLevel1X 2 2 3 5 7" xfId="31641" xr:uid="{00000000-0005-0000-0000-0000997B0000}"/>
    <cellStyle name="SAPBEXHLevel1X 2 2 3 5 8" xfId="31642" xr:uid="{00000000-0005-0000-0000-00009A7B0000}"/>
    <cellStyle name="SAPBEXHLevel1X 2 2 3 5 9" xfId="31643" xr:uid="{00000000-0005-0000-0000-00009B7B0000}"/>
    <cellStyle name="SAPBEXHLevel1X 2 2 3 6" xfId="31644" xr:uid="{00000000-0005-0000-0000-00009C7B0000}"/>
    <cellStyle name="SAPBEXHLevel1X 2 2 3 6 2" xfId="31645" xr:uid="{00000000-0005-0000-0000-00009D7B0000}"/>
    <cellStyle name="SAPBEXHLevel1X 2 2 3 6 3" xfId="31646" xr:uid="{00000000-0005-0000-0000-00009E7B0000}"/>
    <cellStyle name="SAPBEXHLevel1X 2 2 3 6 4" xfId="31647" xr:uid="{00000000-0005-0000-0000-00009F7B0000}"/>
    <cellStyle name="SAPBEXHLevel1X 2 2 3 6 5" xfId="31648" xr:uid="{00000000-0005-0000-0000-0000A07B0000}"/>
    <cellStyle name="SAPBEXHLevel1X 2 2 3 6 6" xfId="31649" xr:uid="{00000000-0005-0000-0000-0000A17B0000}"/>
    <cellStyle name="SAPBEXHLevel1X 2 2 3 6 7" xfId="31650" xr:uid="{00000000-0005-0000-0000-0000A27B0000}"/>
    <cellStyle name="SAPBEXHLevel1X 2 2 3 6 8" xfId="31651" xr:uid="{00000000-0005-0000-0000-0000A37B0000}"/>
    <cellStyle name="SAPBEXHLevel1X 2 2 3 6 9" xfId="31652" xr:uid="{00000000-0005-0000-0000-0000A47B0000}"/>
    <cellStyle name="SAPBEXHLevel1X 2 2 3 7" xfId="31653" xr:uid="{00000000-0005-0000-0000-0000A57B0000}"/>
    <cellStyle name="SAPBEXHLevel1X 2 2 3 7 2" xfId="31654" xr:uid="{00000000-0005-0000-0000-0000A67B0000}"/>
    <cellStyle name="SAPBEXHLevel1X 2 2 3 7 3" xfId="31655" xr:uid="{00000000-0005-0000-0000-0000A77B0000}"/>
    <cellStyle name="SAPBEXHLevel1X 2 2 3 7 4" xfId="31656" xr:uid="{00000000-0005-0000-0000-0000A87B0000}"/>
    <cellStyle name="SAPBEXHLevel1X 2 2 3 7 5" xfId="31657" xr:uid="{00000000-0005-0000-0000-0000A97B0000}"/>
    <cellStyle name="SAPBEXHLevel1X 2 2 3 7 6" xfId="31658" xr:uid="{00000000-0005-0000-0000-0000AA7B0000}"/>
    <cellStyle name="SAPBEXHLevel1X 2 2 3 7 7" xfId="31659" xr:uid="{00000000-0005-0000-0000-0000AB7B0000}"/>
    <cellStyle name="SAPBEXHLevel1X 2 2 3 7 8" xfId="31660" xr:uid="{00000000-0005-0000-0000-0000AC7B0000}"/>
    <cellStyle name="SAPBEXHLevel1X 2 2 3 7 9" xfId="31661" xr:uid="{00000000-0005-0000-0000-0000AD7B0000}"/>
    <cellStyle name="SAPBEXHLevel1X 2 2 4" xfId="31662" xr:uid="{00000000-0005-0000-0000-0000AE7B0000}"/>
    <cellStyle name="SAPBEXHLevel1X 2 2 4 2" xfId="31663" xr:uid="{00000000-0005-0000-0000-0000AF7B0000}"/>
    <cellStyle name="SAPBEXHLevel1X 2 2 4 2 2" xfId="31664" xr:uid="{00000000-0005-0000-0000-0000B07B0000}"/>
    <cellStyle name="SAPBEXHLevel1X 2 2 4 2 2 2" xfId="31665" xr:uid="{00000000-0005-0000-0000-0000B17B0000}"/>
    <cellStyle name="SAPBEXHLevel1X 2 2 4 2 2 2 2" xfId="31666" xr:uid="{00000000-0005-0000-0000-0000B27B0000}"/>
    <cellStyle name="SAPBEXHLevel1X 2 2 4 2 2 2 3" xfId="31667" xr:uid="{00000000-0005-0000-0000-0000B37B0000}"/>
    <cellStyle name="SAPBEXHLevel1X 2 2 4 2 2 2 4" xfId="31668" xr:uid="{00000000-0005-0000-0000-0000B47B0000}"/>
    <cellStyle name="SAPBEXHLevel1X 2 2 4 2 2 2 5" xfId="31669" xr:uid="{00000000-0005-0000-0000-0000B57B0000}"/>
    <cellStyle name="SAPBEXHLevel1X 2 2 4 2 2 2 6" xfId="31670" xr:uid="{00000000-0005-0000-0000-0000B67B0000}"/>
    <cellStyle name="SAPBEXHLevel1X 2 2 4 2 2 2 7" xfId="31671" xr:uid="{00000000-0005-0000-0000-0000B77B0000}"/>
    <cellStyle name="SAPBEXHLevel1X 2 2 4 2 2 2 8" xfId="31672" xr:uid="{00000000-0005-0000-0000-0000B87B0000}"/>
    <cellStyle name="SAPBEXHLevel1X 2 2 4 2 2 2 9" xfId="31673" xr:uid="{00000000-0005-0000-0000-0000B97B0000}"/>
    <cellStyle name="SAPBEXHLevel1X 2 2 4 2 2 3" xfId="31674" xr:uid="{00000000-0005-0000-0000-0000BA7B0000}"/>
    <cellStyle name="SAPBEXHLevel1X 2 2 4 2 2 3 2" xfId="31675" xr:uid="{00000000-0005-0000-0000-0000BB7B0000}"/>
    <cellStyle name="SAPBEXHLevel1X 2 2 4 2 2 3 3" xfId="31676" xr:uid="{00000000-0005-0000-0000-0000BC7B0000}"/>
    <cellStyle name="SAPBEXHLevel1X 2 2 4 2 2 3 4" xfId="31677" xr:uid="{00000000-0005-0000-0000-0000BD7B0000}"/>
    <cellStyle name="SAPBEXHLevel1X 2 2 4 2 2 3 5" xfId="31678" xr:uid="{00000000-0005-0000-0000-0000BE7B0000}"/>
    <cellStyle name="SAPBEXHLevel1X 2 2 4 2 2 3 6" xfId="31679" xr:uid="{00000000-0005-0000-0000-0000BF7B0000}"/>
    <cellStyle name="SAPBEXHLevel1X 2 2 4 2 2 3 7" xfId="31680" xr:uid="{00000000-0005-0000-0000-0000C07B0000}"/>
    <cellStyle name="SAPBEXHLevel1X 2 2 4 2 2 3 8" xfId="31681" xr:uid="{00000000-0005-0000-0000-0000C17B0000}"/>
    <cellStyle name="SAPBEXHLevel1X 2 2 4 2 2 3 9" xfId="31682" xr:uid="{00000000-0005-0000-0000-0000C27B0000}"/>
    <cellStyle name="SAPBEXHLevel1X 2 2 4 2 2 4" xfId="31683" xr:uid="{00000000-0005-0000-0000-0000C37B0000}"/>
    <cellStyle name="SAPBEXHLevel1X 2 2 4 2 2 4 2" xfId="31684" xr:uid="{00000000-0005-0000-0000-0000C47B0000}"/>
    <cellStyle name="SAPBEXHLevel1X 2 2 4 2 2 4 3" xfId="31685" xr:uid="{00000000-0005-0000-0000-0000C57B0000}"/>
    <cellStyle name="SAPBEXHLevel1X 2 2 4 2 2 4 4" xfId="31686" xr:uid="{00000000-0005-0000-0000-0000C67B0000}"/>
    <cellStyle name="SAPBEXHLevel1X 2 2 4 2 2 4 5" xfId="31687" xr:uid="{00000000-0005-0000-0000-0000C77B0000}"/>
    <cellStyle name="SAPBEXHLevel1X 2 2 4 2 2 4 6" xfId="31688" xr:uid="{00000000-0005-0000-0000-0000C87B0000}"/>
    <cellStyle name="SAPBEXHLevel1X 2 2 4 2 2 4 7" xfId="31689" xr:uid="{00000000-0005-0000-0000-0000C97B0000}"/>
    <cellStyle name="SAPBEXHLevel1X 2 2 4 2 2 4 8" xfId="31690" xr:uid="{00000000-0005-0000-0000-0000CA7B0000}"/>
    <cellStyle name="SAPBEXHLevel1X 2 2 4 2 2 4 9" xfId="31691" xr:uid="{00000000-0005-0000-0000-0000CB7B0000}"/>
    <cellStyle name="SAPBEXHLevel1X 2 2 4 2 3" xfId="31692" xr:uid="{00000000-0005-0000-0000-0000CC7B0000}"/>
    <cellStyle name="SAPBEXHLevel1X 2 2 4 2 3 2" xfId="31693" xr:uid="{00000000-0005-0000-0000-0000CD7B0000}"/>
    <cellStyle name="SAPBEXHLevel1X 2 2 4 2 3 3" xfId="31694" xr:uid="{00000000-0005-0000-0000-0000CE7B0000}"/>
    <cellStyle name="SAPBEXHLevel1X 2 2 4 2 3 4" xfId="31695" xr:uid="{00000000-0005-0000-0000-0000CF7B0000}"/>
    <cellStyle name="SAPBEXHLevel1X 2 2 4 2 3 5" xfId="31696" xr:uid="{00000000-0005-0000-0000-0000D07B0000}"/>
    <cellStyle name="SAPBEXHLevel1X 2 2 4 2 3 6" xfId="31697" xr:uid="{00000000-0005-0000-0000-0000D17B0000}"/>
    <cellStyle name="SAPBEXHLevel1X 2 2 4 2 3 7" xfId="31698" xr:uid="{00000000-0005-0000-0000-0000D27B0000}"/>
    <cellStyle name="SAPBEXHLevel1X 2 2 4 2 3 8" xfId="31699" xr:uid="{00000000-0005-0000-0000-0000D37B0000}"/>
    <cellStyle name="SAPBEXHLevel1X 2 2 4 2 3 9" xfId="31700" xr:uid="{00000000-0005-0000-0000-0000D47B0000}"/>
    <cellStyle name="SAPBEXHLevel1X 2 2 4 2 4" xfId="31701" xr:uid="{00000000-0005-0000-0000-0000D57B0000}"/>
    <cellStyle name="SAPBEXHLevel1X 2 2 4 2 4 2" xfId="31702" xr:uid="{00000000-0005-0000-0000-0000D67B0000}"/>
    <cellStyle name="SAPBEXHLevel1X 2 2 4 2 4 3" xfId="31703" xr:uid="{00000000-0005-0000-0000-0000D77B0000}"/>
    <cellStyle name="SAPBEXHLevel1X 2 2 4 2 4 4" xfId="31704" xr:uid="{00000000-0005-0000-0000-0000D87B0000}"/>
    <cellStyle name="SAPBEXHLevel1X 2 2 4 2 4 5" xfId="31705" xr:uid="{00000000-0005-0000-0000-0000D97B0000}"/>
    <cellStyle name="SAPBEXHLevel1X 2 2 4 2 4 6" xfId="31706" xr:uid="{00000000-0005-0000-0000-0000DA7B0000}"/>
    <cellStyle name="SAPBEXHLevel1X 2 2 4 2 4 7" xfId="31707" xr:uid="{00000000-0005-0000-0000-0000DB7B0000}"/>
    <cellStyle name="SAPBEXHLevel1X 2 2 4 2 4 8" xfId="31708" xr:uid="{00000000-0005-0000-0000-0000DC7B0000}"/>
    <cellStyle name="SAPBEXHLevel1X 2 2 4 2 4 9" xfId="31709" xr:uid="{00000000-0005-0000-0000-0000DD7B0000}"/>
    <cellStyle name="SAPBEXHLevel1X 2 2 4 2 5" xfId="31710" xr:uid="{00000000-0005-0000-0000-0000DE7B0000}"/>
    <cellStyle name="SAPBEXHLevel1X 2 2 4 2 5 2" xfId="31711" xr:uid="{00000000-0005-0000-0000-0000DF7B0000}"/>
    <cellStyle name="SAPBEXHLevel1X 2 2 4 2 5 3" xfId="31712" xr:uid="{00000000-0005-0000-0000-0000E07B0000}"/>
    <cellStyle name="SAPBEXHLevel1X 2 2 4 2 5 4" xfId="31713" xr:uid="{00000000-0005-0000-0000-0000E17B0000}"/>
    <cellStyle name="SAPBEXHLevel1X 2 2 4 2 5 5" xfId="31714" xr:uid="{00000000-0005-0000-0000-0000E27B0000}"/>
    <cellStyle name="SAPBEXHLevel1X 2 2 4 2 5 6" xfId="31715" xr:uid="{00000000-0005-0000-0000-0000E37B0000}"/>
    <cellStyle name="SAPBEXHLevel1X 2 2 4 2 5 7" xfId="31716" xr:uid="{00000000-0005-0000-0000-0000E47B0000}"/>
    <cellStyle name="SAPBEXHLevel1X 2 2 4 2 5 8" xfId="31717" xr:uid="{00000000-0005-0000-0000-0000E57B0000}"/>
    <cellStyle name="SAPBEXHLevel1X 2 2 4 2 5 9" xfId="31718" xr:uid="{00000000-0005-0000-0000-0000E67B0000}"/>
    <cellStyle name="SAPBEXHLevel1X 2 2 4 3" xfId="31719" xr:uid="{00000000-0005-0000-0000-0000E77B0000}"/>
    <cellStyle name="SAPBEXHLevel1X 2 2 4 3 2" xfId="31720" xr:uid="{00000000-0005-0000-0000-0000E87B0000}"/>
    <cellStyle name="SAPBEXHLevel1X 2 2 4 3 2 2" xfId="31721" xr:uid="{00000000-0005-0000-0000-0000E97B0000}"/>
    <cellStyle name="SAPBEXHLevel1X 2 2 4 3 2 3" xfId="31722" xr:uid="{00000000-0005-0000-0000-0000EA7B0000}"/>
    <cellStyle name="SAPBEXHLevel1X 2 2 4 3 2 4" xfId="31723" xr:uid="{00000000-0005-0000-0000-0000EB7B0000}"/>
    <cellStyle name="SAPBEXHLevel1X 2 2 4 3 2 5" xfId="31724" xr:uid="{00000000-0005-0000-0000-0000EC7B0000}"/>
    <cellStyle name="SAPBEXHLevel1X 2 2 4 3 2 6" xfId="31725" xr:uid="{00000000-0005-0000-0000-0000ED7B0000}"/>
    <cellStyle name="SAPBEXHLevel1X 2 2 4 3 2 7" xfId="31726" xr:uid="{00000000-0005-0000-0000-0000EE7B0000}"/>
    <cellStyle name="SAPBEXHLevel1X 2 2 4 3 2 8" xfId="31727" xr:uid="{00000000-0005-0000-0000-0000EF7B0000}"/>
    <cellStyle name="SAPBEXHLevel1X 2 2 4 3 2 9" xfId="31728" xr:uid="{00000000-0005-0000-0000-0000F07B0000}"/>
    <cellStyle name="SAPBEXHLevel1X 2 2 4 3 3" xfId="31729" xr:uid="{00000000-0005-0000-0000-0000F17B0000}"/>
    <cellStyle name="SAPBEXHLevel1X 2 2 4 3 3 2" xfId="31730" xr:uid="{00000000-0005-0000-0000-0000F27B0000}"/>
    <cellStyle name="SAPBEXHLevel1X 2 2 4 3 3 3" xfId="31731" xr:uid="{00000000-0005-0000-0000-0000F37B0000}"/>
    <cellStyle name="SAPBEXHLevel1X 2 2 4 3 3 4" xfId="31732" xr:uid="{00000000-0005-0000-0000-0000F47B0000}"/>
    <cellStyle name="SAPBEXHLevel1X 2 2 4 3 3 5" xfId="31733" xr:uid="{00000000-0005-0000-0000-0000F57B0000}"/>
    <cellStyle name="SAPBEXHLevel1X 2 2 4 3 3 6" xfId="31734" xr:uid="{00000000-0005-0000-0000-0000F67B0000}"/>
    <cellStyle name="SAPBEXHLevel1X 2 2 4 3 3 7" xfId="31735" xr:uid="{00000000-0005-0000-0000-0000F77B0000}"/>
    <cellStyle name="SAPBEXHLevel1X 2 2 4 3 3 8" xfId="31736" xr:uid="{00000000-0005-0000-0000-0000F87B0000}"/>
    <cellStyle name="SAPBEXHLevel1X 2 2 4 3 3 9" xfId="31737" xr:uid="{00000000-0005-0000-0000-0000F97B0000}"/>
    <cellStyle name="SAPBEXHLevel1X 2 2 4 3 4" xfId="31738" xr:uid="{00000000-0005-0000-0000-0000FA7B0000}"/>
    <cellStyle name="SAPBEXHLevel1X 2 2 4 3 4 2" xfId="31739" xr:uid="{00000000-0005-0000-0000-0000FB7B0000}"/>
    <cellStyle name="SAPBEXHLevel1X 2 2 4 3 4 3" xfId="31740" xr:uid="{00000000-0005-0000-0000-0000FC7B0000}"/>
    <cellStyle name="SAPBEXHLevel1X 2 2 4 3 4 4" xfId="31741" xr:uid="{00000000-0005-0000-0000-0000FD7B0000}"/>
    <cellStyle name="SAPBEXHLevel1X 2 2 4 3 4 5" xfId="31742" xr:uid="{00000000-0005-0000-0000-0000FE7B0000}"/>
    <cellStyle name="SAPBEXHLevel1X 2 2 4 3 4 6" xfId="31743" xr:uid="{00000000-0005-0000-0000-0000FF7B0000}"/>
    <cellStyle name="SAPBEXHLevel1X 2 2 4 3 4 7" xfId="31744" xr:uid="{00000000-0005-0000-0000-0000007C0000}"/>
    <cellStyle name="SAPBEXHLevel1X 2 2 4 3 4 8" xfId="31745" xr:uid="{00000000-0005-0000-0000-0000017C0000}"/>
    <cellStyle name="SAPBEXHLevel1X 2 2 4 3 4 9" xfId="31746" xr:uid="{00000000-0005-0000-0000-0000027C0000}"/>
    <cellStyle name="SAPBEXHLevel1X 2 2 4 4" xfId="31747" xr:uid="{00000000-0005-0000-0000-0000037C0000}"/>
    <cellStyle name="SAPBEXHLevel1X 2 2 4 4 2" xfId="31748" xr:uid="{00000000-0005-0000-0000-0000047C0000}"/>
    <cellStyle name="SAPBEXHLevel1X 2 2 4 4 3" xfId="31749" xr:uid="{00000000-0005-0000-0000-0000057C0000}"/>
    <cellStyle name="SAPBEXHLevel1X 2 2 4 4 4" xfId="31750" xr:uid="{00000000-0005-0000-0000-0000067C0000}"/>
    <cellStyle name="SAPBEXHLevel1X 2 2 4 4 5" xfId="31751" xr:uid="{00000000-0005-0000-0000-0000077C0000}"/>
    <cellStyle name="SAPBEXHLevel1X 2 2 4 4 6" xfId="31752" xr:uid="{00000000-0005-0000-0000-0000087C0000}"/>
    <cellStyle name="SAPBEXHLevel1X 2 2 4 4 7" xfId="31753" xr:uid="{00000000-0005-0000-0000-0000097C0000}"/>
    <cellStyle name="SAPBEXHLevel1X 2 2 4 4 8" xfId="31754" xr:uid="{00000000-0005-0000-0000-00000A7C0000}"/>
    <cellStyle name="SAPBEXHLevel1X 2 2 4 4 9" xfId="31755" xr:uid="{00000000-0005-0000-0000-00000B7C0000}"/>
    <cellStyle name="SAPBEXHLevel1X 2 2 4 5" xfId="31756" xr:uid="{00000000-0005-0000-0000-00000C7C0000}"/>
    <cellStyle name="SAPBEXHLevel1X 2 2 4 5 2" xfId="31757" xr:uid="{00000000-0005-0000-0000-00000D7C0000}"/>
    <cellStyle name="SAPBEXHLevel1X 2 2 4 5 3" xfId="31758" xr:uid="{00000000-0005-0000-0000-00000E7C0000}"/>
    <cellStyle name="SAPBEXHLevel1X 2 2 4 5 4" xfId="31759" xr:uid="{00000000-0005-0000-0000-00000F7C0000}"/>
    <cellStyle name="SAPBEXHLevel1X 2 2 4 5 5" xfId="31760" xr:uid="{00000000-0005-0000-0000-0000107C0000}"/>
    <cellStyle name="SAPBEXHLevel1X 2 2 4 5 6" xfId="31761" xr:uid="{00000000-0005-0000-0000-0000117C0000}"/>
    <cellStyle name="SAPBEXHLevel1X 2 2 4 5 7" xfId="31762" xr:uid="{00000000-0005-0000-0000-0000127C0000}"/>
    <cellStyle name="SAPBEXHLevel1X 2 2 4 5 8" xfId="31763" xr:uid="{00000000-0005-0000-0000-0000137C0000}"/>
    <cellStyle name="SAPBEXHLevel1X 2 2 4 5 9" xfId="31764" xr:uid="{00000000-0005-0000-0000-0000147C0000}"/>
    <cellStyle name="SAPBEXHLevel1X 2 2 4 6" xfId="31765" xr:uid="{00000000-0005-0000-0000-0000157C0000}"/>
    <cellStyle name="SAPBEXHLevel1X 2 2 4 6 2" xfId="31766" xr:uid="{00000000-0005-0000-0000-0000167C0000}"/>
    <cellStyle name="SAPBEXHLevel1X 2 2 4 6 3" xfId="31767" xr:uid="{00000000-0005-0000-0000-0000177C0000}"/>
    <cellStyle name="SAPBEXHLevel1X 2 2 4 6 4" xfId="31768" xr:uid="{00000000-0005-0000-0000-0000187C0000}"/>
    <cellStyle name="SAPBEXHLevel1X 2 2 4 6 5" xfId="31769" xr:uid="{00000000-0005-0000-0000-0000197C0000}"/>
    <cellStyle name="SAPBEXHLevel1X 2 2 4 6 6" xfId="31770" xr:uid="{00000000-0005-0000-0000-00001A7C0000}"/>
    <cellStyle name="SAPBEXHLevel1X 2 2 4 6 7" xfId="31771" xr:uid="{00000000-0005-0000-0000-00001B7C0000}"/>
    <cellStyle name="SAPBEXHLevel1X 2 2 4 6 8" xfId="31772" xr:uid="{00000000-0005-0000-0000-00001C7C0000}"/>
    <cellStyle name="SAPBEXHLevel1X 2 2 4 6 9" xfId="31773" xr:uid="{00000000-0005-0000-0000-00001D7C0000}"/>
    <cellStyle name="SAPBEXHLevel1X 2 2 5" xfId="31774" xr:uid="{00000000-0005-0000-0000-00001E7C0000}"/>
    <cellStyle name="SAPBEXHLevel1X 2 2 5 2" xfId="31775" xr:uid="{00000000-0005-0000-0000-00001F7C0000}"/>
    <cellStyle name="SAPBEXHLevel1X 2 2 5 2 2" xfId="31776" xr:uid="{00000000-0005-0000-0000-0000207C0000}"/>
    <cellStyle name="SAPBEXHLevel1X 2 2 5 2 2 2" xfId="31777" xr:uid="{00000000-0005-0000-0000-0000217C0000}"/>
    <cellStyle name="SAPBEXHLevel1X 2 2 5 2 2 3" xfId="31778" xr:uid="{00000000-0005-0000-0000-0000227C0000}"/>
    <cellStyle name="SAPBEXHLevel1X 2 2 5 2 2 4" xfId="31779" xr:uid="{00000000-0005-0000-0000-0000237C0000}"/>
    <cellStyle name="SAPBEXHLevel1X 2 2 5 2 2 5" xfId="31780" xr:uid="{00000000-0005-0000-0000-0000247C0000}"/>
    <cellStyle name="SAPBEXHLevel1X 2 2 5 2 2 6" xfId="31781" xr:uid="{00000000-0005-0000-0000-0000257C0000}"/>
    <cellStyle name="SAPBEXHLevel1X 2 2 5 2 2 7" xfId="31782" xr:uid="{00000000-0005-0000-0000-0000267C0000}"/>
    <cellStyle name="SAPBEXHLevel1X 2 2 5 2 2 8" xfId="31783" xr:uid="{00000000-0005-0000-0000-0000277C0000}"/>
    <cellStyle name="SAPBEXHLevel1X 2 2 5 2 2 9" xfId="31784" xr:uid="{00000000-0005-0000-0000-0000287C0000}"/>
    <cellStyle name="SAPBEXHLevel1X 2 2 5 2 3" xfId="31785" xr:uid="{00000000-0005-0000-0000-0000297C0000}"/>
    <cellStyle name="SAPBEXHLevel1X 2 2 5 2 3 2" xfId="31786" xr:uid="{00000000-0005-0000-0000-00002A7C0000}"/>
    <cellStyle name="SAPBEXHLevel1X 2 2 5 2 3 3" xfId="31787" xr:uid="{00000000-0005-0000-0000-00002B7C0000}"/>
    <cellStyle name="SAPBEXHLevel1X 2 2 5 2 3 4" xfId="31788" xr:uid="{00000000-0005-0000-0000-00002C7C0000}"/>
    <cellStyle name="SAPBEXHLevel1X 2 2 5 2 3 5" xfId="31789" xr:uid="{00000000-0005-0000-0000-00002D7C0000}"/>
    <cellStyle name="SAPBEXHLevel1X 2 2 5 2 3 6" xfId="31790" xr:uid="{00000000-0005-0000-0000-00002E7C0000}"/>
    <cellStyle name="SAPBEXHLevel1X 2 2 5 2 3 7" xfId="31791" xr:uid="{00000000-0005-0000-0000-00002F7C0000}"/>
    <cellStyle name="SAPBEXHLevel1X 2 2 5 2 3 8" xfId="31792" xr:uid="{00000000-0005-0000-0000-0000307C0000}"/>
    <cellStyle name="SAPBEXHLevel1X 2 2 5 2 3 9" xfId="31793" xr:uid="{00000000-0005-0000-0000-0000317C0000}"/>
    <cellStyle name="SAPBEXHLevel1X 2 2 5 2 4" xfId="31794" xr:uid="{00000000-0005-0000-0000-0000327C0000}"/>
    <cellStyle name="SAPBEXHLevel1X 2 2 5 2 4 2" xfId="31795" xr:uid="{00000000-0005-0000-0000-0000337C0000}"/>
    <cellStyle name="SAPBEXHLevel1X 2 2 5 2 4 3" xfId="31796" xr:uid="{00000000-0005-0000-0000-0000347C0000}"/>
    <cellStyle name="SAPBEXHLevel1X 2 2 5 2 4 4" xfId="31797" xr:uid="{00000000-0005-0000-0000-0000357C0000}"/>
    <cellStyle name="SAPBEXHLevel1X 2 2 5 2 4 5" xfId="31798" xr:uid="{00000000-0005-0000-0000-0000367C0000}"/>
    <cellStyle name="SAPBEXHLevel1X 2 2 5 2 4 6" xfId="31799" xr:uid="{00000000-0005-0000-0000-0000377C0000}"/>
    <cellStyle name="SAPBEXHLevel1X 2 2 5 2 4 7" xfId="31800" xr:uid="{00000000-0005-0000-0000-0000387C0000}"/>
    <cellStyle name="SAPBEXHLevel1X 2 2 5 2 4 8" xfId="31801" xr:uid="{00000000-0005-0000-0000-0000397C0000}"/>
    <cellStyle name="SAPBEXHLevel1X 2 2 5 2 4 9" xfId="31802" xr:uid="{00000000-0005-0000-0000-00003A7C0000}"/>
    <cellStyle name="SAPBEXHLevel1X 2 2 5 3" xfId="31803" xr:uid="{00000000-0005-0000-0000-00003B7C0000}"/>
    <cellStyle name="SAPBEXHLevel1X 2 2 5 3 2" xfId="31804" xr:uid="{00000000-0005-0000-0000-00003C7C0000}"/>
    <cellStyle name="SAPBEXHLevel1X 2 2 5 3 3" xfId="31805" xr:uid="{00000000-0005-0000-0000-00003D7C0000}"/>
    <cellStyle name="SAPBEXHLevel1X 2 2 5 3 4" xfId="31806" xr:uid="{00000000-0005-0000-0000-00003E7C0000}"/>
    <cellStyle name="SAPBEXHLevel1X 2 2 5 3 5" xfId="31807" xr:uid="{00000000-0005-0000-0000-00003F7C0000}"/>
    <cellStyle name="SAPBEXHLevel1X 2 2 5 3 6" xfId="31808" xr:uid="{00000000-0005-0000-0000-0000407C0000}"/>
    <cellStyle name="SAPBEXHLevel1X 2 2 5 3 7" xfId="31809" xr:uid="{00000000-0005-0000-0000-0000417C0000}"/>
    <cellStyle name="SAPBEXHLevel1X 2 2 5 3 8" xfId="31810" xr:uid="{00000000-0005-0000-0000-0000427C0000}"/>
    <cellStyle name="SAPBEXHLevel1X 2 2 5 3 9" xfId="31811" xr:uid="{00000000-0005-0000-0000-0000437C0000}"/>
    <cellStyle name="SAPBEXHLevel1X 2 2 5 4" xfId="31812" xr:uid="{00000000-0005-0000-0000-0000447C0000}"/>
    <cellStyle name="SAPBEXHLevel1X 2 2 5 4 2" xfId="31813" xr:uid="{00000000-0005-0000-0000-0000457C0000}"/>
    <cellStyle name="SAPBEXHLevel1X 2 2 5 4 3" xfId="31814" xr:uid="{00000000-0005-0000-0000-0000467C0000}"/>
    <cellStyle name="SAPBEXHLevel1X 2 2 5 4 4" xfId="31815" xr:uid="{00000000-0005-0000-0000-0000477C0000}"/>
    <cellStyle name="SAPBEXHLevel1X 2 2 5 4 5" xfId="31816" xr:uid="{00000000-0005-0000-0000-0000487C0000}"/>
    <cellStyle name="SAPBEXHLevel1X 2 2 5 4 6" xfId="31817" xr:uid="{00000000-0005-0000-0000-0000497C0000}"/>
    <cellStyle name="SAPBEXHLevel1X 2 2 5 4 7" xfId="31818" xr:uid="{00000000-0005-0000-0000-00004A7C0000}"/>
    <cellStyle name="SAPBEXHLevel1X 2 2 5 4 8" xfId="31819" xr:uid="{00000000-0005-0000-0000-00004B7C0000}"/>
    <cellStyle name="SAPBEXHLevel1X 2 2 5 4 9" xfId="31820" xr:uid="{00000000-0005-0000-0000-00004C7C0000}"/>
    <cellStyle name="SAPBEXHLevel1X 2 2 5 5" xfId="31821" xr:uid="{00000000-0005-0000-0000-00004D7C0000}"/>
    <cellStyle name="SAPBEXHLevel1X 2 2 5 5 2" xfId="31822" xr:uid="{00000000-0005-0000-0000-00004E7C0000}"/>
    <cellStyle name="SAPBEXHLevel1X 2 2 5 5 3" xfId="31823" xr:uid="{00000000-0005-0000-0000-00004F7C0000}"/>
    <cellStyle name="SAPBEXHLevel1X 2 2 5 5 4" xfId="31824" xr:uid="{00000000-0005-0000-0000-0000507C0000}"/>
    <cellStyle name="SAPBEXHLevel1X 2 2 5 5 5" xfId="31825" xr:uid="{00000000-0005-0000-0000-0000517C0000}"/>
    <cellStyle name="SAPBEXHLevel1X 2 2 5 5 6" xfId="31826" xr:uid="{00000000-0005-0000-0000-0000527C0000}"/>
    <cellStyle name="SAPBEXHLevel1X 2 2 5 5 7" xfId="31827" xr:uid="{00000000-0005-0000-0000-0000537C0000}"/>
    <cellStyle name="SAPBEXHLevel1X 2 2 5 5 8" xfId="31828" xr:uid="{00000000-0005-0000-0000-0000547C0000}"/>
    <cellStyle name="SAPBEXHLevel1X 2 2 5 5 9" xfId="31829" xr:uid="{00000000-0005-0000-0000-0000557C0000}"/>
    <cellStyle name="SAPBEXHLevel1X 2 2 6" xfId="31830" xr:uid="{00000000-0005-0000-0000-0000567C0000}"/>
    <cellStyle name="SAPBEXHLevel1X 2 2 6 2" xfId="31831" xr:uid="{00000000-0005-0000-0000-0000577C0000}"/>
    <cellStyle name="SAPBEXHLevel1X 2 2 6 2 2" xfId="31832" xr:uid="{00000000-0005-0000-0000-0000587C0000}"/>
    <cellStyle name="SAPBEXHLevel1X 2 2 6 2 3" xfId="31833" xr:uid="{00000000-0005-0000-0000-0000597C0000}"/>
    <cellStyle name="SAPBEXHLevel1X 2 2 6 2 4" xfId="31834" xr:uid="{00000000-0005-0000-0000-00005A7C0000}"/>
    <cellStyle name="SAPBEXHLevel1X 2 2 6 2 5" xfId="31835" xr:uid="{00000000-0005-0000-0000-00005B7C0000}"/>
    <cellStyle name="SAPBEXHLevel1X 2 2 6 2 6" xfId="31836" xr:uid="{00000000-0005-0000-0000-00005C7C0000}"/>
    <cellStyle name="SAPBEXHLevel1X 2 2 6 2 7" xfId="31837" xr:uid="{00000000-0005-0000-0000-00005D7C0000}"/>
    <cellStyle name="SAPBEXHLevel1X 2 2 6 2 8" xfId="31838" xr:uid="{00000000-0005-0000-0000-00005E7C0000}"/>
    <cellStyle name="SAPBEXHLevel1X 2 2 6 2 9" xfId="31839" xr:uid="{00000000-0005-0000-0000-00005F7C0000}"/>
    <cellStyle name="SAPBEXHLevel1X 2 2 6 3" xfId="31840" xr:uid="{00000000-0005-0000-0000-0000607C0000}"/>
    <cellStyle name="SAPBEXHLevel1X 2 2 6 3 2" xfId="31841" xr:uid="{00000000-0005-0000-0000-0000617C0000}"/>
    <cellStyle name="SAPBEXHLevel1X 2 2 6 3 3" xfId="31842" xr:uid="{00000000-0005-0000-0000-0000627C0000}"/>
    <cellStyle name="SAPBEXHLevel1X 2 2 6 3 4" xfId="31843" xr:uid="{00000000-0005-0000-0000-0000637C0000}"/>
    <cellStyle name="SAPBEXHLevel1X 2 2 6 3 5" xfId="31844" xr:uid="{00000000-0005-0000-0000-0000647C0000}"/>
    <cellStyle name="SAPBEXHLevel1X 2 2 6 3 6" xfId="31845" xr:uid="{00000000-0005-0000-0000-0000657C0000}"/>
    <cellStyle name="SAPBEXHLevel1X 2 2 6 3 7" xfId="31846" xr:uid="{00000000-0005-0000-0000-0000667C0000}"/>
    <cellStyle name="SAPBEXHLevel1X 2 2 6 3 8" xfId="31847" xr:uid="{00000000-0005-0000-0000-0000677C0000}"/>
    <cellStyle name="SAPBEXHLevel1X 2 2 6 3 9" xfId="31848" xr:uid="{00000000-0005-0000-0000-0000687C0000}"/>
    <cellStyle name="SAPBEXHLevel1X 2 2 6 4" xfId="31849" xr:uid="{00000000-0005-0000-0000-0000697C0000}"/>
    <cellStyle name="SAPBEXHLevel1X 2 2 6 4 2" xfId="31850" xr:uid="{00000000-0005-0000-0000-00006A7C0000}"/>
    <cellStyle name="SAPBEXHLevel1X 2 2 6 4 3" xfId="31851" xr:uid="{00000000-0005-0000-0000-00006B7C0000}"/>
    <cellStyle name="SAPBEXHLevel1X 2 2 6 4 4" xfId="31852" xr:uid="{00000000-0005-0000-0000-00006C7C0000}"/>
    <cellStyle name="SAPBEXHLevel1X 2 2 6 4 5" xfId="31853" xr:uid="{00000000-0005-0000-0000-00006D7C0000}"/>
    <cellStyle name="SAPBEXHLevel1X 2 2 6 4 6" xfId="31854" xr:uid="{00000000-0005-0000-0000-00006E7C0000}"/>
    <cellStyle name="SAPBEXHLevel1X 2 2 6 4 7" xfId="31855" xr:uid="{00000000-0005-0000-0000-00006F7C0000}"/>
    <cellStyle name="SAPBEXHLevel1X 2 2 6 4 8" xfId="31856" xr:uid="{00000000-0005-0000-0000-0000707C0000}"/>
    <cellStyle name="SAPBEXHLevel1X 2 2 6 4 9" xfId="31857" xr:uid="{00000000-0005-0000-0000-0000717C0000}"/>
    <cellStyle name="SAPBEXHLevel1X 2 2 7" xfId="31858" xr:uid="{00000000-0005-0000-0000-0000727C0000}"/>
    <cellStyle name="SAPBEXHLevel1X 2 2 7 2" xfId="31859" xr:uid="{00000000-0005-0000-0000-0000737C0000}"/>
    <cellStyle name="SAPBEXHLevel1X 2 2 7 3" xfId="31860" xr:uid="{00000000-0005-0000-0000-0000747C0000}"/>
    <cellStyle name="SAPBEXHLevel1X 2 2 7 4" xfId="31861" xr:uid="{00000000-0005-0000-0000-0000757C0000}"/>
    <cellStyle name="SAPBEXHLevel1X 2 2 7 5" xfId="31862" xr:uid="{00000000-0005-0000-0000-0000767C0000}"/>
    <cellStyle name="SAPBEXHLevel1X 2 2 7 6" xfId="31863" xr:uid="{00000000-0005-0000-0000-0000777C0000}"/>
    <cellStyle name="SAPBEXHLevel1X 2 2 7 7" xfId="31864" xr:uid="{00000000-0005-0000-0000-0000787C0000}"/>
    <cellStyle name="SAPBEXHLevel1X 2 2 7 8" xfId="31865" xr:uid="{00000000-0005-0000-0000-0000797C0000}"/>
    <cellStyle name="SAPBEXHLevel1X 2 2 7 9" xfId="31866" xr:uid="{00000000-0005-0000-0000-00007A7C0000}"/>
    <cellStyle name="SAPBEXHLevel1X 2 2 8" xfId="31867" xr:uid="{00000000-0005-0000-0000-00007B7C0000}"/>
    <cellStyle name="SAPBEXHLevel1X 2 2 8 2" xfId="31868" xr:uid="{00000000-0005-0000-0000-00007C7C0000}"/>
    <cellStyle name="SAPBEXHLevel1X 2 2 8 3" xfId="31869" xr:uid="{00000000-0005-0000-0000-00007D7C0000}"/>
    <cellStyle name="SAPBEXHLevel1X 2 2 8 4" xfId="31870" xr:uid="{00000000-0005-0000-0000-00007E7C0000}"/>
    <cellStyle name="SAPBEXHLevel1X 2 2 8 5" xfId="31871" xr:uid="{00000000-0005-0000-0000-00007F7C0000}"/>
    <cellStyle name="SAPBEXHLevel1X 2 2 8 6" xfId="31872" xr:uid="{00000000-0005-0000-0000-0000807C0000}"/>
    <cellStyle name="SAPBEXHLevel1X 2 2 8 7" xfId="31873" xr:uid="{00000000-0005-0000-0000-0000817C0000}"/>
    <cellStyle name="SAPBEXHLevel1X 2 2 8 8" xfId="31874" xr:uid="{00000000-0005-0000-0000-0000827C0000}"/>
    <cellStyle name="SAPBEXHLevel1X 2 2 8 9" xfId="31875" xr:uid="{00000000-0005-0000-0000-0000837C0000}"/>
    <cellStyle name="SAPBEXHLevel1X 2 2 9" xfId="31876" xr:uid="{00000000-0005-0000-0000-0000847C0000}"/>
    <cellStyle name="SAPBEXHLevel1X 2 2 9 2" xfId="31877" xr:uid="{00000000-0005-0000-0000-0000857C0000}"/>
    <cellStyle name="SAPBEXHLevel1X 2 2 9 3" xfId="31878" xr:uid="{00000000-0005-0000-0000-0000867C0000}"/>
    <cellStyle name="SAPBEXHLevel1X 2 2 9 4" xfId="31879" xr:uid="{00000000-0005-0000-0000-0000877C0000}"/>
    <cellStyle name="SAPBEXHLevel1X 2 2 9 5" xfId="31880" xr:uid="{00000000-0005-0000-0000-0000887C0000}"/>
    <cellStyle name="SAPBEXHLevel1X 2 2 9 6" xfId="31881" xr:uid="{00000000-0005-0000-0000-0000897C0000}"/>
    <cellStyle name="SAPBEXHLevel1X 2 2 9 7" xfId="31882" xr:uid="{00000000-0005-0000-0000-00008A7C0000}"/>
    <cellStyle name="SAPBEXHLevel1X 2 2 9 8" xfId="31883" xr:uid="{00000000-0005-0000-0000-00008B7C0000}"/>
    <cellStyle name="SAPBEXHLevel1X 2 2 9 9" xfId="31884" xr:uid="{00000000-0005-0000-0000-00008C7C0000}"/>
    <cellStyle name="SAPBEXHLevel1X 2 20" xfId="31885" xr:uid="{00000000-0005-0000-0000-00008D7C0000}"/>
    <cellStyle name="SAPBEXHLevel1X 2 21" xfId="31886" xr:uid="{00000000-0005-0000-0000-00008E7C0000}"/>
    <cellStyle name="SAPBEXHLevel1X 2 3" xfId="31887" xr:uid="{00000000-0005-0000-0000-00008F7C0000}"/>
    <cellStyle name="SAPBEXHLevel1X 2 3 2" xfId="31888" xr:uid="{00000000-0005-0000-0000-0000907C0000}"/>
    <cellStyle name="SAPBEXHLevel1X 2 3 2 2" xfId="31889" xr:uid="{00000000-0005-0000-0000-0000917C0000}"/>
    <cellStyle name="SAPBEXHLevel1X 2 3 2 2 2" xfId="31890" xr:uid="{00000000-0005-0000-0000-0000927C0000}"/>
    <cellStyle name="SAPBEXHLevel1X 2 3 2 2 2 2" xfId="31891" xr:uid="{00000000-0005-0000-0000-0000937C0000}"/>
    <cellStyle name="SAPBEXHLevel1X 2 3 2 2 2 2 2" xfId="31892" xr:uid="{00000000-0005-0000-0000-0000947C0000}"/>
    <cellStyle name="SAPBEXHLevel1X 2 3 2 2 2 2 3" xfId="31893" xr:uid="{00000000-0005-0000-0000-0000957C0000}"/>
    <cellStyle name="SAPBEXHLevel1X 2 3 2 2 2 2 4" xfId="31894" xr:uid="{00000000-0005-0000-0000-0000967C0000}"/>
    <cellStyle name="SAPBEXHLevel1X 2 3 2 2 2 2 5" xfId="31895" xr:uid="{00000000-0005-0000-0000-0000977C0000}"/>
    <cellStyle name="SAPBEXHLevel1X 2 3 2 2 2 2 6" xfId="31896" xr:uid="{00000000-0005-0000-0000-0000987C0000}"/>
    <cellStyle name="SAPBEXHLevel1X 2 3 2 2 2 2 7" xfId="31897" xr:uid="{00000000-0005-0000-0000-0000997C0000}"/>
    <cellStyle name="SAPBEXHLevel1X 2 3 2 2 2 2 8" xfId="31898" xr:uid="{00000000-0005-0000-0000-00009A7C0000}"/>
    <cellStyle name="SAPBEXHLevel1X 2 3 2 2 2 2 9" xfId="31899" xr:uid="{00000000-0005-0000-0000-00009B7C0000}"/>
    <cellStyle name="SAPBEXHLevel1X 2 3 2 2 2 3" xfId="31900" xr:uid="{00000000-0005-0000-0000-00009C7C0000}"/>
    <cellStyle name="SAPBEXHLevel1X 2 3 2 2 2 3 2" xfId="31901" xr:uid="{00000000-0005-0000-0000-00009D7C0000}"/>
    <cellStyle name="SAPBEXHLevel1X 2 3 2 2 2 3 3" xfId="31902" xr:uid="{00000000-0005-0000-0000-00009E7C0000}"/>
    <cellStyle name="SAPBEXHLevel1X 2 3 2 2 2 3 4" xfId="31903" xr:uid="{00000000-0005-0000-0000-00009F7C0000}"/>
    <cellStyle name="SAPBEXHLevel1X 2 3 2 2 2 3 5" xfId="31904" xr:uid="{00000000-0005-0000-0000-0000A07C0000}"/>
    <cellStyle name="SAPBEXHLevel1X 2 3 2 2 2 3 6" xfId="31905" xr:uid="{00000000-0005-0000-0000-0000A17C0000}"/>
    <cellStyle name="SAPBEXHLevel1X 2 3 2 2 2 3 7" xfId="31906" xr:uid="{00000000-0005-0000-0000-0000A27C0000}"/>
    <cellStyle name="SAPBEXHLevel1X 2 3 2 2 2 3 8" xfId="31907" xr:uid="{00000000-0005-0000-0000-0000A37C0000}"/>
    <cellStyle name="SAPBEXHLevel1X 2 3 2 2 2 3 9" xfId="31908" xr:uid="{00000000-0005-0000-0000-0000A47C0000}"/>
    <cellStyle name="SAPBEXHLevel1X 2 3 2 2 2 4" xfId="31909" xr:uid="{00000000-0005-0000-0000-0000A57C0000}"/>
    <cellStyle name="SAPBEXHLevel1X 2 3 2 2 2 4 2" xfId="31910" xr:uid="{00000000-0005-0000-0000-0000A67C0000}"/>
    <cellStyle name="SAPBEXHLevel1X 2 3 2 2 2 4 3" xfId="31911" xr:uid="{00000000-0005-0000-0000-0000A77C0000}"/>
    <cellStyle name="SAPBEXHLevel1X 2 3 2 2 2 4 4" xfId="31912" xr:uid="{00000000-0005-0000-0000-0000A87C0000}"/>
    <cellStyle name="SAPBEXHLevel1X 2 3 2 2 2 4 5" xfId="31913" xr:uid="{00000000-0005-0000-0000-0000A97C0000}"/>
    <cellStyle name="SAPBEXHLevel1X 2 3 2 2 2 4 6" xfId="31914" xr:uid="{00000000-0005-0000-0000-0000AA7C0000}"/>
    <cellStyle name="SAPBEXHLevel1X 2 3 2 2 2 4 7" xfId="31915" xr:uid="{00000000-0005-0000-0000-0000AB7C0000}"/>
    <cellStyle name="SAPBEXHLevel1X 2 3 2 2 2 4 8" xfId="31916" xr:uid="{00000000-0005-0000-0000-0000AC7C0000}"/>
    <cellStyle name="SAPBEXHLevel1X 2 3 2 2 2 4 9" xfId="31917" xr:uid="{00000000-0005-0000-0000-0000AD7C0000}"/>
    <cellStyle name="SAPBEXHLevel1X 2 3 2 2 3" xfId="31918" xr:uid="{00000000-0005-0000-0000-0000AE7C0000}"/>
    <cellStyle name="SAPBEXHLevel1X 2 3 2 2 3 2" xfId="31919" xr:uid="{00000000-0005-0000-0000-0000AF7C0000}"/>
    <cellStyle name="SAPBEXHLevel1X 2 3 2 2 3 3" xfId="31920" xr:uid="{00000000-0005-0000-0000-0000B07C0000}"/>
    <cellStyle name="SAPBEXHLevel1X 2 3 2 2 3 4" xfId="31921" xr:uid="{00000000-0005-0000-0000-0000B17C0000}"/>
    <cellStyle name="SAPBEXHLevel1X 2 3 2 2 3 5" xfId="31922" xr:uid="{00000000-0005-0000-0000-0000B27C0000}"/>
    <cellStyle name="SAPBEXHLevel1X 2 3 2 2 3 6" xfId="31923" xr:uid="{00000000-0005-0000-0000-0000B37C0000}"/>
    <cellStyle name="SAPBEXHLevel1X 2 3 2 2 3 7" xfId="31924" xr:uid="{00000000-0005-0000-0000-0000B47C0000}"/>
    <cellStyle name="SAPBEXHLevel1X 2 3 2 2 3 8" xfId="31925" xr:uid="{00000000-0005-0000-0000-0000B57C0000}"/>
    <cellStyle name="SAPBEXHLevel1X 2 3 2 2 3 9" xfId="31926" xr:uid="{00000000-0005-0000-0000-0000B67C0000}"/>
    <cellStyle name="SAPBEXHLevel1X 2 3 2 2 4" xfId="31927" xr:uid="{00000000-0005-0000-0000-0000B77C0000}"/>
    <cellStyle name="SAPBEXHLevel1X 2 3 2 2 4 2" xfId="31928" xr:uid="{00000000-0005-0000-0000-0000B87C0000}"/>
    <cellStyle name="SAPBEXHLevel1X 2 3 2 2 4 3" xfId="31929" xr:uid="{00000000-0005-0000-0000-0000B97C0000}"/>
    <cellStyle name="SAPBEXHLevel1X 2 3 2 2 4 4" xfId="31930" xr:uid="{00000000-0005-0000-0000-0000BA7C0000}"/>
    <cellStyle name="SAPBEXHLevel1X 2 3 2 2 4 5" xfId="31931" xr:uid="{00000000-0005-0000-0000-0000BB7C0000}"/>
    <cellStyle name="SAPBEXHLevel1X 2 3 2 2 4 6" xfId="31932" xr:uid="{00000000-0005-0000-0000-0000BC7C0000}"/>
    <cellStyle name="SAPBEXHLevel1X 2 3 2 2 4 7" xfId="31933" xr:uid="{00000000-0005-0000-0000-0000BD7C0000}"/>
    <cellStyle name="SAPBEXHLevel1X 2 3 2 2 4 8" xfId="31934" xr:uid="{00000000-0005-0000-0000-0000BE7C0000}"/>
    <cellStyle name="SAPBEXHLevel1X 2 3 2 2 4 9" xfId="31935" xr:uid="{00000000-0005-0000-0000-0000BF7C0000}"/>
    <cellStyle name="SAPBEXHLevel1X 2 3 2 2 5" xfId="31936" xr:uid="{00000000-0005-0000-0000-0000C07C0000}"/>
    <cellStyle name="SAPBEXHLevel1X 2 3 2 2 5 2" xfId="31937" xr:uid="{00000000-0005-0000-0000-0000C17C0000}"/>
    <cellStyle name="SAPBEXHLevel1X 2 3 2 2 5 3" xfId="31938" xr:uid="{00000000-0005-0000-0000-0000C27C0000}"/>
    <cellStyle name="SAPBEXHLevel1X 2 3 2 2 5 4" xfId="31939" xr:uid="{00000000-0005-0000-0000-0000C37C0000}"/>
    <cellStyle name="SAPBEXHLevel1X 2 3 2 2 5 5" xfId="31940" xr:uid="{00000000-0005-0000-0000-0000C47C0000}"/>
    <cellStyle name="SAPBEXHLevel1X 2 3 2 2 5 6" xfId="31941" xr:uid="{00000000-0005-0000-0000-0000C57C0000}"/>
    <cellStyle name="SAPBEXHLevel1X 2 3 2 2 5 7" xfId="31942" xr:uid="{00000000-0005-0000-0000-0000C67C0000}"/>
    <cellStyle name="SAPBEXHLevel1X 2 3 2 2 5 8" xfId="31943" xr:uid="{00000000-0005-0000-0000-0000C77C0000}"/>
    <cellStyle name="SAPBEXHLevel1X 2 3 2 2 5 9" xfId="31944" xr:uid="{00000000-0005-0000-0000-0000C87C0000}"/>
    <cellStyle name="SAPBEXHLevel1X 2 3 2 3" xfId="31945" xr:uid="{00000000-0005-0000-0000-0000C97C0000}"/>
    <cellStyle name="SAPBEXHLevel1X 2 3 2 3 2" xfId="31946" xr:uid="{00000000-0005-0000-0000-0000CA7C0000}"/>
    <cellStyle name="SAPBEXHLevel1X 2 3 2 3 2 2" xfId="31947" xr:uid="{00000000-0005-0000-0000-0000CB7C0000}"/>
    <cellStyle name="SAPBEXHLevel1X 2 3 2 3 2 3" xfId="31948" xr:uid="{00000000-0005-0000-0000-0000CC7C0000}"/>
    <cellStyle name="SAPBEXHLevel1X 2 3 2 3 2 4" xfId="31949" xr:uid="{00000000-0005-0000-0000-0000CD7C0000}"/>
    <cellStyle name="SAPBEXHLevel1X 2 3 2 3 2 5" xfId="31950" xr:uid="{00000000-0005-0000-0000-0000CE7C0000}"/>
    <cellStyle name="SAPBEXHLevel1X 2 3 2 3 2 6" xfId="31951" xr:uid="{00000000-0005-0000-0000-0000CF7C0000}"/>
    <cellStyle name="SAPBEXHLevel1X 2 3 2 3 2 7" xfId="31952" xr:uid="{00000000-0005-0000-0000-0000D07C0000}"/>
    <cellStyle name="SAPBEXHLevel1X 2 3 2 3 2 8" xfId="31953" xr:uid="{00000000-0005-0000-0000-0000D17C0000}"/>
    <cellStyle name="SAPBEXHLevel1X 2 3 2 3 2 9" xfId="31954" xr:uid="{00000000-0005-0000-0000-0000D27C0000}"/>
    <cellStyle name="SAPBEXHLevel1X 2 3 2 3 3" xfId="31955" xr:uid="{00000000-0005-0000-0000-0000D37C0000}"/>
    <cellStyle name="SAPBEXHLevel1X 2 3 2 3 3 2" xfId="31956" xr:uid="{00000000-0005-0000-0000-0000D47C0000}"/>
    <cellStyle name="SAPBEXHLevel1X 2 3 2 3 3 3" xfId="31957" xr:uid="{00000000-0005-0000-0000-0000D57C0000}"/>
    <cellStyle name="SAPBEXHLevel1X 2 3 2 3 3 4" xfId="31958" xr:uid="{00000000-0005-0000-0000-0000D67C0000}"/>
    <cellStyle name="SAPBEXHLevel1X 2 3 2 3 3 5" xfId="31959" xr:uid="{00000000-0005-0000-0000-0000D77C0000}"/>
    <cellStyle name="SAPBEXHLevel1X 2 3 2 3 3 6" xfId="31960" xr:uid="{00000000-0005-0000-0000-0000D87C0000}"/>
    <cellStyle name="SAPBEXHLevel1X 2 3 2 3 3 7" xfId="31961" xr:uid="{00000000-0005-0000-0000-0000D97C0000}"/>
    <cellStyle name="SAPBEXHLevel1X 2 3 2 3 3 8" xfId="31962" xr:uid="{00000000-0005-0000-0000-0000DA7C0000}"/>
    <cellStyle name="SAPBEXHLevel1X 2 3 2 3 3 9" xfId="31963" xr:uid="{00000000-0005-0000-0000-0000DB7C0000}"/>
    <cellStyle name="SAPBEXHLevel1X 2 3 2 3 4" xfId="31964" xr:uid="{00000000-0005-0000-0000-0000DC7C0000}"/>
    <cellStyle name="SAPBEXHLevel1X 2 3 2 3 4 2" xfId="31965" xr:uid="{00000000-0005-0000-0000-0000DD7C0000}"/>
    <cellStyle name="SAPBEXHLevel1X 2 3 2 3 4 3" xfId="31966" xr:uid="{00000000-0005-0000-0000-0000DE7C0000}"/>
    <cellStyle name="SAPBEXHLevel1X 2 3 2 3 4 4" xfId="31967" xr:uid="{00000000-0005-0000-0000-0000DF7C0000}"/>
    <cellStyle name="SAPBEXHLevel1X 2 3 2 3 4 5" xfId="31968" xr:uid="{00000000-0005-0000-0000-0000E07C0000}"/>
    <cellStyle name="SAPBEXHLevel1X 2 3 2 3 4 6" xfId="31969" xr:uid="{00000000-0005-0000-0000-0000E17C0000}"/>
    <cellStyle name="SAPBEXHLevel1X 2 3 2 3 4 7" xfId="31970" xr:uid="{00000000-0005-0000-0000-0000E27C0000}"/>
    <cellStyle name="SAPBEXHLevel1X 2 3 2 3 4 8" xfId="31971" xr:uid="{00000000-0005-0000-0000-0000E37C0000}"/>
    <cellStyle name="SAPBEXHLevel1X 2 3 2 3 4 9" xfId="31972" xr:uid="{00000000-0005-0000-0000-0000E47C0000}"/>
    <cellStyle name="SAPBEXHLevel1X 2 3 2 4" xfId="31973" xr:uid="{00000000-0005-0000-0000-0000E57C0000}"/>
    <cellStyle name="SAPBEXHLevel1X 2 3 2 4 2" xfId="31974" xr:uid="{00000000-0005-0000-0000-0000E67C0000}"/>
    <cellStyle name="SAPBEXHLevel1X 2 3 2 4 3" xfId="31975" xr:uid="{00000000-0005-0000-0000-0000E77C0000}"/>
    <cellStyle name="SAPBEXHLevel1X 2 3 2 4 4" xfId="31976" xr:uid="{00000000-0005-0000-0000-0000E87C0000}"/>
    <cellStyle name="SAPBEXHLevel1X 2 3 2 4 5" xfId="31977" xr:uid="{00000000-0005-0000-0000-0000E97C0000}"/>
    <cellStyle name="SAPBEXHLevel1X 2 3 2 4 6" xfId="31978" xr:uid="{00000000-0005-0000-0000-0000EA7C0000}"/>
    <cellStyle name="SAPBEXHLevel1X 2 3 2 4 7" xfId="31979" xr:uid="{00000000-0005-0000-0000-0000EB7C0000}"/>
    <cellStyle name="SAPBEXHLevel1X 2 3 2 4 8" xfId="31980" xr:uid="{00000000-0005-0000-0000-0000EC7C0000}"/>
    <cellStyle name="SAPBEXHLevel1X 2 3 2 4 9" xfId="31981" xr:uid="{00000000-0005-0000-0000-0000ED7C0000}"/>
    <cellStyle name="SAPBEXHLevel1X 2 3 2 5" xfId="31982" xr:uid="{00000000-0005-0000-0000-0000EE7C0000}"/>
    <cellStyle name="SAPBEXHLevel1X 2 3 2 5 2" xfId="31983" xr:uid="{00000000-0005-0000-0000-0000EF7C0000}"/>
    <cellStyle name="SAPBEXHLevel1X 2 3 2 5 3" xfId="31984" xr:uid="{00000000-0005-0000-0000-0000F07C0000}"/>
    <cellStyle name="SAPBEXHLevel1X 2 3 2 5 4" xfId="31985" xr:uid="{00000000-0005-0000-0000-0000F17C0000}"/>
    <cellStyle name="SAPBEXHLevel1X 2 3 2 5 5" xfId="31986" xr:uid="{00000000-0005-0000-0000-0000F27C0000}"/>
    <cellStyle name="SAPBEXHLevel1X 2 3 2 5 6" xfId="31987" xr:uid="{00000000-0005-0000-0000-0000F37C0000}"/>
    <cellStyle name="SAPBEXHLevel1X 2 3 2 5 7" xfId="31988" xr:uid="{00000000-0005-0000-0000-0000F47C0000}"/>
    <cellStyle name="SAPBEXHLevel1X 2 3 2 5 8" xfId="31989" xr:uid="{00000000-0005-0000-0000-0000F57C0000}"/>
    <cellStyle name="SAPBEXHLevel1X 2 3 2 5 9" xfId="31990" xr:uid="{00000000-0005-0000-0000-0000F67C0000}"/>
    <cellStyle name="SAPBEXHLevel1X 2 3 2 6" xfId="31991" xr:uid="{00000000-0005-0000-0000-0000F77C0000}"/>
    <cellStyle name="SAPBEXHLevel1X 2 3 2 6 2" xfId="31992" xr:uid="{00000000-0005-0000-0000-0000F87C0000}"/>
    <cellStyle name="SAPBEXHLevel1X 2 3 2 6 3" xfId="31993" xr:uid="{00000000-0005-0000-0000-0000F97C0000}"/>
    <cellStyle name="SAPBEXHLevel1X 2 3 2 6 4" xfId="31994" xr:uid="{00000000-0005-0000-0000-0000FA7C0000}"/>
    <cellStyle name="SAPBEXHLevel1X 2 3 2 6 5" xfId="31995" xr:uid="{00000000-0005-0000-0000-0000FB7C0000}"/>
    <cellStyle name="SAPBEXHLevel1X 2 3 2 6 6" xfId="31996" xr:uid="{00000000-0005-0000-0000-0000FC7C0000}"/>
    <cellStyle name="SAPBEXHLevel1X 2 3 2 6 7" xfId="31997" xr:uid="{00000000-0005-0000-0000-0000FD7C0000}"/>
    <cellStyle name="SAPBEXHLevel1X 2 3 2 6 8" xfId="31998" xr:uid="{00000000-0005-0000-0000-0000FE7C0000}"/>
    <cellStyle name="SAPBEXHLevel1X 2 3 2 6 9" xfId="31999" xr:uid="{00000000-0005-0000-0000-0000FF7C0000}"/>
    <cellStyle name="SAPBEXHLevel1X 2 3 3" xfId="32000" xr:uid="{00000000-0005-0000-0000-0000007D0000}"/>
    <cellStyle name="SAPBEXHLevel1X 2 3 3 2" xfId="32001" xr:uid="{00000000-0005-0000-0000-0000017D0000}"/>
    <cellStyle name="SAPBEXHLevel1X 2 3 3 2 2" xfId="32002" xr:uid="{00000000-0005-0000-0000-0000027D0000}"/>
    <cellStyle name="SAPBEXHLevel1X 2 3 3 2 2 2" xfId="32003" xr:uid="{00000000-0005-0000-0000-0000037D0000}"/>
    <cellStyle name="SAPBEXHLevel1X 2 3 3 2 2 3" xfId="32004" xr:uid="{00000000-0005-0000-0000-0000047D0000}"/>
    <cellStyle name="SAPBEXHLevel1X 2 3 3 2 2 4" xfId="32005" xr:uid="{00000000-0005-0000-0000-0000057D0000}"/>
    <cellStyle name="SAPBEXHLevel1X 2 3 3 2 2 5" xfId="32006" xr:uid="{00000000-0005-0000-0000-0000067D0000}"/>
    <cellStyle name="SAPBEXHLevel1X 2 3 3 2 2 6" xfId="32007" xr:uid="{00000000-0005-0000-0000-0000077D0000}"/>
    <cellStyle name="SAPBEXHLevel1X 2 3 3 2 2 7" xfId="32008" xr:uid="{00000000-0005-0000-0000-0000087D0000}"/>
    <cellStyle name="SAPBEXHLevel1X 2 3 3 2 2 8" xfId="32009" xr:uid="{00000000-0005-0000-0000-0000097D0000}"/>
    <cellStyle name="SAPBEXHLevel1X 2 3 3 2 2 9" xfId="32010" xr:uid="{00000000-0005-0000-0000-00000A7D0000}"/>
    <cellStyle name="SAPBEXHLevel1X 2 3 3 2 3" xfId="32011" xr:uid="{00000000-0005-0000-0000-00000B7D0000}"/>
    <cellStyle name="SAPBEXHLevel1X 2 3 3 2 3 2" xfId="32012" xr:uid="{00000000-0005-0000-0000-00000C7D0000}"/>
    <cellStyle name="SAPBEXHLevel1X 2 3 3 2 3 3" xfId="32013" xr:uid="{00000000-0005-0000-0000-00000D7D0000}"/>
    <cellStyle name="SAPBEXHLevel1X 2 3 3 2 3 4" xfId="32014" xr:uid="{00000000-0005-0000-0000-00000E7D0000}"/>
    <cellStyle name="SAPBEXHLevel1X 2 3 3 2 3 5" xfId="32015" xr:uid="{00000000-0005-0000-0000-00000F7D0000}"/>
    <cellStyle name="SAPBEXHLevel1X 2 3 3 2 3 6" xfId="32016" xr:uid="{00000000-0005-0000-0000-0000107D0000}"/>
    <cellStyle name="SAPBEXHLevel1X 2 3 3 2 3 7" xfId="32017" xr:uid="{00000000-0005-0000-0000-0000117D0000}"/>
    <cellStyle name="SAPBEXHLevel1X 2 3 3 2 3 8" xfId="32018" xr:uid="{00000000-0005-0000-0000-0000127D0000}"/>
    <cellStyle name="SAPBEXHLevel1X 2 3 3 2 3 9" xfId="32019" xr:uid="{00000000-0005-0000-0000-0000137D0000}"/>
    <cellStyle name="SAPBEXHLevel1X 2 3 3 2 4" xfId="32020" xr:uid="{00000000-0005-0000-0000-0000147D0000}"/>
    <cellStyle name="SAPBEXHLevel1X 2 3 3 2 4 2" xfId="32021" xr:uid="{00000000-0005-0000-0000-0000157D0000}"/>
    <cellStyle name="SAPBEXHLevel1X 2 3 3 2 4 3" xfId="32022" xr:uid="{00000000-0005-0000-0000-0000167D0000}"/>
    <cellStyle name="SAPBEXHLevel1X 2 3 3 2 4 4" xfId="32023" xr:uid="{00000000-0005-0000-0000-0000177D0000}"/>
    <cellStyle name="SAPBEXHLevel1X 2 3 3 2 4 5" xfId="32024" xr:uid="{00000000-0005-0000-0000-0000187D0000}"/>
    <cellStyle name="SAPBEXHLevel1X 2 3 3 2 4 6" xfId="32025" xr:uid="{00000000-0005-0000-0000-0000197D0000}"/>
    <cellStyle name="SAPBEXHLevel1X 2 3 3 2 4 7" xfId="32026" xr:uid="{00000000-0005-0000-0000-00001A7D0000}"/>
    <cellStyle name="SAPBEXHLevel1X 2 3 3 2 4 8" xfId="32027" xr:uid="{00000000-0005-0000-0000-00001B7D0000}"/>
    <cellStyle name="SAPBEXHLevel1X 2 3 3 2 4 9" xfId="32028" xr:uid="{00000000-0005-0000-0000-00001C7D0000}"/>
    <cellStyle name="SAPBEXHLevel1X 2 3 3 3" xfId="32029" xr:uid="{00000000-0005-0000-0000-00001D7D0000}"/>
    <cellStyle name="SAPBEXHLevel1X 2 3 3 3 2" xfId="32030" xr:uid="{00000000-0005-0000-0000-00001E7D0000}"/>
    <cellStyle name="SAPBEXHLevel1X 2 3 3 3 3" xfId="32031" xr:uid="{00000000-0005-0000-0000-00001F7D0000}"/>
    <cellStyle name="SAPBEXHLevel1X 2 3 3 3 4" xfId="32032" xr:uid="{00000000-0005-0000-0000-0000207D0000}"/>
    <cellStyle name="SAPBEXHLevel1X 2 3 3 3 5" xfId="32033" xr:uid="{00000000-0005-0000-0000-0000217D0000}"/>
    <cellStyle name="SAPBEXHLevel1X 2 3 3 3 6" xfId="32034" xr:uid="{00000000-0005-0000-0000-0000227D0000}"/>
    <cellStyle name="SAPBEXHLevel1X 2 3 3 3 7" xfId="32035" xr:uid="{00000000-0005-0000-0000-0000237D0000}"/>
    <cellStyle name="SAPBEXHLevel1X 2 3 3 3 8" xfId="32036" xr:uid="{00000000-0005-0000-0000-0000247D0000}"/>
    <cellStyle name="SAPBEXHLevel1X 2 3 3 3 9" xfId="32037" xr:uid="{00000000-0005-0000-0000-0000257D0000}"/>
    <cellStyle name="SAPBEXHLevel1X 2 3 3 4" xfId="32038" xr:uid="{00000000-0005-0000-0000-0000267D0000}"/>
    <cellStyle name="SAPBEXHLevel1X 2 3 3 4 2" xfId="32039" xr:uid="{00000000-0005-0000-0000-0000277D0000}"/>
    <cellStyle name="SAPBEXHLevel1X 2 3 3 4 3" xfId="32040" xr:uid="{00000000-0005-0000-0000-0000287D0000}"/>
    <cellStyle name="SAPBEXHLevel1X 2 3 3 4 4" xfId="32041" xr:uid="{00000000-0005-0000-0000-0000297D0000}"/>
    <cellStyle name="SAPBEXHLevel1X 2 3 3 4 5" xfId="32042" xr:uid="{00000000-0005-0000-0000-00002A7D0000}"/>
    <cellStyle name="SAPBEXHLevel1X 2 3 3 4 6" xfId="32043" xr:uid="{00000000-0005-0000-0000-00002B7D0000}"/>
    <cellStyle name="SAPBEXHLevel1X 2 3 3 4 7" xfId="32044" xr:uid="{00000000-0005-0000-0000-00002C7D0000}"/>
    <cellStyle name="SAPBEXHLevel1X 2 3 3 4 8" xfId="32045" xr:uid="{00000000-0005-0000-0000-00002D7D0000}"/>
    <cellStyle name="SAPBEXHLevel1X 2 3 3 4 9" xfId="32046" xr:uid="{00000000-0005-0000-0000-00002E7D0000}"/>
    <cellStyle name="SAPBEXHLevel1X 2 3 3 5" xfId="32047" xr:uid="{00000000-0005-0000-0000-00002F7D0000}"/>
    <cellStyle name="SAPBEXHLevel1X 2 3 3 5 2" xfId="32048" xr:uid="{00000000-0005-0000-0000-0000307D0000}"/>
    <cellStyle name="SAPBEXHLevel1X 2 3 3 5 3" xfId="32049" xr:uid="{00000000-0005-0000-0000-0000317D0000}"/>
    <cellStyle name="SAPBEXHLevel1X 2 3 3 5 4" xfId="32050" xr:uid="{00000000-0005-0000-0000-0000327D0000}"/>
    <cellStyle name="SAPBEXHLevel1X 2 3 3 5 5" xfId="32051" xr:uid="{00000000-0005-0000-0000-0000337D0000}"/>
    <cellStyle name="SAPBEXHLevel1X 2 3 3 5 6" xfId="32052" xr:uid="{00000000-0005-0000-0000-0000347D0000}"/>
    <cellStyle name="SAPBEXHLevel1X 2 3 3 5 7" xfId="32053" xr:uid="{00000000-0005-0000-0000-0000357D0000}"/>
    <cellStyle name="SAPBEXHLevel1X 2 3 3 5 8" xfId="32054" xr:uid="{00000000-0005-0000-0000-0000367D0000}"/>
    <cellStyle name="SAPBEXHLevel1X 2 3 3 5 9" xfId="32055" xr:uid="{00000000-0005-0000-0000-0000377D0000}"/>
    <cellStyle name="SAPBEXHLevel1X 2 3 4" xfId="32056" xr:uid="{00000000-0005-0000-0000-0000387D0000}"/>
    <cellStyle name="SAPBEXHLevel1X 2 3 4 2" xfId="32057" xr:uid="{00000000-0005-0000-0000-0000397D0000}"/>
    <cellStyle name="SAPBEXHLevel1X 2 3 4 2 2" xfId="32058" xr:uid="{00000000-0005-0000-0000-00003A7D0000}"/>
    <cellStyle name="SAPBEXHLevel1X 2 3 4 2 3" xfId="32059" xr:uid="{00000000-0005-0000-0000-00003B7D0000}"/>
    <cellStyle name="SAPBEXHLevel1X 2 3 4 2 4" xfId="32060" xr:uid="{00000000-0005-0000-0000-00003C7D0000}"/>
    <cellStyle name="SAPBEXHLevel1X 2 3 4 2 5" xfId="32061" xr:uid="{00000000-0005-0000-0000-00003D7D0000}"/>
    <cellStyle name="SAPBEXHLevel1X 2 3 4 2 6" xfId="32062" xr:uid="{00000000-0005-0000-0000-00003E7D0000}"/>
    <cellStyle name="SAPBEXHLevel1X 2 3 4 2 7" xfId="32063" xr:uid="{00000000-0005-0000-0000-00003F7D0000}"/>
    <cellStyle name="SAPBEXHLevel1X 2 3 4 2 8" xfId="32064" xr:uid="{00000000-0005-0000-0000-0000407D0000}"/>
    <cellStyle name="SAPBEXHLevel1X 2 3 4 2 9" xfId="32065" xr:uid="{00000000-0005-0000-0000-0000417D0000}"/>
    <cellStyle name="SAPBEXHLevel1X 2 3 4 3" xfId="32066" xr:uid="{00000000-0005-0000-0000-0000427D0000}"/>
    <cellStyle name="SAPBEXHLevel1X 2 3 4 3 2" xfId="32067" xr:uid="{00000000-0005-0000-0000-0000437D0000}"/>
    <cellStyle name="SAPBEXHLevel1X 2 3 4 3 3" xfId="32068" xr:uid="{00000000-0005-0000-0000-0000447D0000}"/>
    <cellStyle name="SAPBEXHLevel1X 2 3 4 3 4" xfId="32069" xr:uid="{00000000-0005-0000-0000-0000457D0000}"/>
    <cellStyle name="SAPBEXHLevel1X 2 3 4 3 5" xfId="32070" xr:uid="{00000000-0005-0000-0000-0000467D0000}"/>
    <cellStyle name="SAPBEXHLevel1X 2 3 4 3 6" xfId="32071" xr:uid="{00000000-0005-0000-0000-0000477D0000}"/>
    <cellStyle name="SAPBEXHLevel1X 2 3 4 3 7" xfId="32072" xr:uid="{00000000-0005-0000-0000-0000487D0000}"/>
    <cellStyle name="SAPBEXHLevel1X 2 3 4 3 8" xfId="32073" xr:uid="{00000000-0005-0000-0000-0000497D0000}"/>
    <cellStyle name="SAPBEXHLevel1X 2 3 4 3 9" xfId="32074" xr:uid="{00000000-0005-0000-0000-00004A7D0000}"/>
    <cellStyle name="SAPBEXHLevel1X 2 3 4 4" xfId="32075" xr:uid="{00000000-0005-0000-0000-00004B7D0000}"/>
    <cellStyle name="SAPBEXHLevel1X 2 3 4 4 2" xfId="32076" xr:uid="{00000000-0005-0000-0000-00004C7D0000}"/>
    <cellStyle name="SAPBEXHLevel1X 2 3 4 4 3" xfId="32077" xr:uid="{00000000-0005-0000-0000-00004D7D0000}"/>
    <cellStyle name="SAPBEXHLevel1X 2 3 4 4 4" xfId="32078" xr:uid="{00000000-0005-0000-0000-00004E7D0000}"/>
    <cellStyle name="SAPBEXHLevel1X 2 3 4 4 5" xfId="32079" xr:uid="{00000000-0005-0000-0000-00004F7D0000}"/>
    <cellStyle name="SAPBEXHLevel1X 2 3 4 4 6" xfId="32080" xr:uid="{00000000-0005-0000-0000-0000507D0000}"/>
    <cellStyle name="SAPBEXHLevel1X 2 3 4 4 7" xfId="32081" xr:uid="{00000000-0005-0000-0000-0000517D0000}"/>
    <cellStyle name="SAPBEXHLevel1X 2 3 4 4 8" xfId="32082" xr:uid="{00000000-0005-0000-0000-0000527D0000}"/>
    <cellStyle name="SAPBEXHLevel1X 2 3 4 4 9" xfId="32083" xr:uid="{00000000-0005-0000-0000-0000537D0000}"/>
    <cellStyle name="SAPBEXHLevel1X 2 3 5" xfId="32084" xr:uid="{00000000-0005-0000-0000-0000547D0000}"/>
    <cellStyle name="SAPBEXHLevel1X 2 3 5 2" xfId="32085" xr:uid="{00000000-0005-0000-0000-0000557D0000}"/>
    <cellStyle name="SAPBEXHLevel1X 2 3 5 3" xfId="32086" xr:uid="{00000000-0005-0000-0000-0000567D0000}"/>
    <cellStyle name="SAPBEXHLevel1X 2 3 5 4" xfId="32087" xr:uid="{00000000-0005-0000-0000-0000577D0000}"/>
    <cellStyle name="SAPBEXHLevel1X 2 3 5 5" xfId="32088" xr:uid="{00000000-0005-0000-0000-0000587D0000}"/>
    <cellStyle name="SAPBEXHLevel1X 2 3 5 6" xfId="32089" xr:uid="{00000000-0005-0000-0000-0000597D0000}"/>
    <cellStyle name="SAPBEXHLevel1X 2 3 5 7" xfId="32090" xr:uid="{00000000-0005-0000-0000-00005A7D0000}"/>
    <cellStyle name="SAPBEXHLevel1X 2 3 5 8" xfId="32091" xr:uid="{00000000-0005-0000-0000-00005B7D0000}"/>
    <cellStyle name="SAPBEXHLevel1X 2 3 5 9" xfId="32092" xr:uid="{00000000-0005-0000-0000-00005C7D0000}"/>
    <cellStyle name="SAPBEXHLevel1X 2 3 6" xfId="32093" xr:uid="{00000000-0005-0000-0000-00005D7D0000}"/>
    <cellStyle name="SAPBEXHLevel1X 2 3 6 2" xfId="32094" xr:uid="{00000000-0005-0000-0000-00005E7D0000}"/>
    <cellStyle name="SAPBEXHLevel1X 2 3 6 3" xfId="32095" xr:uid="{00000000-0005-0000-0000-00005F7D0000}"/>
    <cellStyle name="SAPBEXHLevel1X 2 3 6 4" xfId="32096" xr:uid="{00000000-0005-0000-0000-0000607D0000}"/>
    <cellStyle name="SAPBEXHLevel1X 2 3 6 5" xfId="32097" xr:uid="{00000000-0005-0000-0000-0000617D0000}"/>
    <cellStyle name="SAPBEXHLevel1X 2 3 6 6" xfId="32098" xr:uid="{00000000-0005-0000-0000-0000627D0000}"/>
    <cellStyle name="SAPBEXHLevel1X 2 3 6 7" xfId="32099" xr:uid="{00000000-0005-0000-0000-0000637D0000}"/>
    <cellStyle name="SAPBEXHLevel1X 2 3 6 8" xfId="32100" xr:uid="{00000000-0005-0000-0000-0000647D0000}"/>
    <cellStyle name="SAPBEXHLevel1X 2 3 6 9" xfId="32101" xr:uid="{00000000-0005-0000-0000-0000657D0000}"/>
    <cellStyle name="SAPBEXHLevel1X 2 3 7" xfId="32102" xr:uid="{00000000-0005-0000-0000-0000667D0000}"/>
    <cellStyle name="SAPBEXHLevel1X 2 3 7 2" xfId="32103" xr:uid="{00000000-0005-0000-0000-0000677D0000}"/>
    <cellStyle name="SAPBEXHLevel1X 2 3 7 3" xfId="32104" xr:uid="{00000000-0005-0000-0000-0000687D0000}"/>
    <cellStyle name="SAPBEXHLevel1X 2 3 7 4" xfId="32105" xr:uid="{00000000-0005-0000-0000-0000697D0000}"/>
    <cellStyle name="SAPBEXHLevel1X 2 3 7 5" xfId="32106" xr:uid="{00000000-0005-0000-0000-00006A7D0000}"/>
    <cellStyle name="SAPBEXHLevel1X 2 3 7 6" xfId="32107" xr:uid="{00000000-0005-0000-0000-00006B7D0000}"/>
    <cellStyle name="SAPBEXHLevel1X 2 3 7 7" xfId="32108" xr:uid="{00000000-0005-0000-0000-00006C7D0000}"/>
    <cellStyle name="SAPBEXHLevel1X 2 3 7 8" xfId="32109" xr:uid="{00000000-0005-0000-0000-00006D7D0000}"/>
    <cellStyle name="SAPBEXHLevel1X 2 3 7 9" xfId="32110" xr:uid="{00000000-0005-0000-0000-00006E7D0000}"/>
    <cellStyle name="SAPBEXHLevel1X 2 4" xfId="32111" xr:uid="{00000000-0005-0000-0000-00006F7D0000}"/>
    <cellStyle name="SAPBEXHLevel1X 2 4 2" xfId="32112" xr:uid="{00000000-0005-0000-0000-0000707D0000}"/>
    <cellStyle name="SAPBEXHLevel1X 2 4 2 2" xfId="32113" xr:uid="{00000000-0005-0000-0000-0000717D0000}"/>
    <cellStyle name="SAPBEXHLevel1X 2 4 2 2 2" xfId="32114" xr:uid="{00000000-0005-0000-0000-0000727D0000}"/>
    <cellStyle name="SAPBEXHLevel1X 2 4 2 2 2 2" xfId="32115" xr:uid="{00000000-0005-0000-0000-0000737D0000}"/>
    <cellStyle name="SAPBEXHLevel1X 2 4 2 2 2 2 2" xfId="32116" xr:uid="{00000000-0005-0000-0000-0000747D0000}"/>
    <cellStyle name="SAPBEXHLevel1X 2 4 2 2 2 2 3" xfId="32117" xr:uid="{00000000-0005-0000-0000-0000757D0000}"/>
    <cellStyle name="SAPBEXHLevel1X 2 4 2 2 2 2 4" xfId="32118" xr:uid="{00000000-0005-0000-0000-0000767D0000}"/>
    <cellStyle name="SAPBEXHLevel1X 2 4 2 2 2 2 5" xfId="32119" xr:uid="{00000000-0005-0000-0000-0000777D0000}"/>
    <cellStyle name="SAPBEXHLevel1X 2 4 2 2 2 2 6" xfId="32120" xr:uid="{00000000-0005-0000-0000-0000787D0000}"/>
    <cellStyle name="SAPBEXHLevel1X 2 4 2 2 2 2 7" xfId="32121" xr:uid="{00000000-0005-0000-0000-0000797D0000}"/>
    <cellStyle name="SAPBEXHLevel1X 2 4 2 2 2 2 8" xfId="32122" xr:uid="{00000000-0005-0000-0000-00007A7D0000}"/>
    <cellStyle name="SAPBEXHLevel1X 2 4 2 2 2 2 9" xfId="32123" xr:uid="{00000000-0005-0000-0000-00007B7D0000}"/>
    <cellStyle name="SAPBEXHLevel1X 2 4 2 2 2 3" xfId="32124" xr:uid="{00000000-0005-0000-0000-00007C7D0000}"/>
    <cellStyle name="SAPBEXHLevel1X 2 4 2 2 2 3 2" xfId="32125" xr:uid="{00000000-0005-0000-0000-00007D7D0000}"/>
    <cellStyle name="SAPBEXHLevel1X 2 4 2 2 2 3 3" xfId="32126" xr:uid="{00000000-0005-0000-0000-00007E7D0000}"/>
    <cellStyle name="SAPBEXHLevel1X 2 4 2 2 2 3 4" xfId="32127" xr:uid="{00000000-0005-0000-0000-00007F7D0000}"/>
    <cellStyle name="SAPBEXHLevel1X 2 4 2 2 2 3 5" xfId="32128" xr:uid="{00000000-0005-0000-0000-0000807D0000}"/>
    <cellStyle name="SAPBEXHLevel1X 2 4 2 2 2 3 6" xfId="32129" xr:uid="{00000000-0005-0000-0000-0000817D0000}"/>
    <cellStyle name="SAPBEXHLevel1X 2 4 2 2 2 3 7" xfId="32130" xr:uid="{00000000-0005-0000-0000-0000827D0000}"/>
    <cellStyle name="SAPBEXHLevel1X 2 4 2 2 2 3 8" xfId="32131" xr:uid="{00000000-0005-0000-0000-0000837D0000}"/>
    <cellStyle name="SAPBEXHLevel1X 2 4 2 2 2 3 9" xfId="32132" xr:uid="{00000000-0005-0000-0000-0000847D0000}"/>
    <cellStyle name="SAPBEXHLevel1X 2 4 2 2 2 4" xfId="32133" xr:uid="{00000000-0005-0000-0000-0000857D0000}"/>
    <cellStyle name="SAPBEXHLevel1X 2 4 2 2 2 4 2" xfId="32134" xr:uid="{00000000-0005-0000-0000-0000867D0000}"/>
    <cellStyle name="SAPBEXHLevel1X 2 4 2 2 2 4 3" xfId="32135" xr:uid="{00000000-0005-0000-0000-0000877D0000}"/>
    <cellStyle name="SAPBEXHLevel1X 2 4 2 2 2 4 4" xfId="32136" xr:uid="{00000000-0005-0000-0000-0000887D0000}"/>
    <cellStyle name="SAPBEXHLevel1X 2 4 2 2 2 4 5" xfId="32137" xr:uid="{00000000-0005-0000-0000-0000897D0000}"/>
    <cellStyle name="SAPBEXHLevel1X 2 4 2 2 2 4 6" xfId="32138" xr:uid="{00000000-0005-0000-0000-00008A7D0000}"/>
    <cellStyle name="SAPBEXHLevel1X 2 4 2 2 2 4 7" xfId="32139" xr:uid="{00000000-0005-0000-0000-00008B7D0000}"/>
    <cellStyle name="SAPBEXHLevel1X 2 4 2 2 2 4 8" xfId="32140" xr:uid="{00000000-0005-0000-0000-00008C7D0000}"/>
    <cellStyle name="SAPBEXHLevel1X 2 4 2 2 2 4 9" xfId="32141" xr:uid="{00000000-0005-0000-0000-00008D7D0000}"/>
    <cellStyle name="SAPBEXHLevel1X 2 4 2 2 3" xfId="32142" xr:uid="{00000000-0005-0000-0000-00008E7D0000}"/>
    <cellStyle name="SAPBEXHLevel1X 2 4 2 2 3 2" xfId="32143" xr:uid="{00000000-0005-0000-0000-00008F7D0000}"/>
    <cellStyle name="SAPBEXHLevel1X 2 4 2 2 3 3" xfId="32144" xr:uid="{00000000-0005-0000-0000-0000907D0000}"/>
    <cellStyle name="SAPBEXHLevel1X 2 4 2 2 3 4" xfId="32145" xr:uid="{00000000-0005-0000-0000-0000917D0000}"/>
    <cellStyle name="SAPBEXHLevel1X 2 4 2 2 3 5" xfId="32146" xr:uid="{00000000-0005-0000-0000-0000927D0000}"/>
    <cellStyle name="SAPBEXHLevel1X 2 4 2 2 3 6" xfId="32147" xr:uid="{00000000-0005-0000-0000-0000937D0000}"/>
    <cellStyle name="SAPBEXHLevel1X 2 4 2 2 3 7" xfId="32148" xr:uid="{00000000-0005-0000-0000-0000947D0000}"/>
    <cellStyle name="SAPBEXHLevel1X 2 4 2 2 3 8" xfId="32149" xr:uid="{00000000-0005-0000-0000-0000957D0000}"/>
    <cellStyle name="SAPBEXHLevel1X 2 4 2 2 3 9" xfId="32150" xr:uid="{00000000-0005-0000-0000-0000967D0000}"/>
    <cellStyle name="SAPBEXHLevel1X 2 4 2 2 4" xfId="32151" xr:uid="{00000000-0005-0000-0000-0000977D0000}"/>
    <cellStyle name="SAPBEXHLevel1X 2 4 2 2 4 2" xfId="32152" xr:uid="{00000000-0005-0000-0000-0000987D0000}"/>
    <cellStyle name="SAPBEXHLevel1X 2 4 2 2 4 3" xfId="32153" xr:uid="{00000000-0005-0000-0000-0000997D0000}"/>
    <cellStyle name="SAPBEXHLevel1X 2 4 2 2 4 4" xfId="32154" xr:uid="{00000000-0005-0000-0000-00009A7D0000}"/>
    <cellStyle name="SAPBEXHLevel1X 2 4 2 2 4 5" xfId="32155" xr:uid="{00000000-0005-0000-0000-00009B7D0000}"/>
    <cellStyle name="SAPBEXHLevel1X 2 4 2 2 4 6" xfId="32156" xr:uid="{00000000-0005-0000-0000-00009C7D0000}"/>
    <cellStyle name="SAPBEXHLevel1X 2 4 2 2 4 7" xfId="32157" xr:uid="{00000000-0005-0000-0000-00009D7D0000}"/>
    <cellStyle name="SAPBEXHLevel1X 2 4 2 2 4 8" xfId="32158" xr:uid="{00000000-0005-0000-0000-00009E7D0000}"/>
    <cellStyle name="SAPBEXHLevel1X 2 4 2 2 4 9" xfId="32159" xr:uid="{00000000-0005-0000-0000-00009F7D0000}"/>
    <cellStyle name="SAPBEXHLevel1X 2 4 2 2 5" xfId="32160" xr:uid="{00000000-0005-0000-0000-0000A07D0000}"/>
    <cellStyle name="SAPBEXHLevel1X 2 4 2 2 5 2" xfId="32161" xr:uid="{00000000-0005-0000-0000-0000A17D0000}"/>
    <cellStyle name="SAPBEXHLevel1X 2 4 2 2 5 3" xfId="32162" xr:uid="{00000000-0005-0000-0000-0000A27D0000}"/>
    <cellStyle name="SAPBEXHLevel1X 2 4 2 2 5 4" xfId="32163" xr:uid="{00000000-0005-0000-0000-0000A37D0000}"/>
    <cellStyle name="SAPBEXHLevel1X 2 4 2 2 5 5" xfId="32164" xr:uid="{00000000-0005-0000-0000-0000A47D0000}"/>
    <cellStyle name="SAPBEXHLevel1X 2 4 2 2 5 6" xfId="32165" xr:uid="{00000000-0005-0000-0000-0000A57D0000}"/>
    <cellStyle name="SAPBEXHLevel1X 2 4 2 2 5 7" xfId="32166" xr:uid="{00000000-0005-0000-0000-0000A67D0000}"/>
    <cellStyle name="SAPBEXHLevel1X 2 4 2 2 5 8" xfId="32167" xr:uid="{00000000-0005-0000-0000-0000A77D0000}"/>
    <cellStyle name="SAPBEXHLevel1X 2 4 2 2 5 9" xfId="32168" xr:uid="{00000000-0005-0000-0000-0000A87D0000}"/>
    <cellStyle name="SAPBEXHLevel1X 2 4 2 3" xfId="32169" xr:uid="{00000000-0005-0000-0000-0000A97D0000}"/>
    <cellStyle name="SAPBEXHLevel1X 2 4 2 3 2" xfId="32170" xr:uid="{00000000-0005-0000-0000-0000AA7D0000}"/>
    <cellStyle name="SAPBEXHLevel1X 2 4 2 3 2 2" xfId="32171" xr:uid="{00000000-0005-0000-0000-0000AB7D0000}"/>
    <cellStyle name="SAPBEXHLevel1X 2 4 2 3 2 3" xfId="32172" xr:uid="{00000000-0005-0000-0000-0000AC7D0000}"/>
    <cellStyle name="SAPBEXHLevel1X 2 4 2 3 2 4" xfId="32173" xr:uid="{00000000-0005-0000-0000-0000AD7D0000}"/>
    <cellStyle name="SAPBEXHLevel1X 2 4 2 3 2 5" xfId="32174" xr:uid="{00000000-0005-0000-0000-0000AE7D0000}"/>
    <cellStyle name="SAPBEXHLevel1X 2 4 2 3 2 6" xfId="32175" xr:uid="{00000000-0005-0000-0000-0000AF7D0000}"/>
    <cellStyle name="SAPBEXHLevel1X 2 4 2 3 2 7" xfId="32176" xr:uid="{00000000-0005-0000-0000-0000B07D0000}"/>
    <cellStyle name="SAPBEXHLevel1X 2 4 2 3 2 8" xfId="32177" xr:uid="{00000000-0005-0000-0000-0000B17D0000}"/>
    <cellStyle name="SAPBEXHLevel1X 2 4 2 3 2 9" xfId="32178" xr:uid="{00000000-0005-0000-0000-0000B27D0000}"/>
    <cellStyle name="SAPBEXHLevel1X 2 4 2 3 3" xfId="32179" xr:uid="{00000000-0005-0000-0000-0000B37D0000}"/>
    <cellStyle name="SAPBEXHLevel1X 2 4 2 3 3 2" xfId="32180" xr:uid="{00000000-0005-0000-0000-0000B47D0000}"/>
    <cellStyle name="SAPBEXHLevel1X 2 4 2 3 3 3" xfId="32181" xr:uid="{00000000-0005-0000-0000-0000B57D0000}"/>
    <cellStyle name="SAPBEXHLevel1X 2 4 2 3 3 4" xfId="32182" xr:uid="{00000000-0005-0000-0000-0000B67D0000}"/>
    <cellStyle name="SAPBEXHLevel1X 2 4 2 3 3 5" xfId="32183" xr:uid="{00000000-0005-0000-0000-0000B77D0000}"/>
    <cellStyle name="SAPBEXHLevel1X 2 4 2 3 3 6" xfId="32184" xr:uid="{00000000-0005-0000-0000-0000B87D0000}"/>
    <cellStyle name="SAPBEXHLevel1X 2 4 2 3 3 7" xfId="32185" xr:uid="{00000000-0005-0000-0000-0000B97D0000}"/>
    <cellStyle name="SAPBEXHLevel1X 2 4 2 3 3 8" xfId="32186" xr:uid="{00000000-0005-0000-0000-0000BA7D0000}"/>
    <cellStyle name="SAPBEXHLevel1X 2 4 2 3 3 9" xfId="32187" xr:uid="{00000000-0005-0000-0000-0000BB7D0000}"/>
    <cellStyle name="SAPBEXHLevel1X 2 4 2 3 4" xfId="32188" xr:uid="{00000000-0005-0000-0000-0000BC7D0000}"/>
    <cellStyle name="SAPBEXHLevel1X 2 4 2 3 4 2" xfId="32189" xr:uid="{00000000-0005-0000-0000-0000BD7D0000}"/>
    <cellStyle name="SAPBEXHLevel1X 2 4 2 3 4 3" xfId="32190" xr:uid="{00000000-0005-0000-0000-0000BE7D0000}"/>
    <cellStyle name="SAPBEXHLevel1X 2 4 2 3 4 4" xfId="32191" xr:uid="{00000000-0005-0000-0000-0000BF7D0000}"/>
    <cellStyle name="SAPBEXHLevel1X 2 4 2 3 4 5" xfId="32192" xr:uid="{00000000-0005-0000-0000-0000C07D0000}"/>
    <cellStyle name="SAPBEXHLevel1X 2 4 2 3 4 6" xfId="32193" xr:uid="{00000000-0005-0000-0000-0000C17D0000}"/>
    <cellStyle name="SAPBEXHLevel1X 2 4 2 3 4 7" xfId="32194" xr:uid="{00000000-0005-0000-0000-0000C27D0000}"/>
    <cellStyle name="SAPBEXHLevel1X 2 4 2 3 4 8" xfId="32195" xr:uid="{00000000-0005-0000-0000-0000C37D0000}"/>
    <cellStyle name="SAPBEXHLevel1X 2 4 2 3 4 9" xfId="32196" xr:uid="{00000000-0005-0000-0000-0000C47D0000}"/>
    <cellStyle name="SAPBEXHLevel1X 2 4 2 4" xfId="32197" xr:uid="{00000000-0005-0000-0000-0000C57D0000}"/>
    <cellStyle name="SAPBEXHLevel1X 2 4 2 4 2" xfId="32198" xr:uid="{00000000-0005-0000-0000-0000C67D0000}"/>
    <cellStyle name="SAPBEXHLevel1X 2 4 2 4 3" xfId="32199" xr:uid="{00000000-0005-0000-0000-0000C77D0000}"/>
    <cellStyle name="SAPBEXHLevel1X 2 4 2 4 4" xfId="32200" xr:uid="{00000000-0005-0000-0000-0000C87D0000}"/>
    <cellStyle name="SAPBEXHLevel1X 2 4 2 4 5" xfId="32201" xr:uid="{00000000-0005-0000-0000-0000C97D0000}"/>
    <cellStyle name="SAPBEXHLevel1X 2 4 2 4 6" xfId="32202" xr:uid="{00000000-0005-0000-0000-0000CA7D0000}"/>
    <cellStyle name="SAPBEXHLevel1X 2 4 2 4 7" xfId="32203" xr:uid="{00000000-0005-0000-0000-0000CB7D0000}"/>
    <cellStyle name="SAPBEXHLevel1X 2 4 2 4 8" xfId="32204" xr:uid="{00000000-0005-0000-0000-0000CC7D0000}"/>
    <cellStyle name="SAPBEXHLevel1X 2 4 2 4 9" xfId="32205" xr:uid="{00000000-0005-0000-0000-0000CD7D0000}"/>
    <cellStyle name="SAPBEXHLevel1X 2 4 2 5" xfId="32206" xr:uid="{00000000-0005-0000-0000-0000CE7D0000}"/>
    <cellStyle name="SAPBEXHLevel1X 2 4 2 5 2" xfId="32207" xr:uid="{00000000-0005-0000-0000-0000CF7D0000}"/>
    <cellStyle name="SAPBEXHLevel1X 2 4 2 5 3" xfId="32208" xr:uid="{00000000-0005-0000-0000-0000D07D0000}"/>
    <cellStyle name="SAPBEXHLevel1X 2 4 2 5 4" xfId="32209" xr:uid="{00000000-0005-0000-0000-0000D17D0000}"/>
    <cellStyle name="SAPBEXHLevel1X 2 4 2 5 5" xfId="32210" xr:uid="{00000000-0005-0000-0000-0000D27D0000}"/>
    <cellStyle name="SAPBEXHLevel1X 2 4 2 5 6" xfId="32211" xr:uid="{00000000-0005-0000-0000-0000D37D0000}"/>
    <cellStyle name="SAPBEXHLevel1X 2 4 2 5 7" xfId="32212" xr:uid="{00000000-0005-0000-0000-0000D47D0000}"/>
    <cellStyle name="SAPBEXHLevel1X 2 4 2 5 8" xfId="32213" xr:uid="{00000000-0005-0000-0000-0000D57D0000}"/>
    <cellStyle name="SAPBEXHLevel1X 2 4 2 5 9" xfId="32214" xr:uid="{00000000-0005-0000-0000-0000D67D0000}"/>
    <cellStyle name="SAPBEXHLevel1X 2 4 2 6" xfId="32215" xr:uid="{00000000-0005-0000-0000-0000D77D0000}"/>
    <cellStyle name="SAPBEXHLevel1X 2 4 2 6 2" xfId="32216" xr:uid="{00000000-0005-0000-0000-0000D87D0000}"/>
    <cellStyle name="SAPBEXHLevel1X 2 4 2 6 3" xfId="32217" xr:uid="{00000000-0005-0000-0000-0000D97D0000}"/>
    <cellStyle name="SAPBEXHLevel1X 2 4 2 6 4" xfId="32218" xr:uid="{00000000-0005-0000-0000-0000DA7D0000}"/>
    <cellStyle name="SAPBEXHLevel1X 2 4 2 6 5" xfId="32219" xr:uid="{00000000-0005-0000-0000-0000DB7D0000}"/>
    <cellStyle name="SAPBEXHLevel1X 2 4 2 6 6" xfId="32220" xr:uid="{00000000-0005-0000-0000-0000DC7D0000}"/>
    <cellStyle name="SAPBEXHLevel1X 2 4 2 6 7" xfId="32221" xr:uid="{00000000-0005-0000-0000-0000DD7D0000}"/>
    <cellStyle name="SAPBEXHLevel1X 2 4 2 6 8" xfId="32222" xr:uid="{00000000-0005-0000-0000-0000DE7D0000}"/>
    <cellStyle name="SAPBEXHLevel1X 2 4 2 6 9" xfId="32223" xr:uid="{00000000-0005-0000-0000-0000DF7D0000}"/>
    <cellStyle name="SAPBEXHLevel1X 2 4 3" xfId="32224" xr:uid="{00000000-0005-0000-0000-0000E07D0000}"/>
    <cellStyle name="SAPBEXHLevel1X 2 4 3 2" xfId="32225" xr:uid="{00000000-0005-0000-0000-0000E17D0000}"/>
    <cellStyle name="SAPBEXHLevel1X 2 4 3 2 2" xfId="32226" xr:uid="{00000000-0005-0000-0000-0000E27D0000}"/>
    <cellStyle name="SAPBEXHLevel1X 2 4 3 2 2 2" xfId="32227" xr:uid="{00000000-0005-0000-0000-0000E37D0000}"/>
    <cellStyle name="SAPBEXHLevel1X 2 4 3 2 2 3" xfId="32228" xr:uid="{00000000-0005-0000-0000-0000E47D0000}"/>
    <cellStyle name="SAPBEXHLevel1X 2 4 3 2 2 4" xfId="32229" xr:uid="{00000000-0005-0000-0000-0000E57D0000}"/>
    <cellStyle name="SAPBEXHLevel1X 2 4 3 2 2 5" xfId="32230" xr:uid="{00000000-0005-0000-0000-0000E67D0000}"/>
    <cellStyle name="SAPBEXHLevel1X 2 4 3 2 2 6" xfId="32231" xr:uid="{00000000-0005-0000-0000-0000E77D0000}"/>
    <cellStyle name="SAPBEXHLevel1X 2 4 3 2 2 7" xfId="32232" xr:uid="{00000000-0005-0000-0000-0000E87D0000}"/>
    <cellStyle name="SAPBEXHLevel1X 2 4 3 2 2 8" xfId="32233" xr:uid="{00000000-0005-0000-0000-0000E97D0000}"/>
    <cellStyle name="SAPBEXHLevel1X 2 4 3 2 2 9" xfId="32234" xr:uid="{00000000-0005-0000-0000-0000EA7D0000}"/>
    <cellStyle name="SAPBEXHLevel1X 2 4 3 2 3" xfId="32235" xr:uid="{00000000-0005-0000-0000-0000EB7D0000}"/>
    <cellStyle name="SAPBEXHLevel1X 2 4 3 2 3 2" xfId="32236" xr:uid="{00000000-0005-0000-0000-0000EC7D0000}"/>
    <cellStyle name="SAPBEXHLevel1X 2 4 3 2 3 3" xfId="32237" xr:uid="{00000000-0005-0000-0000-0000ED7D0000}"/>
    <cellStyle name="SAPBEXHLevel1X 2 4 3 2 3 4" xfId="32238" xr:uid="{00000000-0005-0000-0000-0000EE7D0000}"/>
    <cellStyle name="SAPBEXHLevel1X 2 4 3 2 3 5" xfId="32239" xr:uid="{00000000-0005-0000-0000-0000EF7D0000}"/>
    <cellStyle name="SAPBEXHLevel1X 2 4 3 2 3 6" xfId="32240" xr:uid="{00000000-0005-0000-0000-0000F07D0000}"/>
    <cellStyle name="SAPBEXHLevel1X 2 4 3 2 3 7" xfId="32241" xr:uid="{00000000-0005-0000-0000-0000F17D0000}"/>
    <cellStyle name="SAPBEXHLevel1X 2 4 3 2 3 8" xfId="32242" xr:uid="{00000000-0005-0000-0000-0000F27D0000}"/>
    <cellStyle name="SAPBEXHLevel1X 2 4 3 2 3 9" xfId="32243" xr:uid="{00000000-0005-0000-0000-0000F37D0000}"/>
    <cellStyle name="SAPBEXHLevel1X 2 4 3 2 4" xfId="32244" xr:uid="{00000000-0005-0000-0000-0000F47D0000}"/>
    <cellStyle name="SAPBEXHLevel1X 2 4 3 2 4 2" xfId="32245" xr:uid="{00000000-0005-0000-0000-0000F57D0000}"/>
    <cellStyle name="SAPBEXHLevel1X 2 4 3 2 4 3" xfId="32246" xr:uid="{00000000-0005-0000-0000-0000F67D0000}"/>
    <cellStyle name="SAPBEXHLevel1X 2 4 3 2 4 4" xfId="32247" xr:uid="{00000000-0005-0000-0000-0000F77D0000}"/>
    <cellStyle name="SAPBEXHLevel1X 2 4 3 2 4 5" xfId="32248" xr:uid="{00000000-0005-0000-0000-0000F87D0000}"/>
    <cellStyle name="SAPBEXHLevel1X 2 4 3 2 4 6" xfId="32249" xr:uid="{00000000-0005-0000-0000-0000F97D0000}"/>
    <cellStyle name="SAPBEXHLevel1X 2 4 3 2 4 7" xfId="32250" xr:uid="{00000000-0005-0000-0000-0000FA7D0000}"/>
    <cellStyle name="SAPBEXHLevel1X 2 4 3 2 4 8" xfId="32251" xr:uid="{00000000-0005-0000-0000-0000FB7D0000}"/>
    <cellStyle name="SAPBEXHLevel1X 2 4 3 2 4 9" xfId="32252" xr:uid="{00000000-0005-0000-0000-0000FC7D0000}"/>
    <cellStyle name="SAPBEXHLevel1X 2 4 3 3" xfId="32253" xr:uid="{00000000-0005-0000-0000-0000FD7D0000}"/>
    <cellStyle name="SAPBEXHLevel1X 2 4 3 3 2" xfId="32254" xr:uid="{00000000-0005-0000-0000-0000FE7D0000}"/>
    <cellStyle name="SAPBEXHLevel1X 2 4 3 3 3" xfId="32255" xr:uid="{00000000-0005-0000-0000-0000FF7D0000}"/>
    <cellStyle name="SAPBEXHLevel1X 2 4 3 3 4" xfId="32256" xr:uid="{00000000-0005-0000-0000-0000007E0000}"/>
    <cellStyle name="SAPBEXHLevel1X 2 4 3 3 5" xfId="32257" xr:uid="{00000000-0005-0000-0000-0000017E0000}"/>
    <cellStyle name="SAPBEXHLevel1X 2 4 3 3 6" xfId="32258" xr:uid="{00000000-0005-0000-0000-0000027E0000}"/>
    <cellStyle name="SAPBEXHLevel1X 2 4 3 3 7" xfId="32259" xr:uid="{00000000-0005-0000-0000-0000037E0000}"/>
    <cellStyle name="SAPBEXHLevel1X 2 4 3 3 8" xfId="32260" xr:uid="{00000000-0005-0000-0000-0000047E0000}"/>
    <cellStyle name="SAPBEXHLevel1X 2 4 3 3 9" xfId="32261" xr:uid="{00000000-0005-0000-0000-0000057E0000}"/>
    <cellStyle name="SAPBEXHLevel1X 2 4 3 4" xfId="32262" xr:uid="{00000000-0005-0000-0000-0000067E0000}"/>
    <cellStyle name="SAPBEXHLevel1X 2 4 3 4 2" xfId="32263" xr:uid="{00000000-0005-0000-0000-0000077E0000}"/>
    <cellStyle name="SAPBEXHLevel1X 2 4 3 4 3" xfId="32264" xr:uid="{00000000-0005-0000-0000-0000087E0000}"/>
    <cellStyle name="SAPBEXHLevel1X 2 4 3 4 4" xfId="32265" xr:uid="{00000000-0005-0000-0000-0000097E0000}"/>
    <cellStyle name="SAPBEXHLevel1X 2 4 3 4 5" xfId="32266" xr:uid="{00000000-0005-0000-0000-00000A7E0000}"/>
    <cellStyle name="SAPBEXHLevel1X 2 4 3 4 6" xfId="32267" xr:uid="{00000000-0005-0000-0000-00000B7E0000}"/>
    <cellStyle name="SAPBEXHLevel1X 2 4 3 4 7" xfId="32268" xr:uid="{00000000-0005-0000-0000-00000C7E0000}"/>
    <cellStyle name="SAPBEXHLevel1X 2 4 3 4 8" xfId="32269" xr:uid="{00000000-0005-0000-0000-00000D7E0000}"/>
    <cellStyle name="SAPBEXHLevel1X 2 4 3 4 9" xfId="32270" xr:uid="{00000000-0005-0000-0000-00000E7E0000}"/>
    <cellStyle name="SAPBEXHLevel1X 2 4 3 5" xfId="32271" xr:uid="{00000000-0005-0000-0000-00000F7E0000}"/>
    <cellStyle name="SAPBEXHLevel1X 2 4 3 5 2" xfId="32272" xr:uid="{00000000-0005-0000-0000-0000107E0000}"/>
    <cellStyle name="SAPBEXHLevel1X 2 4 3 5 3" xfId="32273" xr:uid="{00000000-0005-0000-0000-0000117E0000}"/>
    <cellStyle name="SAPBEXHLevel1X 2 4 3 5 4" xfId="32274" xr:uid="{00000000-0005-0000-0000-0000127E0000}"/>
    <cellStyle name="SAPBEXHLevel1X 2 4 3 5 5" xfId="32275" xr:uid="{00000000-0005-0000-0000-0000137E0000}"/>
    <cellStyle name="SAPBEXHLevel1X 2 4 3 5 6" xfId="32276" xr:uid="{00000000-0005-0000-0000-0000147E0000}"/>
    <cellStyle name="SAPBEXHLevel1X 2 4 3 5 7" xfId="32277" xr:uid="{00000000-0005-0000-0000-0000157E0000}"/>
    <cellStyle name="SAPBEXHLevel1X 2 4 3 5 8" xfId="32278" xr:uid="{00000000-0005-0000-0000-0000167E0000}"/>
    <cellStyle name="SAPBEXHLevel1X 2 4 3 5 9" xfId="32279" xr:uid="{00000000-0005-0000-0000-0000177E0000}"/>
    <cellStyle name="SAPBEXHLevel1X 2 4 4" xfId="32280" xr:uid="{00000000-0005-0000-0000-0000187E0000}"/>
    <cellStyle name="SAPBEXHLevel1X 2 4 4 2" xfId="32281" xr:uid="{00000000-0005-0000-0000-0000197E0000}"/>
    <cellStyle name="SAPBEXHLevel1X 2 4 4 2 2" xfId="32282" xr:uid="{00000000-0005-0000-0000-00001A7E0000}"/>
    <cellStyle name="SAPBEXHLevel1X 2 4 4 2 3" xfId="32283" xr:uid="{00000000-0005-0000-0000-00001B7E0000}"/>
    <cellStyle name="SAPBEXHLevel1X 2 4 4 2 4" xfId="32284" xr:uid="{00000000-0005-0000-0000-00001C7E0000}"/>
    <cellStyle name="SAPBEXHLevel1X 2 4 4 2 5" xfId="32285" xr:uid="{00000000-0005-0000-0000-00001D7E0000}"/>
    <cellStyle name="SAPBEXHLevel1X 2 4 4 2 6" xfId="32286" xr:uid="{00000000-0005-0000-0000-00001E7E0000}"/>
    <cellStyle name="SAPBEXHLevel1X 2 4 4 2 7" xfId="32287" xr:uid="{00000000-0005-0000-0000-00001F7E0000}"/>
    <cellStyle name="SAPBEXHLevel1X 2 4 4 2 8" xfId="32288" xr:uid="{00000000-0005-0000-0000-0000207E0000}"/>
    <cellStyle name="SAPBEXHLevel1X 2 4 4 2 9" xfId="32289" xr:uid="{00000000-0005-0000-0000-0000217E0000}"/>
    <cellStyle name="SAPBEXHLevel1X 2 4 4 3" xfId="32290" xr:uid="{00000000-0005-0000-0000-0000227E0000}"/>
    <cellStyle name="SAPBEXHLevel1X 2 4 4 3 2" xfId="32291" xr:uid="{00000000-0005-0000-0000-0000237E0000}"/>
    <cellStyle name="SAPBEXHLevel1X 2 4 4 3 3" xfId="32292" xr:uid="{00000000-0005-0000-0000-0000247E0000}"/>
    <cellStyle name="SAPBEXHLevel1X 2 4 4 3 4" xfId="32293" xr:uid="{00000000-0005-0000-0000-0000257E0000}"/>
    <cellStyle name="SAPBEXHLevel1X 2 4 4 3 5" xfId="32294" xr:uid="{00000000-0005-0000-0000-0000267E0000}"/>
    <cellStyle name="SAPBEXHLevel1X 2 4 4 3 6" xfId="32295" xr:uid="{00000000-0005-0000-0000-0000277E0000}"/>
    <cellStyle name="SAPBEXHLevel1X 2 4 4 3 7" xfId="32296" xr:uid="{00000000-0005-0000-0000-0000287E0000}"/>
    <cellStyle name="SAPBEXHLevel1X 2 4 4 3 8" xfId="32297" xr:uid="{00000000-0005-0000-0000-0000297E0000}"/>
    <cellStyle name="SAPBEXHLevel1X 2 4 4 3 9" xfId="32298" xr:uid="{00000000-0005-0000-0000-00002A7E0000}"/>
    <cellStyle name="SAPBEXHLevel1X 2 4 4 4" xfId="32299" xr:uid="{00000000-0005-0000-0000-00002B7E0000}"/>
    <cellStyle name="SAPBEXHLevel1X 2 4 4 4 2" xfId="32300" xr:uid="{00000000-0005-0000-0000-00002C7E0000}"/>
    <cellStyle name="SAPBEXHLevel1X 2 4 4 4 3" xfId="32301" xr:uid="{00000000-0005-0000-0000-00002D7E0000}"/>
    <cellStyle name="SAPBEXHLevel1X 2 4 4 4 4" xfId="32302" xr:uid="{00000000-0005-0000-0000-00002E7E0000}"/>
    <cellStyle name="SAPBEXHLevel1X 2 4 4 4 5" xfId="32303" xr:uid="{00000000-0005-0000-0000-00002F7E0000}"/>
    <cellStyle name="SAPBEXHLevel1X 2 4 4 4 6" xfId="32304" xr:uid="{00000000-0005-0000-0000-0000307E0000}"/>
    <cellStyle name="SAPBEXHLevel1X 2 4 4 4 7" xfId="32305" xr:uid="{00000000-0005-0000-0000-0000317E0000}"/>
    <cellStyle name="SAPBEXHLevel1X 2 4 4 4 8" xfId="32306" xr:uid="{00000000-0005-0000-0000-0000327E0000}"/>
    <cellStyle name="SAPBEXHLevel1X 2 4 4 4 9" xfId="32307" xr:uid="{00000000-0005-0000-0000-0000337E0000}"/>
    <cellStyle name="SAPBEXHLevel1X 2 4 5" xfId="32308" xr:uid="{00000000-0005-0000-0000-0000347E0000}"/>
    <cellStyle name="SAPBEXHLevel1X 2 4 5 2" xfId="32309" xr:uid="{00000000-0005-0000-0000-0000357E0000}"/>
    <cellStyle name="SAPBEXHLevel1X 2 4 5 3" xfId="32310" xr:uid="{00000000-0005-0000-0000-0000367E0000}"/>
    <cellStyle name="SAPBEXHLevel1X 2 4 5 4" xfId="32311" xr:uid="{00000000-0005-0000-0000-0000377E0000}"/>
    <cellStyle name="SAPBEXHLevel1X 2 4 5 5" xfId="32312" xr:uid="{00000000-0005-0000-0000-0000387E0000}"/>
    <cellStyle name="SAPBEXHLevel1X 2 4 5 6" xfId="32313" xr:uid="{00000000-0005-0000-0000-0000397E0000}"/>
    <cellStyle name="SAPBEXHLevel1X 2 4 5 7" xfId="32314" xr:uid="{00000000-0005-0000-0000-00003A7E0000}"/>
    <cellStyle name="SAPBEXHLevel1X 2 4 5 8" xfId="32315" xr:uid="{00000000-0005-0000-0000-00003B7E0000}"/>
    <cellStyle name="SAPBEXHLevel1X 2 4 5 9" xfId="32316" xr:uid="{00000000-0005-0000-0000-00003C7E0000}"/>
    <cellStyle name="SAPBEXHLevel1X 2 4 6" xfId="32317" xr:uid="{00000000-0005-0000-0000-00003D7E0000}"/>
    <cellStyle name="SAPBEXHLevel1X 2 4 6 2" xfId="32318" xr:uid="{00000000-0005-0000-0000-00003E7E0000}"/>
    <cellStyle name="SAPBEXHLevel1X 2 4 6 3" xfId="32319" xr:uid="{00000000-0005-0000-0000-00003F7E0000}"/>
    <cellStyle name="SAPBEXHLevel1X 2 4 6 4" xfId="32320" xr:uid="{00000000-0005-0000-0000-0000407E0000}"/>
    <cellStyle name="SAPBEXHLevel1X 2 4 6 5" xfId="32321" xr:uid="{00000000-0005-0000-0000-0000417E0000}"/>
    <cellStyle name="SAPBEXHLevel1X 2 4 6 6" xfId="32322" xr:uid="{00000000-0005-0000-0000-0000427E0000}"/>
    <cellStyle name="SAPBEXHLevel1X 2 4 6 7" xfId="32323" xr:uid="{00000000-0005-0000-0000-0000437E0000}"/>
    <cellStyle name="SAPBEXHLevel1X 2 4 6 8" xfId="32324" xr:uid="{00000000-0005-0000-0000-0000447E0000}"/>
    <cellStyle name="SAPBEXHLevel1X 2 4 6 9" xfId="32325" xr:uid="{00000000-0005-0000-0000-0000457E0000}"/>
    <cellStyle name="SAPBEXHLevel1X 2 4 7" xfId="32326" xr:uid="{00000000-0005-0000-0000-0000467E0000}"/>
    <cellStyle name="SAPBEXHLevel1X 2 4 7 2" xfId="32327" xr:uid="{00000000-0005-0000-0000-0000477E0000}"/>
    <cellStyle name="SAPBEXHLevel1X 2 4 7 3" xfId="32328" xr:uid="{00000000-0005-0000-0000-0000487E0000}"/>
    <cellStyle name="SAPBEXHLevel1X 2 4 7 4" xfId="32329" xr:uid="{00000000-0005-0000-0000-0000497E0000}"/>
    <cellStyle name="SAPBEXHLevel1X 2 4 7 5" xfId="32330" xr:uid="{00000000-0005-0000-0000-00004A7E0000}"/>
    <cellStyle name="SAPBEXHLevel1X 2 4 7 6" xfId="32331" xr:uid="{00000000-0005-0000-0000-00004B7E0000}"/>
    <cellStyle name="SAPBEXHLevel1X 2 4 7 7" xfId="32332" xr:uid="{00000000-0005-0000-0000-00004C7E0000}"/>
    <cellStyle name="SAPBEXHLevel1X 2 4 7 8" xfId="32333" xr:uid="{00000000-0005-0000-0000-00004D7E0000}"/>
    <cellStyle name="SAPBEXHLevel1X 2 4 7 9" xfId="32334" xr:uid="{00000000-0005-0000-0000-00004E7E0000}"/>
    <cellStyle name="SAPBEXHLevel1X 2 5" xfId="32335" xr:uid="{00000000-0005-0000-0000-00004F7E0000}"/>
    <cellStyle name="SAPBEXHLevel1X 2 5 2" xfId="32336" xr:uid="{00000000-0005-0000-0000-0000507E0000}"/>
    <cellStyle name="SAPBEXHLevel1X 2 5 2 2" xfId="32337" xr:uid="{00000000-0005-0000-0000-0000517E0000}"/>
    <cellStyle name="SAPBEXHLevel1X 2 5 2 2 2" xfId="32338" xr:uid="{00000000-0005-0000-0000-0000527E0000}"/>
    <cellStyle name="SAPBEXHLevel1X 2 5 2 2 2 2" xfId="32339" xr:uid="{00000000-0005-0000-0000-0000537E0000}"/>
    <cellStyle name="SAPBEXHLevel1X 2 5 2 2 2 3" xfId="32340" xr:uid="{00000000-0005-0000-0000-0000547E0000}"/>
    <cellStyle name="SAPBEXHLevel1X 2 5 2 2 2 4" xfId="32341" xr:uid="{00000000-0005-0000-0000-0000557E0000}"/>
    <cellStyle name="SAPBEXHLevel1X 2 5 2 2 2 5" xfId="32342" xr:uid="{00000000-0005-0000-0000-0000567E0000}"/>
    <cellStyle name="SAPBEXHLevel1X 2 5 2 2 2 6" xfId="32343" xr:uid="{00000000-0005-0000-0000-0000577E0000}"/>
    <cellStyle name="SAPBEXHLevel1X 2 5 2 2 2 7" xfId="32344" xr:uid="{00000000-0005-0000-0000-0000587E0000}"/>
    <cellStyle name="SAPBEXHLevel1X 2 5 2 2 2 8" xfId="32345" xr:uid="{00000000-0005-0000-0000-0000597E0000}"/>
    <cellStyle name="SAPBEXHLevel1X 2 5 2 2 2 9" xfId="32346" xr:uid="{00000000-0005-0000-0000-00005A7E0000}"/>
    <cellStyle name="SAPBEXHLevel1X 2 5 2 2 3" xfId="32347" xr:uid="{00000000-0005-0000-0000-00005B7E0000}"/>
    <cellStyle name="SAPBEXHLevel1X 2 5 2 2 3 2" xfId="32348" xr:uid="{00000000-0005-0000-0000-00005C7E0000}"/>
    <cellStyle name="SAPBEXHLevel1X 2 5 2 2 3 3" xfId="32349" xr:uid="{00000000-0005-0000-0000-00005D7E0000}"/>
    <cellStyle name="SAPBEXHLevel1X 2 5 2 2 3 4" xfId="32350" xr:uid="{00000000-0005-0000-0000-00005E7E0000}"/>
    <cellStyle name="SAPBEXHLevel1X 2 5 2 2 3 5" xfId="32351" xr:uid="{00000000-0005-0000-0000-00005F7E0000}"/>
    <cellStyle name="SAPBEXHLevel1X 2 5 2 2 3 6" xfId="32352" xr:uid="{00000000-0005-0000-0000-0000607E0000}"/>
    <cellStyle name="SAPBEXHLevel1X 2 5 2 2 3 7" xfId="32353" xr:uid="{00000000-0005-0000-0000-0000617E0000}"/>
    <cellStyle name="SAPBEXHLevel1X 2 5 2 2 3 8" xfId="32354" xr:uid="{00000000-0005-0000-0000-0000627E0000}"/>
    <cellStyle name="SAPBEXHLevel1X 2 5 2 2 3 9" xfId="32355" xr:uid="{00000000-0005-0000-0000-0000637E0000}"/>
    <cellStyle name="SAPBEXHLevel1X 2 5 2 2 4" xfId="32356" xr:uid="{00000000-0005-0000-0000-0000647E0000}"/>
    <cellStyle name="SAPBEXHLevel1X 2 5 2 2 4 2" xfId="32357" xr:uid="{00000000-0005-0000-0000-0000657E0000}"/>
    <cellStyle name="SAPBEXHLevel1X 2 5 2 2 4 3" xfId="32358" xr:uid="{00000000-0005-0000-0000-0000667E0000}"/>
    <cellStyle name="SAPBEXHLevel1X 2 5 2 2 4 4" xfId="32359" xr:uid="{00000000-0005-0000-0000-0000677E0000}"/>
    <cellStyle name="SAPBEXHLevel1X 2 5 2 2 4 5" xfId="32360" xr:uid="{00000000-0005-0000-0000-0000687E0000}"/>
    <cellStyle name="SAPBEXHLevel1X 2 5 2 2 4 6" xfId="32361" xr:uid="{00000000-0005-0000-0000-0000697E0000}"/>
    <cellStyle name="SAPBEXHLevel1X 2 5 2 2 4 7" xfId="32362" xr:uid="{00000000-0005-0000-0000-00006A7E0000}"/>
    <cellStyle name="SAPBEXHLevel1X 2 5 2 2 4 8" xfId="32363" xr:uid="{00000000-0005-0000-0000-00006B7E0000}"/>
    <cellStyle name="SAPBEXHLevel1X 2 5 2 2 4 9" xfId="32364" xr:uid="{00000000-0005-0000-0000-00006C7E0000}"/>
    <cellStyle name="SAPBEXHLevel1X 2 5 2 3" xfId="32365" xr:uid="{00000000-0005-0000-0000-00006D7E0000}"/>
    <cellStyle name="SAPBEXHLevel1X 2 5 2 3 2" xfId="32366" xr:uid="{00000000-0005-0000-0000-00006E7E0000}"/>
    <cellStyle name="SAPBEXHLevel1X 2 5 2 3 3" xfId="32367" xr:uid="{00000000-0005-0000-0000-00006F7E0000}"/>
    <cellStyle name="SAPBEXHLevel1X 2 5 2 3 4" xfId="32368" xr:uid="{00000000-0005-0000-0000-0000707E0000}"/>
    <cellStyle name="SAPBEXHLevel1X 2 5 2 3 5" xfId="32369" xr:uid="{00000000-0005-0000-0000-0000717E0000}"/>
    <cellStyle name="SAPBEXHLevel1X 2 5 2 3 6" xfId="32370" xr:uid="{00000000-0005-0000-0000-0000727E0000}"/>
    <cellStyle name="SAPBEXHLevel1X 2 5 2 3 7" xfId="32371" xr:uid="{00000000-0005-0000-0000-0000737E0000}"/>
    <cellStyle name="SAPBEXHLevel1X 2 5 2 3 8" xfId="32372" xr:uid="{00000000-0005-0000-0000-0000747E0000}"/>
    <cellStyle name="SAPBEXHLevel1X 2 5 2 3 9" xfId="32373" xr:uid="{00000000-0005-0000-0000-0000757E0000}"/>
    <cellStyle name="SAPBEXHLevel1X 2 5 2 4" xfId="32374" xr:uid="{00000000-0005-0000-0000-0000767E0000}"/>
    <cellStyle name="SAPBEXHLevel1X 2 5 2 4 2" xfId="32375" xr:uid="{00000000-0005-0000-0000-0000777E0000}"/>
    <cellStyle name="SAPBEXHLevel1X 2 5 2 4 3" xfId="32376" xr:uid="{00000000-0005-0000-0000-0000787E0000}"/>
    <cellStyle name="SAPBEXHLevel1X 2 5 2 4 4" xfId="32377" xr:uid="{00000000-0005-0000-0000-0000797E0000}"/>
    <cellStyle name="SAPBEXHLevel1X 2 5 2 4 5" xfId="32378" xr:uid="{00000000-0005-0000-0000-00007A7E0000}"/>
    <cellStyle name="SAPBEXHLevel1X 2 5 2 4 6" xfId="32379" xr:uid="{00000000-0005-0000-0000-00007B7E0000}"/>
    <cellStyle name="SAPBEXHLevel1X 2 5 2 4 7" xfId="32380" xr:uid="{00000000-0005-0000-0000-00007C7E0000}"/>
    <cellStyle name="SAPBEXHLevel1X 2 5 2 4 8" xfId="32381" xr:uid="{00000000-0005-0000-0000-00007D7E0000}"/>
    <cellStyle name="SAPBEXHLevel1X 2 5 2 4 9" xfId="32382" xr:uid="{00000000-0005-0000-0000-00007E7E0000}"/>
    <cellStyle name="SAPBEXHLevel1X 2 5 2 5" xfId="32383" xr:uid="{00000000-0005-0000-0000-00007F7E0000}"/>
    <cellStyle name="SAPBEXHLevel1X 2 5 2 5 2" xfId="32384" xr:uid="{00000000-0005-0000-0000-0000807E0000}"/>
    <cellStyle name="SAPBEXHLevel1X 2 5 2 5 3" xfId="32385" xr:uid="{00000000-0005-0000-0000-0000817E0000}"/>
    <cellStyle name="SAPBEXHLevel1X 2 5 2 5 4" xfId="32386" xr:uid="{00000000-0005-0000-0000-0000827E0000}"/>
    <cellStyle name="SAPBEXHLevel1X 2 5 2 5 5" xfId="32387" xr:uid="{00000000-0005-0000-0000-0000837E0000}"/>
    <cellStyle name="SAPBEXHLevel1X 2 5 2 5 6" xfId="32388" xr:uid="{00000000-0005-0000-0000-0000847E0000}"/>
    <cellStyle name="SAPBEXHLevel1X 2 5 2 5 7" xfId="32389" xr:uid="{00000000-0005-0000-0000-0000857E0000}"/>
    <cellStyle name="SAPBEXHLevel1X 2 5 2 5 8" xfId="32390" xr:uid="{00000000-0005-0000-0000-0000867E0000}"/>
    <cellStyle name="SAPBEXHLevel1X 2 5 2 5 9" xfId="32391" xr:uid="{00000000-0005-0000-0000-0000877E0000}"/>
    <cellStyle name="SAPBEXHLevel1X 2 5 3" xfId="32392" xr:uid="{00000000-0005-0000-0000-0000887E0000}"/>
    <cellStyle name="SAPBEXHLevel1X 2 5 3 2" xfId="32393" xr:uid="{00000000-0005-0000-0000-0000897E0000}"/>
    <cellStyle name="SAPBEXHLevel1X 2 5 3 2 2" xfId="32394" xr:uid="{00000000-0005-0000-0000-00008A7E0000}"/>
    <cellStyle name="SAPBEXHLevel1X 2 5 3 2 3" xfId="32395" xr:uid="{00000000-0005-0000-0000-00008B7E0000}"/>
    <cellStyle name="SAPBEXHLevel1X 2 5 3 2 4" xfId="32396" xr:uid="{00000000-0005-0000-0000-00008C7E0000}"/>
    <cellStyle name="SAPBEXHLevel1X 2 5 3 2 5" xfId="32397" xr:uid="{00000000-0005-0000-0000-00008D7E0000}"/>
    <cellStyle name="SAPBEXHLevel1X 2 5 3 2 6" xfId="32398" xr:uid="{00000000-0005-0000-0000-00008E7E0000}"/>
    <cellStyle name="SAPBEXHLevel1X 2 5 3 2 7" xfId="32399" xr:uid="{00000000-0005-0000-0000-00008F7E0000}"/>
    <cellStyle name="SAPBEXHLevel1X 2 5 3 2 8" xfId="32400" xr:uid="{00000000-0005-0000-0000-0000907E0000}"/>
    <cellStyle name="SAPBEXHLevel1X 2 5 3 2 9" xfId="32401" xr:uid="{00000000-0005-0000-0000-0000917E0000}"/>
    <cellStyle name="SAPBEXHLevel1X 2 5 3 3" xfId="32402" xr:uid="{00000000-0005-0000-0000-0000927E0000}"/>
    <cellStyle name="SAPBEXHLevel1X 2 5 3 3 2" xfId="32403" xr:uid="{00000000-0005-0000-0000-0000937E0000}"/>
    <cellStyle name="SAPBEXHLevel1X 2 5 3 3 3" xfId="32404" xr:uid="{00000000-0005-0000-0000-0000947E0000}"/>
    <cellStyle name="SAPBEXHLevel1X 2 5 3 3 4" xfId="32405" xr:uid="{00000000-0005-0000-0000-0000957E0000}"/>
    <cellStyle name="SAPBEXHLevel1X 2 5 3 3 5" xfId="32406" xr:uid="{00000000-0005-0000-0000-0000967E0000}"/>
    <cellStyle name="SAPBEXHLevel1X 2 5 3 3 6" xfId="32407" xr:uid="{00000000-0005-0000-0000-0000977E0000}"/>
    <cellStyle name="SAPBEXHLevel1X 2 5 3 3 7" xfId="32408" xr:uid="{00000000-0005-0000-0000-0000987E0000}"/>
    <cellStyle name="SAPBEXHLevel1X 2 5 3 3 8" xfId="32409" xr:uid="{00000000-0005-0000-0000-0000997E0000}"/>
    <cellStyle name="SAPBEXHLevel1X 2 5 3 3 9" xfId="32410" xr:uid="{00000000-0005-0000-0000-00009A7E0000}"/>
    <cellStyle name="SAPBEXHLevel1X 2 5 3 4" xfId="32411" xr:uid="{00000000-0005-0000-0000-00009B7E0000}"/>
    <cellStyle name="SAPBEXHLevel1X 2 5 3 4 2" xfId="32412" xr:uid="{00000000-0005-0000-0000-00009C7E0000}"/>
    <cellStyle name="SAPBEXHLevel1X 2 5 3 4 3" xfId="32413" xr:uid="{00000000-0005-0000-0000-00009D7E0000}"/>
    <cellStyle name="SAPBEXHLevel1X 2 5 3 4 4" xfId="32414" xr:uid="{00000000-0005-0000-0000-00009E7E0000}"/>
    <cellStyle name="SAPBEXHLevel1X 2 5 3 4 5" xfId="32415" xr:uid="{00000000-0005-0000-0000-00009F7E0000}"/>
    <cellStyle name="SAPBEXHLevel1X 2 5 3 4 6" xfId="32416" xr:uid="{00000000-0005-0000-0000-0000A07E0000}"/>
    <cellStyle name="SAPBEXHLevel1X 2 5 3 4 7" xfId="32417" xr:uid="{00000000-0005-0000-0000-0000A17E0000}"/>
    <cellStyle name="SAPBEXHLevel1X 2 5 3 4 8" xfId="32418" xr:uid="{00000000-0005-0000-0000-0000A27E0000}"/>
    <cellStyle name="SAPBEXHLevel1X 2 5 3 4 9" xfId="32419" xr:uid="{00000000-0005-0000-0000-0000A37E0000}"/>
    <cellStyle name="SAPBEXHLevel1X 2 5 4" xfId="32420" xr:uid="{00000000-0005-0000-0000-0000A47E0000}"/>
    <cellStyle name="SAPBEXHLevel1X 2 5 4 2" xfId="32421" xr:uid="{00000000-0005-0000-0000-0000A57E0000}"/>
    <cellStyle name="SAPBEXHLevel1X 2 5 4 3" xfId="32422" xr:uid="{00000000-0005-0000-0000-0000A67E0000}"/>
    <cellStyle name="SAPBEXHLevel1X 2 5 4 4" xfId="32423" xr:uid="{00000000-0005-0000-0000-0000A77E0000}"/>
    <cellStyle name="SAPBEXHLevel1X 2 5 4 5" xfId="32424" xr:uid="{00000000-0005-0000-0000-0000A87E0000}"/>
    <cellStyle name="SAPBEXHLevel1X 2 5 4 6" xfId="32425" xr:uid="{00000000-0005-0000-0000-0000A97E0000}"/>
    <cellStyle name="SAPBEXHLevel1X 2 5 4 7" xfId="32426" xr:uid="{00000000-0005-0000-0000-0000AA7E0000}"/>
    <cellStyle name="SAPBEXHLevel1X 2 5 4 8" xfId="32427" xr:uid="{00000000-0005-0000-0000-0000AB7E0000}"/>
    <cellStyle name="SAPBEXHLevel1X 2 5 4 9" xfId="32428" xr:uid="{00000000-0005-0000-0000-0000AC7E0000}"/>
    <cellStyle name="SAPBEXHLevel1X 2 5 5" xfId="32429" xr:uid="{00000000-0005-0000-0000-0000AD7E0000}"/>
    <cellStyle name="SAPBEXHLevel1X 2 5 5 2" xfId="32430" xr:uid="{00000000-0005-0000-0000-0000AE7E0000}"/>
    <cellStyle name="SAPBEXHLevel1X 2 5 5 3" xfId="32431" xr:uid="{00000000-0005-0000-0000-0000AF7E0000}"/>
    <cellStyle name="SAPBEXHLevel1X 2 5 5 4" xfId="32432" xr:uid="{00000000-0005-0000-0000-0000B07E0000}"/>
    <cellStyle name="SAPBEXHLevel1X 2 5 5 5" xfId="32433" xr:uid="{00000000-0005-0000-0000-0000B17E0000}"/>
    <cellStyle name="SAPBEXHLevel1X 2 5 5 6" xfId="32434" xr:uid="{00000000-0005-0000-0000-0000B27E0000}"/>
    <cellStyle name="SAPBEXHLevel1X 2 5 5 7" xfId="32435" xr:uid="{00000000-0005-0000-0000-0000B37E0000}"/>
    <cellStyle name="SAPBEXHLevel1X 2 5 5 8" xfId="32436" xr:uid="{00000000-0005-0000-0000-0000B47E0000}"/>
    <cellStyle name="SAPBEXHLevel1X 2 5 5 9" xfId="32437" xr:uid="{00000000-0005-0000-0000-0000B57E0000}"/>
    <cellStyle name="SAPBEXHLevel1X 2 5 6" xfId="32438" xr:uid="{00000000-0005-0000-0000-0000B67E0000}"/>
    <cellStyle name="SAPBEXHLevel1X 2 5 6 2" xfId="32439" xr:uid="{00000000-0005-0000-0000-0000B77E0000}"/>
    <cellStyle name="SAPBEXHLevel1X 2 5 6 3" xfId="32440" xr:uid="{00000000-0005-0000-0000-0000B87E0000}"/>
    <cellStyle name="SAPBEXHLevel1X 2 5 6 4" xfId="32441" xr:uid="{00000000-0005-0000-0000-0000B97E0000}"/>
    <cellStyle name="SAPBEXHLevel1X 2 5 6 5" xfId="32442" xr:uid="{00000000-0005-0000-0000-0000BA7E0000}"/>
    <cellStyle name="SAPBEXHLevel1X 2 5 6 6" xfId="32443" xr:uid="{00000000-0005-0000-0000-0000BB7E0000}"/>
    <cellStyle name="SAPBEXHLevel1X 2 5 6 7" xfId="32444" xr:uid="{00000000-0005-0000-0000-0000BC7E0000}"/>
    <cellStyle name="SAPBEXHLevel1X 2 5 6 8" xfId="32445" xr:uid="{00000000-0005-0000-0000-0000BD7E0000}"/>
    <cellStyle name="SAPBEXHLevel1X 2 5 6 9" xfId="32446" xr:uid="{00000000-0005-0000-0000-0000BE7E0000}"/>
    <cellStyle name="SAPBEXHLevel1X 2 6" xfId="32447" xr:uid="{00000000-0005-0000-0000-0000BF7E0000}"/>
    <cellStyle name="SAPBEXHLevel1X 2 6 2" xfId="32448" xr:uid="{00000000-0005-0000-0000-0000C07E0000}"/>
    <cellStyle name="SAPBEXHLevel1X 2 6 2 2" xfId="32449" xr:uid="{00000000-0005-0000-0000-0000C17E0000}"/>
    <cellStyle name="SAPBEXHLevel1X 2 6 2 2 2" xfId="32450" xr:uid="{00000000-0005-0000-0000-0000C27E0000}"/>
    <cellStyle name="SAPBEXHLevel1X 2 6 2 2 3" xfId="32451" xr:uid="{00000000-0005-0000-0000-0000C37E0000}"/>
    <cellStyle name="SAPBEXHLevel1X 2 6 2 2 4" xfId="32452" xr:uid="{00000000-0005-0000-0000-0000C47E0000}"/>
    <cellStyle name="SAPBEXHLevel1X 2 6 2 2 5" xfId="32453" xr:uid="{00000000-0005-0000-0000-0000C57E0000}"/>
    <cellStyle name="SAPBEXHLevel1X 2 6 2 2 6" xfId="32454" xr:uid="{00000000-0005-0000-0000-0000C67E0000}"/>
    <cellStyle name="SAPBEXHLevel1X 2 6 2 2 7" xfId="32455" xr:uid="{00000000-0005-0000-0000-0000C77E0000}"/>
    <cellStyle name="SAPBEXHLevel1X 2 6 2 2 8" xfId="32456" xr:uid="{00000000-0005-0000-0000-0000C87E0000}"/>
    <cellStyle name="SAPBEXHLevel1X 2 6 2 2 9" xfId="32457" xr:uid="{00000000-0005-0000-0000-0000C97E0000}"/>
    <cellStyle name="SAPBEXHLevel1X 2 6 2 3" xfId="32458" xr:uid="{00000000-0005-0000-0000-0000CA7E0000}"/>
    <cellStyle name="SAPBEXHLevel1X 2 6 2 3 2" xfId="32459" xr:uid="{00000000-0005-0000-0000-0000CB7E0000}"/>
    <cellStyle name="SAPBEXHLevel1X 2 6 2 3 3" xfId="32460" xr:uid="{00000000-0005-0000-0000-0000CC7E0000}"/>
    <cellStyle name="SAPBEXHLevel1X 2 6 2 3 4" xfId="32461" xr:uid="{00000000-0005-0000-0000-0000CD7E0000}"/>
    <cellStyle name="SAPBEXHLevel1X 2 6 2 3 5" xfId="32462" xr:uid="{00000000-0005-0000-0000-0000CE7E0000}"/>
    <cellStyle name="SAPBEXHLevel1X 2 6 2 3 6" xfId="32463" xr:uid="{00000000-0005-0000-0000-0000CF7E0000}"/>
    <cellStyle name="SAPBEXHLevel1X 2 6 2 3 7" xfId="32464" xr:uid="{00000000-0005-0000-0000-0000D07E0000}"/>
    <cellStyle name="SAPBEXHLevel1X 2 6 2 3 8" xfId="32465" xr:uid="{00000000-0005-0000-0000-0000D17E0000}"/>
    <cellStyle name="SAPBEXHLevel1X 2 6 2 3 9" xfId="32466" xr:uid="{00000000-0005-0000-0000-0000D27E0000}"/>
    <cellStyle name="SAPBEXHLevel1X 2 6 2 4" xfId="32467" xr:uid="{00000000-0005-0000-0000-0000D37E0000}"/>
    <cellStyle name="SAPBEXHLevel1X 2 6 2 4 2" xfId="32468" xr:uid="{00000000-0005-0000-0000-0000D47E0000}"/>
    <cellStyle name="SAPBEXHLevel1X 2 6 2 4 3" xfId="32469" xr:uid="{00000000-0005-0000-0000-0000D57E0000}"/>
    <cellStyle name="SAPBEXHLevel1X 2 6 2 4 4" xfId="32470" xr:uid="{00000000-0005-0000-0000-0000D67E0000}"/>
    <cellStyle name="SAPBEXHLevel1X 2 6 2 4 5" xfId="32471" xr:uid="{00000000-0005-0000-0000-0000D77E0000}"/>
    <cellStyle name="SAPBEXHLevel1X 2 6 2 4 6" xfId="32472" xr:uid="{00000000-0005-0000-0000-0000D87E0000}"/>
    <cellStyle name="SAPBEXHLevel1X 2 6 2 4 7" xfId="32473" xr:uid="{00000000-0005-0000-0000-0000D97E0000}"/>
    <cellStyle name="SAPBEXHLevel1X 2 6 2 4 8" xfId="32474" xr:uid="{00000000-0005-0000-0000-0000DA7E0000}"/>
    <cellStyle name="SAPBEXHLevel1X 2 6 2 4 9" xfId="32475" xr:uid="{00000000-0005-0000-0000-0000DB7E0000}"/>
    <cellStyle name="SAPBEXHLevel1X 2 6 3" xfId="32476" xr:uid="{00000000-0005-0000-0000-0000DC7E0000}"/>
    <cellStyle name="SAPBEXHLevel1X 2 6 3 2" xfId="32477" xr:uid="{00000000-0005-0000-0000-0000DD7E0000}"/>
    <cellStyle name="SAPBEXHLevel1X 2 6 3 3" xfId="32478" xr:uid="{00000000-0005-0000-0000-0000DE7E0000}"/>
    <cellStyle name="SAPBEXHLevel1X 2 6 3 4" xfId="32479" xr:uid="{00000000-0005-0000-0000-0000DF7E0000}"/>
    <cellStyle name="SAPBEXHLevel1X 2 6 3 5" xfId="32480" xr:uid="{00000000-0005-0000-0000-0000E07E0000}"/>
    <cellStyle name="SAPBEXHLevel1X 2 6 3 6" xfId="32481" xr:uid="{00000000-0005-0000-0000-0000E17E0000}"/>
    <cellStyle name="SAPBEXHLevel1X 2 6 3 7" xfId="32482" xr:uid="{00000000-0005-0000-0000-0000E27E0000}"/>
    <cellStyle name="SAPBEXHLevel1X 2 6 3 8" xfId="32483" xr:uid="{00000000-0005-0000-0000-0000E37E0000}"/>
    <cellStyle name="SAPBEXHLevel1X 2 6 3 9" xfId="32484" xr:uid="{00000000-0005-0000-0000-0000E47E0000}"/>
    <cellStyle name="SAPBEXHLevel1X 2 6 4" xfId="32485" xr:uid="{00000000-0005-0000-0000-0000E57E0000}"/>
    <cellStyle name="SAPBEXHLevel1X 2 6 4 2" xfId="32486" xr:uid="{00000000-0005-0000-0000-0000E67E0000}"/>
    <cellStyle name="SAPBEXHLevel1X 2 6 4 3" xfId="32487" xr:uid="{00000000-0005-0000-0000-0000E77E0000}"/>
    <cellStyle name="SAPBEXHLevel1X 2 6 4 4" xfId="32488" xr:uid="{00000000-0005-0000-0000-0000E87E0000}"/>
    <cellStyle name="SAPBEXHLevel1X 2 6 4 5" xfId="32489" xr:uid="{00000000-0005-0000-0000-0000E97E0000}"/>
    <cellStyle name="SAPBEXHLevel1X 2 6 4 6" xfId="32490" xr:uid="{00000000-0005-0000-0000-0000EA7E0000}"/>
    <cellStyle name="SAPBEXHLevel1X 2 6 4 7" xfId="32491" xr:uid="{00000000-0005-0000-0000-0000EB7E0000}"/>
    <cellStyle name="SAPBEXHLevel1X 2 6 4 8" xfId="32492" xr:uid="{00000000-0005-0000-0000-0000EC7E0000}"/>
    <cellStyle name="SAPBEXHLevel1X 2 6 4 9" xfId="32493" xr:uid="{00000000-0005-0000-0000-0000ED7E0000}"/>
    <cellStyle name="SAPBEXHLevel1X 2 6 5" xfId="32494" xr:uid="{00000000-0005-0000-0000-0000EE7E0000}"/>
    <cellStyle name="SAPBEXHLevel1X 2 6 5 2" xfId="32495" xr:uid="{00000000-0005-0000-0000-0000EF7E0000}"/>
    <cellStyle name="SAPBEXHLevel1X 2 6 5 3" xfId="32496" xr:uid="{00000000-0005-0000-0000-0000F07E0000}"/>
    <cellStyle name="SAPBEXHLevel1X 2 6 5 4" xfId="32497" xr:uid="{00000000-0005-0000-0000-0000F17E0000}"/>
    <cellStyle name="SAPBEXHLevel1X 2 6 5 5" xfId="32498" xr:uid="{00000000-0005-0000-0000-0000F27E0000}"/>
    <cellStyle name="SAPBEXHLevel1X 2 6 5 6" xfId="32499" xr:uid="{00000000-0005-0000-0000-0000F37E0000}"/>
    <cellStyle name="SAPBEXHLevel1X 2 6 5 7" xfId="32500" xr:uid="{00000000-0005-0000-0000-0000F47E0000}"/>
    <cellStyle name="SAPBEXHLevel1X 2 6 5 8" xfId="32501" xr:uid="{00000000-0005-0000-0000-0000F57E0000}"/>
    <cellStyle name="SAPBEXHLevel1X 2 6 5 9" xfId="32502" xr:uid="{00000000-0005-0000-0000-0000F67E0000}"/>
    <cellStyle name="SAPBEXHLevel1X 2 7" xfId="32503" xr:uid="{00000000-0005-0000-0000-0000F77E0000}"/>
    <cellStyle name="SAPBEXHLevel1X 2 7 2" xfId="32504" xr:uid="{00000000-0005-0000-0000-0000F87E0000}"/>
    <cellStyle name="SAPBEXHLevel1X 2 7 2 2" xfId="32505" xr:uid="{00000000-0005-0000-0000-0000F97E0000}"/>
    <cellStyle name="SAPBEXHLevel1X 2 7 2 3" xfId="32506" xr:uid="{00000000-0005-0000-0000-0000FA7E0000}"/>
    <cellStyle name="SAPBEXHLevel1X 2 7 2 4" xfId="32507" xr:uid="{00000000-0005-0000-0000-0000FB7E0000}"/>
    <cellStyle name="SAPBEXHLevel1X 2 7 2 5" xfId="32508" xr:uid="{00000000-0005-0000-0000-0000FC7E0000}"/>
    <cellStyle name="SAPBEXHLevel1X 2 7 2 6" xfId="32509" xr:uid="{00000000-0005-0000-0000-0000FD7E0000}"/>
    <cellStyle name="SAPBEXHLevel1X 2 7 2 7" xfId="32510" xr:uid="{00000000-0005-0000-0000-0000FE7E0000}"/>
    <cellStyle name="SAPBEXHLevel1X 2 7 2 8" xfId="32511" xr:uid="{00000000-0005-0000-0000-0000FF7E0000}"/>
    <cellStyle name="SAPBEXHLevel1X 2 7 2 9" xfId="32512" xr:uid="{00000000-0005-0000-0000-0000007F0000}"/>
    <cellStyle name="SAPBEXHLevel1X 2 7 3" xfId="32513" xr:uid="{00000000-0005-0000-0000-0000017F0000}"/>
    <cellStyle name="SAPBEXHLevel1X 2 7 3 2" xfId="32514" xr:uid="{00000000-0005-0000-0000-0000027F0000}"/>
    <cellStyle name="SAPBEXHLevel1X 2 7 3 3" xfId="32515" xr:uid="{00000000-0005-0000-0000-0000037F0000}"/>
    <cellStyle name="SAPBEXHLevel1X 2 7 3 4" xfId="32516" xr:uid="{00000000-0005-0000-0000-0000047F0000}"/>
    <cellStyle name="SAPBEXHLevel1X 2 7 3 5" xfId="32517" xr:uid="{00000000-0005-0000-0000-0000057F0000}"/>
    <cellStyle name="SAPBEXHLevel1X 2 7 3 6" xfId="32518" xr:uid="{00000000-0005-0000-0000-0000067F0000}"/>
    <cellStyle name="SAPBEXHLevel1X 2 7 3 7" xfId="32519" xr:uid="{00000000-0005-0000-0000-0000077F0000}"/>
    <cellStyle name="SAPBEXHLevel1X 2 7 3 8" xfId="32520" xr:uid="{00000000-0005-0000-0000-0000087F0000}"/>
    <cellStyle name="SAPBEXHLevel1X 2 7 3 9" xfId="32521" xr:uid="{00000000-0005-0000-0000-0000097F0000}"/>
    <cellStyle name="SAPBEXHLevel1X 2 7 4" xfId="32522" xr:uid="{00000000-0005-0000-0000-00000A7F0000}"/>
    <cellStyle name="SAPBEXHLevel1X 2 7 4 2" xfId="32523" xr:uid="{00000000-0005-0000-0000-00000B7F0000}"/>
    <cellStyle name="SAPBEXHLevel1X 2 7 4 3" xfId="32524" xr:uid="{00000000-0005-0000-0000-00000C7F0000}"/>
    <cellStyle name="SAPBEXHLevel1X 2 7 4 4" xfId="32525" xr:uid="{00000000-0005-0000-0000-00000D7F0000}"/>
    <cellStyle name="SAPBEXHLevel1X 2 7 4 5" xfId="32526" xr:uid="{00000000-0005-0000-0000-00000E7F0000}"/>
    <cellStyle name="SAPBEXHLevel1X 2 7 4 6" xfId="32527" xr:uid="{00000000-0005-0000-0000-00000F7F0000}"/>
    <cellStyle name="SAPBEXHLevel1X 2 7 4 7" xfId="32528" xr:uid="{00000000-0005-0000-0000-0000107F0000}"/>
    <cellStyle name="SAPBEXHLevel1X 2 7 4 8" xfId="32529" xr:uid="{00000000-0005-0000-0000-0000117F0000}"/>
    <cellStyle name="SAPBEXHLevel1X 2 7 4 9" xfId="32530" xr:uid="{00000000-0005-0000-0000-0000127F0000}"/>
    <cellStyle name="SAPBEXHLevel1X 2 8" xfId="32531" xr:uid="{00000000-0005-0000-0000-0000137F0000}"/>
    <cellStyle name="SAPBEXHLevel1X 2 8 2" xfId="32532" xr:uid="{00000000-0005-0000-0000-0000147F0000}"/>
    <cellStyle name="SAPBEXHLevel1X 2 8 3" xfId="32533" xr:uid="{00000000-0005-0000-0000-0000157F0000}"/>
    <cellStyle name="SAPBEXHLevel1X 2 8 4" xfId="32534" xr:uid="{00000000-0005-0000-0000-0000167F0000}"/>
    <cellStyle name="SAPBEXHLevel1X 2 8 5" xfId="32535" xr:uid="{00000000-0005-0000-0000-0000177F0000}"/>
    <cellStyle name="SAPBEXHLevel1X 2 8 6" xfId="32536" xr:uid="{00000000-0005-0000-0000-0000187F0000}"/>
    <cellStyle name="SAPBEXHLevel1X 2 8 7" xfId="32537" xr:uid="{00000000-0005-0000-0000-0000197F0000}"/>
    <cellStyle name="SAPBEXHLevel1X 2 8 8" xfId="32538" xr:uid="{00000000-0005-0000-0000-00001A7F0000}"/>
    <cellStyle name="SAPBEXHLevel1X 2 8 9" xfId="32539" xr:uid="{00000000-0005-0000-0000-00001B7F0000}"/>
    <cellStyle name="SAPBEXHLevel1X 2 9" xfId="32540" xr:uid="{00000000-0005-0000-0000-00001C7F0000}"/>
    <cellStyle name="SAPBEXHLevel1X 2 9 2" xfId="32541" xr:uid="{00000000-0005-0000-0000-00001D7F0000}"/>
    <cellStyle name="SAPBEXHLevel1X 2 9 3" xfId="32542" xr:uid="{00000000-0005-0000-0000-00001E7F0000}"/>
    <cellStyle name="SAPBEXHLevel1X 2 9 4" xfId="32543" xr:uid="{00000000-0005-0000-0000-00001F7F0000}"/>
    <cellStyle name="SAPBEXHLevel1X 2 9 5" xfId="32544" xr:uid="{00000000-0005-0000-0000-0000207F0000}"/>
    <cellStyle name="SAPBEXHLevel1X 2 9 6" xfId="32545" xr:uid="{00000000-0005-0000-0000-0000217F0000}"/>
    <cellStyle name="SAPBEXHLevel1X 2 9 7" xfId="32546" xr:uid="{00000000-0005-0000-0000-0000227F0000}"/>
    <cellStyle name="SAPBEXHLevel1X 2 9 8" xfId="32547" xr:uid="{00000000-0005-0000-0000-0000237F0000}"/>
    <cellStyle name="SAPBEXHLevel1X 2 9 9" xfId="32548" xr:uid="{00000000-0005-0000-0000-0000247F0000}"/>
    <cellStyle name="SAPBEXHLevel1X 2_STOs from US (Nov)" xfId="32549" xr:uid="{00000000-0005-0000-0000-0000257F0000}"/>
    <cellStyle name="SAPBEXHLevel1X 20" xfId="32550" xr:uid="{00000000-0005-0000-0000-0000267F0000}"/>
    <cellStyle name="SAPBEXHLevel1X 21" xfId="32551" xr:uid="{00000000-0005-0000-0000-0000277F0000}"/>
    <cellStyle name="SAPBEXHLevel1X 22" xfId="32552" xr:uid="{00000000-0005-0000-0000-0000287F0000}"/>
    <cellStyle name="SAPBEXHLevel1X 23" xfId="32553" xr:uid="{00000000-0005-0000-0000-0000297F0000}"/>
    <cellStyle name="SAPBEXHLevel1X 24" xfId="32554" xr:uid="{00000000-0005-0000-0000-00002A7F0000}"/>
    <cellStyle name="SAPBEXHLevel1X 25" xfId="32555" xr:uid="{00000000-0005-0000-0000-00002B7F0000}"/>
    <cellStyle name="SAPBEXHLevel1X 26" xfId="32556" xr:uid="{00000000-0005-0000-0000-00002C7F0000}"/>
    <cellStyle name="SAPBEXHLevel1X 3" xfId="32557" xr:uid="{00000000-0005-0000-0000-00002D7F0000}"/>
    <cellStyle name="SAPBEXHLevel1X 3 10" xfId="32558" xr:uid="{00000000-0005-0000-0000-00002E7F0000}"/>
    <cellStyle name="SAPBEXHLevel1X 3 11" xfId="32559" xr:uid="{00000000-0005-0000-0000-00002F7F0000}"/>
    <cellStyle name="SAPBEXHLevel1X 3 12" xfId="32560" xr:uid="{00000000-0005-0000-0000-0000307F0000}"/>
    <cellStyle name="SAPBEXHLevel1X 3 13" xfId="32561" xr:uid="{00000000-0005-0000-0000-0000317F0000}"/>
    <cellStyle name="SAPBEXHLevel1X 3 14" xfId="32562" xr:uid="{00000000-0005-0000-0000-0000327F0000}"/>
    <cellStyle name="SAPBEXHLevel1X 3 2" xfId="32563" xr:uid="{00000000-0005-0000-0000-0000337F0000}"/>
    <cellStyle name="SAPBEXHLevel1X 3 2 2" xfId="32564" xr:uid="{00000000-0005-0000-0000-0000347F0000}"/>
    <cellStyle name="SAPBEXHLevel1X 3 2 2 2" xfId="32565" xr:uid="{00000000-0005-0000-0000-0000357F0000}"/>
    <cellStyle name="SAPBEXHLevel1X 3 2 2 2 2" xfId="32566" xr:uid="{00000000-0005-0000-0000-0000367F0000}"/>
    <cellStyle name="SAPBEXHLevel1X 3 2 2 2 2 2" xfId="32567" xr:uid="{00000000-0005-0000-0000-0000377F0000}"/>
    <cellStyle name="SAPBEXHLevel1X 3 2 2 2 2 2 2" xfId="32568" xr:uid="{00000000-0005-0000-0000-0000387F0000}"/>
    <cellStyle name="SAPBEXHLevel1X 3 2 2 2 2 2 3" xfId="32569" xr:uid="{00000000-0005-0000-0000-0000397F0000}"/>
    <cellStyle name="SAPBEXHLevel1X 3 2 2 2 2 2 4" xfId="32570" xr:uid="{00000000-0005-0000-0000-00003A7F0000}"/>
    <cellStyle name="SAPBEXHLevel1X 3 2 2 2 2 2 5" xfId="32571" xr:uid="{00000000-0005-0000-0000-00003B7F0000}"/>
    <cellStyle name="SAPBEXHLevel1X 3 2 2 2 2 2 6" xfId="32572" xr:uid="{00000000-0005-0000-0000-00003C7F0000}"/>
    <cellStyle name="SAPBEXHLevel1X 3 2 2 2 2 2 7" xfId="32573" xr:uid="{00000000-0005-0000-0000-00003D7F0000}"/>
    <cellStyle name="SAPBEXHLevel1X 3 2 2 2 2 2 8" xfId="32574" xr:uid="{00000000-0005-0000-0000-00003E7F0000}"/>
    <cellStyle name="SAPBEXHLevel1X 3 2 2 2 2 2 9" xfId="32575" xr:uid="{00000000-0005-0000-0000-00003F7F0000}"/>
    <cellStyle name="SAPBEXHLevel1X 3 2 2 2 2 3" xfId="32576" xr:uid="{00000000-0005-0000-0000-0000407F0000}"/>
    <cellStyle name="SAPBEXHLevel1X 3 2 2 2 2 3 2" xfId="32577" xr:uid="{00000000-0005-0000-0000-0000417F0000}"/>
    <cellStyle name="SAPBEXHLevel1X 3 2 2 2 2 3 3" xfId="32578" xr:uid="{00000000-0005-0000-0000-0000427F0000}"/>
    <cellStyle name="SAPBEXHLevel1X 3 2 2 2 2 3 4" xfId="32579" xr:uid="{00000000-0005-0000-0000-0000437F0000}"/>
    <cellStyle name="SAPBEXHLevel1X 3 2 2 2 2 3 5" xfId="32580" xr:uid="{00000000-0005-0000-0000-0000447F0000}"/>
    <cellStyle name="SAPBEXHLevel1X 3 2 2 2 2 3 6" xfId="32581" xr:uid="{00000000-0005-0000-0000-0000457F0000}"/>
    <cellStyle name="SAPBEXHLevel1X 3 2 2 2 2 3 7" xfId="32582" xr:uid="{00000000-0005-0000-0000-0000467F0000}"/>
    <cellStyle name="SAPBEXHLevel1X 3 2 2 2 2 3 8" xfId="32583" xr:uid="{00000000-0005-0000-0000-0000477F0000}"/>
    <cellStyle name="SAPBEXHLevel1X 3 2 2 2 2 3 9" xfId="32584" xr:uid="{00000000-0005-0000-0000-0000487F0000}"/>
    <cellStyle name="SAPBEXHLevel1X 3 2 2 2 2 4" xfId="32585" xr:uid="{00000000-0005-0000-0000-0000497F0000}"/>
    <cellStyle name="SAPBEXHLevel1X 3 2 2 2 2 4 2" xfId="32586" xr:uid="{00000000-0005-0000-0000-00004A7F0000}"/>
    <cellStyle name="SAPBEXHLevel1X 3 2 2 2 2 4 3" xfId="32587" xr:uid="{00000000-0005-0000-0000-00004B7F0000}"/>
    <cellStyle name="SAPBEXHLevel1X 3 2 2 2 2 4 4" xfId="32588" xr:uid="{00000000-0005-0000-0000-00004C7F0000}"/>
    <cellStyle name="SAPBEXHLevel1X 3 2 2 2 2 4 5" xfId="32589" xr:uid="{00000000-0005-0000-0000-00004D7F0000}"/>
    <cellStyle name="SAPBEXHLevel1X 3 2 2 2 2 4 6" xfId="32590" xr:uid="{00000000-0005-0000-0000-00004E7F0000}"/>
    <cellStyle name="SAPBEXHLevel1X 3 2 2 2 2 4 7" xfId="32591" xr:uid="{00000000-0005-0000-0000-00004F7F0000}"/>
    <cellStyle name="SAPBEXHLevel1X 3 2 2 2 2 4 8" xfId="32592" xr:uid="{00000000-0005-0000-0000-0000507F0000}"/>
    <cellStyle name="SAPBEXHLevel1X 3 2 2 2 2 4 9" xfId="32593" xr:uid="{00000000-0005-0000-0000-0000517F0000}"/>
    <cellStyle name="SAPBEXHLevel1X 3 2 2 2 3" xfId="32594" xr:uid="{00000000-0005-0000-0000-0000527F0000}"/>
    <cellStyle name="SAPBEXHLevel1X 3 2 2 2 3 2" xfId="32595" xr:uid="{00000000-0005-0000-0000-0000537F0000}"/>
    <cellStyle name="SAPBEXHLevel1X 3 2 2 2 3 3" xfId="32596" xr:uid="{00000000-0005-0000-0000-0000547F0000}"/>
    <cellStyle name="SAPBEXHLevel1X 3 2 2 2 3 4" xfId="32597" xr:uid="{00000000-0005-0000-0000-0000557F0000}"/>
    <cellStyle name="SAPBEXHLevel1X 3 2 2 2 3 5" xfId="32598" xr:uid="{00000000-0005-0000-0000-0000567F0000}"/>
    <cellStyle name="SAPBEXHLevel1X 3 2 2 2 3 6" xfId="32599" xr:uid="{00000000-0005-0000-0000-0000577F0000}"/>
    <cellStyle name="SAPBEXHLevel1X 3 2 2 2 3 7" xfId="32600" xr:uid="{00000000-0005-0000-0000-0000587F0000}"/>
    <cellStyle name="SAPBEXHLevel1X 3 2 2 2 3 8" xfId="32601" xr:uid="{00000000-0005-0000-0000-0000597F0000}"/>
    <cellStyle name="SAPBEXHLevel1X 3 2 2 2 3 9" xfId="32602" xr:uid="{00000000-0005-0000-0000-00005A7F0000}"/>
    <cellStyle name="SAPBEXHLevel1X 3 2 2 2 4" xfId="32603" xr:uid="{00000000-0005-0000-0000-00005B7F0000}"/>
    <cellStyle name="SAPBEXHLevel1X 3 2 2 2 4 2" xfId="32604" xr:uid="{00000000-0005-0000-0000-00005C7F0000}"/>
    <cellStyle name="SAPBEXHLevel1X 3 2 2 2 4 3" xfId="32605" xr:uid="{00000000-0005-0000-0000-00005D7F0000}"/>
    <cellStyle name="SAPBEXHLevel1X 3 2 2 2 4 4" xfId="32606" xr:uid="{00000000-0005-0000-0000-00005E7F0000}"/>
    <cellStyle name="SAPBEXHLevel1X 3 2 2 2 4 5" xfId="32607" xr:uid="{00000000-0005-0000-0000-00005F7F0000}"/>
    <cellStyle name="SAPBEXHLevel1X 3 2 2 2 4 6" xfId="32608" xr:uid="{00000000-0005-0000-0000-0000607F0000}"/>
    <cellStyle name="SAPBEXHLevel1X 3 2 2 2 4 7" xfId="32609" xr:uid="{00000000-0005-0000-0000-0000617F0000}"/>
    <cellStyle name="SAPBEXHLevel1X 3 2 2 2 4 8" xfId="32610" xr:uid="{00000000-0005-0000-0000-0000627F0000}"/>
    <cellStyle name="SAPBEXHLevel1X 3 2 2 2 4 9" xfId="32611" xr:uid="{00000000-0005-0000-0000-0000637F0000}"/>
    <cellStyle name="SAPBEXHLevel1X 3 2 2 2 5" xfId="32612" xr:uid="{00000000-0005-0000-0000-0000647F0000}"/>
    <cellStyle name="SAPBEXHLevel1X 3 2 2 2 5 2" xfId="32613" xr:uid="{00000000-0005-0000-0000-0000657F0000}"/>
    <cellStyle name="SAPBEXHLevel1X 3 2 2 2 5 3" xfId="32614" xr:uid="{00000000-0005-0000-0000-0000667F0000}"/>
    <cellStyle name="SAPBEXHLevel1X 3 2 2 2 5 4" xfId="32615" xr:uid="{00000000-0005-0000-0000-0000677F0000}"/>
    <cellStyle name="SAPBEXHLevel1X 3 2 2 2 5 5" xfId="32616" xr:uid="{00000000-0005-0000-0000-0000687F0000}"/>
    <cellStyle name="SAPBEXHLevel1X 3 2 2 2 5 6" xfId="32617" xr:uid="{00000000-0005-0000-0000-0000697F0000}"/>
    <cellStyle name="SAPBEXHLevel1X 3 2 2 2 5 7" xfId="32618" xr:uid="{00000000-0005-0000-0000-00006A7F0000}"/>
    <cellStyle name="SAPBEXHLevel1X 3 2 2 2 5 8" xfId="32619" xr:uid="{00000000-0005-0000-0000-00006B7F0000}"/>
    <cellStyle name="SAPBEXHLevel1X 3 2 2 2 5 9" xfId="32620" xr:uid="{00000000-0005-0000-0000-00006C7F0000}"/>
    <cellStyle name="SAPBEXHLevel1X 3 2 2 3" xfId="32621" xr:uid="{00000000-0005-0000-0000-00006D7F0000}"/>
    <cellStyle name="SAPBEXHLevel1X 3 2 2 3 2" xfId="32622" xr:uid="{00000000-0005-0000-0000-00006E7F0000}"/>
    <cellStyle name="SAPBEXHLevel1X 3 2 2 3 2 2" xfId="32623" xr:uid="{00000000-0005-0000-0000-00006F7F0000}"/>
    <cellStyle name="SAPBEXHLevel1X 3 2 2 3 2 3" xfId="32624" xr:uid="{00000000-0005-0000-0000-0000707F0000}"/>
    <cellStyle name="SAPBEXHLevel1X 3 2 2 3 2 4" xfId="32625" xr:uid="{00000000-0005-0000-0000-0000717F0000}"/>
    <cellStyle name="SAPBEXHLevel1X 3 2 2 3 2 5" xfId="32626" xr:uid="{00000000-0005-0000-0000-0000727F0000}"/>
    <cellStyle name="SAPBEXHLevel1X 3 2 2 3 2 6" xfId="32627" xr:uid="{00000000-0005-0000-0000-0000737F0000}"/>
    <cellStyle name="SAPBEXHLevel1X 3 2 2 3 2 7" xfId="32628" xr:uid="{00000000-0005-0000-0000-0000747F0000}"/>
    <cellStyle name="SAPBEXHLevel1X 3 2 2 3 2 8" xfId="32629" xr:uid="{00000000-0005-0000-0000-0000757F0000}"/>
    <cellStyle name="SAPBEXHLevel1X 3 2 2 3 2 9" xfId="32630" xr:uid="{00000000-0005-0000-0000-0000767F0000}"/>
    <cellStyle name="SAPBEXHLevel1X 3 2 2 3 3" xfId="32631" xr:uid="{00000000-0005-0000-0000-0000777F0000}"/>
    <cellStyle name="SAPBEXHLevel1X 3 2 2 3 3 2" xfId="32632" xr:uid="{00000000-0005-0000-0000-0000787F0000}"/>
    <cellStyle name="SAPBEXHLevel1X 3 2 2 3 3 3" xfId="32633" xr:uid="{00000000-0005-0000-0000-0000797F0000}"/>
    <cellStyle name="SAPBEXHLevel1X 3 2 2 3 3 4" xfId="32634" xr:uid="{00000000-0005-0000-0000-00007A7F0000}"/>
    <cellStyle name="SAPBEXHLevel1X 3 2 2 3 3 5" xfId="32635" xr:uid="{00000000-0005-0000-0000-00007B7F0000}"/>
    <cellStyle name="SAPBEXHLevel1X 3 2 2 3 3 6" xfId="32636" xr:uid="{00000000-0005-0000-0000-00007C7F0000}"/>
    <cellStyle name="SAPBEXHLevel1X 3 2 2 3 3 7" xfId="32637" xr:uid="{00000000-0005-0000-0000-00007D7F0000}"/>
    <cellStyle name="SAPBEXHLevel1X 3 2 2 3 3 8" xfId="32638" xr:uid="{00000000-0005-0000-0000-00007E7F0000}"/>
    <cellStyle name="SAPBEXHLevel1X 3 2 2 3 3 9" xfId="32639" xr:uid="{00000000-0005-0000-0000-00007F7F0000}"/>
    <cellStyle name="SAPBEXHLevel1X 3 2 2 3 4" xfId="32640" xr:uid="{00000000-0005-0000-0000-0000807F0000}"/>
    <cellStyle name="SAPBEXHLevel1X 3 2 2 3 4 2" xfId="32641" xr:uid="{00000000-0005-0000-0000-0000817F0000}"/>
    <cellStyle name="SAPBEXHLevel1X 3 2 2 3 4 3" xfId="32642" xr:uid="{00000000-0005-0000-0000-0000827F0000}"/>
    <cellStyle name="SAPBEXHLevel1X 3 2 2 3 4 4" xfId="32643" xr:uid="{00000000-0005-0000-0000-0000837F0000}"/>
    <cellStyle name="SAPBEXHLevel1X 3 2 2 3 4 5" xfId="32644" xr:uid="{00000000-0005-0000-0000-0000847F0000}"/>
    <cellStyle name="SAPBEXHLevel1X 3 2 2 3 4 6" xfId="32645" xr:uid="{00000000-0005-0000-0000-0000857F0000}"/>
    <cellStyle name="SAPBEXHLevel1X 3 2 2 3 4 7" xfId="32646" xr:uid="{00000000-0005-0000-0000-0000867F0000}"/>
    <cellStyle name="SAPBEXHLevel1X 3 2 2 3 4 8" xfId="32647" xr:uid="{00000000-0005-0000-0000-0000877F0000}"/>
    <cellStyle name="SAPBEXHLevel1X 3 2 2 3 4 9" xfId="32648" xr:uid="{00000000-0005-0000-0000-0000887F0000}"/>
    <cellStyle name="SAPBEXHLevel1X 3 2 2 4" xfId="32649" xr:uid="{00000000-0005-0000-0000-0000897F0000}"/>
    <cellStyle name="SAPBEXHLevel1X 3 2 2 4 2" xfId="32650" xr:uid="{00000000-0005-0000-0000-00008A7F0000}"/>
    <cellStyle name="SAPBEXHLevel1X 3 2 2 4 3" xfId="32651" xr:uid="{00000000-0005-0000-0000-00008B7F0000}"/>
    <cellStyle name="SAPBEXHLevel1X 3 2 2 4 4" xfId="32652" xr:uid="{00000000-0005-0000-0000-00008C7F0000}"/>
    <cellStyle name="SAPBEXHLevel1X 3 2 2 4 5" xfId="32653" xr:uid="{00000000-0005-0000-0000-00008D7F0000}"/>
    <cellStyle name="SAPBEXHLevel1X 3 2 2 4 6" xfId="32654" xr:uid="{00000000-0005-0000-0000-00008E7F0000}"/>
    <cellStyle name="SAPBEXHLevel1X 3 2 2 4 7" xfId="32655" xr:uid="{00000000-0005-0000-0000-00008F7F0000}"/>
    <cellStyle name="SAPBEXHLevel1X 3 2 2 4 8" xfId="32656" xr:uid="{00000000-0005-0000-0000-0000907F0000}"/>
    <cellStyle name="SAPBEXHLevel1X 3 2 2 4 9" xfId="32657" xr:uid="{00000000-0005-0000-0000-0000917F0000}"/>
    <cellStyle name="SAPBEXHLevel1X 3 2 2 5" xfId="32658" xr:uid="{00000000-0005-0000-0000-0000927F0000}"/>
    <cellStyle name="SAPBEXHLevel1X 3 2 2 5 2" xfId="32659" xr:uid="{00000000-0005-0000-0000-0000937F0000}"/>
    <cellStyle name="SAPBEXHLevel1X 3 2 2 5 3" xfId="32660" xr:uid="{00000000-0005-0000-0000-0000947F0000}"/>
    <cellStyle name="SAPBEXHLevel1X 3 2 2 5 4" xfId="32661" xr:uid="{00000000-0005-0000-0000-0000957F0000}"/>
    <cellStyle name="SAPBEXHLevel1X 3 2 2 5 5" xfId="32662" xr:uid="{00000000-0005-0000-0000-0000967F0000}"/>
    <cellStyle name="SAPBEXHLevel1X 3 2 2 5 6" xfId="32663" xr:uid="{00000000-0005-0000-0000-0000977F0000}"/>
    <cellStyle name="SAPBEXHLevel1X 3 2 2 5 7" xfId="32664" xr:uid="{00000000-0005-0000-0000-0000987F0000}"/>
    <cellStyle name="SAPBEXHLevel1X 3 2 2 5 8" xfId="32665" xr:uid="{00000000-0005-0000-0000-0000997F0000}"/>
    <cellStyle name="SAPBEXHLevel1X 3 2 2 5 9" xfId="32666" xr:uid="{00000000-0005-0000-0000-00009A7F0000}"/>
    <cellStyle name="SAPBEXHLevel1X 3 2 2 6" xfId="32667" xr:uid="{00000000-0005-0000-0000-00009B7F0000}"/>
    <cellStyle name="SAPBEXHLevel1X 3 2 2 6 2" xfId="32668" xr:uid="{00000000-0005-0000-0000-00009C7F0000}"/>
    <cellStyle name="SAPBEXHLevel1X 3 2 2 6 3" xfId="32669" xr:uid="{00000000-0005-0000-0000-00009D7F0000}"/>
    <cellStyle name="SAPBEXHLevel1X 3 2 2 6 4" xfId="32670" xr:uid="{00000000-0005-0000-0000-00009E7F0000}"/>
    <cellStyle name="SAPBEXHLevel1X 3 2 2 6 5" xfId="32671" xr:uid="{00000000-0005-0000-0000-00009F7F0000}"/>
    <cellStyle name="SAPBEXHLevel1X 3 2 2 6 6" xfId="32672" xr:uid="{00000000-0005-0000-0000-0000A07F0000}"/>
    <cellStyle name="SAPBEXHLevel1X 3 2 2 6 7" xfId="32673" xr:uid="{00000000-0005-0000-0000-0000A17F0000}"/>
    <cellStyle name="SAPBEXHLevel1X 3 2 2 6 8" xfId="32674" xr:uid="{00000000-0005-0000-0000-0000A27F0000}"/>
    <cellStyle name="SAPBEXHLevel1X 3 2 2 6 9" xfId="32675" xr:uid="{00000000-0005-0000-0000-0000A37F0000}"/>
    <cellStyle name="SAPBEXHLevel1X 3 2 3" xfId="32676" xr:uid="{00000000-0005-0000-0000-0000A47F0000}"/>
    <cellStyle name="SAPBEXHLevel1X 3 2 3 2" xfId="32677" xr:uid="{00000000-0005-0000-0000-0000A57F0000}"/>
    <cellStyle name="SAPBEXHLevel1X 3 2 3 2 2" xfId="32678" xr:uid="{00000000-0005-0000-0000-0000A67F0000}"/>
    <cellStyle name="SAPBEXHLevel1X 3 2 3 2 2 2" xfId="32679" xr:uid="{00000000-0005-0000-0000-0000A77F0000}"/>
    <cellStyle name="SAPBEXHLevel1X 3 2 3 2 2 3" xfId="32680" xr:uid="{00000000-0005-0000-0000-0000A87F0000}"/>
    <cellStyle name="SAPBEXHLevel1X 3 2 3 2 2 4" xfId="32681" xr:uid="{00000000-0005-0000-0000-0000A97F0000}"/>
    <cellStyle name="SAPBEXHLevel1X 3 2 3 2 2 5" xfId="32682" xr:uid="{00000000-0005-0000-0000-0000AA7F0000}"/>
    <cellStyle name="SAPBEXHLevel1X 3 2 3 2 2 6" xfId="32683" xr:uid="{00000000-0005-0000-0000-0000AB7F0000}"/>
    <cellStyle name="SAPBEXHLevel1X 3 2 3 2 2 7" xfId="32684" xr:uid="{00000000-0005-0000-0000-0000AC7F0000}"/>
    <cellStyle name="SAPBEXHLevel1X 3 2 3 2 2 8" xfId="32685" xr:uid="{00000000-0005-0000-0000-0000AD7F0000}"/>
    <cellStyle name="SAPBEXHLevel1X 3 2 3 2 2 9" xfId="32686" xr:uid="{00000000-0005-0000-0000-0000AE7F0000}"/>
    <cellStyle name="SAPBEXHLevel1X 3 2 3 2 3" xfId="32687" xr:uid="{00000000-0005-0000-0000-0000AF7F0000}"/>
    <cellStyle name="SAPBEXHLevel1X 3 2 3 2 3 2" xfId="32688" xr:uid="{00000000-0005-0000-0000-0000B07F0000}"/>
    <cellStyle name="SAPBEXHLevel1X 3 2 3 2 3 3" xfId="32689" xr:uid="{00000000-0005-0000-0000-0000B17F0000}"/>
    <cellStyle name="SAPBEXHLevel1X 3 2 3 2 3 4" xfId="32690" xr:uid="{00000000-0005-0000-0000-0000B27F0000}"/>
    <cellStyle name="SAPBEXHLevel1X 3 2 3 2 3 5" xfId="32691" xr:uid="{00000000-0005-0000-0000-0000B37F0000}"/>
    <cellStyle name="SAPBEXHLevel1X 3 2 3 2 3 6" xfId="32692" xr:uid="{00000000-0005-0000-0000-0000B47F0000}"/>
    <cellStyle name="SAPBEXHLevel1X 3 2 3 2 3 7" xfId="32693" xr:uid="{00000000-0005-0000-0000-0000B57F0000}"/>
    <cellStyle name="SAPBEXHLevel1X 3 2 3 2 3 8" xfId="32694" xr:uid="{00000000-0005-0000-0000-0000B67F0000}"/>
    <cellStyle name="SAPBEXHLevel1X 3 2 3 2 3 9" xfId="32695" xr:uid="{00000000-0005-0000-0000-0000B77F0000}"/>
    <cellStyle name="SAPBEXHLevel1X 3 2 3 2 4" xfId="32696" xr:uid="{00000000-0005-0000-0000-0000B87F0000}"/>
    <cellStyle name="SAPBEXHLevel1X 3 2 3 2 4 2" xfId="32697" xr:uid="{00000000-0005-0000-0000-0000B97F0000}"/>
    <cellStyle name="SAPBEXHLevel1X 3 2 3 2 4 3" xfId="32698" xr:uid="{00000000-0005-0000-0000-0000BA7F0000}"/>
    <cellStyle name="SAPBEXHLevel1X 3 2 3 2 4 4" xfId="32699" xr:uid="{00000000-0005-0000-0000-0000BB7F0000}"/>
    <cellStyle name="SAPBEXHLevel1X 3 2 3 2 4 5" xfId="32700" xr:uid="{00000000-0005-0000-0000-0000BC7F0000}"/>
    <cellStyle name="SAPBEXHLevel1X 3 2 3 2 4 6" xfId="32701" xr:uid="{00000000-0005-0000-0000-0000BD7F0000}"/>
    <cellStyle name="SAPBEXHLevel1X 3 2 3 2 4 7" xfId="32702" xr:uid="{00000000-0005-0000-0000-0000BE7F0000}"/>
    <cellStyle name="SAPBEXHLevel1X 3 2 3 2 4 8" xfId="32703" xr:uid="{00000000-0005-0000-0000-0000BF7F0000}"/>
    <cellStyle name="SAPBEXHLevel1X 3 2 3 2 4 9" xfId="32704" xr:uid="{00000000-0005-0000-0000-0000C07F0000}"/>
    <cellStyle name="SAPBEXHLevel1X 3 2 3 3" xfId="32705" xr:uid="{00000000-0005-0000-0000-0000C17F0000}"/>
    <cellStyle name="SAPBEXHLevel1X 3 2 3 3 2" xfId="32706" xr:uid="{00000000-0005-0000-0000-0000C27F0000}"/>
    <cellStyle name="SAPBEXHLevel1X 3 2 3 3 3" xfId="32707" xr:uid="{00000000-0005-0000-0000-0000C37F0000}"/>
    <cellStyle name="SAPBEXHLevel1X 3 2 3 3 4" xfId="32708" xr:uid="{00000000-0005-0000-0000-0000C47F0000}"/>
    <cellStyle name="SAPBEXHLevel1X 3 2 3 3 5" xfId="32709" xr:uid="{00000000-0005-0000-0000-0000C57F0000}"/>
    <cellStyle name="SAPBEXHLevel1X 3 2 3 3 6" xfId="32710" xr:uid="{00000000-0005-0000-0000-0000C67F0000}"/>
    <cellStyle name="SAPBEXHLevel1X 3 2 3 3 7" xfId="32711" xr:uid="{00000000-0005-0000-0000-0000C77F0000}"/>
    <cellStyle name="SAPBEXHLevel1X 3 2 3 3 8" xfId="32712" xr:uid="{00000000-0005-0000-0000-0000C87F0000}"/>
    <cellStyle name="SAPBEXHLevel1X 3 2 3 3 9" xfId="32713" xr:uid="{00000000-0005-0000-0000-0000C97F0000}"/>
    <cellStyle name="SAPBEXHLevel1X 3 2 3 4" xfId="32714" xr:uid="{00000000-0005-0000-0000-0000CA7F0000}"/>
    <cellStyle name="SAPBEXHLevel1X 3 2 3 4 2" xfId="32715" xr:uid="{00000000-0005-0000-0000-0000CB7F0000}"/>
    <cellStyle name="SAPBEXHLevel1X 3 2 3 4 3" xfId="32716" xr:uid="{00000000-0005-0000-0000-0000CC7F0000}"/>
    <cellStyle name="SAPBEXHLevel1X 3 2 3 4 4" xfId="32717" xr:uid="{00000000-0005-0000-0000-0000CD7F0000}"/>
    <cellStyle name="SAPBEXHLevel1X 3 2 3 4 5" xfId="32718" xr:uid="{00000000-0005-0000-0000-0000CE7F0000}"/>
    <cellStyle name="SAPBEXHLevel1X 3 2 3 4 6" xfId="32719" xr:uid="{00000000-0005-0000-0000-0000CF7F0000}"/>
    <cellStyle name="SAPBEXHLevel1X 3 2 3 4 7" xfId="32720" xr:uid="{00000000-0005-0000-0000-0000D07F0000}"/>
    <cellStyle name="SAPBEXHLevel1X 3 2 3 4 8" xfId="32721" xr:uid="{00000000-0005-0000-0000-0000D17F0000}"/>
    <cellStyle name="SAPBEXHLevel1X 3 2 3 4 9" xfId="32722" xr:uid="{00000000-0005-0000-0000-0000D27F0000}"/>
    <cellStyle name="SAPBEXHLevel1X 3 2 3 5" xfId="32723" xr:uid="{00000000-0005-0000-0000-0000D37F0000}"/>
    <cellStyle name="SAPBEXHLevel1X 3 2 3 5 2" xfId="32724" xr:uid="{00000000-0005-0000-0000-0000D47F0000}"/>
    <cellStyle name="SAPBEXHLevel1X 3 2 3 5 3" xfId="32725" xr:uid="{00000000-0005-0000-0000-0000D57F0000}"/>
    <cellStyle name="SAPBEXHLevel1X 3 2 3 5 4" xfId="32726" xr:uid="{00000000-0005-0000-0000-0000D67F0000}"/>
    <cellStyle name="SAPBEXHLevel1X 3 2 3 5 5" xfId="32727" xr:uid="{00000000-0005-0000-0000-0000D77F0000}"/>
    <cellStyle name="SAPBEXHLevel1X 3 2 3 5 6" xfId="32728" xr:uid="{00000000-0005-0000-0000-0000D87F0000}"/>
    <cellStyle name="SAPBEXHLevel1X 3 2 3 5 7" xfId="32729" xr:uid="{00000000-0005-0000-0000-0000D97F0000}"/>
    <cellStyle name="SAPBEXHLevel1X 3 2 3 5 8" xfId="32730" xr:uid="{00000000-0005-0000-0000-0000DA7F0000}"/>
    <cellStyle name="SAPBEXHLevel1X 3 2 3 5 9" xfId="32731" xr:uid="{00000000-0005-0000-0000-0000DB7F0000}"/>
    <cellStyle name="SAPBEXHLevel1X 3 2 4" xfId="32732" xr:uid="{00000000-0005-0000-0000-0000DC7F0000}"/>
    <cellStyle name="SAPBEXHLevel1X 3 2 4 2" xfId="32733" xr:uid="{00000000-0005-0000-0000-0000DD7F0000}"/>
    <cellStyle name="SAPBEXHLevel1X 3 2 4 2 2" xfId="32734" xr:uid="{00000000-0005-0000-0000-0000DE7F0000}"/>
    <cellStyle name="SAPBEXHLevel1X 3 2 4 2 3" xfId="32735" xr:uid="{00000000-0005-0000-0000-0000DF7F0000}"/>
    <cellStyle name="SAPBEXHLevel1X 3 2 4 2 4" xfId="32736" xr:uid="{00000000-0005-0000-0000-0000E07F0000}"/>
    <cellStyle name="SAPBEXHLevel1X 3 2 4 2 5" xfId="32737" xr:uid="{00000000-0005-0000-0000-0000E17F0000}"/>
    <cellStyle name="SAPBEXHLevel1X 3 2 4 2 6" xfId="32738" xr:uid="{00000000-0005-0000-0000-0000E27F0000}"/>
    <cellStyle name="SAPBEXHLevel1X 3 2 4 2 7" xfId="32739" xr:uid="{00000000-0005-0000-0000-0000E37F0000}"/>
    <cellStyle name="SAPBEXHLevel1X 3 2 4 2 8" xfId="32740" xr:uid="{00000000-0005-0000-0000-0000E47F0000}"/>
    <cellStyle name="SAPBEXHLevel1X 3 2 4 2 9" xfId="32741" xr:uid="{00000000-0005-0000-0000-0000E57F0000}"/>
    <cellStyle name="SAPBEXHLevel1X 3 2 4 3" xfId="32742" xr:uid="{00000000-0005-0000-0000-0000E67F0000}"/>
    <cellStyle name="SAPBEXHLevel1X 3 2 4 3 2" xfId="32743" xr:uid="{00000000-0005-0000-0000-0000E77F0000}"/>
    <cellStyle name="SAPBEXHLevel1X 3 2 4 3 3" xfId="32744" xr:uid="{00000000-0005-0000-0000-0000E87F0000}"/>
    <cellStyle name="SAPBEXHLevel1X 3 2 4 3 4" xfId="32745" xr:uid="{00000000-0005-0000-0000-0000E97F0000}"/>
    <cellStyle name="SAPBEXHLevel1X 3 2 4 3 5" xfId="32746" xr:uid="{00000000-0005-0000-0000-0000EA7F0000}"/>
    <cellStyle name="SAPBEXHLevel1X 3 2 4 3 6" xfId="32747" xr:uid="{00000000-0005-0000-0000-0000EB7F0000}"/>
    <cellStyle name="SAPBEXHLevel1X 3 2 4 3 7" xfId="32748" xr:uid="{00000000-0005-0000-0000-0000EC7F0000}"/>
    <cellStyle name="SAPBEXHLevel1X 3 2 4 3 8" xfId="32749" xr:uid="{00000000-0005-0000-0000-0000ED7F0000}"/>
    <cellStyle name="SAPBEXHLevel1X 3 2 4 3 9" xfId="32750" xr:uid="{00000000-0005-0000-0000-0000EE7F0000}"/>
    <cellStyle name="SAPBEXHLevel1X 3 2 4 4" xfId="32751" xr:uid="{00000000-0005-0000-0000-0000EF7F0000}"/>
    <cellStyle name="SAPBEXHLevel1X 3 2 4 4 2" xfId="32752" xr:uid="{00000000-0005-0000-0000-0000F07F0000}"/>
    <cellStyle name="SAPBEXHLevel1X 3 2 4 4 3" xfId="32753" xr:uid="{00000000-0005-0000-0000-0000F17F0000}"/>
    <cellStyle name="SAPBEXHLevel1X 3 2 4 4 4" xfId="32754" xr:uid="{00000000-0005-0000-0000-0000F27F0000}"/>
    <cellStyle name="SAPBEXHLevel1X 3 2 4 4 5" xfId="32755" xr:uid="{00000000-0005-0000-0000-0000F37F0000}"/>
    <cellStyle name="SAPBEXHLevel1X 3 2 4 4 6" xfId="32756" xr:uid="{00000000-0005-0000-0000-0000F47F0000}"/>
    <cellStyle name="SAPBEXHLevel1X 3 2 4 4 7" xfId="32757" xr:uid="{00000000-0005-0000-0000-0000F57F0000}"/>
    <cellStyle name="SAPBEXHLevel1X 3 2 4 4 8" xfId="32758" xr:uid="{00000000-0005-0000-0000-0000F67F0000}"/>
    <cellStyle name="SAPBEXHLevel1X 3 2 4 4 9" xfId="32759" xr:uid="{00000000-0005-0000-0000-0000F77F0000}"/>
    <cellStyle name="SAPBEXHLevel1X 3 2 5" xfId="32760" xr:uid="{00000000-0005-0000-0000-0000F87F0000}"/>
    <cellStyle name="SAPBEXHLevel1X 3 2 5 2" xfId="32761" xr:uid="{00000000-0005-0000-0000-0000F97F0000}"/>
    <cellStyle name="SAPBEXHLevel1X 3 2 5 3" xfId="32762" xr:uid="{00000000-0005-0000-0000-0000FA7F0000}"/>
    <cellStyle name="SAPBEXHLevel1X 3 2 5 4" xfId="32763" xr:uid="{00000000-0005-0000-0000-0000FB7F0000}"/>
    <cellStyle name="SAPBEXHLevel1X 3 2 5 5" xfId="32764" xr:uid="{00000000-0005-0000-0000-0000FC7F0000}"/>
    <cellStyle name="SAPBEXHLevel1X 3 2 5 6" xfId="32765" xr:uid="{00000000-0005-0000-0000-0000FD7F0000}"/>
    <cellStyle name="SAPBEXHLevel1X 3 2 5 7" xfId="32766" xr:uid="{00000000-0005-0000-0000-0000FE7F0000}"/>
    <cellStyle name="SAPBEXHLevel1X 3 2 5 8" xfId="32767" xr:uid="{00000000-0005-0000-0000-0000FF7F0000}"/>
    <cellStyle name="SAPBEXHLevel1X 3 2 5 9" xfId="32768" xr:uid="{00000000-0005-0000-0000-000000800000}"/>
    <cellStyle name="SAPBEXHLevel1X 3 2 6" xfId="32769" xr:uid="{00000000-0005-0000-0000-000001800000}"/>
    <cellStyle name="SAPBEXHLevel1X 3 2 6 2" xfId="32770" xr:uid="{00000000-0005-0000-0000-000002800000}"/>
    <cellStyle name="SAPBEXHLevel1X 3 2 6 3" xfId="32771" xr:uid="{00000000-0005-0000-0000-000003800000}"/>
    <cellStyle name="SAPBEXHLevel1X 3 2 6 4" xfId="32772" xr:uid="{00000000-0005-0000-0000-000004800000}"/>
    <cellStyle name="SAPBEXHLevel1X 3 2 6 5" xfId="32773" xr:uid="{00000000-0005-0000-0000-000005800000}"/>
    <cellStyle name="SAPBEXHLevel1X 3 2 6 6" xfId="32774" xr:uid="{00000000-0005-0000-0000-000006800000}"/>
    <cellStyle name="SAPBEXHLevel1X 3 2 6 7" xfId="32775" xr:uid="{00000000-0005-0000-0000-000007800000}"/>
    <cellStyle name="SAPBEXHLevel1X 3 2 6 8" xfId="32776" xr:uid="{00000000-0005-0000-0000-000008800000}"/>
    <cellStyle name="SAPBEXHLevel1X 3 2 6 9" xfId="32777" xr:uid="{00000000-0005-0000-0000-000009800000}"/>
    <cellStyle name="SAPBEXHLevel1X 3 2 7" xfId="32778" xr:uid="{00000000-0005-0000-0000-00000A800000}"/>
    <cellStyle name="SAPBEXHLevel1X 3 2 7 2" xfId="32779" xr:uid="{00000000-0005-0000-0000-00000B800000}"/>
    <cellStyle name="SAPBEXHLevel1X 3 2 7 3" xfId="32780" xr:uid="{00000000-0005-0000-0000-00000C800000}"/>
    <cellStyle name="SAPBEXHLevel1X 3 2 7 4" xfId="32781" xr:uid="{00000000-0005-0000-0000-00000D800000}"/>
    <cellStyle name="SAPBEXHLevel1X 3 2 7 5" xfId="32782" xr:uid="{00000000-0005-0000-0000-00000E800000}"/>
    <cellStyle name="SAPBEXHLevel1X 3 2 7 6" xfId="32783" xr:uid="{00000000-0005-0000-0000-00000F800000}"/>
    <cellStyle name="SAPBEXHLevel1X 3 2 7 7" xfId="32784" xr:uid="{00000000-0005-0000-0000-000010800000}"/>
    <cellStyle name="SAPBEXHLevel1X 3 2 7 8" xfId="32785" xr:uid="{00000000-0005-0000-0000-000011800000}"/>
    <cellStyle name="SAPBEXHLevel1X 3 2 7 9" xfId="32786" xr:uid="{00000000-0005-0000-0000-000012800000}"/>
    <cellStyle name="SAPBEXHLevel1X 3 2 8" xfId="32787" xr:uid="{00000000-0005-0000-0000-000013800000}"/>
    <cellStyle name="SAPBEXHLevel1X 3 2 9" xfId="32788" xr:uid="{00000000-0005-0000-0000-000014800000}"/>
    <cellStyle name="SAPBEXHLevel1X 3 3" xfId="32789" xr:uid="{00000000-0005-0000-0000-000015800000}"/>
    <cellStyle name="SAPBEXHLevel1X 3 3 2" xfId="32790" xr:uid="{00000000-0005-0000-0000-000016800000}"/>
    <cellStyle name="SAPBEXHLevel1X 3 3 2 2" xfId="32791" xr:uid="{00000000-0005-0000-0000-000017800000}"/>
    <cellStyle name="SAPBEXHLevel1X 3 3 2 2 2" xfId="32792" xr:uid="{00000000-0005-0000-0000-000018800000}"/>
    <cellStyle name="SAPBEXHLevel1X 3 3 2 2 2 2" xfId="32793" xr:uid="{00000000-0005-0000-0000-000019800000}"/>
    <cellStyle name="SAPBEXHLevel1X 3 3 2 2 2 3" xfId="32794" xr:uid="{00000000-0005-0000-0000-00001A800000}"/>
    <cellStyle name="SAPBEXHLevel1X 3 3 2 2 2 4" xfId="32795" xr:uid="{00000000-0005-0000-0000-00001B800000}"/>
    <cellStyle name="SAPBEXHLevel1X 3 3 2 2 2 5" xfId="32796" xr:uid="{00000000-0005-0000-0000-00001C800000}"/>
    <cellStyle name="SAPBEXHLevel1X 3 3 2 2 2 6" xfId="32797" xr:uid="{00000000-0005-0000-0000-00001D800000}"/>
    <cellStyle name="SAPBEXHLevel1X 3 3 2 2 2 7" xfId="32798" xr:uid="{00000000-0005-0000-0000-00001E800000}"/>
    <cellStyle name="SAPBEXHLevel1X 3 3 2 2 2 8" xfId="32799" xr:uid="{00000000-0005-0000-0000-00001F800000}"/>
    <cellStyle name="SAPBEXHLevel1X 3 3 2 2 2 9" xfId="32800" xr:uid="{00000000-0005-0000-0000-000020800000}"/>
    <cellStyle name="SAPBEXHLevel1X 3 3 2 2 3" xfId="32801" xr:uid="{00000000-0005-0000-0000-000021800000}"/>
    <cellStyle name="SAPBEXHLevel1X 3 3 2 2 3 2" xfId="32802" xr:uid="{00000000-0005-0000-0000-000022800000}"/>
    <cellStyle name="SAPBEXHLevel1X 3 3 2 2 3 3" xfId="32803" xr:uid="{00000000-0005-0000-0000-000023800000}"/>
    <cellStyle name="SAPBEXHLevel1X 3 3 2 2 3 4" xfId="32804" xr:uid="{00000000-0005-0000-0000-000024800000}"/>
    <cellStyle name="SAPBEXHLevel1X 3 3 2 2 3 5" xfId="32805" xr:uid="{00000000-0005-0000-0000-000025800000}"/>
    <cellStyle name="SAPBEXHLevel1X 3 3 2 2 3 6" xfId="32806" xr:uid="{00000000-0005-0000-0000-000026800000}"/>
    <cellStyle name="SAPBEXHLevel1X 3 3 2 2 3 7" xfId="32807" xr:uid="{00000000-0005-0000-0000-000027800000}"/>
    <cellStyle name="SAPBEXHLevel1X 3 3 2 2 3 8" xfId="32808" xr:uid="{00000000-0005-0000-0000-000028800000}"/>
    <cellStyle name="SAPBEXHLevel1X 3 3 2 2 3 9" xfId="32809" xr:uid="{00000000-0005-0000-0000-000029800000}"/>
    <cellStyle name="SAPBEXHLevel1X 3 3 2 2 4" xfId="32810" xr:uid="{00000000-0005-0000-0000-00002A800000}"/>
    <cellStyle name="SAPBEXHLevel1X 3 3 2 2 4 2" xfId="32811" xr:uid="{00000000-0005-0000-0000-00002B800000}"/>
    <cellStyle name="SAPBEXHLevel1X 3 3 2 2 4 3" xfId="32812" xr:uid="{00000000-0005-0000-0000-00002C800000}"/>
    <cellStyle name="SAPBEXHLevel1X 3 3 2 2 4 4" xfId="32813" xr:uid="{00000000-0005-0000-0000-00002D800000}"/>
    <cellStyle name="SAPBEXHLevel1X 3 3 2 2 4 5" xfId="32814" xr:uid="{00000000-0005-0000-0000-00002E800000}"/>
    <cellStyle name="SAPBEXHLevel1X 3 3 2 2 4 6" xfId="32815" xr:uid="{00000000-0005-0000-0000-00002F800000}"/>
    <cellStyle name="SAPBEXHLevel1X 3 3 2 2 4 7" xfId="32816" xr:uid="{00000000-0005-0000-0000-000030800000}"/>
    <cellStyle name="SAPBEXHLevel1X 3 3 2 2 4 8" xfId="32817" xr:uid="{00000000-0005-0000-0000-000031800000}"/>
    <cellStyle name="SAPBEXHLevel1X 3 3 2 2 4 9" xfId="32818" xr:uid="{00000000-0005-0000-0000-000032800000}"/>
    <cellStyle name="SAPBEXHLevel1X 3 3 2 3" xfId="32819" xr:uid="{00000000-0005-0000-0000-000033800000}"/>
    <cellStyle name="SAPBEXHLevel1X 3 3 2 3 2" xfId="32820" xr:uid="{00000000-0005-0000-0000-000034800000}"/>
    <cellStyle name="SAPBEXHLevel1X 3 3 2 3 3" xfId="32821" xr:uid="{00000000-0005-0000-0000-000035800000}"/>
    <cellStyle name="SAPBEXHLevel1X 3 3 2 3 4" xfId="32822" xr:uid="{00000000-0005-0000-0000-000036800000}"/>
    <cellStyle name="SAPBEXHLevel1X 3 3 2 3 5" xfId="32823" xr:uid="{00000000-0005-0000-0000-000037800000}"/>
    <cellStyle name="SAPBEXHLevel1X 3 3 2 3 6" xfId="32824" xr:uid="{00000000-0005-0000-0000-000038800000}"/>
    <cellStyle name="SAPBEXHLevel1X 3 3 2 3 7" xfId="32825" xr:uid="{00000000-0005-0000-0000-000039800000}"/>
    <cellStyle name="SAPBEXHLevel1X 3 3 2 3 8" xfId="32826" xr:uid="{00000000-0005-0000-0000-00003A800000}"/>
    <cellStyle name="SAPBEXHLevel1X 3 3 2 3 9" xfId="32827" xr:uid="{00000000-0005-0000-0000-00003B800000}"/>
    <cellStyle name="SAPBEXHLevel1X 3 3 2 4" xfId="32828" xr:uid="{00000000-0005-0000-0000-00003C800000}"/>
    <cellStyle name="SAPBEXHLevel1X 3 3 2 4 2" xfId="32829" xr:uid="{00000000-0005-0000-0000-00003D800000}"/>
    <cellStyle name="SAPBEXHLevel1X 3 3 2 4 3" xfId="32830" xr:uid="{00000000-0005-0000-0000-00003E800000}"/>
    <cellStyle name="SAPBEXHLevel1X 3 3 2 4 4" xfId="32831" xr:uid="{00000000-0005-0000-0000-00003F800000}"/>
    <cellStyle name="SAPBEXHLevel1X 3 3 2 4 5" xfId="32832" xr:uid="{00000000-0005-0000-0000-000040800000}"/>
    <cellStyle name="SAPBEXHLevel1X 3 3 2 4 6" xfId="32833" xr:uid="{00000000-0005-0000-0000-000041800000}"/>
    <cellStyle name="SAPBEXHLevel1X 3 3 2 4 7" xfId="32834" xr:uid="{00000000-0005-0000-0000-000042800000}"/>
    <cellStyle name="SAPBEXHLevel1X 3 3 2 4 8" xfId="32835" xr:uid="{00000000-0005-0000-0000-000043800000}"/>
    <cellStyle name="SAPBEXHLevel1X 3 3 2 4 9" xfId="32836" xr:uid="{00000000-0005-0000-0000-000044800000}"/>
    <cellStyle name="SAPBEXHLevel1X 3 3 2 5" xfId="32837" xr:uid="{00000000-0005-0000-0000-000045800000}"/>
    <cellStyle name="SAPBEXHLevel1X 3 3 2 5 2" xfId="32838" xr:uid="{00000000-0005-0000-0000-000046800000}"/>
    <cellStyle name="SAPBEXHLevel1X 3 3 2 5 3" xfId="32839" xr:uid="{00000000-0005-0000-0000-000047800000}"/>
    <cellStyle name="SAPBEXHLevel1X 3 3 2 5 4" xfId="32840" xr:uid="{00000000-0005-0000-0000-000048800000}"/>
    <cellStyle name="SAPBEXHLevel1X 3 3 2 5 5" xfId="32841" xr:uid="{00000000-0005-0000-0000-000049800000}"/>
    <cellStyle name="SAPBEXHLevel1X 3 3 2 5 6" xfId="32842" xr:uid="{00000000-0005-0000-0000-00004A800000}"/>
    <cellStyle name="SAPBEXHLevel1X 3 3 2 5 7" xfId="32843" xr:uid="{00000000-0005-0000-0000-00004B800000}"/>
    <cellStyle name="SAPBEXHLevel1X 3 3 2 5 8" xfId="32844" xr:uid="{00000000-0005-0000-0000-00004C800000}"/>
    <cellStyle name="SAPBEXHLevel1X 3 3 2 5 9" xfId="32845" xr:uid="{00000000-0005-0000-0000-00004D800000}"/>
    <cellStyle name="SAPBEXHLevel1X 3 3 3" xfId="32846" xr:uid="{00000000-0005-0000-0000-00004E800000}"/>
    <cellStyle name="SAPBEXHLevel1X 3 3 3 2" xfId="32847" xr:uid="{00000000-0005-0000-0000-00004F800000}"/>
    <cellStyle name="SAPBEXHLevel1X 3 3 3 2 2" xfId="32848" xr:uid="{00000000-0005-0000-0000-000050800000}"/>
    <cellStyle name="SAPBEXHLevel1X 3 3 3 2 3" xfId="32849" xr:uid="{00000000-0005-0000-0000-000051800000}"/>
    <cellStyle name="SAPBEXHLevel1X 3 3 3 2 4" xfId="32850" xr:uid="{00000000-0005-0000-0000-000052800000}"/>
    <cellStyle name="SAPBEXHLevel1X 3 3 3 2 5" xfId="32851" xr:uid="{00000000-0005-0000-0000-000053800000}"/>
    <cellStyle name="SAPBEXHLevel1X 3 3 3 2 6" xfId="32852" xr:uid="{00000000-0005-0000-0000-000054800000}"/>
    <cellStyle name="SAPBEXHLevel1X 3 3 3 2 7" xfId="32853" xr:uid="{00000000-0005-0000-0000-000055800000}"/>
    <cellStyle name="SAPBEXHLevel1X 3 3 3 2 8" xfId="32854" xr:uid="{00000000-0005-0000-0000-000056800000}"/>
    <cellStyle name="SAPBEXHLevel1X 3 3 3 2 9" xfId="32855" xr:uid="{00000000-0005-0000-0000-000057800000}"/>
    <cellStyle name="SAPBEXHLevel1X 3 3 3 3" xfId="32856" xr:uid="{00000000-0005-0000-0000-000058800000}"/>
    <cellStyle name="SAPBEXHLevel1X 3 3 3 3 2" xfId="32857" xr:uid="{00000000-0005-0000-0000-000059800000}"/>
    <cellStyle name="SAPBEXHLevel1X 3 3 3 3 3" xfId="32858" xr:uid="{00000000-0005-0000-0000-00005A800000}"/>
    <cellStyle name="SAPBEXHLevel1X 3 3 3 3 4" xfId="32859" xr:uid="{00000000-0005-0000-0000-00005B800000}"/>
    <cellStyle name="SAPBEXHLevel1X 3 3 3 3 5" xfId="32860" xr:uid="{00000000-0005-0000-0000-00005C800000}"/>
    <cellStyle name="SAPBEXHLevel1X 3 3 3 3 6" xfId="32861" xr:uid="{00000000-0005-0000-0000-00005D800000}"/>
    <cellStyle name="SAPBEXHLevel1X 3 3 3 3 7" xfId="32862" xr:uid="{00000000-0005-0000-0000-00005E800000}"/>
    <cellStyle name="SAPBEXHLevel1X 3 3 3 3 8" xfId="32863" xr:uid="{00000000-0005-0000-0000-00005F800000}"/>
    <cellStyle name="SAPBEXHLevel1X 3 3 3 3 9" xfId="32864" xr:uid="{00000000-0005-0000-0000-000060800000}"/>
    <cellStyle name="SAPBEXHLevel1X 3 3 3 4" xfId="32865" xr:uid="{00000000-0005-0000-0000-000061800000}"/>
    <cellStyle name="SAPBEXHLevel1X 3 3 3 4 2" xfId="32866" xr:uid="{00000000-0005-0000-0000-000062800000}"/>
    <cellStyle name="SAPBEXHLevel1X 3 3 3 4 3" xfId="32867" xr:uid="{00000000-0005-0000-0000-000063800000}"/>
    <cellStyle name="SAPBEXHLevel1X 3 3 3 4 4" xfId="32868" xr:uid="{00000000-0005-0000-0000-000064800000}"/>
    <cellStyle name="SAPBEXHLevel1X 3 3 3 4 5" xfId="32869" xr:uid="{00000000-0005-0000-0000-000065800000}"/>
    <cellStyle name="SAPBEXHLevel1X 3 3 3 4 6" xfId="32870" xr:uid="{00000000-0005-0000-0000-000066800000}"/>
    <cellStyle name="SAPBEXHLevel1X 3 3 3 4 7" xfId="32871" xr:uid="{00000000-0005-0000-0000-000067800000}"/>
    <cellStyle name="SAPBEXHLevel1X 3 3 3 4 8" xfId="32872" xr:uid="{00000000-0005-0000-0000-000068800000}"/>
    <cellStyle name="SAPBEXHLevel1X 3 3 3 4 9" xfId="32873" xr:uid="{00000000-0005-0000-0000-000069800000}"/>
    <cellStyle name="SAPBEXHLevel1X 3 3 4" xfId="32874" xr:uid="{00000000-0005-0000-0000-00006A800000}"/>
    <cellStyle name="SAPBEXHLevel1X 3 3 4 2" xfId="32875" xr:uid="{00000000-0005-0000-0000-00006B800000}"/>
    <cellStyle name="SAPBEXHLevel1X 3 3 4 3" xfId="32876" xr:uid="{00000000-0005-0000-0000-00006C800000}"/>
    <cellStyle name="SAPBEXHLevel1X 3 3 4 4" xfId="32877" xr:uid="{00000000-0005-0000-0000-00006D800000}"/>
    <cellStyle name="SAPBEXHLevel1X 3 3 4 5" xfId="32878" xr:uid="{00000000-0005-0000-0000-00006E800000}"/>
    <cellStyle name="SAPBEXHLevel1X 3 3 4 6" xfId="32879" xr:uid="{00000000-0005-0000-0000-00006F800000}"/>
    <cellStyle name="SAPBEXHLevel1X 3 3 4 7" xfId="32880" xr:uid="{00000000-0005-0000-0000-000070800000}"/>
    <cellStyle name="SAPBEXHLevel1X 3 3 4 8" xfId="32881" xr:uid="{00000000-0005-0000-0000-000071800000}"/>
    <cellStyle name="SAPBEXHLevel1X 3 3 4 9" xfId="32882" xr:uid="{00000000-0005-0000-0000-000072800000}"/>
    <cellStyle name="SAPBEXHLevel1X 3 3 5" xfId="32883" xr:uid="{00000000-0005-0000-0000-000073800000}"/>
    <cellStyle name="SAPBEXHLevel1X 3 3 5 2" xfId="32884" xr:uid="{00000000-0005-0000-0000-000074800000}"/>
    <cellStyle name="SAPBEXHLevel1X 3 3 5 3" xfId="32885" xr:uid="{00000000-0005-0000-0000-000075800000}"/>
    <cellStyle name="SAPBEXHLevel1X 3 3 5 4" xfId="32886" xr:uid="{00000000-0005-0000-0000-000076800000}"/>
    <cellStyle name="SAPBEXHLevel1X 3 3 5 5" xfId="32887" xr:uid="{00000000-0005-0000-0000-000077800000}"/>
    <cellStyle name="SAPBEXHLevel1X 3 3 5 6" xfId="32888" xr:uid="{00000000-0005-0000-0000-000078800000}"/>
    <cellStyle name="SAPBEXHLevel1X 3 3 5 7" xfId="32889" xr:uid="{00000000-0005-0000-0000-000079800000}"/>
    <cellStyle name="SAPBEXHLevel1X 3 3 5 8" xfId="32890" xr:uid="{00000000-0005-0000-0000-00007A800000}"/>
    <cellStyle name="SAPBEXHLevel1X 3 3 5 9" xfId="32891" xr:uid="{00000000-0005-0000-0000-00007B800000}"/>
    <cellStyle name="SAPBEXHLevel1X 3 3 6" xfId="32892" xr:uid="{00000000-0005-0000-0000-00007C800000}"/>
    <cellStyle name="SAPBEXHLevel1X 3 3 6 2" xfId="32893" xr:uid="{00000000-0005-0000-0000-00007D800000}"/>
    <cellStyle name="SAPBEXHLevel1X 3 3 6 3" xfId="32894" xr:uid="{00000000-0005-0000-0000-00007E800000}"/>
    <cellStyle name="SAPBEXHLevel1X 3 3 6 4" xfId="32895" xr:uid="{00000000-0005-0000-0000-00007F800000}"/>
    <cellStyle name="SAPBEXHLevel1X 3 3 6 5" xfId="32896" xr:uid="{00000000-0005-0000-0000-000080800000}"/>
    <cellStyle name="SAPBEXHLevel1X 3 3 6 6" xfId="32897" xr:uid="{00000000-0005-0000-0000-000081800000}"/>
    <cellStyle name="SAPBEXHLevel1X 3 3 6 7" xfId="32898" xr:uid="{00000000-0005-0000-0000-000082800000}"/>
    <cellStyle name="SAPBEXHLevel1X 3 3 6 8" xfId="32899" xr:uid="{00000000-0005-0000-0000-000083800000}"/>
    <cellStyle name="SAPBEXHLevel1X 3 3 6 9" xfId="32900" xr:uid="{00000000-0005-0000-0000-000084800000}"/>
    <cellStyle name="SAPBEXHLevel1X 3 4" xfId="32901" xr:uid="{00000000-0005-0000-0000-000085800000}"/>
    <cellStyle name="SAPBEXHLevel1X 3 4 2" xfId="32902" xr:uid="{00000000-0005-0000-0000-000086800000}"/>
    <cellStyle name="SAPBEXHLevel1X 3 4 2 2" xfId="32903" xr:uid="{00000000-0005-0000-0000-000087800000}"/>
    <cellStyle name="SAPBEXHLevel1X 3 4 2 2 2" xfId="32904" xr:uid="{00000000-0005-0000-0000-000088800000}"/>
    <cellStyle name="SAPBEXHLevel1X 3 4 2 2 3" xfId="32905" xr:uid="{00000000-0005-0000-0000-000089800000}"/>
    <cellStyle name="SAPBEXHLevel1X 3 4 2 2 4" xfId="32906" xr:uid="{00000000-0005-0000-0000-00008A800000}"/>
    <cellStyle name="SAPBEXHLevel1X 3 4 2 2 5" xfId="32907" xr:uid="{00000000-0005-0000-0000-00008B800000}"/>
    <cellStyle name="SAPBEXHLevel1X 3 4 2 2 6" xfId="32908" xr:uid="{00000000-0005-0000-0000-00008C800000}"/>
    <cellStyle name="SAPBEXHLevel1X 3 4 2 2 7" xfId="32909" xr:uid="{00000000-0005-0000-0000-00008D800000}"/>
    <cellStyle name="SAPBEXHLevel1X 3 4 2 2 8" xfId="32910" xr:uid="{00000000-0005-0000-0000-00008E800000}"/>
    <cellStyle name="SAPBEXHLevel1X 3 4 2 2 9" xfId="32911" xr:uid="{00000000-0005-0000-0000-00008F800000}"/>
    <cellStyle name="SAPBEXHLevel1X 3 4 2 3" xfId="32912" xr:uid="{00000000-0005-0000-0000-000090800000}"/>
    <cellStyle name="SAPBEXHLevel1X 3 4 2 3 2" xfId="32913" xr:uid="{00000000-0005-0000-0000-000091800000}"/>
    <cellStyle name="SAPBEXHLevel1X 3 4 2 3 3" xfId="32914" xr:uid="{00000000-0005-0000-0000-000092800000}"/>
    <cellStyle name="SAPBEXHLevel1X 3 4 2 3 4" xfId="32915" xr:uid="{00000000-0005-0000-0000-000093800000}"/>
    <cellStyle name="SAPBEXHLevel1X 3 4 2 3 5" xfId="32916" xr:uid="{00000000-0005-0000-0000-000094800000}"/>
    <cellStyle name="SAPBEXHLevel1X 3 4 2 3 6" xfId="32917" xr:uid="{00000000-0005-0000-0000-000095800000}"/>
    <cellStyle name="SAPBEXHLevel1X 3 4 2 3 7" xfId="32918" xr:uid="{00000000-0005-0000-0000-000096800000}"/>
    <cellStyle name="SAPBEXHLevel1X 3 4 2 3 8" xfId="32919" xr:uid="{00000000-0005-0000-0000-000097800000}"/>
    <cellStyle name="SAPBEXHLevel1X 3 4 2 3 9" xfId="32920" xr:uid="{00000000-0005-0000-0000-000098800000}"/>
    <cellStyle name="SAPBEXHLevel1X 3 4 2 4" xfId="32921" xr:uid="{00000000-0005-0000-0000-000099800000}"/>
    <cellStyle name="SAPBEXHLevel1X 3 4 2 4 2" xfId="32922" xr:uid="{00000000-0005-0000-0000-00009A800000}"/>
    <cellStyle name="SAPBEXHLevel1X 3 4 2 4 3" xfId="32923" xr:uid="{00000000-0005-0000-0000-00009B800000}"/>
    <cellStyle name="SAPBEXHLevel1X 3 4 2 4 4" xfId="32924" xr:uid="{00000000-0005-0000-0000-00009C800000}"/>
    <cellStyle name="SAPBEXHLevel1X 3 4 2 4 5" xfId="32925" xr:uid="{00000000-0005-0000-0000-00009D800000}"/>
    <cellStyle name="SAPBEXHLevel1X 3 4 2 4 6" xfId="32926" xr:uid="{00000000-0005-0000-0000-00009E800000}"/>
    <cellStyle name="SAPBEXHLevel1X 3 4 2 4 7" xfId="32927" xr:uid="{00000000-0005-0000-0000-00009F800000}"/>
    <cellStyle name="SAPBEXHLevel1X 3 4 2 4 8" xfId="32928" xr:uid="{00000000-0005-0000-0000-0000A0800000}"/>
    <cellStyle name="SAPBEXHLevel1X 3 4 2 4 9" xfId="32929" xr:uid="{00000000-0005-0000-0000-0000A1800000}"/>
    <cellStyle name="SAPBEXHLevel1X 3 4 3" xfId="32930" xr:uid="{00000000-0005-0000-0000-0000A2800000}"/>
    <cellStyle name="SAPBEXHLevel1X 3 4 3 2" xfId="32931" xr:uid="{00000000-0005-0000-0000-0000A3800000}"/>
    <cellStyle name="SAPBEXHLevel1X 3 4 3 3" xfId="32932" xr:uid="{00000000-0005-0000-0000-0000A4800000}"/>
    <cellStyle name="SAPBEXHLevel1X 3 4 3 4" xfId="32933" xr:uid="{00000000-0005-0000-0000-0000A5800000}"/>
    <cellStyle name="SAPBEXHLevel1X 3 4 3 5" xfId="32934" xr:uid="{00000000-0005-0000-0000-0000A6800000}"/>
    <cellStyle name="SAPBEXHLevel1X 3 4 3 6" xfId="32935" xr:uid="{00000000-0005-0000-0000-0000A7800000}"/>
    <cellStyle name="SAPBEXHLevel1X 3 4 3 7" xfId="32936" xr:uid="{00000000-0005-0000-0000-0000A8800000}"/>
    <cellStyle name="SAPBEXHLevel1X 3 4 3 8" xfId="32937" xr:uid="{00000000-0005-0000-0000-0000A9800000}"/>
    <cellStyle name="SAPBEXHLevel1X 3 4 3 9" xfId="32938" xr:uid="{00000000-0005-0000-0000-0000AA800000}"/>
    <cellStyle name="SAPBEXHLevel1X 3 4 4" xfId="32939" xr:uid="{00000000-0005-0000-0000-0000AB800000}"/>
    <cellStyle name="SAPBEXHLevel1X 3 4 4 2" xfId="32940" xr:uid="{00000000-0005-0000-0000-0000AC800000}"/>
    <cellStyle name="SAPBEXHLevel1X 3 4 4 3" xfId="32941" xr:uid="{00000000-0005-0000-0000-0000AD800000}"/>
    <cellStyle name="SAPBEXHLevel1X 3 4 4 4" xfId="32942" xr:uid="{00000000-0005-0000-0000-0000AE800000}"/>
    <cellStyle name="SAPBEXHLevel1X 3 4 4 5" xfId="32943" xr:uid="{00000000-0005-0000-0000-0000AF800000}"/>
    <cellStyle name="SAPBEXHLevel1X 3 4 4 6" xfId="32944" xr:uid="{00000000-0005-0000-0000-0000B0800000}"/>
    <cellStyle name="SAPBEXHLevel1X 3 4 4 7" xfId="32945" xr:uid="{00000000-0005-0000-0000-0000B1800000}"/>
    <cellStyle name="SAPBEXHLevel1X 3 4 4 8" xfId="32946" xr:uid="{00000000-0005-0000-0000-0000B2800000}"/>
    <cellStyle name="SAPBEXHLevel1X 3 4 4 9" xfId="32947" xr:uid="{00000000-0005-0000-0000-0000B3800000}"/>
    <cellStyle name="SAPBEXHLevel1X 3 4 5" xfId="32948" xr:uid="{00000000-0005-0000-0000-0000B4800000}"/>
    <cellStyle name="SAPBEXHLevel1X 3 4 5 2" xfId="32949" xr:uid="{00000000-0005-0000-0000-0000B5800000}"/>
    <cellStyle name="SAPBEXHLevel1X 3 4 5 3" xfId="32950" xr:uid="{00000000-0005-0000-0000-0000B6800000}"/>
    <cellStyle name="SAPBEXHLevel1X 3 4 5 4" xfId="32951" xr:uid="{00000000-0005-0000-0000-0000B7800000}"/>
    <cellStyle name="SAPBEXHLevel1X 3 4 5 5" xfId="32952" xr:uid="{00000000-0005-0000-0000-0000B8800000}"/>
    <cellStyle name="SAPBEXHLevel1X 3 4 5 6" xfId="32953" xr:uid="{00000000-0005-0000-0000-0000B9800000}"/>
    <cellStyle name="SAPBEXHLevel1X 3 4 5 7" xfId="32954" xr:uid="{00000000-0005-0000-0000-0000BA800000}"/>
    <cellStyle name="SAPBEXHLevel1X 3 4 5 8" xfId="32955" xr:uid="{00000000-0005-0000-0000-0000BB800000}"/>
    <cellStyle name="SAPBEXHLevel1X 3 4 5 9" xfId="32956" xr:uid="{00000000-0005-0000-0000-0000BC800000}"/>
    <cellStyle name="SAPBEXHLevel1X 3 5" xfId="32957" xr:uid="{00000000-0005-0000-0000-0000BD800000}"/>
    <cellStyle name="SAPBEXHLevel1X 3 5 2" xfId="32958" xr:uid="{00000000-0005-0000-0000-0000BE800000}"/>
    <cellStyle name="SAPBEXHLevel1X 3 5 2 2" xfId="32959" xr:uid="{00000000-0005-0000-0000-0000BF800000}"/>
    <cellStyle name="SAPBEXHLevel1X 3 5 2 3" xfId="32960" xr:uid="{00000000-0005-0000-0000-0000C0800000}"/>
    <cellStyle name="SAPBEXHLevel1X 3 5 2 4" xfId="32961" xr:uid="{00000000-0005-0000-0000-0000C1800000}"/>
    <cellStyle name="SAPBEXHLevel1X 3 5 2 5" xfId="32962" xr:uid="{00000000-0005-0000-0000-0000C2800000}"/>
    <cellStyle name="SAPBEXHLevel1X 3 5 2 6" xfId="32963" xr:uid="{00000000-0005-0000-0000-0000C3800000}"/>
    <cellStyle name="SAPBEXHLevel1X 3 5 2 7" xfId="32964" xr:uid="{00000000-0005-0000-0000-0000C4800000}"/>
    <cellStyle name="SAPBEXHLevel1X 3 5 2 8" xfId="32965" xr:uid="{00000000-0005-0000-0000-0000C5800000}"/>
    <cellStyle name="SAPBEXHLevel1X 3 5 2 9" xfId="32966" xr:uid="{00000000-0005-0000-0000-0000C6800000}"/>
    <cellStyle name="SAPBEXHLevel1X 3 5 3" xfId="32967" xr:uid="{00000000-0005-0000-0000-0000C7800000}"/>
    <cellStyle name="SAPBEXHLevel1X 3 5 3 2" xfId="32968" xr:uid="{00000000-0005-0000-0000-0000C8800000}"/>
    <cellStyle name="SAPBEXHLevel1X 3 5 3 3" xfId="32969" xr:uid="{00000000-0005-0000-0000-0000C9800000}"/>
    <cellStyle name="SAPBEXHLevel1X 3 5 3 4" xfId="32970" xr:uid="{00000000-0005-0000-0000-0000CA800000}"/>
    <cellStyle name="SAPBEXHLevel1X 3 5 3 5" xfId="32971" xr:uid="{00000000-0005-0000-0000-0000CB800000}"/>
    <cellStyle name="SAPBEXHLevel1X 3 5 3 6" xfId="32972" xr:uid="{00000000-0005-0000-0000-0000CC800000}"/>
    <cellStyle name="SAPBEXHLevel1X 3 5 3 7" xfId="32973" xr:uid="{00000000-0005-0000-0000-0000CD800000}"/>
    <cellStyle name="SAPBEXHLevel1X 3 5 3 8" xfId="32974" xr:uid="{00000000-0005-0000-0000-0000CE800000}"/>
    <cellStyle name="SAPBEXHLevel1X 3 5 3 9" xfId="32975" xr:uid="{00000000-0005-0000-0000-0000CF800000}"/>
    <cellStyle name="SAPBEXHLevel1X 3 5 4" xfId="32976" xr:uid="{00000000-0005-0000-0000-0000D0800000}"/>
    <cellStyle name="SAPBEXHLevel1X 3 5 4 2" xfId="32977" xr:uid="{00000000-0005-0000-0000-0000D1800000}"/>
    <cellStyle name="SAPBEXHLevel1X 3 5 4 3" xfId="32978" xr:uid="{00000000-0005-0000-0000-0000D2800000}"/>
    <cellStyle name="SAPBEXHLevel1X 3 5 4 4" xfId="32979" xr:uid="{00000000-0005-0000-0000-0000D3800000}"/>
    <cellStyle name="SAPBEXHLevel1X 3 5 4 5" xfId="32980" xr:uid="{00000000-0005-0000-0000-0000D4800000}"/>
    <cellStyle name="SAPBEXHLevel1X 3 5 4 6" xfId="32981" xr:uid="{00000000-0005-0000-0000-0000D5800000}"/>
    <cellStyle name="SAPBEXHLevel1X 3 5 4 7" xfId="32982" xr:uid="{00000000-0005-0000-0000-0000D6800000}"/>
    <cellStyle name="SAPBEXHLevel1X 3 5 4 8" xfId="32983" xr:uid="{00000000-0005-0000-0000-0000D7800000}"/>
    <cellStyle name="SAPBEXHLevel1X 3 5 4 9" xfId="32984" xr:uid="{00000000-0005-0000-0000-0000D8800000}"/>
    <cellStyle name="SAPBEXHLevel1X 3 6" xfId="32985" xr:uid="{00000000-0005-0000-0000-0000D9800000}"/>
    <cellStyle name="SAPBEXHLevel1X 3 6 2" xfId="32986" xr:uid="{00000000-0005-0000-0000-0000DA800000}"/>
    <cellStyle name="SAPBEXHLevel1X 3 6 3" xfId="32987" xr:uid="{00000000-0005-0000-0000-0000DB800000}"/>
    <cellStyle name="SAPBEXHLevel1X 3 6 4" xfId="32988" xr:uid="{00000000-0005-0000-0000-0000DC800000}"/>
    <cellStyle name="SAPBEXHLevel1X 3 6 5" xfId="32989" xr:uid="{00000000-0005-0000-0000-0000DD800000}"/>
    <cellStyle name="SAPBEXHLevel1X 3 6 6" xfId="32990" xr:uid="{00000000-0005-0000-0000-0000DE800000}"/>
    <cellStyle name="SAPBEXHLevel1X 3 6 7" xfId="32991" xr:uid="{00000000-0005-0000-0000-0000DF800000}"/>
    <cellStyle name="SAPBEXHLevel1X 3 6 8" xfId="32992" xr:uid="{00000000-0005-0000-0000-0000E0800000}"/>
    <cellStyle name="SAPBEXHLevel1X 3 6 9" xfId="32993" xr:uid="{00000000-0005-0000-0000-0000E1800000}"/>
    <cellStyle name="SAPBEXHLevel1X 3 7" xfId="32994" xr:uid="{00000000-0005-0000-0000-0000E2800000}"/>
    <cellStyle name="SAPBEXHLevel1X 3 7 2" xfId="32995" xr:uid="{00000000-0005-0000-0000-0000E3800000}"/>
    <cellStyle name="SAPBEXHLevel1X 3 7 3" xfId="32996" xr:uid="{00000000-0005-0000-0000-0000E4800000}"/>
    <cellStyle name="SAPBEXHLevel1X 3 7 4" xfId="32997" xr:uid="{00000000-0005-0000-0000-0000E5800000}"/>
    <cellStyle name="SAPBEXHLevel1X 3 7 5" xfId="32998" xr:uid="{00000000-0005-0000-0000-0000E6800000}"/>
    <cellStyle name="SAPBEXHLevel1X 3 7 6" xfId="32999" xr:uid="{00000000-0005-0000-0000-0000E7800000}"/>
    <cellStyle name="SAPBEXHLevel1X 3 7 7" xfId="33000" xr:uid="{00000000-0005-0000-0000-0000E8800000}"/>
    <cellStyle name="SAPBEXHLevel1X 3 7 8" xfId="33001" xr:uid="{00000000-0005-0000-0000-0000E9800000}"/>
    <cellStyle name="SAPBEXHLevel1X 3 7 9" xfId="33002" xr:uid="{00000000-0005-0000-0000-0000EA800000}"/>
    <cellStyle name="SAPBEXHLevel1X 3 8" xfId="33003" xr:uid="{00000000-0005-0000-0000-0000EB800000}"/>
    <cellStyle name="SAPBEXHLevel1X 3 8 2" xfId="33004" xr:uid="{00000000-0005-0000-0000-0000EC800000}"/>
    <cellStyle name="SAPBEXHLevel1X 3 8 3" xfId="33005" xr:uid="{00000000-0005-0000-0000-0000ED800000}"/>
    <cellStyle name="SAPBEXHLevel1X 3 8 4" xfId="33006" xr:uid="{00000000-0005-0000-0000-0000EE800000}"/>
    <cellStyle name="SAPBEXHLevel1X 3 8 5" xfId="33007" xr:uid="{00000000-0005-0000-0000-0000EF800000}"/>
    <cellStyle name="SAPBEXHLevel1X 3 8 6" xfId="33008" xr:uid="{00000000-0005-0000-0000-0000F0800000}"/>
    <cellStyle name="SAPBEXHLevel1X 3 8 7" xfId="33009" xr:uid="{00000000-0005-0000-0000-0000F1800000}"/>
    <cellStyle name="SAPBEXHLevel1X 3 8 8" xfId="33010" xr:uid="{00000000-0005-0000-0000-0000F2800000}"/>
    <cellStyle name="SAPBEXHLevel1X 3 8 9" xfId="33011" xr:uid="{00000000-0005-0000-0000-0000F3800000}"/>
    <cellStyle name="SAPBEXHLevel1X 3 9" xfId="33012" xr:uid="{00000000-0005-0000-0000-0000F4800000}"/>
    <cellStyle name="SAPBEXHLevel1X 3_STOs from US (Nov)" xfId="33013" xr:uid="{00000000-0005-0000-0000-0000F5800000}"/>
    <cellStyle name="SAPBEXHLevel1X 4" xfId="33014" xr:uid="{00000000-0005-0000-0000-0000F6800000}"/>
    <cellStyle name="SAPBEXHLevel1X 4 10" xfId="33015" xr:uid="{00000000-0005-0000-0000-0000F7800000}"/>
    <cellStyle name="SAPBEXHLevel1X 4 11" xfId="33016" xr:uid="{00000000-0005-0000-0000-0000F8800000}"/>
    <cellStyle name="SAPBEXHLevel1X 4 2" xfId="33017" xr:uid="{00000000-0005-0000-0000-0000F9800000}"/>
    <cellStyle name="SAPBEXHLevel1X 4 2 2" xfId="33018" xr:uid="{00000000-0005-0000-0000-0000FA800000}"/>
    <cellStyle name="SAPBEXHLevel1X 4 2 2 2" xfId="33019" xr:uid="{00000000-0005-0000-0000-0000FB800000}"/>
    <cellStyle name="SAPBEXHLevel1X 4 2 2 2 2" xfId="33020" xr:uid="{00000000-0005-0000-0000-0000FC800000}"/>
    <cellStyle name="SAPBEXHLevel1X 4 2 2 2 2 2" xfId="33021" xr:uid="{00000000-0005-0000-0000-0000FD800000}"/>
    <cellStyle name="SAPBEXHLevel1X 4 2 2 2 2 3" xfId="33022" xr:uid="{00000000-0005-0000-0000-0000FE800000}"/>
    <cellStyle name="SAPBEXHLevel1X 4 2 2 2 2 4" xfId="33023" xr:uid="{00000000-0005-0000-0000-0000FF800000}"/>
    <cellStyle name="SAPBEXHLevel1X 4 2 2 2 2 5" xfId="33024" xr:uid="{00000000-0005-0000-0000-000000810000}"/>
    <cellStyle name="SAPBEXHLevel1X 4 2 2 2 2 6" xfId="33025" xr:uid="{00000000-0005-0000-0000-000001810000}"/>
    <cellStyle name="SAPBEXHLevel1X 4 2 2 2 2 7" xfId="33026" xr:uid="{00000000-0005-0000-0000-000002810000}"/>
    <cellStyle name="SAPBEXHLevel1X 4 2 2 2 2 8" xfId="33027" xr:uid="{00000000-0005-0000-0000-000003810000}"/>
    <cellStyle name="SAPBEXHLevel1X 4 2 2 2 2 9" xfId="33028" xr:uid="{00000000-0005-0000-0000-000004810000}"/>
    <cellStyle name="SAPBEXHLevel1X 4 2 2 2 3" xfId="33029" xr:uid="{00000000-0005-0000-0000-000005810000}"/>
    <cellStyle name="SAPBEXHLevel1X 4 2 2 2 3 2" xfId="33030" xr:uid="{00000000-0005-0000-0000-000006810000}"/>
    <cellStyle name="SAPBEXHLevel1X 4 2 2 2 3 3" xfId="33031" xr:uid="{00000000-0005-0000-0000-000007810000}"/>
    <cellStyle name="SAPBEXHLevel1X 4 2 2 2 3 4" xfId="33032" xr:uid="{00000000-0005-0000-0000-000008810000}"/>
    <cellStyle name="SAPBEXHLevel1X 4 2 2 2 3 5" xfId="33033" xr:uid="{00000000-0005-0000-0000-000009810000}"/>
    <cellStyle name="SAPBEXHLevel1X 4 2 2 2 3 6" xfId="33034" xr:uid="{00000000-0005-0000-0000-00000A810000}"/>
    <cellStyle name="SAPBEXHLevel1X 4 2 2 2 3 7" xfId="33035" xr:uid="{00000000-0005-0000-0000-00000B810000}"/>
    <cellStyle name="SAPBEXHLevel1X 4 2 2 2 3 8" xfId="33036" xr:uid="{00000000-0005-0000-0000-00000C810000}"/>
    <cellStyle name="SAPBEXHLevel1X 4 2 2 2 3 9" xfId="33037" xr:uid="{00000000-0005-0000-0000-00000D810000}"/>
    <cellStyle name="SAPBEXHLevel1X 4 2 2 2 4" xfId="33038" xr:uid="{00000000-0005-0000-0000-00000E810000}"/>
    <cellStyle name="SAPBEXHLevel1X 4 2 2 2 4 2" xfId="33039" xr:uid="{00000000-0005-0000-0000-00000F810000}"/>
    <cellStyle name="SAPBEXHLevel1X 4 2 2 2 4 3" xfId="33040" xr:uid="{00000000-0005-0000-0000-000010810000}"/>
    <cellStyle name="SAPBEXHLevel1X 4 2 2 2 4 4" xfId="33041" xr:uid="{00000000-0005-0000-0000-000011810000}"/>
    <cellStyle name="SAPBEXHLevel1X 4 2 2 2 4 5" xfId="33042" xr:uid="{00000000-0005-0000-0000-000012810000}"/>
    <cellStyle name="SAPBEXHLevel1X 4 2 2 2 4 6" xfId="33043" xr:uid="{00000000-0005-0000-0000-000013810000}"/>
    <cellStyle name="SAPBEXHLevel1X 4 2 2 2 4 7" xfId="33044" xr:uid="{00000000-0005-0000-0000-000014810000}"/>
    <cellStyle name="SAPBEXHLevel1X 4 2 2 2 4 8" xfId="33045" xr:uid="{00000000-0005-0000-0000-000015810000}"/>
    <cellStyle name="SAPBEXHLevel1X 4 2 2 2 4 9" xfId="33046" xr:uid="{00000000-0005-0000-0000-000016810000}"/>
    <cellStyle name="SAPBEXHLevel1X 4 2 2 3" xfId="33047" xr:uid="{00000000-0005-0000-0000-000017810000}"/>
    <cellStyle name="SAPBEXHLevel1X 4 2 2 3 2" xfId="33048" xr:uid="{00000000-0005-0000-0000-000018810000}"/>
    <cellStyle name="SAPBEXHLevel1X 4 2 2 3 3" xfId="33049" xr:uid="{00000000-0005-0000-0000-000019810000}"/>
    <cellStyle name="SAPBEXHLevel1X 4 2 2 3 4" xfId="33050" xr:uid="{00000000-0005-0000-0000-00001A810000}"/>
    <cellStyle name="SAPBEXHLevel1X 4 2 2 3 5" xfId="33051" xr:uid="{00000000-0005-0000-0000-00001B810000}"/>
    <cellStyle name="SAPBEXHLevel1X 4 2 2 3 6" xfId="33052" xr:uid="{00000000-0005-0000-0000-00001C810000}"/>
    <cellStyle name="SAPBEXHLevel1X 4 2 2 3 7" xfId="33053" xr:uid="{00000000-0005-0000-0000-00001D810000}"/>
    <cellStyle name="SAPBEXHLevel1X 4 2 2 3 8" xfId="33054" xr:uid="{00000000-0005-0000-0000-00001E810000}"/>
    <cellStyle name="SAPBEXHLevel1X 4 2 2 3 9" xfId="33055" xr:uid="{00000000-0005-0000-0000-00001F810000}"/>
    <cellStyle name="SAPBEXHLevel1X 4 2 2 4" xfId="33056" xr:uid="{00000000-0005-0000-0000-000020810000}"/>
    <cellStyle name="SAPBEXHLevel1X 4 2 2 4 2" xfId="33057" xr:uid="{00000000-0005-0000-0000-000021810000}"/>
    <cellStyle name="SAPBEXHLevel1X 4 2 2 4 3" xfId="33058" xr:uid="{00000000-0005-0000-0000-000022810000}"/>
    <cellStyle name="SAPBEXHLevel1X 4 2 2 4 4" xfId="33059" xr:uid="{00000000-0005-0000-0000-000023810000}"/>
    <cellStyle name="SAPBEXHLevel1X 4 2 2 4 5" xfId="33060" xr:uid="{00000000-0005-0000-0000-000024810000}"/>
    <cellStyle name="SAPBEXHLevel1X 4 2 2 4 6" xfId="33061" xr:uid="{00000000-0005-0000-0000-000025810000}"/>
    <cellStyle name="SAPBEXHLevel1X 4 2 2 4 7" xfId="33062" xr:uid="{00000000-0005-0000-0000-000026810000}"/>
    <cellStyle name="SAPBEXHLevel1X 4 2 2 4 8" xfId="33063" xr:uid="{00000000-0005-0000-0000-000027810000}"/>
    <cellStyle name="SAPBEXHLevel1X 4 2 2 4 9" xfId="33064" xr:uid="{00000000-0005-0000-0000-000028810000}"/>
    <cellStyle name="SAPBEXHLevel1X 4 2 2 5" xfId="33065" xr:uid="{00000000-0005-0000-0000-000029810000}"/>
    <cellStyle name="SAPBEXHLevel1X 4 2 2 5 2" xfId="33066" xr:uid="{00000000-0005-0000-0000-00002A810000}"/>
    <cellStyle name="SAPBEXHLevel1X 4 2 2 5 3" xfId="33067" xr:uid="{00000000-0005-0000-0000-00002B810000}"/>
    <cellStyle name="SAPBEXHLevel1X 4 2 2 5 4" xfId="33068" xr:uid="{00000000-0005-0000-0000-00002C810000}"/>
    <cellStyle name="SAPBEXHLevel1X 4 2 2 5 5" xfId="33069" xr:uid="{00000000-0005-0000-0000-00002D810000}"/>
    <cellStyle name="SAPBEXHLevel1X 4 2 2 5 6" xfId="33070" xr:uid="{00000000-0005-0000-0000-00002E810000}"/>
    <cellStyle name="SAPBEXHLevel1X 4 2 2 5 7" xfId="33071" xr:uid="{00000000-0005-0000-0000-00002F810000}"/>
    <cellStyle name="SAPBEXHLevel1X 4 2 2 5 8" xfId="33072" xr:uid="{00000000-0005-0000-0000-000030810000}"/>
    <cellStyle name="SAPBEXHLevel1X 4 2 2 5 9" xfId="33073" xr:uid="{00000000-0005-0000-0000-000031810000}"/>
    <cellStyle name="SAPBEXHLevel1X 4 2 3" xfId="33074" xr:uid="{00000000-0005-0000-0000-000032810000}"/>
    <cellStyle name="SAPBEXHLevel1X 4 2 3 2" xfId="33075" xr:uid="{00000000-0005-0000-0000-000033810000}"/>
    <cellStyle name="SAPBEXHLevel1X 4 2 3 2 2" xfId="33076" xr:uid="{00000000-0005-0000-0000-000034810000}"/>
    <cellStyle name="SAPBEXHLevel1X 4 2 3 2 3" xfId="33077" xr:uid="{00000000-0005-0000-0000-000035810000}"/>
    <cellStyle name="SAPBEXHLevel1X 4 2 3 2 4" xfId="33078" xr:uid="{00000000-0005-0000-0000-000036810000}"/>
    <cellStyle name="SAPBEXHLevel1X 4 2 3 2 5" xfId="33079" xr:uid="{00000000-0005-0000-0000-000037810000}"/>
    <cellStyle name="SAPBEXHLevel1X 4 2 3 2 6" xfId="33080" xr:uid="{00000000-0005-0000-0000-000038810000}"/>
    <cellStyle name="SAPBEXHLevel1X 4 2 3 2 7" xfId="33081" xr:uid="{00000000-0005-0000-0000-000039810000}"/>
    <cellStyle name="SAPBEXHLevel1X 4 2 3 2 8" xfId="33082" xr:uid="{00000000-0005-0000-0000-00003A810000}"/>
    <cellStyle name="SAPBEXHLevel1X 4 2 3 2 9" xfId="33083" xr:uid="{00000000-0005-0000-0000-00003B810000}"/>
    <cellStyle name="SAPBEXHLevel1X 4 2 3 3" xfId="33084" xr:uid="{00000000-0005-0000-0000-00003C810000}"/>
    <cellStyle name="SAPBEXHLevel1X 4 2 3 3 2" xfId="33085" xr:uid="{00000000-0005-0000-0000-00003D810000}"/>
    <cellStyle name="SAPBEXHLevel1X 4 2 3 3 3" xfId="33086" xr:uid="{00000000-0005-0000-0000-00003E810000}"/>
    <cellStyle name="SAPBEXHLevel1X 4 2 3 3 4" xfId="33087" xr:uid="{00000000-0005-0000-0000-00003F810000}"/>
    <cellStyle name="SAPBEXHLevel1X 4 2 3 3 5" xfId="33088" xr:uid="{00000000-0005-0000-0000-000040810000}"/>
    <cellStyle name="SAPBEXHLevel1X 4 2 3 3 6" xfId="33089" xr:uid="{00000000-0005-0000-0000-000041810000}"/>
    <cellStyle name="SAPBEXHLevel1X 4 2 3 3 7" xfId="33090" xr:uid="{00000000-0005-0000-0000-000042810000}"/>
    <cellStyle name="SAPBEXHLevel1X 4 2 3 3 8" xfId="33091" xr:uid="{00000000-0005-0000-0000-000043810000}"/>
    <cellStyle name="SAPBEXHLevel1X 4 2 3 3 9" xfId="33092" xr:uid="{00000000-0005-0000-0000-000044810000}"/>
    <cellStyle name="SAPBEXHLevel1X 4 2 3 4" xfId="33093" xr:uid="{00000000-0005-0000-0000-000045810000}"/>
    <cellStyle name="SAPBEXHLevel1X 4 2 3 4 2" xfId="33094" xr:uid="{00000000-0005-0000-0000-000046810000}"/>
    <cellStyle name="SAPBEXHLevel1X 4 2 3 4 3" xfId="33095" xr:uid="{00000000-0005-0000-0000-000047810000}"/>
    <cellStyle name="SAPBEXHLevel1X 4 2 3 4 4" xfId="33096" xr:uid="{00000000-0005-0000-0000-000048810000}"/>
    <cellStyle name="SAPBEXHLevel1X 4 2 3 4 5" xfId="33097" xr:uid="{00000000-0005-0000-0000-000049810000}"/>
    <cellStyle name="SAPBEXHLevel1X 4 2 3 4 6" xfId="33098" xr:uid="{00000000-0005-0000-0000-00004A810000}"/>
    <cellStyle name="SAPBEXHLevel1X 4 2 3 4 7" xfId="33099" xr:uid="{00000000-0005-0000-0000-00004B810000}"/>
    <cellStyle name="SAPBEXHLevel1X 4 2 3 4 8" xfId="33100" xr:uid="{00000000-0005-0000-0000-00004C810000}"/>
    <cellStyle name="SAPBEXHLevel1X 4 2 3 4 9" xfId="33101" xr:uid="{00000000-0005-0000-0000-00004D810000}"/>
    <cellStyle name="SAPBEXHLevel1X 4 2 4" xfId="33102" xr:uid="{00000000-0005-0000-0000-00004E810000}"/>
    <cellStyle name="SAPBEXHLevel1X 4 2 4 2" xfId="33103" xr:uid="{00000000-0005-0000-0000-00004F810000}"/>
    <cellStyle name="SAPBEXHLevel1X 4 2 4 3" xfId="33104" xr:uid="{00000000-0005-0000-0000-000050810000}"/>
    <cellStyle name="SAPBEXHLevel1X 4 2 4 4" xfId="33105" xr:uid="{00000000-0005-0000-0000-000051810000}"/>
    <cellStyle name="SAPBEXHLevel1X 4 2 4 5" xfId="33106" xr:uid="{00000000-0005-0000-0000-000052810000}"/>
    <cellStyle name="SAPBEXHLevel1X 4 2 4 6" xfId="33107" xr:uid="{00000000-0005-0000-0000-000053810000}"/>
    <cellStyle name="SAPBEXHLevel1X 4 2 4 7" xfId="33108" xr:uid="{00000000-0005-0000-0000-000054810000}"/>
    <cellStyle name="SAPBEXHLevel1X 4 2 4 8" xfId="33109" xr:uid="{00000000-0005-0000-0000-000055810000}"/>
    <cellStyle name="SAPBEXHLevel1X 4 2 4 9" xfId="33110" xr:uid="{00000000-0005-0000-0000-000056810000}"/>
    <cellStyle name="SAPBEXHLevel1X 4 2 5" xfId="33111" xr:uid="{00000000-0005-0000-0000-000057810000}"/>
    <cellStyle name="SAPBEXHLevel1X 4 2 5 2" xfId="33112" xr:uid="{00000000-0005-0000-0000-000058810000}"/>
    <cellStyle name="SAPBEXHLevel1X 4 2 5 3" xfId="33113" xr:uid="{00000000-0005-0000-0000-000059810000}"/>
    <cellStyle name="SAPBEXHLevel1X 4 2 5 4" xfId="33114" xr:uid="{00000000-0005-0000-0000-00005A810000}"/>
    <cellStyle name="SAPBEXHLevel1X 4 2 5 5" xfId="33115" xr:uid="{00000000-0005-0000-0000-00005B810000}"/>
    <cellStyle name="SAPBEXHLevel1X 4 2 5 6" xfId="33116" xr:uid="{00000000-0005-0000-0000-00005C810000}"/>
    <cellStyle name="SAPBEXHLevel1X 4 2 5 7" xfId="33117" xr:uid="{00000000-0005-0000-0000-00005D810000}"/>
    <cellStyle name="SAPBEXHLevel1X 4 2 5 8" xfId="33118" xr:uid="{00000000-0005-0000-0000-00005E810000}"/>
    <cellStyle name="SAPBEXHLevel1X 4 2 5 9" xfId="33119" xr:uid="{00000000-0005-0000-0000-00005F810000}"/>
    <cellStyle name="SAPBEXHLevel1X 4 2 6" xfId="33120" xr:uid="{00000000-0005-0000-0000-000060810000}"/>
    <cellStyle name="SAPBEXHLevel1X 4 2 6 2" xfId="33121" xr:uid="{00000000-0005-0000-0000-000061810000}"/>
    <cellStyle name="SAPBEXHLevel1X 4 2 6 3" xfId="33122" xr:uid="{00000000-0005-0000-0000-000062810000}"/>
    <cellStyle name="SAPBEXHLevel1X 4 2 6 4" xfId="33123" xr:uid="{00000000-0005-0000-0000-000063810000}"/>
    <cellStyle name="SAPBEXHLevel1X 4 2 6 5" xfId="33124" xr:uid="{00000000-0005-0000-0000-000064810000}"/>
    <cellStyle name="SAPBEXHLevel1X 4 2 6 6" xfId="33125" xr:uid="{00000000-0005-0000-0000-000065810000}"/>
    <cellStyle name="SAPBEXHLevel1X 4 2 6 7" xfId="33126" xr:uid="{00000000-0005-0000-0000-000066810000}"/>
    <cellStyle name="SAPBEXHLevel1X 4 2 6 8" xfId="33127" xr:uid="{00000000-0005-0000-0000-000067810000}"/>
    <cellStyle name="SAPBEXHLevel1X 4 2 6 9" xfId="33128" xr:uid="{00000000-0005-0000-0000-000068810000}"/>
    <cellStyle name="SAPBEXHLevel1X 4 2 7" xfId="33129" xr:uid="{00000000-0005-0000-0000-000069810000}"/>
    <cellStyle name="SAPBEXHLevel1X 4 2 8" xfId="33130" xr:uid="{00000000-0005-0000-0000-00006A810000}"/>
    <cellStyle name="SAPBEXHLevel1X 4 3" xfId="33131" xr:uid="{00000000-0005-0000-0000-00006B810000}"/>
    <cellStyle name="SAPBEXHLevel1X 4 3 2" xfId="33132" xr:uid="{00000000-0005-0000-0000-00006C810000}"/>
    <cellStyle name="SAPBEXHLevel1X 4 3 2 2" xfId="33133" xr:uid="{00000000-0005-0000-0000-00006D810000}"/>
    <cellStyle name="SAPBEXHLevel1X 4 3 2 2 2" xfId="33134" xr:uid="{00000000-0005-0000-0000-00006E810000}"/>
    <cellStyle name="SAPBEXHLevel1X 4 3 2 2 3" xfId="33135" xr:uid="{00000000-0005-0000-0000-00006F810000}"/>
    <cellStyle name="SAPBEXHLevel1X 4 3 2 2 4" xfId="33136" xr:uid="{00000000-0005-0000-0000-000070810000}"/>
    <cellStyle name="SAPBEXHLevel1X 4 3 2 2 5" xfId="33137" xr:uid="{00000000-0005-0000-0000-000071810000}"/>
    <cellStyle name="SAPBEXHLevel1X 4 3 2 2 6" xfId="33138" xr:uid="{00000000-0005-0000-0000-000072810000}"/>
    <cellStyle name="SAPBEXHLevel1X 4 3 2 2 7" xfId="33139" xr:uid="{00000000-0005-0000-0000-000073810000}"/>
    <cellStyle name="SAPBEXHLevel1X 4 3 2 2 8" xfId="33140" xr:uid="{00000000-0005-0000-0000-000074810000}"/>
    <cellStyle name="SAPBEXHLevel1X 4 3 2 2 9" xfId="33141" xr:uid="{00000000-0005-0000-0000-000075810000}"/>
    <cellStyle name="SAPBEXHLevel1X 4 3 2 3" xfId="33142" xr:uid="{00000000-0005-0000-0000-000076810000}"/>
    <cellStyle name="SAPBEXHLevel1X 4 3 2 3 2" xfId="33143" xr:uid="{00000000-0005-0000-0000-000077810000}"/>
    <cellStyle name="SAPBEXHLevel1X 4 3 2 3 3" xfId="33144" xr:uid="{00000000-0005-0000-0000-000078810000}"/>
    <cellStyle name="SAPBEXHLevel1X 4 3 2 3 4" xfId="33145" xr:uid="{00000000-0005-0000-0000-000079810000}"/>
    <cellStyle name="SAPBEXHLevel1X 4 3 2 3 5" xfId="33146" xr:uid="{00000000-0005-0000-0000-00007A810000}"/>
    <cellStyle name="SAPBEXHLevel1X 4 3 2 3 6" xfId="33147" xr:uid="{00000000-0005-0000-0000-00007B810000}"/>
    <cellStyle name="SAPBEXHLevel1X 4 3 2 3 7" xfId="33148" xr:uid="{00000000-0005-0000-0000-00007C810000}"/>
    <cellStyle name="SAPBEXHLevel1X 4 3 2 3 8" xfId="33149" xr:uid="{00000000-0005-0000-0000-00007D810000}"/>
    <cellStyle name="SAPBEXHLevel1X 4 3 2 3 9" xfId="33150" xr:uid="{00000000-0005-0000-0000-00007E810000}"/>
    <cellStyle name="SAPBEXHLevel1X 4 3 2 4" xfId="33151" xr:uid="{00000000-0005-0000-0000-00007F810000}"/>
    <cellStyle name="SAPBEXHLevel1X 4 3 2 4 2" xfId="33152" xr:uid="{00000000-0005-0000-0000-000080810000}"/>
    <cellStyle name="SAPBEXHLevel1X 4 3 2 4 3" xfId="33153" xr:uid="{00000000-0005-0000-0000-000081810000}"/>
    <cellStyle name="SAPBEXHLevel1X 4 3 2 4 4" xfId="33154" xr:uid="{00000000-0005-0000-0000-000082810000}"/>
    <cellStyle name="SAPBEXHLevel1X 4 3 2 4 5" xfId="33155" xr:uid="{00000000-0005-0000-0000-000083810000}"/>
    <cellStyle name="SAPBEXHLevel1X 4 3 2 4 6" xfId="33156" xr:uid="{00000000-0005-0000-0000-000084810000}"/>
    <cellStyle name="SAPBEXHLevel1X 4 3 2 4 7" xfId="33157" xr:uid="{00000000-0005-0000-0000-000085810000}"/>
    <cellStyle name="SAPBEXHLevel1X 4 3 2 4 8" xfId="33158" xr:uid="{00000000-0005-0000-0000-000086810000}"/>
    <cellStyle name="SAPBEXHLevel1X 4 3 2 4 9" xfId="33159" xr:uid="{00000000-0005-0000-0000-000087810000}"/>
    <cellStyle name="SAPBEXHLevel1X 4 3 3" xfId="33160" xr:uid="{00000000-0005-0000-0000-000088810000}"/>
    <cellStyle name="SAPBEXHLevel1X 4 3 3 2" xfId="33161" xr:uid="{00000000-0005-0000-0000-000089810000}"/>
    <cellStyle name="SAPBEXHLevel1X 4 3 3 3" xfId="33162" xr:uid="{00000000-0005-0000-0000-00008A810000}"/>
    <cellStyle name="SAPBEXHLevel1X 4 3 3 4" xfId="33163" xr:uid="{00000000-0005-0000-0000-00008B810000}"/>
    <cellStyle name="SAPBEXHLevel1X 4 3 3 5" xfId="33164" xr:uid="{00000000-0005-0000-0000-00008C810000}"/>
    <cellStyle name="SAPBEXHLevel1X 4 3 3 6" xfId="33165" xr:uid="{00000000-0005-0000-0000-00008D810000}"/>
    <cellStyle name="SAPBEXHLevel1X 4 3 3 7" xfId="33166" xr:uid="{00000000-0005-0000-0000-00008E810000}"/>
    <cellStyle name="SAPBEXHLevel1X 4 3 3 8" xfId="33167" xr:uid="{00000000-0005-0000-0000-00008F810000}"/>
    <cellStyle name="SAPBEXHLevel1X 4 3 3 9" xfId="33168" xr:uid="{00000000-0005-0000-0000-000090810000}"/>
    <cellStyle name="SAPBEXHLevel1X 4 3 4" xfId="33169" xr:uid="{00000000-0005-0000-0000-000091810000}"/>
    <cellStyle name="SAPBEXHLevel1X 4 3 4 2" xfId="33170" xr:uid="{00000000-0005-0000-0000-000092810000}"/>
    <cellStyle name="SAPBEXHLevel1X 4 3 4 3" xfId="33171" xr:uid="{00000000-0005-0000-0000-000093810000}"/>
    <cellStyle name="SAPBEXHLevel1X 4 3 4 4" xfId="33172" xr:uid="{00000000-0005-0000-0000-000094810000}"/>
    <cellStyle name="SAPBEXHLevel1X 4 3 4 5" xfId="33173" xr:uid="{00000000-0005-0000-0000-000095810000}"/>
    <cellStyle name="SAPBEXHLevel1X 4 3 4 6" xfId="33174" xr:uid="{00000000-0005-0000-0000-000096810000}"/>
    <cellStyle name="SAPBEXHLevel1X 4 3 4 7" xfId="33175" xr:uid="{00000000-0005-0000-0000-000097810000}"/>
    <cellStyle name="SAPBEXHLevel1X 4 3 4 8" xfId="33176" xr:uid="{00000000-0005-0000-0000-000098810000}"/>
    <cellStyle name="SAPBEXHLevel1X 4 3 4 9" xfId="33177" xr:uid="{00000000-0005-0000-0000-000099810000}"/>
    <cellStyle name="SAPBEXHLevel1X 4 3 5" xfId="33178" xr:uid="{00000000-0005-0000-0000-00009A810000}"/>
    <cellStyle name="SAPBEXHLevel1X 4 3 5 2" xfId="33179" xr:uid="{00000000-0005-0000-0000-00009B810000}"/>
    <cellStyle name="SAPBEXHLevel1X 4 3 5 3" xfId="33180" xr:uid="{00000000-0005-0000-0000-00009C810000}"/>
    <cellStyle name="SAPBEXHLevel1X 4 3 5 4" xfId="33181" xr:uid="{00000000-0005-0000-0000-00009D810000}"/>
    <cellStyle name="SAPBEXHLevel1X 4 3 5 5" xfId="33182" xr:uid="{00000000-0005-0000-0000-00009E810000}"/>
    <cellStyle name="SAPBEXHLevel1X 4 3 5 6" xfId="33183" xr:uid="{00000000-0005-0000-0000-00009F810000}"/>
    <cellStyle name="SAPBEXHLevel1X 4 3 5 7" xfId="33184" xr:uid="{00000000-0005-0000-0000-0000A0810000}"/>
    <cellStyle name="SAPBEXHLevel1X 4 3 5 8" xfId="33185" xr:uid="{00000000-0005-0000-0000-0000A1810000}"/>
    <cellStyle name="SAPBEXHLevel1X 4 3 5 9" xfId="33186" xr:uid="{00000000-0005-0000-0000-0000A2810000}"/>
    <cellStyle name="SAPBEXHLevel1X 4 4" xfId="33187" xr:uid="{00000000-0005-0000-0000-0000A3810000}"/>
    <cellStyle name="SAPBEXHLevel1X 4 4 2" xfId="33188" xr:uid="{00000000-0005-0000-0000-0000A4810000}"/>
    <cellStyle name="SAPBEXHLevel1X 4 4 2 2" xfId="33189" xr:uid="{00000000-0005-0000-0000-0000A5810000}"/>
    <cellStyle name="SAPBEXHLevel1X 4 4 2 3" xfId="33190" xr:uid="{00000000-0005-0000-0000-0000A6810000}"/>
    <cellStyle name="SAPBEXHLevel1X 4 4 2 4" xfId="33191" xr:uid="{00000000-0005-0000-0000-0000A7810000}"/>
    <cellStyle name="SAPBEXHLevel1X 4 4 2 5" xfId="33192" xr:uid="{00000000-0005-0000-0000-0000A8810000}"/>
    <cellStyle name="SAPBEXHLevel1X 4 4 2 6" xfId="33193" xr:uid="{00000000-0005-0000-0000-0000A9810000}"/>
    <cellStyle name="SAPBEXHLevel1X 4 4 2 7" xfId="33194" xr:uid="{00000000-0005-0000-0000-0000AA810000}"/>
    <cellStyle name="SAPBEXHLevel1X 4 4 2 8" xfId="33195" xr:uid="{00000000-0005-0000-0000-0000AB810000}"/>
    <cellStyle name="SAPBEXHLevel1X 4 4 2 9" xfId="33196" xr:uid="{00000000-0005-0000-0000-0000AC810000}"/>
    <cellStyle name="SAPBEXHLevel1X 4 4 3" xfId="33197" xr:uid="{00000000-0005-0000-0000-0000AD810000}"/>
    <cellStyle name="SAPBEXHLevel1X 4 4 3 2" xfId="33198" xr:uid="{00000000-0005-0000-0000-0000AE810000}"/>
    <cellStyle name="SAPBEXHLevel1X 4 4 3 3" xfId="33199" xr:uid="{00000000-0005-0000-0000-0000AF810000}"/>
    <cellStyle name="SAPBEXHLevel1X 4 4 3 4" xfId="33200" xr:uid="{00000000-0005-0000-0000-0000B0810000}"/>
    <cellStyle name="SAPBEXHLevel1X 4 4 3 5" xfId="33201" xr:uid="{00000000-0005-0000-0000-0000B1810000}"/>
    <cellStyle name="SAPBEXHLevel1X 4 4 3 6" xfId="33202" xr:uid="{00000000-0005-0000-0000-0000B2810000}"/>
    <cellStyle name="SAPBEXHLevel1X 4 4 3 7" xfId="33203" xr:uid="{00000000-0005-0000-0000-0000B3810000}"/>
    <cellStyle name="SAPBEXHLevel1X 4 4 3 8" xfId="33204" xr:uid="{00000000-0005-0000-0000-0000B4810000}"/>
    <cellStyle name="SAPBEXHLevel1X 4 4 3 9" xfId="33205" xr:uid="{00000000-0005-0000-0000-0000B5810000}"/>
    <cellStyle name="SAPBEXHLevel1X 4 4 4" xfId="33206" xr:uid="{00000000-0005-0000-0000-0000B6810000}"/>
    <cellStyle name="SAPBEXHLevel1X 4 4 4 2" xfId="33207" xr:uid="{00000000-0005-0000-0000-0000B7810000}"/>
    <cellStyle name="SAPBEXHLevel1X 4 4 4 3" xfId="33208" xr:uid="{00000000-0005-0000-0000-0000B8810000}"/>
    <cellStyle name="SAPBEXHLevel1X 4 4 4 4" xfId="33209" xr:uid="{00000000-0005-0000-0000-0000B9810000}"/>
    <cellStyle name="SAPBEXHLevel1X 4 4 4 5" xfId="33210" xr:uid="{00000000-0005-0000-0000-0000BA810000}"/>
    <cellStyle name="SAPBEXHLevel1X 4 4 4 6" xfId="33211" xr:uid="{00000000-0005-0000-0000-0000BB810000}"/>
    <cellStyle name="SAPBEXHLevel1X 4 4 4 7" xfId="33212" xr:uid="{00000000-0005-0000-0000-0000BC810000}"/>
    <cellStyle name="SAPBEXHLevel1X 4 4 4 8" xfId="33213" xr:uid="{00000000-0005-0000-0000-0000BD810000}"/>
    <cellStyle name="SAPBEXHLevel1X 4 4 4 9" xfId="33214" xr:uid="{00000000-0005-0000-0000-0000BE810000}"/>
    <cellStyle name="SAPBEXHLevel1X 4 5" xfId="33215" xr:uid="{00000000-0005-0000-0000-0000BF810000}"/>
    <cellStyle name="SAPBEXHLevel1X 4 5 2" xfId="33216" xr:uid="{00000000-0005-0000-0000-0000C0810000}"/>
    <cellStyle name="SAPBEXHLevel1X 4 5 3" xfId="33217" xr:uid="{00000000-0005-0000-0000-0000C1810000}"/>
    <cellStyle name="SAPBEXHLevel1X 4 5 4" xfId="33218" xr:uid="{00000000-0005-0000-0000-0000C2810000}"/>
    <cellStyle name="SAPBEXHLevel1X 4 5 5" xfId="33219" xr:uid="{00000000-0005-0000-0000-0000C3810000}"/>
    <cellStyle name="SAPBEXHLevel1X 4 5 6" xfId="33220" xr:uid="{00000000-0005-0000-0000-0000C4810000}"/>
    <cellStyle name="SAPBEXHLevel1X 4 5 7" xfId="33221" xr:uid="{00000000-0005-0000-0000-0000C5810000}"/>
    <cellStyle name="SAPBEXHLevel1X 4 5 8" xfId="33222" xr:uid="{00000000-0005-0000-0000-0000C6810000}"/>
    <cellStyle name="SAPBEXHLevel1X 4 5 9" xfId="33223" xr:uid="{00000000-0005-0000-0000-0000C7810000}"/>
    <cellStyle name="SAPBEXHLevel1X 4 6" xfId="33224" xr:uid="{00000000-0005-0000-0000-0000C8810000}"/>
    <cellStyle name="SAPBEXHLevel1X 4 6 2" xfId="33225" xr:uid="{00000000-0005-0000-0000-0000C9810000}"/>
    <cellStyle name="SAPBEXHLevel1X 4 6 3" xfId="33226" xr:uid="{00000000-0005-0000-0000-0000CA810000}"/>
    <cellStyle name="SAPBEXHLevel1X 4 6 4" xfId="33227" xr:uid="{00000000-0005-0000-0000-0000CB810000}"/>
    <cellStyle name="SAPBEXHLevel1X 4 6 5" xfId="33228" xr:uid="{00000000-0005-0000-0000-0000CC810000}"/>
    <cellStyle name="SAPBEXHLevel1X 4 6 6" xfId="33229" xr:uid="{00000000-0005-0000-0000-0000CD810000}"/>
    <cellStyle name="SAPBEXHLevel1X 4 6 7" xfId="33230" xr:uid="{00000000-0005-0000-0000-0000CE810000}"/>
    <cellStyle name="SAPBEXHLevel1X 4 6 8" xfId="33231" xr:uid="{00000000-0005-0000-0000-0000CF810000}"/>
    <cellStyle name="SAPBEXHLevel1X 4 6 9" xfId="33232" xr:uid="{00000000-0005-0000-0000-0000D0810000}"/>
    <cellStyle name="SAPBEXHLevel1X 4 7" xfId="33233" xr:uid="{00000000-0005-0000-0000-0000D1810000}"/>
    <cellStyle name="SAPBEXHLevel1X 4 7 2" xfId="33234" xr:uid="{00000000-0005-0000-0000-0000D2810000}"/>
    <cellStyle name="SAPBEXHLevel1X 4 7 3" xfId="33235" xr:uid="{00000000-0005-0000-0000-0000D3810000}"/>
    <cellStyle name="SAPBEXHLevel1X 4 7 4" xfId="33236" xr:uid="{00000000-0005-0000-0000-0000D4810000}"/>
    <cellStyle name="SAPBEXHLevel1X 4 7 5" xfId="33237" xr:uid="{00000000-0005-0000-0000-0000D5810000}"/>
    <cellStyle name="SAPBEXHLevel1X 4 7 6" xfId="33238" xr:uid="{00000000-0005-0000-0000-0000D6810000}"/>
    <cellStyle name="SAPBEXHLevel1X 4 7 7" xfId="33239" xr:uid="{00000000-0005-0000-0000-0000D7810000}"/>
    <cellStyle name="SAPBEXHLevel1X 4 7 8" xfId="33240" xr:uid="{00000000-0005-0000-0000-0000D8810000}"/>
    <cellStyle name="SAPBEXHLevel1X 4 7 9" xfId="33241" xr:uid="{00000000-0005-0000-0000-0000D9810000}"/>
    <cellStyle name="SAPBEXHLevel1X 4 8" xfId="33242" xr:uid="{00000000-0005-0000-0000-0000DA810000}"/>
    <cellStyle name="SAPBEXHLevel1X 4 9" xfId="33243" xr:uid="{00000000-0005-0000-0000-0000DB810000}"/>
    <cellStyle name="SAPBEXHLevel1X 5" xfId="33244" xr:uid="{00000000-0005-0000-0000-0000DC810000}"/>
    <cellStyle name="SAPBEXHLevel1X 5 10" xfId="33245" xr:uid="{00000000-0005-0000-0000-0000DD810000}"/>
    <cellStyle name="SAPBEXHLevel1X 5 11" xfId="33246" xr:uid="{00000000-0005-0000-0000-0000DE810000}"/>
    <cellStyle name="SAPBEXHLevel1X 5 2" xfId="33247" xr:uid="{00000000-0005-0000-0000-0000DF810000}"/>
    <cellStyle name="SAPBEXHLevel1X 5 2 10" xfId="33248" xr:uid="{00000000-0005-0000-0000-0000E0810000}"/>
    <cellStyle name="SAPBEXHLevel1X 5 2 11" xfId="33249" xr:uid="{00000000-0005-0000-0000-0000E1810000}"/>
    <cellStyle name="SAPBEXHLevel1X 5 2 2" xfId="33250" xr:uid="{00000000-0005-0000-0000-0000E2810000}"/>
    <cellStyle name="SAPBEXHLevel1X 5 2 2 2" xfId="33251" xr:uid="{00000000-0005-0000-0000-0000E3810000}"/>
    <cellStyle name="SAPBEXHLevel1X 5 2 2 2 2" xfId="33252" xr:uid="{00000000-0005-0000-0000-0000E4810000}"/>
    <cellStyle name="SAPBEXHLevel1X 5 2 2 2 2 2" xfId="33253" xr:uid="{00000000-0005-0000-0000-0000E5810000}"/>
    <cellStyle name="SAPBEXHLevel1X 5 2 2 2 2 2 2" xfId="33254" xr:uid="{00000000-0005-0000-0000-0000E6810000}"/>
    <cellStyle name="SAPBEXHLevel1X 5 2 2 2 2 2 3" xfId="33255" xr:uid="{00000000-0005-0000-0000-0000E7810000}"/>
    <cellStyle name="SAPBEXHLevel1X 5 2 2 2 2 2 4" xfId="33256" xr:uid="{00000000-0005-0000-0000-0000E8810000}"/>
    <cellStyle name="SAPBEXHLevel1X 5 2 2 2 2 2 5" xfId="33257" xr:uid="{00000000-0005-0000-0000-0000E9810000}"/>
    <cellStyle name="SAPBEXHLevel1X 5 2 2 2 2 2 6" xfId="33258" xr:uid="{00000000-0005-0000-0000-0000EA810000}"/>
    <cellStyle name="SAPBEXHLevel1X 5 2 2 2 2 2 7" xfId="33259" xr:uid="{00000000-0005-0000-0000-0000EB810000}"/>
    <cellStyle name="SAPBEXHLevel1X 5 2 2 2 2 2 8" xfId="33260" xr:uid="{00000000-0005-0000-0000-0000EC810000}"/>
    <cellStyle name="SAPBEXHLevel1X 5 2 2 2 2 2 9" xfId="33261" xr:uid="{00000000-0005-0000-0000-0000ED810000}"/>
    <cellStyle name="SAPBEXHLevel1X 5 2 2 2 2 3" xfId="33262" xr:uid="{00000000-0005-0000-0000-0000EE810000}"/>
    <cellStyle name="SAPBEXHLevel1X 5 2 2 2 2 3 2" xfId="33263" xr:uid="{00000000-0005-0000-0000-0000EF810000}"/>
    <cellStyle name="SAPBEXHLevel1X 5 2 2 2 2 3 3" xfId="33264" xr:uid="{00000000-0005-0000-0000-0000F0810000}"/>
    <cellStyle name="SAPBEXHLevel1X 5 2 2 2 2 3 4" xfId="33265" xr:uid="{00000000-0005-0000-0000-0000F1810000}"/>
    <cellStyle name="SAPBEXHLevel1X 5 2 2 2 2 3 5" xfId="33266" xr:uid="{00000000-0005-0000-0000-0000F2810000}"/>
    <cellStyle name="SAPBEXHLevel1X 5 2 2 2 2 3 6" xfId="33267" xr:uid="{00000000-0005-0000-0000-0000F3810000}"/>
    <cellStyle name="SAPBEXHLevel1X 5 2 2 2 2 3 7" xfId="33268" xr:uid="{00000000-0005-0000-0000-0000F4810000}"/>
    <cellStyle name="SAPBEXHLevel1X 5 2 2 2 2 3 8" xfId="33269" xr:uid="{00000000-0005-0000-0000-0000F5810000}"/>
    <cellStyle name="SAPBEXHLevel1X 5 2 2 2 2 3 9" xfId="33270" xr:uid="{00000000-0005-0000-0000-0000F6810000}"/>
    <cellStyle name="SAPBEXHLevel1X 5 2 2 2 2 4" xfId="33271" xr:uid="{00000000-0005-0000-0000-0000F7810000}"/>
    <cellStyle name="SAPBEXHLevel1X 5 2 2 2 2 4 2" xfId="33272" xr:uid="{00000000-0005-0000-0000-0000F8810000}"/>
    <cellStyle name="SAPBEXHLevel1X 5 2 2 2 2 4 3" xfId="33273" xr:uid="{00000000-0005-0000-0000-0000F9810000}"/>
    <cellStyle name="SAPBEXHLevel1X 5 2 2 2 2 4 4" xfId="33274" xr:uid="{00000000-0005-0000-0000-0000FA810000}"/>
    <cellStyle name="SAPBEXHLevel1X 5 2 2 2 2 4 5" xfId="33275" xr:uid="{00000000-0005-0000-0000-0000FB810000}"/>
    <cellStyle name="SAPBEXHLevel1X 5 2 2 2 2 4 6" xfId="33276" xr:uid="{00000000-0005-0000-0000-0000FC810000}"/>
    <cellStyle name="SAPBEXHLevel1X 5 2 2 2 2 4 7" xfId="33277" xr:uid="{00000000-0005-0000-0000-0000FD810000}"/>
    <cellStyle name="SAPBEXHLevel1X 5 2 2 2 2 4 8" xfId="33278" xr:uid="{00000000-0005-0000-0000-0000FE810000}"/>
    <cellStyle name="SAPBEXHLevel1X 5 2 2 2 2 4 9" xfId="33279" xr:uid="{00000000-0005-0000-0000-0000FF810000}"/>
    <cellStyle name="SAPBEXHLevel1X 5 2 2 2 3" xfId="33280" xr:uid="{00000000-0005-0000-0000-000000820000}"/>
    <cellStyle name="SAPBEXHLevel1X 5 2 2 2 3 2" xfId="33281" xr:uid="{00000000-0005-0000-0000-000001820000}"/>
    <cellStyle name="SAPBEXHLevel1X 5 2 2 2 3 3" xfId="33282" xr:uid="{00000000-0005-0000-0000-000002820000}"/>
    <cellStyle name="SAPBEXHLevel1X 5 2 2 2 3 4" xfId="33283" xr:uid="{00000000-0005-0000-0000-000003820000}"/>
    <cellStyle name="SAPBEXHLevel1X 5 2 2 2 3 5" xfId="33284" xr:uid="{00000000-0005-0000-0000-000004820000}"/>
    <cellStyle name="SAPBEXHLevel1X 5 2 2 2 3 6" xfId="33285" xr:uid="{00000000-0005-0000-0000-000005820000}"/>
    <cellStyle name="SAPBEXHLevel1X 5 2 2 2 3 7" xfId="33286" xr:uid="{00000000-0005-0000-0000-000006820000}"/>
    <cellStyle name="SAPBEXHLevel1X 5 2 2 2 3 8" xfId="33287" xr:uid="{00000000-0005-0000-0000-000007820000}"/>
    <cellStyle name="SAPBEXHLevel1X 5 2 2 2 3 9" xfId="33288" xr:uid="{00000000-0005-0000-0000-000008820000}"/>
    <cellStyle name="SAPBEXHLevel1X 5 2 2 2 4" xfId="33289" xr:uid="{00000000-0005-0000-0000-000009820000}"/>
    <cellStyle name="SAPBEXHLevel1X 5 2 2 2 4 2" xfId="33290" xr:uid="{00000000-0005-0000-0000-00000A820000}"/>
    <cellStyle name="SAPBEXHLevel1X 5 2 2 2 4 3" xfId="33291" xr:uid="{00000000-0005-0000-0000-00000B820000}"/>
    <cellStyle name="SAPBEXHLevel1X 5 2 2 2 4 4" xfId="33292" xr:uid="{00000000-0005-0000-0000-00000C820000}"/>
    <cellStyle name="SAPBEXHLevel1X 5 2 2 2 4 5" xfId="33293" xr:uid="{00000000-0005-0000-0000-00000D820000}"/>
    <cellStyle name="SAPBEXHLevel1X 5 2 2 2 4 6" xfId="33294" xr:uid="{00000000-0005-0000-0000-00000E820000}"/>
    <cellStyle name="SAPBEXHLevel1X 5 2 2 2 4 7" xfId="33295" xr:uid="{00000000-0005-0000-0000-00000F820000}"/>
    <cellStyle name="SAPBEXHLevel1X 5 2 2 2 4 8" xfId="33296" xr:uid="{00000000-0005-0000-0000-000010820000}"/>
    <cellStyle name="SAPBEXHLevel1X 5 2 2 2 4 9" xfId="33297" xr:uid="{00000000-0005-0000-0000-000011820000}"/>
    <cellStyle name="SAPBEXHLevel1X 5 2 2 2 5" xfId="33298" xr:uid="{00000000-0005-0000-0000-000012820000}"/>
    <cellStyle name="SAPBEXHLevel1X 5 2 2 2 5 2" xfId="33299" xr:uid="{00000000-0005-0000-0000-000013820000}"/>
    <cellStyle name="SAPBEXHLevel1X 5 2 2 2 5 3" xfId="33300" xr:uid="{00000000-0005-0000-0000-000014820000}"/>
    <cellStyle name="SAPBEXHLevel1X 5 2 2 2 5 4" xfId="33301" xr:uid="{00000000-0005-0000-0000-000015820000}"/>
    <cellStyle name="SAPBEXHLevel1X 5 2 2 2 5 5" xfId="33302" xr:uid="{00000000-0005-0000-0000-000016820000}"/>
    <cellStyle name="SAPBEXHLevel1X 5 2 2 2 5 6" xfId="33303" xr:uid="{00000000-0005-0000-0000-000017820000}"/>
    <cellStyle name="SAPBEXHLevel1X 5 2 2 2 5 7" xfId="33304" xr:uid="{00000000-0005-0000-0000-000018820000}"/>
    <cellStyle name="SAPBEXHLevel1X 5 2 2 2 5 8" xfId="33305" xr:uid="{00000000-0005-0000-0000-000019820000}"/>
    <cellStyle name="SAPBEXHLevel1X 5 2 2 2 5 9" xfId="33306" xr:uid="{00000000-0005-0000-0000-00001A820000}"/>
    <cellStyle name="SAPBEXHLevel1X 5 2 2 3" xfId="33307" xr:uid="{00000000-0005-0000-0000-00001B820000}"/>
    <cellStyle name="SAPBEXHLevel1X 5 2 2 3 2" xfId="33308" xr:uid="{00000000-0005-0000-0000-00001C820000}"/>
    <cellStyle name="SAPBEXHLevel1X 5 2 2 3 2 2" xfId="33309" xr:uid="{00000000-0005-0000-0000-00001D820000}"/>
    <cellStyle name="SAPBEXHLevel1X 5 2 2 3 2 3" xfId="33310" xr:uid="{00000000-0005-0000-0000-00001E820000}"/>
    <cellStyle name="SAPBEXHLevel1X 5 2 2 3 2 4" xfId="33311" xr:uid="{00000000-0005-0000-0000-00001F820000}"/>
    <cellStyle name="SAPBEXHLevel1X 5 2 2 3 2 5" xfId="33312" xr:uid="{00000000-0005-0000-0000-000020820000}"/>
    <cellStyle name="SAPBEXHLevel1X 5 2 2 3 2 6" xfId="33313" xr:uid="{00000000-0005-0000-0000-000021820000}"/>
    <cellStyle name="SAPBEXHLevel1X 5 2 2 3 2 7" xfId="33314" xr:uid="{00000000-0005-0000-0000-000022820000}"/>
    <cellStyle name="SAPBEXHLevel1X 5 2 2 3 2 8" xfId="33315" xr:uid="{00000000-0005-0000-0000-000023820000}"/>
    <cellStyle name="SAPBEXHLevel1X 5 2 2 3 2 9" xfId="33316" xr:uid="{00000000-0005-0000-0000-000024820000}"/>
    <cellStyle name="SAPBEXHLevel1X 5 2 2 3 3" xfId="33317" xr:uid="{00000000-0005-0000-0000-000025820000}"/>
    <cellStyle name="SAPBEXHLevel1X 5 2 2 3 3 2" xfId="33318" xr:uid="{00000000-0005-0000-0000-000026820000}"/>
    <cellStyle name="SAPBEXHLevel1X 5 2 2 3 3 3" xfId="33319" xr:uid="{00000000-0005-0000-0000-000027820000}"/>
    <cellStyle name="SAPBEXHLevel1X 5 2 2 3 3 4" xfId="33320" xr:uid="{00000000-0005-0000-0000-000028820000}"/>
    <cellStyle name="SAPBEXHLevel1X 5 2 2 3 3 5" xfId="33321" xr:uid="{00000000-0005-0000-0000-000029820000}"/>
    <cellStyle name="SAPBEXHLevel1X 5 2 2 3 3 6" xfId="33322" xr:uid="{00000000-0005-0000-0000-00002A820000}"/>
    <cellStyle name="SAPBEXHLevel1X 5 2 2 3 3 7" xfId="33323" xr:uid="{00000000-0005-0000-0000-00002B820000}"/>
    <cellStyle name="SAPBEXHLevel1X 5 2 2 3 3 8" xfId="33324" xr:uid="{00000000-0005-0000-0000-00002C820000}"/>
    <cellStyle name="SAPBEXHLevel1X 5 2 2 3 3 9" xfId="33325" xr:uid="{00000000-0005-0000-0000-00002D820000}"/>
    <cellStyle name="SAPBEXHLevel1X 5 2 2 3 4" xfId="33326" xr:uid="{00000000-0005-0000-0000-00002E820000}"/>
    <cellStyle name="SAPBEXHLevel1X 5 2 2 3 4 2" xfId="33327" xr:uid="{00000000-0005-0000-0000-00002F820000}"/>
    <cellStyle name="SAPBEXHLevel1X 5 2 2 3 4 3" xfId="33328" xr:uid="{00000000-0005-0000-0000-000030820000}"/>
    <cellStyle name="SAPBEXHLevel1X 5 2 2 3 4 4" xfId="33329" xr:uid="{00000000-0005-0000-0000-000031820000}"/>
    <cellStyle name="SAPBEXHLevel1X 5 2 2 3 4 5" xfId="33330" xr:uid="{00000000-0005-0000-0000-000032820000}"/>
    <cellStyle name="SAPBEXHLevel1X 5 2 2 3 4 6" xfId="33331" xr:uid="{00000000-0005-0000-0000-000033820000}"/>
    <cellStyle name="SAPBEXHLevel1X 5 2 2 3 4 7" xfId="33332" xr:uid="{00000000-0005-0000-0000-000034820000}"/>
    <cellStyle name="SAPBEXHLevel1X 5 2 2 3 4 8" xfId="33333" xr:uid="{00000000-0005-0000-0000-000035820000}"/>
    <cellStyle name="SAPBEXHLevel1X 5 2 2 3 4 9" xfId="33334" xr:uid="{00000000-0005-0000-0000-000036820000}"/>
    <cellStyle name="SAPBEXHLevel1X 5 2 2 4" xfId="33335" xr:uid="{00000000-0005-0000-0000-000037820000}"/>
    <cellStyle name="SAPBEXHLevel1X 5 2 2 4 2" xfId="33336" xr:uid="{00000000-0005-0000-0000-000038820000}"/>
    <cellStyle name="SAPBEXHLevel1X 5 2 2 4 3" xfId="33337" xr:uid="{00000000-0005-0000-0000-000039820000}"/>
    <cellStyle name="SAPBEXHLevel1X 5 2 2 4 4" xfId="33338" xr:uid="{00000000-0005-0000-0000-00003A820000}"/>
    <cellStyle name="SAPBEXHLevel1X 5 2 2 4 5" xfId="33339" xr:uid="{00000000-0005-0000-0000-00003B820000}"/>
    <cellStyle name="SAPBEXHLevel1X 5 2 2 4 6" xfId="33340" xr:uid="{00000000-0005-0000-0000-00003C820000}"/>
    <cellStyle name="SAPBEXHLevel1X 5 2 2 4 7" xfId="33341" xr:uid="{00000000-0005-0000-0000-00003D820000}"/>
    <cellStyle name="SAPBEXHLevel1X 5 2 2 4 8" xfId="33342" xr:uid="{00000000-0005-0000-0000-00003E820000}"/>
    <cellStyle name="SAPBEXHLevel1X 5 2 2 4 9" xfId="33343" xr:uid="{00000000-0005-0000-0000-00003F820000}"/>
    <cellStyle name="SAPBEXHLevel1X 5 2 2 5" xfId="33344" xr:uid="{00000000-0005-0000-0000-000040820000}"/>
    <cellStyle name="SAPBEXHLevel1X 5 2 2 5 2" xfId="33345" xr:uid="{00000000-0005-0000-0000-000041820000}"/>
    <cellStyle name="SAPBEXHLevel1X 5 2 2 5 3" xfId="33346" xr:uid="{00000000-0005-0000-0000-000042820000}"/>
    <cellStyle name="SAPBEXHLevel1X 5 2 2 5 4" xfId="33347" xr:uid="{00000000-0005-0000-0000-000043820000}"/>
    <cellStyle name="SAPBEXHLevel1X 5 2 2 5 5" xfId="33348" xr:uid="{00000000-0005-0000-0000-000044820000}"/>
    <cellStyle name="SAPBEXHLevel1X 5 2 2 5 6" xfId="33349" xr:uid="{00000000-0005-0000-0000-000045820000}"/>
    <cellStyle name="SAPBEXHLevel1X 5 2 2 5 7" xfId="33350" xr:uid="{00000000-0005-0000-0000-000046820000}"/>
    <cellStyle name="SAPBEXHLevel1X 5 2 2 5 8" xfId="33351" xr:uid="{00000000-0005-0000-0000-000047820000}"/>
    <cellStyle name="SAPBEXHLevel1X 5 2 2 5 9" xfId="33352" xr:uid="{00000000-0005-0000-0000-000048820000}"/>
    <cellStyle name="SAPBEXHLevel1X 5 2 2 6" xfId="33353" xr:uid="{00000000-0005-0000-0000-000049820000}"/>
    <cellStyle name="SAPBEXHLevel1X 5 2 2 6 2" xfId="33354" xr:uid="{00000000-0005-0000-0000-00004A820000}"/>
    <cellStyle name="SAPBEXHLevel1X 5 2 2 6 3" xfId="33355" xr:uid="{00000000-0005-0000-0000-00004B820000}"/>
    <cellStyle name="SAPBEXHLevel1X 5 2 2 6 4" xfId="33356" xr:uid="{00000000-0005-0000-0000-00004C820000}"/>
    <cellStyle name="SAPBEXHLevel1X 5 2 2 6 5" xfId="33357" xr:uid="{00000000-0005-0000-0000-00004D820000}"/>
    <cellStyle name="SAPBEXHLevel1X 5 2 2 6 6" xfId="33358" xr:uid="{00000000-0005-0000-0000-00004E820000}"/>
    <cellStyle name="SAPBEXHLevel1X 5 2 2 6 7" xfId="33359" xr:uid="{00000000-0005-0000-0000-00004F820000}"/>
    <cellStyle name="SAPBEXHLevel1X 5 2 2 6 8" xfId="33360" xr:uid="{00000000-0005-0000-0000-000050820000}"/>
    <cellStyle name="SAPBEXHLevel1X 5 2 2 6 9" xfId="33361" xr:uid="{00000000-0005-0000-0000-000051820000}"/>
    <cellStyle name="SAPBEXHLevel1X 5 2 3" xfId="33362" xr:uid="{00000000-0005-0000-0000-000052820000}"/>
    <cellStyle name="SAPBEXHLevel1X 5 2 3 2" xfId="33363" xr:uid="{00000000-0005-0000-0000-000053820000}"/>
    <cellStyle name="SAPBEXHLevel1X 5 2 3 2 2" xfId="33364" xr:uid="{00000000-0005-0000-0000-000054820000}"/>
    <cellStyle name="SAPBEXHLevel1X 5 2 3 2 2 2" xfId="33365" xr:uid="{00000000-0005-0000-0000-000055820000}"/>
    <cellStyle name="SAPBEXHLevel1X 5 2 3 2 2 2 2" xfId="33366" xr:uid="{00000000-0005-0000-0000-000056820000}"/>
    <cellStyle name="SAPBEXHLevel1X 5 2 3 2 2 2 3" xfId="33367" xr:uid="{00000000-0005-0000-0000-000057820000}"/>
    <cellStyle name="SAPBEXHLevel1X 5 2 3 2 2 2 4" xfId="33368" xr:uid="{00000000-0005-0000-0000-000058820000}"/>
    <cellStyle name="SAPBEXHLevel1X 5 2 3 2 2 2 5" xfId="33369" xr:uid="{00000000-0005-0000-0000-000059820000}"/>
    <cellStyle name="SAPBEXHLevel1X 5 2 3 2 2 2 6" xfId="33370" xr:uid="{00000000-0005-0000-0000-00005A820000}"/>
    <cellStyle name="SAPBEXHLevel1X 5 2 3 2 2 2 7" xfId="33371" xr:uid="{00000000-0005-0000-0000-00005B820000}"/>
    <cellStyle name="SAPBEXHLevel1X 5 2 3 2 2 2 8" xfId="33372" xr:uid="{00000000-0005-0000-0000-00005C820000}"/>
    <cellStyle name="SAPBEXHLevel1X 5 2 3 2 2 2 9" xfId="33373" xr:uid="{00000000-0005-0000-0000-00005D820000}"/>
    <cellStyle name="SAPBEXHLevel1X 5 2 3 2 2 3" xfId="33374" xr:uid="{00000000-0005-0000-0000-00005E820000}"/>
    <cellStyle name="SAPBEXHLevel1X 5 2 3 2 2 3 2" xfId="33375" xr:uid="{00000000-0005-0000-0000-00005F820000}"/>
    <cellStyle name="SAPBEXHLevel1X 5 2 3 2 2 3 3" xfId="33376" xr:uid="{00000000-0005-0000-0000-000060820000}"/>
    <cellStyle name="SAPBEXHLevel1X 5 2 3 2 2 3 4" xfId="33377" xr:uid="{00000000-0005-0000-0000-000061820000}"/>
    <cellStyle name="SAPBEXHLevel1X 5 2 3 2 2 3 5" xfId="33378" xr:uid="{00000000-0005-0000-0000-000062820000}"/>
    <cellStyle name="SAPBEXHLevel1X 5 2 3 2 2 3 6" xfId="33379" xr:uid="{00000000-0005-0000-0000-000063820000}"/>
    <cellStyle name="SAPBEXHLevel1X 5 2 3 2 2 3 7" xfId="33380" xr:uid="{00000000-0005-0000-0000-000064820000}"/>
    <cellStyle name="SAPBEXHLevel1X 5 2 3 2 2 3 8" xfId="33381" xr:uid="{00000000-0005-0000-0000-000065820000}"/>
    <cellStyle name="SAPBEXHLevel1X 5 2 3 2 2 3 9" xfId="33382" xr:uid="{00000000-0005-0000-0000-000066820000}"/>
    <cellStyle name="SAPBEXHLevel1X 5 2 3 2 2 4" xfId="33383" xr:uid="{00000000-0005-0000-0000-000067820000}"/>
    <cellStyle name="SAPBEXHLevel1X 5 2 3 2 2 4 2" xfId="33384" xr:uid="{00000000-0005-0000-0000-000068820000}"/>
    <cellStyle name="SAPBEXHLevel1X 5 2 3 2 2 4 3" xfId="33385" xr:uid="{00000000-0005-0000-0000-000069820000}"/>
    <cellStyle name="SAPBEXHLevel1X 5 2 3 2 2 4 4" xfId="33386" xr:uid="{00000000-0005-0000-0000-00006A820000}"/>
    <cellStyle name="SAPBEXHLevel1X 5 2 3 2 2 4 5" xfId="33387" xr:uid="{00000000-0005-0000-0000-00006B820000}"/>
    <cellStyle name="SAPBEXHLevel1X 5 2 3 2 2 4 6" xfId="33388" xr:uid="{00000000-0005-0000-0000-00006C820000}"/>
    <cellStyle name="SAPBEXHLevel1X 5 2 3 2 2 4 7" xfId="33389" xr:uid="{00000000-0005-0000-0000-00006D820000}"/>
    <cellStyle name="SAPBEXHLevel1X 5 2 3 2 2 4 8" xfId="33390" xr:uid="{00000000-0005-0000-0000-00006E820000}"/>
    <cellStyle name="SAPBEXHLevel1X 5 2 3 2 2 4 9" xfId="33391" xr:uid="{00000000-0005-0000-0000-00006F820000}"/>
    <cellStyle name="SAPBEXHLevel1X 5 2 3 2 3" xfId="33392" xr:uid="{00000000-0005-0000-0000-000070820000}"/>
    <cellStyle name="SAPBEXHLevel1X 5 2 3 2 3 2" xfId="33393" xr:uid="{00000000-0005-0000-0000-000071820000}"/>
    <cellStyle name="SAPBEXHLevel1X 5 2 3 2 3 3" xfId="33394" xr:uid="{00000000-0005-0000-0000-000072820000}"/>
    <cellStyle name="SAPBEXHLevel1X 5 2 3 2 3 4" xfId="33395" xr:uid="{00000000-0005-0000-0000-000073820000}"/>
    <cellStyle name="SAPBEXHLevel1X 5 2 3 2 3 5" xfId="33396" xr:uid="{00000000-0005-0000-0000-000074820000}"/>
    <cellStyle name="SAPBEXHLevel1X 5 2 3 2 3 6" xfId="33397" xr:uid="{00000000-0005-0000-0000-000075820000}"/>
    <cellStyle name="SAPBEXHLevel1X 5 2 3 2 3 7" xfId="33398" xr:uid="{00000000-0005-0000-0000-000076820000}"/>
    <cellStyle name="SAPBEXHLevel1X 5 2 3 2 3 8" xfId="33399" xr:uid="{00000000-0005-0000-0000-000077820000}"/>
    <cellStyle name="SAPBEXHLevel1X 5 2 3 2 3 9" xfId="33400" xr:uid="{00000000-0005-0000-0000-000078820000}"/>
    <cellStyle name="SAPBEXHLevel1X 5 2 3 2 4" xfId="33401" xr:uid="{00000000-0005-0000-0000-000079820000}"/>
    <cellStyle name="SAPBEXHLevel1X 5 2 3 2 4 2" xfId="33402" xr:uid="{00000000-0005-0000-0000-00007A820000}"/>
    <cellStyle name="SAPBEXHLevel1X 5 2 3 2 4 3" xfId="33403" xr:uid="{00000000-0005-0000-0000-00007B820000}"/>
    <cellStyle name="SAPBEXHLevel1X 5 2 3 2 4 4" xfId="33404" xr:uid="{00000000-0005-0000-0000-00007C820000}"/>
    <cellStyle name="SAPBEXHLevel1X 5 2 3 2 4 5" xfId="33405" xr:uid="{00000000-0005-0000-0000-00007D820000}"/>
    <cellStyle name="SAPBEXHLevel1X 5 2 3 2 4 6" xfId="33406" xr:uid="{00000000-0005-0000-0000-00007E820000}"/>
    <cellStyle name="SAPBEXHLevel1X 5 2 3 2 4 7" xfId="33407" xr:uid="{00000000-0005-0000-0000-00007F820000}"/>
    <cellStyle name="SAPBEXHLevel1X 5 2 3 2 4 8" xfId="33408" xr:uid="{00000000-0005-0000-0000-000080820000}"/>
    <cellStyle name="SAPBEXHLevel1X 5 2 3 2 4 9" xfId="33409" xr:uid="{00000000-0005-0000-0000-000081820000}"/>
    <cellStyle name="SAPBEXHLevel1X 5 2 3 2 5" xfId="33410" xr:uid="{00000000-0005-0000-0000-000082820000}"/>
    <cellStyle name="SAPBEXHLevel1X 5 2 3 2 5 2" xfId="33411" xr:uid="{00000000-0005-0000-0000-000083820000}"/>
    <cellStyle name="SAPBEXHLevel1X 5 2 3 2 5 3" xfId="33412" xr:uid="{00000000-0005-0000-0000-000084820000}"/>
    <cellStyle name="SAPBEXHLevel1X 5 2 3 2 5 4" xfId="33413" xr:uid="{00000000-0005-0000-0000-000085820000}"/>
    <cellStyle name="SAPBEXHLevel1X 5 2 3 2 5 5" xfId="33414" xr:uid="{00000000-0005-0000-0000-000086820000}"/>
    <cellStyle name="SAPBEXHLevel1X 5 2 3 2 5 6" xfId="33415" xr:uid="{00000000-0005-0000-0000-000087820000}"/>
    <cellStyle name="SAPBEXHLevel1X 5 2 3 2 5 7" xfId="33416" xr:uid="{00000000-0005-0000-0000-000088820000}"/>
    <cellStyle name="SAPBEXHLevel1X 5 2 3 2 5 8" xfId="33417" xr:uid="{00000000-0005-0000-0000-000089820000}"/>
    <cellStyle name="SAPBEXHLevel1X 5 2 3 2 5 9" xfId="33418" xr:uid="{00000000-0005-0000-0000-00008A820000}"/>
    <cellStyle name="SAPBEXHLevel1X 5 2 3 3" xfId="33419" xr:uid="{00000000-0005-0000-0000-00008B820000}"/>
    <cellStyle name="SAPBEXHLevel1X 5 2 3 3 2" xfId="33420" xr:uid="{00000000-0005-0000-0000-00008C820000}"/>
    <cellStyle name="SAPBEXHLevel1X 5 2 3 3 2 2" xfId="33421" xr:uid="{00000000-0005-0000-0000-00008D820000}"/>
    <cellStyle name="SAPBEXHLevel1X 5 2 3 3 2 3" xfId="33422" xr:uid="{00000000-0005-0000-0000-00008E820000}"/>
    <cellStyle name="SAPBEXHLevel1X 5 2 3 3 2 4" xfId="33423" xr:uid="{00000000-0005-0000-0000-00008F820000}"/>
    <cellStyle name="SAPBEXHLevel1X 5 2 3 3 2 5" xfId="33424" xr:uid="{00000000-0005-0000-0000-000090820000}"/>
    <cellStyle name="SAPBEXHLevel1X 5 2 3 3 2 6" xfId="33425" xr:uid="{00000000-0005-0000-0000-000091820000}"/>
    <cellStyle name="SAPBEXHLevel1X 5 2 3 3 2 7" xfId="33426" xr:uid="{00000000-0005-0000-0000-000092820000}"/>
    <cellStyle name="SAPBEXHLevel1X 5 2 3 3 2 8" xfId="33427" xr:uid="{00000000-0005-0000-0000-000093820000}"/>
    <cellStyle name="SAPBEXHLevel1X 5 2 3 3 2 9" xfId="33428" xr:uid="{00000000-0005-0000-0000-000094820000}"/>
    <cellStyle name="SAPBEXHLevel1X 5 2 3 3 3" xfId="33429" xr:uid="{00000000-0005-0000-0000-000095820000}"/>
    <cellStyle name="SAPBEXHLevel1X 5 2 3 3 3 2" xfId="33430" xr:uid="{00000000-0005-0000-0000-000096820000}"/>
    <cellStyle name="SAPBEXHLevel1X 5 2 3 3 3 3" xfId="33431" xr:uid="{00000000-0005-0000-0000-000097820000}"/>
    <cellStyle name="SAPBEXHLevel1X 5 2 3 3 3 4" xfId="33432" xr:uid="{00000000-0005-0000-0000-000098820000}"/>
    <cellStyle name="SAPBEXHLevel1X 5 2 3 3 3 5" xfId="33433" xr:uid="{00000000-0005-0000-0000-000099820000}"/>
    <cellStyle name="SAPBEXHLevel1X 5 2 3 3 3 6" xfId="33434" xr:uid="{00000000-0005-0000-0000-00009A820000}"/>
    <cellStyle name="SAPBEXHLevel1X 5 2 3 3 3 7" xfId="33435" xr:uid="{00000000-0005-0000-0000-00009B820000}"/>
    <cellStyle name="SAPBEXHLevel1X 5 2 3 3 3 8" xfId="33436" xr:uid="{00000000-0005-0000-0000-00009C820000}"/>
    <cellStyle name="SAPBEXHLevel1X 5 2 3 3 3 9" xfId="33437" xr:uid="{00000000-0005-0000-0000-00009D820000}"/>
    <cellStyle name="SAPBEXHLevel1X 5 2 3 3 4" xfId="33438" xr:uid="{00000000-0005-0000-0000-00009E820000}"/>
    <cellStyle name="SAPBEXHLevel1X 5 2 3 3 4 2" xfId="33439" xr:uid="{00000000-0005-0000-0000-00009F820000}"/>
    <cellStyle name="SAPBEXHLevel1X 5 2 3 3 4 3" xfId="33440" xr:uid="{00000000-0005-0000-0000-0000A0820000}"/>
    <cellStyle name="SAPBEXHLevel1X 5 2 3 3 4 4" xfId="33441" xr:uid="{00000000-0005-0000-0000-0000A1820000}"/>
    <cellStyle name="SAPBEXHLevel1X 5 2 3 3 4 5" xfId="33442" xr:uid="{00000000-0005-0000-0000-0000A2820000}"/>
    <cellStyle name="SAPBEXHLevel1X 5 2 3 3 4 6" xfId="33443" xr:uid="{00000000-0005-0000-0000-0000A3820000}"/>
    <cellStyle name="SAPBEXHLevel1X 5 2 3 3 4 7" xfId="33444" xr:uid="{00000000-0005-0000-0000-0000A4820000}"/>
    <cellStyle name="SAPBEXHLevel1X 5 2 3 3 4 8" xfId="33445" xr:uid="{00000000-0005-0000-0000-0000A5820000}"/>
    <cellStyle name="SAPBEXHLevel1X 5 2 3 3 4 9" xfId="33446" xr:uid="{00000000-0005-0000-0000-0000A6820000}"/>
    <cellStyle name="SAPBEXHLevel1X 5 2 3 4" xfId="33447" xr:uid="{00000000-0005-0000-0000-0000A7820000}"/>
    <cellStyle name="SAPBEXHLevel1X 5 2 3 4 2" xfId="33448" xr:uid="{00000000-0005-0000-0000-0000A8820000}"/>
    <cellStyle name="SAPBEXHLevel1X 5 2 3 4 3" xfId="33449" xr:uid="{00000000-0005-0000-0000-0000A9820000}"/>
    <cellStyle name="SAPBEXHLevel1X 5 2 3 4 4" xfId="33450" xr:uid="{00000000-0005-0000-0000-0000AA820000}"/>
    <cellStyle name="SAPBEXHLevel1X 5 2 3 4 5" xfId="33451" xr:uid="{00000000-0005-0000-0000-0000AB820000}"/>
    <cellStyle name="SAPBEXHLevel1X 5 2 3 4 6" xfId="33452" xr:uid="{00000000-0005-0000-0000-0000AC820000}"/>
    <cellStyle name="SAPBEXHLevel1X 5 2 3 4 7" xfId="33453" xr:uid="{00000000-0005-0000-0000-0000AD820000}"/>
    <cellStyle name="SAPBEXHLevel1X 5 2 3 4 8" xfId="33454" xr:uid="{00000000-0005-0000-0000-0000AE820000}"/>
    <cellStyle name="SAPBEXHLevel1X 5 2 3 4 9" xfId="33455" xr:uid="{00000000-0005-0000-0000-0000AF820000}"/>
    <cellStyle name="SAPBEXHLevel1X 5 2 3 5" xfId="33456" xr:uid="{00000000-0005-0000-0000-0000B0820000}"/>
    <cellStyle name="SAPBEXHLevel1X 5 2 3 5 2" xfId="33457" xr:uid="{00000000-0005-0000-0000-0000B1820000}"/>
    <cellStyle name="SAPBEXHLevel1X 5 2 3 5 3" xfId="33458" xr:uid="{00000000-0005-0000-0000-0000B2820000}"/>
    <cellStyle name="SAPBEXHLevel1X 5 2 3 5 4" xfId="33459" xr:uid="{00000000-0005-0000-0000-0000B3820000}"/>
    <cellStyle name="SAPBEXHLevel1X 5 2 3 5 5" xfId="33460" xr:uid="{00000000-0005-0000-0000-0000B4820000}"/>
    <cellStyle name="SAPBEXHLevel1X 5 2 3 5 6" xfId="33461" xr:uid="{00000000-0005-0000-0000-0000B5820000}"/>
    <cellStyle name="SAPBEXHLevel1X 5 2 3 5 7" xfId="33462" xr:uid="{00000000-0005-0000-0000-0000B6820000}"/>
    <cellStyle name="SAPBEXHLevel1X 5 2 3 5 8" xfId="33463" xr:uid="{00000000-0005-0000-0000-0000B7820000}"/>
    <cellStyle name="SAPBEXHLevel1X 5 2 3 5 9" xfId="33464" xr:uid="{00000000-0005-0000-0000-0000B8820000}"/>
    <cellStyle name="SAPBEXHLevel1X 5 2 3 6" xfId="33465" xr:uid="{00000000-0005-0000-0000-0000B9820000}"/>
    <cellStyle name="SAPBEXHLevel1X 5 2 3 6 2" xfId="33466" xr:uid="{00000000-0005-0000-0000-0000BA820000}"/>
    <cellStyle name="SAPBEXHLevel1X 5 2 3 6 3" xfId="33467" xr:uid="{00000000-0005-0000-0000-0000BB820000}"/>
    <cellStyle name="SAPBEXHLevel1X 5 2 3 6 4" xfId="33468" xr:uid="{00000000-0005-0000-0000-0000BC820000}"/>
    <cellStyle name="SAPBEXHLevel1X 5 2 3 6 5" xfId="33469" xr:uid="{00000000-0005-0000-0000-0000BD820000}"/>
    <cellStyle name="SAPBEXHLevel1X 5 2 3 6 6" xfId="33470" xr:uid="{00000000-0005-0000-0000-0000BE820000}"/>
    <cellStyle name="SAPBEXHLevel1X 5 2 3 6 7" xfId="33471" xr:uid="{00000000-0005-0000-0000-0000BF820000}"/>
    <cellStyle name="SAPBEXHLevel1X 5 2 3 6 8" xfId="33472" xr:uid="{00000000-0005-0000-0000-0000C0820000}"/>
    <cellStyle name="SAPBEXHLevel1X 5 2 3 6 9" xfId="33473" xr:uid="{00000000-0005-0000-0000-0000C1820000}"/>
    <cellStyle name="SAPBEXHLevel1X 5 2 4" xfId="33474" xr:uid="{00000000-0005-0000-0000-0000C2820000}"/>
    <cellStyle name="SAPBEXHLevel1X 5 2 4 2" xfId="33475" xr:uid="{00000000-0005-0000-0000-0000C3820000}"/>
    <cellStyle name="SAPBEXHLevel1X 5 2 4 2 2" xfId="33476" xr:uid="{00000000-0005-0000-0000-0000C4820000}"/>
    <cellStyle name="SAPBEXHLevel1X 5 2 4 2 2 2" xfId="33477" xr:uid="{00000000-0005-0000-0000-0000C5820000}"/>
    <cellStyle name="SAPBEXHLevel1X 5 2 4 2 2 2 2" xfId="33478" xr:uid="{00000000-0005-0000-0000-0000C6820000}"/>
    <cellStyle name="SAPBEXHLevel1X 5 2 4 2 2 2 2 2" xfId="33479" xr:uid="{00000000-0005-0000-0000-0000C7820000}"/>
    <cellStyle name="SAPBEXHLevel1X 5 2 4 2 2 2 2 3" xfId="33480" xr:uid="{00000000-0005-0000-0000-0000C8820000}"/>
    <cellStyle name="SAPBEXHLevel1X 5 2 4 2 2 2 2 4" xfId="33481" xr:uid="{00000000-0005-0000-0000-0000C9820000}"/>
    <cellStyle name="SAPBEXHLevel1X 5 2 4 2 2 2 2 5" xfId="33482" xr:uid="{00000000-0005-0000-0000-0000CA820000}"/>
    <cellStyle name="SAPBEXHLevel1X 5 2 4 2 2 2 2 6" xfId="33483" xr:uid="{00000000-0005-0000-0000-0000CB820000}"/>
    <cellStyle name="SAPBEXHLevel1X 5 2 4 2 2 2 2 7" xfId="33484" xr:uid="{00000000-0005-0000-0000-0000CC820000}"/>
    <cellStyle name="SAPBEXHLevel1X 5 2 4 2 2 2 2 8" xfId="33485" xr:uid="{00000000-0005-0000-0000-0000CD820000}"/>
    <cellStyle name="SAPBEXHLevel1X 5 2 4 2 2 2 2 9" xfId="33486" xr:uid="{00000000-0005-0000-0000-0000CE820000}"/>
    <cellStyle name="SAPBEXHLevel1X 5 2 4 2 2 2 3" xfId="33487" xr:uid="{00000000-0005-0000-0000-0000CF820000}"/>
    <cellStyle name="SAPBEXHLevel1X 5 2 4 2 2 2 3 2" xfId="33488" xr:uid="{00000000-0005-0000-0000-0000D0820000}"/>
    <cellStyle name="SAPBEXHLevel1X 5 2 4 2 2 2 3 3" xfId="33489" xr:uid="{00000000-0005-0000-0000-0000D1820000}"/>
    <cellStyle name="SAPBEXHLevel1X 5 2 4 2 2 2 3 4" xfId="33490" xr:uid="{00000000-0005-0000-0000-0000D2820000}"/>
    <cellStyle name="SAPBEXHLevel1X 5 2 4 2 2 2 3 5" xfId="33491" xr:uid="{00000000-0005-0000-0000-0000D3820000}"/>
    <cellStyle name="SAPBEXHLevel1X 5 2 4 2 2 2 3 6" xfId="33492" xr:uid="{00000000-0005-0000-0000-0000D4820000}"/>
    <cellStyle name="SAPBEXHLevel1X 5 2 4 2 2 2 3 7" xfId="33493" xr:uid="{00000000-0005-0000-0000-0000D5820000}"/>
    <cellStyle name="SAPBEXHLevel1X 5 2 4 2 2 2 3 8" xfId="33494" xr:uid="{00000000-0005-0000-0000-0000D6820000}"/>
    <cellStyle name="SAPBEXHLevel1X 5 2 4 2 2 2 3 9" xfId="33495" xr:uid="{00000000-0005-0000-0000-0000D7820000}"/>
    <cellStyle name="SAPBEXHLevel1X 5 2 4 2 2 2 4" xfId="33496" xr:uid="{00000000-0005-0000-0000-0000D8820000}"/>
    <cellStyle name="SAPBEXHLevel1X 5 2 4 2 2 2 4 2" xfId="33497" xr:uid="{00000000-0005-0000-0000-0000D9820000}"/>
    <cellStyle name="SAPBEXHLevel1X 5 2 4 2 2 2 4 3" xfId="33498" xr:uid="{00000000-0005-0000-0000-0000DA820000}"/>
    <cellStyle name="SAPBEXHLevel1X 5 2 4 2 2 2 4 4" xfId="33499" xr:uid="{00000000-0005-0000-0000-0000DB820000}"/>
    <cellStyle name="SAPBEXHLevel1X 5 2 4 2 2 2 4 5" xfId="33500" xr:uid="{00000000-0005-0000-0000-0000DC820000}"/>
    <cellStyle name="SAPBEXHLevel1X 5 2 4 2 2 2 4 6" xfId="33501" xr:uid="{00000000-0005-0000-0000-0000DD820000}"/>
    <cellStyle name="SAPBEXHLevel1X 5 2 4 2 2 2 4 7" xfId="33502" xr:uid="{00000000-0005-0000-0000-0000DE820000}"/>
    <cellStyle name="SAPBEXHLevel1X 5 2 4 2 2 2 4 8" xfId="33503" xr:uid="{00000000-0005-0000-0000-0000DF820000}"/>
    <cellStyle name="SAPBEXHLevel1X 5 2 4 2 2 2 4 9" xfId="33504" xr:uid="{00000000-0005-0000-0000-0000E0820000}"/>
    <cellStyle name="SAPBEXHLevel1X 5 2 4 2 2 3" xfId="33505" xr:uid="{00000000-0005-0000-0000-0000E1820000}"/>
    <cellStyle name="SAPBEXHLevel1X 5 2 4 2 2 3 2" xfId="33506" xr:uid="{00000000-0005-0000-0000-0000E2820000}"/>
    <cellStyle name="SAPBEXHLevel1X 5 2 4 2 2 3 3" xfId="33507" xr:uid="{00000000-0005-0000-0000-0000E3820000}"/>
    <cellStyle name="SAPBEXHLevel1X 5 2 4 2 2 3 4" xfId="33508" xr:uid="{00000000-0005-0000-0000-0000E4820000}"/>
    <cellStyle name="SAPBEXHLevel1X 5 2 4 2 2 3 5" xfId="33509" xr:uid="{00000000-0005-0000-0000-0000E5820000}"/>
    <cellStyle name="SAPBEXHLevel1X 5 2 4 2 2 3 6" xfId="33510" xr:uid="{00000000-0005-0000-0000-0000E6820000}"/>
    <cellStyle name="SAPBEXHLevel1X 5 2 4 2 2 3 7" xfId="33511" xr:uid="{00000000-0005-0000-0000-0000E7820000}"/>
    <cellStyle name="SAPBEXHLevel1X 5 2 4 2 2 3 8" xfId="33512" xr:uid="{00000000-0005-0000-0000-0000E8820000}"/>
    <cellStyle name="SAPBEXHLevel1X 5 2 4 2 2 3 9" xfId="33513" xr:uid="{00000000-0005-0000-0000-0000E9820000}"/>
    <cellStyle name="SAPBEXHLevel1X 5 2 4 2 2 4" xfId="33514" xr:uid="{00000000-0005-0000-0000-0000EA820000}"/>
    <cellStyle name="SAPBEXHLevel1X 5 2 4 2 2 4 2" xfId="33515" xr:uid="{00000000-0005-0000-0000-0000EB820000}"/>
    <cellStyle name="SAPBEXHLevel1X 5 2 4 2 2 4 3" xfId="33516" xr:uid="{00000000-0005-0000-0000-0000EC820000}"/>
    <cellStyle name="SAPBEXHLevel1X 5 2 4 2 2 4 4" xfId="33517" xr:uid="{00000000-0005-0000-0000-0000ED820000}"/>
    <cellStyle name="SAPBEXHLevel1X 5 2 4 2 2 4 5" xfId="33518" xr:uid="{00000000-0005-0000-0000-0000EE820000}"/>
    <cellStyle name="SAPBEXHLevel1X 5 2 4 2 2 4 6" xfId="33519" xr:uid="{00000000-0005-0000-0000-0000EF820000}"/>
    <cellStyle name="SAPBEXHLevel1X 5 2 4 2 2 4 7" xfId="33520" xr:uid="{00000000-0005-0000-0000-0000F0820000}"/>
    <cellStyle name="SAPBEXHLevel1X 5 2 4 2 2 4 8" xfId="33521" xr:uid="{00000000-0005-0000-0000-0000F1820000}"/>
    <cellStyle name="SAPBEXHLevel1X 5 2 4 2 2 4 9" xfId="33522" xr:uid="{00000000-0005-0000-0000-0000F2820000}"/>
    <cellStyle name="SAPBEXHLevel1X 5 2 4 2 2 5" xfId="33523" xr:uid="{00000000-0005-0000-0000-0000F3820000}"/>
    <cellStyle name="SAPBEXHLevel1X 5 2 4 2 2 5 2" xfId="33524" xr:uid="{00000000-0005-0000-0000-0000F4820000}"/>
    <cellStyle name="SAPBEXHLevel1X 5 2 4 2 2 5 3" xfId="33525" xr:uid="{00000000-0005-0000-0000-0000F5820000}"/>
    <cellStyle name="SAPBEXHLevel1X 5 2 4 2 2 5 4" xfId="33526" xr:uid="{00000000-0005-0000-0000-0000F6820000}"/>
    <cellStyle name="SAPBEXHLevel1X 5 2 4 2 2 5 5" xfId="33527" xr:uid="{00000000-0005-0000-0000-0000F7820000}"/>
    <cellStyle name="SAPBEXHLevel1X 5 2 4 2 2 5 6" xfId="33528" xr:uid="{00000000-0005-0000-0000-0000F8820000}"/>
    <cellStyle name="SAPBEXHLevel1X 5 2 4 2 2 5 7" xfId="33529" xr:uid="{00000000-0005-0000-0000-0000F9820000}"/>
    <cellStyle name="SAPBEXHLevel1X 5 2 4 2 2 5 8" xfId="33530" xr:uid="{00000000-0005-0000-0000-0000FA820000}"/>
    <cellStyle name="SAPBEXHLevel1X 5 2 4 2 2 5 9" xfId="33531" xr:uid="{00000000-0005-0000-0000-0000FB820000}"/>
    <cellStyle name="SAPBEXHLevel1X 5 2 4 2 3" xfId="33532" xr:uid="{00000000-0005-0000-0000-0000FC820000}"/>
    <cellStyle name="SAPBEXHLevel1X 5 2 4 2 3 2" xfId="33533" xr:uid="{00000000-0005-0000-0000-0000FD820000}"/>
    <cellStyle name="SAPBEXHLevel1X 5 2 4 2 3 2 2" xfId="33534" xr:uid="{00000000-0005-0000-0000-0000FE820000}"/>
    <cellStyle name="SAPBEXHLevel1X 5 2 4 2 3 2 3" xfId="33535" xr:uid="{00000000-0005-0000-0000-0000FF820000}"/>
    <cellStyle name="SAPBEXHLevel1X 5 2 4 2 3 2 4" xfId="33536" xr:uid="{00000000-0005-0000-0000-000000830000}"/>
    <cellStyle name="SAPBEXHLevel1X 5 2 4 2 3 2 5" xfId="33537" xr:uid="{00000000-0005-0000-0000-000001830000}"/>
    <cellStyle name="SAPBEXHLevel1X 5 2 4 2 3 2 6" xfId="33538" xr:uid="{00000000-0005-0000-0000-000002830000}"/>
    <cellStyle name="SAPBEXHLevel1X 5 2 4 2 3 2 7" xfId="33539" xr:uid="{00000000-0005-0000-0000-000003830000}"/>
    <cellStyle name="SAPBEXHLevel1X 5 2 4 2 3 2 8" xfId="33540" xr:uid="{00000000-0005-0000-0000-000004830000}"/>
    <cellStyle name="SAPBEXHLevel1X 5 2 4 2 3 2 9" xfId="33541" xr:uid="{00000000-0005-0000-0000-000005830000}"/>
    <cellStyle name="SAPBEXHLevel1X 5 2 4 2 3 3" xfId="33542" xr:uid="{00000000-0005-0000-0000-000006830000}"/>
    <cellStyle name="SAPBEXHLevel1X 5 2 4 2 3 3 2" xfId="33543" xr:uid="{00000000-0005-0000-0000-000007830000}"/>
    <cellStyle name="SAPBEXHLevel1X 5 2 4 2 3 3 3" xfId="33544" xr:uid="{00000000-0005-0000-0000-000008830000}"/>
    <cellStyle name="SAPBEXHLevel1X 5 2 4 2 3 3 4" xfId="33545" xr:uid="{00000000-0005-0000-0000-000009830000}"/>
    <cellStyle name="SAPBEXHLevel1X 5 2 4 2 3 3 5" xfId="33546" xr:uid="{00000000-0005-0000-0000-00000A830000}"/>
    <cellStyle name="SAPBEXHLevel1X 5 2 4 2 3 3 6" xfId="33547" xr:uid="{00000000-0005-0000-0000-00000B830000}"/>
    <cellStyle name="SAPBEXHLevel1X 5 2 4 2 3 3 7" xfId="33548" xr:uid="{00000000-0005-0000-0000-00000C830000}"/>
    <cellStyle name="SAPBEXHLevel1X 5 2 4 2 3 3 8" xfId="33549" xr:uid="{00000000-0005-0000-0000-00000D830000}"/>
    <cellStyle name="SAPBEXHLevel1X 5 2 4 2 3 3 9" xfId="33550" xr:uid="{00000000-0005-0000-0000-00000E830000}"/>
    <cellStyle name="SAPBEXHLevel1X 5 2 4 2 3 4" xfId="33551" xr:uid="{00000000-0005-0000-0000-00000F830000}"/>
    <cellStyle name="SAPBEXHLevel1X 5 2 4 2 3 4 2" xfId="33552" xr:uid="{00000000-0005-0000-0000-000010830000}"/>
    <cellStyle name="SAPBEXHLevel1X 5 2 4 2 3 4 3" xfId="33553" xr:uid="{00000000-0005-0000-0000-000011830000}"/>
    <cellStyle name="SAPBEXHLevel1X 5 2 4 2 3 4 4" xfId="33554" xr:uid="{00000000-0005-0000-0000-000012830000}"/>
    <cellStyle name="SAPBEXHLevel1X 5 2 4 2 3 4 5" xfId="33555" xr:uid="{00000000-0005-0000-0000-000013830000}"/>
    <cellStyle name="SAPBEXHLevel1X 5 2 4 2 3 4 6" xfId="33556" xr:uid="{00000000-0005-0000-0000-000014830000}"/>
    <cellStyle name="SAPBEXHLevel1X 5 2 4 2 3 4 7" xfId="33557" xr:uid="{00000000-0005-0000-0000-000015830000}"/>
    <cellStyle name="SAPBEXHLevel1X 5 2 4 2 3 4 8" xfId="33558" xr:uid="{00000000-0005-0000-0000-000016830000}"/>
    <cellStyle name="SAPBEXHLevel1X 5 2 4 2 3 4 9" xfId="33559" xr:uid="{00000000-0005-0000-0000-000017830000}"/>
    <cellStyle name="SAPBEXHLevel1X 5 2 4 2 4" xfId="33560" xr:uid="{00000000-0005-0000-0000-000018830000}"/>
    <cellStyle name="SAPBEXHLevel1X 5 2 4 2 4 2" xfId="33561" xr:uid="{00000000-0005-0000-0000-000019830000}"/>
    <cellStyle name="SAPBEXHLevel1X 5 2 4 2 4 3" xfId="33562" xr:uid="{00000000-0005-0000-0000-00001A830000}"/>
    <cellStyle name="SAPBEXHLevel1X 5 2 4 2 4 4" xfId="33563" xr:uid="{00000000-0005-0000-0000-00001B830000}"/>
    <cellStyle name="SAPBEXHLevel1X 5 2 4 2 4 5" xfId="33564" xr:uid="{00000000-0005-0000-0000-00001C830000}"/>
    <cellStyle name="SAPBEXHLevel1X 5 2 4 2 4 6" xfId="33565" xr:uid="{00000000-0005-0000-0000-00001D830000}"/>
    <cellStyle name="SAPBEXHLevel1X 5 2 4 2 4 7" xfId="33566" xr:uid="{00000000-0005-0000-0000-00001E830000}"/>
    <cellStyle name="SAPBEXHLevel1X 5 2 4 2 4 8" xfId="33567" xr:uid="{00000000-0005-0000-0000-00001F830000}"/>
    <cellStyle name="SAPBEXHLevel1X 5 2 4 2 4 9" xfId="33568" xr:uid="{00000000-0005-0000-0000-000020830000}"/>
    <cellStyle name="SAPBEXHLevel1X 5 2 4 2 5" xfId="33569" xr:uid="{00000000-0005-0000-0000-000021830000}"/>
    <cellStyle name="SAPBEXHLevel1X 5 2 4 2 5 2" xfId="33570" xr:uid="{00000000-0005-0000-0000-000022830000}"/>
    <cellStyle name="SAPBEXHLevel1X 5 2 4 2 5 3" xfId="33571" xr:uid="{00000000-0005-0000-0000-000023830000}"/>
    <cellStyle name="SAPBEXHLevel1X 5 2 4 2 5 4" xfId="33572" xr:uid="{00000000-0005-0000-0000-000024830000}"/>
    <cellStyle name="SAPBEXHLevel1X 5 2 4 2 5 5" xfId="33573" xr:uid="{00000000-0005-0000-0000-000025830000}"/>
    <cellStyle name="SAPBEXHLevel1X 5 2 4 2 5 6" xfId="33574" xr:uid="{00000000-0005-0000-0000-000026830000}"/>
    <cellStyle name="SAPBEXHLevel1X 5 2 4 2 5 7" xfId="33575" xr:uid="{00000000-0005-0000-0000-000027830000}"/>
    <cellStyle name="SAPBEXHLevel1X 5 2 4 2 5 8" xfId="33576" xr:uid="{00000000-0005-0000-0000-000028830000}"/>
    <cellStyle name="SAPBEXHLevel1X 5 2 4 2 5 9" xfId="33577" xr:uid="{00000000-0005-0000-0000-000029830000}"/>
    <cellStyle name="SAPBEXHLevel1X 5 2 4 2 6" xfId="33578" xr:uid="{00000000-0005-0000-0000-00002A830000}"/>
    <cellStyle name="SAPBEXHLevel1X 5 2 4 2 6 2" xfId="33579" xr:uid="{00000000-0005-0000-0000-00002B830000}"/>
    <cellStyle name="SAPBEXHLevel1X 5 2 4 2 6 3" xfId="33580" xr:uid="{00000000-0005-0000-0000-00002C830000}"/>
    <cellStyle name="SAPBEXHLevel1X 5 2 4 2 6 4" xfId="33581" xr:uid="{00000000-0005-0000-0000-00002D830000}"/>
    <cellStyle name="SAPBEXHLevel1X 5 2 4 2 6 5" xfId="33582" xr:uid="{00000000-0005-0000-0000-00002E830000}"/>
    <cellStyle name="SAPBEXHLevel1X 5 2 4 2 6 6" xfId="33583" xr:uid="{00000000-0005-0000-0000-00002F830000}"/>
    <cellStyle name="SAPBEXHLevel1X 5 2 4 2 6 7" xfId="33584" xr:uid="{00000000-0005-0000-0000-000030830000}"/>
    <cellStyle name="SAPBEXHLevel1X 5 2 4 2 6 8" xfId="33585" xr:uid="{00000000-0005-0000-0000-000031830000}"/>
    <cellStyle name="SAPBEXHLevel1X 5 2 4 2 6 9" xfId="33586" xr:uid="{00000000-0005-0000-0000-000032830000}"/>
    <cellStyle name="SAPBEXHLevel1X 5 2 4 3" xfId="33587" xr:uid="{00000000-0005-0000-0000-000033830000}"/>
    <cellStyle name="SAPBEXHLevel1X 5 2 4 3 2" xfId="33588" xr:uid="{00000000-0005-0000-0000-000034830000}"/>
    <cellStyle name="SAPBEXHLevel1X 5 2 4 3 2 2" xfId="33589" xr:uid="{00000000-0005-0000-0000-000035830000}"/>
    <cellStyle name="SAPBEXHLevel1X 5 2 4 3 2 2 2" xfId="33590" xr:uid="{00000000-0005-0000-0000-000036830000}"/>
    <cellStyle name="SAPBEXHLevel1X 5 2 4 3 2 2 3" xfId="33591" xr:uid="{00000000-0005-0000-0000-000037830000}"/>
    <cellStyle name="SAPBEXHLevel1X 5 2 4 3 2 2 4" xfId="33592" xr:uid="{00000000-0005-0000-0000-000038830000}"/>
    <cellStyle name="SAPBEXHLevel1X 5 2 4 3 2 2 5" xfId="33593" xr:uid="{00000000-0005-0000-0000-000039830000}"/>
    <cellStyle name="SAPBEXHLevel1X 5 2 4 3 2 2 6" xfId="33594" xr:uid="{00000000-0005-0000-0000-00003A830000}"/>
    <cellStyle name="SAPBEXHLevel1X 5 2 4 3 2 2 7" xfId="33595" xr:uid="{00000000-0005-0000-0000-00003B830000}"/>
    <cellStyle name="SAPBEXHLevel1X 5 2 4 3 2 2 8" xfId="33596" xr:uid="{00000000-0005-0000-0000-00003C830000}"/>
    <cellStyle name="SAPBEXHLevel1X 5 2 4 3 2 2 9" xfId="33597" xr:uid="{00000000-0005-0000-0000-00003D830000}"/>
    <cellStyle name="SAPBEXHLevel1X 5 2 4 3 2 3" xfId="33598" xr:uid="{00000000-0005-0000-0000-00003E830000}"/>
    <cellStyle name="SAPBEXHLevel1X 5 2 4 3 2 3 2" xfId="33599" xr:uid="{00000000-0005-0000-0000-00003F830000}"/>
    <cellStyle name="SAPBEXHLevel1X 5 2 4 3 2 3 3" xfId="33600" xr:uid="{00000000-0005-0000-0000-000040830000}"/>
    <cellStyle name="SAPBEXHLevel1X 5 2 4 3 2 3 4" xfId="33601" xr:uid="{00000000-0005-0000-0000-000041830000}"/>
    <cellStyle name="SAPBEXHLevel1X 5 2 4 3 2 3 5" xfId="33602" xr:uid="{00000000-0005-0000-0000-000042830000}"/>
    <cellStyle name="SAPBEXHLevel1X 5 2 4 3 2 3 6" xfId="33603" xr:uid="{00000000-0005-0000-0000-000043830000}"/>
    <cellStyle name="SAPBEXHLevel1X 5 2 4 3 2 3 7" xfId="33604" xr:uid="{00000000-0005-0000-0000-000044830000}"/>
    <cellStyle name="SAPBEXHLevel1X 5 2 4 3 2 3 8" xfId="33605" xr:uid="{00000000-0005-0000-0000-000045830000}"/>
    <cellStyle name="SAPBEXHLevel1X 5 2 4 3 2 3 9" xfId="33606" xr:uid="{00000000-0005-0000-0000-000046830000}"/>
    <cellStyle name="SAPBEXHLevel1X 5 2 4 3 2 4" xfId="33607" xr:uid="{00000000-0005-0000-0000-000047830000}"/>
    <cellStyle name="SAPBEXHLevel1X 5 2 4 3 2 4 2" xfId="33608" xr:uid="{00000000-0005-0000-0000-000048830000}"/>
    <cellStyle name="SAPBEXHLevel1X 5 2 4 3 2 4 3" xfId="33609" xr:uid="{00000000-0005-0000-0000-000049830000}"/>
    <cellStyle name="SAPBEXHLevel1X 5 2 4 3 2 4 4" xfId="33610" xr:uid="{00000000-0005-0000-0000-00004A830000}"/>
    <cellStyle name="SAPBEXHLevel1X 5 2 4 3 2 4 5" xfId="33611" xr:uid="{00000000-0005-0000-0000-00004B830000}"/>
    <cellStyle name="SAPBEXHLevel1X 5 2 4 3 2 4 6" xfId="33612" xr:uid="{00000000-0005-0000-0000-00004C830000}"/>
    <cellStyle name="SAPBEXHLevel1X 5 2 4 3 2 4 7" xfId="33613" xr:uid="{00000000-0005-0000-0000-00004D830000}"/>
    <cellStyle name="SAPBEXHLevel1X 5 2 4 3 2 4 8" xfId="33614" xr:uid="{00000000-0005-0000-0000-00004E830000}"/>
    <cellStyle name="SAPBEXHLevel1X 5 2 4 3 2 4 9" xfId="33615" xr:uid="{00000000-0005-0000-0000-00004F830000}"/>
    <cellStyle name="SAPBEXHLevel1X 5 2 4 3 3" xfId="33616" xr:uid="{00000000-0005-0000-0000-000050830000}"/>
    <cellStyle name="SAPBEXHLevel1X 5 2 4 3 3 2" xfId="33617" xr:uid="{00000000-0005-0000-0000-000051830000}"/>
    <cellStyle name="SAPBEXHLevel1X 5 2 4 3 3 3" xfId="33618" xr:uid="{00000000-0005-0000-0000-000052830000}"/>
    <cellStyle name="SAPBEXHLevel1X 5 2 4 3 3 4" xfId="33619" xr:uid="{00000000-0005-0000-0000-000053830000}"/>
    <cellStyle name="SAPBEXHLevel1X 5 2 4 3 3 5" xfId="33620" xr:uid="{00000000-0005-0000-0000-000054830000}"/>
    <cellStyle name="SAPBEXHLevel1X 5 2 4 3 3 6" xfId="33621" xr:uid="{00000000-0005-0000-0000-000055830000}"/>
    <cellStyle name="SAPBEXHLevel1X 5 2 4 3 3 7" xfId="33622" xr:uid="{00000000-0005-0000-0000-000056830000}"/>
    <cellStyle name="SAPBEXHLevel1X 5 2 4 3 3 8" xfId="33623" xr:uid="{00000000-0005-0000-0000-000057830000}"/>
    <cellStyle name="SAPBEXHLevel1X 5 2 4 3 3 9" xfId="33624" xr:uid="{00000000-0005-0000-0000-000058830000}"/>
    <cellStyle name="SAPBEXHLevel1X 5 2 4 3 4" xfId="33625" xr:uid="{00000000-0005-0000-0000-000059830000}"/>
    <cellStyle name="SAPBEXHLevel1X 5 2 4 3 4 2" xfId="33626" xr:uid="{00000000-0005-0000-0000-00005A830000}"/>
    <cellStyle name="SAPBEXHLevel1X 5 2 4 3 4 3" xfId="33627" xr:uid="{00000000-0005-0000-0000-00005B830000}"/>
    <cellStyle name="SAPBEXHLevel1X 5 2 4 3 4 4" xfId="33628" xr:uid="{00000000-0005-0000-0000-00005C830000}"/>
    <cellStyle name="SAPBEXHLevel1X 5 2 4 3 4 5" xfId="33629" xr:uid="{00000000-0005-0000-0000-00005D830000}"/>
    <cellStyle name="SAPBEXHLevel1X 5 2 4 3 4 6" xfId="33630" xr:uid="{00000000-0005-0000-0000-00005E830000}"/>
    <cellStyle name="SAPBEXHLevel1X 5 2 4 3 4 7" xfId="33631" xr:uid="{00000000-0005-0000-0000-00005F830000}"/>
    <cellStyle name="SAPBEXHLevel1X 5 2 4 3 4 8" xfId="33632" xr:uid="{00000000-0005-0000-0000-000060830000}"/>
    <cellStyle name="SAPBEXHLevel1X 5 2 4 3 4 9" xfId="33633" xr:uid="{00000000-0005-0000-0000-000061830000}"/>
    <cellStyle name="SAPBEXHLevel1X 5 2 4 3 5" xfId="33634" xr:uid="{00000000-0005-0000-0000-000062830000}"/>
    <cellStyle name="SAPBEXHLevel1X 5 2 4 3 5 2" xfId="33635" xr:uid="{00000000-0005-0000-0000-000063830000}"/>
    <cellStyle name="SAPBEXHLevel1X 5 2 4 3 5 3" xfId="33636" xr:uid="{00000000-0005-0000-0000-000064830000}"/>
    <cellStyle name="SAPBEXHLevel1X 5 2 4 3 5 4" xfId="33637" xr:uid="{00000000-0005-0000-0000-000065830000}"/>
    <cellStyle name="SAPBEXHLevel1X 5 2 4 3 5 5" xfId="33638" xr:uid="{00000000-0005-0000-0000-000066830000}"/>
    <cellStyle name="SAPBEXHLevel1X 5 2 4 3 5 6" xfId="33639" xr:uid="{00000000-0005-0000-0000-000067830000}"/>
    <cellStyle name="SAPBEXHLevel1X 5 2 4 3 5 7" xfId="33640" xr:uid="{00000000-0005-0000-0000-000068830000}"/>
    <cellStyle name="SAPBEXHLevel1X 5 2 4 3 5 8" xfId="33641" xr:uid="{00000000-0005-0000-0000-000069830000}"/>
    <cellStyle name="SAPBEXHLevel1X 5 2 4 3 5 9" xfId="33642" xr:uid="{00000000-0005-0000-0000-00006A830000}"/>
    <cellStyle name="SAPBEXHLevel1X 5 2 4 4" xfId="33643" xr:uid="{00000000-0005-0000-0000-00006B830000}"/>
    <cellStyle name="SAPBEXHLevel1X 5 2 4 4 2" xfId="33644" xr:uid="{00000000-0005-0000-0000-00006C830000}"/>
    <cellStyle name="SAPBEXHLevel1X 5 2 4 4 2 2" xfId="33645" xr:uid="{00000000-0005-0000-0000-00006D830000}"/>
    <cellStyle name="SAPBEXHLevel1X 5 2 4 4 2 3" xfId="33646" xr:uid="{00000000-0005-0000-0000-00006E830000}"/>
    <cellStyle name="SAPBEXHLevel1X 5 2 4 4 2 4" xfId="33647" xr:uid="{00000000-0005-0000-0000-00006F830000}"/>
    <cellStyle name="SAPBEXHLevel1X 5 2 4 4 2 5" xfId="33648" xr:uid="{00000000-0005-0000-0000-000070830000}"/>
    <cellStyle name="SAPBEXHLevel1X 5 2 4 4 2 6" xfId="33649" xr:uid="{00000000-0005-0000-0000-000071830000}"/>
    <cellStyle name="SAPBEXHLevel1X 5 2 4 4 2 7" xfId="33650" xr:uid="{00000000-0005-0000-0000-000072830000}"/>
    <cellStyle name="SAPBEXHLevel1X 5 2 4 4 2 8" xfId="33651" xr:uid="{00000000-0005-0000-0000-000073830000}"/>
    <cellStyle name="SAPBEXHLevel1X 5 2 4 4 2 9" xfId="33652" xr:uid="{00000000-0005-0000-0000-000074830000}"/>
    <cellStyle name="SAPBEXHLevel1X 5 2 4 4 3" xfId="33653" xr:uid="{00000000-0005-0000-0000-000075830000}"/>
    <cellStyle name="SAPBEXHLevel1X 5 2 4 4 3 2" xfId="33654" xr:uid="{00000000-0005-0000-0000-000076830000}"/>
    <cellStyle name="SAPBEXHLevel1X 5 2 4 4 3 3" xfId="33655" xr:uid="{00000000-0005-0000-0000-000077830000}"/>
    <cellStyle name="SAPBEXHLevel1X 5 2 4 4 3 4" xfId="33656" xr:uid="{00000000-0005-0000-0000-000078830000}"/>
    <cellStyle name="SAPBEXHLevel1X 5 2 4 4 3 5" xfId="33657" xr:uid="{00000000-0005-0000-0000-000079830000}"/>
    <cellStyle name="SAPBEXHLevel1X 5 2 4 4 3 6" xfId="33658" xr:uid="{00000000-0005-0000-0000-00007A830000}"/>
    <cellStyle name="SAPBEXHLevel1X 5 2 4 4 3 7" xfId="33659" xr:uid="{00000000-0005-0000-0000-00007B830000}"/>
    <cellStyle name="SAPBEXHLevel1X 5 2 4 4 3 8" xfId="33660" xr:uid="{00000000-0005-0000-0000-00007C830000}"/>
    <cellStyle name="SAPBEXHLevel1X 5 2 4 4 3 9" xfId="33661" xr:uid="{00000000-0005-0000-0000-00007D830000}"/>
    <cellStyle name="SAPBEXHLevel1X 5 2 4 4 4" xfId="33662" xr:uid="{00000000-0005-0000-0000-00007E830000}"/>
    <cellStyle name="SAPBEXHLevel1X 5 2 4 4 4 2" xfId="33663" xr:uid="{00000000-0005-0000-0000-00007F830000}"/>
    <cellStyle name="SAPBEXHLevel1X 5 2 4 4 4 3" xfId="33664" xr:uid="{00000000-0005-0000-0000-000080830000}"/>
    <cellStyle name="SAPBEXHLevel1X 5 2 4 4 4 4" xfId="33665" xr:uid="{00000000-0005-0000-0000-000081830000}"/>
    <cellStyle name="SAPBEXHLevel1X 5 2 4 4 4 5" xfId="33666" xr:uid="{00000000-0005-0000-0000-000082830000}"/>
    <cellStyle name="SAPBEXHLevel1X 5 2 4 4 4 6" xfId="33667" xr:uid="{00000000-0005-0000-0000-000083830000}"/>
    <cellStyle name="SAPBEXHLevel1X 5 2 4 4 4 7" xfId="33668" xr:uid="{00000000-0005-0000-0000-000084830000}"/>
    <cellStyle name="SAPBEXHLevel1X 5 2 4 4 4 8" xfId="33669" xr:uid="{00000000-0005-0000-0000-000085830000}"/>
    <cellStyle name="SAPBEXHLevel1X 5 2 4 4 4 9" xfId="33670" xr:uid="{00000000-0005-0000-0000-000086830000}"/>
    <cellStyle name="SAPBEXHLevel1X 5 2 4 5" xfId="33671" xr:uid="{00000000-0005-0000-0000-000087830000}"/>
    <cellStyle name="SAPBEXHLevel1X 5 2 4 5 2" xfId="33672" xr:uid="{00000000-0005-0000-0000-000088830000}"/>
    <cellStyle name="SAPBEXHLevel1X 5 2 4 5 3" xfId="33673" xr:uid="{00000000-0005-0000-0000-000089830000}"/>
    <cellStyle name="SAPBEXHLevel1X 5 2 4 5 4" xfId="33674" xr:uid="{00000000-0005-0000-0000-00008A830000}"/>
    <cellStyle name="SAPBEXHLevel1X 5 2 4 5 5" xfId="33675" xr:uid="{00000000-0005-0000-0000-00008B830000}"/>
    <cellStyle name="SAPBEXHLevel1X 5 2 4 5 6" xfId="33676" xr:uid="{00000000-0005-0000-0000-00008C830000}"/>
    <cellStyle name="SAPBEXHLevel1X 5 2 4 5 7" xfId="33677" xr:uid="{00000000-0005-0000-0000-00008D830000}"/>
    <cellStyle name="SAPBEXHLevel1X 5 2 4 5 8" xfId="33678" xr:uid="{00000000-0005-0000-0000-00008E830000}"/>
    <cellStyle name="SAPBEXHLevel1X 5 2 4 5 9" xfId="33679" xr:uid="{00000000-0005-0000-0000-00008F830000}"/>
    <cellStyle name="SAPBEXHLevel1X 5 2 4 6" xfId="33680" xr:uid="{00000000-0005-0000-0000-000090830000}"/>
    <cellStyle name="SAPBEXHLevel1X 5 2 4 6 2" xfId="33681" xr:uid="{00000000-0005-0000-0000-000091830000}"/>
    <cellStyle name="SAPBEXHLevel1X 5 2 4 6 3" xfId="33682" xr:uid="{00000000-0005-0000-0000-000092830000}"/>
    <cellStyle name="SAPBEXHLevel1X 5 2 4 6 4" xfId="33683" xr:uid="{00000000-0005-0000-0000-000093830000}"/>
    <cellStyle name="SAPBEXHLevel1X 5 2 4 6 5" xfId="33684" xr:uid="{00000000-0005-0000-0000-000094830000}"/>
    <cellStyle name="SAPBEXHLevel1X 5 2 4 6 6" xfId="33685" xr:uid="{00000000-0005-0000-0000-000095830000}"/>
    <cellStyle name="SAPBEXHLevel1X 5 2 4 6 7" xfId="33686" xr:uid="{00000000-0005-0000-0000-000096830000}"/>
    <cellStyle name="SAPBEXHLevel1X 5 2 4 6 8" xfId="33687" xr:uid="{00000000-0005-0000-0000-000097830000}"/>
    <cellStyle name="SAPBEXHLevel1X 5 2 4 6 9" xfId="33688" xr:uid="{00000000-0005-0000-0000-000098830000}"/>
    <cellStyle name="SAPBEXHLevel1X 5 2 4 7" xfId="33689" xr:uid="{00000000-0005-0000-0000-000099830000}"/>
    <cellStyle name="SAPBEXHLevel1X 5 2 4 7 2" xfId="33690" xr:uid="{00000000-0005-0000-0000-00009A830000}"/>
    <cellStyle name="SAPBEXHLevel1X 5 2 4 7 3" xfId="33691" xr:uid="{00000000-0005-0000-0000-00009B830000}"/>
    <cellStyle name="SAPBEXHLevel1X 5 2 4 7 4" xfId="33692" xr:uid="{00000000-0005-0000-0000-00009C830000}"/>
    <cellStyle name="SAPBEXHLevel1X 5 2 4 7 5" xfId="33693" xr:uid="{00000000-0005-0000-0000-00009D830000}"/>
    <cellStyle name="SAPBEXHLevel1X 5 2 4 7 6" xfId="33694" xr:uid="{00000000-0005-0000-0000-00009E830000}"/>
    <cellStyle name="SAPBEXHLevel1X 5 2 4 7 7" xfId="33695" xr:uid="{00000000-0005-0000-0000-00009F830000}"/>
    <cellStyle name="SAPBEXHLevel1X 5 2 4 7 8" xfId="33696" xr:uid="{00000000-0005-0000-0000-0000A0830000}"/>
    <cellStyle name="SAPBEXHLevel1X 5 2 4 7 9" xfId="33697" xr:uid="{00000000-0005-0000-0000-0000A1830000}"/>
    <cellStyle name="SAPBEXHLevel1X 5 2 5" xfId="33698" xr:uid="{00000000-0005-0000-0000-0000A2830000}"/>
    <cellStyle name="SAPBEXHLevel1X 5 2 5 2" xfId="33699" xr:uid="{00000000-0005-0000-0000-0000A3830000}"/>
    <cellStyle name="SAPBEXHLevel1X 5 2 5 2 2" xfId="33700" xr:uid="{00000000-0005-0000-0000-0000A4830000}"/>
    <cellStyle name="SAPBEXHLevel1X 5 2 5 2 2 2" xfId="33701" xr:uid="{00000000-0005-0000-0000-0000A5830000}"/>
    <cellStyle name="SAPBEXHLevel1X 5 2 5 2 2 2 2" xfId="33702" xr:uid="{00000000-0005-0000-0000-0000A6830000}"/>
    <cellStyle name="SAPBEXHLevel1X 5 2 5 2 2 2 3" xfId="33703" xr:uid="{00000000-0005-0000-0000-0000A7830000}"/>
    <cellStyle name="SAPBEXHLevel1X 5 2 5 2 2 2 4" xfId="33704" xr:uid="{00000000-0005-0000-0000-0000A8830000}"/>
    <cellStyle name="SAPBEXHLevel1X 5 2 5 2 2 2 5" xfId="33705" xr:uid="{00000000-0005-0000-0000-0000A9830000}"/>
    <cellStyle name="SAPBEXHLevel1X 5 2 5 2 2 2 6" xfId="33706" xr:uid="{00000000-0005-0000-0000-0000AA830000}"/>
    <cellStyle name="SAPBEXHLevel1X 5 2 5 2 2 2 7" xfId="33707" xr:uid="{00000000-0005-0000-0000-0000AB830000}"/>
    <cellStyle name="SAPBEXHLevel1X 5 2 5 2 2 2 8" xfId="33708" xr:uid="{00000000-0005-0000-0000-0000AC830000}"/>
    <cellStyle name="SAPBEXHLevel1X 5 2 5 2 2 2 9" xfId="33709" xr:uid="{00000000-0005-0000-0000-0000AD830000}"/>
    <cellStyle name="SAPBEXHLevel1X 5 2 5 2 2 3" xfId="33710" xr:uid="{00000000-0005-0000-0000-0000AE830000}"/>
    <cellStyle name="SAPBEXHLevel1X 5 2 5 2 2 3 2" xfId="33711" xr:uid="{00000000-0005-0000-0000-0000AF830000}"/>
    <cellStyle name="SAPBEXHLevel1X 5 2 5 2 2 3 3" xfId="33712" xr:uid="{00000000-0005-0000-0000-0000B0830000}"/>
    <cellStyle name="SAPBEXHLevel1X 5 2 5 2 2 3 4" xfId="33713" xr:uid="{00000000-0005-0000-0000-0000B1830000}"/>
    <cellStyle name="SAPBEXHLevel1X 5 2 5 2 2 3 5" xfId="33714" xr:uid="{00000000-0005-0000-0000-0000B2830000}"/>
    <cellStyle name="SAPBEXHLevel1X 5 2 5 2 2 3 6" xfId="33715" xr:uid="{00000000-0005-0000-0000-0000B3830000}"/>
    <cellStyle name="SAPBEXHLevel1X 5 2 5 2 2 3 7" xfId="33716" xr:uid="{00000000-0005-0000-0000-0000B4830000}"/>
    <cellStyle name="SAPBEXHLevel1X 5 2 5 2 2 3 8" xfId="33717" xr:uid="{00000000-0005-0000-0000-0000B5830000}"/>
    <cellStyle name="SAPBEXHLevel1X 5 2 5 2 2 3 9" xfId="33718" xr:uid="{00000000-0005-0000-0000-0000B6830000}"/>
    <cellStyle name="SAPBEXHLevel1X 5 2 5 2 2 4" xfId="33719" xr:uid="{00000000-0005-0000-0000-0000B7830000}"/>
    <cellStyle name="SAPBEXHLevel1X 5 2 5 2 2 4 2" xfId="33720" xr:uid="{00000000-0005-0000-0000-0000B8830000}"/>
    <cellStyle name="SAPBEXHLevel1X 5 2 5 2 2 4 3" xfId="33721" xr:uid="{00000000-0005-0000-0000-0000B9830000}"/>
    <cellStyle name="SAPBEXHLevel1X 5 2 5 2 2 4 4" xfId="33722" xr:uid="{00000000-0005-0000-0000-0000BA830000}"/>
    <cellStyle name="SAPBEXHLevel1X 5 2 5 2 2 4 5" xfId="33723" xr:uid="{00000000-0005-0000-0000-0000BB830000}"/>
    <cellStyle name="SAPBEXHLevel1X 5 2 5 2 2 4 6" xfId="33724" xr:uid="{00000000-0005-0000-0000-0000BC830000}"/>
    <cellStyle name="SAPBEXHLevel1X 5 2 5 2 2 4 7" xfId="33725" xr:uid="{00000000-0005-0000-0000-0000BD830000}"/>
    <cellStyle name="SAPBEXHLevel1X 5 2 5 2 2 4 8" xfId="33726" xr:uid="{00000000-0005-0000-0000-0000BE830000}"/>
    <cellStyle name="SAPBEXHLevel1X 5 2 5 2 2 4 9" xfId="33727" xr:uid="{00000000-0005-0000-0000-0000BF830000}"/>
    <cellStyle name="SAPBEXHLevel1X 5 2 5 2 3" xfId="33728" xr:uid="{00000000-0005-0000-0000-0000C0830000}"/>
    <cellStyle name="SAPBEXHLevel1X 5 2 5 2 3 2" xfId="33729" xr:uid="{00000000-0005-0000-0000-0000C1830000}"/>
    <cellStyle name="SAPBEXHLevel1X 5 2 5 2 3 3" xfId="33730" xr:uid="{00000000-0005-0000-0000-0000C2830000}"/>
    <cellStyle name="SAPBEXHLevel1X 5 2 5 2 3 4" xfId="33731" xr:uid="{00000000-0005-0000-0000-0000C3830000}"/>
    <cellStyle name="SAPBEXHLevel1X 5 2 5 2 3 5" xfId="33732" xr:uid="{00000000-0005-0000-0000-0000C4830000}"/>
    <cellStyle name="SAPBEXHLevel1X 5 2 5 2 3 6" xfId="33733" xr:uid="{00000000-0005-0000-0000-0000C5830000}"/>
    <cellStyle name="SAPBEXHLevel1X 5 2 5 2 3 7" xfId="33734" xr:uid="{00000000-0005-0000-0000-0000C6830000}"/>
    <cellStyle name="SAPBEXHLevel1X 5 2 5 2 3 8" xfId="33735" xr:uid="{00000000-0005-0000-0000-0000C7830000}"/>
    <cellStyle name="SAPBEXHLevel1X 5 2 5 2 3 9" xfId="33736" xr:uid="{00000000-0005-0000-0000-0000C8830000}"/>
    <cellStyle name="SAPBEXHLevel1X 5 2 5 2 4" xfId="33737" xr:uid="{00000000-0005-0000-0000-0000C9830000}"/>
    <cellStyle name="SAPBEXHLevel1X 5 2 5 2 4 2" xfId="33738" xr:uid="{00000000-0005-0000-0000-0000CA830000}"/>
    <cellStyle name="SAPBEXHLevel1X 5 2 5 2 4 3" xfId="33739" xr:uid="{00000000-0005-0000-0000-0000CB830000}"/>
    <cellStyle name="SAPBEXHLevel1X 5 2 5 2 4 4" xfId="33740" xr:uid="{00000000-0005-0000-0000-0000CC830000}"/>
    <cellStyle name="SAPBEXHLevel1X 5 2 5 2 4 5" xfId="33741" xr:uid="{00000000-0005-0000-0000-0000CD830000}"/>
    <cellStyle name="SAPBEXHLevel1X 5 2 5 2 4 6" xfId="33742" xr:uid="{00000000-0005-0000-0000-0000CE830000}"/>
    <cellStyle name="SAPBEXHLevel1X 5 2 5 2 4 7" xfId="33743" xr:uid="{00000000-0005-0000-0000-0000CF830000}"/>
    <cellStyle name="SAPBEXHLevel1X 5 2 5 2 4 8" xfId="33744" xr:uid="{00000000-0005-0000-0000-0000D0830000}"/>
    <cellStyle name="SAPBEXHLevel1X 5 2 5 2 4 9" xfId="33745" xr:uid="{00000000-0005-0000-0000-0000D1830000}"/>
    <cellStyle name="SAPBEXHLevel1X 5 2 5 2 5" xfId="33746" xr:uid="{00000000-0005-0000-0000-0000D2830000}"/>
    <cellStyle name="SAPBEXHLevel1X 5 2 5 2 5 2" xfId="33747" xr:uid="{00000000-0005-0000-0000-0000D3830000}"/>
    <cellStyle name="SAPBEXHLevel1X 5 2 5 2 5 3" xfId="33748" xr:uid="{00000000-0005-0000-0000-0000D4830000}"/>
    <cellStyle name="SAPBEXHLevel1X 5 2 5 2 5 4" xfId="33749" xr:uid="{00000000-0005-0000-0000-0000D5830000}"/>
    <cellStyle name="SAPBEXHLevel1X 5 2 5 2 5 5" xfId="33750" xr:uid="{00000000-0005-0000-0000-0000D6830000}"/>
    <cellStyle name="SAPBEXHLevel1X 5 2 5 2 5 6" xfId="33751" xr:uid="{00000000-0005-0000-0000-0000D7830000}"/>
    <cellStyle name="SAPBEXHLevel1X 5 2 5 2 5 7" xfId="33752" xr:uid="{00000000-0005-0000-0000-0000D8830000}"/>
    <cellStyle name="SAPBEXHLevel1X 5 2 5 2 5 8" xfId="33753" xr:uid="{00000000-0005-0000-0000-0000D9830000}"/>
    <cellStyle name="SAPBEXHLevel1X 5 2 5 2 5 9" xfId="33754" xr:uid="{00000000-0005-0000-0000-0000DA830000}"/>
    <cellStyle name="SAPBEXHLevel1X 5 2 5 3" xfId="33755" xr:uid="{00000000-0005-0000-0000-0000DB830000}"/>
    <cellStyle name="SAPBEXHLevel1X 5 2 5 3 2" xfId="33756" xr:uid="{00000000-0005-0000-0000-0000DC830000}"/>
    <cellStyle name="SAPBEXHLevel1X 5 2 5 3 2 2" xfId="33757" xr:uid="{00000000-0005-0000-0000-0000DD830000}"/>
    <cellStyle name="SAPBEXHLevel1X 5 2 5 3 2 3" xfId="33758" xr:uid="{00000000-0005-0000-0000-0000DE830000}"/>
    <cellStyle name="SAPBEXHLevel1X 5 2 5 3 2 4" xfId="33759" xr:uid="{00000000-0005-0000-0000-0000DF830000}"/>
    <cellStyle name="SAPBEXHLevel1X 5 2 5 3 2 5" xfId="33760" xr:uid="{00000000-0005-0000-0000-0000E0830000}"/>
    <cellStyle name="SAPBEXHLevel1X 5 2 5 3 2 6" xfId="33761" xr:uid="{00000000-0005-0000-0000-0000E1830000}"/>
    <cellStyle name="SAPBEXHLevel1X 5 2 5 3 2 7" xfId="33762" xr:uid="{00000000-0005-0000-0000-0000E2830000}"/>
    <cellStyle name="SAPBEXHLevel1X 5 2 5 3 2 8" xfId="33763" xr:uid="{00000000-0005-0000-0000-0000E3830000}"/>
    <cellStyle name="SAPBEXHLevel1X 5 2 5 3 2 9" xfId="33764" xr:uid="{00000000-0005-0000-0000-0000E4830000}"/>
    <cellStyle name="SAPBEXHLevel1X 5 2 5 3 3" xfId="33765" xr:uid="{00000000-0005-0000-0000-0000E5830000}"/>
    <cellStyle name="SAPBEXHLevel1X 5 2 5 3 3 2" xfId="33766" xr:uid="{00000000-0005-0000-0000-0000E6830000}"/>
    <cellStyle name="SAPBEXHLevel1X 5 2 5 3 3 3" xfId="33767" xr:uid="{00000000-0005-0000-0000-0000E7830000}"/>
    <cellStyle name="SAPBEXHLevel1X 5 2 5 3 3 4" xfId="33768" xr:uid="{00000000-0005-0000-0000-0000E8830000}"/>
    <cellStyle name="SAPBEXHLevel1X 5 2 5 3 3 5" xfId="33769" xr:uid="{00000000-0005-0000-0000-0000E9830000}"/>
    <cellStyle name="SAPBEXHLevel1X 5 2 5 3 3 6" xfId="33770" xr:uid="{00000000-0005-0000-0000-0000EA830000}"/>
    <cellStyle name="SAPBEXHLevel1X 5 2 5 3 3 7" xfId="33771" xr:uid="{00000000-0005-0000-0000-0000EB830000}"/>
    <cellStyle name="SAPBEXHLevel1X 5 2 5 3 3 8" xfId="33772" xr:uid="{00000000-0005-0000-0000-0000EC830000}"/>
    <cellStyle name="SAPBEXHLevel1X 5 2 5 3 3 9" xfId="33773" xr:uid="{00000000-0005-0000-0000-0000ED830000}"/>
    <cellStyle name="SAPBEXHLevel1X 5 2 5 3 4" xfId="33774" xr:uid="{00000000-0005-0000-0000-0000EE830000}"/>
    <cellStyle name="SAPBEXHLevel1X 5 2 5 3 4 2" xfId="33775" xr:uid="{00000000-0005-0000-0000-0000EF830000}"/>
    <cellStyle name="SAPBEXHLevel1X 5 2 5 3 4 3" xfId="33776" xr:uid="{00000000-0005-0000-0000-0000F0830000}"/>
    <cellStyle name="SAPBEXHLevel1X 5 2 5 3 4 4" xfId="33777" xr:uid="{00000000-0005-0000-0000-0000F1830000}"/>
    <cellStyle name="SAPBEXHLevel1X 5 2 5 3 4 5" xfId="33778" xr:uid="{00000000-0005-0000-0000-0000F2830000}"/>
    <cellStyle name="SAPBEXHLevel1X 5 2 5 3 4 6" xfId="33779" xr:uid="{00000000-0005-0000-0000-0000F3830000}"/>
    <cellStyle name="SAPBEXHLevel1X 5 2 5 3 4 7" xfId="33780" xr:uid="{00000000-0005-0000-0000-0000F4830000}"/>
    <cellStyle name="SAPBEXHLevel1X 5 2 5 3 4 8" xfId="33781" xr:uid="{00000000-0005-0000-0000-0000F5830000}"/>
    <cellStyle name="SAPBEXHLevel1X 5 2 5 3 4 9" xfId="33782" xr:uid="{00000000-0005-0000-0000-0000F6830000}"/>
    <cellStyle name="SAPBEXHLevel1X 5 2 5 4" xfId="33783" xr:uid="{00000000-0005-0000-0000-0000F7830000}"/>
    <cellStyle name="SAPBEXHLevel1X 5 2 5 4 2" xfId="33784" xr:uid="{00000000-0005-0000-0000-0000F8830000}"/>
    <cellStyle name="SAPBEXHLevel1X 5 2 5 4 3" xfId="33785" xr:uid="{00000000-0005-0000-0000-0000F9830000}"/>
    <cellStyle name="SAPBEXHLevel1X 5 2 5 4 4" xfId="33786" xr:uid="{00000000-0005-0000-0000-0000FA830000}"/>
    <cellStyle name="SAPBEXHLevel1X 5 2 5 4 5" xfId="33787" xr:uid="{00000000-0005-0000-0000-0000FB830000}"/>
    <cellStyle name="SAPBEXHLevel1X 5 2 5 4 6" xfId="33788" xr:uid="{00000000-0005-0000-0000-0000FC830000}"/>
    <cellStyle name="SAPBEXHLevel1X 5 2 5 4 7" xfId="33789" xr:uid="{00000000-0005-0000-0000-0000FD830000}"/>
    <cellStyle name="SAPBEXHLevel1X 5 2 5 4 8" xfId="33790" xr:uid="{00000000-0005-0000-0000-0000FE830000}"/>
    <cellStyle name="SAPBEXHLevel1X 5 2 5 4 9" xfId="33791" xr:uid="{00000000-0005-0000-0000-0000FF830000}"/>
    <cellStyle name="SAPBEXHLevel1X 5 2 5 5" xfId="33792" xr:uid="{00000000-0005-0000-0000-000000840000}"/>
    <cellStyle name="SAPBEXHLevel1X 5 2 5 5 2" xfId="33793" xr:uid="{00000000-0005-0000-0000-000001840000}"/>
    <cellStyle name="SAPBEXHLevel1X 5 2 5 5 3" xfId="33794" xr:uid="{00000000-0005-0000-0000-000002840000}"/>
    <cellStyle name="SAPBEXHLevel1X 5 2 5 5 4" xfId="33795" xr:uid="{00000000-0005-0000-0000-000003840000}"/>
    <cellStyle name="SAPBEXHLevel1X 5 2 5 5 5" xfId="33796" xr:uid="{00000000-0005-0000-0000-000004840000}"/>
    <cellStyle name="SAPBEXHLevel1X 5 2 5 5 6" xfId="33797" xr:uid="{00000000-0005-0000-0000-000005840000}"/>
    <cellStyle name="SAPBEXHLevel1X 5 2 5 5 7" xfId="33798" xr:uid="{00000000-0005-0000-0000-000006840000}"/>
    <cellStyle name="SAPBEXHLevel1X 5 2 5 5 8" xfId="33799" xr:uid="{00000000-0005-0000-0000-000007840000}"/>
    <cellStyle name="SAPBEXHLevel1X 5 2 5 5 9" xfId="33800" xr:uid="{00000000-0005-0000-0000-000008840000}"/>
    <cellStyle name="SAPBEXHLevel1X 5 2 5 6" xfId="33801" xr:uid="{00000000-0005-0000-0000-000009840000}"/>
    <cellStyle name="SAPBEXHLevel1X 5 2 5 6 2" xfId="33802" xr:uid="{00000000-0005-0000-0000-00000A840000}"/>
    <cellStyle name="SAPBEXHLevel1X 5 2 5 6 3" xfId="33803" xr:uid="{00000000-0005-0000-0000-00000B840000}"/>
    <cellStyle name="SAPBEXHLevel1X 5 2 5 6 4" xfId="33804" xr:uid="{00000000-0005-0000-0000-00000C840000}"/>
    <cellStyle name="SAPBEXHLevel1X 5 2 5 6 5" xfId="33805" xr:uid="{00000000-0005-0000-0000-00000D840000}"/>
    <cellStyle name="SAPBEXHLevel1X 5 2 5 6 6" xfId="33806" xr:uid="{00000000-0005-0000-0000-00000E840000}"/>
    <cellStyle name="SAPBEXHLevel1X 5 2 5 6 7" xfId="33807" xr:uid="{00000000-0005-0000-0000-00000F840000}"/>
    <cellStyle name="SAPBEXHLevel1X 5 2 5 6 8" xfId="33808" xr:uid="{00000000-0005-0000-0000-000010840000}"/>
    <cellStyle name="SAPBEXHLevel1X 5 2 5 6 9" xfId="33809" xr:uid="{00000000-0005-0000-0000-000011840000}"/>
    <cellStyle name="SAPBEXHLevel1X 5 2 6" xfId="33810" xr:uid="{00000000-0005-0000-0000-000012840000}"/>
    <cellStyle name="SAPBEXHLevel1X 5 2 6 2" xfId="33811" xr:uid="{00000000-0005-0000-0000-000013840000}"/>
    <cellStyle name="SAPBEXHLevel1X 5 2 6 2 2" xfId="33812" xr:uid="{00000000-0005-0000-0000-000014840000}"/>
    <cellStyle name="SAPBEXHLevel1X 5 2 6 2 3" xfId="33813" xr:uid="{00000000-0005-0000-0000-000015840000}"/>
    <cellStyle name="SAPBEXHLevel1X 5 2 6 2 4" xfId="33814" xr:uid="{00000000-0005-0000-0000-000016840000}"/>
    <cellStyle name="SAPBEXHLevel1X 5 2 6 2 5" xfId="33815" xr:uid="{00000000-0005-0000-0000-000017840000}"/>
    <cellStyle name="SAPBEXHLevel1X 5 2 6 2 6" xfId="33816" xr:uid="{00000000-0005-0000-0000-000018840000}"/>
    <cellStyle name="SAPBEXHLevel1X 5 2 6 2 7" xfId="33817" xr:uid="{00000000-0005-0000-0000-000019840000}"/>
    <cellStyle name="SAPBEXHLevel1X 5 2 6 2 8" xfId="33818" xr:uid="{00000000-0005-0000-0000-00001A840000}"/>
    <cellStyle name="SAPBEXHLevel1X 5 2 6 2 9" xfId="33819" xr:uid="{00000000-0005-0000-0000-00001B840000}"/>
    <cellStyle name="SAPBEXHLevel1X 5 2 6 3" xfId="33820" xr:uid="{00000000-0005-0000-0000-00001C840000}"/>
    <cellStyle name="SAPBEXHLevel1X 5 2 6 3 2" xfId="33821" xr:uid="{00000000-0005-0000-0000-00001D840000}"/>
    <cellStyle name="SAPBEXHLevel1X 5 2 6 3 3" xfId="33822" xr:uid="{00000000-0005-0000-0000-00001E840000}"/>
    <cellStyle name="SAPBEXHLevel1X 5 2 6 3 4" xfId="33823" xr:uid="{00000000-0005-0000-0000-00001F840000}"/>
    <cellStyle name="SAPBEXHLevel1X 5 2 6 3 5" xfId="33824" xr:uid="{00000000-0005-0000-0000-000020840000}"/>
    <cellStyle name="SAPBEXHLevel1X 5 2 6 3 6" xfId="33825" xr:uid="{00000000-0005-0000-0000-000021840000}"/>
    <cellStyle name="SAPBEXHLevel1X 5 2 6 3 7" xfId="33826" xr:uid="{00000000-0005-0000-0000-000022840000}"/>
    <cellStyle name="SAPBEXHLevel1X 5 2 6 3 8" xfId="33827" xr:uid="{00000000-0005-0000-0000-000023840000}"/>
    <cellStyle name="SAPBEXHLevel1X 5 2 6 3 9" xfId="33828" xr:uid="{00000000-0005-0000-0000-000024840000}"/>
    <cellStyle name="SAPBEXHLevel1X 5 2 6 4" xfId="33829" xr:uid="{00000000-0005-0000-0000-000025840000}"/>
    <cellStyle name="SAPBEXHLevel1X 5 2 6 4 2" xfId="33830" xr:uid="{00000000-0005-0000-0000-000026840000}"/>
    <cellStyle name="SAPBEXHLevel1X 5 2 6 4 3" xfId="33831" xr:uid="{00000000-0005-0000-0000-000027840000}"/>
    <cellStyle name="SAPBEXHLevel1X 5 2 6 4 4" xfId="33832" xr:uid="{00000000-0005-0000-0000-000028840000}"/>
    <cellStyle name="SAPBEXHLevel1X 5 2 6 4 5" xfId="33833" xr:uid="{00000000-0005-0000-0000-000029840000}"/>
    <cellStyle name="SAPBEXHLevel1X 5 2 6 4 6" xfId="33834" xr:uid="{00000000-0005-0000-0000-00002A840000}"/>
    <cellStyle name="SAPBEXHLevel1X 5 2 6 4 7" xfId="33835" xr:uid="{00000000-0005-0000-0000-00002B840000}"/>
    <cellStyle name="SAPBEXHLevel1X 5 2 6 4 8" xfId="33836" xr:uid="{00000000-0005-0000-0000-00002C840000}"/>
    <cellStyle name="SAPBEXHLevel1X 5 2 6 4 9" xfId="33837" xr:uid="{00000000-0005-0000-0000-00002D840000}"/>
    <cellStyle name="SAPBEXHLevel1X 5 2 7" xfId="33838" xr:uid="{00000000-0005-0000-0000-00002E840000}"/>
    <cellStyle name="SAPBEXHLevel1X 5 2 7 2" xfId="33839" xr:uid="{00000000-0005-0000-0000-00002F840000}"/>
    <cellStyle name="SAPBEXHLevel1X 5 2 7 3" xfId="33840" xr:uid="{00000000-0005-0000-0000-000030840000}"/>
    <cellStyle name="SAPBEXHLevel1X 5 2 7 4" xfId="33841" xr:uid="{00000000-0005-0000-0000-000031840000}"/>
    <cellStyle name="SAPBEXHLevel1X 5 2 7 5" xfId="33842" xr:uid="{00000000-0005-0000-0000-000032840000}"/>
    <cellStyle name="SAPBEXHLevel1X 5 2 7 6" xfId="33843" xr:uid="{00000000-0005-0000-0000-000033840000}"/>
    <cellStyle name="SAPBEXHLevel1X 5 2 7 7" xfId="33844" xr:uid="{00000000-0005-0000-0000-000034840000}"/>
    <cellStyle name="SAPBEXHLevel1X 5 2 7 8" xfId="33845" xr:uid="{00000000-0005-0000-0000-000035840000}"/>
    <cellStyle name="SAPBEXHLevel1X 5 2 7 9" xfId="33846" xr:uid="{00000000-0005-0000-0000-000036840000}"/>
    <cellStyle name="SAPBEXHLevel1X 5 2 8" xfId="33847" xr:uid="{00000000-0005-0000-0000-000037840000}"/>
    <cellStyle name="SAPBEXHLevel1X 5 2 8 2" xfId="33848" xr:uid="{00000000-0005-0000-0000-000038840000}"/>
    <cellStyle name="SAPBEXHLevel1X 5 2 8 3" xfId="33849" xr:uid="{00000000-0005-0000-0000-000039840000}"/>
    <cellStyle name="SAPBEXHLevel1X 5 2 8 4" xfId="33850" xr:uid="{00000000-0005-0000-0000-00003A840000}"/>
    <cellStyle name="SAPBEXHLevel1X 5 2 8 5" xfId="33851" xr:uid="{00000000-0005-0000-0000-00003B840000}"/>
    <cellStyle name="SAPBEXHLevel1X 5 2 8 6" xfId="33852" xr:uid="{00000000-0005-0000-0000-00003C840000}"/>
    <cellStyle name="SAPBEXHLevel1X 5 2 8 7" xfId="33853" xr:uid="{00000000-0005-0000-0000-00003D840000}"/>
    <cellStyle name="SAPBEXHLevel1X 5 2 8 8" xfId="33854" xr:uid="{00000000-0005-0000-0000-00003E840000}"/>
    <cellStyle name="SAPBEXHLevel1X 5 2 8 9" xfId="33855" xr:uid="{00000000-0005-0000-0000-00003F840000}"/>
    <cellStyle name="SAPBEXHLevel1X 5 2 9" xfId="33856" xr:uid="{00000000-0005-0000-0000-000040840000}"/>
    <cellStyle name="SAPBEXHLevel1X 5 2 9 2" xfId="33857" xr:uid="{00000000-0005-0000-0000-000041840000}"/>
    <cellStyle name="SAPBEXHLevel1X 5 2 9 3" xfId="33858" xr:uid="{00000000-0005-0000-0000-000042840000}"/>
    <cellStyle name="SAPBEXHLevel1X 5 2 9 4" xfId="33859" xr:uid="{00000000-0005-0000-0000-000043840000}"/>
    <cellStyle name="SAPBEXHLevel1X 5 2 9 5" xfId="33860" xr:uid="{00000000-0005-0000-0000-000044840000}"/>
    <cellStyle name="SAPBEXHLevel1X 5 2 9 6" xfId="33861" xr:uid="{00000000-0005-0000-0000-000045840000}"/>
    <cellStyle name="SAPBEXHLevel1X 5 2 9 7" xfId="33862" xr:uid="{00000000-0005-0000-0000-000046840000}"/>
    <cellStyle name="SAPBEXHLevel1X 5 2 9 8" xfId="33863" xr:uid="{00000000-0005-0000-0000-000047840000}"/>
    <cellStyle name="SAPBEXHLevel1X 5 2 9 9" xfId="33864" xr:uid="{00000000-0005-0000-0000-000048840000}"/>
    <cellStyle name="SAPBEXHLevel1X 5 3" xfId="33865" xr:uid="{00000000-0005-0000-0000-000049840000}"/>
    <cellStyle name="SAPBEXHLevel1X 5 3 10" xfId="33866" xr:uid="{00000000-0005-0000-0000-00004A840000}"/>
    <cellStyle name="SAPBEXHLevel1X 5 3 10 2" xfId="33867" xr:uid="{00000000-0005-0000-0000-00004B840000}"/>
    <cellStyle name="SAPBEXHLevel1X 5 3 10 3" xfId="33868" xr:uid="{00000000-0005-0000-0000-00004C840000}"/>
    <cellStyle name="SAPBEXHLevel1X 5 3 10 4" xfId="33869" xr:uid="{00000000-0005-0000-0000-00004D840000}"/>
    <cellStyle name="SAPBEXHLevel1X 5 3 10 5" xfId="33870" xr:uid="{00000000-0005-0000-0000-00004E840000}"/>
    <cellStyle name="SAPBEXHLevel1X 5 3 10 6" xfId="33871" xr:uid="{00000000-0005-0000-0000-00004F840000}"/>
    <cellStyle name="SAPBEXHLevel1X 5 3 10 7" xfId="33872" xr:uid="{00000000-0005-0000-0000-000050840000}"/>
    <cellStyle name="SAPBEXHLevel1X 5 3 10 8" xfId="33873" xr:uid="{00000000-0005-0000-0000-000051840000}"/>
    <cellStyle name="SAPBEXHLevel1X 5 3 10 9" xfId="33874" xr:uid="{00000000-0005-0000-0000-000052840000}"/>
    <cellStyle name="SAPBEXHLevel1X 5 3 11" xfId="33875" xr:uid="{00000000-0005-0000-0000-000053840000}"/>
    <cellStyle name="SAPBEXHLevel1X 5 3 12" xfId="33876" xr:uid="{00000000-0005-0000-0000-000054840000}"/>
    <cellStyle name="SAPBEXHLevel1X 5 3 2" xfId="33877" xr:uid="{00000000-0005-0000-0000-000055840000}"/>
    <cellStyle name="SAPBEXHLevel1X 5 3 2 2" xfId="33878" xr:uid="{00000000-0005-0000-0000-000056840000}"/>
    <cellStyle name="SAPBEXHLevel1X 5 3 2 2 2" xfId="33879" xr:uid="{00000000-0005-0000-0000-000057840000}"/>
    <cellStyle name="SAPBEXHLevel1X 5 3 2 2 2 2" xfId="33880" xr:uid="{00000000-0005-0000-0000-000058840000}"/>
    <cellStyle name="SAPBEXHLevel1X 5 3 2 2 2 3" xfId="33881" xr:uid="{00000000-0005-0000-0000-000059840000}"/>
    <cellStyle name="SAPBEXHLevel1X 5 3 2 2 2 4" xfId="33882" xr:uid="{00000000-0005-0000-0000-00005A840000}"/>
    <cellStyle name="SAPBEXHLevel1X 5 3 2 2 2 5" xfId="33883" xr:uid="{00000000-0005-0000-0000-00005B840000}"/>
    <cellStyle name="SAPBEXHLevel1X 5 3 2 2 2 6" xfId="33884" xr:uid="{00000000-0005-0000-0000-00005C840000}"/>
    <cellStyle name="SAPBEXHLevel1X 5 3 2 2 2 7" xfId="33885" xr:uid="{00000000-0005-0000-0000-00005D840000}"/>
    <cellStyle name="SAPBEXHLevel1X 5 3 2 2 2 8" xfId="33886" xr:uid="{00000000-0005-0000-0000-00005E840000}"/>
    <cellStyle name="SAPBEXHLevel1X 5 3 2 2 2 9" xfId="33887" xr:uid="{00000000-0005-0000-0000-00005F840000}"/>
    <cellStyle name="SAPBEXHLevel1X 5 3 2 2 3" xfId="33888" xr:uid="{00000000-0005-0000-0000-000060840000}"/>
    <cellStyle name="SAPBEXHLevel1X 5 3 2 2 3 2" xfId="33889" xr:uid="{00000000-0005-0000-0000-000061840000}"/>
    <cellStyle name="SAPBEXHLevel1X 5 3 2 2 3 3" xfId="33890" xr:uid="{00000000-0005-0000-0000-000062840000}"/>
    <cellStyle name="SAPBEXHLevel1X 5 3 2 2 3 4" xfId="33891" xr:uid="{00000000-0005-0000-0000-000063840000}"/>
    <cellStyle name="SAPBEXHLevel1X 5 3 2 2 3 5" xfId="33892" xr:uid="{00000000-0005-0000-0000-000064840000}"/>
    <cellStyle name="SAPBEXHLevel1X 5 3 2 2 3 6" xfId="33893" xr:uid="{00000000-0005-0000-0000-000065840000}"/>
    <cellStyle name="SAPBEXHLevel1X 5 3 2 2 3 7" xfId="33894" xr:uid="{00000000-0005-0000-0000-000066840000}"/>
    <cellStyle name="SAPBEXHLevel1X 5 3 2 2 3 8" xfId="33895" xr:uid="{00000000-0005-0000-0000-000067840000}"/>
    <cellStyle name="SAPBEXHLevel1X 5 3 2 2 3 9" xfId="33896" xr:uid="{00000000-0005-0000-0000-000068840000}"/>
    <cellStyle name="SAPBEXHLevel1X 5 3 2 2 4" xfId="33897" xr:uid="{00000000-0005-0000-0000-000069840000}"/>
    <cellStyle name="SAPBEXHLevel1X 5 3 2 2 4 2" xfId="33898" xr:uid="{00000000-0005-0000-0000-00006A840000}"/>
    <cellStyle name="SAPBEXHLevel1X 5 3 2 2 4 3" xfId="33899" xr:uid="{00000000-0005-0000-0000-00006B840000}"/>
    <cellStyle name="SAPBEXHLevel1X 5 3 2 2 4 4" xfId="33900" xr:uid="{00000000-0005-0000-0000-00006C840000}"/>
    <cellStyle name="SAPBEXHLevel1X 5 3 2 2 4 5" xfId="33901" xr:uid="{00000000-0005-0000-0000-00006D840000}"/>
    <cellStyle name="SAPBEXHLevel1X 5 3 2 2 4 6" xfId="33902" xr:uid="{00000000-0005-0000-0000-00006E840000}"/>
    <cellStyle name="SAPBEXHLevel1X 5 3 2 2 4 7" xfId="33903" xr:uid="{00000000-0005-0000-0000-00006F840000}"/>
    <cellStyle name="SAPBEXHLevel1X 5 3 2 2 4 8" xfId="33904" xr:uid="{00000000-0005-0000-0000-000070840000}"/>
    <cellStyle name="SAPBEXHLevel1X 5 3 2 2 4 9" xfId="33905" xr:uid="{00000000-0005-0000-0000-000071840000}"/>
    <cellStyle name="SAPBEXHLevel1X 5 3 2 3" xfId="33906" xr:uid="{00000000-0005-0000-0000-000072840000}"/>
    <cellStyle name="SAPBEXHLevel1X 5 3 2 3 2" xfId="33907" xr:uid="{00000000-0005-0000-0000-000073840000}"/>
    <cellStyle name="SAPBEXHLevel1X 5 3 2 3 3" xfId="33908" xr:uid="{00000000-0005-0000-0000-000074840000}"/>
    <cellStyle name="SAPBEXHLevel1X 5 3 2 3 4" xfId="33909" xr:uid="{00000000-0005-0000-0000-000075840000}"/>
    <cellStyle name="SAPBEXHLevel1X 5 3 2 3 5" xfId="33910" xr:uid="{00000000-0005-0000-0000-000076840000}"/>
    <cellStyle name="SAPBEXHLevel1X 5 3 2 3 6" xfId="33911" xr:uid="{00000000-0005-0000-0000-000077840000}"/>
    <cellStyle name="SAPBEXHLevel1X 5 3 2 3 7" xfId="33912" xr:uid="{00000000-0005-0000-0000-000078840000}"/>
    <cellStyle name="SAPBEXHLevel1X 5 3 2 3 8" xfId="33913" xr:uid="{00000000-0005-0000-0000-000079840000}"/>
    <cellStyle name="SAPBEXHLevel1X 5 3 2 3 9" xfId="33914" xr:uid="{00000000-0005-0000-0000-00007A840000}"/>
    <cellStyle name="SAPBEXHLevel1X 5 3 2 4" xfId="33915" xr:uid="{00000000-0005-0000-0000-00007B840000}"/>
    <cellStyle name="SAPBEXHLevel1X 5 3 2 4 2" xfId="33916" xr:uid="{00000000-0005-0000-0000-00007C840000}"/>
    <cellStyle name="SAPBEXHLevel1X 5 3 2 4 3" xfId="33917" xr:uid="{00000000-0005-0000-0000-00007D840000}"/>
    <cellStyle name="SAPBEXHLevel1X 5 3 2 4 4" xfId="33918" xr:uid="{00000000-0005-0000-0000-00007E840000}"/>
    <cellStyle name="SAPBEXHLevel1X 5 3 2 4 5" xfId="33919" xr:uid="{00000000-0005-0000-0000-00007F840000}"/>
    <cellStyle name="SAPBEXHLevel1X 5 3 2 4 6" xfId="33920" xr:uid="{00000000-0005-0000-0000-000080840000}"/>
    <cellStyle name="SAPBEXHLevel1X 5 3 2 4 7" xfId="33921" xr:uid="{00000000-0005-0000-0000-000081840000}"/>
    <cellStyle name="SAPBEXHLevel1X 5 3 2 4 8" xfId="33922" xr:uid="{00000000-0005-0000-0000-000082840000}"/>
    <cellStyle name="SAPBEXHLevel1X 5 3 2 4 9" xfId="33923" xr:uid="{00000000-0005-0000-0000-000083840000}"/>
    <cellStyle name="SAPBEXHLevel1X 5 3 2 5" xfId="33924" xr:uid="{00000000-0005-0000-0000-000084840000}"/>
    <cellStyle name="SAPBEXHLevel1X 5 3 2 5 2" xfId="33925" xr:uid="{00000000-0005-0000-0000-000085840000}"/>
    <cellStyle name="SAPBEXHLevel1X 5 3 2 5 3" xfId="33926" xr:uid="{00000000-0005-0000-0000-000086840000}"/>
    <cellStyle name="SAPBEXHLevel1X 5 3 2 5 4" xfId="33927" xr:uid="{00000000-0005-0000-0000-000087840000}"/>
    <cellStyle name="SAPBEXHLevel1X 5 3 2 5 5" xfId="33928" xr:uid="{00000000-0005-0000-0000-000088840000}"/>
    <cellStyle name="SAPBEXHLevel1X 5 3 2 5 6" xfId="33929" xr:uid="{00000000-0005-0000-0000-000089840000}"/>
    <cellStyle name="SAPBEXHLevel1X 5 3 2 5 7" xfId="33930" xr:uid="{00000000-0005-0000-0000-00008A840000}"/>
    <cellStyle name="SAPBEXHLevel1X 5 3 2 5 8" xfId="33931" xr:uid="{00000000-0005-0000-0000-00008B840000}"/>
    <cellStyle name="SAPBEXHLevel1X 5 3 2 5 9" xfId="33932" xr:uid="{00000000-0005-0000-0000-00008C840000}"/>
    <cellStyle name="SAPBEXHLevel1X 5 3 3" xfId="33933" xr:uid="{00000000-0005-0000-0000-00008D840000}"/>
    <cellStyle name="SAPBEXHLevel1X 5 3 3 2" xfId="33934" xr:uid="{00000000-0005-0000-0000-00008E840000}"/>
    <cellStyle name="SAPBEXHLevel1X 5 3 3 2 2" xfId="33935" xr:uid="{00000000-0005-0000-0000-00008F840000}"/>
    <cellStyle name="SAPBEXHLevel1X 5 3 3 2 2 2" xfId="33936" xr:uid="{00000000-0005-0000-0000-000090840000}"/>
    <cellStyle name="SAPBEXHLevel1X 5 3 3 2 2 3" xfId="33937" xr:uid="{00000000-0005-0000-0000-000091840000}"/>
    <cellStyle name="SAPBEXHLevel1X 5 3 3 2 2 4" xfId="33938" xr:uid="{00000000-0005-0000-0000-000092840000}"/>
    <cellStyle name="SAPBEXHLevel1X 5 3 3 2 2 5" xfId="33939" xr:uid="{00000000-0005-0000-0000-000093840000}"/>
    <cellStyle name="SAPBEXHLevel1X 5 3 3 2 2 6" xfId="33940" xr:uid="{00000000-0005-0000-0000-000094840000}"/>
    <cellStyle name="SAPBEXHLevel1X 5 3 3 2 2 7" xfId="33941" xr:uid="{00000000-0005-0000-0000-000095840000}"/>
    <cellStyle name="SAPBEXHLevel1X 5 3 3 2 2 8" xfId="33942" xr:uid="{00000000-0005-0000-0000-000096840000}"/>
    <cellStyle name="SAPBEXHLevel1X 5 3 3 2 2 9" xfId="33943" xr:uid="{00000000-0005-0000-0000-000097840000}"/>
    <cellStyle name="SAPBEXHLevel1X 5 3 3 2 3" xfId="33944" xr:uid="{00000000-0005-0000-0000-000098840000}"/>
    <cellStyle name="SAPBEXHLevel1X 5 3 3 2 3 2" xfId="33945" xr:uid="{00000000-0005-0000-0000-000099840000}"/>
    <cellStyle name="SAPBEXHLevel1X 5 3 3 2 3 3" xfId="33946" xr:uid="{00000000-0005-0000-0000-00009A840000}"/>
    <cellStyle name="SAPBEXHLevel1X 5 3 3 2 3 4" xfId="33947" xr:uid="{00000000-0005-0000-0000-00009B840000}"/>
    <cellStyle name="SAPBEXHLevel1X 5 3 3 2 3 5" xfId="33948" xr:uid="{00000000-0005-0000-0000-00009C840000}"/>
    <cellStyle name="SAPBEXHLevel1X 5 3 3 2 3 6" xfId="33949" xr:uid="{00000000-0005-0000-0000-00009D840000}"/>
    <cellStyle name="SAPBEXHLevel1X 5 3 3 2 3 7" xfId="33950" xr:uid="{00000000-0005-0000-0000-00009E840000}"/>
    <cellStyle name="SAPBEXHLevel1X 5 3 3 2 3 8" xfId="33951" xr:uid="{00000000-0005-0000-0000-00009F840000}"/>
    <cellStyle name="SAPBEXHLevel1X 5 3 3 2 3 9" xfId="33952" xr:uid="{00000000-0005-0000-0000-0000A0840000}"/>
    <cellStyle name="SAPBEXHLevel1X 5 3 3 2 4" xfId="33953" xr:uid="{00000000-0005-0000-0000-0000A1840000}"/>
    <cellStyle name="SAPBEXHLevel1X 5 3 3 2 4 2" xfId="33954" xr:uid="{00000000-0005-0000-0000-0000A2840000}"/>
    <cellStyle name="SAPBEXHLevel1X 5 3 3 2 4 3" xfId="33955" xr:uid="{00000000-0005-0000-0000-0000A3840000}"/>
    <cellStyle name="SAPBEXHLevel1X 5 3 3 2 4 4" xfId="33956" xr:uid="{00000000-0005-0000-0000-0000A4840000}"/>
    <cellStyle name="SAPBEXHLevel1X 5 3 3 2 4 5" xfId="33957" xr:uid="{00000000-0005-0000-0000-0000A5840000}"/>
    <cellStyle name="SAPBEXHLevel1X 5 3 3 2 4 6" xfId="33958" xr:uid="{00000000-0005-0000-0000-0000A6840000}"/>
    <cellStyle name="SAPBEXHLevel1X 5 3 3 2 4 7" xfId="33959" xr:uid="{00000000-0005-0000-0000-0000A7840000}"/>
    <cellStyle name="SAPBEXHLevel1X 5 3 3 2 4 8" xfId="33960" xr:uid="{00000000-0005-0000-0000-0000A8840000}"/>
    <cellStyle name="SAPBEXHLevel1X 5 3 3 2 4 9" xfId="33961" xr:uid="{00000000-0005-0000-0000-0000A9840000}"/>
    <cellStyle name="SAPBEXHLevel1X 5 3 3 3" xfId="33962" xr:uid="{00000000-0005-0000-0000-0000AA840000}"/>
    <cellStyle name="SAPBEXHLevel1X 5 3 3 3 2" xfId="33963" xr:uid="{00000000-0005-0000-0000-0000AB840000}"/>
    <cellStyle name="SAPBEXHLevel1X 5 3 3 3 3" xfId="33964" xr:uid="{00000000-0005-0000-0000-0000AC840000}"/>
    <cellStyle name="SAPBEXHLevel1X 5 3 3 3 4" xfId="33965" xr:uid="{00000000-0005-0000-0000-0000AD840000}"/>
    <cellStyle name="SAPBEXHLevel1X 5 3 3 3 5" xfId="33966" xr:uid="{00000000-0005-0000-0000-0000AE840000}"/>
    <cellStyle name="SAPBEXHLevel1X 5 3 3 3 6" xfId="33967" xr:uid="{00000000-0005-0000-0000-0000AF840000}"/>
    <cellStyle name="SAPBEXHLevel1X 5 3 3 3 7" xfId="33968" xr:uid="{00000000-0005-0000-0000-0000B0840000}"/>
    <cellStyle name="SAPBEXHLevel1X 5 3 3 3 8" xfId="33969" xr:uid="{00000000-0005-0000-0000-0000B1840000}"/>
    <cellStyle name="SAPBEXHLevel1X 5 3 3 3 9" xfId="33970" xr:uid="{00000000-0005-0000-0000-0000B2840000}"/>
    <cellStyle name="SAPBEXHLevel1X 5 3 3 4" xfId="33971" xr:uid="{00000000-0005-0000-0000-0000B3840000}"/>
    <cellStyle name="SAPBEXHLevel1X 5 3 3 4 2" xfId="33972" xr:uid="{00000000-0005-0000-0000-0000B4840000}"/>
    <cellStyle name="SAPBEXHLevel1X 5 3 3 4 3" xfId="33973" xr:uid="{00000000-0005-0000-0000-0000B5840000}"/>
    <cellStyle name="SAPBEXHLevel1X 5 3 3 4 4" xfId="33974" xr:uid="{00000000-0005-0000-0000-0000B6840000}"/>
    <cellStyle name="SAPBEXHLevel1X 5 3 3 4 5" xfId="33975" xr:uid="{00000000-0005-0000-0000-0000B7840000}"/>
    <cellStyle name="SAPBEXHLevel1X 5 3 3 4 6" xfId="33976" xr:uid="{00000000-0005-0000-0000-0000B8840000}"/>
    <cellStyle name="SAPBEXHLevel1X 5 3 3 4 7" xfId="33977" xr:uid="{00000000-0005-0000-0000-0000B9840000}"/>
    <cellStyle name="SAPBEXHLevel1X 5 3 3 4 8" xfId="33978" xr:uid="{00000000-0005-0000-0000-0000BA840000}"/>
    <cellStyle name="SAPBEXHLevel1X 5 3 3 4 9" xfId="33979" xr:uid="{00000000-0005-0000-0000-0000BB840000}"/>
    <cellStyle name="SAPBEXHLevel1X 5 3 3 5" xfId="33980" xr:uid="{00000000-0005-0000-0000-0000BC840000}"/>
    <cellStyle name="SAPBEXHLevel1X 5 3 3 5 2" xfId="33981" xr:uid="{00000000-0005-0000-0000-0000BD840000}"/>
    <cellStyle name="SAPBEXHLevel1X 5 3 3 5 3" xfId="33982" xr:uid="{00000000-0005-0000-0000-0000BE840000}"/>
    <cellStyle name="SAPBEXHLevel1X 5 3 3 5 4" xfId="33983" xr:uid="{00000000-0005-0000-0000-0000BF840000}"/>
    <cellStyle name="SAPBEXHLevel1X 5 3 3 5 5" xfId="33984" xr:uid="{00000000-0005-0000-0000-0000C0840000}"/>
    <cellStyle name="SAPBEXHLevel1X 5 3 3 5 6" xfId="33985" xr:uid="{00000000-0005-0000-0000-0000C1840000}"/>
    <cellStyle name="SAPBEXHLevel1X 5 3 3 5 7" xfId="33986" xr:uid="{00000000-0005-0000-0000-0000C2840000}"/>
    <cellStyle name="SAPBEXHLevel1X 5 3 3 5 8" xfId="33987" xr:uid="{00000000-0005-0000-0000-0000C3840000}"/>
    <cellStyle name="SAPBEXHLevel1X 5 3 3 5 9" xfId="33988" xr:uid="{00000000-0005-0000-0000-0000C4840000}"/>
    <cellStyle name="SAPBEXHLevel1X 5 3 4" xfId="33989" xr:uid="{00000000-0005-0000-0000-0000C5840000}"/>
    <cellStyle name="SAPBEXHLevel1X 5 3 4 2" xfId="33990" xr:uid="{00000000-0005-0000-0000-0000C6840000}"/>
    <cellStyle name="SAPBEXHLevel1X 5 3 4 2 2" xfId="33991" xr:uid="{00000000-0005-0000-0000-0000C7840000}"/>
    <cellStyle name="SAPBEXHLevel1X 5 3 4 2 3" xfId="33992" xr:uid="{00000000-0005-0000-0000-0000C8840000}"/>
    <cellStyle name="SAPBEXHLevel1X 5 3 4 2 4" xfId="33993" xr:uid="{00000000-0005-0000-0000-0000C9840000}"/>
    <cellStyle name="SAPBEXHLevel1X 5 3 4 2 5" xfId="33994" xr:uid="{00000000-0005-0000-0000-0000CA840000}"/>
    <cellStyle name="SAPBEXHLevel1X 5 3 4 2 6" xfId="33995" xr:uid="{00000000-0005-0000-0000-0000CB840000}"/>
    <cellStyle name="SAPBEXHLevel1X 5 3 4 2 7" xfId="33996" xr:uid="{00000000-0005-0000-0000-0000CC840000}"/>
    <cellStyle name="SAPBEXHLevel1X 5 3 4 2 8" xfId="33997" xr:uid="{00000000-0005-0000-0000-0000CD840000}"/>
    <cellStyle name="SAPBEXHLevel1X 5 3 4 2 9" xfId="33998" xr:uid="{00000000-0005-0000-0000-0000CE840000}"/>
    <cellStyle name="SAPBEXHLevel1X 5 3 4 3" xfId="33999" xr:uid="{00000000-0005-0000-0000-0000CF840000}"/>
    <cellStyle name="SAPBEXHLevel1X 5 3 4 3 2" xfId="34000" xr:uid="{00000000-0005-0000-0000-0000D0840000}"/>
    <cellStyle name="SAPBEXHLevel1X 5 3 4 3 3" xfId="34001" xr:uid="{00000000-0005-0000-0000-0000D1840000}"/>
    <cellStyle name="SAPBEXHLevel1X 5 3 4 3 4" xfId="34002" xr:uid="{00000000-0005-0000-0000-0000D2840000}"/>
    <cellStyle name="SAPBEXHLevel1X 5 3 4 3 5" xfId="34003" xr:uid="{00000000-0005-0000-0000-0000D3840000}"/>
    <cellStyle name="SAPBEXHLevel1X 5 3 4 3 6" xfId="34004" xr:uid="{00000000-0005-0000-0000-0000D4840000}"/>
    <cellStyle name="SAPBEXHLevel1X 5 3 4 3 7" xfId="34005" xr:uid="{00000000-0005-0000-0000-0000D5840000}"/>
    <cellStyle name="SAPBEXHLevel1X 5 3 4 3 8" xfId="34006" xr:uid="{00000000-0005-0000-0000-0000D6840000}"/>
    <cellStyle name="SAPBEXHLevel1X 5 3 4 3 9" xfId="34007" xr:uid="{00000000-0005-0000-0000-0000D7840000}"/>
    <cellStyle name="SAPBEXHLevel1X 5 3 4 4" xfId="34008" xr:uid="{00000000-0005-0000-0000-0000D8840000}"/>
    <cellStyle name="SAPBEXHLevel1X 5 3 4 4 2" xfId="34009" xr:uid="{00000000-0005-0000-0000-0000D9840000}"/>
    <cellStyle name="SAPBEXHLevel1X 5 3 4 4 3" xfId="34010" xr:uid="{00000000-0005-0000-0000-0000DA840000}"/>
    <cellStyle name="SAPBEXHLevel1X 5 3 4 4 4" xfId="34011" xr:uid="{00000000-0005-0000-0000-0000DB840000}"/>
    <cellStyle name="SAPBEXHLevel1X 5 3 4 4 5" xfId="34012" xr:uid="{00000000-0005-0000-0000-0000DC840000}"/>
    <cellStyle name="SAPBEXHLevel1X 5 3 4 4 6" xfId="34013" xr:uid="{00000000-0005-0000-0000-0000DD840000}"/>
    <cellStyle name="SAPBEXHLevel1X 5 3 4 4 7" xfId="34014" xr:uid="{00000000-0005-0000-0000-0000DE840000}"/>
    <cellStyle name="SAPBEXHLevel1X 5 3 4 4 8" xfId="34015" xr:uid="{00000000-0005-0000-0000-0000DF840000}"/>
    <cellStyle name="SAPBEXHLevel1X 5 3 4 4 9" xfId="34016" xr:uid="{00000000-0005-0000-0000-0000E0840000}"/>
    <cellStyle name="SAPBEXHLevel1X 5 3 5" xfId="34017" xr:uid="{00000000-0005-0000-0000-0000E1840000}"/>
    <cellStyle name="SAPBEXHLevel1X 5 3 5 2" xfId="34018" xr:uid="{00000000-0005-0000-0000-0000E2840000}"/>
    <cellStyle name="SAPBEXHLevel1X 5 3 5 2 2" xfId="34019" xr:uid="{00000000-0005-0000-0000-0000E3840000}"/>
    <cellStyle name="SAPBEXHLevel1X 5 3 5 2 3" xfId="34020" xr:uid="{00000000-0005-0000-0000-0000E4840000}"/>
    <cellStyle name="SAPBEXHLevel1X 5 3 5 2 4" xfId="34021" xr:uid="{00000000-0005-0000-0000-0000E5840000}"/>
    <cellStyle name="SAPBEXHLevel1X 5 3 5 2 5" xfId="34022" xr:uid="{00000000-0005-0000-0000-0000E6840000}"/>
    <cellStyle name="SAPBEXHLevel1X 5 3 5 2 6" xfId="34023" xr:uid="{00000000-0005-0000-0000-0000E7840000}"/>
    <cellStyle name="SAPBEXHLevel1X 5 3 5 2 7" xfId="34024" xr:uid="{00000000-0005-0000-0000-0000E8840000}"/>
    <cellStyle name="SAPBEXHLevel1X 5 3 5 2 8" xfId="34025" xr:uid="{00000000-0005-0000-0000-0000E9840000}"/>
    <cellStyle name="SAPBEXHLevel1X 5 3 5 2 9" xfId="34026" xr:uid="{00000000-0005-0000-0000-0000EA840000}"/>
    <cellStyle name="SAPBEXHLevel1X 5 3 5 3" xfId="34027" xr:uid="{00000000-0005-0000-0000-0000EB840000}"/>
    <cellStyle name="SAPBEXHLevel1X 5 3 5 3 2" xfId="34028" xr:uid="{00000000-0005-0000-0000-0000EC840000}"/>
    <cellStyle name="SAPBEXHLevel1X 5 3 5 3 3" xfId="34029" xr:uid="{00000000-0005-0000-0000-0000ED840000}"/>
    <cellStyle name="SAPBEXHLevel1X 5 3 5 3 4" xfId="34030" xr:uid="{00000000-0005-0000-0000-0000EE840000}"/>
    <cellStyle name="SAPBEXHLevel1X 5 3 5 3 5" xfId="34031" xr:uid="{00000000-0005-0000-0000-0000EF840000}"/>
    <cellStyle name="SAPBEXHLevel1X 5 3 5 3 6" xfId="34032" xr:uid="{00000000-0005-0000-0000-0000F0840000}"/>
    <cellStyle name="SAPBEXHLevel1X 5 3 5 3 7" xfId="34033" xr:uid="{00000000-0005-0000-0000-0000F1840000}"/>
    <cellStyle name="SAPBEXHLevel1X 5 3 5 3 8" xfId="34034" xr:uid="{00000000-0005-0000-0000-0000F2840000}"/>
    <cellStyle name="SAPBEXHLevel1X 5 3 5 3 9" xfId="34035" xr:uid="{00000000-0005-0000-0000-0000F3840000}"/>
    <cellStyle name="SAPBEXHLevel1X 5 3 5 4" xfId="34036" xr:uid="{00000000-0005-0000-0000-0000F4840000}"/>
    <cellStyle name="SAPBEXHLevel1X 5 3 5 4 2" xfId="34037" xr:uid="{00000000-0005-0000-0000-0000F5840000}"/>
    <cellStyle name="SAPBEXHLevel1X 5 3 5 4 3" xfId="34038" xr:uid="{00000000-0005-0000-0000-0000F6840000}"/>
    <cellStyle name="SAPBEXHLevel1X 5 3 5 4 4" xfId="34039" xr:uid="{00000000-0005-0000-0000-0000F7840000}"/>
    <cellStyle name="SAPBEXHLevel1X 5 3 5 4 5" xfId="34040" xr:uid="{00000000-0005-0000-0000-0000F8840000}"/>
    <cellStyle name="SAPBEXHLevel1X 5 3 5 4 6" xfId="34041" xr:uid="{00000000-0005-0000-0000-0000F9840000}"/>
    <cellStyle name="SAPBEXHLevel1X 5 3 5 4 7" xfId="34042" xr:uid="{00000000-0005-0000-0000-0000FA840000}"/>
    <cellStyle name="SAPBEXHLevel1X 5 3 5 4 8" xfId="34043" xr:uid="{00000000-0005-0000-0000-0000FB840000}"/>
    <cellStyle name="SAPBEXHLevel1X 5 3 5 4 9" xfId="34044" xr:uid="{00000000-0005-0000-0000-0000FC840000}"/>
    <cellStyle name="SAPBEXHLevel1X 5 3 6" xfId="34045" xr:uid="{00000000-0005-0000-0000-0000FD840000}"/>
    <cellStyle name="SAPBEXHLevel1X 5 3 6 2" xfId="34046" xr:uid="{00000000-0005-0000-0000-0000FE840000}"/>
    <cellStyle name="SAPBEXHLevel1X 5 3 6 2 2" xfId="34047" xr:uid="{00000000-0005-0000-0000-0000FF840000}"/>
    <cellStyle name="SAPBEXHLevel1X 5 3 6 2 3" xfId="34048" xr:uid="{00000000-0005-0000-0000-000000850000}"/>
    <cellStyle name="SAPBEXHLevel1X 5 3 6 2 4" xfId="34049" xr:uid="{00000000-0005-0000-0000-000001850000}"/>
    <cellStyle name="SAPBEXHLevel1X 5 3 6 2 5" xfId="34050" xr:uid="{00000000-0005-0000-0000-000002850000}"/>
    <cellStyle name="SAPBEXHLevel1X 5 3 6 2 6" xfId="34051" xr:uid="{00000000-0005-0000-0000-000003850000}"/>
    <cellStyle name="SAPBEXHLevel1X 5 3 6 2 7" xfId="34052" xr:uid="{00000000-0005-0000-0000-000004850000}"/>
    <cellStyle name="SAPBEXHLevel1X 5 3 6 2 8" xfId="34053" xr:uid="{00000000-0005-0000-0000-000005850000}"/>
    <cellStyle name="SAPBEXHLevel1X 5 3 6 2 9" xfId="34054" xr:uid="{00000000-0005-0000-0000-000006850000}"/>
    <cellStyle name="SAPBEXHLevel1X 5 3 6 3" xfId="34055" xr:uid="{00000000-0005-0000-0000-000007850000}"/>
    <cellStyle name="SAPBEXHLevel1X 5 3 6 3 2" xfId="34056" xr:uid="{00000000-0005-0000-0000-000008850000}"/>
    <cellStyle name="SAPBEXHLevel1X 5 3 6 3 3" xfId="34057" xr:uid="{00000000-0005-0000-0000-000009850000}"/>
    <cellStyle name="SAPBEXHLevel1X 5 3 6 3 4" xfId="34058" xr:uid="{00000000-0005-0000-0000-00000A850000}"/>
    <cellStyle name="SAPBEXHLevel1X 5 3 6 3 5" xfId="34059" xr:uid="{00000000-0005-0000-0000-00000B850000}"/>
    <cellStyle name="SAPBEXHLevel1X 5 3 6 3 6" xfId="34060" xr:uid="{00000000-0005-0000-0000-00000C850000}"/>
    <cellStyle name="SAPBEXHLevel1X 5 3 6 3 7" xfId="34061" xr:uid="{00000000-0005-0000-0000-00000D850000}"/>
    <cellStyle name="SAPBEXHLevel1X 5 3 6 3 8" xfId="34062" xr:uid="{00000000-0005-0000-0000-00000E850000}"/>
    <cellStyle name="SAPBEXHLevel1X 5 3 6 3 9" xfId="34063" xr:uid="{00000000-0005-0000-0000-00000F850000}"/>
    <cellStyle name="SAPBEXHLevel1X 5 3 6 4" xfId="34064" xr:uid="{00000000-0005-0000-0000-000010850000}"/>
    <cellStyle name="SAPBEXHLevel1X 5 3 6 4 2" xfId="34065" xr:uid="{00000000-0005-0000-0000-000011850000}"/>
    <cellStyle name="SAPBEXHLevel1X 5 3 6 4 3" xfId="34066" xr:uid="{00000000-0005-0000-0000-000012850000}"/>
    <cellStyle name="SAPBEXHLevel1X 5 3 6 4 4" xfId="34067" xr:uid="{00000000-0005-0000-0000-000013850000}"/>
    <cellStyle name="SAPBEXHLevel1X 5 3 6 4 5" xfId="34068" xr:uid="{00000000-0005-0000-0000-000014850000}"/>
    <cellStyle name="SAPBEXHLevel1X 5 3 6 4 6" xfId="34069" xr:uid="{00000000-0005-0000-0000-000015850000}"/>
    <cellStyle name="SAPBEXHLevel1X 5 3 6 4 7" xfId="34070" xr:uid="{00000000-0005-0000-0000-000016850000}"/>
    <cellStyle name="SAPBEXHLevel1X 5 3 6 4 8" xfId="34071" xr:uid="{00000000-0005-0000-0000-000017850000}"/>
    <cellStyle name="SAPBEXHLevel1X 5 3 6 4 9" xfId="34072" xr:uid="{00000000-0005-0000-0000-000018850000}"/>
    <cellStyle name="SAPBEXHLevel1X 5 3 7" xfId="34073" xr:uid="{00000000-0005-0000-0000-000019850000}"/>
    <cellStyle name="SAPBEXHLevel1X 5 3 7 2" xfId="34074" xr:uid="{00000000-0005-0000-0000-00001A850000}"/>
    <cellStyle name="SAPBEXHLevel1X 5 3 7 2 2" xfId="34075" xr:uid="{00000000-0005-0000-0000-00001B850000}"/>
    <cellStyle name="SAPBEXHLevel1X 5 3 7 2 3" xfId="34076" xr:uid="{00000000-0005-0000-0000-00001C850000}"/>
    <cellStyle name="SAPBEXHLevel1X 5 3 7 2 4" xfId="34077" xr:uid="{00000000-0005-0000-0000-00001D850000}"/>
    <cellStyle name="SAPBEXHLevel1X 5 3 7 2 5" xfId="34078" xr:uid="{00000000-0005-0000-0000-00001E850000}"/>
    <cellStyle name="SAPBEXHLevel1X 5 3 7 2 6" xfId="34079" xr:uid="{00000000-0005-0000-0000-00001F850000}"/>
    <cellStyle name="SAPBEXHLevel1X 5 3 7 2 7" xfId="34080" xr:uid="{00000000-0005-0000-0000-000020850000}"/>
    <cellStyle name="SAPBEXHLevel1X 5 3 7 2 8" xfId="34081" xr:uid="{00000000-0005-0000-0000-000021850000}"/>
    <cellStyle name="SAPBEXHLevel1X 5 3 7 2 9" xfId="34082" xr:uid="{00000000-0005-0000-0000-000022850000}"/>
    <cellStyle name="SAPBEXHLevel1X 5 3 7 3" xfId="34083" xr:uid="{00000000-0005-0000-0000-000023850000}"/>
    <cellStyle name="SAPBEXHLevel1X 5 3 7 3 2" xfId="34084" xr:uid="{00000000-0005-0000-0000-000024850000}"/>
    <cellStyle name="SAPBEXHLevel1X 5 3 7 3 3" xfId="34085" xr:uid="{00000000-0005-0000-0000-000025850000}"/>
    <cellStyle name="SAPBEXHLevel1X 5 3 7 3 4" xfId="34086" xr:uid="{00000000-0005-0000-0000-000026850000}"/>
    <cellStyle name="SAPBEXHLevel1X 5 3 7 3 5" xfId="34087" xr:uid="{00000000-0005-0000-0000-000027850000}"/>
    <cellStyle name="SAPBEXHLevel1X 5 3 7 3 6" xfId="34088" xr:uid="{00000000-0005-0000-0000-000028850000}"/>
    <cellStyle name="SAPBEXHLevel1X 5 3 7 3 7" xfId="34089" xr:uid="{00000000-0005-0000-0000-000029850000}"/>
    <cellStyle name="SAPBEXHLevel1X 5 3 7 3 8" xfId="34090" xr:uid="{00000000-0005-0000-0000-00002A850000}"/>
    <cellStyle name="SAPBEXHLevel1X 5 3 7 3 9" xfId="34091" xr:uid="{00000000-0005-0000-0000-00002B850000}"/>
    <cellStyle name="SAPBEXHLevel1X 5 3 7 4" xfId="34092" xr:uid="{00000000-0005-0000-0000-00002C850000}"/>
    <cellStyle name="SAPBEXHLevel1X 5 3 7 4 2" xfId="34093" xr:uid="{00000000-0005-0000-0000-00002D850000}"/>
    <cellStyle name="SAPBEXHLevel1X 5 3 7 4 3" xfId="34094" xr:uid="{00000000-0005-0000-0000-00002E850000}"/>
    <cellStyle name="SAPBEXHLevel1X 5 3 7 4 4" xfId="34095" xr:uid="{00000000-0005-0000-0000-00002F850000}"/>
    <cellStyle name="SAPBEXHLevel1X 5 3 7 4 5" xfId="34096" xr:uid="{00000000-0005-0000-0000-000030850000}"/>
    <cellStyle name="SAPBEXHLevel1X 5 3 7 4 6" xfId="34097" xr:uid="{00000000-0005-0000-0000-000031850000}"/>
    <cellStyle name="SAPBEXHLevel1X 5 3 7 4 7" xfId="34098" xr:uid="{00000000-0005-0000-0000-000032850000}"/>
    <cellStyle name="SAPBEXHLevel1X 5 3 7 4 8" xfId="34099" xr:uid="{00000000-0005-0000-0000-000033850000}"/>
    <cellStyle name="SAPBEXHLevel1X 5 3 7 4 9" xfId="34100" xr:uid="{00000000-0005-0000-0000-000034850000}"/>
    <cellStyle name="SAPBEXHLevel1X 5 3 8" xfId="34101" xr:uid="{00000000-0005-0000-0000-000035850000}"/>
    <cellStyle name="SAPBEXHLevel1X 5 3 8 2" xfId="34102" xr:uid="{00000000-0005-0000-0000-000036850000}"/>
    <cellStyle name="SAPBEXHLevel1X 5 3 8 3" xfId="34103" xr:uid="{00000000-0005-0000-0000-000037850000}"/>
    <cellStyle name="SAPBEXHLevel1X 5 3 8 4" xfId="34104" xr:uid="{00000000-0005-0000-0000-000038850000}"/>
    <cellStyle name="SAPBEXHLevel1X 5 3 8 5" xfId="34105" xr:uid="{00000000-0005-0000-0000-000039850000}"/>
    <cellStyle name="SAPBEXHLevel1X 5 3 8 6" xfId="34106" xr:uid="{00000000-0005-0000-0000-00003A850000}"/>
    <cellStyle name="SAPBEXHLevel1X 5 3 8 7" xfId="34107" xr:uid="{00000000-0005-0000-0000-00003B850000}"/>
    <cellStyle name="SAPBEXHLevel1X 5 3 8 8" xfId="34108" xr:uid="{00000000-0005-0000-0000-00003C850000}"/>
    <cellStyle name="SAPBEXHLevel1X 5 3 8 9" xfId="34109" xr:uid="{00000000-0005-0000-0000-00003D850000}"/>
    <cellStyle name="SAPBEXHLevel1X 5 3 9" xfId="34110" xr:uid="{00000000-0005-0000-0000-00003E850000}"/>
    <cellStyle name="SAPBEXHLevel1X 5 3 9 2" xfId="34111" xr:uid="{00000000-0005-0000-0000-00003F850000}"/>
    <cellStyle name="SAPBEXHLevel1X 5 3 9 3" xfId="34112" xr:uid="{00000000-0005-0000-0000-000040850000}"/>
    <cellStyle name="SAPBEXHLevel1X 5 3 9 4" xfId="34113" xr:uid="{00000000-0005-0000-0000-000041850000}"/>
    <cellStyle name="SAPBEXHLevel1X 5 3 9 5" xfId="34114" xr:uid="{00000000-0005-0000-0000-000042850000}"/>
    <cellStyle name="SAPBEXHLevel1X 5 3 9 6" xfId="34115" xr:uid="{00000000-0005-0000-0000-000043850000}"/>
    <cellStyle name="SAPBEXHLevel1X 5 3 9 7" xfId="34116" xr:uid="{00000000-0005-0000-0000-000044850000}"/>
    <cellStyle name="SAPBEXHLevel1X 5 3 9 8" xfId="34117" xr:uid="{00000000-0005-0000-0000-000045850000}"/>
    <cellStyle name="SAPBEXHLevel1X 5 3 9 9" xfId="34118" xr:uid="{00000000-0005-0000-0000-000046850000}"/>
    <cellStyle name="SAPBEXHLevel1X 5 4" xfId="34119" xr:uid="{00000000-0005-0000-0000-000047850000}"/>
    <cellStyle name="SAPBEXHLevel1X 5 4 2" xfId="34120" xr:uid="{00000000-0005-0000-0000-000048850000}"/>
    <cellStyle name="SAPBEXHLevel1X 5 4 2 2" xfId="34121" xr:uid="{00000000-0005-0000-0000-000049850000}"/>
    <cellStyle name="SAPBEXHLevel1X 5 4 2 2 2" xfId="34122" xr:uid="{00000000-0005-0000-0000-00004A850000}"/>
    <cellStyle name="SAPBEXHLevel1X 5 4 2 2 2 2" xfId="34123" xr:uid="{00000000-0005-0000-0000-00004B850000}"/>
    <cellStyle name="SAPBEXHLevel1X 5 4 2 2 2 2 2" xfId="34124" xr:uid="{00000000-0005-0000-0000-00004C850000}"/>
    <cellStyle name="SAPBEXHLevel1X 5 4 2 2 2 2 3" xfId="34125" xr:uid="{00000000-0005-0000-0000-00004D850000}"/>
    <cellStyle name="SAPBEXHLevel1X 5 4 2 2 2 2 4" xfId="34126" xr:uid="{00000000-0005-0000-0000-00004E850000}"/>
    <cellStyle name="SAPBEXHLevel1X 5 4 2 2 2 2 5" xfId="34127" xr:uid="{00000000-0005-0000-0000-00004F850000}"/>
    <cellStyle name="SAPBEXHLevel1X 5 4 2 2 2 2 6" xfId="34128" xr:uid="{00000000-0005-0000-0000-000050850000}"/>
    <cellStyle name="SAPBEXHLevel1X 5 4 2 2 2 2 7" xfId="34129" xr:uid="{00000000-0005-0000-0000-000051850000}"/>
    <cellStyle name="SAPBEXHLevel1X 5 4 2 2 2 2 8" xfId="34130" xr:uid="{00000000-0005-0000-0000-000052850000}"/>
    <cellStyle name="SAPBEXHLevel1X 5 4 2 2 2 2 9" xfId="34131" xr:uid="{00000000-0005-0000-0000-000053850000}"/>
    <cellStyle name="SAPBEXHLevel1X 5 4 2 2 2 3" xfId="34132" xr:uid="{00000000-0005-0000-0000-000054850000}"/>
    <cellStyle name="SAPBEXHLevel1X 5 4 2 2 2 3 2" xfId="34133" xr:uid="{00000000-0005-0000-0000-000055850000}"/>
    <cellStyle name="SAPBEXHLevel1X 5 4 2 2 2 3 3" xfId="34134" xr:uid="{00000000-0005-0000-0000-000056850000}"/>
    <cellStyle name="SAPBEXHLevel1X 5 4 2 2 2 3 4" xfId="34135" xr:uid="{00000000-0005-0000-0000-000057850000}"/>
    <cellStyle name="SAPBEXHLevel1X 5 4 2 2 2 3 5" xfId="34136" xr:uid="{00000000-0005-0000-0000-000058850000}"/>
    <cellStyle name="SAPBEXHLevel1X 5 4 2 2 2 3 6" xfId="34137" xr:uid="{00000000-0005-0000-0000-000059850000}"/>
    <cellStyle name="SAPBEXHLevel1X 5 4 2 2 2 3 7" xfId="34138" xr:uid="{00000000-0005-0000-0000-00005A850000}"/>
    <cellStyle name="SAPBEXHLevel1X 5 4 2 2 2 3 8" xfId="34139" xr:uid="{00000000-0005-0000-0000-00005B850000}"/>
    <cellStyle name="SAPBEXHLevel1X 5 4 2 2 2 3 9" xfId="34140" xr:uid="{00000000-0005-0000-0000-00005C850000}"/>
    <cellStyle name="SAPBEXHLevel1X 5 4 2 2 2 4" xfId="34141" xr:uid="{00000000-0005-0000-0000-00005D850000}"/>
    <cellStyle name="SAPBEXHLevel1X 5 4 2 2 2 4 2" xfId="34142" xr:uid="{00000000-0005-0000-0000-00005E850000}"/>
    <cellStyle name="SAPBEXHLevel1X 5 4 2 2 2 4 3" xfId="34143" xr:uid="{00000000-0005-0000-0000-00005F850000}"/>
    <cellStyle name="SAPBEXHLevel1X 5 4 2 2 2 4 4" xfId="34144" xr:uid="{00000000-0005-0000-0000-000060850000}"/>
    <cellStyle name="SAPBEXHLevel1X 5 4 2 2 2 4 5" xfId="34145" xr:uid="{00000000-0005-0000-0000-000061850000}"/>
    <cellStyle name="SAPBEXHLevel1X 5 4 2 2 2 4 6" xfId="34146" xr:uid="{00000000-0005-0000-0000-000062850000}"/>
    <cellStyle name="SAPBEXHLevel1X 5 4 2 2 2 4 7" xfId="34147" xr:uid="{00000000-0005-0000-0000-000063850000}"/>
    <cellStyle name="SAPBEXHLevel1X 5 4 2 2 2 4 8" xfId="34148" xr:uid="{00000000-0005-0000-0000-000064850000}"/>
    <cellStyle name="SAPBEXHLevel1X 5 4 2 2 2 4 9" xfId="34149" xr:uid="{00000000-0005-0000-0000-000065850000}"/>
    <cellStyle name="SAPBEXHLevel1X 5 4 2 2 3" xfId="34150" xr:uid="{00000000-0005-0000-0000-000066850000}"/>
    <cellStyle name="SAPBEXHLevel1X 5 4 2 2 3 2" xfId="34151" xr:uid="{00000000-0005-0000-0000-000067850000}"/>
    <cellStyle name="SAPBEXHLevel1X 5 4 2 2 3 3" xfId="34152" xr:uid="{00000000-0005-0000-0000-000068850000}"/>
    <cellStyle name="SAPBEXHLevel1X 5 4 2 2 3 4" xfId="34153" xr:uid="{00000000-0005-0000-0000-000069850000}"/>
    <cellStyle name="SAPBEXHLevel1X 5 4 2 2 3 5" xfId="34154" xr:uid="{00000000-0005-0000-0000-00006A850000}"/>
    <cellStyle name="SAPBEXHLevel1X 5 4 2 2 3 6" xfId="34155" xr:uid="{00000000-0005-0000-0000-00006B850000}"/>
    <cellStyle name="SAPBEXHLevel1X 5 4 2 2 3 7" xfId="34156" xr:uid="{00000000-0005-0000-0000-00006C850000}"/>
    <cellStyle name="SAPBEXHLevel1X 5 4 2 2 3 8" xfId="34157" xr:uid="{00000000-0005-0000-0000-00006D850000}"/>
    <cellStyle name="SAPBEXHLevel1X 5 4 2 2 3 9" xfId="34158" xr:uid="{00000000-0005-0000-0000-00006E850000}"/>
    <cellStyle name="SAPBEXHLevel1X 5 4 2 2 4" xfId="34159" xr:uid="{00000000-0005-0000-0000-00006F850000}"/>
    <cellStyle name="SAPBEXHLevel1X 5 4 2 2 4 2" xfId="34160" xr:uid="{00000000-0005-0000-0000-000070850000}"/>
    <cellStyle name="SAPBEXHLevel1X 5 4 2 2 4 3" xfId="34161" xr:uid="{00000000-0005-0000-0000-000071850000}"/>
    <cellStyle name="SAPBEXHLevel1X 5 4 2 2 4 4" xfId="34162" xr:uid="{00000000-0005-0000-0000-000072850000}"/>
    <cellStyle name="SAPBEXHLevel1X 5 4 2 2 4 5" xfId="34163" xr:uid="{00000000-0005-0000-0000-000073850000}"/>
    <cellStyle name="SAPBEXHLevel1X 5 4 2 2 4 6" xfId="34164" xr:uid="{00000000-0005-0000-0000-000074850000}"/>
    <cellStyle name="SAPBEXHLevel1X 5 4 2 2 4 7" xfId="34165" xr:uid="{00000000-0005-0000-0000-000075850000}"/>
    <cellStyle name="SAPBEXHLevel1X 5 4 2 2 4 8" xfId="34166" xr:uid="{00000000-0005-0000-0000-000076850000}"/>
    <cellStyle name="SAPBEXHLevel1X 5 4 2 2 4 9" xfId="34167" xr:uid="{00000000-0005-0000-0000-000077850000}"/>
    <cellStyle name="SAPBEXHLevel1X 5 4 2 2 5" xfId="34168" xr:uid="{00000000-0005-0000-0000-000078850000}"/>
    <cellStyle name="SAPBEXHLevel1X 5 4 2 2 5 2" xfId="34169" xr:uid="{00000000-0005-0000-0000-000079850000}"/>
    <cellStyle name="SAPBEXHLevel1X 5 4 2 2 5 3" xfId="34170" xr:uid="{00000000-0005-0000-0000-00007A850000}"/>
    <cellStyle name="SAPBEXHLevel1X 5 4 2 2 5 4" xfId="34171" xr:uid="{00000000-0005-0000-0000-00007B850000}"/>
    <cellStyle name="SAPBEXHLevel1X 5 4 2 2 5 5" xfId="34172" xr:uid="{00000000-0005-0000-0000-00007C850000}"/>
    <cellStyle name="SAPBEXHLevel1X 5 4 2 2 5 6" xfId="34173" xr:uid="{00000000-0005-0000-0000-00007D850000}"/>
    <cellStyle name="SAPBEXHLevel1X 5 4 2 2 5 7" xfId="34174" xr:uid="{00000000-0005-0000-0000-00007E850000}"/>
    <cellStyle name="SAPBEXHLevel1X 5 4 2 2 5 8" xfId="34175" xr:uid="{00000000-0005-0000-0000-00007F850000}"/>
    <cellStyle name="SAPBEXHLevel1X 5 4 2 2 5 9" xfId="34176" xr:uid="{00000000-0005-0000-0000-000080850000}"/>
    <cellStyle name="SAPBEXHLevel1X 5 4 2 3" xfId="34177" xr:uid="{00000000-0005-0000-0000-000081850000}"/>
    <cellStyle name="SAPBEXHLevel1X 5 4 2 3 2" xfId="34178" xr:uid="{00000000-0005-0000-0000-000082850000}"/>
    <cellStyle name="SAPBEXHLevel1X 5 4 2 3 2 2" xfId="34179" xr:uid="{00000000-0005-0000-0000-000083850000}"/>
    <cellStyle name="SAPBEXHLevel1X 5 4 2 3 2 3" xfId="34180" xr:uid="{00000000-0005-0000-0000-000084850000}"/>
    <cellStyle name="SAPBEXHLevel1X 5 4 2 3 2 4" xfId="34181" xr:uid="{00000000-0005-0000-0000-000085850000}"/>
    <cellStyle name="SAPBEXHLevel1X 5 4 2 3 2 5" xfId="34182" xr:uid="{00000000-0005-0000-0000-000086850000}"/>
    <cellStyle name="SAPBEXHLevel1X 5 4 2 3 2 6" xfId="34183" xr:uid="{00000000-0005-0000-0000-000087850000}"/>
    <cellStyle name="SAPBEXHLevel1X 5 4 2 3 2 7" xfId="34184" xr:uid="{00000000-0005-0000-0000-000088850000}"/>
    <cellStyle name="SAPBEXHLevel1X 5 4 2 3 2 8" xfId="34185" xr:uid="{00000000-0005-0000-0000-000089850000}"/>
    <cellStyle name="SAPBEXHLevel1X 5 4 2 3 2 9" xfId="34186" xr:uid="{00000000-0005-0000-0000-00008A850000}"/>
    <cellStyle name="SAPBEXHLevel1X 5 4 2 3 3" xfId="34187" xr:uid="{00000000-0005-0000-0000-00008B850000}"/>
    <cellStyle name="SAPBEXHLevel1X 5 4 2 3 3 2" xfId="34188" xr:uid="{00000000-0005-0000-0000-00008C850000}"/>
    <cellStyle name="SAPBEXHLevel1X 5 4 2 3 3 3" xfId="34189" xr:uid="{00000000-0005-0000-0000-00008D850000}"/>
    <cellStyle name="SAPBEXHLevel1X 5 4 2 3 3 4" xfId="34190" xr:uid="{00000000-0005-0000-0000-00008E850000}"/>
    <cellStyle name="SAPBEXHLevel1X 5 4 2 3 3 5" xfId="34191" xr:uid="{00000000-0005-0000-0000-00008F850000}"/>
    <cellStyle name="SAPBEXHLevel1X 5 4 2 3 3 6" xfId="34192" xr:uid="{00000000-0005-0000-0000-000090850000}"/>
    <cellStyle name="SAPBEXHLevel1X 5 4 2 3 3 7" xfId="34193" xr:uid="{00000000-0005-0000-0000-000091850000}"/>
    <cellStyle name="SAPBEXHLevel1X 5 4 2 3 3 8" xfId="34194" xr:uid="{00000000-0005-0000-0000-000092850000}"/>
    <cellStyle name="SAPBEXHLevel1X 5 4 2 3 3 9" xfId="34195" xr:uid="{00000000-0005-0000-0000-000093850000}"/>
    <cellStyle name="SAPBEXHLevel1X 5 4 2 3 4" xfId="34196" xr:uid="{00000000-0005-0000-0000-000094850000}"/>
    <cellStyle name="SAPBEXHLevel1X 5 4 2 3 4 2" xfId="34197" xr:uid="{00000000-0005-0000-0000-000095850000}"/>
    <cellStyle name="SAPBEXHLevel1X 5 4 2 3 4 3" xfId="34198" xr:uid="{00000000-0005-0000-0000-000096850000}"/>
    <cellStyle name="SAPBEXHLevel1X 5 4 2 3 4 4" xfId="34199" xr:uid="{00000000-0005-0000-0000-000097850000}"/>
    <cellStyle name="SAPBEXHLevel1X 5 4 2 3 4 5" xfId="34200" xr:uid="{00000000-0005-0000-0000-000098850000}"/>
    <cellStyle name="SAPBEXHLevel1X 5 4 2 3 4 6" xfId="34201" xr:uid="{00000000-0005-0000-0000-000099850000}"/>
    <cellStyle name="SAPBEXHLevel1X 5 4 2 3 4 7" xfId="34202" xr:uid="{00000000-0005-0000-0000-00009A850000}"/>
    <cellStyle name="SAPBEXHLevel1X 5 4 2 3 4 8" xfId="34203" xr:uid="{00000000-0005-0000-0000-00009B850000}"/>
    <cellStyle name="SAPBEXHLevel1X 5 4 2 3 4 9" xfId="34204" xr:uid="{00000000-0005-0000-0000-00009C850000}"/>
    <cellStyle name="SAPBEXHLevel1X 5 4 2 4" xfId="34205" xr:uid="{00000000-0005-0000-0000-00009D850000}"/>
    <cellStyle name="SAPBEXHLevel1X 5 4 2 4 2" xfId="34206" xr:uid="{00000000-0005-0000-0000-00009E850000}"/>
    <cellStyle name="SAPBEXHLevel1X 5 4 2 4 3" xfId="34207" xr:uid="{00000000-0005-0000-0000-00009F850000}"/>
    <cellStyle name="SAPBEXHLevel1X 5 4 2 4 4" xfId="34208" xr:uid="{00000000-0005-0000-0000-0000A0850000}"/>
    <cellStyle name="SAPBEXHLevel1X 5 4 2 4 5" xfId="34209" xr:uid="{00000000-0005-0000-0000-0000A1850000}"/>
    <cellStyle name="SAPBEXHLevel1X 5 4 2 4 6" xfId="34210" xr:uid="{00000000-0005-0000-0000-0000A2850000}"/>
    <cellStyle name="SAPBEXHLevel1X 5 4 2 4 7" xfId="34211" xr:uid="{00000000-0005-0000-0000-0000A3850000}"/>
    <cellStyle name="SAPBEXHLevel1X 5 4 2 4 8" xfId="34212" xr:uid="{00000000-0005-0000-0000-0000A4850000}"/>
    <cellStyle name="SAPBEXHLevel1X 5 4 2 4 9" xfId="34213" xr:uid="{00000000-0005-0000-0000-0000A5850000}"/>
    <cellStyle name="SAPBEXHLevel1X 5 4 2 5" xfId="34214" xr:uid="{00000000-0005-0000-0000-0000A6850000}"/>
    <cellStyle name="SAPBEXHLevel1X 5 4 2 5 2" xfId="34215" xr:uid="{00000000-0005-0000-0000-0000A7850000}"/>
    <cellStyle name="SAPBEXHLevel1X 5 4 2 5 3" xfId="34216" xr:uid="{00000000-0005-0000-0000-0000A8850000}"/>
    <cellStyle name="SAPBEXHLevel1X 5 4 2 5 4" xfId="34217" xr:uid="{00000000-0005-0000-0000-0000A9850000}"/>
    <cellStyle name="SAPBEXHLevel1X 5 4 2 5 5" xfId="34218" xr:uid="{00000000-0005-0000-0000-0000AA850000}"/>
    <cellStyle name="SAPBEXHLevel1X 5 4 2 5 6" xfId="34219" xr:uid="{00000000-0005-0000-0000-0000AB850000}"/>
    <cellStyle name="SAPBEXHLevel1X 5 4 2 5 7" xfId="34220" xr:uid="{00000000-0005-0000-0000-0000AC850000}"/>
    <cellStyle name="SAPBEXHLevel1X 5 4 2 5 8" xfId="34221" xr:uid="{00000000-0005-0000-0000-0000AD850000}"/>
    <cellStyle name="SAPBEXHLevel1X 5 4 2 5 9" xfId="34222" xr:uid="{00000000-0005-0000-0000-0000AE850000}"/>
    <cellStyle name="SAPBEXHLevel1X 5 4 2 6" xfId="34223" xr:uid="{00000000-0005-0000-0000-0000AF850000}"/>
    <cellStyle name="SAPBEXHLevel1X 5 4 2 6 2" xfId="34224" xr:uid="{00000000-0005-0000-0000-0000B0850000}"/>
    <cellStyle name="SAPBEXHLevel1X 5 4 2 6 3" xfId="34225" xr:uid="{00000000-0005-0000-0000-0000B1850000}"/>
    <cellStyle name="SAPBEXHLevel1X 5 4 2 6 4" xfId="34226" xr:uid="{00000000-0005-0000-0000-0000B2850000}"/>
    <cellStyle name="SAPBEXHLevel1X 5 4 2 6 5" xfId="34227" xr:uid="{00000000-0005-0000-0000-0000B3850000}"/>
    <cellStyle name="SAPBEXHLevel1X 5 4 2 6 6" xfId="34228" xr:uid="{00000000-0005-0000-0000-0000B4850000}"/>
    <cellStyle name="SAPBEXHLevel1X 5 4 2 6 7" xfId="34229" xr:uid="{00000000-0005-0000-0000-0000B5850000}"/>
    <cellStyle name="SAPBEXHLevel1X 5 4 2 6 8" xfId="34230" xr:uid="{00000000-0005-0000-0000-0000B6850000}"/>
    <cellStyle name="SAPBEXHLevel1X 5 4 2 6 9" xfId="34231" xr:uid="{00000000-0005-0000-0000-0000B7850000}"/>
    <cellStyle name="SAPBEXHLevel1X 5 4 3" xfId="34232" xr:uid="{00000000-0005-0000-0000-0000B8850000}"/>
    <cellStyle name="SAPBEXHLevel1X 5 4 3 2" xfId="34233" xr:uid="{00000000-0005-0000-0000-0000B9850000}"/>
    <cellStyle name="SAPBEXHLevel1X 5 4 3 2 2" xfId="34234" xr:uid="{00000000-0005-0000-0000-0000BA850000}"/>
    <cellStyle name="SAPBEXHLevel1X 5 4 3 2 2 2" xfId="34235" xr:uid="{00000000-0005-0000-0000-0000BB850000}"/>
    <cellStyle name="SAPBEXHLevel1X 5 4 3 2 2 3" xfId="34236" xr:uid="{00000000-0005-0000-0000-0000BC850000}"/>
    <cellStyle name="SAPBEXHLevel1X 5 4 3 2 2 4" xfId="34237" xr:uid="{00000000-0005-0000-0000-0000BD850000}"/>
    <cellStyle name="SAPBEXHLevel1X 5 4 3 2 2 5" xfId="34238" xr:uid="{00000000-0005-0000-0000-0000BE850000}"/>
    <cellStyle name="SAPBEXHLevel1X 5 4 3 2 2 6" xfId="34239" xr:uid="{00000000-0005-0000-0000-0000BF850000}"/>
    <cellStyle name="SAPBEXHLevel1X 5 4 3 2 2 7" xfId="34240" xr:uid="{00000000-0005-0000-0000-0000C0850000}"/>
    <cellStyle name="SAPBEXHLevel1X 5 4 3 2 2 8" xfId="34241" xr:uid="{00000000-0005-0000-0000-0000C1850000}"/>
    <cellStyle name="SAPBEXHLevel1X 5 4 3 2 2 9" xfId="34242" xr:uid="{00000000-0005-0000-0000-0000C2850000}"/>
    <cellStyle name="SAPBEXHLevel1X 5 4 3 2 3" xfId="34243" xr:uid="{00000000-0005-0000-0000-0000C3850000}"/>
    <cellStyle name="SAPBEXHLevel1X 5 4 3 2 3 2" xfId="34244" xr:uid="{00000000-0005-0000-0000-0000C4850000}"/>
    <cellStyle name="SAPBEXHLevel1X 5 4 3 2 3 3" xfId="34245" xr:uid="{00000000-0005-0000-0000-0000C5850000}"/>
    <cellStyle name="SAPBEXHLevel1X 5 4 3 2 3 4" xfId="34246" xr:uid="{00000000-0005-0000-0000-0000C6850000}"/>
    <cellStyle name="SAPBEXHLevel1X 5 4 3 2 3 5" xfId="34247" xr:uid="{00000000-0005-0000-0000-0000C7850000}"/>
    <cellStyle name="SAPBEXHLevel1X 5 4 3 2 3 6" xfId="34248" xr:uid="{00000000-0005-0000-0000-0000C8850000}"/>
    <cellStyle name="SAPBEXHLevel1X 5 4 3 2 3 7" xfId="34249" xr:uid="{00000000-0005-0000-0000-0000C9850000}"/>
    <cellStyle name="SAPBEXHLevel1X 5 4 3 2 3 8" xfId="34250" xr:uid="{00000000-0005-0000-0000-0000CA850000}"/>
    <cellStyle name="SAPBEXHLevel1X 5 4 3 2 3 9" xfId="34251" xr:uid="{00000000-0005-0000-0000-0000CB850000}"/>
    <cellStyle name="SAPBEXHLevel1X 5 4 3 2 4" xfId="34252" xr:uid="{00000000-0005-0000-0000-0000CC850000}"/>
    <cellStyle name="SAPBEXHLevel1X 5 4 3 2 4 2" xfId="34253" xr:uid="{00000000-0005-0000-0000-0000CD850000}"/>
    <cellStyle name="SAPBEXHLevel1X 5 4 3 2 4 3" xfId="34254" xr:uid="{00000000-0005-0000-0000-0000CE850000}"/>
    <cellStyle name="SAPBEXHLevel1X 5 4 3 2 4 4" xfId="34255" xr:uid="{00000000-0005-0000-0000-0000CF850000}"/>
    <cellStyle name="SAPBEXHLevel1X 5 4 3 2 4 5" xfId="34256" xr:uid="{00000000-0005-0000-0000-0000D0850000}"/>
    <cellStyle name="SAPBEXHLevel1X 5 4 3 2 4 6" xfId="34257" xr:uid="{00000000-0005-0000-0000-0000D1850000}"/>
    <cellStyle name="SAPBEXHLevel1X 5 4 3 2 4 7" xfId="34258" xr:uid="{00000000-0005-0000-0000-0000D2850000}"/>
    <cellStyle name="SAPBEXHLevel1X 5 4 3 2 4 8" xfId="34259" xr:uid="{00000000-0005-0000-0000-0000D3850000}"/>
    <cellStyle name="SAPBEXHLevel1X 5 4 3 2 4 9" xfId="34260" xr:uid="{00000000-0005-0000-0000-0000D4850000}"/>
    <cellStyle name="SAPBEXHLevel1X 5 4 3 3" xfId="34261" xr:uid="{00000000-0005-0000-0000-0000D5850000}"/>
    <cellStyle name="SAPBEXHLevel1X 5 4 3 3 2" xfId="34262" xr:uid="{00000000-0005-0000-0000-0000D6850000}"/>
    <cellStyle name="SAPBEXHLevel1X 5 4 3 3 3" xfId="34263" xr:uid="{00000000-0005-0000-0000-0000D7850000}"/>
    <cellStyle name="SAPBEXHLevel1X 5 4 3 3 4" xfId="34264" xr:uid="{00000000-0005-0000-0000-0000D8850000}"/>
    <cellStyle name="SAPBEXHLevel1X 5 4 3 3 5" xfId="34265" xr:uid="{00000000-0005-0000-0000-0000D9850000}"/>
    <cellStyle name="SAPBEXHLevel1X 5 4 3 3 6" xfId="34266" xr:uid="{00000000-0005-0000-0000-0000DA850000}"/>
    <cellStyle name="SAPBEXHLevel1X 5 4 3 3 7" xfId="34267" xr:uid="{00000000-0005-0000-0000-0000DB850000}"/>
    <cellStyle name="SAPBEXHLevel1X 5 4 3 3 8" xfId="34268" xr:uid="{00000000-0005-0000-0000-0000DC850000}"/>
    <cellStyle name="SAPBEXHLevel1X 5 4 3 3 9" xfId="34269" xr:uid="{00000000-0005-0000-0000-0000DD850000}"/>
    <cellStyle name="SAPBEXHLevel1X 5 4 3 4" xfId="34270" xr:uid="{00000000-0005-0000-0000-0000DE850000}"/>
    <cellStyle name="SAPBEXHLevel1X 5 4 3 4 2" xfId="34271" xr:uid="{00000000-0005-0000-0000-0000DF850000}"/>
    <cellStyle name="SAPBEXHLevel1X 5 4 3 4 3" xfId="34272" xr:uid="{00000000-0005-0000-0000-0000E0850000}"/>
    <cellStyle name="SAPBEXHLevel1X 5 4 3 4 4" xfId="34273" xr:uid="{00000000-0005-0000-0000-0000E1850000}"/>
    <cellStyle name="SAPBEXHLevel1X 5 4 3 4 5" xfId="34274" xr:uid="{00000000-0005-0000-0000-0000E2850000}"/>
    <cellStyle name="SAPBEXHLevel1X 5 4 3 4 6" xfId="34275" xr:uid="{00000000-0005-0000-0000-0000E3850000}"/>
    <cellStyle name="SAPBEXHLevel1X 5 4 3 4 7" xfId="34276" xr:uid="{00000000-0005-0000-0000-0000E4850000}"/>
    <cellStyle name="SAPBEXHLevel1X 5 4 3 4 8" xfId="34277" xr:uid="{00000000-0005-0000-0000-0000E5850000}"/>
    <cellStyle name="SAPBEXHLevel1X 5 4 3 4 9" xfId="34278" xr:uid="{00000000-0005-0000-0000-0000E6850000}"/>
    <cellStyle name="SAPBEXHLevel1X 5 4 3 5" xfId="34279" xr:uid="{00000000-0005-0000-0000-0000E7850000}"/>
    <cellStyle name="SAPBEXHLevel1X 5 4 3 5 2" xfId="34280" xr:uid="{00000000-0005-0000-0000-0000E8850000}"/>
    <cellStyle name="SAPBEXHLevel1X 5 4 3 5 3" xfId="34281" xr:uid="{00000000-0005-0000-0000-0000E9850000}"/>
    <cellStyle name="SAPBEXHLevel1X 5 4 3 5 4" xfId="34282" xr:uid="{00000000-0005-0000-0000-0000EA850000}"/>
    <cellStyle name="SAPBEXHLevel1X 5 4 3 5 5" xfId="34283" xr:uid="{00000000-0005-0000-0000-0000EB850000}"/>
    <cellStyle name="SAPBEXHLevel1X 5 4 3 5 6" xfId="34284" xr:uid="{00000000-0005-0000-0000-0000EC850000}"/>
    <cellStyle name="SAPBEXHLevel1X 5 4 3 5 7" xfId="34285" xr:uid="{00000000-0005-0000-0000-0000ED850000}"/>
    <cellStyle name="SAPBEXHLevel1X 5 4 3 5 8" xfId="34286" xr:uid="{00000000-0005-0000-0000-0000EE850000}"/>
    <cellStyle name="SAPBEXHLevel1X 5 4 3 5 9" xfId="34287" xr:uid="{00000000-0005-0000-0000-0000EF850000}"/>
    <cellStyle name="SAPBEXHLevel1X 5 4 4" xfId="34288" xr:uid="{00000000-0005-0000-0000-0000F0850000}"/>
    <cellStyle name="SAPBEXHLevel1X 5 4 4 2" xfId="34289" xr:uid="{00000000-0005-0000-0000-0000F1850000}"/>
    <cellStyle name="SAPBEXHLevel1X 5 4 4 2 2" xfId="34290" xr:uid="{00000000-0005-0000-0000-0000F2850000}"/>
    <cellStyle name="SAPBEXHLevel1X 5 4 4 2 3" xfId="34291" xr:uid="{00000000-0005-0000-0000-0000F3850000}"/>
    <cellStyle name="SAPBEXHLevel1X 5 4 4 2 4" xfId="34292" xr:uid="{00000000-0005-0000-0000-0000F4850000}"/>
    <cellStyle name="SAPBEXHLevel1X 5 4 4 2 5" xfId="34293" xr:uid="{00000000-0005-0000-0000-0000F5850000}"/>
    <cellStyle name="SAPBEXHLevel1X 5 4 4 2 6" xfId="34294" xr:uid="{00000000-0005-0000-0000-0000F6850000}"/>
    <cellStyle name="SAPBEXHLevel1X 5 4 4 2 7" xfId="34295" xr:uid="{00000000-0005-0000-0000-0000F7850000}"/>
    <cellStyle name="SAPBEXHLevel1X 5 4 4 2 8" xfId="34296" xr:uid="{00000000-0005-0000-0000-0000F8850000}"/>
    <cellStyle name="SAPBEXHLevel1X 5 4 4 2 9" xfId="34297" xr:uid="{00000000-0005-0000-0000-0000F9850000}"/>
    <cellStyle name="SAPBEXHLevel1X 5 4 4 3" xfId="34298" xr:uid="{00000000-0005-0000-0000-0000FA850000}"/>
    <cellStyle name="SAPBEXHLevel1X 5 4 4 3 2" xfId="34299" xr:uid="{00000000-0005-0000-0000-0000FB850000}"/>
    <cellStyle name="SAPBEXHLevel1X 5 4 4 3 3" xfId="34300" xr:uid="{00000000-0005-0000-0000-0000FC850000}"/>
    <cellStyle name="SAPBEXHLevel1X 5 4 4 3 4" xfId="34301" xr:uid="{00000000-0005-0000-0000-0000FD850000}"/>
    <cellStyle name="SAPBEXHLevel1X 5 4 4 3 5" xfId="34302" xr:uid="{00000000-0005-0000-0000-0000FE850000}"/>
    <cellStyle name="SAPBEXHLevel1X 5 4 4 3 6" xfId="34303" xr:uid="{00000000-0005-0000-0000-0000FF850000}"/>
    <cellStyle name="SAPBEXHLevel1X 5 4 4 3 7" xfId="34304" xr:uid="{00000000-0005-0000-0000-000000860000}"/>
    <cellStyle name="SAPBEXHLevel1X 5 4 4 3 8" xfId="34305" xr:uid="{00000000-0005-0000-0000-000001860000}"/>
    <cellStyle name="SAPBEXHLevel1X 5 4 4 3 9" xfId="34306" xr:uid="{00000000-0005-0000-0000-000002860000}"/>
    <cellStyle name="SAPBEXHLevel1X 5 4 4 4" xfId="34307" xr:uid="{00000000-0005-0000-0000-000003860000}"/>
    <cellStyle name="SAPBEXHLevel1X 5 4 4 4 2" xfId="34308" xr:uid="{00000000-0005-0000-0000-000004860000}"/>
    <cellStyle name="SAPBEXHLevel1X 5 4 4 4 3" xfId="34309" xr:uid="{00000000-0005-0000-0000-000005860000}"/>
    <cellStyle name="SAPBEXHLevel1X 5 4 4 4 4" xfId="34310" xr:uid="{00000000-0005-0000-0000-000006860000}"/>
    <cellStyle name="SAPBEXHLevel1X 5 4 4 4 5" xfId="34311" xr:uid="{00000000-0005-0000-0000-000007860000}"/>
    <cellStyle name="SAPBEXHLevel1X 5 4 4 4 6" xfId="34312" xr:uid="{00000000-0005-0000-0000-000008860000}"/>
    <cellStyle name="SAPBEXHLevel1X 5 4 4 4 7" xfId="34313" xr:uid="{00000000-0005-0000-0000-000009860000}"/>
    <cellStyle name="SAPBEXHLevel1X 5 4 4 4 8" xfId="34314" xr:uid="{00000000-0005-0000-0000-00000A860000}"/>
    <cellStyle name="SAPBEXHLevel1X 5 4 4 4 9" xfId="34315" xr:uid="{00000000-0005-0000-0000-00000B860000}"/>
    <cellStyle name="SAPBEXHLevel1X 5 4 5" xfId="34316" xr:uid="{00000000-0005-0000-0000-00000C860000}"/>
    <cellStyle name="SAPBEXHLevel1X 5 4 5 2" xfId="34317" xr:uid="{00000000-0005-0000-0000-00000D860000}"/>
    <cellStyle name="SAPBEXHLevel1X 5 4 5 3" xfId="34318" xr:uid="{00000000-0005-0000-0000-00000E860000}"/>
    <cellStyle name="SAPBEXHLevel1X 5 4 5 4" xfId="34319" xr:uid="{00000000-0005-0000-0000-00000F860000}"/>
    <cellStyle name="SAPBEXHLevel1X 5 4 5 5" xfId="34320" xr:uid="{00000000-0005-0000-0000-000010860000}"/>
    <cellStyle name="SAPBEXHLevel1X 5 4 5 6" xfId="34321" xr:uid="{00000000-0005-0000-0000-000011860000}"/>
    <cellStyle name="SAPBEXHLevel1X 5 4 5 7" xfId="34322" xr:uid="{00000000-0005-0000-0000-000012860000}"/>
    <cellStyle name="SAPBEXHLevel1X 5 4 5 8" xfId="34323" xr:uid="{00000000-0005-0000-0000-000013860000}"/>
    <cellStyle name="SAPBEXHLevel1X 5 4 5 9" xfId="34324" xr:uid="{00000000-0005-0000-0000-000014860000}"/>
    <cellStyle name="SAPBEXHLevel1X 5 4 6" xfId="34325" xr:uid="{00000000-0005-0000-0000-000015860000}"/>
    <cellStyle name="SAPBEXHLevel1X 5 4 6 2" xfId="34326" xr:uid="{00000000-0005-0000-0000-000016860000}"/>
    <cellStyle name="SAPBEXHLevel1X 5 4 6 3" xfId="34327" xr:uid="{00000000-0005-0000-0000-000017860000}"/>
    <cellStyle name="SAPBEXHLevel1X 5 4 6 4" xfId="34328" xr:uid="{00000000-0005-0000-0000-000018860000}"/>
    <cellStyle name="SAPBEXHLevel1X 5 4 6 5" xfId="34329" xr:uid="{00000000-0005-0000-0000-000019860000}"/>
    <cellStyle name="SAPBEXHLevel1X 5 4 6 6" xfId="34330" xr:uid="{00000000-0005-0000-0000-00001A860000}"/>
    <cellStyle name="SAPBEXHLevel1X 5 4 6 7" xfId="34331" xr:uid="{00000000-0005-0000-0000-00001B860000}"/>
    <cellStyle name="SAPBEXHLevel1X 5 4 6 8" xfId="34332" xr:uid="{00000000-0005-0000-0000-00001C860000}"/>
    <cellStyle name="SAPBEXHLevel1X 5 4 6 9" xfId="34333" xr:uid="{00000000-0005-0000-0000-00001D860000}"/>
    <cellStyle name="SAPBEXHLevel1X 5 4 7" xfId="34334" xr:uid="{00000000-0005-0000-0000-00001E860000}"/>
    <cellStyle name="SAPBEXHLevel1X 5 4 7 2" xfId="34335" xr:uid="{00000000-0005-0000-0000-00001F860000}"/>
    <cellStyle name="SAPBEXHLevel1X 5 4 7 3" xfId="34336" xr:uid="{00000000-0005-0000-0000-000020860000}"/>
    <cellStyle name="SAPBEXHLevel1X 5 4 7 4" xfId="34337" xr:uid="{00000000-0005-0000-0000-000021860000}"/>
    <cellStyle name="SAPBEXHLevel1X 5 4 7 5" xfId="34338" xr:uid="{00000000-0005-0000-0000-000022860000}"/>
    <cellStyle name="SAPBEXHLevel1X 5 4 7 6" xfId="34339" xr:uid="{00000000-0005-0000-0000-000023860000}"/>
    <cellStyle name="SAPBEXHLevel1X 5 4 7 7" xfId="34340" xr:uid="{00000000-0005-0000-0000-000024860000}"/>
    <cellStyle name="SAPBEXHLevel1X 5 4 7 8" xfId="34341" xr:uid="{00000000-0005-0000-0000-000025860000}"/>
    <cellStyle name="SAPBEXHLevel1X 5 4 7 9" xfId="34342" xr:uid="{00000000-0005-0000-0000-000026860000}"/>
    <cellStyle name="SAPBEXHLevel1X 5 5" xfId="34343" xr:uid="{00000000-0005-0000-0000-000027860000}"/>
    <cellStyle name="SAPBEXHLevel1X 5 5 2" xfId="34344" xr:uid="{00000000-0005-0000-0000-000028860000}"/>
    <cellStyle name="SAPBEXHLevel1X 5 5 2 2" xfId="34345" xr:uid="{00000000-0005-0000-0000-000029860000}"/>
    <cellStyle name="SAPBEXHLevel1X 5 5 2 2 2" xfId="34346" xr:uid="{00000000-0005-0000-0000-00002A860000}"/>
    <cellStyle name="SAPBEXHLevel1X 5 5 2 2 2 2" xfId="34347" xr:uid="{00000000-0005-0000-0000-00002B860000}"/>
    <cellStyle name="SAPBEXHLevel1X 5 5 2 2 2 3" xfId="34348" xr:uid="{00000000-0005-0000-0000-00002C860000}"/>
    <cellStyle name="SAPBEXHLevel1X 5 5 2 2 2 4" xfId="34349" xr:uid="{00000000-0005-0000-0000-00002D860000}"/>
    <cellStyle name="SAPBEXHLevel1X 5 5 2 2 2 5" xfId="34350" xr:uid="{00000000-0005-0000-0000-00002E860000}"/>
    <cellStyle name="SAPBEXHLevel1X 5 5 2 2 2 6" xfId="34351" xr:uid="{00000000-0005-0000-0000-00002F860000}"/>
    <cellStyle name="SAPBEXHLevel1X 5 5 2 2 2 7" xfId="34352" xr:uid="{00000000-0005-0000-0000-000030860000}"/>
    <cellStyle name="SAPBEXHLevel1X 5 5 2 2 2 8" xfId="34353" xr:uid="{00000000-0005-0000-0000-000031860000}"/>
    <cellStyle name="SAPBEXHLevel1X 5 5 2 2 2 9" xfId="34354" xr:uid="{00000000-0005-0000-0000-000032860000}"/>
    <cellStyle name="SAPBEXHLevel1X 5 5 2 2 3" xfId="34355" xr:uid="{00000000-0005-0000-0000-000033860000}"/>
    <cellStyle name="SAPBEXHLevel1X 5 5 2 2 3 2" xfId="34356" xr:uid="{00000000-0005-0000-0000-000034860000}"/>
    <cellStyle name="SAPBEXHLevel1X 5 5 2 2 3 3" xfId="34357" xr:uid="{00000000-0005-0000-0000-000035860000}"/>
    <cellStyle name="SAPBEXHLevel1X 5 5 2 2 3 4" xfId="34358" xr:uid="{00000000-0005-0000-0000-000036860000}"/>
    <cellStyle name="SAPBEXHLevel1X 5 5 2 2 3 5" xfId="34359" xr:uid="{00000000-0005-0000-0000-000037860000}"/>
    <cellStyle name="SAPBEXHLevel1X 5 5 2 2 3 6" xfId="34360" xr:uid="{00000000-0005-0000-0000-000038860000}"/>
    <cellStyle name="SAPBEXHLevel1X 5 5 2 2 3 7" xfId="34361" xr:uid="{00000000-0005-0000-0000-000039860000}"/>
    <cellStyle name="SAPBEXHLevel1X 5 5 2 2 3 8" xfId="34362" xr:uid="{00000000-0005-0000-0000-00003A860000}"/>
    <cellStyle name="SAPBEXHLevel1X 5 5 2 2 3 9" xfId="34363" xr:uid="{00000000-0005-0000-0000-00003B860000}"/>
    <cellStyle name="SAPBEXHLevel1X 5 5 2 2 4" xfId="34364" xr:uid="{00000000-0005-0000-0000-00003C860000}"/>
    <cellStyle name="SAPBEXHLevel1X 5 5 2 2 4 2" xfId="34365" xr:uid="{00000000-0005-0000-0000-00003D860000}"/>
    <cellStyle name="SAPBEXHLevel1X 5 5 2 2 4 3" xfId="34366" xr:uid="{00000000-0005-0000-0000-00003E860000}"/>
    <cellStyle name="SAPBEXHLevel1X 5 5 2 2 4 4" xfId="34367" xr:uid="{00000000-0005-0000-0000-00003F860000}"/>
    <cellStyle name="SAPBEXHLevel1X 5 5 2 2 4 5" xfId="34368" xr:uid="{00000000-0005-0000-0000-000040860000}"/>
    <cellStyle name="SAPBEXHLevel1X 5 5 2 2 4 6" xfId="34369" xr:uid="{00000000-0005-0000-0000-000041860000}"/>
    <cellStyle name="SAPBEXHLevel1X 5 5 2 2 4 7" xfId="34370" xr:uid="{00000000-0005-0000-0000-000042860000}"/>
    <cellStyle name="SAPBEXHLevel1X 5 5 2 2 4 8" xfId="34371" xr:uid="{00000000-0005-0000-0000-000043860000}"/>
    <cellStyle name="SAPBEXHLevel1X 5 5 2 2 4 9" xfId="34372" xr:uid="{00000000-0005-0000-0000-000044860000}"/>
    <cellStyle name="SAPBEXHLevel1X 5 5 2 3" xfId="34373" xr:uid="{00000000-0005-0000-0000-000045860000}"/>
    <cellStyle name="SAPBEXHLevel1X 5 5 2 3 2" xfId="34374" xr:uid="{00000000-0005-0000-0000-000046860000}"/>
    <cellStyle name="SAPBEXHLevel1X 5 5 2 3 3" xfId="34375" xr:uid="{00000000-0005-0000-0000-000047860000}"/>
    <cellStyle name="SAPBEXHLevel1X 5 5 2 3 4" xfId="34376" xr:uid="{00000000-0005-0000-0000-000048860000}"/>
    <cellStyle name="SAPBEXHLevel1X 5 5 2 3 5" xfId="34377" xr:uid="{00000000-0005-0000-0000-000049860000}"/>
    <cellStyle name="SAPBEXHLevel1X 5 5 2 3 6" xfId="34378" xr:uid="{00000000-0005-0000-0000-00004A860000}"/>
    <cellStyle name="SAPBEXHLevel1X 5 5 2 3 7" xfId="34379" xr:uid="{00000000-0005-0000-0000-00004B860000}"/>
    <cellStyle name="SAPBEXHLevel1X 5 5 2 3 8" xfId="34380" xr:uid="{00000000-0005-0000-0000-00004C860000}"/>
    <cellStyle name="SAPBEXHLevel1X 5 5 2 3 9" xfId="34381" xr:uid="{00000000-0005-0000-0000-00004D860000}"/>
    <cellStyle name="SAPBEXHLevel1X 5 5 2 4" xfId="34382" xr:uid="{00000000-0005-0000-0000-00004E860000}"/>
    <cellStyle name="SAPBEXHLevel1X 5 5 2 4 2" xfId="34383" xr:uid="{00000000-0005-0000-0000-00004F860000}"/>
    <cellStyle name="SAPBEXHLevel1X 5 5 2 4 3" xfId="34384" xr:uid="{00000000-0005-0000-0000-000050860000}"/>
    <cellStyle name="SAPBEXHLevel1X 5 5 2 4 4" xfId="34385" xr:uid="{00000000-0005-0000-0000-000051860000}"/>
    <cellStyle name="SAPBEXHLevel1X 5 5 2 4 5" xfId="34386" xr:uid="{00000000-0005-0000-0000-000052860000}"/>
    <cellStyle name="SAPBEXHLevel1X 5 5 2 4 6" xfId="34387" xr:uid="{00000000-0005-0000-0000-000053860000}"/>
    <cellStyle name="SAPBEXHLevel1X 5 5 2 4 7" xfId="34388" xr:uid="{00000000-0005-0000-0000-000054860000}"/>
    <cellStyle name="SAPBEXHLevel1X 5 5 2 4 8" xfId="34389" xr:uid="{00000000-0005-0000-0000-000055860000}"/>
    <cellStyle name="SAPBEXHLevel1X 5 5 2 4 9" xfId="34390" xr:uid="{00000000-0005-0000-0000-000056860000}"/>
    <cellStyle name="SAPBEXHLevel1X 5 5 2 5" xfId="34391" xr:uid="{00000000-0005-0000-0000-000057860000}"/>
    <cellStyle name="SAPBEXHLevel1X 5 5 2 5 2" xfId="34392" xr:uid="{00000000-0005-0000-0000-000058860000}"/>
    <cellStyle name="SAPBEXHLevel1X 5 5 2 5 3" xfId="34393" xr:uid="{00000000-0005-0000-0000-000059860000}"/>
    <cellStyle name="SAPBEXHLevel1X 5 5 2 5 4" xfId="34394" xr:uid="{00000000-0005-0000-0000-00005A860000}"/>
    <cellStyle name="SAPBEXHLevel1X 5 5 2 5 5" xfId="34395" xr:uid="{00000000-0005-0000-0000-00005B860000}"/>
    <cellStyle name="SAPBEXHLevel1X 5 5 2 5 6" xfId="34396" xr:uid="{00000000-0005-0000-0000-00005C860000}"/>
    <cellStyle name="SAPBEXHLevel1X 5 5 2 5 7" xfId="34397" xr:uid="{00000000-0005-0000-0000-00005D860000}"/>
    <cellStyle name="SAPBEXHLevel1X 5 5 2 5 8" xfId="34398" xr:uid="{00000000-0005-0000-0000-00005E860000}"/>
    <cellStyle name="SAPBEXHLevel1X 5 5 2 5 9" xfId="34399" xr:uid="{00000000-0005-0000-0000-00005F860000}"/>
    <cellStyle name="SAPBEXHLevel1X 5 5 3" xfId="34400" xr:uid="{00000000-0005-0000-0000-000060860000}"/>
    <cellStyle name="SAPBEXHLevel1X 5 5 3 2" xfId="34401" xr:uid="{00000000-0005-0000-0000-000061860000}"/>
    <cellStyle name="SAPBEXHLevel1X 5 5 3 2 2" xfId="34402" xr:uid="{00000000-0005-0000-0000-000062860000}"/>
    <cellStyle name="SAPBEXHLevel1X 5 5 3 2 3" xfId="34403" xr:uid="{00000000-0005-0000-0000-000063860000}"/>
    <cellStyle name="SAPBEXHLevel1X 5 5 3 2 4" xfId="34404" xr:uid="{00000000-0005-0000-0000-000064860000}"/>
    <cellStyle name="SAPBEXHLevel1X 5 5 3 2 5" xfId="34405" xr:uid="{00000000-0005-0000-0000-000065860000}"/>
    <cellStyle name="SAPBEXHLevel1X 5 5 3 2 6" xfId="34406" xr:uid="{00000000-0005-0000-0000-000066860000}"/>
    <cellStyle name="SAPBEXHLevel1X 5 5 3 2 7" xfId="34407" xr:uid="{00000000-0005-0000-0000-000067860000}"/>
    <cellStyle name="SAPBEXHLevel1X 5 5 3 2 8" xfId="34408" xr:uid="{00000000-0005-0000-0000-000068860000}"/>
    <cellStyle name="SAPBEXHLevel1X 5 5 3 2 9" xfId="34409" xr:uid="{00000000-0005-0000-0000-000069860000}"/>
    <cellStyle name="SAPBEXHLevel1X 5 5 3 3" xfId="34410" xr:uid="{00000000-0005-0000-0000-00006A860000}"/>
    <cellStyle name="SAPBEXHLevel1X 5 5 3 3 2" xfId="34411" xr:uid="{00000000-0005-0000-0000-00006B860000}"/>
    <cellStyle name="SAPBEXHLevel1X 5 5 3 3 3" xfId="34412" xr:uid="{00000000-0005-0000-0000-00006C860000}"/>
    <cellStyle name="SAPBEXHLevel1X 5 5 3 3 4" xfId="34413" xr:uid="{00000000-0005-0000-0000-00006D860000}"/>
    <cellStyle name="SAPBEXHLevel1X 5 5 3 3 5" xfId="34414" xr:uid="{00000000-0005-0000-0000-00006E860000}"/>
    <cellStyle name="SAPBEXHLevel1X 5 5 3 3 6" xfId="34415" xr:uid="{00000000-0005-0000-0000-00006F860000}"/>
    <cellStyle name="SAPBEXHLevel1X 5 5 3 3 7" xfId="34416" xr:uid="{00000000-0005-0000-0000-000070860000}"/>
    <cellStyle name="SAPBEXHLevel1X 5 5 3 3 8" xfId="34417" xr:uid="{00000000-0005-0000-0000-000071860000}"/>
    <cellStyle name="SAPBEXHLevel1X 5 5 3 3 9" xfId="34418" xr:uid="{00000000-0005-0000-0000-000072860000}"/>
    <cellStyle name="SAPBEXHLevel1X 5 5 3 4" xfId="34419" xr:uid="{00000000-0005-0000-0000-000073860000}"/>
    <cellStyle name="SAPBEXHLevel1X 5 5 3 4 2" xfId="34420" xr:uid="{00000000-0005-0000-0000-000074860000}"/>
    <cellStyle name="SAPBEXHLevel1X 5 5 3 4 3" xfId="34421" xr:uid="{00000000-0005-0000-0000-000075860000}"/>
    <cellStyle name="SAPBEXHLevel1X 5 5 3 4 4" xfId="34422" xr:uid="{00000000-0005-0000-0000-000076860000}"/>
    <cellStyle name="SAPBEXHLevel1X 5 5 3 4 5" xfId="34423" xr:uid="{00000000-0005-0000-0000-000077860000}"/>
    <cellStyle name="SAPBEXHLevel1X 5 5 3 4 6" xfId="34424" xr:uid="{00000000-0005-0000-0000-000078860000}"/>
    <cellStyle name="SAPBEXHLevel1X 5 5 3 4 7" xfId="34425" xr:uid="{00000000-0005-0000-0000-000079860000}"/>
    <cellStyle name="SAPBEXHLevel1X 5 5 3 4 8" xfId="34426" xr:uid="{00000000-0005-0000-0000-00007A860000}"/>
    <cellStyle name="SAPBEXHLevel1X 5 5 3 4 9" xfId="34427" xr:uid="{00000000-0005-0000-0000-00007B860000}"/>
    <cellStyle name="SAPBEXHLevel1X 5 5 4" xfId="34428" xr:uid="{00000000-0005-0000-0000-00007C860000}"/>
    <cellStyle name="SAPBEXHLevel1X 5 5 4 2" xfId="34429" xr:uid="{00000000-0005-0000-0000-00007D860000}"/>
    <cellStyle name="SAPBEXHLevel1X 5 5 4 3" xfId="34430" xr:uid="{00000000-0005-0000-0000-00007E860000}"/>
    <cellStyle name="SAPBEXHLevel1X 5 5 4 4" xfId="34431" xr:uid="{00000000-0005-0000-0000-00007F860000}"/>
    <cellStyle name="SAPBEXHLevel1X 5 5 4 5" xfId="34432" xr:uid="{00000000-0005-0000-0000-000080860000}"/>
    <cellStyle name="SAPBEXHLevel1X 5 5 4 6" xfId="34433" xr:uid="{00000000-0005-0000-0000-000081860000}"/>
    <cellStyle name="SAPBEXHLevel1X 5 5 4 7" xfId="34434" xr:uid="{00000000-0005-0000-0000-000082860000}"/>
    <cellStyle name="SAPBEXHLevel1X 5 5 4 8" xfId="34435" xr:uid="{00000000-0005-0000-0000-000083860000}"/>
    <cellStyle name="SAPBEXHLevel1X 5 5 4 9" xfId="34436" xr:uid="{00000000-0005-0000-0000-000084860000}"/>
    <cellStyle name="SAPBEXHLevel1X 5 5 5" xfId="34437" xr:uid="{00000000-0005-0000-0000-000085860000}"/>
    <cellStyle name="SAPBEXHLevel1X 5 5 5 2" xfId="34438" xr:uid="{00000000-0005-0000-0000-000086860000}"/>
    <cellStyle name="SAPBEXHLevel1X 5 5 5 3" xfId="34439" xr:uid="{00000000-0005-0000-0000-000087860000}"/>
    <cellStyle name="SAPBEXHLevel1X 5 5 5 4" xfId="34440" xr:uid="{00000000-0005-0000-0000-000088860000}"/>
    <cellStyle name="SAPBEXHLevel1X 5 5 5 5" xfId="34441" xr:uid="{00000000-0005-0000-0000-000089860000}"/>
    <cellStyle name="SAPBEXHLevel1X 5 5 5 6" xfId="34442" xr:uid="{00000000-0005-0000-0000-00008A860000}"/>
    <cellStyle name="SAPBEXHLevel1X 5 5 5 7" xfId="34443" xr:uid="{00000000-0005-0000-0000-00008B860000}"/>
    <cellStyle name="SAPBEXHLevel1X 5 5 5 8" xfId="34444" xr:uid="{00000000-0005-0000-0000-00008C860000}"/>
    <cellStyle name="SAPBEXHLevel1X 5 5 5 9" xfId="34445" xr:uid="{00000000-0005-0000-0000-00008D860000}"/>
    <cellStyle name="SAPBEXHLevel1X 5 5 6" xfId="34446" xr:uid="{00000000-0005-0000-0000-00008E860000}"/>
    <cellStyle name="SAPBEXHLevel1X 5 5 6 2" xfId="34447" xr:uid="{00000000-0005-0000-0000-00008F860000}"/>
    <cellStyle name="SAPBEXHLevel1X 5 5 6 3" xfId="34448" xr:uid="{00000000-0005-0000-0000-000090860000}"/>
    <cellStyle name="SAPBEXHLevel1X 5 5 6 4" xfId="34449" xr:uid="{00000000-0005-0000-0000-000091860000}"/>
    <cellStyle name="SAPBEXHLevel1X 5 5 6 5" xfId="34450" xr:uid="{00000000-0005-0000-0000-000092860000}"/>
    <cellStyle name="SAPBEXHLevel1X 5 5 6 6" xfId="34451" xr:uid="{00000000-0005-0000-0000-000093860000}"/>
    <cellStyle name="SAPBEXHLevel1X 5 5 6 7" xfId="34452" xr:uid="{00000000-0005-0000-0000-000094860000}"/>
    <cellStyle name="SAPBEXHLevel1X 5 5 6 8" xfId="34453" xr:uid="{00000000-0005-0000-0000-000095860000}"/>
    <cellStyle name="SAPBEXHLevel1X 5 5 6 9" xfId="34454" xr:uid="{00000000-0005-0000-0000-000096860000}"/>
    <cellStyle name="SAPBEXHLevel1X 5 6" xfId="34455" xr:uid="{00000000-0005-0000-0000-000097860000}"/>
    <cellStyle name="SAPBEXHLevel1X 5 6 2" xfId="34456" xr:uid="{00000000-0005-0000-0000-000098860000}"/>
    <cellStyle name="SAPBEXHLevel1X 5 6 2 2" xfId="34457" xr:uid="{00000000-0005-0000-0000-000099860000}"/>
    <cellStyle name="SAPBEXHLevel1X 5 6 2 3" xfId="34458" xr:uid="{00000000-0005-0000-0000-00009A860000}"/>
    <cellStyle name="SAPBEXHLevel1X 5 6 2 4" xfId="34459" xr:uid="{00000000-0005-0000-0000-00009B860000}"/>
    <cellStyle name="SAPBEXHLevel1X 5 6 2 5" xfId="34460" xr:uid="{00000000-0005-0000-0000-00009C860000}"/>
    <cellStyle name="SAPBEXHLevel1X 5 6 2 6" xfId="34461" xr:uid="{00000000-0005-0000-0000-00009D860000}"/>
    <cellStyle name="SAPBEXHLevel1X 5 6 2 7" xfId="34462" xr:uid="{00000000-0005-0000-0000-00009E860000}"/>
    <cellStyle name="SAPBEXHLevel1X 5 6 2 8" xfId="34463" xr:uid="{00000000-0005-0000-0000-00009F860000}"/>
    <cellStyle name="SAPBEXHLevel1X 5 6 2 9" xfId="34464" xr:uid="{00000000-0005-0000-0000-0000A0860000}"/>
    <cellStyle name="SAPBEXHLevel1X 5 6 3" xfId="34465" xr:uid="{00000000-0005-0000-0000-0000A1860000}"/>
    <cellStyle name="SAPBEXHLevel1X 5 6 3 2" xfId="34466" xr:uid="{00000000-0005-0000-0000-0000A2860000}"/>
    <cellStyle name="SAPBEXHLevel1X 5 6 3 3" xfId="34467" xr:uid="{00000000-0005-0000-0000-0000A3860000}"/>
    <cellStyle name="SAPBEXHLevel1X 5 6 3 4" xfId="34468" xr:uid="{00000000-0005-0000-0000-0000A4860000}"/>
    <cellStyle name="SAPBEXHLevel1X 5 6 3 5" xfId="34469" xr:uid="{00000000-0005-0000-0000-0000A5860000}"/>
    <cellStyle name="SAPBEXHLevel1X 5 6 3 6" xfId="34470" xr:uid="{00000000-0005-0000-0000-0000A6860000}"/>
    <cellStyle name="SAPBEXHLevel1X 5 6 3 7" xfId="34471" xr:uid="{00000000-0005-0000-0000-0000A7860000}"/>
    <cellStyle name="SAPBEXHLevel1X 5 6 3 8" xfId="34472" xr:uid="{00000000-0005-0000-0000-0000A8860000}"/>
    <cellStyle name="SAPBEXHLevel1X 5 6 3 9" xfId="34473" xr:uid="{00000000-0005-0000-0000-0000A9860000}"/>
    <cellStyle name="SAPBEXHLevel1X 5 6 4" xfId="34474" xr:uid="{00000000-0005-0000-0000-0000AA860000}"/>
    <cellStyle name="SAPBEXHLevel1X 5 6 4 2" xfId="34475" xr:uid="{00000000-0005-0000-0000-0000AB860000}"/>
    <cellStyle name="SAPBEXHLevel1X 5 6 4 3" xfId="34476" xr:uid="{00000000-0005-0000-0000-0000AC860000}"/>
    <cellStyle name="SAPBEXHLevel1X 5 6 4 4" xfId="34477" xr:uid="{00000000-0005-0000-0000-0000AD860000}"/>
    <cellStyle name="SAPBEXHLevel1X 5 6 4 5" xfId="34478" xr:uid="{00000000-0005-0000-0000-0000AE860000}"/>
    <cellStyle name="SAPBEXHLevel1X 5 6 4 6" xfId="34479" xr:uid="{00000000-0005-0000-0000-0000AF860000}"/>
    <cellStyle name="SAPBEXHLevel1X 5 6 4 7" xfId="34480" xr:uid="{00000000-0005-0000-0000-0000B0860000}"/>
    <cellStyle name="SAPBEXHLevel1X 5 6 4 8" xfId="34481" xr:uid="{00000000-0005-0000-0000-0000B1860000}"/>
    <cellStyle name="SAPBEXHLevel1X 5 6 4 9" xfId="34482" xr:uid="{00000000-0005-0000-0000-0000B2860000}"/>
    <cellStyle name="SAPBEXHLevel1X 5 7" xfId="34483" xr:uid="{00000000-0005-0000-0000-0000B3860000}"/>
    <cellStyle name="SAPBEXHLevel1X 5 7 2" xfId="34484" xr:uid="{00000000-0005-0000-0000-0000B4860000}"/>
    <cellStyle name="SAPBEXHLevel1X 5 7 3" xfId="34485" xr:uid="{00000000-0005-0000-0000-0000B5860000}"/>
    <cellStyle name="SAPBEXHLevel1X 5 7 4" xfId="34486" xr:uid="{00000000-0005-0000-0000-0000B6860000}"/>
    <cellStyle name="SAPBEXHLevel1X 5 7 5" xfId="34487" xr:uid="{00000000-0005-0000-0000-0000B7860000}"/>
    <cellStyle name="SAPBEXHLevel1X 5 7 6" xfId="34488" xr:uid="{00000000-0005-0000-0000-0000B8860000}"/>
    <cellStyle name="SAPBEXHLevel1X 5 7 7" xfId="34489" xr:uid="{00000000-0005-0000-0000-0000B9860000}"/>
    <cellStyle name="SAPBEXHLevel1X 5 7 8" xfId="34490" xr:uid="{00000000-0005-0000-0000-0000BA860000}"/>
    <cellStyle name="SAPBEXHLevel1X 5 7 9" xfId="34491" xr:uid="{00000000-0005-0000-0000-0000BB860000}"/>
    <cellStyle name="SAPBEXHLevel1X 5 8" xfId="34492" xr:uid="{00000000-0005-0000-0000-0000BC860000}"/>
    <cellStyle name="SAPBEXHLevel1X 5 8 2" xfId="34493" xr:uid="{00000000-0005-0000-0000-0000BD860000}"/>
    <cellStyle name="SAPBEXHLevel1X 5 8 3" xfId="34494" xr:uid="{00000000-0005-0000-0000-0000BE860000}"/>
    <cellStyle name="SAPBEXHLevel1X 5 8 4" xfId="34495" xr:uid="{00000000-0005-0000-0000-0000BF860000}"/>
    <cellStyle name="SAPBEXHLevel1X 5 8 5" xfId="34496" xr:uid="{00000000-0005-0000-0000-0000C0860000}"/>
    <cellStyle name="SAPBEXHLevel1X 5 8 6" xfId="34497" xr:uid="{00000000-0005-0000-0000-0000C1860000}"/>
    <cellStyle name="SAPBEXHLevel1X 5 8 7" xfId="34498" xr:uid="{00000000-0005-0000-0000-0000C2860000}"/>
    <cellStyle name="SAPBEXHLevel1X 5 8 8" xfId="34499" xr:uid="{00000000-0005-0000-0000-0000C3860000}"/>
    <cellStyle name="SAPBEXHLevel1X 5 8 9" xfId="34500" xr:uid="{00000000-0005-0000-0000-0000C4860000}"/>
    <cellStyle name="SAPBEXHLevel1X 5 9" xfId="34501" xr:uid="{00000000-0005-0000-0000-0000C5860000}"/>
    <cellStyle name="SAPBEXHLevel1X 5 9 2" xfId="34502" xr:uid="{00000000-0005-0000-0000-0000C6860000}"/>
    <cellStyle name="SAPBEXHLevel1X 5 9 3" xfId="34503" xr:uid="{00000000-0005-0000-0000-0000C7860000}"/>
    <cellStyle name="SAPBEXHLevel1X 5 9 4" xfId="34504" xr:uid="{00000000-0005-0000-0000-0000C8860000}"/>
    <cellStyle name="SAPBEXHLevel1X 5 9 5" xfId="34505" xr:uid="{00000000-0005-0000-0000-0000C9860000}"/>
    <cellStyle name="SAPBEXHLevel1X 5 9 6" xfId="34506" xr:uid="{00000000-0005-0000-0000-0000CA860000}"/>
    <cellStyle name="SAPBEXHLevel1X 5 9 7" xfId="34507" xr:uid="{00000000-0005-0000-0000-0000CB860000}"/>
    <cellStyle name="SAPBEXHLevel1X 5 9 8" xfId="34508" xr:uid="{00000000-0005-0000-0000-0000CC860000}"/>
    <cellStyle name="SAPBEXHLevel1X 5 9 9" xfId="34509" xr:uid="{00000000-0005-0000-0000-0000CD860000}"/>
    <cellStyle name="SAPBEXHLevel1X 5_STOs from US (Nov)" xfId="34510" xr:uid="{00000000-0005-0000-0000-0000CE860000}"/>
    <cellStyle name="SAPBEXHLevel1X 6" xfId="34511" xr:uid="{00000000-0005-0000-0000-0000CF860000}"/>
    <cellStyle name="SAPBEXHLevel1X 6 2" xfId="34512" xr:uid="{00000000-0005-0000-0000-0000D0860000}"/>
    <cellStyle name="SAPBEXHLevel1X 6 2 2" xfId="34513" xr:uid="{00000000-0005-0000-0000-0000D1860000}"/>
    <cellStyle name="SAPBEXHLevel1X 6 2 2 2" xfId="34514" xr:uid="{00000000-0005-0000-0000-0000D2860000}"/>
    <cellStyle name="SAPBEXHLevel1X 6 2 2 2 2" xfId="34515" xr:uid="{00000000-0005-0000-0000-0000D3860000}"/>
    <cellStyle name="SAPBEXHLevel1X 6 2 2 2 3" xfId="34516" xr:uid="{00000000-0005-0000-0000-0000D4860000}"/>
    <cellStyle name="SAPBEXHLevel1X 6 2 2 2 4" xfId="34517" xr:uid="{00000000-0005-0000-0000-0000D5860000}"/>
    <cellStyle name="SAPBEXHLevel1X 6 2 2 2 5" xfId="34518" xr:uid="{00000000-0005-0000-0000-0000D6860000}"/>
    <cellStyle name="SAPBEXHLevel1X 6 2 2 2 6" xfId="34519" xr:uid="{00000000-0005-0000-0000-0000D7860000}"/>
    <cellStyle name="SAPBEXHLevel1X 6 2 2 2 7" xfId="34520" xr:uid="{00000000-0005-0000-0000-0000D8860000}"/>
    <cellStyle name="SAPBEXHLevel1X 6 2 2 2 8" xfId="34521" xr:uid="{00000000-0005-0000-0000-0000D9860000}"/>
    <cellStyle name="SAPBEXHLevel1X 6 2 2 2 9" xfId="34522" xr:uid="{00000000-0005-0000-0000-0000DA860000}"/>
    <cellStyle name="SAPBEXHLevel1X 6 2 2 3" xfId="34523" xr:uid="{00000000-0005-0000-0000-0000DB860000}"/>
    <cellStyle name="SAPBEXHLevel1X 6 2 2 3 2" xfId="34524" xr:uid="{00000000-0005-0000-0000-0000DC860000}"/>
    <cellStyle name="SAPBEXHLevel1X 6 2 2 3 3" xfId="34525" xr:uid="{00000000-0005-0000-0000-0000DD860000}"/>
    <cellStyle name="SAPBEXHLevel1X 6 2 2 3 4" xfId="34526" xr:uid="{00000000-0005-0000-0000-0000DE860000}"/>
    <cellStyle name="SAPBEXHLevel1X 6 2 2 3 5" xfId="34527" xr:uid="{00000000-0005-0000-0000-0000DF860000}"/>
    <cellStyle name="SAPBEXHLevel1X 6 2 2 3 6" xfId="34528" xr:uid="{00000000-0005-0000-0000-0000E0860000}"/>
    <cellStyle name="SAPBEXHLevel1X 6 2 2 3 7" xfId="34529" xr:uid="{00000000-0005-0000-0000-0000E1860000}"/>
    <cellStyle name="SAPBEXHLevel1X 6 2 2 3 8" xfId="34530" xr:uid="{00000000-0005-0000-0000-0000E2860000}"/>
    <cellStyle name="SAPBEXHLevel1X 6 2 2 3 9" xfId="34531" xr:uid="{00000000-0005-0000-0000-0000E3860000}"/>
    <cellStyle name="SAPBEXHLevel1X 6 2 2 4" xfId="34532" xr:uid="{00000000-0005-0000-0000-0000E4860000}"/>
    <cellStyle name="SAPBEXHLevel1X 6 2 2 4 2" xfId="34533" xr:uid="{00000000-0005-0000-0000-0000E5860000}"/>
    <cellStyle name="SAPBEXHLevel1X 6 2 2 4 3" xfId="34534" xr:uid="{00000000-0005-0000-0000-0000E6860000}"/>
    <cellStyle name="SAPBEXHLevel1X 6 2 2 4 4" xfId="34535" xr:uid="{00000000-0005-0000-0000-0000E7860000}"/>
    <cellStyle name="SAPBEXHLevel1X 6 2 2 4 5" xfId="34536" xr:uid="{00000000-0005-0000-0000-0000E8860000}"/>
    <cellStyle name="SAPBEXHLevel1X 6 2 2 4 6" xfId="34537" xr:uid="{00000000-0005-0000-0000-0000E9860000}"/>
    <cellStyle name="SAPBEXHLevel1X 6 2 2 4 7" xfId="34538" xr:uid="{00000000-0005-0000-0000-0000EA860000}"/>
    <cellStyle name="SAPBEXHLevel1X 6 2 2 4 8" xfId="34539" xr:uid="{00000000-0005-0000-0000-0000EB860000}"/>
    <cellStyle name="SAPBEXHLevel1X 6 2 2 4 9" xfId="34540" xr:uid="{00000000-0005-0000-0000-0000EC860000}"/>
    <cellStyle name="SAPBEXHLevel1X 6 2 3" xfId="34541" xr:uid="{00000000-0005-0000-0000-0000ED860000}"/>
    <cellStyle name="SAPBEXHLevel1X 6 2 3 2" xfId="34542" xr:uid="{00000000-0005-0000-0000-0000EE860000}"/>
    <cellStyle name="SAPBEXHLevel1X 6 2 3 3" xfId="34543" xr:uid="{00000000-0005-0000-0000-0000EF860000}"/>
    <cellStyle name="SAPBEXHLevel1X 6 2 3 4" xfId="34544" xr:uid="{00000000-0005-0000-0000-0000F0860000}"/>
    <cellStyle name="SAPBEXHLevel1X 6 2 3 5" xfId="34545" xr:uid="{00000000-0005-0000-0000-0000F1860000}"/>
    <cellStyle name="SAPBEXHLevel1X 6 2 3 6" xfId="34546" xr:uid="{00000000-0005-0000-0000-0000F2860000}"/>
    <cellStyle name="SAPBEXHLevel1X 6 2 3 7" xfId="34547" xr:uid="{00000000-0005-0000-0000-0000F3860000}"/>
    <cellStyle name="SAPBEXHLevel1X 6 2 3 8" xfId="34548" xr:uid="{00000000-0005-0000-0000-0000F4860000}"/>
    <cellStyle name="SAPBEXHLevel1X 6 2 3 9" xfId="34549" xr:uid="{00000000-0005-0000-0000-0000F5860000}"/>
    <cellStyle name="SAPBEXHLevel1X 6 2 4" xfId="34550" xr:uid="{00000000-0005-0000-0000-0000F6860000}"/>
    <cellStyle name="SAPBEXHLevel1X 6 2 4 2" xfId="34551" xr:uid="{00000000-0005-0000-0000-0000F7860000}"/>
    <cellStyle name="SAPBEXHLevel1X 6 2 4 3" xfId="34552" xr:uid="{00000000-0005-0000-0000-0000F8860000}"/>
    <cellStyle name="SAPBEXHLevel1X 6 2 4 4" xfId="34553" xr:uid="{00000000-0005-0000-0000-0000F9860000}"/>
    <cellStyle name="SAPBEXHLevel1X 6 2 4 5" xfId="34554" xr:uid="{00000000-0005-0000-0000-0000FA860000}"/>
    <cellStyle name="SAPBEXHLevel1X 6 2 4 6" xfId="34555" xr:uid="{00000000-0005-0000-0000-0000FB860000}"/>
    <cellStyle name="SAPBEXHLevel1X 6 2 4 7" xfId="34556" xr:uid="{00000000-0005-0000-0000-0000FC860000}"/>
    <cellStyle name="SAPBEXHLevel1X 6 2 4 8" xfId="34557" xr:uid="{00000000-0005-0000-0000-0000FD860000}"/>
    <cellStyle name="SAPBEXHLevel1X 6 2 4 9" xfId="34558" xr:uid="{00000000-0005-0000-0000-0000FE860000}"/>
    <cellStyle name="SAPBEXHLevel1X 6 2 5" xfId="34559" xr:uid="{00000000-0005-0000-0000-0000FF860000}"/>
    <cellStyle name="SAPBEXHLevel1X 6 2 5 2" xfId="34560" xr:uid="{00000000-0005-0000-0000-000000870000}"/>
    <cellStyle name="SAPBEXHLevel1X 6 2 5 3" xfId="34561" xr:uid="{00000000-0005-0000-0000-000001870000}"/>
    <cellStyle name="SAPBEXHLevel1X 6 2 5 4" xfId="34562" xr:uid="{00000000-0005-0000-0000-000002870000}"/>
    <cellStyle name="SAPBEXHLevel1X 6 2 5 5" xfId="34563" xr:uid="{00000000-0005-0000-0000-000003870000}"/>
    <cellStyle name="SAPBEXHLevel1X 6 2 5 6" xfId="34564" xr:uid="{00000000-0005-0000-0000-000004870000}"/>
    <cellStyle name="SAPBEXHLevel1X 6 2 5 7" xfId="34565" xr:uid="{00000000-0005-0000-0000-000005870000}"/>
    <cellStyle name="SAPBEXHLevel1X 6 2 5 8" xfId="34566" xr:uid="{00000000-0005-0000-0000-000006870000}"/>
    <cellStyle name="SAPBEXHLevel1X 6 2 5 9" xfId="34567" xr:uid="{00000000-0005-0000-0000-000007870000}"/>
    <cellStyle name="SAPBEXHLevel1X 6 3" xfId="34568" xr:uid="{00000000-0005-0000-0000-000008870000}"/>
    <cellStyle name="SAPBEXHLevel1X 6 3 2" xfId="34569" xr:uid="{00000000-0005-0000-0000-000009870000}"/>
    <cellStyle name="SAPBEXHLevel1X 6 3 2 2" xfId="34570" xr:uid="{00000000-0005-0000-0000-00000A870000}"/>
    <cellStyle name="SAPBEXHLevel1X 6 3 2 3" xfId="34571" xr:uid="{00000000-0005-0000-0000-00000B870000}"/>
    <cellStyle name="SAPBEXHLevel1X 6 3 2 4" xfId="34572" xr:uid="{00000000-0005-0000-0000-00000C870000}"/>
    <cellStyle name="SAPBEXHLevel1X 6 3 2 5" xfId="34573" xr:uid="{00000000-0005-0000-0000-00000D870000}"/>
    <cellStyle name="SAPBEXHLevel1X 6 3 2 6" xfId="34574" xr:uid="{00000000-0005-0000-0000-00000E870000}"/>
    <cellStyle name="SAPBEXHLevel1X 6 3 2 7" xfId="34575" xr:uid="{00000000-0005-0000-0000-00000F870000}"/>
    <cellStyle name="SAPBEXHLevel1X 6 3 2 8" xfId="34576" xr:uid="{00000000-0005-0000-0000-000010870000}"/>
    <cellStyle name="SAPBEXHLevel1X 6 3 2 9" xfId="34577" xr:uid="{00000000-0005-0000-0000-000011870000}"/>
    <cellStyle name="SAPBEXHLevel1X 6 3 3" xfId="34578" xr:uid="{00000000-0005-0000-0000-000012870000}"/>
    <cellStyle name="SAPBEXHLevel1X 6 3 3 2" xfId="34579" xr:uid="{00000000-0005-0000-0000-000013870000}"/>
    <cellStyle name="SAPBEXHLevel1X 6 3 3 3" xfId="34580" xr:uid="{00000000-0005-0000-0000-000014870000}"/>
    <cellStyle name="SAPBEXHLevel1X 6 3 3 4" xfId="34581" xr:uid="{00000000-0005-0000-0000-000015870000}"/>
    <cellStyle name="SAPBEXHLevel1X 6 3 3 5" xfId="34582" xr:uid="{00000000-0005-0000-0000-000016870000}"/>
    <cellStyle name="SAPBEXHLevel1X 6 3 3 6" xfId="34583" xr:uid="{00000000-0005-0000-0000-000017870000}"/>
    <cellStyle name="SAPBEXHLevel1X 6 3 3 7" xfId="34584" xr:uid="{00000000-0005-0000-0000-000018870000}"/>
    <cellStyle name="SAPBEXHLevel1X 6 3 3 8" xfId="34585" xr:uid="{00000000-0005-0000-0000-000019870000}"/>
    <cellStyle name="SAPBEXHLevel1X 6 3 3 9" xfId="34586" xr:uid="{00000000-0005-0000-0000-00001A870000}"/>
    <cellStyle name="SAPBEXHLevel1X 6 3 4" xfId="34587" xr:uid="{00000000-0005-0000-0000-00001B870000}"/>
    <cellStyle name="SAPBEXHLevel1X 6 3 4 2" xfId="34588" xr:uid="{00000000-0005-0000-0000-00001C870000}"/>
    <cellStyle name="SAPBEXHLevel1X 6 3 4 3" xfId="34589" xr:uid="{00000000-0005-0000-0000-00001D870000}"/>
    <cellStyle name="SAPBEXHLevel1X 6 3 4 4" xfId="34590" xr:uid="{00000000-0005-0000-0000-00001E870000}"/>
    <cellStyle name="SAPBEXHLevel1X 6 3 4 5" xfId="34591" xr:uid="{00000000-0005-0000-0000-00001F870000}"/>
    <cellStyle name="SAPBEXHLevel1X 6 3 4 6" xfId="34592" xr:uid="{00000000-0005-0000-0000-000020870000}"/>
    <cellStyle name="SAPBEXHLevel1X 6 3 4 7" xfId="34593" xr:uid="{00000000-0005-0000-0000-000021870000}"/>
    <cellStyle name="SAPBEXHLevel1X 6 3 4 8" xfId="34594" xr:uid="{00000000-0005-0000-0000-000022870000}"/>
    <cellStyle name="SAPBEXHLevel1X 6 3 4 9" xfId="34595" xr:uid="{00000000-0005-0000-0000-000023870000}"/>
    <cellStyle name="SAPBEXHLevel1X 6 4" xfId="34596" xr:uid="{00000000-0005-0000-0000-000024870000}"/>
    <cellStyle name="SAPBEXHLevel1X 6 4 2" xfId="34597" xr:uid="{00000000-0005-0000-0000-000025870000}"/>
    <cellStyle name="SAPBEXHLevel1X 6 4 3" xfId="34598" xr:uid="{00000000-0005-0000-0000-000026870000}"/>
    <cellStyle name="SAPBEXHLevel1X 6 4 4" xfId="34599" xr:uid="{00000000-0005-0000-0000-000027870000}"/>
    <cellStyle name="SAPBEXHLevel1X 6 4 5" xfId="34600" xr:uid="{00000000-0005-0000-0000-000028870000}"/>
    <cellStyle name="SAPBEXHLevel1X 6 4 6" xfId="34601" xr:uid="{00000000-0005-0000-0000-000029870000}"/>
    <cellStyle name="SAPBEXHLevel1X 6 4 7" xfId="34602" xr:uid="{00000000-0005-0000-0000-00002A870000}"/>
    <cellStyle name="SAPBEXHLevel1X 6 4 8" xfId="34603" xr:uid="{00000000-0005-0000-0000-00002B870000}"/>
    <cellStyle name="SAPBEXHLevel1X 6 4 9" xfId="34604" xr:uid="{00000000-0005-0000-0000-00002C870000}"/>
    <cellStyle name="SAPBEXHLevel1X 6 5" xfId="34605" xr:uid="{00000000-0005-0000-0000-00002D870000}"/>
    <cellStyle name="SAPBEXHLevel1X 6 5 2" xfId="34606" xr:uid="{00000000-0005-0000-0000-00002E870000}"/>
    <cellStyle name="SAPBEXHLevel1X 6 5 3" xfId="34607" xr:uid="{00000000-0005-0000-0000-00002F870000}"/>
    <cellStyle name="SAPBEXHLevel1X 6 5 4" xfId="34608" xr:uid="{00000000-0005-0000-0000-000030870000}"/>
    <cellStyle name="SAPBEXHLevel1X 6 5 5" xfId="34609" xr:uid="{00000000-0005-0000-0000-000031870000}"/>
    <cellStyle name="SAPBEXHLevel1X 6 5 6" xfId="34610" xr:uid="{00000000-0005-0000-0000-000032870000}"/>
    <cellStyle name="SAPBEXHLevel1X 6 5 7" xfId="34611" xr:uid="{00000000-0005-0000-0000-000033870000}"/>
    <cellStyle name="SAPBEXHLevel1X 6 5 8" xfId="34612" xr:uid="{00000000-0005-0000-0000-000034870000}"/>
    <cellStyle name="SAPBEXHLevel1X 6 5 9" xfId="34613" xr:uid="{00000000-0005-0000-0000-000035870000}"/>
    <cellStyle name="SAPBEXHLevel1X 6 6" xfId="34614" xr:uid="{00000000-0005-0000-0000-000036870000}"/>
    <cellStyle name="SAPBEXHLevel1X 6 6 2" xfId="34615" xr:uid="{00000000-0005-0000-0000-000037870000}"/>
    <cellStyle name="SAPBEXHLevel1X 6 6 3" xfId="34616" xr:uid="{00000000-0005-0000-0000-000038870000}"/>
    <cellStyle name="SAPBEXHLevel1X 6 6 4" xfId="34617" xr:uid="{00000000-0005-0000-0000-000039870000}"/>
    <cellStyle name="SAPBEXHLevel1X 6 6 5" xfId="34618" xr:uid="{00000000-0005-0000-0000-00003A870000}"/>
    <cellStyle name="SAPBEXHLevel1X 6 6 6" xfId="34619" xr:uid="{00000000-0005-0000-0000-00003B870000}"/>
    <cellStyle name="SAPBEXHLevel1X 6 6 7" xfId="34620" xr:uid="{00000000-0005-0000-0000-00003C870000}"/>
    <cellStyle name="SAPBEXHLevel1X 6 6 8" xfId="34621" xr:uid="{00000000-0005-0000-0000-00003D870000}"/>
    <cellStyle name="SAPBEXHLevel1X 6 6 9" xfId="34622" xr:uid="{00000000-0005-0000-0000-00003E870000}"/>
    <cellStyle name="SAPBEXHLevel1X 6 7" xfId="34623" xr:uid="{00000000-0005-0000-0000-00003F870000}"/>
    <cellStyle name="SAPBEXHLevel1X 6 8" xfId="34624" xr:uid="{00000000-0005-0000-0000-000040870000}"/>
    <cellStyle name="SAPBEXHLevel1X 7" xfId="34625" xr:uid="{00000000-0005-0000-0000-000041870000}"/>
    <cellStyle name="SAPBEXHLevel1X 7 10" xfId="34626" xr:uid="{00000000-0005-0000-0000-000042870000}"/>
    <cellStyle name="SAPBEXHLevel1X 7 10 2" xfId="34627" xr:uid="{00000000-0005-0000-0000-000043870000}"/>
    <cellStyle name="SAPBEXHLevel1X 7 10 3" xfId="34628" xr:uid="{00000000-0005-0000-0000-000044870000}"/>
    <cellStyle name="SAPBEXHLevel1X 7 10 4" xfId="34629" xr:uid="{00000000-0005-0000-0000-000045870000}"/>
    <cellStyle name="SAPBEXHLevel1X 7 10 5" xfId="34630" xr:uid="{00000000-0005-0000-0000-000046870000}"/>
    <cellStyle name="SAPBEXHLevel1X 7 10 6" xfId="34631" xr:uid="{00000000-0005-0000-0000-000047870000}"/>
    <cellStyle name="SAPBEXHLevel1X 7 10 7" xfId="34632" xr:uid="{00000000-0005-0000-0000-000048870000}"/>
    <cellStyle name="SAPBEXHLevel1X 7 10 8" xfId="34633" xr:uid="{00000000-0005-0000-0000-000049870000}"/>
    <cellStyle name="SAPBEXHLevel1X 7 10 9" xfId="34634" xr:uid="{00000000-0005-0000-0000-00004A870000}"/>
    <cellStyle name="SAPBEXHLevel1X 7 11" xfId="34635" xr:uid="{00000000-0005-0000-0000-00004B870000}"/>
    <cellStyle name="SAPBEXHLevel1X 7 12" xfId="34636" xr:uid="{00000000-0005-0000-0000-00004C870000}"/>
    <cellStyle name="SAPBEXHLevel1X 7 2" xfId="34637" xr:uid="{00000000-0005-0000-0000-00004D870000}"/>
    <cellStyle name="SAPBEXHLevel1X 7 2 2" xfId="34638" xr:uid="{00000000-0005-0000-0000-00004E870000}"/>
    <cellStyle name="SAPBEXHLevel1X 7 2 2 2" xfId="34639" xr:uid="{00000000-0005-0000-0000-00004F870000}"/>
    <cellStyle name="SAPBEXHLevel1X 7 2 2 2 2" xfId="34640" xr:uid="{00000000-0005-0000-0000-000050870000}"/>
    <cellStyle name="SAPBEXHLevel1X 7 2 2 2 3" xfId="34641" xr:uid="{00000000-0005-0000-0000-000051870000}"/>
    <cellStyle name="SAPBEXHLevel1X 7 2 2 2 4" xfId="34642" xr:uid="{00000000-0005-0000-0000-000052870000}"/>
    <cellStyle name="SAPBEXHLevel1X 7 2 2 2 5" xfId="34643" xr:uid="{00000000-0005-0000-0000-000053870000}"/>
    <cellStyle name="SAPBEXHLevel1X 7 2 2 2 6" xfId="34644" xr:uid="{00000000-0005-0000-0000-000054870000}"/>
    <cellStyle name="SAPBEXHLevel1X 7 2 2 2 7" xfId="34645" xr:uid="{00000000-0005-0000-0000-000055870000}"/>
    <cellStyle name="SAPBEXHLevel1X 7 2 2 2 8" xfId="34646" xr:uid="{00000000-0005-0000-0000-000056870000}"/>
    <cellStyle name="SAPBEXHLevel1X 7 2 2 2 9" xfId="34647" xr:uid="{00000000-0005-0000-0000-000057870000}"/>
    <cellStyle name="SAPBEXHLevel1X 7 2 2 3" xfId="34648" xr:uid="{00000000-0005-0000-0000-000058870000}"/>
    <cellStyle name="SAPBEXHLevel1X 7 2 2 3 2" xfId="34649" xr:uid="{00000000-0005-0000-0000-000059870000}"/>
    <cellStyle name="SAPBEXHLevel1X 7 2 2 3 3" xfId="34650" xr:uid="{00000000-0005-0000-0000-00005A870000}"/>
    <cellStyle name="SAPBEXHLevel1X 7 2 2 3 4" xfId="34651" xr:uid="{00000000-0005-0000-0000-00005B870000}"/>
    <cellStyle name="SAPBEXHLevel1X 7 2 2 3 5" xfId="34652" xr:uid="{00000000-0005-0000-0000-00005C870000}"/>
    <cellStyle name="SAPBEXHLevel1X 7 2 2 3 6" xfId="34653" xr:uid="{00000000-0005-0000-0000-00005D870000}"/>
    <cellStyle name="SAPBEXHLevel1X 7 2 2 3 7" xfId="34654" xr:uid="{00000000-0005-0000-0000-00005E870000}"/>
    <cellStyle name="SAPBEXHLevel1X 7 2 2 3 8" xfId="34655" xr:uid="{00000000-0005-0000-0000-00005F870000}"/>
    <cellStyle name="SAPBEXHLevel1X 7 2 2 3 9" xfId="34656" xr:uid="{00000000-0005-0000-0000-000060870000}"/>
    <cellStyle name="SAPBEXHLevel1X 7 2 2 4" xfId="34657" xr:uid="{00000000-0005-0000-0000-000061870000}"/>
    <cellStyle name="SAPBEXHLevel1X 7 2 2 4 2" xfId="34658" xr:uid="{00000000-0005-0000-0000-000062870000}"/>
    <cellStyle name="SAPBEXHLevel1X 7 2 2 4 3" xfId="34659" xr:uid="{00000000-0005-0000-0000-000063870000}"/>
    <cellStyle name="SAPBEXHLevel1X 7 2 2 4 4" xfId="34660" xr:uid="{00000000-0005-0000-0000-000064870000}"/>
    <cellStyle name="SAPBEXHLevel1X 7 2 2 4 5" xfId="34661" xr:uid="{00000000-0005-0000-0000-000065870000}"/>
    <cellStyle name="SAPBEXHLevel1X 7 2 2 4 6" xfId="34662" xr:uid="{00000000-0005-0000-0000-000066870000}"/>
    <cellStyle name="SAPBEXHLevel1X 7 2 2 4 7" xfId="34663" xr:uid="{00000000-0005-0000-0000-000067870000}"/>
    <cellStyle name="SAPBEXHLevel1X 7 2 2 4 8" xfId="34664" xr:uid="{00000000-0005-0000-0000-000068870000}"/>
    <cellStyle name="SAPBEXHLevel1X 7 2 2 4 9" xfId="34665" xr:uid="{00000000-0005-0000-0000-000069870000}"/>
    <cellStyle name="SAPBEXHLevel1X 7 2 3" xfId="34666" xr:uid="{00000000-0005-0000-0000-00006A870000}"/>
    <cellStyle name="SAPBEXHLevel1X 7 2 3 2" xfId="34667" xr:uid="{00000000-0005-0000-0000-00006B870000}"/>
    <cellStyle name="SAPBEXHLevel1X 7 2 3 3" xfId="34668" xr:uid="{00000000-0005-0000-0000-00006C870000}"/>
    <cellStyle name="SAPBEXHLevel1X 7 2 3 4" xfId="34669" xr:uid="{00000000-0005-0000-0000-00006D870000}"/>
    <cellStyle name="SAPBEXHLevel1X 7 2 3 5" xfId="34670" xr:uid="{00000000-0005-0000-0000-00006E870000}"/>
    <cellStyle name="SAPBEXHLevel1X 7 2 3 6" xfId="34671" xr:uid="{00000000-0005-0000-0000-00006F870000}"/>
    <cellStyle name="SAPBEXHLevel1X 7 2 3 7" xfId="34672" xr:uid="{00000000-0005-0000-0000-000070870000}"/>
    <cellStyle name="SAPBEXHLevel1X 7 2 3 8" xfId="34673" xr:uid="{00000000-0005-0000-0000-000071870000}"/>
    <cellStyle name="SAPBEXHLevel1X 7 2 3 9" xfId="34674" xr:uid="{00000000-0005-0000-0000-000072870000}"/>
    <cellStyle name="SAPBEXHLevel1X 7 2 4" xfId="34675" xr:uid="{00000000-0005-0000-0000-000073870000}"/>
    <cellStyle name="SAPBEXHLevel1X 7 2 4 2" xfId="34676" xr:uid="{00000000-0005-0000-0000-000074870000}"/>
    <cellStyle name="SAPBEXHLevel1X 7 2 4 3" xfId="34677" xr:uid="{00000000-0005-0000-0000-000075870000}"/>
    <cellStyle name="SAPBEXHLevel1X 7 2 4 4" xfId="34678" xr:uid="{00000000-0005-0000-0000-000076870000}"/>
    <cellStyle name="SAPBEXHLevel1X 7 2 4 5" xfId="34679" xr:uid="{00000000-0005-0000-0000-000077870000}"/>
    <cellStyle name="SAPBEXHLevel1X 7 2 4 6" xfId="34680" xr:uid="{00000000-0005-0000-0000-000078870000}"/>
    <cellStyle name="SAPBEXHLevel1X 7 2 4 7" xfId="34681" xr:uid="{00000000-0005-0000-0000-000079870000}"/>
    <cellStyle name="SAPBEXHLevel1X 7 2 4 8" xfId="34682" xr:uid="{00000000-0005-0000-0000-00007A870000}"/>
    <cellStyle name="SAPBEXHLevel1X 7 2 4 9" xfId="34683" xr:uid="{00000000-0005-0000-0000-00007B870000}"/>
    <cellStyle name="SAPBEXHLevel1X 7 2 5" xfId="34684" xr:uid="{00000000-0005-0000-0000-00007C870000}"/>
    <cellStyle name="SAPBEXHLevel1X 7 2 5 2" xfId="34685" xr:uid="{00000000-0005-0000-0000-00007D870000}"/>
    <cellStyle name="SAPBEXHLevel1X 7 2 5 3" xfId="34686" xr:uid="{00000000-0005-0000-0000-00007E870000}"/>
    <cellStyle name="SAPBEXHLevel1X 7 2 5 4" xfId="34687" xr:uid="{00000000-0005-0000-0000-00007F870000}"/>
    <cellStyle name="SAPBEXHLevel1X 7 2 5 5" xfId="34688" xr:uid="{00000000-0005-0000-0000-000080870000}"/>
    <cellStyle name="SAPBEXHLevel1X 7 2 5 6" xfId="34689" xr:uid="{00000000-0005-0000-0000-000081870000}"/>
    <cellStyle name="SAPBEXHLevel1X 7 2 5 7" xfId="34690" xr:uid="{00000000-0005-0000-0000-000082870000}"/>
    <cellStyle name="SAPBEXHLevel1X 7 2 5 8" xfId="34691" xr:uid="{00000000-0005-0000-0000-000083870000}"/>
    <cellStyle name="SAPBEXHLevel1X 7 2 5 9" xfId="34692" xr:uid="{00000000-0005-0000-0000-000084870000}"/>
    <cellStyle name="SAPBEXHLevel1X 7 3" xfId="34693" xr:uid="{00000000-0005-0000-0000-000085870000}"/>
    <cellStyle name="SAPBEXHLevel1X 7 3 2" xfId="34694" xr:uid="{00000000-0005-0000-0000-000086870000}"/>
    <cellStyle name="SAPBEXHLevel1X 7 3 2 2" xfId="34695" xr:uid="{00000000-0005-0000-0000-000087870000}"/>
    <cellStyle name="SAPBEXHLevel1X 7 3 2 2 2" xfId="34696" xr:uid="{00000000-0005-0000-0000-000088870000}"/>
    <cellStyle name="SAPBEXHLevel1X 7 3 2 2 3" xfId="34697" xr:uid="{00000000-0005-0000-0000-000089870000}"/>
    <cellStyle name="SAPBEXHLevel1X 7 3 2 2 4" xfId="34698" xr:uid="{00000000-0005-0000-0000-00008A870000}"/>
    <cellStyle name="SAPBEXHLevel1X 7 3 2 2 5" xfId="34699" xr:uid="{00000000-0005-0000-0000-00008B870000}"/>
    <cellStyle name="SAPBEXHLevel1X 7 3 2 2 6" xfId="34700" xr:uid="{00000000-0005-0000-0000-00008C870000}"/>
    <cellStyle name="SAPBEXHLevel1X 7 3 2 2 7" xfId="34701" xr:uid="{00000000-0005-0000-0000-00008D870000}"/>
    <cellStyle name="SAPBEXHLevel1X 7 3 2 2 8" xfId="34702" xr:uid="{00000000-0005-0000-0000-00008E870000}"/>
    <cellStyle name="SAPBEXHLevel1X 7 3 2 2 9" xfId="34703" xr:uid="{00000000-0005-0000-0000-00008F870000}"/>
    <cellStyle name="SAPBEXHLevel1X 7 3 2 3" xfId="34704" xr:uid="{00000000-0005-0000-0000-000090870000}"/>
    <cellStyle name="SAPBEXHLevel1X 7 3 2 3 2" xfId="34705" xr:uid="{00000000-0005-0000-0000-000091870000}"/>
    <cellStyle name="SAPBEXHLevel1X 7 3 2 3 3" xfId="34706" xr:uid="{00000000-0005-0000-0000-000092870000}"/>
    <cellStyle name="SAPBEXHLevel1X 7 3 2 3 4" xfId="34707" xr:uid="{00000000-0005-0000-0000-000093870000}"/>
    <cellStyle name="SAPBEXHLevel1X 7 3 2 3 5" xfId="34708" xr:uid="{00000000-0005-0000-0000-000094870000}"/>
    <cellStyle name="SAPBEXHLevel1X 7 3 2 3 6" xfId="34709" xr:uid="{00000000-0005-0000-0000-000095870000}"/>
    <cellStyle name="SAPBEXHLevel1X 7 3 2 3 7" xfId="34710" xr:uid="{00000000-0005-0000-0000-000096870000}"/>
    <cellStyle name="SAPBEXHLevel1X 7 3 2 3 8" xfId="34711" xr:uid="{00000000-0005-0000-0000-000097870000}"/>
    <cellStyle name="SAPBEXHLevel1X 7 3 2 3 9" xfId="34712" xr:uid="{00000000-0005-0000-0000-000098870000}"/>
    <cellStyle name="SAPBEXHLevel1X 7 3 2 4" xfId="34713" xr:uid="{00000000-0005-0000-0000-000099870000}"/>
    <cellStyle name="SAPBEXHLevel1X 7 3 2 4 2" xfId="34714" xr:uid="{00000000-0005-0000-0000-00009A870000}"/>
    <cellStyle name="SAPBEXHLevel1X 7 3 2 4 3" xfId="34715" xr:uid="{00000000-0005-0000-0000-00009B870000}"/>
    <cellStyle name="SAPBEXHLevel1X 7 3 2 4 4" xfId="34716" xr:uid="{00000000-0005-0000-0000-00009C870000}"/>
    <cellStyle name="SAPBEXHLevel1X 7 3 2 4 5" xfId="34717" xr:uid="{00000000-0005-0000-0000-00009D870000}"/>
    <cellStyle name="SAPBEXHLevel1X 7 3 2 4 6" xfId="34718" xr:uid="{00000000-0005-0000-0000-00009E870000}"/>
    <cellStyle name="SAPBEXHLevel1X 7 3 2 4 7" xfId="34719" xr:uid="{00000000-0005-0000-0000-00009F870000}"/>
    <cellStyle name="SAPBEXHLevel1X 7 3 2 4 8" xfId="34720" xr:uid="{00000000-0005-0000-0000-0000A0870000}"/>
    <cellStyle name="SAPBEXHLevel1X 7 3 2 4 9" xfId="34721" xr:uid="{00000000-0005-0000-0000-0000A1870000}"/>
    <cellStyle name="SAPBEXHLevel1X 7 3 3" xfId="34722" xr:uid="{00000000-0005-0000-0000-0000A2870000}"/>
    <cellStyle name="SAPBEXHLevel1X 7 3 3 2" xfId="34723" xr:uid="{00000000-0005-0000-0000-0000A3870000}"/>
    <cellStyle name="SAPBEXHLevel1X 7 3 3 3" xfId="34724" xr:uid="{00000000-0005-0000-0000-0000A4870000}"/>
    <cellStyle name="SAPBEXHLevel1X 7 3 3 4" xfId="34725" xr:uid="{00000000-0005-0000-0000-0000A5870000}"/>
    <cellStyle name="SAPBEXHLevel1X 7 3 3 5" xfId="34726" xr:uid="{00000000-0005-0000-0000-0000A6870000}"/>
    <cellStyle name="SAPBEXHLevel1X 7 3 3 6" xfId="34727" xr:uid="{00000000-0005-0000-0000-0000A7870000}"/>
    <cellStyle name="SAPBEXHLevel1X 7 3 3 7" xfId="34728" xr:uid="{00000000-0005-0000-0000-0000A8870000}"/>
    <cellStyle name="SAPBEXHLevel1X 7 3 3 8" xfId="34729" xr:uid="{00000000-0005-0000-0000-0000A9870000}"/>
    <cellStyle name="SAPBEXHLevel1X 7 3 3 9" xfId="34730" xr:uid="{00000000-0005-0000-0000-0000AA870000}"/>
    <cellStyle name="SAPBEXHLevel1X 7 3 4" xfId="34731" xr:uid="{00000000-0005-0000-0000-0000AB870000}"/>
    <cellStyle name="SAPBEXHLevel1X 7 3 4 2" xfId="34732" xr:uid="{00000000-0005-0000-0000-0000AC870000}"/>
    <cellStyle name="SAPBEXHLevel1X 7 3 4 3" xfId="34733" xr:uid="{00000000-0005-0000-0000-0000AD870000}"/>
    <cellStyle name="SAPBEXHLevel1X 7 3 4 4" xfId="34734" xr:uid="{00000000-0005-0000-0000-0000AE870000}"/>
    <cellStyle name="SAPBEXHLevel1X 7 3 4 5" xfId="34735" xr:uid="{00000000-0005-0000-0000-0000AF870000}"/>
    <cellStyle name="SAPBEXHLevel1X 7 3 4 6" xfId="34736" xr:uid="{00000000-0005-0000-0000-0000B0870000}"/>
    <cellStyle name="SAPBEXHLevel1X 7 3 4 7" xfId="34737" xr:uid="{00000000-0005-0000-0000-0000B1870000}"/>
    <cellStyle name="SAPBEXHLevel1X 7 3 4 8" xfId="34738" xr:uid="{00000000-0005-0000-0000-0000B2870000}"/>
    <cellStyle name="SAPBEXHLevel1X 7 3 4 9" xfId="34739" xr:uid="{00000000-0005-0000-0000-0000B3870000}"/>
    <cellStyle name="SAPBEXHLevel1X 7 3 5" xfId="34740" xr:uid="{00000000-0005-0000-0000-0000B4870000}"/>
    <cellStyle name="SAPBEXHLevel1X 7 3 5 2" xfId="34741" xr:uid="{00000000-0005-0000-0000-0000B5870000}"/>
    <cellStyle name="SAPBEXHLevel1X 7 3 5 3" xfId="34742" xr:uid="{00000000-0005-0000-0000-0000B6870000}"/>
    <cellStyle name="SAPBEXHLevel1X 7 3 5 4" xfId="34743" xr:uid="{00000000-0005-0000-0000-0000B7870000}"/>
    <cellStyle name="SAPBEXHLevel1X 7 3 5 5" xfId="34744" xr:uid="{00000000-0005-0000-0000-0000B8870000}"/>
    <cellStyle name="SAPBEXHLevel1X 7 3 5 6" xfId="34745" xr:uid="{00000000-0005-0000-0000-0000B9870000}"/>
    <cellStyle name="SAPBEXHLevel1X 7 3 5 7" xfId="34746" xr:uid="{00000000-0005-0000-0000-0000BA870000}"/>
    <cellStyle name="SAPBEXHLevel1X 7 3 5 8" xfId="34747" xr:uid="{00000000-0005-0000-0000-0000BB870000}"/>
    <cellStyle name="SAPBEXHLevel1X 7 3 5 9" xfId="34748" xr:uid="{00000000-0005-0000-0000-0000BC870000}"/>
    <cellStyle name="SAPBEXHLevel1X 7 4" xfId="34749" xr:uid="{00000000-0005-0000-0000-0000BD870000}"/>
    <cellStyle name="SAPBEXHLevel1X 7 4 2" xfId="34750" xr:uid="{00000000-0005-0000-0000-0000BE870000}"/>
    <cellStyle name="SAPBEXHLevel1X 7 4 2 2" xfId="34751" xr:uid="{00000000-0005-0000-0000-0000BF870000}"/>
    <cellStyle name="SAPBEXHLevel1X 7 4 2 3" xfId="34752" xr:uid="{00000000-0005-0000-0000-0000C0870000}"/>
    <cellStyle name="SAPBEXHLevel1X 7 4 2 4" xfId="34753" xr:uid="{00000000-0005-0000-0000-0000C1870000}"/>
    <cellStyle name="SAPBEXHLevel1X 7 4 2 5" xfId="34754" xr:uid="{00000000-0005-0000-0000-0000C2870000}"/>
    <cellStyle name="SAPBEXHLevel1X 7 4 2 6" xfId="34755" xr:uid="{00000000-0005-0000-0000-0000C3870000}"/>
    <cellStyle name="SAPBEXHLevel1X 7 4 2 7" xfId="34756" xr:uid="{00000000-0005-0000-0000-0000C4870000}"/>
    <cellStyle name="SAPBEXHLevel1X 7 4 2 8" xfId="34757" xr:uid="{00000000-0005-0000-0000-0000C5870000}"/>
    <cellStyle name="SAPBEXHLevel1X 7 4 2 9" xfId="34758" xr:uid="{00000000-0005-0000-0000-0000C6870000}"/>
    <cellStyle name="SAPBEXHLevel1X 7 4 3" xfId="34759" xr:uid="{00000000-0005-0000-0000-0000C7870000}"/>
    <cellStyle name="SAPBEXHLevel1X 7 4 3 2" xfId="34760" xr:uid="{00000000-0005-0000-0000-0000C8870000}"/>
    <cellStyle name="SAPBEXHLevel1X 7 4 3 3" xfId="34761" xr:uid="{00000000-0005-0000-0000-0000C9870000}"/>
    <cellStyle name="SAPBEXHLevel1X 7 4 3 4" xfId="34762" xr:uid="{00000000-0005-0000-0000-0000CA870000}"/>
    <cellStyle name="SAPBEXHLevel1X 7 4 3 5" xfId="34763" xr:uid="{00000000-0005-0000-0000-0000CB870000}"/>
    <cellStyle name="SAPBEXHLevel1X 7 4 3 6" xfId="34764" xr:uid="{00000000-0005-0000-0000-0000CC870000}"/>
    <cellStyle name="SAPBEXHLevel1X 7 4 3 7" xfId="34765" xr:uid="{00000000-0005-0000-0000-0000CD870000}"/>
    <cellStyle name="SAPBEXHLevel1X 7 4 3 8" xfId="34766" xr:uid="{00000000-0005-0000-0000-0000CE870000}"/>
    <cellStyle name="SAPBEXHLevel1X 7 4 3 9" xfId="34767" xr:uid="{00000000-0005-0000-0000-0000CF870000}"/>
    <cellStyle name="SAPBEXHLevel1X 7 4 4" xfId="34768" xr:uid="{00000000-0005-0000-0000-0000D0870000}"/>
    <cellStyle name="SAPBEXHLevel1X 7 4 4 2" xfId="34769" xr:uid="{00000000-0005-0000-0000-0000D1870000}"/>
    <cellStyle name="SAPBEXHLevel1X 7 4 4 3" xfId="34770" xr:uid="{00000000-0005-0000-0000-0000D2870000}"/>
    <cellStyle name="SAPBEXHLevel1X 7 4 4 4" xfId="34771" xr:uid="{00000000-0005-0000-0000-0000D3870000}"/>
    <cellStyle name="SAPBEXHLevel1X 7 4 4 5" xfId="34772" xr:uid="{00000000-0005-0000-0000-0000D4870000}"/>
    <cellStyle name="SAPBEXHLevel1X 7 4 4 6" xfId="34773" xr:uid="{00000000-0005-0000-0000-0000D5870000}"/>
    <cellStyle name="SAPBEXHLevel1X 7 4 4 7" xfId="34774" xr:uid="{00000000-0005-0000-0000-0000D6870000}"/>
    <cellStyle name="SAPBEXHLevel1X 7 4 4 8" xfId="34775" xr:uid="{00000000-0005-0000-0000-0000D7870000}"/>
    <cellStyle name="SAPBEXHLevel1X 7 4 4 9" xfId="34776" xr:uid="{00000000-0005-0000-0000-0000D8870000}"/>
    <cellStyle name="SAPBEXHLevel1X 7 5" xfId="34777" xr:uid="{00000000-0005-0000-0000-0000D9870000}"/>
    <cellStyle name="SAPBEXHLevel1X 7 5 2" xfId="34778" xr:uid="{00000000-0005-0000-0000-0000DA870000}"/>
    <cellStyle name="SAPBEXHLevel1X 7 5 2 2" xfId="34779" xr:uid="{00000000-0005-0000-0000-0000DB870000}"/>
    <cellStyle name="SAPBEXHLevel1X 7 5 2 3" xfId="34780" xr:uid="{00000000-0005-0000-0000-0000DC870000}"/>
    <cellStyle name="SAPBEXHLevel1X 7 5 2 4" xfId="34781" xr:uid="{00000000-0005-0000-0000-0000DD870000}"/>
    <cellStyle name="SAPBEXHLevel1X 7 5 2 5" xfId="34782" xr:uid="{00000000-0005-0000-0000-0000DE870000}"/>
    <cellStyle name="SAPBEXHLevel1X 7 5 2 6" xfId="34783" xr:uid="{00000000-0005-0000-0000-0000DF870000}"/>
    <cellStyle name="SAPBEXHLevel1X 7 5 2 7" xfId="34784" xr:uid="{00000000-0005-0000-0000-0000E0870000}"/>
    <cellStyle name="SAPBEXHLevel1X 7 5 2 8" xfId="34785" xr:uid="{00000000-0005-0000-0000-0000E1870000}"/>
    <cellStyle name="SAPBEXHLevel1X 7 5 2 9" xfId="34786" xr:uid="{00000000-0005-0000-0000-0000E2870000}"/>
    <cellStyle name="SAPBEXHLevel1X 7 5 3" xfId="34787" xr:uid="{00000000-0005-0000-0000-0000E3870000}"/>
    <cellStyle name="SAPBEXHLevel1X 7 5 3 2" xfId="34788" xr:uid="{00000000-0005-0000-0000-0000E4870000}"/>
    <cellStyle name="SAPBEXHLevel1X 7 5 3 3" xfId="34789" xr:uid="{00000000-0005-0000-0000-0000E5870000}"/>
    <cellStyle name="SAPBEXHLevel1X 7 5 3 4" xfId="34790" xr:uid="{00000000-0005-0000-0000-0000E6870000}"/>
    <cellStyle name="SAPBEXHLevel1X 7 5 3 5" xfId="34791" xr:uid="{00000000-0005-0000-0000-0000E7870000}"/>
    <cellStyle name="SAPBEXHLevel1X 7 5 3 6" xfId="34792" xr:uid="{00000000-0005-0000-0000-0000E8870000}"/>
    <cellStyle name="SAPBEXHLevel1X 7 5 3 7" xfId="34793" xr:uid="{00000000-0005-0000-0000-0000E9870000}"/>
    <cellStyle name="SAPBEXHLevel1X 7 5 3 8" xfId="34794" xr:uid="{00000000-0005-0000-0000-0000EA870000}"/>
    <cellStyle name="SAPBEXHLevel1X 7 5 3 9" xfId="34795" xr:uid="{00000000-0005-0000-0000-0000EB870000}"/>
    <cellStyle name="SAPBEXHLevel1X 7 5 4" xfId="34796" xr:uid="{00000000-0005-0000-0000-0000EC870000}"/>
    <cellStyle name="SAPBEXHLevel1X 7 5 4 2" xfId="34797" xr:uid="{00000000-0005-0000-0000-0000ED870000}"/>
    <cellStyle name="SAPBEXHLevel1X 7 5 4 3" xfId="34798" xr:uid="{00000000-0005-0000-0000-0000EE870000}"/>
    <cellStyle name="SAPBEXHLevel1X 7 5 4 4" xfId="34799" xr:uid="{00000000-0005-0000-0000-0000EF870000}"/>
    <cellStyle name="SAPBEXHLevel1X 7 5 4 5" xfId="34800" xr:uid="{00000000-0005-0000-0000-0000F0870000}"/>
    <cellStyle name="SAPBEXHLevel1X 7 5 4 6" xfId="34801" xr:uid="{00000000-0005-0000-0000-0000F1870000}"/>
    <cellStyle name="SAPBEXHLevel1X 7 5 4 7" xfId="34802" xr:uid="{00000000-0005-0000-0000-0000F2870000}"/>
    <cellStyle name="SAPBEXHLevel1X 7 5 4 8" xfId="34803" xr:uid="{00000000-0005-0000-0000-0000F3870000}"/>
    <cellStyle name="SAPBEXHLevel1X 7 5 4 9" xfId="34804" xr:uid="{00000000-0005-0000-0000-0000F4870000}"/>
    <cellStyle name="SAPBEXHLevel1X 7 6" xfId="34805" xr:uid="{00000000-0005-0000-0000-0000F5870000}"/>
    <cellStyle name="SAPBEXHLevel1X 7 6 2" xfId="34806" xr:uid="{00000000-0005-0000-0000-0000F6870000}"/>
    <cellStyle name="SAPBEXHLevel1X 7 6 2 2" xfId="34807" xr:uid="{00000000-0005-0000-0000-0000F7870000}"/>
    <cellStyle name="SAPBEXHLevel1X 7 6 2 3" xfId="34808" xr:uid="{00000000-0005-0000-0000-0000F8870000}"/>
    <cellStyle name="SAPBEXHLevel1X 7 6 2 4" xfId="34809" xr:uid="{00000000-0005-0000-0000-0000F9870000}"/>
    <cellStyle name="SAPBEXHLevel1X 7 6 2 5" xfId="34810" xr:uid="{00000000-0005-0000-0000-0000FA870000}"/>
    <cellStyle name="SAPBEXHLevel1X 7 6 2 6" xfId="34811" xr:uid="{00000000-0005-0000-0000-0000FB870000}"/>
    <cellStyle name="SAPBEXHLevel1X 7 6 2 7" xfId="34812" xr:uid="{00000000-0005-0000-0000-0000FC870000}"/>
    <cellStyle name="SAPBEXHLevel1X 7 6 2 8" xfId="34813" xr:uid="{00000000-0005-0000-0000-0000FD870000}"/>
    <cellStyle name="SAPBEXHLevel1X 7 6 2 9" xfId="34814" xr:uid="{00000000-0005-0000-0000-0000FE870000}"/>
    <cellStyle name="SAPBEXHLevel1X 7 6 3" xfId="34815" xr:uid="{00000000-0005-0000-0000-0000FF870000}"/>
    <cellStyle name="SAPBEXHLevel1X 7 6 3 2" xfId="34816" xr:uid="{00000000-0005-0000-0000-000000880000}"/>
    <cellStyle name="SAPBEXHLevel1X 7 6 3 3" xfId="34817" xr:uid="{00000000-0005-0000-0000-000001880000}"/>
    <cellStyle name="SAPBEXHLevel1X 7 6 3 4" xfId="34818" xr:uid="{00000000-0005-0000-0000-000002880000}"/>
    <cellStyle name="SAPBEXHLevel1X 7 6 3 5" xfId="34819" xr:uid="{00000000-0005-0000-0000-000003880000}"/>
    <cellStyle name="SAPBEXHLevel1X 7 6 3 6" xfId="34820" xr:uid="{00000000-0005-0000-0000-000004880000}"/>
    <cellStyle name="SAPBEXHLevel1X 7 6 3 7" xfId="34821" xr:uid="{00000000-0005-0000-0000-000005880000}"/>
    <cellStyle name="SAPBEXHLevel1X 7 6 3 8" xfId="34822" xr:uid="{00000000-0005-0000-0000-000006880000}"/>
    <cellStyle name="SAPBEXHLevel1X 7 6 3 9" xfId="34823" xr:uid="{00000000-0005-0000-0000-000007880000}"/>
    <cellStyle name="SAPBEXHLevel1X 7 6 4" xfId="34824" xr:uid="{00000000-0005-0000-0000-000008880000}"/>
    <cellStyle name="SAPBEXHLevel1X 7 6 4 2" xfId="34825" xr:uid="{00000000-0005-0000-0000-000009880000}"/>
    <cellStyle name="SAPBEXHLevel1X 7 6 4 3" xfId="34826" xr:uid="{00000000-0005-0000-0000-00000A880000}"/>
    <cellStyle name="SAPBEXHLevel1X 7 6 4 4" xfId="34827" xr:uid="{00000000-0005-0000-0000-00000B880000}"/>
    <cellStyle name="SAPBEXHLevel1X 7 6 4 5" xfId="34828" xr:uid="{00000000-0005-0000-0000-00000C880000}"/>
    <cellStyle name="SAPBEXHLevel1X 7 6 4 6" xfId="34829" xr:uid="{00000000-0005-0000-0000-00000D880000}"/>
    <cellStyle name="SAPBEXHLevel1X 7 6 4 7" xfId="34830" xr:uid="{00000000-0005-0000-0000-00000E880000}"/>
    <cellStyle name="SAPBEXHLevel1X 7 6 4 8" xfId="34831" xr:uid="{00000000-0005-0000-0000-00000F880000}"/>
    <cellStyle name="SAPBEXHLevel1X 7 6 4 9" xfId="34832" xr:uid="{00000000-0005-0000-0000-000010880000}"/>
    <cellStyle name="SAPBEXHLevel1X 7 7" xfId="34833" xr:uid="{00000000-0005-0000-0000-000011880000}"/>
    <cellStyle name="SAPBEXHLevel1X 7 7 2" xfId="34834" xr:uid="{00000000-0005-0000-0000-000012880000}"/>
    <cellStyle name="SAPBEXHLevel1X 7 7 2 2" xfId="34835" xr:uid="{00000000-0005-0000-0000-000013880000}"/>
    <cellStyle name="SAPBEXHLevel1X 7 7 2 3" xfId="34836" xr:uid="{00000000-0005-0000-0000-000014880000}"/>
    <cellStyle name="SAPBEXHLevel1X 7 7 2 4" xfId="34837" xr:uid="{00000000-0005-0000-0000-000015880000}"/>
    <cellStyle name="SAPBEXHLevel1X 7 7 2 5" xfId="34838" xr:uid="{00000000-0005-0000-0000-000016880000}"/>
    <cellStyle name="SAPBEXHLevel1X 7 7 2 6" xfId="34839" xr:uid="{00000000-0005-0000-0000-000017880000}"/>
    <cellStyle name="SAPBEXHLevel1X 7 7 2 7" xfId="34840" xr:uid="{00000000-0005-0000-0000-000018880000}"/>
    <cellStyle name="SAPBEXHLevel1X 7 7 2 8" xfId="34841" xr:uid="{00000000-0005-0000-0000-000019880000}"/>
    <cellStyle name="SAPBEXHLevel1X 7 7 2 9" xfId="34842" xr:uid="{00000000-0005-0000-0000-00001A880000}"/>
    <cellStyle name="SAPBEXHLevel1X 7 7 3" xfId="34843" xr:uid="{00000000-0005-0000-0000-00001B880000}"/>
    <cellStyle name="SAPBEXHLevel1X 7 7 3 2" xfId="34844" xr:uid="{00000000-0005-0000-0000-00001C880000}"/>
    <cellStyle name="SAPBEXHLevel1X 7 7 3 3" xfId="34845" xr:uid="{00000000-0005-0000-0000-00001D880000}"/>
    <cellStyle name="SAPBEXHLevel1X 7 7 3 4" xfId="34846" xr:uid="{00000000-0005-0000-0000-00001E880000}"/>
    <cellStyle name="SAPBEXHLevel1X 7 7 3 5" xfId="34847" xr:uid="{00000000-0005-0000-0000-00001F880000}"/>
    <cellStyle name="SAPBEXHLevel1X 7 7 3 6" xfId="34848" xr:uid="{00000000-0005-0000-0000-000020880000}"/>
    <cellStyle name="SAPBEXHLevel1X 7 7 3 7" xfId="34849" xr:uid="{00000000-0005-0000-0000-000021880000}"/>
    <cellStyle name="SAPBEXHLevel1X 7 7 3 8" xfId="34850" xr:uid="{00000000-0005-0000-0000-000022880000}"/>
    <cellStyle name="SAPBEXHLevel1X 7 7 3 9" xfId="34851" xr:uid="{00000000-0005-0000-0000-000023880000}"/>
    <cellStyle name="SAPBEXHLevel1X 7 7 4" xfId="34852" xr:uid="{00000000-0005-0000-0000-000024880000}"/>
    <cellStyle name="SAPBEXHLevel1X 7 7 4 2" xfId="34853" xr:uid="{00000000-0005-0000-0000-000025880000}"/>
    <cellStyle name="SAPBEXHLevel1X 7 7 4 3" xfId="34854" xr:uid="{00000000-0005-0000-0000-000026880000}"/>
    <cellStyle name="SAPBEXHLevel1X 7 7 4 4" xfId="34855" xr:uid="{00000000-0005-0000-0000-000027880000}"/>
    <cellStyle name="SAPBEXHLevel1X 7 7 4 5" xfId="34856" xr:uid="{00000000-0005-0000-0000-000028880000}"/>
    <cellStyle name="SAPBEXHLevel1X 7 7 4 6" xfId="34857" xr:uid="{00000000-0005-0000-0000-000029880000}"/>
    <cellStyle name="SAPBEXHLevel1X 7 7 4 7" xfId="34858" xr:uid="{00000000-0005-0000-0000-00002A880000}"/>
    <cellStyle name="SAPBEXHLevel1X 7 7 4 8" xfId="34859" xr:uid="{00000000-0005-0000-0000-00002B880000}"/>
    <cellStyle name="SAPBEXHLevel1X 7 7 4 9" xfId="34860" xr:uid="{00000000-0005-0000-0000-00002C880000}"/>
    <cellStyle name="SAPBEXHLevel1X 7 8" xfId="34861" xr:uid="{00000000-0005-0000-0000-00002D880000}"/>
    <cellStyle name="SAPBEXHLevel1X 7 8 2" xfId="34862" xr:uid="{00000000-0005-0000-0000-00002E880000}"/>
    <cellStyle name="SAPBEXHLevel1X 7 8 3" xfId="34863" xr:uid="{00000000-0005-0000-0000-00002F880000}"/>
    <cellStyle name="SAPBEXHLevel1X 7 8 4" xfId="34864" xr:uid="{00000000-0005-0000-0000-000030880000}"/>
    <cellStyle name="SAPBEXHLevel1X 7 8 5" xfId="34865" xr:uid="{00000000-0005-0000-0000-000031880000}"/>
    <cellStyle name="SAPBEXHLevel1X 7 8 6" xfId="34866" xr:uid="{00000000-0005-0000-0000-000032880000}"/>
    <cellStyle name="SAPBEXHLevel1X 7 8 7" xfId="34867" xr:uid="{00000000-0005-0000-0000-000033880000}"/>
    <cellStyle name="SAPBEXHLevel1X 7 8 8" xfId="34868" xr:uid="{00000000-0005-0000-0000-000034880000}"/>
    <cellStyle name="SAPBEXHLevel1X 7 8 9" xfId="34869" xr:uid="{00000000-0005-0000-0000-000035880000}"/>
    <cellStyle name="SAPBEXHLevel1X 7 9" xfId="34870" xr:uid="{00000000-0005-0000-0000-000036880000}"/>
    <cellStyle name="SAPBEXHLevel1X 7 9 2" xfId="34871" xr:uid="{00000000-0005-0000-0000-000037880000}"/>
    <cellStyle name="SAPBEXHLevel1X 7 9 3" xfId="34872" xr:uid="{00000000-0005-0000-0000-000038880000}"/>
    <cellStyle name="SAPBEXHLevel1X 7 9 4" xfId="34873" xr:uid="{00000000-0005-0000-0000-000039880000}"/>
    <cellStyle name="SAPBEXHLevel1X 7 9 5" xfId="34874" xr:uid="{00000000-0005-0000-0000-00003A880000}"/>
    <cellStyle name="SAPBEXHLevel1X 7 9 6" xfId="34875" xr:uid="{00000000-0005-0000-0000-00003B880000}"/>
    <cellStyle name="SAPBEXHLevel1X 7 9 7" xfId="34876" xr:uid="{00000000-0005-0000-0000-00003C880000}"/>
    <cellStyle name="SAPBEXHLevel1X 7 9 8" xfId="34877" xr:uid="{00000000-0005-0000-0000-00003D880000}"/>
    <cellStyle name="SAPBEXHLevel1X 7 9 9" xfId="34878" xr:uid="{00000000-0005-0000-0000-00003E880000}"/>
    <cellStyle name="SAPBEXHLevel1X 8" xfId="34879" xr:uid="{00000000-0005-0000-0000-00003F880000}"/>
    <cellStyle name="SAPBEXHLevel1X 8 10" xfId="34880" xr:uid="{00000000-0005-0000-0000-000040880000}"/>
    <cellStyle name="SAPBEXHLevel1X 8 10 2" xfId="34881" xr:uid="{00000000-0005-0000-0000-000041880000}"/>
    <cellStyle name="SAPBEXHLevel1X 8 10 3" xfId="34882" xr:uid="{00000000-0005-0000-0000-000042880000}"/>
    <cellStyle name="SAPBEXHLevel1X 8 10 4" xfId="34883" xr:uid="{00000000-0005-0000-0000-000043880000}"/>
    <cellStyle name="SAPBEXHLevel1X 8 10 5" xfId="34884" xr:uid="{00000000-0005-0000-0000-000044880000}"/>
    <cellStyle name="SAPBEXHLevel1X 8 10 6" xfId="34885" xr:uid="{00000000-0005-0000-0000-000045880000}"/>
    <cellStyle name="SAPBEXHLevel1X 8 10 7" xfId="34886" xr:uid="{00000000-0005-0000-0000-000046880000}"/>
    <cellStyle name="SAPBEXHLevel1X 8 10 8" xfId="34887" xr:uid="{00000000-0005-0000-0000-000047880000}"/>
    <cellStyle name="SAPBEXHLevel1X 8 10 9" xfId="34888" xr:uid="{00000000-0005-0000-0000-000048880000}"/>
    <cellStyle name="SAPBEXHLevel1X 8 11" xfId="34889" xr:uid="{00000000-0005-0000-0000-000049880000}"/>
    <cellStyle name="SAPBEXHLevel1X 8 12" xfId="34890" xr:uid="{00000000-0005-0000-0000-00004A880000}"/>
    <cellStyle name="SAPBEXHLevel1X 8 2" xfId="34891" xr:uid="{00000000-0005-0000-0000-00004B880000}"/>
    <cellStyle name="SAPBEXHLevel1X 8 2 2" xfId="34892" xr:uid="{00000000-0005-0000-0000-00004C880000}"/>
    <cellStyle name="SAPBEXHLevel1X 8 2 2 2" xfId="34893" xr:uid="{00000000-0005-0000-0000-00004D880000}"/>
    <cellStyle name="SAPBEXHLevel1X 8 2 2 2 2" xfId="34894" xr:uid="{00000000-0005-0000-0000-00004E880000}"/>
    <cellStyle name="SAPBEXHLevel1X 8 2 2 2 3" xfId="34895" xr:uid="{00000000-0005-0000-0000-00004F880000}"/>
    <cellStyle name="SAPBEXHLevel1X 8 2 2 2 4" xfId="34896" xr:uid="{00000000-0005-0000-0000-000050880000}"/>
    <cellStyle name="SAPBEXHLevel1X 8 2 2 2 5" xfId="34897" xr:uid="{00000000-0005-0000-0000-000051880000}"/>
    <cellStyle name="SAPBEXHLevel1X 8 2 2 2 6" xfId="34898" xr:uid="{00000000-0005-0000-0000-000052880000}"/>
    <cellStyle name="SAPBEXHLevel1X 8 2 2 2 7" xfId="34899" xr:uid="{00000000-0005-0000-0000-000053880000}"/>
    <cellStyle name="SAPBEXHLevel1X 8 2 2 2 8" xfId="34900" xr:uid="{00000000-0005-0000-0000-000054880000}"/>
    <cellStyle name="SAPBEXHLevel1X 8 2 2 2 9" xfId="34901" xr:uid="{00000000-0005-0000-0000-000055880000}"/>
    <cellStyle name="SAPBEXHLevel1X 8 2 2 3" xfId="34902" xr:uid="{00000000-0005-0000-0000-000056880000}"/>
    <cellStyle name="SAPBEXHLevel1X 8 2 2 3 2" xfId="34903" xr:uid="{00000000-0005-0000-0000-000057880000}"/>
    <cellStyle name="SAPBEXHLevel1X 8 2 2 3 3" xfId="34904" xr:uid="{00000000-0005-0000-0000-000058880000}"/>
    <cellStyle name="SAPBEXHLevel1X 8 2 2 3 4" xfId="34905" xr:uid="{00000000-0005-0000-0000-000059880000}"/>
    <cellStyle name="SAPBEXHLevel1X 8 2 2 3 5" xfId="34906" xr:uid="{00000000-0005-0000-0000-00005A880000}"/>
    <cellStyle name="SAPBEXHLevel1X 8 2 2 3 6" xfId="34907" xr:uid="{00000000-0005-0000-0000-00005B880000}"/>
    <cellStyle name="SAPBEXHLevel1X 8 2 2 3 7" xfId="34908" xr:uid="{00000000-0005-0000-0000-00005C880000}"/>
    <cellStyle name="SAPBEXHLevel1X 8 2 2 3 8" xfId="34909" xr:uid="{00000000-0005-0000-0000-00005D880000}"/>
    <cellStyle name="SAPBEXHLevel1X 8 2 2 3 9" xfId="34910" xr:uid="{00000000-0005-0000-0000-00005E880000}"/>
    <cellStyle name="SAPBEXHLevel1X 8 2 2 4" xfId="34911" xr:uid="{00000000-0005-0000-0000-00005F880000}"/>
    <cellStyle name="SAPBEXHLevel1X 8 2 2 4 2" xfId="34912" xr:uid="{00000000-0005-0000-0000-000060880000}"/>
    <cellStyle name="SAPBEXHLevel1X 8 2 2 4 3" xfId="34913" xr:uid="{00000000-0005-0000-0000-000061880000}"/>
    <cellStyle name="SAPBEXHLevel1X 8 2 2 4 4" xfId="34914" xr:uid="{00000000-0005-0000-0000-000062880000}"/>
    <cellStyle name="SAPBEXHLevel1X 8 2 2 4 5" xfId="34915" xr:uid="{00000000-0005-0000-0000-000063880000}"/>
    <cellStyle name="SAPBEXHLevel1X 8 2 2 4 6" xfId="34916" xr:uid="{00000000-0005-0000-0000-000064880000}"/>
    <cellStyle name="SAPBEXHLevel1X 8 2 2 4 7" xfId="34917" xr:uid="{00000000-0005-0000-0000-000065880000}"/>
    <cellStyle name="SAPBEXHLevel1X 8 2 2 4 8" xfId="34918" xr:uid="{00000000-0005-0000-0000-000066880000}"/>
    <cellStyle name="SAPBEXHLevel1X 8 2 2 4 9" xfId="34919" xr:uid="{00000000-0005-0000-0000-000067880000}"/>
    <cellStyle name="SAPBEXHLevel1X 8 2 3" xfId="34920" xr:uid="{00000000-0005-0000-0000-000068880000}"/>
    <cellStyle name="SAPBEXHLevel1X 8 2 3 2" xfId="34921" xr:uid="{00000000-0005-0000-0000-000069880000}"/>
    <cellStyle name="SAPBEXHLevel1X 8 2 3 3" xfId="34922" xr:uid="{00000000-0005-0000-0000-00006A880000}"/>
    <cellStyle name="SAPBEXHLevel1X 8 2 3 4" xfId="34923" xr:uid="{00000000-0005-0000-0000-00006B880000}"/>
    <cellStyle name="SAPBEXHLevel1X 8 2 3 5" xfId="34924" xr:uid="{00000000-0005-0000-0000-00006C880000}"/>
    <cellStyle name="SAPBEXHLevel1X 8 2 3 6" xfId="34925" xr:uid="{00000000-0005-0000-0000-00006D880000}"/>
    <cellStyle name="SAPBEXHLevel1X 8 2 3 7" xfId="34926" xr:uid="{00000000-0005-0000-0000-00006E880000}"/>
    <cellStyle name="SAPBEXHLevel1X 8 2 3 8" xfId="34927" xr:uid="{00000000-0005-0000-0000-00006F880000}"/>
    <cellStyle name="SAPBEXHLevel1X 8 2 3 9" xfId="34928" xr:uid="{00000000-0005-0000-0000-000070880000}"/>
    <cellStyle name="SAPBEXHLevel1X 8 2 4" xfId="34929" xr:uid="{00000000-0005-0000-0000-000071880000}"/>
    <cellStyle name="SAPBEXHLevel1X 8 2 4 2" xfId="34930" xr:uid="{00000000-0005-0000-0000-000072880000}"/>
    <cellStyle name="SAPBEXHLevel1X 8 2 4 3" xfId="34931" xr:uid="{00000000-0005-0000-0000-000073880000}"/>
    <cellStyle name="SAPBEXHLevel1X 8 2 4 4" xfId="34932" xr:uid="{00000000-0005-0000-0000-000074880000}"/>
    <cellStyle name="SAPBEXHLevel1X 8 2 4 5" xfId="34933" xr:uid="{00000000-0005-0000-0000-000075880000}"/>
    <cellStyle name="SAPBEXHLevel1X 8 2 4 6" xfId="34934" xr:uid="{00000000-0005-0000-0000-000076880000}"/>
    <cellStyle name="SAPBEXHLevel1X 8 2 4 7" xfId="34935" xr:uid="{00000000-0005-0000-0000-000077880000}"/>
    <cellStyle name="SAPBEXHLevel1X 8 2 4 8" xfId="34936" xr:uid="{00000000-0005-0000-0000-000078880000}"/>
    <cellStyle name="SAPBEXHLevel1X 8 2 4 9" xfId="34937" xr:uid="{00000000-0005-0000-0000-000079880000}"/>
    <cellStyle name="SAPBEXHLevel1X 8 2 5" xfId="34938" xr:uid="{00000000-0005-0000-0000-00007A880000}"/>
    <cellStyle name="SAPBEXHLevel1X 8 2 5 2" xfId="34939" xr:uid="{00000000-0005-0000-0000-00007B880000}"/>
    <cellStyle name="SAPBEXHLevel1X 8 2 5 3" xfId="34940" xr:uid="{00000000-0005-0000-0000-00007C880000}"/>
    <cellStyle name="SAPBEXHLevel1X 8 2 5 4" xfId="34941" xr:uid="{00000000-0005-0000-0000-00007D880000}"/>
    <cellStyle name="SAPBEXHLevel1X 8 2 5 5" xfId="34942" xr:uid="{00000000-0005-0000-0000-00007E880000}"/>
    <cellStyle name="SAPBEXHLevel1X 8 2 5 6" xfId="34943" xr:uid="{00000000-0005-0000-0000-00007F880000}"/>
    <cellStyle name="SAPBEXHLevel1X 8 2 5 7" xfId="34944" xr:uid="{00000000-0005-0000-0000-000080880000}"/>
    <cellStyle name="SAPBEXHLevel1X 8 2 5 8" xfId="34945" xr:uid="{00000000-0005-0000-0000-000081880000}"/>
    <cellStyle name="SAPBEXHLevel1X 8 2 5 9" xfId="34946" xr:uid="{00000000-0005-0000-0000-000082880000}"/>
    <cellStyle name="SAPBEXHLevel1X 8 3" xfId="34947" xr:uid="{00000000-0005-0000-0000-000083880000}"/>
    <cellStyle name="SAPBEXHLevel1X 8 3 2" xfId="34948" xr:uid="{00000000-0005-0000-0000-000084880000}"/>
    <cellStyle name="SAPBEXHLevel1X 8 3 2 2" xfId="34949" xr:uid="{00000000-0005-0000-0000-000085880000}"/>
    <cellStyle name="SAPBEXHLevel1X 8 3 2 2 2" xfId="34950" xr:uid="{00000000-0005-0000-0000-000086880000}"/>
    <cellStyle name="SAPBEXHLevel1X 8 3 2 2 3" xfId="34951" xr:uid="{00000000-0005-0000-0000-000087880000}"/>
    <cellStyle name="SAPBEXHLevel1X 8 3 2 2 4" xfId="34952" xr:uid="{00000000-0005-0000-0000-000088880000}"/>
    <cellStyle name="SAPBEXHLevel1X 8 3 2 2 5" xfId="34953" xr:uid="{00000000-0005-0000-0000-000089880000}"/>
    <cellStyle name="SAPBEXHLevel1X 8 3 2 2 6" xfId="34954" xr:uid="{00000000-0005-0000-0000-00008A880000}"/>
    <cellStyle name="SAPBEXHLevel1X 8 3 2 2 7" xfId="34955" xr:uid="{00000000-0005-0000-0000-00008B880000}"/>
    <cellStyle name="SAPBEXHLevel1X 8 3 2 2 8" xfId="34956" xr:uid="{00000000-0005-0000-0000-00008C880000}"/>
    <cellStyle name="SAPBEXHLevel1X 8 3 2 2 9" xfId="34957" xr:uid="{00000000-0005-0000-0000-00008D880000}"/>
    <cellStyle name="SAPBEXHLevel1X 8 3 2 3" xfId="34958" xr:uid="{00000000-0005-0000-0000-00008E880000}"/>
    <cellStyle name="SAPBEXHLevel1X 8 3 2 3 2" xfId="34959" xr:uid="{00000000-0005-0000-0000-00008F880000}"/>
    <cellStyle name="SAPBEXHLevel1X 8 3 2 3 3" xfId="34960" xr:uid="{00000000-0005-0000-0000-000090880000}"/>
    <cellStyle name="SAPBEXHLevel1X 8 3 2 3 4" xfId="34961" xr:uid="{00000000-0005-0000-0000-000091880000}"/>
    <cellStyle name="SAPBEXHLevel1X 8 3 2 3 5" xfId="34962" xr:uid="{00000000-0005-0000-0000-000092880000}"/>
    <cellStyle name="SAPBEXHLevel1X 8 3 2 3 6" xfId="34963" xr:uid="{00000000-0005-0000-0000-000093880000}"/>
    <cellStyle name="SAPBEXHLevel1X 8 3 2 3 7" xfId="34964" xr:uid="{00000000-0005-0000-0000-000094880000}"/>
    <cellStyle name="SAPBEXHLevel1X 8 3 2 3 8" xfId="34965" xr:uid="{00000000-0005-0000-0000-000095880000}"/>
    <cellStyle name="SAPBEXHLevel1X 8 3 2 3 9" xfId="34966" xr:uid="{00000000-0005-0000-0000-000096880000}"/>
    <cellStyle name="SAPBEXHLevel1X 8 3 2 4" xfId="34967" xr:uid="{00000000-0005-0000-0000-000097880000}"/>
    <cellStyle name="SAPBEXHLevel1X 8 3 2 4 2" xfId="34968" xr:uid="{00000000-0005-0000-0000-000098880000}"/>
    <cellStyle name="SAPBEXHLevel1X 8 3 2 4 3" xfId="34969" xr:uid="{00000000-0005-0000-0000-000099880000}"/>
    <cellStyle name="SAPBEXHLevel1X 8 3 2 4 4" xfId="34970" xr:uid="{00000000-0005-0000-0000-00009A880000}"/>
    <cellStyle name="SAPBEXHLevel1X 8 3 2 4 5" xfId="34971" xr:uid="{00000000-0005-0000-0000-00009B880000}"/>
    <cellStyle name="SAPBEXHLevel1X 8 3 2 4 6" xfId="34972" xr:uid="{00000000-0005-0000-0000-00009C880000}"/>
    <cellStyle name="SAPBEXHLevel1X 8 3 2 4 7" xfId="34973" xr:uid="{00000000-0005-0000-0000-00009D880000}"/>
    <cellStyle name="SAPBEXHLevel1X 8 3 2 4 8" xfId="34974" xr:uid="{00000000-0005-0000-0000-00009E880000}"/>
    <cellStyle name="SAPBEXHLevel1X 8 3 2 4 9" xfId="34975" xr:uid="{00000000-0005-0000-0000-00009F880000}"/>
    <cellStyle name="SAPBEXHLevel1X 8 3 3" xfId="34976" xr:uid="{00000000-0005-0000-0000-0000A0880000}"/>
    <cellStyle name="SAPBEXHLevel1X 8 3 3 2" xfId="34977" xr:uid="{00000000-0005-0000-0000-0000A1880000}"/>
    <cellStyle name="SAPBEXHLevel1X 8 3 3 3" xfId="34978" xr:uid="{00000000-0005-0000-0000-0000A2880000}"/>
    <cellStyle name="SAPBEXHLevel1X 8 3 3 4" xfId="34979" xr:uid="{00000000-0005-0000-0000-0000A3880000}"/>
    <cellStyle name="SAPBEXHLevel1X 8 3 3 5" xfId="34980" xr:uid="{00000000-0005-0000-0000-0000A4880000}"/>
    <cellStyle name="SAPBEXHLevel1X 8 3 3 6" xfId="34981" xr:uid="{00000000-0005-0000-0000-0000A5880000}"/>
    <cellStyle name="SAPBEXHLevel1X 8 3 3 7" xfId="34982" xr:uid="{00000000-0005-0000-0000-0000A6880000}"/>
    <cellStyle name="SAPBEXHLevel1X 8 3 3 8" xfId="34983" xr:uid="{00000000-0005-0000-0000-0000A7880000}"/>
    <cellStyle name="SAPBEXHLevel1X 8 3 3 9" xfId="34984" xr:uid="{00000000-0005-0000-0000-0000A8880000}"/>
    <cellStyle name="SAPBEXHLevel1X 8 3 4" xfId="34985" xr:uid="{00000000-0005-0000-0000-0000A9880000}"/>
    <cellStyle name="SAPBEXHLevel1X 8 3 4 2" xfId="34986" xr:uid="{00000000-0005-0000-0000-0000AA880000}"/>
    <cellStyle name="SAPBEXHLevel1X 8 3 4 3" xfId="34987" xr:uid="{00000000-0005-0000-0000-0000AB880000}"/>
    <cellStyle name="SAPBEXHLevel1X 8 3 4 4" xfId="34988" xr:uid="{00000000-0005-0000-0000-0000AC880000}"/>
    <cellStyle name="SAPBEXHLevel1X 8 3 4 5" xfId="34989" xr:uid="{00000000-0005-0000-0000-0000AD880000}"/>
    <cellStyle name="SAPBEXHLevel1X 8 3 4 6" xfId="34990" xr:uid="{00000000-0005-0000-0000-0000AE880000}"/>
    <cellStyle name="SAPBEXHLevel1X 8 3 4 7" xfId="34991" xr:uid="{00000000-0005-0000-0000-0000AF880000}"/>
    <cellStyle name="SAPBEXHLevel1X 8 3 4 8" xfId="34992" xr:uid="{00000000-0005-0000-0000-0000B0880000}"/>
    <cellStyle name="SAPBEXHLevel1X 8 3 4 9" xfId="34993" xr:uid="{00000000-0005-0000-0000-0000B1880000}"/>
    <cellStyle name="SAPBEXHLevel1X 8 3 5" xfId="34994" xr:uid="{00000000-0005-0000-0000-0000B2880000}"/>
    <cellStyle name="SAPBEXHLevel1X 8 3 5 2" xfId="34995" xr:uid="{00000000-0005-0000-0000-0000B3880000}"/>
    <cellStyle name="SAPBEXHLevel1X 8 3 5 3" xfId="34996" xr:uid="{00000000-0005-0000-0000-0000B4880000}"/>
    <cellStyle name="SAPBEXHLevel1X 8 3 5 4" xfId="34997" xr:uid="{00000000-0005-0000-0000-0000B5880000}"/>
    <cellStyle name="SAPBEXHLevel1X 8 3 5 5" xfId="34998" xr:uid="{00000000-0005-0000-0000-0000B6880000}"/>
    <cellStyle name="SAPBEXHLevel1X 8 3 5 6" xfId="34999" xr:uid="{00000000-0005-0000-0000-0000B7880000}"/>
    <cellStyle name="SAPBEXHLevel1X 8 3 5 7" xfId="35000" xr:uid="{00000000-0005-0000-0000-0000B8880000}"/>
    <cellStyle name="SAPBEXHLevel1X 8 3 5 8" xfId="35001" xr:uid="{00000000-0005-0000-0000-0000B9880000}"/>
    <cellStyle name="SAPBEXHLevel1X 8 3 5 9" xfId="35002" xr:uid="{00000000-0005-0000-0000-0000BA880000}"/>
    <cellStyle name="SAPBEXHLevel1X 8 4" xfId="35003" xr:uid="{00000000-0005-0000-0000-0000BB880000}"/>
    <cellStyle name="SAPBEXHLevel1X 8 4 2" xfId="35004" xr:uid="{00000000-0005-0000-0000-0000BC880000}"/>
    <cellStyle name="SAPBEXHLevel1X 8 4 2 2" xfId="35005" xr:uid="{00000000-0005-0000-0000-0000BD880000}"/>
    <cellStyle name="SAPBEXHLevel1X 8 4 2 3" xfId="35006" xr:uid="{00000000-0005-0000-0000-0000BE880000}"/>
    <cellStyle name="SAPBEXHLevel1X 8 4 2 4" xfId="35007" xr:uid="{00000000-0005-0000-0000-0000BF880000}"/>
    <cellStyle name="SAPBEXHLevel1X 8 4 2 5" xfId="35008" xr:uid="{00000000-0005-0000-0000-0000C0880000}"/>
    <cellStyle name="SAPBEXHLevel1X 8 4 2 6" xfId="35009" xr:uid="{00000000-0005-0000-0000-0000C1880000}"/>
    <cellStyle name="SAPBEXHLevel1X 8 4 2 7" xfId="35010" xr:uid="{00000000-0005-0000-0000-0000C2880000}"/>
    <cellStyle name="SAPBEXHLevel1X 8 4 2 8" xfId="35011" xr:uid="{00000000-0005-0000-0000-0000C3880000}"/>
    <cellStyle name="SAPBEXHLevel1X 8 4 2 9" xfId="35012" xr:uid="{00000000-0005-0000-0000-0000C4880000}"/>
    <cellStyle name="SAPBEXHLevel1X 8 4 3" xfId="35013" xr:uid="{00000000-0005-0000-0000-0000C5880000}"/>
    <cellStyle name="SAPBEXHLevel1X 8 4 3 2" xfId="35014" xr:uid="{00000000-0005-0000-0000-0000C6880000}"/>
    <cellStyle name="SAPBEXHLevel1X 8 4 3 3" xfId="35015" xr:uid="{00000000-0005-0000-0000-0000C7880000}"/>
    <cellStyle name="SAPBEXHLevel1X 8 4 3 4" xfId="35016" xr:uid="{00000000-0005-0000-0000-0000C8880000}"/>
    <cellStyle name="SAPBEXHLevel1X 8 4 3 5" xfId="35017" xr:uid="{00000000-0005-0000-0000-0000C9880000}"/>
    <cellStyle name="SAPBEXHLevel1X 8 4 3 6" xfId="35018" xr:uid="{00000000-0005-0000-0000-0000CA880000}"/>
    <cellStyle name="SAPBEXHLevel1X 8 4 3 7" xfId="35019" xr:uid="{00000000-0005-0000-0000-0000CB880000}"/>
    <cellStyle name="SAPBEXHLevel1X 8 4 3 8" xfId="35020" xr:uid="{00000000-0005-0000-0000-0000CC880000}"/>
    <cellStyle name="SAPBEXHLevel1X 8 4 3 9" xfId="35021" xr:uid="{00000000-0005-0000-0000-0000CD880000}"/>
    <cellStyle name="SAPBEXHLevel1X 8 4 4" xfId="35022" xr:uid="{00000000-0005-0000-0000-0000CE880000}"/>
    <cellStyle name="SAPBEXHLevel1X 8 4 4 2" xfId="35023" xr:uid="{00000000-0005-0000-0000-0000CF880000}"/>
    <cellStyle name="SAPBEXHLevel1X 8 4 4 3" xfId="35024" xr:uid="{00000000-0005-0000-0000-0000D0880000}"/>
    <cellStyle name="SAPBEXHLevel1X 8 4 4 4" xfId="35025" xr:uid="{00000000-0005-0000-0000-0000D1880000}"/>
    <cellStyle name="SAPBEXHLevel1X 8 4 4 5" xfId="35026" xr:uid="{00000000-0005-0000-0000-0000D2880000}"/>
    <cellStyle name="SAPBEXHLevel1X 8 4 4 6" xfId="35027" xr:uid="{00000000-0005-0000-0000-0000D3880000}"/>
    <cellStyle name="SAPBEXHLevel1X 8 4 4 7" xfId="35028" xr:uid="{00000000-0005-0000-0000-0000D4880000}"/>
    <cellStyle name="SAPBEXHLevel1X 8 4 4 8" xfId="35029" xr:uid="{00000000-0005-0000-0000-0000D5880000}"/>
    <cellStyle name="SAPBEXHLevel1X 8 4 4 9" xfId="35030" xr:uid="{00000000-0005-0000-0000-0000D6880000}"/>
    <cellStyle name="SAPBEXHLevel1X 8 5" xfId="35031" xr:uid="{00000000-0005-0000-0000-0000D7880000}"/>
    <cellStyle name="SAPBEXHLevel1X 8 5 2" xfId="35032" xr:uid="{00000000-0005-0000-0000-0000D8880000}"/>
    <cellStyle name="SAPBEXHLevel1X 8 5 2 2" xfId="35033" xr:uid="{00000000-0005-0000-0000-0000D9880000}"/>
    <cellStyle name="SAPBEXHLevel1X 8 5 2 3" xfId="35034" xr:uid="{00000000-0005-0000-0000-0000DA880000}"/>
    <cellStyle name="SAPBEXHLevel1X 8 5 2 4" xfId="35035" xr:uid="{00000000-0005-0000-0000-0000DB880000}"/>
    <cellStyle name="SAPBEXHLevel1X 8 5 2 5" xfId="35036" xr:uid="{00000000-0005-0000-0000-0000DC880000}"/>
    <cellStyle name="SAPBEXHLevel1X 8 5 2 6" xfId="35037" xr:uid="{00000000-0005-0000-0000-0000DD880000}"/>
    <cellStyle name="SAPBEXHLevel1X 8 5 2 7" xfId="35038" xr:uid="{00000000-0005-0000-0000-0000DE880000}"/>
    <cellStyle name="SAPBEXHLevel1X 8 5 2 8" xfId="35039" xr:uid="{00000000-0005-0000-0000-0000DF880000}"/>
    <cellStyle name="SAPBEXHLevel1X 8 5 2 9" xfId="35040" xr:uid="{00000000-0005-0000-0000-0000E0880000}"/>
    <cellStyle name="SAPBEXHLevel1X 8 5 3" xfId="35041" xr:uid="{00000000-0005-0000-0000-0000E1880000}"/>
    <cellStyle name="SAPBEXHLevel1X 8 5 3 2" xfId="35042" xr:uid="{00000000-0005-0000-0000-0000E2880000}"/>
    <cellStyle name="SAPBEXHLevel1X 8 5 3 3" xfId="35043" xr:uid="{00000000-0005-0000-0000-0000E3880000}"/>
    <cellStyle name="SAPBEXHLevel1X 8 5 3 4" xfId="35044" xr:uid="{00000000-0005-0000-0000-0000E4880000}"/>
    <cellStyle name="SAPBEXHLevel1X 8 5 3 5" xfId="35045" xr:uid="{00000000-0005-0000-0000-0000E5880000}"/>
    <cellStyle name="SAPBEXHLevel1X 8 5 3 6" xfId="35046" xr:uid="{00000000-0005-0000-0000-0000E6880000}"/>
    <cellStyle name="SAPBEXHLevel1X 8 5 3 7" xfId="35047" xr:uid="{00000000-0005-0000-0000-0000E7880000}"/>
    <cellStyle name="SAPBEXHLevel1X 8 5 3 8" xfId="35048" xr:uid="{00000000-0005-0000-0000-0000E8880000}"/>
    <cellStyle name="SAPBEXHLevel1X 8 5 3 9" xfId="35049" xr:uid="{00000000-0005-0000-0000-0000E9880000}"/>
    <cellStyle name="SAPBEXHLevel1X 8 5 4" xfId="35050" xr:uid="{00000000-0005-0000-0000-0000EA880000}"/>
    <cellStyle name="SAPBEXHLevel1X 8 5 4 2" xfId="35051" xr:uid="{00000000-0005-0000-0000-0000EB880000}"/>
    <cellStyle name="SAPBEXHLevel1X 8 5 4 3" xfId="35052" xr:uid="{00000000-0005-0000-0000-0000EC880000}"/>
    <cellStyle name="SAPBEXHLevel1X 8 5 4 4" xfId="35053" xr:uid="{00000000-0005-0000-0000-0000ED880000}"/>
    <cellStyle name="SAPBEXHLevel1X 8 5 4 5" xfId="35054" xr:uid="{00000000-0005-0000-0000-0000EE880000}"/>
    <cellStyle name="SAPBEXHLevel1X 8 5 4 6" xfId="35055" xr:uid="{00000000-0005-0000-0000-0000EF880000}"/>
    <cellStyle name="SAPBEXHLevel1X 8 5 4 7" xfId="35056" xr:uid="{00000000-0005-0000-0000-0000F0880000}"/>
    <cellStyle name="SAPBEXHLevel1X 8 5 4 8" xfId="35057" xr:uid="{00000000-0005-0000-0000-0000F1880000}"/>
    <cellStyle name="SAPBEXHLevel1X 8 5 4 9" xfId="35058" xr:uid="{00000000-0005-0000-0000-0000F2880000}"/>
    <cellStyle name="SAPBEXHLevel1X 8 6" xfId="35059" xr:uid="{00000000-0005-0000-0000-0000F3880000}"/>
    <cellStyle name="SAPBEXHLevel1X 8 6 2" xfId="35060" xr:uid="{00000000-0005-0000-0000-0000F4880000}"/>
    <cellStyle name="SAPBEXHLevel1X 8 6 2 2" xfId="35061" xr:uid="{00000000-0005-0000-0000-0000F5880000}"/>
    <cellStyle name="SAPBEXHLevel1X 8 6 2 3" xfId="35062" xr:uid="{00000000-0005-0000-0000-0000F6880000}"/>
    <cellStyle name="SAPBEXHLevel1X 8 6 2 4" xfId="35063" xr:uid="{00000000-0005-0000-0000-0000F7880000}"/>
    <cellStyle name="SAPBEXHLevel1X 8 6 2 5" xfId="35064" xr:uid="{00000000-0005-0000-0000-0000F8880000}"/>
    <cellStyle name="SAPBEXHLevel1X 8 6 2 6" xfId="35065" xr:uid="{00000000-0005-0000-0000-0000F9880000}"/>
    <cellStyle name="SAPBEXHLevel1X 8 6 2 7" xfId="35066" xr:uid="{00000000-0005-0000-0000-0000FA880000}"/>
    <cellStyle name="SAPBEXHLevel1X 8 6 2 8" xfId="35067" xr:uid="{00000000-0005-0000-0000-0000FB880000}"/>
    <cellStyle name="SAPBEXHLevel1X 8 6 2 9" xfId="35068" xr:uid="{00000000-0005-0000-0000-0000FC880000}"/>
    <cellStyle name="SAPBEXHLevel1X 8 6 3" xfId="35069" xr:uid="{00000000-0005-0000-0000-0000FD880000}"/>
    <cellStyle name="SAPBEXHLevel1X 8 6 3 2" xfId="35070" xr:uid="{00000000-0005-0000-0000-0000FE880000}"/>
    <cellStyle name="SAPBEXHLevel1X 8 6 3 3" xfId="35071" xr:uid="{00000000-0005-0000-0000-0000FF880000}"/>
    <cellStyle name="SAPBEXHLevel1X 8 6 3 4" xfId="35072" xr:uid="{00000000-0005-0000-0000-000000890000}"/>
    <cellStyle name="SAPBEXHLevel1X 8 6 3 5" xfId="35073" xr:uid="{00000000-0005-0000-0000-000001890000}"/>
    <cellStyle name="SAPBEXHLevel1X 8 6 3 6" xfId="35074" xr:uid="{00000000-0005-0000-0000-000002890000}"/>
    <cellStyle name="SAPBEXHLevel1X 8 6 3 7" xfId="35075" xr:uid="{00000000-0005-0000-0000-000003890000}"/>
    <cellStyle name="SAPBEXHLevel1X 8 6 3 8" xfId="35076" xr:uid="{00000000-0005-0000-0000-000004890000}"/>
    <cellStyle name="SAPBEXHLevel1X 8 6 3 9" xfId="35077" xr:uid="{00000000-0005-0000-0000-000005890000}"/>
    <cellStyle name="SAPBEXHLevel1X 8 6 4" xfId="35078" xr:uid="{00000000-0005-0000-0000-000006890000}"/>
    <cellStyle name="SAPBEXHLevel1X 8 6 4 2" xfId="35079" xr:uid="{00000000-0005-0000-0000-000007890000}"/>
    <cellStyle name="SAPBEXHLevel1X 8 6 4 3" xfId="35080" xr:uid="{00000000-0005-0000-0000-000008890000}"/>
    <cellStyle name="SAPBEXHLevel1X 8 6 4 4" xfId="35081" xr:uid="{00000000-0005-0000-0000-000009890000}"/>
    <cellStyle name="SAPBEXHLevel1X 8 6 4 5" xfId="35082" xr:uid="{00000000-0005-0000-0000-00000A890000}"/>
    <cellStyle name="SAPBEXHLevel1X 8 6 4 6" xfId="35083" xr:uid="{00000000-0005-0000-0000-00000B890000}"/>
    <cellStyle name="SAPBEXHLevel1X 8 6 4 7" xfId="35084" xr:uid="{00000000-0005-0000-0000-00000C890000}"/>
    <cellStyle name="SAPBEXHLevel1X 8 6 4 8" xfId="35085" xr:uid="{00000000-0005-0000-0000-00000D890000}"/>
    <cellStyle name="SAPBEXHLevel1X 8 6 4 9" xfId="35086" xr:uid="{00000000-0005-0000-0000-00000E890000}"/>
    <cellStyle name="SAPBEXHLevel1X 8 7" xfId="35087" xr:uid="{00000000-0005-0000-0000-00000F890000}"/>
    <cellStyle name="SAPBEXHLevel1X 8 7 2" xfId="35088" xr:uid="{00000000-0005-0000-0000-000010890000}"/>
    <cellStyle name="SAPBEXHLevel1X 8 7 2 2" xfId="35089" xr:uid="{00000000-0005-0000-0000-000011890000}"/>
    <cellStyle name="SAPBEXHLevel1X 8 7 2 3" xfId="35090" xr:uid="{00000000-0005-0000-0000-000012890000}"/>
    <cellStyle name="SAPBEXHLevel1X 8 7 2 4" xfId="35091" xr:uid="{00000000-0005-0000-0000-000013890000}"/>
    <cellStyle name="SAPBEXHLevel1X 8 7 2 5" xfId="35092" xr:uid="{00000000-0005-0000-0000-000014890000}"/>
    <cellStyle name="SAPBEXHLevel1X 8 7 2 6" xfId="35093" xr:uid="{00000000-0005-0000-0000-000015890000}"/>
    <cellStyle name="SAPBEXHLevel1X 8 7 2 7" xfId="35094" xr:uid="{00000000-0005-0000-0000-000016890000}"/>
    <cellStyle name="SAPBEXHLevel1X 8 7 2 8" xfId="35095" xr:uid="{00000000-0005-0000-0000-000017890000}"/>
    <cellStyle name="SAPBEXHLevel1X 8 7 2 9" xfId="35096" xr:uid="{00000000-0005-0000-0000-000018890000}"/>
    <cellStyle name="SAPBEXHLevel1X 8 7 3" xfId="35097" xr:uid="{00000000-0005-0000-0000-000019890000}"/>
    <cellStyle name="SAPBEXHLevel1X 8 7 3 2" xfId="35098" xr:uid="{00000000-0005-0000-0000-00001A890000}"/>
    <cellStyle name="SAPBEXHLevel1X 8 7 3 3" xfId="35099" xr:uid="{00000000-0005-0000-0000-00001B890000}"/>
    <cellStyle name="SAPBEXHLevel1X 8 7 3 4" xfId="35100" xr:uid="{00000000-0005-0000-0000-00001C890000}"/>
    <cellStyle name="SAPBEXHLevel1X 8 7 3 5" xfId="35101" xr:uid="{00000000-0005-0000-0000-00001D890000}"/>
    <cellStyle name="SAPBEXHLevel1X 8 7 3 6" xfId="35102" xr:uid="{00000000-0005-0000-0000-00001E890000}"/>
    <cellStyle name="SAPBEXHLevel1X 8 7 3 7" xfId="35103" xr:uid="{00000000-0005-0000-0000-00001F890000}"/>
    <cellStyle name="SAPBEXHLevel1X 8 7 3 8" xfId="35104" xr:uid="{00000000-0005-0000-0000-000020890000}"/>
    <cellStyle name="SAPBEXHLevel1X 8 7 3 9" xfId="35105" xr:uid="{00000000-0005-0000-0000-000021890000}"/>
    <cellStyle name="SAPBEXHLevel1X 8 7 4" xfId="35106" xr:uid="{00000000-0005-0000-0000-000022890000}"/>
    <cellStyle name="SAPBEXHLevel1X 8 7 4 2" xfId="35107" xr:uid="{00000000-0005-0000-0000-000023890000}"/>
    <cellStyle name="SAPBEXHLevel1X 8 7 4 3" xfId="35108" xr:uid="{00000000-0005-0000-0000-000024890000}"/>
    <cellStyle name="SAPBEXHLevel1X 8 7 4 4" xfId="35109" xr:uid="{00000000-0005-0000-0000-000025890000}"/>
    <cellStyle name="SAPBEXHLevel1X 8 7 4 5" xfId="35110" xr:uid="{00000000-0005-0000-0000-000026890000}"/>
    <cellStyle name="SAPBEXHLevel1X 8 7 4 6" xfId="35111" xr:uid="{00000000-0005-0000-0000-000027890000}"/>
    <cellStyle name="SAPBEXHLevel1X 8 7 4 7" xfId="35112" xr:uid="{00000000-0005-0000-0000-000028890000}"/>
    <cellStyle name="SAPBEXHLevel1X 8 7 4 8" xfId="35113" xr:uid="{00000000-0005-0000-0000-000029890000}"/>
    <cellStyle name="SAPBEXHLevel1X 8 7 4 9" xfId="35114" xr:uid="{00000000-0005-0000-0000-00002A890000}"/>
    <cellStyle name="SAPBEXHLevel1X 8 8" xfId="35115" xr:uid="{00000000-0005-0000-0000-00002B890000}"/>
    <cellStyle name="SAPBEXHLevel1X 8 8 2" xfId="35116" xr:uid="{00000000-0005-0000-0000-00002C890000}"/>
    <cellStyle name="SAPBEXHLevel1X 8 8 3" xfId="35117" xr:uid="{00000000-0005-0000-0000-00002D890000}"/>
    <cellStyle name="SAPBEXHLevel1X 8 8 4" xfId="35118" xr:uid="{00000000-0005-0000-0000-00002E890000}"/>
    <cellStyle name="SAPBEXHLevel1X 8 8 5" xfId="35119" xr:uid="{00000000-0005-0000-0000-00002F890000}"/>
    <cellStyle name="SAPBEXHLevel1X 8 8 6" xfId="35120" xr:uid="{00000000-0005-0000-0000-000030890000}"/>
    <cellStyle name="SAPBEXHLevel1X 8 8 7" xfId="35121" xr:uid="{00000000-0005-0000-0000-000031890000}"/>
    <cellStyle name="SAPBEXHLevel1X 8 8 8" xfId="35122" xr:uid="{00000000-0005-0000-0000-000032890000}"/>
    <cellStyle name="SAPBEXHLevel1X 8 8 9" xfId="35123" xr:uid="{00000000-0005-0000-0000-000033890000}"/>
    <cellStyle name="SAPBEXHLevel1X 8 9" xfId="35124" xr:uid="{00000000-0005-0000-0000-000034890000}"/>
    <cellStyle name="SAPBEXHLevel1X 8 9 2" xfId="35125" xr:uid="{00000000-0005-0000-0000-000035890000}"/>
    <cellStyle name="SAPBEXHLevel1X 8 9 3" xfId="35126" xr:uid="{00000000-0005-0000-0000-000036890000}"/>
    <cellStyle name="SAPBEXHLevel1X 8 9 4" xfId="35127" xr:uid="{00000000-0005-0000-0000-000037890000}"/>
    <cellStyle name="SAPBEXHLevel1X 8 9 5" xfId="35128" xr:uid="{00000000-0005-0000-0000-000038890000}"/>
    <cellStyle name="SAPBEXHLevel1X 8 9 6" xfId="35129" xr:uid="{00000000-0005-0000-0000-000039890000}"/>
    <cellStyle name="SAPBEXHLevel1X 8 9 7" xfId="35130" xr:uid="{00000000-0005-0000-0000-00003A890000}"/>
    <cellStyle name="SAPBEXHLevel1X 8 9 8" xfId="35131" xr:uid="{00000000-0005-0000-0000-00003B890000}"/>
    <cellStyle name="SAPBEXHLevel1X 8 9 9" xfId="35132" xr:uid="{00000000-0005-0000-0000-00003C890000}"/>
    <cellStyle name="SAPBEXHLevel1X 9" xfId="35133" xr:uid="{00000000-0005-0000-0000-00003D890000}"/>
    <cellStyle name="SAPBEXHLevel1X 9 10" xfId="35134" xr:uid="{00000000-0005-0000-0000-00003E890000}"/>
    <cellStyle name="SAPBEXHLevel1X 9 10 2" xfId="35135" xr:uid="{00000000-0005-0000-0000-00003F890000}"/>
    <cellStyle name="SAPBEXHLevel1X 9 10 3" xfId="35136" xr:uid="{00000000-0005-0000-0000-000040890000}"/>
    <cellStyle name="SAPBEXHLevel1X 9 10 4" xfId="35137" xr:uid="{00000000-0005-0000-0000-000041890000}"/>
    <cellStyle name="SAPBEXHLevel1X 9 10 5" xfId="35138" xr:uid="{00000000-0005-0000-0000-000042890000}"/>
    <cellStyle name="SAPBEXHLevel1X 9 10 6" xfId="35139" xr:uid="{00000000-0005-0000-0000-000043890000}"/>
    <cellStyle name="SAPBEXHLevel1X 9 10 7" xfId="35140" xr:uid="{00000000-0005-0000-0000-000044890000}"/>
    <cellStyle name="SAPBEXHLevel1X 9 10 8" xfId="35141" xr:uid="{00000000-0005-0000-0000-000045890000}"/>
    <cellStyle name="SAPBEXHLevel1X 9 10 9" xfId="35142" xr:uid="{00000000-0005-0000-0000-000046890000}"/>
    <cellStyle name="SAPBEXHLevel1X 9 11" xfId="35143" xr:uid="{00000000-0005-0000-0000-000047890000}"/>
    <cellStyle name="SAPBEXHLevel1X 9 12" xfId="35144" xr:uid="{00000000-0005-0000-0000-000048890000}"/>
    <cellStyle name="SAPBEXHLevel1X 9 2" xfId="35145" xr:uid="{00000000-0005-0000-0000-000049890000}"/>
    <cellStyle name="SAPBEXHLevel1X 9 2 2" xfId="35146" xr:uid="{00000000-0005-0000-0000-00004A890000}"/>
    <cellStyle name="SAPBEXHLevel1X 9 2 2 2" xfId="35147" xr:uid="{00000000-0005-0000-0000-00004B890000}"/>
    <cellStyle name="SAPBEXHLevel1X 9 2 2 2 2" xfId="35148" xr:uid="{00000000-0005-0000-0000-00004C890000}"/>
    <cellStyle name="SAPBEXHLevel1X 9 2 2 2 3" xfId="35149" xr:uid="{00000000-0005-0000-0000-00004D890000}"/>
    <cellStyle name="SAPBEXHLevel1X 9 2 2 2 4" xfId="35150" xr:uid="{00000000-0005-0000-0000-00004E890000}"/>
    <cellStyle name="SAPBEXHLevel1X 9 2 2 2 5" xfId="35151" xr:uid="{00000000-0005-0000-0000-00004F890000}"/>
    <cellStyle name="SAPBEXHLevel1X 9 2 2 2 6" xfId="35152" xr:uid="{00000000-0005-0000-0000-000050890000}"/>
    <cellStyle name="SAPBEXHLevel1X 9 2 2 2 7" xfId="35153" xr:uid="{00000000-0005-0000-0000-000051890000}"/>
    <cellStyle name="SAPBEXHLevel1X 9 2 2 2 8" xfId="35154" xr:uid="{00000000-0005-0000-0000-000052890000}"/>
    <cellStyle name="SAPBEXHLevel1X 9 2 2 2 9" xfId="35155" xr:uid="{00000000-0005-0000-0000-000053890000}"/>
    <cellStyle name="SAPBEXHLevel1X 9 2 2 3" xfId="35156" xr:uid="{00000000-0005-0000-0000-000054890000}"/>
    <cellStyle name="SAPBEXHLevel1X 9 2 2 3 2" xfId="35157" xr:uid="{00000000-0005-0000-0000-000055890000}"/>
    <cellStyle name="SAPBEXHLevel1X 9 2 2 3 3" xfId="35158" xr:uid="{00000000-0005-0000-0000-000056890000}"/>
    <cellStyle name="SAPBEXHLevel1X 9 2 2 3 4" xfId="35159" xr:uid="{00000000-0005-0000-0000-000057890000}"/>
    <cellStyle name="SAPBEXHLevel1X 9 2 2 3 5" xfId="35160" xr:uid="{00000000-0005-0000-0000-000058890000}"/>
    <cellStyle name="SAPBEXHLevel1X 9 2 2 3 6" xfId="35161" xr:uid="{00000000-0005-0000-0000-000059890000}"/>
    <cellStyle name="SAPBEXHLevel1X 9 2 2 3 7" xfId="35162" xr:uid="{00000000-0005-0000-0000-00005A890000}"/>
    <cellStyle name="SAPBEXHLevel1X 9 2 2 3 8" xfId="35163" xr:uid="{00000000-0005-0000-0000-00005B890000}"/>
    <cellStyle name="SAPBEXHLevel1X 9 2 2 3 9" xfId="35164" xr:uid="{00000000-0005-0000-0000-00005C890000}"/>
    <cellStyle name="SAPBEXHLevel1X 9 2 2 4" xfId="35165" xr:uid="{00000000-0005-0000-0000-00005D890000}"/>
    <cellStyle name="SAPBEXHLevel1X 9 2 2 4 2" xfId="35166" xr:uid="{00000000-0005-0000-0000-00005E890000}"/>
    <cellStyle name="SAPBEXHLevel1X 9 2 2 4 3" xfId="35167" xr:uid="{00000000-0005-0000-0000-00005F890000}"/>
    <cellStyle name="SAPBEXHLevel1X 9 2 2 4 4" xfId="35168" xr:uid="{00000000-0005-0000-0000-000060890000}"/>
    <cellStyle name="SAPBEXHLevel1X 9 2 2 4 5" xfId="35169" xr:uid="{00000000-0005-0000-0000-000061890000}"/>
    <cellStyle name="SAPBEXHLevel1X 9 2 2 4 6" xfId="35170" xr:uid="{00000000-0005-0000-0000-000062890000}"/>
    <cellStyle name="SAPBEXHLevel1X 9 2 2 4 7" xfId="35171" xr:uid="{00000000-0005-0000-0000-000063890000}"/>
    <cellStyle name="SAPBEXHLevel1X 9 2 2 4 8" xfId="35172" xr:uid="{00000000-0005-0000-0000-000064890000}"/>
    <cellStyle name="SAPBEXHLevel1X 9 2 2 4 9" xfId="35173" xr:uid="{00000000-0005-0000-0000-000065890000}"/>
    <cellStyle name="SAPBEXHLevel1X 9 2 3" xfId="35174" xr:uid="{00000000-0005-0000-0000-000066890000}"/>
    <cellStyle name="SAPBEXHLevel1X 9 2 3 2" xfId="35175" xr:uid="{00000000-0005-0000-0000-000067890000}"/>
    <cellStyle name="SAPBEXHLevel1X 9 2 3 3" xfId="35176" xr:uid="{00000000-0005-0000-0000-000068890000}"/>
    <cellStyle name="SAPBEXHLevel1X 9 2 3 4" xfId="35177" xr:uid="{00000000-0005-0000-0000-000069890000}"/>
    <cellStyle name="SAPBEXHLevel1X 9 2 3 5" xfId="35178" xr:uid="{00000000-0005-0000-0000-00006A890000}"/>
    <cellStyle name="SAPBEXHLevel1X 9 2 3 6" xfId="35179" xr:uid="{00000000-0005-0000-0000-00006B890000}"/>
    <cellStyle name="SAPBEXHLevel1X 9 2 3 7" xfId="35180" xr:uid="{00000000-0005-0000-0000-00006C890000}"/>
    <cellStyle name="SAPBEXHLevel1X 9 2 3 8" xfId="35181" xr:uid="{00000000-0005-0000-0000-00006D890000}"/>
    <cellStyle name="SAPBEXHLevel1X 9 2 3 9" xfId="35182" xr:uid="{00000000-0005-0000-0000-00006E890000}"/>
    <cellStyle name="SAPBEXHLevel1X 9 2 4" xfId="35183" xr:uid="{00000000-0005-0000-0000-00006F890000}"/>
    <cellStyle name="SAPBEXHLevel1X 9 2 4 2" xfId="35184" xr:uid="{00000000-0005-0000-0000-000070890000}"/>
    <cellStyle name="SAPBEXHLevel1X 9 2 4 3" xfId="35185" xr:uid="{00000000-0005-0000-0000-000071890000}"/>
    <cellStyle name="SAPBEXHLevel1X 9 2 4 4" xfId="35186" xr:uid="{00000000-0005-0000-0000-000072890000}"/>
    <cellStyle name="SAPBEXHLevel1X 9 2 4 5" xfId="35187" xr:uid="{00000000-0005-0000-0000-000073890000}"/>
    <cellStyle name="SAPBEXHLevel1X 9 2 4 6" xfId="35188" xr:uid="{00000000-0005-0000-0000-000074890000}"/>
    <cellStyle name="SAPBEXHLevel1X 9 2 4 7" xfId="35189" xr:uid="{00000000-0005-0000-0000-000075890000}"/>
    <cellStyle name="SAPBEXHLevel1X 9 2 4 8" xfId="35190" xr:uid="{00000000-0005-0000-0000-000076890000}"/>
    <cellStyle name="SAPBEXHLevel1X 9 2 4 9" xfId="35191" xr:uid="{00000000-0005-0000-0000-000077890000}"/>
    <cellStyle name="SAPBEXHLevel1X 9 2 5" xfId="35192" xr:uid="{00000000-0005-0000-0000-000078890000}"/>
    <cellStyle name="SAPBEXHLevel1X 9 2 5 2" xfId="35193" xr:uid="{00000000-0005-0000-0000-000079890000}"/>
    <cellStyle name="SAPBEXHLevel1X 9 2 5 3" xfId="35194" xr:uid="{00000000-0005-0000-0000-00007A890000}"/>
    <cellStyle name="SAPBEXHLevel1X 9 2 5 4" xfId="35195" xr:uid="{00000000-0005-0000-0000-00007B890000}"/>
    <cellStyle name="SAPBEXHLevel1X 9 2 5 5" xfId="35196" xr:uid="{00000000-0005-0000-0000-00007C890000}"/>
    <cellStyle name="SAPBEXHLevel1X 9 2 5 6" xfId="35197" xr:uid="{00000000-0005-0000-0000-00007D890000}"/>
    <cellStyle name="SAPBEXHLevel1X 9 2 5 7" xfId="35198" xr:uid="{00000000-0005-0000-0000-00007E890000}"/>
    <cellStyle name="SAPBEXHLevel1X 9 2 5 8" xfId="35199" xr:uid="{00000000-0005-0000-0000-00007F890000}"/>
    <cellStyle name="SAPBEXHLevel1X 9 2 5 9" xfId="35200" xr:uid="{00000000-0005-0000-0000-000080890000}"/>
    <cellStyle name="SAPBEXHLevel1X 9 3" xfId="35201" xr:uid="{00000000-0005-0000-0000-000081890000}"/>
    <cellStyle name="SAPBEXHLevel1X 9 3 2" xfId="35202" xr:uid="{00000000-0005-0000-0000-000082890000}"/>
    <cellStyle name="SAPBEXHLevel1X 9 3 2 2" xfId="35203" xr:uid="{00000000-0005-0000-0000-000083890000}"/>
    <cellStyle name="SAPBEXHLevel1X 9 3 2 2 2" xfId="35204" xr:uid="{00000000-0005-0000-0000-000084890000}"/>
    <cellStyle name="SAPBEXHLevel1X 9 3 2 2 3" xfId="35205" xr:uid="{00000000-0005-0000-0000-000085890000}"/>
    <cellStyle name="SAPBEXHLevel1X 9 3 2 2 4" xfId="35206" xr:uid="{00000000-0005-0000-0000-000086890000}"/>
    <cellStyle name="SAPBEXHLevel1X 9 3 2 2 5" xfId="35207" xr:uid="{00000000-0005-0000-0000-000087890000}"/>
    <cellStyle name="SAPBEXHLevel1X 9 3 2 2 6" xfId="35208" xr:uid="{00000000-0005-0000-0000-000088890000}"/>
    <cellStyle name="SAPBEXHLevel1X 9 3 2 2 7" xfId="35209" xr:uid="{00000000-0005-0000-0000-000089890000}"/>
    <cellStyle name="SAPBEXHLevel1X 9 3 2 2 8" xfId="35210" xr:uid="{00000000-0005-0000-0000-00008A890000}"/>
    <cellStyle name="SAPBEXHLevel1X 9 3 2 2 9" xfId="35211" xr:uid="{00000000-0005-0000-0000-00008B890000}"/>
    <cellStyle name="SAPBEXHLevel1X 9 3 2 3" xfId="35212" xr:uid="{00000000-0005-0000-0000-00008C890000}"/>
    <cellStyle name="SAPBEXHLevel1X 9 3 2 3 2" xfId="35213" xr:uid="{00000000-0005-0000-0000-00008D890000}"/>
    <cellStyle name="SAPBEXHLevel1X 9 3 2 3 3" xfId="35214" xr:uid="{00000000-0005-0000-0000-00008E890000}"/>
    <cellStyle name="SAPBEXHLevel1X 9 3 2 3 4" xfId="35215" xr:uid="{00000000-0005-0000-0000-00008F890000}"/>
    <cellStyle name="SAPBEXHLevel1X 9 3 2 3 5" xfId="35216" xr:uid="{00000000-0005-0000-0000-000090890000}"/>
    <cellStyle name="SAPBEXHLevel1X 9 3 2 3 6" xfId="35217" xr:uid="{00000000-0005-0000-0000-000091890000}"/>
    <cellStyle name="SAPBEXHLevel1X 9 3 2 3 7" xfId="35218" xr:uid="{00000000-0005-0000-0000-000092890000}"/>
    <cellStyle name="SAPBEXHLevel1X 9 3 2 3 8" xfId="35219" xr:uid="{00000000-0005-0000-0000-000093890000}"/>
    <cellStyle name="SAPBEXHLevel1X 9 3 2 3 9" xfId="35220" xr:uid="{00000000-0005-0000-0000-000094890000}"/>
    <cellStyle name="SAPBEXHLevel1X 9 3 2 4" xfId="35221" xr:uid="{00000000-0005-0000-0000-000095890000}"/>
    <cellStyle name="SAPBEXHLevel1X 9 3 2 4 2" xfId="35222" xr:uid="{00000000-0005-0000-0000-000096890000}"/>
    <cellStyle name="SAPBEXHLevel1X 9 3 2 4 3" xfId="35223" xr:uid="{00000000-0005-0000-0000-000097890000}"/>
    <cellStyle name="SAPBEXHLevel1X 9 3 2 4 4" xfId="35224" xr:uid="{00000000-0005-0000-0000-000098890000}"/>
    <cellStyle name="SAPBEXHLevel1X 9 3 2 4 5" xfId="35225" xr:uid="{00000000-0005-0000-0000-000099890000}"/>
    <cellStyle name="SAPBEXHLevel1X 9 3 2 4 6" xfId="35226" xr:uid="{00000000-0005-0000-0000-00009A890000}"/>
    <cellStyle name="SAPBEXHLevel1X 9 3 2 4 7" xfId="35227" xr:uid="{00000000-0005-0000-0000-00009B890000}"/>
    <cellStyle name="SAPBEXHLevel1X 9 3 2 4 8" xfId="35228" xr:uid="{00000000-0005-0000-0000-00009C890000}"/>
    <cellStyle name="SAPBEXHLevel1X 9 3 2 4 9" xfId="35229" xr:uid="{00000000-0005-0000-0000-00009D890000}"/>
    <cellStyle name="SAPBEXHLevel1X 9 3 3" xfId="35230" xr:uid="{00000000-0005-0000-0000-00009E890000}"/>
    <cellStyle name="SAPBEXHLevel1X 9 3 3 2" xfId="35231" xr:uid="{00000000-0005-0000-0000-00009F890000}"/>
    <cellStyle name="SAPBEXHLevel1X 9 3 3 3" xfId="35232" xr:uid="{00000000-0005-0000-0000-0000A0890000}"/>
    <cellStyle name="SAPBEXHLevel1X 9 3 3 4" xfId="35233" xr:uid="{00000000-0005-0000-0000-0000A1890000}"/>
    <cellStyle name="SAPBEXHLevel1X 9 3 3 5" xfId="35234" xr:uid="{00000000-0005-0000-0000-0000A2890000}"/>
    <cellStyle name="SAPBEXHLevel1X 9 3 3 6" xfId="35235" xr:uid="{00000000-0005-0000-0000-0000A3890000}"/>
    <cellStyle name="SAPBEXHLevel1X 9 3 3 7" xfId="35236" xr:uid="{00000000-0005-0000-0000-0000A4890000}"/>
    <cellStyle name="SAPBEXHLevel1X 9 3 3 8" xfId="35237" xr:uid="{00000000-0005-0000-0000-0000A5890000}"/>
    <cellStyle name="SAPBEXHLevel1X 9 3 3 9" xfId="35238" xr:uid="{00000000-0005-0000-0000-0000A6890000}"/>
    <cellStyle name="SAPBEXHLevel1X 9 3 4" xfId="35239" xr:uid="{00000000-0005-0000-0000-0000A7890000}"/>
    <cellStyle name="SAPBEXHLevel1X 9 3 4 2" xfId="35240" xr:uid="{00000000-0005-0000-0000-0000A8890000}"/>
    <cellStyle name="SAPBEXHLevel1X 9 3 4 3" xfId="35241" xr:uid="{00000000-0005-0000-0000-0000A9890000}"/>
    <cellStyle name="SAPBEXHLevel1X 9 3 4 4" xfId="35242" xr:uid="{00000000-0005-0000-0000-0000AA890000}"/>
    <cellStyle name="SAPBEXHLevel1X 9 3 4 5" xfId="35243" xr:uid="{00000000-0005-0000-0000-0000AB890000}"/>
    <cellStyle name="SAPBEXHLevel1X 9 3 4 6" xfId="35244" xr:uid="{00000000-0005-0000-0000-0000AC890000}"/>
    <cellStyle name="SAPBEXHLevel1X 9 3 4 7" xfId="35245" xr:uid="{00000000-0005-0000-0000-0000AD890000}"/>
    <cellStyle name="SAPBEXHLevel1X 9 3 4 8" xfId="35246" xr:uid="{00000000-0005-0000-0000-0000AE890000}"/>
    <cellStyle name="SAPBEXHLevel1X 9 3 4 9" xfId="35247" xr:uid="{00000000-0005-0000-0000-0000AF890000}"/>
    <cellStyle name="SAPBEXHLevel1X 9 3 5" xfId="35248" xr:uid="{00000000-0005-0000-0000-0000B0890000}"/>
    <cellStyle name="SAPBEXHLevel1X 9 3 5 2" xfId="35249" xr:uid="{00000000-0005-0000-0000-0000B1890000}"/>
    <cellStyle name="SAPBEXHLevel1X 9 3 5 3" xfId="35250" xr:uid="{00000000-0005-0000-0000-0000B2890000}"/>
    <cellStyle name="SAPBEXHLevel1X 9 3 5 4" xfId="35251" xr:uid="{00000000-0005-0000-0000-0000B3890000}"/>
    <cellStyle name="SAPBEXHLevel1X 9 3 5 5" xfId="35252" xr:uid="{00000000-0005-0000-0000-0000B4890000}"/>
    <cellStyle name="SAPBEXHLevel1X 9 3 5 6" xfId="35253" xr:uid="{00000000-0005-0000-0000-0000B5890000}"/>
    <cellStyle name="SAPBEXHLevel1X 9 3 5 7" xfId="35254" xr:uid="{00000000-0005-0000-0000-0000B6890000}"/>
    <cellStyle name="SAPBEXHLevel1X 9 3 5 8" xfId="35255" xr:uid="{00000000-0005-0000-0000-0000B7890000}"/>
    <cellStyle name="SAPBEXHLevel1X 9 3 5 9" xfId="35256" xr:uid="{00000000-0005-0000-0000-0000B8890000}"/>
    <cellStyle name="SAPBEXHLevel1X 9 4" xfId="35257" xr:uid="{00000000-0005-0000-0000-0000B9890000}"/>
    <cellStyle name="SAPBEXHLevel1X 9 4 2" xfId="35258" xr:uid="{00000000-0005-0000-0000-0000BA890000}"/>
    <cellStyle name="SAPBEXHLevel1X 9 4 2 2" xfId="35259" xr:uid="{00000000-0005-0000-0000-0000BB890000}"/>
    <cellStyle name="SAPBEXHLevel1X 9 4 2 3" xfId="35260" xr:uid="{00000000-0005-0000-0000-0000BC890000}"/>
    <cellStyle name="SAPBEXHLevel1X 9 4 2 4" xfId="35261" xr:uid="{00000000-0005-0000-0000-0000BD890000}"/>
    <cellStyle name="SAPBEXHLevel1X 9 4 2 5" xfId="35262" xr:uid="{00000000-0005-0000-0000-0000BE890000}"/>
    <cellStyle name="SAPBEXHLevel1X 9 4 2 6" xfId="35263" xr:uid="{00000000-0005-0000-0000-0000BF890000}"/>
    <cellStyle name="SAPBEXHLevel1X 9 4 2 7" xfId="35264" xr:uid="{00000000-0005-0000-0000-0000C0890000}"/>
    <cellStyle name="SAPBEXHLevel1X 9 4 2 8" xfId="35265" xr:uid="{00000000-0005-0000-0000-0000C1890000}"/>
    <cellStyle name="SAPBEXHLevel1X 9 4 2 9" xfId="35266" xr:uid="{00000000-0005-0000-0000-0000C2890000}"/>
    <cellStyle name="SAPBEXHLevel1X 9 4 3" xfId="35267" xr:uid="{00000000-0005-0000-0000-0000C3890000}"/>
    <cellStyle name="SAPBEXHLevel1X 9 4 3 2" xfId="35268" xr:uid="{00000000-0005-0000-0000-0000C4890000}"/>
    <cellStyle name="SAPBEXHLevel1X 9 4 3 3" xfId="35269" xr:uid="{00000000-0005-0000-0000-0000C5890000}"/>
    <cellStyle name="SAPBEXHLevel1X 9 4 3 4" xfId="35270" xr:uid="{00000000-0005-0000-0000-0000C6890000}"/>
    <cellStyle name="SAPBEXHLevel1X 9 4 3 5" xfId="35271" xr:uid="{00000000-0005-0000-0000-0000C7890000}"/>
    <cellStyle name="SAPBEXHLevel1X 9 4 3 6" xfId="35272" xr:uid="{00000000-0005-0000-0000-0000C8890000}"/>
    <cellStyle name="SAPBEXHLevel1X 9 4 3 7" xfId="35273" xr:uid="{00000000-0005-0000-0000-0000C9890000}"/>
    <cellStyle name="SAPBEXHLevel1X 9 4 3 8" xfId="35274" xr:uid="{00000000-0005-0000-0000-0000CA890000}"/>
    <cellStyle name="SAPBEXHLevel1X 9 4 3 9" xfId="35275" xr:uid="{00000000-0005-0000-0000-0000CB890000}"/>
    <cellStyle name="SAPBEXHLevel1X 9 4 4" xfId="35276" xr:uid="{00000000-0005-0000-0000-0000CC890000}"/>
    <cellStyle name="SAPBEXHLevel1X 9 4 4 2" xfId="35277" xr:uid="{00000000-0005-0000-0000-0000CD890000}"/>
    <cellStyle name="SAPBEXHLevel1X 9 4 4 3" xfId="35278" xr:uid="{00000000-0005-0000-0000-0000CE890000}"/>
    <cellStyle name="SAPBEXHLevel1X 9 4 4 4" xfId="35279" xr:uid="{00000000-0005-0000-0000-0000CF890000}"/>
    <cellStyle name="SAPBEXHLevel1X 9 4 4 5" xfId="35280" xr:uid="{00000000-0005-0000-0000-0000D0890000}"/>
    <cellStyle name="SAPBEXHLevel1X 9 4 4 6" xfId="35281" xr:uid="{00000000-0005-0000-0000-0000D1890000}"/>
    <cellStyle name="SAPBEXHLevel1X 9 4 4 7" xfId="35282" xr:uid="{00000000-0005-0000-0000-0000D2890000}"/>
    <cellStyle name="SAPBEXHLevel1X 9 4 4 8" xfId="35283" xr:uid="{00000000-0005-0000-0000-0000D3890000}"/>
    <cellStyle name="SAPBEXHLevel1X 9 4 4 9" xfId="35284" xr:uid="{00000000-0005-0000-0000-0000D4890000}"/>
    <cellStyle name="SAPBEXHLevel1X 9 5" xfId="35285" xr:uid="{00000000-0005-0000-0000-0000D5890000}"/>
    <cellStyle name="SAPBEXHLevel1X 9 5 2" xfId="35286" xr:uid="{00000000-0005-0000-0000-0000D6890000}"/>
    <cellStyle name="SAPBEXHLevel1X 9 5 2 2" xfId="35287" xr:uid="{00000000-0005-0000-0000-0000D7890000}"/>
    <cellStyle name="SAPBEXHLevel1X 9 5 2 3" xfId="35288" xr:uid="{00000000-0005-0000-0000-0000D8890000}"/>
    <cellStyle name="SAPBEXHLevel1X 9 5 2 4" xfId="35289" xr:uid="{00000000-0005-0000-0000-0000D9890000}"/>
    <cellStyle name="SAPBEXHLevel1X 9 5 2 5" xfId="35290" xr:uid="{00000000-0005-0000-0000-0000DA890000}"/>
    <cellStyle name="SAPBEXHLevel1X 9 5 2 6" xfId="35291" xr:uid="{00000000-0005-0000-0000-0000DB890000}"/>
    <cellStyle name="SAPBEXHLevel1X 9 5 2 7" xfId="35292" xr:uid="{00000000-0005-0000-0000-0000DC890000}"/>
    <cellStyle name="SAPBEXHLevel1X 9 5 2 8" xfId="35293" xr:uid="{00000000-0005-0000-0000-0000DD890000}"/>
    <cellStyle name="SAPBEXHLevel1X 9 5 2 9" xfId="35294" xr:uid="{00000000-0005-0000-0000-0000DE890000}"/>
    <cellStyle name="SAPBEXHLevel1X 9 5 3" xfId="35295" xr:uid="{00000000-0005-0000-0000-0000DF890000}"/>
    <cellStyle name="SAPBEXHLevel1X 9 5 3 2" xfId="35296" xr:uid="{00000000-0005-0000-0000-0000E0890000}"/>
    <cellStyle name="SAPBEXHLevel1X 9 5 3 3" xfId="35297" xr:uid="{00000000-0005-0000-0000-0000E1890000}"/>
    <cellStyle name="SAPBEXHLevel1X 9 5 3 4" xfId="35298" xr:uid="{00000000-0005-0000-0000-0000E2890000}"/>
    <cellStyle name="SAPBEXHLevel1X 9 5 3 5" xfId="35299" xr:uid="{00000000-0005-0000-0000-0000E3890000}"/>
    <cellStyle name="SAPBEXHLevel1X 9 5 3 6" xfId="35300" xr:uid="{00000000-0005-0000-0000-0000E4890000}"/>
    <cellStyle name="SAPBEXHLevel1X 9 5 3 7" xfId="35301" xr:uid="{00000000-0005-0000-0000-0000E5890000}"/>
    <cellStyle name="SAPBEXHLevel1X 9 5 3 8" xfId="35302" xr:uid="{00000000-0005-0000-0000-0000E6890000}"/>
    <cellStyle name="SAPBEXHLevel1X 9 5 3 9" xfId="35303" xr:uid="{00000000-0005-0000-0000-0000E7890000}"/>
    <cellStyle name="SAPBEXHLevel1X 9 5 4" xfId="35304" xr:uid="{00000000-0005-0000-0000-0000E8890000}"/>
    <cellStyle name="SAPBEXHLevel1X 9 5 4 2" xfId="35305" xr:uid="{00000000-0005-0000-0000-0000E9890000}"/>
    <cellStyle name="SAPBEXHLevel1X 9 5 4 3" xfId="35306" xr:uid="{00000000-0005-0000-0000-0000EA890000}"/>
    <cellStyle name="SAPBEXHLevel1X 9 5 4 4" xfId="35307" xr:uid="{00000000-0005-0000-0000-0000EB890000}"/>
    <cellStyle name="SAPBEXHLevel1X 9 5 4 5" xfId="35308" xr:uid="{00000000-0005-0000-0000-0000EC890000}"/>
    <cellStyle name="SAPBEXHLevel1X 9 5 4 6" xfId="35309" xr:uid="{00000000-0005-0000-0000-0000ED890000}"/>
    <cellStyle name="SAPBEXHLevel1X 9 5 4 7" xfId="35310" xr:uid="{00000000-0005-0000-0000-0000EE890000}"/>
    <cellStyle name="SAPBEXHLevel1X 9 5 4 8" xfId="35311" xr:uid="{00000000-0005-0000-0000-0000EF890000}"/>
    <cellStyle name="SAPBEXHLevel1X 9 5 4 9" xfId="35312" xr:uid="{00000000-0005-0000-0000-0000F0890000}"/>
    <cellStyle name="SAPBEXHLevel1X 9 6" xfId="35313" xr:uid="{00000000-0005-0000-0000-0000F1890000}"/>
    <cellStyle name="SAPBEXHLevel1X 9 6 2" xfId="35314" xr:uid="{00000000-0005-0000-0000-0000F2890000}"/>
    <cellStyle name="SAPBEXHLevel1X 9 6 2 2" xfId="35315" xr:uid="{00000000-0005-0000-0000-0000F3890000}"/>
    <cellStyle name="SAPBEXHLevel1X 9 6 2 3" xfId="35316" xr:uid="{00000000-0005-0000-0000-0000F4890000}"/>
    <cellStyle name="SAPBEXHLevel1X 9 6 2 4" xfId="35317" xr:uid="{00000000-0005-0000-0000-0000F5890000}"/>
    <cellStyle name="SAPBEXHLevel1X 9 6 2 5" xfId="35318" xr:uid="{00000000-0005-0000-0000-0000F6890000}"/>
    <cellStyle name="SAPBEXHLevel1X 9 6 2 6" xfId="35319" xr:uid="{00000000-0005-0000-0000-0000F7890000}"/>
    <cellStyle name="SAPBEXHLevel1X 9 6 2 7" xfId="35320" xr:uid="{00000000-0005-0000-0000-0000F8890000}"/>
    <cellStyle name="SAPBEXHLevel1X 9 6 2 8" xfId="35321" xr:uid="{00000000-0005-0000-0000-0000F9890000}"/>
    <cellStyle name="SAPBEXHLevel1X 9 6 2 9" xfId="35322" xr:uid="{00000000-0005-0000-0000-0000FA890000}"/>
    <cellStyle name="SAPBEXHLevel1X 9 6 3" xfId="35323" xr:uid="{00000000-0005-0000-0000-0000FB890000}"/>
    <cellStyle name="SAPBEXHLevel1X 9 6 3 2" xfId="35324" xr:uid="{00000000-0005-0000-0000-0000FC890000}"/>
    <cellStyle name="SAPBEXHLevel1X 9 6 3 3" xfId="35325" xr:uid="{00000000-0005-0000-0000-0000FD890000}"/>
    <cellStyle name="SAPBEXHLevel1X 9 6 3 4" xfId="35326" xr:uid="{00000000-0005-0000-0000-0000FE890000}"/>
    <cellStyle name="SAPBEXHLevel1X 9 6 3 5" xfId="35327" xr:uid="{00000000-0005-0000-0000-0000FF890000}"/>
    <cellStyle name="SAPBEXHLevel1X 9 6 3 6" xfId="35328" xr:uid="{00000000-0005-0000-0000-0000008A0000}"/>
    <cellStyle name="SAPBEXHLevel1X 9 6 3 7" xfId="35329" xr:uid="{00000000-0005-0000-0000-0000018A0000}"/>
    <cellStyle name="SAPBEXHLevel1X 9 6 3 8" xfId="35330" xr:uid="{00000000-0005-0000-0000-0000028A0000}"/>
    <cellStyle name="SAPBEXHLevel1X 9 6 3 9" xfId="35331" xr:uid="{00000000-0005-0000-0000-0000038A0000}"/>
    <cellStyle name="SAPBEXHLevel1X 9 6 4" xfId="35332" xr:uid="{00000000-0005-0000-0000-0000048A0000}"/>
    <cellStyle name="SAPBEXHLevel1X 9 6 4 2" xfId="35333" xr:uid="{00000000-0005-0000-0000-0000058A0000}"/>
    <cellStyle name="SAPBEXHLevel1X 9 6 4 3" xfId="35334" xr:uid="{00000000-0005-0000-0000-0000068A0000}"/>
    <cellStyle name="SAPBEXHLevel1X 9 6 4 4" xfId="35335" xr:uid="{00000000-0005-0000-0000-0000078A0000}"/>
    <cellStyle name="SAPBEXHLevel1X 9 6 4 5" xfId="35336" xr:uid="{00000000-0005-0000-0000-0000088A0000}"/>
    <cellStyle name="SAPBEXHLevel1X 9 6 4 6" xfId="35337" xr:uid="{00000000-0005-0000-0000-0000098A0000}"/>
    <cellStyle name="SAPBEXHLevel1X 9 6 4 7" xfId="35338" xr:uid="{00000000-0005-0000-0000-00000A8A0000}"/>
    <cellStyle name="SAPBEXHLevel1X 9 6 4 8" xfId="35339" xr:uid="{00000000-0005-0000-0000-00000B8A0000}"/>
    <cellStyle name="SAPBEXHLevel1X 9 6 4 9" xfId="35340" xr:uid="{00000000-0005-0000-0000-00000C8A0000}"/>
    <cellStyle name="SAPBEXHLevel1X 9 7" xfId="35341" xr:uid="{00000000-0005-0000-0000-00000D8A0000}"/>
    <cellStyle name="SAPBEXHLevel1X 9 7 2" xfId="35342" xr:uid="{00000000-0005-0000-0000-00000E8A0000}"/>
    <cellStyle name="SAPBEXHLevel1X 9 7 2 2" xfId="35343" xr:uid="{00000000-0005-0000-0000-00000F8A0000}"/>
    <cellStyle name="SAPBEXHLevel1X 9 7 2 3" xfId="35344" xr:uid="{00000000-0005-0000-0000-0000108A0000}"/>
    <cellStyle name="SAPBEXHLevel1X 9 7 2 4" xfId="35345" xr:uid="{00000000-0005-0000-0000-0000118A0000}"/>
    <cellStyle name="SAPBEXHLevel1X 9 7 2 5" xfId="35346" xr:uid="{00000000-0005-0000-0000-0000128A0000}"/>
    <cellStyle name="SAPBEXHLevel1X 9 7 2 6" xfId="35347" xr:uid="{00000000-0005-0000-0000-0000138A0000}"/>
    <cellStyle name="SAPBEXHLevel1X 9 7 2 7" xfId="35348" xr:uid="{00000000-0005-0000-0000-0000148A0000}"/>
    <cellStyle name="SAPBEXHLevel1X 9 7 2 8" xfId="35349" xr:uid="{00000000-0005-0000-0000-0000158A0000}"/>
    <cellStyle name="SAPBEXHLevel1X 9 7 2 9" xfId="35350" xr:uid="{00000000-0005-0000-0000-0000168A0000}"/>
    <cellStyle name="SAPBEXHLevel1X 9 7 3" xfId="35351" xr:uid="{00000000-0005-0000-0000-0000178A0000}"/>
    <cellStyle name="SAPBEXHLevel1X 9 7 3 2" xfId="35352" xr:uid="{00000000-0005-0000-0000-0000188A0000}"/>
    <cellStyle name="SAPBEXHLevel1X 9 7 3 3" xfId="35353" xr:uid="{00000000-0005-0000-0000-0000198A0000}"/>
    <cellStyle name="SAPBEXHLevel1X 9 7 3 4" xfId="35354" xr:uid="{00000000-0005-0000-0000-00001A8A0000}"/>
    <cellStyle name="SAPBEXHLevel1X 9 7 3 5" xfId="35355" xr:uid="{00000000-0005-0000-0000-00001B8A0000}"/>
    <cellStyle name="SAPBEXHLevel1X 9 7 3 6" xfId="35356" xr:uid="{00000000-0005-0000-0000-00001C8A0000}"/>
    <cellStyle name="SAPBEXHLevel1X 9 7 3 7" xfId="35357" xr:uid="{00000000-0005-0000-0000-00001D8A0000}"/>
    <cellStyle name="SAPBEXHLevel1X 9 7 3 8" xfId="35358" xr:uid="{00000000-0005-0000-0000-00001E8A0000}"/>
    <cellStyle name="SAPBEXHLevel1X 9 7 3 9" xfId="35359" xr:uid="{00000000-0005-0000-0000-00001F8A0000}"/>
    <cellStyle name="SAPBEXHLevel1X 9 7 4" xfId="35360" xr:uid="{00000000-0005-0000-0000-0000208A0000}"/>
    <cellStyle name="SAPBEXHLevel1X 9 7 4 2" xfId="35361" xr:uid="{00000000-0005-0000-0000-0000218A0000}"/>
    <cellStyle name="SAPBEXHLevel1X 9 7 4 3" xfId="35362" xr:uid="{00000000-0005-0000-0000-0000228A0000}"/>
    <cellStyle name="SAPBEXHLevel1X 9 7 4 4" xfId="35363" xr:uid="{00000000-0005-0000-0000-0000238A0000}"/>
    <cellStyle name="SAPBEXHLevel1X 9 7 4 5" xfId="35364" xr:uid="{00000000-0005-0000-0000-0000248A0000}"/>
    <cellStyle name="SAPBEXHLevel1X 9 7 4 6" xfId="35365" xr:uid="{00000000-0005-0000-0000-0000258A0000}"/>
    <cellStyle name="SAPBEXHLevel1X 9 7 4 7" xfId="35366" xr:uid="{00000000-0005-0000-0000-0000268A0000}"/>
    <cellStyle name="SAPBEXHLevel1X 9 7 4 8" xfId="35367" xr:uid="{00000000-0005-0000-0000-0000278A0000}"/>
    <cellStyle name="SAPBEXHLevel1X 9 7 4 9" xfId="35368" xr:uid="{00000000-0005-0000-0000-0000288A0000}"/>
    <cellStyle name="SAPBEXHLevel1X 9 8" xfId="35369" xr:uid="{00000000-0005-0000-0000-0000298A0000}"/>
    <cellStyle name="SAPBEXHLevel1X 9 8 2" xfId="35370" xr:uid="{00000000-0005-0000-0000-00002A8A0000}"/>
    <cellStyle name="SAPBEXHLevel1X 9 8 3" xfId="35371" xr:uid="{00000000-0005-0000-0000-00002B8A0000}"/>
    <cellStyle name="SAPBEXHLevel1X 9 8 4" xfId="35372" xr:uid="{00000000-0005-0000-0000-00002C8A0000}"/>
    <cellStyle name="SAPBEXHLevel1X 9 8 5" xfId="35373" xr:uid="{00000000-0005-0000-0000-00002D8A0000}"/>
    <cellStyle name="SAPBEXHLevel1X 9 8 6" xfId="35374" xr:uid="{00000000-0005-0000-0000-00002E8A0000}"/>
    <cellStyle name="SAPBEXHLevel1X 9 8 7" xfId="35375" xr:uid="{00000000-0005-0000-0000-00002F8A0000}"/>
    <cellStyle name="SAPBEXHLevel1X 9 8 8" xfId="35376" xr:uid="{00000000-0005-0000-0000-0000308A0000}"/>
    <cellStyle name="SAPBEXHLevel1X 9 8 9" xfId="35377" xr:uid="{00000000-0005-0000-0000-0000318A0000}"/>
    <cellStyle name="SAPBEXHLevel1X 9 9" xfId="35378" xr:uid="{00000000-0005-0000-0000-0000328A0000}"/>
    <cellStyle name="SAPBEXHLevel1X 9 9 2" xfId="35379" xr:uid="{00000000-0005-0000-0000-0000338A0000}"/>
    <cellStyle name="SAPBEXHLevel1X 9 9 3" xfId="35380" xr:uid="{00000000-0005-0000-0000-0000348A0000}"/>
    <cellStyle name="SAPBEXHLevel1X 9 9 4" xfId="35381" xr:uid="{00000000-0005-0000-0000-0000358A0000}"/>
    <cellStyle name="SAPBEXHLevel1X 9 9 5" xfId="35382" xr:uid="{00000000-0005-0000-0000-0000368A0000}"/>
    <cellStyle name="SAPBEXHLevel1X 9 9 6" xfId="35383" xr:uid="{00000000-0005-0000-0000-0000378A0000}"/>
    <cellStyle name="SAPBEXHLevel1X 9 9 7" xfId="35384" xr:uid="{00000000-0005-0000-0000-0000388A0000}"/>
    <cellStyle name="SAPBEXHLevel1X 9 9 8" xfId="35385" xr:uid="{00000000-0005-0000-0000-0000398A0000}"/>
    <cellStyle name="SAPBEXHLevel1X 9 9 9" xfId="35386" xr:uid="{00000000-0005-0000-0000-00003A8A0000}"/>
    <cellStyle name="SAPBEXHLevel2" xfId="35387" xr:uid="{00000000-0005-0000-0000-00003B8A0000}"/>
    <cellStyle name="SAPBEXHLevel2 10" xfId="35388" xr:uid="{00000000-0005-0000-0000-00003C8A0000}"/>
    <cellStyle name="SAPBEXHLevel2 11" xfId="35389" xr:uid="{00000000-0005-0000-0000-00003D8A0000}"/>
    <cellStyle name="SAPBEXHLevel2 12" xfId="35390" xr:uid="{00000000-0005-0000-0000-00003E8A0000}"/>
    <cellStyle name="SAPBEXHLevel2 13" xfId="35391" xr:uid="{00000000-0005-0000-0000-00003F8A0000}"/>
    <cellStyle name="SAPBEXHLevel2 14" xfId="35392" xr:uid="{00000000-0005-0000-0000-0000408A0000}"/>
    <cellStyle name="SAPBEXHLevel2 15" xfId="35393" xr:uid="{00000000-0005-0000-0000-0000418A0000}"/>
    <cellStyle name="SAPBEXHLevel2 16" xfId="35394" xr:uid="{00000000-0005-0000-0000-0000428A0000}"/>
    <cellStyle name="SAPBEXHLevel2 17" xfId="35395" xr:uid="{00000000-0005-0000-0000-0000438A0000}"/>
    <cellStyle name="SAPBEXHLevel2 18" xfId="35396" xr:uid="{00000000-0005-0000-0000-0000448A0000}"/>
    <cellStyle name="SAPBEXHLevel2 19" xfId="35397" xr:uid="{00000000-0005-0000-0000-0000458A0000}"/>
    <cellStyle name="SAPBEXHLevel2 2" xfId="35398" xr:uid="{00000000-0005-0000-0000-0000468A0000}"/>
    <cellStyle name="SAPBEXHLevel2 2 10" xfId="35399" xr:uid="{00000000-0005-0000-0000-0000478A0000}"/>
    <cellStyle name="SAPBEXHLevel2 2 11" xfId="35400" xr:uid="{00000000-0005-0000-0000-0000488A0000}"/>
    <cellStyle name="SAPBEXHLevel2 2 12" xfId="35401" xr:uid="{00000000-0005-0000-0000-0000498A0000}"/>
    <cellStyle name="SAPBEXHLevel2 2 13" xfId="35402" xr:uid="{00000000-0005-0000-0000-00004A8A0000}"/>
    <cellStyle name="SAPBEXHLevel2 2 14" xfId="35403" xr:uid="{00000000-0005-0000-0000-00004B8A0000}"/>
    <cellStyle name="SAPBEXHLevel2 2 15" xfId="35404" xr:uid="{00000000-0005-0000-0000-00004C8A0000}"/>
    <cellStyle name="SAPBEXHLevel2 2 16" xfId="35405" xr:uid="{00000000-0005-0000-0000-00004D8A0000}"/>
    <cellStyle name="SAPBEXHLevel2 2 17" xfId="35406" xr:uid="{00000000-0005-0000-0000-00004E8A0000}"/>
    <cellStyle name="SAPBEXHLevel2 2 18" xfId="35407" xr:uid="{00000000-0005-0000-0000-00004F8A0000}"/>
    <cellStyle name="SAPBEXHLevel2 2 2" xfId="35408" xr:uid="{00000000-0005-0000-0000-0000508A0000}"/>
    <cellStyle name="SAPBEXHLevel2 2 2 2" xfId="35409" xr:uid="{00000000-0005-0000-0000-0000518A0000}"/>
    <cellStyle name="SAPBEXHLevel2 2 2 2 2" xfId="35410" xr:uid="{00000000-0005-0000-0000-0000528A0000}"/>
    <cellStyle name="SAPBEXHLevel2 2 2 2 2 2" xfId="35411" xr:uid="{00000000-0005-0000-0000-0000538A0000}"/>
    <cellStyle name="SAPBEXHLevel2 2 2 2 2 2 2" xfId="35412" xr:uid="{00000000-0005-0000-0000-0000548A0000}"/>
    <cellStyle name="SAPBEXHLevel2 2 2 2 2 2 3" xfId="35413" xr:uid="{00000000-0005-0000-0000-0000558A0000}"/>
    <cellStyle name="SAPBEXHLevel2 2 2 2 2 2 4" xfId="35414" xr:uid="{00000000-0005-0000-0000-0000568A0000}"/>
    <cellStyle name="SAPBEXHLevel2 2 2 2 2 2 5" xfId="35415" xr:uid="{00000000-0005-0000-0000-0000578A0000}"/>
    <cellStyle name="SAPBEXHLevel2 2 2 2 2 2 6" xfId="35416" xr:uid="{00000000-0005-0000-0000-0000588A0000}"/>
    <cellStyle name="SAPBEXHLevel2 2 2 2 2 2 7" xfId="35417" xr:uid="{00000000-0005-0000-0000-0000598A0000}"/>
    <cellStyle name="SAPBEXHLevel2 2 2 2 2 2 8" xfId="35418" xr:uid="{00000000-0005-0000-0000-00005A8A0000}"/>
    <cellStyle name="SAPBEXHLevel2 2 2 2 2 2 9" xfId="35419" xr:uid="{00000000-0005-0000-0000-00005B8A0000}"/>
    <cellStyle name="SAPBEXHLevel2 2 2 2 2 3" xfId="35420" xr:uid="{00000000-0005-0000-0000-00005C8A0000}"/>
    <cellStyle name="SAPBEXHLevel2 2 2 2 2 3 2" xfId="35421" xr:uid="{00000000-0005-0000-0000-00005D8A0000}"/>
    <cellStyle name="SAPBEXHLevel2 2 2 2 2 3 3" xfId="35422" xr:uid="{00000000-0005-0000-0000-00005E8A0000}"/>
    <cellStyle name="SAPBEXHLevel2 2 2 2 2 3 4" xfId="35423" xr:uid="{00000000-0005-0000-0000-00005F8A0000}"/>
    <cellStyle name="SAPBEXHLevel2 2 2 2 2 3 5" xfId="35424" xr:uid="{00000000-0005-0000-0000-0000608A0000}"/>
    <cellStyle name="SAPBEXHLevel2 2 2 2 2 3 6" xfId="35425" xr:uid="{00000000-0005-0000-0000-0000618A0000}"/>
    <cellStyle name="SAPBEXHLevel2 2 2 2 2 3 7" xfId="35426" xr:uid="{00000000-0005-0000-0000-0000628A0000}"/>
    <cellStyle name="SAPBEXHLevel2 2 2 2 2 3 8" xfId="35427" xr:uid="{00000000-0005-0000-0000-0000638A0000}"/>
    <cellStyle name="SAPBEXHLevel2 2 2 2 2 3 9" xfId="35428" xr:uid="{00000000-0005-0000-0000-0000648A0000}"/>
    <cellStyle name="SAPBEXHLevel2 2 2 2 2 4" xfId="35429" xr:uid="{00000000-0005-0000-0000-0000658A0000}"/>
    <cellStyle name="SAPBEXHLevel2 2 2 2 2 4 2" xfId="35430" xr:uid="{00000000-0005-0000-0000-0000668A0000}"/>
    <cellStyle name="SAPBEXHLevel2 2 2 2 2 4 3" xfId="35431" xr:uid="{00000000-0005-0000-0000-0000678A0000}"/>
    <cellStyle name="SAPBEXHLevel2 2 2 2 2 4 4" xfId="35432" xr:uid="{00000000-0005-0000-0000-0000688A0000}"/>
    <cellStyle name="SAPBEXHLevel2 2 2 2 2 4 5" xfId="35433" xr:uid="{00000000-0005-0000-0000-0000698A0000}"/>
    <cellStyle name="SAPBEXHLevel2 2 2 2 2 4 6" xfId="35434" xr:uid="{00000000-0005-0000-0000-00006A8A0000}"/>
    <cellStyle name="SAPBEXHLevel2 2 2 2 2 4 7" xfId="35435" xr:uid="{00000000-0005-0000-0000-00006B8A0000}"/>
    <cellStyle name="SAPBEXHLevel2 2 2 2 2 4 8" xfId="35436" xr:uid="{00000000-0005-0000-0000-00006C8A0000}"/>
    <cellStyle name="SAPBEXHLevel2 2 2 2 2 4 9" xfId="35437" xr:uid="{00000000-0005-0000-0000-00006D8A0000}"/>
    <cellStyle name="SAPBEXHLevel2 2 2 2 3" xfId="35438" xr:uid="{00000000-0005-0000-0000-00006E8A0000}"/>
    <cellStyle name="SAPBEXHLevel2 2 2 2 3 2" xfId="35439" xr:uid="{00000000-0005-0000-0000-00006F8A0000}"/>
    <cellStyle name="SAPBEXHLevel2 2 2 2 3 3" xfId="35440" xr:uid="{00000000-0005-0000-0000-0000708A0000}"/>
    <cellStyle name="SAPBEXHLevel2 2 2 2 3 4" xfId="35441" xr:uid="{00000000-0005-0000-0000-0000718A0000}"/>
    <cellStyle name="SAPBEXHLevel2 2 2 2 3 5" xfId="35442" xr:uid="{00000000-0005-0000-0000-0000728A0000}"/>
    <cellStyle name="SAPBEXHLevel2 2 2 2 3 6" xfId="35443" xr:uid="{00000000-0005-0000-0000-0000738A0000}"/>
    <cellStyle name="SAPBEXHLevel2 2 2 2 3 7" xfId="35444" xr:uid="{00000000-0005-0000-0000-0000748A0000}"/>
    <cellStyle name="SAPBEXHLevel2 2 2 2 3 8" xfId="35445" xr:uid="{00000000-0005-0000-0000-0000758A0000}"/>
    <cellStyle name="SAPBEXHLevel2 2 2 2 3 9" xfId="35446" xr:uid="{00000000-0005-0000-0000-0000768A0000}"/>
    <cellStyle name="SAPBEXHLevel2 2 2 2 4" xfId="35447" xr:uid="{00000000-0005-0000-0000-0000778A0000}"/>
    <cellStyle name="SAPBEXHLevel2 2 2 2 4 2" xfId="35448" xr:uid="{00000000-0005-0000-0000-0000788A0000}"/>
    <cellStyle name="SAPBEXHLevel2 2 2 2 4 3" xfId="35449" xr:uid="{00000000-0005-0000-0000-0000798A0000}"/>
    <cellStyle name="SAPBEXHLevel2 2 2 2 4 4" xfId="35450" xr:uid="{00000000-0005-0000-0000-00007A8A0000}"/>
    <cellStyle name="SAPBEXHLevel2 2 2 2 4 5" xfId="35451" xr:uid="{00000000-0005-0000-0000-00007B8A0000}"/>
    <cellStyle name="SAPBEXHLevel2 2 2 2 4 6" xfId="35452" xr:uid="{00000000-0005-0000-0000-00007C8A0000}"/>
    <cellStyle name="SAPBEXHLevel2 2 2 2 4 7" xfId="35453" xr:uid="{00000000-0005-0000-0000-00007D8A0000}"/>
    <cellStyle name="SAPBEXHLevel2 2 2 2 4 8" xfId="35454" xr:uid="{00000000-0005-0000-0000-00007E8A0000}"/>
    <cellStyle name="SAPBEXHLevel2 2 2 2 4 9" xfId="35455" xr:uid="{00000000-0005-0000-0000-00007F8A0000}"/>
    <cellStyle name="SAPBEXHLevel2 2 2 2 5" xfId="35456" xr:uid="{00000000-0005-0000-0000-0000808A0000}"/>
    <cellStyle name="SAPBEXHLevel2 2 2 2 5 2" xfId="35457" xr:uid="{00000000-0005-0000-0000-0000818A0000}"/>
    <cellStyle name="SAPBEXHLevel2 2 2 2 5 3" xfId="35458" xr:uid="{00000000-0005-0000-0000-0000828A0000}"/>
    <cellStyle name="SAPBEXHLevel2 2 2 2 5 4" xfId="35459" xr:uid="{00000000-0005-0000-0000-0000838A0000}"/>
    <cellStyle name="SAPBEXHLevel2 2 2 2 5 5" xfId="35460" xr:uid="{00000000-0005-0000-0000-0000848A0000}"/>
    <cellStyle name="SAPBEXHLevel2 2 2 2 5 6" xfId="35461" xr:uid="{00000000-0005-0000-0000-0000858A0000}"/>
    <cellStyle name="SAPBEXHLevel2 2 2 2 5 7" xfId="35462" xr:uid="{00000000-0005-0000-0000-0000868A0000}"/>
    <cellStyle name="SAPBEXHLevel2 2 2 2 5 8" xfId="35463" xr:uid="{00000000-0005-0000-0000-0000878A0000}"/>
    <cellStyle name="SAPBEXHLevel2 2 2 2 5 9" xfId="35464" xr:uid="{00000000-0005-0000-0000-0000888A0000}"/>
    <cellStyle name="SAPBEXHLevel2 2 2 3" xfId="35465" xr:uid="{00000000-0005-0000-0000-0000898A0000}"/>
    <cellStyle name="SAPBEXHLevel2 2 2 3 2" xfId="35466" xr:uid="{00000000-0005-0000-0000-00008A8A0000}"/>
    <cellStyle name="SAPBEXHLevel2 2 2 3 2 2" xfId="35467" xr:uid="{00000000-0005-0000-0000-00008B8A0000}"/>
    <cellStyle name="SAPBEXHLevel2 2 2 3 2 3" xfId="35468" xr:uid="{00000000-0005-0000-0000-00008C8A0000}"/>
    <cellStyle name="SAPBEXHLevel2 2 2 3 2 4" xfId="35469" xr:uid="{00000000-0005-0000-0000-00008D8A0000}"/>
    <cellStyle name="SAPBEXHLevel2 2 2 3 2 5" xfId="35470" xr:uid="{00000000-0005-0000-0000-00008E8A0000}"/>
    <cellStyle name="SAPBEXHLevel2 2 2 3 2 6" xfId="35471" xr:uid="{00000000-0005-0000-0000-00008F8A0000}"/>
    <cellStyle name="SAPBEXHLevel2 2 2 3 2 7" xfId="35472" xr:uid="{00000000-0005-0000-0000-0000908A0000}"/>
    <cellStyle name="SAPBEXHLevel2 2 2 3 2 8" xfId="35473" xr:uid="{00000000-0005-0000-0000-0000918A0000}"/>
    <cellStyle name="SAPBEXHLevel2 2 2 3 2 9" xfId="35474" xr:uid="{00000000-0005-0000-0000-0000928A0000}"/>
    <cellStyle name="SAPBEXHLevel2 2 2 3 3" xfId="35475" xr:uid="{00000000-0005-0000-0000-0000938A0000}"/>
    <cellStyle name="SAPBEXHLevel2 2 2 3 3 2" xfId="35476" xr:uid="{00000000-0005-0000-0000-0000948A0000}"/>
    <cellStyle name="SAPBEXHLevel2 2 2 3 3 3" xfId="35477" xr:uid="{00000000-0005-0000-0000-0000958A0000}"/>
    <cellStyle name="SAPBEXHLevel2 2 2 3 3 4" xfId="35478" xr:uid="{00000000-0005-0000-0000-0000968A0000}"/>
    <cellStyle name="SAPBEXHLevel2 2 2 3 3 5" xfId="35479" xr:uid="{00000000-0005-0000-0000-0000978A0000}"/>
    <cellStyle name="SAPBEXHLevel2 2 2 3 3 6" xfId="35480" xr:uid="{00000000-0005-0000-0000-0000988A0000}"/>
    <cellStyle name="SAPBEXHLevel2 2 2 3 3 7" xfId="35481" xr:uid="{00000000-0005-0000-0000-0000998A0000}"/>
    <cellStyle name="SAPBEXHLevel2 2 2 3 3 8" xfId="35482" xr:uid="{00000000-0005-0000-0000-00009A8A0000}"/>
    <cellStyle name="SAPBEXHLevel2 2 2 3 3 9" xfId="35483" xr:uid="{00000000-0005-0000-0000-00009B8A0000}"/>
    <cellStyle name="SAPBEXHLevel2 2 2 3 4" xfId="35484" xr:uid="{00000000-0005-0000-0000-00009C8A0000}"/>
    <cellStyle name="SAPBEXHLevel2 2 2 3 4 2" xfId="35485" xr:uid="{00000000-0005-0000-0000-00009D8A0000}"/>
    <cellStyle name="SAPBEXHLevel2 2 2 3 4 3" xfId="35486" xr:uid="{00000000-0005-0000-0000-00009E8A0000}"/>
    <cellStyle name="SAPBEXHLevel2 2 2 3 4 4" xfId="35487" xr:uid="{00000000-0005-0000-0000-00009F8A0000}"/>
    <cellStyle name="SAPBEXHLevel2 2 2 3 4 5" xfId="35488" xr:uid="{00000000-0005-0000-0000-0000A08A0000}"/>
    <cellStyle name="SAPBEXHLevel2 2 2 3 4 6" xfId="35489" xr:uid="{00000000-0005-0000-0000-0000A18A0000}"/>
    <cellStyle name="SAPBEXHLevel2 2 2 3 4 7" xfId="35490" xr:uid="{00000000-0005-0000-0000-0000A28A0000}"/>
    <cellStyle name="SAPBEXHLevel2 2 2 3 4 8" xfId="35491" xr:uid="{00000000-0005-0000-0000-0000A38A0000}"/>
    <cellStyle name="SAPBEXHLevel2 2 2 3 4 9" xfId="35492" xr:uid="{00000000-0005-0000-0000-0000A48A0000}"/>
    <cellStyle name="SAPBEXHLevel2 2 2 4" xfId="35493" xr:uid="{00000000-0005-0000-0000-0000A58A0000}"/>
    <cellStyle name="SAPBEXHLevel2 2 2 4 2" xfId="35494" xr:uid="{00000000-0005-0000-0000-0000A68A0000}"/>
    <cellStyle name="SAPBEXHLevel2 2 2 4 3" xfId="35495" xr:uid="{00000000-0005-0000-0000-0000A78A0000}"/>
    <cellStyle name="SAPBEXHLevel2 2 2 4 4" xfId="35496" xr:uid="{00000000-0005-0000-0000-0000A88A0000}"/>
    <cellStyle name="SAPBEXHLevel2 2 2 4 5" xfId="35497" xr:uid="{00000000-0005-0000-0000-0000A98A0000}"/>
    <cellStyle name="SAPBEXHLevel2 2 2 4 6" xfId="35498" xr:uid="{00000000-0005-0000-0000-0000AA8A0000}"/>
    <cellStyle name="SAPBEXHLevel2 2 2 4 7" xfId="35499" xr:uid="{00000000-0005-0000-0000-0000AB8A0000}"/>
    <cellStyle name="SAPBEXHLevel2 2 2 4 8" xfId="35500" xr:uid="{00000000-0005-0000-0000-0000AC8A0000}"/>
    <cellStyle name="SAPBEXHLevel2 2 2 4 9" xfId="35501" xr:uid="{00000000-0005-0000-0000-0000AD8A0000}"/>
    <cellStyle name="SAPBEXHLevel2 2 2 5" xfId="35502" xr:uid="{00000000-0005-0000-0000-0000AE8A0000}"/>
    <cellStyle name="SAPBEXHLevel2 2 2 5 2" xfId="35503" xr:uid="{00000000-0005-0000-0000-0000AF8A0000}"/>
    <cellStyle name="SAPBEXHLevel2 2 2 5 3" xfId="35504" xr:uid="{00000000-0005-0000-0000-0000B08A0000}"/>
    <cellStyle name="SAPBEXHLevel2 2 2 5 4" xfId="35505" xr:uid="{00000000-0005-0000-0000-0000B18A0000}"/>
    <cellStyle name="SAPBEXHLevel2 2 2 5 5" xfId="35506" xr:uid="{00000000-0005-0000-0000-0000B28A0000}"/>
    <cellStyle name="SAPBEXHLevel2 2 2 5 6" xfId="35507" xr:uid="{00000000-0005-0000-0000-0000B38A0000}"/>
    <cellStyle name="SAPBEXHLevel2 2 2 5 7" xfId="35508" xr:uid="{00000000-0005-0000-0000-0000B48A0000}"/>
    <cellStyle name="SAPBEXHLevel2 2 2 5 8" xfId="35509" xr:uid="{00000000-0005-0000-0000-0000B58A0000}"/>
    <cellStyle name="SAPBEXHLevel2 2 2 5 9" xfId="35510" xr:uid="{00000000-0005-0000-0000-0000B68A0000}"/>
    <cellStyle name="SAPBEXHLevel2 2 2 6" xfId="35511" xr:uid="{00000000-0005-0000-0000-0000B78A0000}"/>
    <cellStyle name="SAPBEXHLevel2 2 2 6 2" xfId="35512" xr:uid="{00000000-0005-0000-0000-0000B88A0000}"/>
    <cellStyle name="SAPBEXHLevel2 2 2 6 3" xfId="35513" xr:uid="{00000000-0005-0000-0000-0000B98A0000}"/>
    <cellStyle name="SAPBEXHLevel2 2 2 6 4" xfId="35514" xr:uid="{00000000-0005-0000-0000-0000BA8A0000}"/>
    <cellStyle name="SAPBEXHLevel2 2 2 6 5" xfId="35515" xr:uid="{00000000-0005-0000-0000-0000BB8A0000}"/>
    <cellStyle name="SAPBEXHLevel2 2 2 6 6" xfId="35516" xr:uid="{00000000-0005-0000-0000-0000BC8A0000}"/>
    <cellStyle name="SAPBEXHLevel2 2 2 6 7" xfId="35517" xr:uid="{00000000-0005-0000-0000-0000BD8A0000}"/>
    <cellStyle name="SAPBEXHLevel2 2 2 6 8" xfId="35518" xr:uid="{00000000-0005-0000-0000-0000BE8A0000}"/>
    <cellStyle name="SAPBEXHLevel2 2 2 6 9" xfId="35519" xr:uid="{00000000-0005-0000-0000-0000BF8A0000}"/>
    <cellStyle name="SAPBEXHLevel2 2 3" xfId="35520" xr:uid="{00000000-0005-0000-0000-0000C08A0000}"/>
    <cellStyle name="SAPBEXHLevel2 2 3 2" xfId="35521" xr:uid="{00000000-0005-0000-0000-0000C18A0000}"/>
    <cellStyle name="SAPBEXHLevel2 2 3 2 2" xfId="35522" xr:uid="{00000000-0005-0000-0000-0000C28A0000}"/>
    <cellStyle name="SAPBEXHLevel2 2 3 2 2 2" xfId="35523" xr:uid="{00000000-0005-0000-0000-0000C38A0000}"/>
    <cellStyle name="SAPBEXHLevel2 2 3 2 2 3" xfId="35524" xr:uid="{00000000-0005-0000-0000-0000C48A0000}"/>
    <cellStyle name="SAPBEXHLevel2 2 3 2 2 4" xfId="35525" xr:uid="{00000000-0005-0000-0000-0000C58A0000}"/>
    <cellStyle name="SAPBEXHLevel2 2 3 2 2 5" xfId="35526" xr:uid="{00000000-0005-0000-0000-0000C68A0000}"/>
    <cellStyle name="SAPBEXHLevel2 2 3 2 2 6" xfId="35527" xr:uid="{00000000-0005-0000-0000-0000C78A0000}"/>
    <cellStyle name="SAPBEXHLevel2 2 3 2 2 7" xfId="35528" xr:uid="{00000000-0005-0000-0000-0000C88A0000}"/>
    <cellStyle name="SAPBEXHLevel2 2 3 2 2 8" xfId="35529" xr:uid="{00000000-0005-0000-0000-0000C98A0000}"/>
    <cellStyle name="SAPBEXHLevel2 2 3 2 2 9" xfId="35530" xr:uid="{00000000-0005-0000-0000-0000CA8A0000}"/>
    <cellStyle name="SAPBEXHLevel2 2 3 2 3" xfId="35531" xr:uid="{00000000-0005-0000-0000-0000CB8A0000}"/>
    <cellStyle name="SAPBEXHLevel2 2 3 2 3 2" xfId="35532" xr:uid="{00000000-0005-0000-0000-0000CC8A0000}"/>
    <cellStyle name="SAPBEXHLevel2 2 3 2 3 3" xfId="35533" xr:uid="{00000000-0005-0000-0000-0000CD8A0000}"/>
    <cellStyle name="SAPBEXHLevel2 2 3 2 3 4" xfId="35534" xr:uid="{00000000-0005-0000-0000-0000CE8A0000}"/>
    <cellStyle name="SAPBEXHLevel2 2 3 2 3 5" xfId="35535" xr:uid="{00000000-0005-0000-0000-0000CF8A0000}"/>
    <cellStyle name="SAPBEXHLevel2 2 3 2 3 6" xfId="35536" xr:uid="{00000000-0005-0000-0000-0000D08A0000}"/>
    <cellStyle name="SAPBEXHLevel2 2 3 2 3 7" xfId="35537" xr:uid="{00000000-0005-0000-0000-0000D18A0000}"/>
    <cellStyle name="SAPBEXHLevel2 2 3 2 3 8" xfId="35538" xr:uid="{00000000-0005-0000-0000-0000D28A0000}"/>
    <cellStyle name="SAPBEXHLevel2 2 3 2 3 9" xfId="35539" xr:uid="{00000000-0005-0000-0000-0000D38A0000}"/>
    <cellStyle name="SAPBEXHLevel2 2 3 2 4" xfId="35540" xr:uid="{00000000-0005-0000-0000-0000D48A0000}"/>
    <cellStyle name="SAPBEXHLevel2 2 3 2 4 2" xfId="35541" xr:uid="{00000000-0005-0000-0000-0000D58A0000}"/>
    <cellStyle name="SAPBEXHLevel2 2 3 2 4 3" xfId="35542" xr:uid="{00000000-0005-0000-0000-0000D68A0000}"/>
    <cellStyle name="SAPBEXHLevel2 2 3 2 4 4" xfId="35543" xr:uid="{00000000-0005-0000-0000-0000D78A0000}"/>
    <cellStyle name="SAPBEXHLevel2 2 3 2 4 5" xfId="35544" xr:uid="{00000000-0005-0000-0000-0000D88A0000}"/>
    <cellStyle name="SAPBEXHLevel2 2 3 2 4 6" xfId="35545" xr:uid="{00000000-0005-0000-0000-0000D98A0000}"/>
    <cellStyle name="SAPBEXHLevel2 2 3 2 4 7" xfId="35546" xr:uid="{00000000-0005-0000-0000-0000DA8A0000}"/>
    <cellStyle name="SAPBEXHLevel2 2 3 2 4 8" xfId="35547" xr:uid="{00000000-0005-0000-0000-0000DB8A0000}"/>
    <cellStyle name="SAPBEXHLevel2 2 3 2 4 9" xfId="35548" xr:uid="{00000000-0005-0000-0000-0000DC8A0000}"/>
    <cellStyle name="SAPBEXHLevel2 2 3 3" xfId="35549" xr:uid="{00000000-0005-0000-0000-0000DD8A0000}"/>
    <cellStyle name="SAPBEXHLevel2 2 3 3 2" xfId="35550" xr:uid="{00000000-0005-0000-0000-0000DE8A0000}"/>
    <cellStyle name="SAPBEXHLevel2 2 3 3 3" xfId="35551" xr:uid="{00000000-0005-0000-0000-0000DF8A0000}"/>
    <cellStyle name="SAPBEXHLevel2 2 3 3 4" xfId="35552" xr:uid="{00000000-0005-0000-0000-0000E08A0000}"/>
    <cellStyle name="SAPBEXHLevel2 2 3 3 5" xfId="35553" xr:uid="{00000000-0005-0000-0000-0000E18A0000}"/>
    <cellStyle name="SAPBEXHLevel2 2 3 3 6" xfId="35554" xr:uid="{00000000-0005-0000-0000-0000E28A0000}"/>
    <cellStyle name="SAPBEXHLevel2 2 3 3 7" xfId="35555" xr:uid="{00000000-0005-0000-0000-0000E38A0000}"/>
    <cellStyle name="SAPBEXHLevel2 2 3 3 8" xfId="35556" xr:uid="{00000000-0005-0000-0000-0000E48A0000}"/>
    <cellStyle name="SAPBEXHLevel2 2 3 3 9" xfId="35557" xr:uid="{00000000-0005-0000-0000-0000E58A0000}"/>
    <cellStyle name="SAPBEXHLevel2 2 3 4" xfId="35558" xr:uid="{00000000-0005-0000-0000-0000E68A0000}"/>
    <cellStyle name="SAPBEXHLevel2 2 3 4 2" xfId="35559" xr:uid="{00000000-0005-0000-0000-0000E78A0000}"/>
    <cellStyle name="SAPBEXHLevel2 2 3 4 3" xfId="35560" xr:uid="{00000000-0005-0000-0000-0000E88A0000}"/>
    <cellStyle name="SAPBEXHLevel2 2 3 4 4" xfId="35561" xr:uid="{00000000-0005-0000-0000-0000E98A0000}"/>
    <cellStyle name="SAPBEXHLevel2 2 3 4 5" xfId="35562" xr:uid="{00000000-0005-0000-0000-0000EA8A0000}"/>
    <cellStyle name="SAPBEXHLevel2 2 3 4 6" xfId="35563" xr:uid="{00000000-0005-0000-0000-0000EB8A0000}"/>
    <cellStyle name="SAPBEXHLevel2 2 3 4 7" xfId="35564" xr:uid="{00000000-0005-0000-0000-0000EC8A0000}"/>
    <cellStyle name="SAPBEXHLevel2 2 3 4 8" xfId="35565" xr:uid="{00000000-0005-0000-0000-0000ED8A0000}"/>
    <cellStyle name="SAPBEXHLevel2 2 3 4 9" xfId="35566" xr:uid="{00000000-0005-0000-0000-0000EE8A0000}"/>
    <cellStyle name="SAPBEXHLevel2 2 3 5" xfId="35567" xr:uid="{00000000-0005-0000-0000-0000EF8A0000}"/>
    <cellStyle name="SAPBEXHLevel2 2 3 5 2" xfId="35568" xr:uid="{00000000-0005-0000-0000-0000F08A0000}"/>
    <cellStyle name="SAPBEXHLevel2 2 3 5 3" xfId="35569" xr:uid="{00000000-0005-0000-0000-0000F18A0000}"/>
    <cellStyle name="SAPBEXHLevel2 2 3 5 4" xfId="35570" xr:uid="{00000000-0005-0000-0000-0000F28A0000}"/>
    <cellStyle name="SAPBEXHLevel2 2 3 5 5" xfId="35571" xr:uid="{00000000-0005-0000-0000-0000F38A0000}"/>
    <cellStyle name="SAPBEXHLevel2 2 3 5 6" xfId="35572" xr:uid="{00000000-0005-0000-0000-0000F48A0000}"/>
    <cellStyle name="SAPBEXHLevel2 2 3 5 7" xfId="35573" xr:uid="{00000000-0005-0000-0000-0000F58A0000}"/>
    <cellStyle name="SAPBEXHLevel2 2 3 5 8" xfId="35574" xr:uid="{00000000-0005-0000-0000-0000F68A0000}"/>
    <cellStyle name="SAPBEXHLevel2 2 3 5 9" xfId="35575" xr:uid="{00000000-0005-0000-0000-0000F78A0000}"/>
    <cellStyle name="SAPBEXHLevel2 2 4" xfId="35576" xr:uid="{00000000-0005-0000-0000-0000F88A0000}"/>
    <cellStyle name="SAPBEXHLevel2 2 4 2" xfId="35577" xr:uid="{00000000-0005-0000-0000-0000F98A0000}"/>
    <cellStyle name="SAPBEXHLevel2 2 4 2 2" xfId="35578" xr:uid="{00000000-0005-0000-0000-0000FA8A0000}"/>
    <cellStyle name="SAPBEXHLevel2 2 4 2 3" xfId="35579" xr:uid="{00000000-0005-0000-0000-0000FB8A0000}"/>
    <cellStyle name="SAPBEXHLevel2 2 4 2 4" xfId="35580" xr:uid="{00000000-0005-0000-0000-0000FC8A0000}"/>
    <cellStyle name="SAPBEXHLevel2 2 4 2 5" xfId="35581" xr:uid="{00000000-0005-0000-0000-0000FD8A0000}"/>
    <cellStyle name="SAPBEXHLevel2 2 4 2 6" xfId="35582" xr:uid="{00000000-0005-0000-0000-0000FE8A0000}"/>
    <cellStyle name="SAPBEXHLevel2 2 4 2 7" xfId="35583" xr:uid="{00000000-0005-0000-0000-0000FF8A0000}"/>
    <cellStyle name="SAPBEXHLevel2 2 4 2 8" xfId="35584" xr:uid="{00000000-0005-0000-0000-0000008B0000}"/>
    <cellStyle name="SAPBEXHLevel2 2 4 2 9" xfId="35585" xr:uid="{00000000-0005-0000-0000-0000018B0000}"/>
    <cellStyle name="SAPBEXHLevel2 2 4 3" xfId="35586" xr:uid="{00000000-0005-0000-0000-0000028B0000}"/>
    <cellStyle name="SAPBEXHLevel2 2 4 3 2" xfId="35587" xr:uid="{00000000-0005-0000-0000-0000038B0000}"/>
    <cellStyle name="SAPBEXHLevel2 2 4 3 3" xfId="35588" xr:uid="{00000000-0005-0000-0000-0000048B0000}"/>
    <cellStyle name="SAPBEXHLevel2 2 4 3 4" xfId="35589" xr:uid="{00000000-0005-0000-0000-0000058B0000}"/>
    <cellStyle name="SAPBEXHLevel2 2 4 3 5" xfId="35590" xr:uid="{00000000-0005-0000-0000-0000068B0000}"/>
    <cellStyle name="SAPBEXHLevel2 2 4 3 6" xfId="35591" xr:uid="{00000000-0005-0000-0000-0000078B0000}"/>
    <cellStyle name="SAPBEXHLevel2 2 4 3 7" xfId="35592" xr:uid="{00000000-0005-0000-0000-0000088B0000}"/>
    <cellStyle name="SAPBEXHLevel2 2 4 3 8" xfId="35593" xr:uid="{00000000-0005-0000-0000-0000098B0000}"/>
    <cellStyle name="SAPBEXHLevel2 2 4 3 9" xfId="35594" xr:uid="{00000000-0005-0000-0000-00000A8B0000}"/>
    <cellStyle name="SAPBEXHLevel2 2 4 4" xfId="35595" xr:uid="{00000000-0005-0000-0000-00000B8B0000}"/>
    <cellStyle name="SAPBEXHLevel2 2 4 4 2" xfId="35596" xr:uid="{00000000-0005-0000-0000-00000C8B0000}"/>
    <cellStyle name="SAPBEXHLevel2 2 4 4 3" xfId="35597" xr:uid="{00000000-0005-0000-0000-00000D8B0000}"/>
    <cellStyle name="SAPBEXHLevel2 2 4 4 4" xfId="35598" xr:uid="{00000000-0005-0000-0000-00000E8B0000}"/>
    <cellStyle name="SAPBEXHLevel2 2 4 4 5" xfId="35599" xr:uid="{00000000-0005-0000-0000-00000F8B0000}"/>
    <cellStyle name="SAPBEXHLevel2 2 4 4 6" xfId="35600" xr:uid="{00000000-0005-0000-0000-0000108B0000}"/>
    <cellStyle name="SAPBEXHLevel2 2 4 4 7" xfId="35601" xr:uid="{00000000-0005-0000-0000-0000118B0000}"/>
    <cellStyle name="SAPBEXHLevel2 2 4 4 8" xfId="35602" xr:uid="{00000000-0005-0000-0000-0000128B0000}"/>
    <cellStyle name="SAPBEXHLevel2 2 4 4 9" xfId="35603" xr:uid="{00000000-0005-0000-0000-0000138B0000}"/>
    <cellStyle name="SAPBEXHLevel2 2 5" xfId="35604" xr:uid="{00000000-0005-0000-0000-0000148B0000}"/>
    <cellStyle name="SAPBEXHLevel2 2 5 2" xfId="35605" xr:uid="{00000000-0005-0000-0000-0000158B0000}"/>
    <cellStyle name="SAPBEXHLevel2 2 5 3" xfId="35606" xr:uid="{00000000-0005-0000-0000-0000168B0000}"/>
    <cellStyle name="SAPBEXHLevel2 2 5 4" xfId="35607" xr:uid="{00000000-0005-0000-0000-0000178B0000}"/>
    <cellStyle name="SAPBEXHLevel2 2 5 5" xfId="35608" xr:uid="{00000000-0005-0000-0000-0000188B0000}"/>
    <cellStyle name="SAPBEXHLevel2 2 5 6" xfId="35609" xr:uid="{00000000-0005-0000-0000-0000198B0000}"/>
    <cellStyle name="SAPBEXHLevel2 2 5 7" xfId="35610" xr:uid="{00000000-0005-0000-0000-00001A8B0000}"/>
    <cellStyle name="SAPBEXHLevel2 2 5 8" xfId="35611" xr:uid="{00000000-0005-0000-0000-00001B8B0000}"/>
    <cellStyle name="SAPBEXHLevel2 2 5 9" xfId="35612" xr:uid="{00000000-0005-0000-0000-00001C8B0000}"/>
    <cellStyle name="SAPBEXHLevel2 2 6" xfId="35613" xr:uid="{00000000-0005-0000-0000-00001D8B0000}"/>
    <cellStyle name="SAPBEXHLevel2 2 6 2" xfId="35614" xr:uid="{00000000-0005-0000-0000-00001E8B0000}"/>
    <cellStyle name="SAPBEXHLevel2 2 6 3" xfId="35615" xr:uid="{00000000-0005-0000-0000-00001F8B0000}"/>
    <cellStyle name="SAPBEXHLevel2 2 6 4" xfId="35616" xr:uid="{00000000-0005-0000-0000-0000208B0000}"/>
    <cellStyle name="SAPBEXHLevel2 2 6 5" xfId="35617" xr:uid="{00000000-0005-0000-0000-0000218B0000}"/>
    <cellStyle name="SAPBEXHLevel2 2 6 6" xfId="35618" xr:uid="{00000000-0005-0000-0000-0000228B0000}"/>
    <cellStyle name="SAPBEXHLevel2 2 6 7" xfId="35619" xr:uid="{00000000-0005-0000-0000-0000238B0000}"/>
    <cellStyle name="SAPBEXHLevel2 2 6 8" xfId="35620" xr:uid="{00000000-0005-0000-0000-0000248B0000}"/>
    <cellStyle name="SAPBEXHLevel2 2 6 9" xfId="35621" xr:uid="{00000000-0005-0000-0000-0000258B0000}"/>
    <cellStyle name="SAPBEXHLevel2 2 7" xfId="35622" xr:uid="{00000000-0005-0000-0000-0000268B0000}"/>
    <cellStyle name="SAPBEXHLevel2 2 7 2" xfId="35623" xr:uid="{00000000-0005-0000-0000-0000278B0000}"/>
    <cellStyle name="SAPBEXHLevel2 2 7 3" xfId="35624" xr:uid="{00000000-0005-0000-0000-0000288B0000}"/>
    <cellStyle name="SAPBEXHLevel2 2 7 4" xfId="35625" xr:uid="{00000000-0005-0000-0000-0000298B0000}"/>
    <cellStyle name="SAPBEXHLevel2 2 7 5" xfId="35626" xr:uid="{00000000-0005-0000-0000-00002A8B0000}"/>
    <cellStyle name="SAPBEXHLevel2 2 7 6" xfId="35627" xr:uid="{00000000-0005-0000-0000-00002B8B0000}"/>
    <cellStyle name="SAPBEXHLevel2 2 7 7" xfId="35628" xr:uid="{00000000-0005-0000-0000-00002C8B0000}"/>
    <cellStyle name="SAPBEXHLevel2 2 7 8" xfId="35629" xr:uid="{00000000-0005-0000-0000-00002D8B0000}"/>
    <cellStyle name="SAPBEXHLevel2 2 7 9" xfId="35630" xr:uid="{00000000-0005-0000-0000-00002E8B0000}"/>
    <cellStyle name="SAPBEXHLevel2 2 8" xfId="35631" xr:uid="{00000000-0005-0000-0000-00002F8B0000}"/>
    <cellStyle name="SAPBEXHLevel2 2 9" xfId="35632" xr:uid="{00000000-0005-0000-0000-0000308B0000}"/>
    <cellStyle name="SAPBEXHLevel2 20" xfId="35633" xr:uid="{00000000-0005-0000-0000-0000318B0000}"/>
    <cellStyle name="SAPBEXHLevel2 3" xfId="35634" xr:uid="{00000000-0005-0000-0000-0000328B0000}"/>
    <cellStyle name="SAPBEXHLevel2 3 2" xfId="35635" xr:uid="{00000000-0005-0000-0000-0000338B0000}"/>
    <cellStyle name="SAPBEXHLevel2 3 2 2" xfId="35636" xr:uid="{00000000-0005-0000-0000-0000348B0000}"/>
    <cellStyle name="SAPBEXHLevel2 3 2 2 2" xfId="35637" xr:uid="{00000000-0005-0000-0000-0000358B0000}"/>
    <cellStyle name="SAPBEXHLevel2 3 2 2 2 2" xfId="35638" xr:uid="{00000000-0005-0000-0000-0000368B0000}"/>
    <cellStyle name="SAPBEXHLevel2 3 2 2 2 2 2" xfId="35639" xr:uid="{00000000-0005-0000-0000-0000378B0000}"/>
    <cellStyle name="SAPBEXHLevel2 3 2 2 2 2 3" xfId="35640" xr:uid="{00000000-0005-0000-0000-0000388B0000}"/>
    <cellStyle name="SAPBEXHLevel2 3 2 2 2 2 4" xfId="35641" xr:uid="{00000000-0005-0000-0000-0000398B0000}"/>
    <cellStyle name="SAPBEXHLevel2 3 2 2 2 2 5" xfId="35642" xr:uid="{00000000-0005-0000-0000-00003A8B0000}"/>
    <cellStyle name="SAPBEXHLevel2 3 2 2 2 2 6" xfId="35643" xr:uid="{00000000-0005-0000-0000-00003B8B0000}"/>
    <cellStyle name="SAPBEXHLevel2 3 2 2 2 2 7" xfId="35644" xr:uid="{00000000-0005-0000-0000-00003C8B0000}"/>
    <cellStyle name="SAPBEXHLevel2 3 2 2 2 2 8" xfId="35645" xr:uid="{00000000-0005-0000-0000-00003D8B0000}"/>
    <cellStyle name="SAPBEXHLevel2 3 2 2 2 2 9" xfId="35646" xr:uid="{00000000-0005-0000-0000-00003E8B0000}"/>
    <cellStyle name="SAPBEXHLevel2 3 2 2 2 3" xfId="35647" xr:uid="{00000000-0005-0000-0000-00003F8B0000}"/>
    <cellStyle name="SAPBEXHLevel2 3 2 2 2 3 2" xfId="35648" xr:uid="{00000000-0005-0000-0000-0000408B0000}"/>
    <cellStyle name="SAPBEXHLevel2 3 2 2 2 3 3" xfId="35649" xr:uid="{00000000-0005-0000-0000-0000418B0000}"/>
    <cellStyle name="SAPBEXHLevel2 3 2 2 2 3 4" xfId="35650" xr:uid="{00000000-0005-0000-0000-0000428B0000}"/>
    <cellStyle name="SAPBEXHLevel2 3 2 2 2 3 5" xfId="35651" xr:uid="{00000000-0005-0000-0000-0000438B0000}"/>
    <cellStyle name="SAPBEXHLevel2 3 2 2 2 3 6" xfId="35652" xr:uid="{00000000-0005-0000-0000-0000448B0000}"/>
    <cellStyle name="SAPBEXHLevel2 3 2 2 2 3 7" xfId="35653" xr:uid="{00000000-0005-0000-0000-0000458B0000}"/>
    <cellStyle name="SAPBEXHLevel2 3 2 2 2 3 8" xfId="35654" xr:uid="{00000000-0005-0000-0000-0000468B0000}"/>
    <cellStyle name="SAPBEXHLevel2 3 2 2 2 3 9" xfId="35655" xr:uid="{00000000-0005-0000-0000-0000478B0000}"/>
    <cellStyle name="SAPBEXHLevel2 3 2 2 2 4" xfId="35656" xr:uid="{00000000-0005-0000-0000-0000488B0000}"/>
    <cellStyle name="SAPBEXHLevel2 3 2 2 2 4 2" xfId="35657" xr:uid="{00000000-0005-0000-0000-0000498B0000}"/>
    <cellStyle name="SAPBEXHLevel2 3 2 2 2 4 3" xfId="35658" xr:uid="{00000000-0005-0000-0000-00004A8B0000}"/>
    <cellStyle name="SAPBEXHLevel2 3 2 2 2 4 4" xfId="35659" xr:uid="{00000000-0005-0000-0000-00004B8B0000}"/>
    <cellStyle name="SAPBEXHLevel2 3 2 2 2 4 5" xfId="35660" xr:uid="{00000000-0005-0000-0000-00004C8B0000}"/>
    <cellStyle name="SAPBEXHLevel2 3 2 2 2 4 6" xfId="35661" xr:uid="{00000000-0005-0000-0000-00004D8B0000}"/>
    <cellStyle name="SAPBEXHLevel2 3 2 2 2 4 7" xfId="35662" xr:uid="{00000000-0005-0000-0000-00004E8B0000}"/>
    <cellStyle name="SAPBEXHLevel2 3 2 2 2 4 8" xfId="35663" xr:uid="{00000000-0005-0000-0000-00004F8B0000}"/>
    <cellStyle name="SAPBEXHLevel2 3 2 2 2 4 9" xfId="35664" xr:uid="{00000000-0005-0000-0000-0000508B0000}"/>
    <cellStyle name="SAPBEXHLevel2 3 2 2 3" xfId="35665" xr:uid="{00000000-0005-0000-0000-0000518B0000}"/>
    <cellStyle name="SAPBEXHLevel2 3 2 2 3 2" xfId="35666" xr:uid="{00000000-0005-0000-0000-0000528B0000}"/>
    <cellStyle name="SAPBEXHLevel2 3 2 2 3 3" xfId="35667" xr:uid="{00000000-0005-0000-0000-0000538B0000}"/>
    <cellStyle name="SAPBEXHLevel2 3 2 2 3 4" xfId="35668" xr:uid="{00000000-0005-0000-0000-0000548B0000}"/>
    <cellStyle name="SAPBEXHLevel2 3 2 2 3 5" xfId="35669" xr:uid="{00000000-0005-0000-0000-0000558B0000}"/>
    <cellStyle name="SAPBEXHLevel2 3 2 2 3 6" xfId="35670" xr:uid="{00000000-0005-0000-0000-0000568B0000}"/>
    <cellStyle name="SAPBEXHLevel2 3 2 2 3 7" xfId="35671" xr:uid="{00000000-0005-0000-0000-0000578B0000}"/>
    <cellStyle name="SAPBEXHLevel2 3 2 2 3 8" xfId="35672" xr:uid="{00000000-0005-0000-0000-0000588B0000}"/>
    <cellStyle name="SAPBEXHLevel2 3 2 2 3 9" xfId="35673" xr:uid="{00000000-0005-0000-0000-0000598B0000}"/>
    <cellStyle name="SAPBEXHLevel2 3 2 2 4" xfId="35674" xr:uid="{00000000-0005-0000-0000-00005A8B0000}"/>
    <cellStyle name="SAPBEXHLevel2 3 2 2 4 2" xfId="35675" xr:uid="{00000000-0005-0000-0000-00005B8B0000}"/>
    <cellStyle name="SAPBEXHLevel2 3 2 2 4 3" xfId="35676" xr:uid="{00000000-0005-0000-0000-00005C8B0000}"/>
    <cellStyle name="SAPBEXHLevel2 3 2 2 4 4" xfId="35677" xr:uid="{00000000-0005-0000-0000-00005D8B0000}"/>
    <cellStyle name="SAPBEXHLevel2 3 2 2 4 5" xfId="35678" xr:uid="{00000000-0005-0000-0000-00005E8B0000}"/>
    <cellStyle name="SAPBEXHLevel2 3 2 2 4 6" xfId="35679" xr:uid="{00000000-0005-0000-0000-00005F8B0000}"/>
    <cellStyle name="SAPBEXHLevel2 3 2 2 4 7" xfId="35680" xr:uid="{00000000-0005-0000-0000-0000608B0000}"/>
    <cellStyle name="SAPBEXHLevel2 3 2 2 4 8" xfId="35681" xr:uid="{00000000-0005-0000-0000-0000618B0000}"/>
    <cellStyle name="SAPBEXHLevel2 3 2 2 4 9" xfId="35682" xr:uid="{00000000-0005-0000-0000-0000628B0000}"/>
    <cellStyle name="SAPBEXHLevel2 3 2 2 5" xfId="35683" xr:uid="{00000000-0005-0000-0000-0000638B0000}"/>
    <cellStyle name="SAPBEXHLevel2 3 2 2 5 2" xfId="35684" xr:uid="{00000000-0005-0000-0000-0000648B0000}"/>
    <cellStyle name="SAPBEXHLevel2 3 2 2 5 3" xfId="35685" xr:uid="{00000000-0005-0000-0000-0000658B0000}"/>
    <cellStyle name="SAPBEXHLevel2 3 2 2 5 4" xfId="35686" xr:uid="{00000000-0005-0000-0000-0000668B0000}"/>
    <cellStyle name="SAPBEXHLevel2 3 2 2 5 5" xfId="35687" xr:uid="{00000000-0005-0000-0000-0000678B0000}"/>
    <cellStyle name="SAPBEXHLevel2 3 2 2 5 6" xfId="35688" xr:uid="{00000000-0005-0000-0000-0000688B0000}"/>
    <cellStyle name="SAPBEXHLevel2 3 2 2 5 7" xfId="35689" xr:uid="{00000000-0005-0000-0000-0000698B0000}"/>
    <cellStyle name="SAPBEXHLevel2 3 2 2 5 8" xfId="35690" xr:uid="{00000000-0005-0000-0000-00006A8B0000}"/>
    <cellStyle name="SAPBEXHLevel2 3 2 2 5 9" xfId="35691" xr:uid="{00000000-0005-0000-0000-00006B8B0000}"/>
    <cellStyle name="SAPBEXHLevel2 3 2 3" xfId="35692" xr:uid="{00000000-0005-0000-0000-00006C8B0000}"/>
    <cellStyle name="SAPBEXHLevel2 3 2 3 2" xfId="35693" xr:uid="{00000000-0005-0000-0000-00006D8B0000}"/>
    <cellStyle name="SAPBEXHLevel2 3 2 3 2 2" xfId="35694" xr:uid="{00000000-0005-0000-0000-00006E8B0000}"/>
    <cellStyle name="SAPBEXHLevel2 3 2 3 2 3" xfId="35695" xr:uid="{00000000-0005-0000-0000-00006F8B0000}"/>
    <cellStyle name="SAPBEXHLevel2 3 2 3 2 4" xfId="35696" xr:uid="{00000000-0005-0000-0000-0000708B0000}"/>
    <cellStyle name="SAPBEXHLevel2 3 2 3 2 5" xfId="35697" xr:uid="{00000000-0005-0000-0000-0000718B0000}"/>
    <cellStyle name="SAPBEXHLevel2 3 2 3 2 6" xfId="35698" xr:uid="{00000000-0005-0000-0000-0000728B0000}"/>
    <cellStyle name="SAPBEXHLevel2 3 2 3 2 7" xfId="35699" xr:uid="{00000000-0005-0000-0000-0000738B0000}"/>
    <cellStyle name="SAPBEXHLevel2 3 2 3 2 8" xfId="35700" xr:uid="{00000000-0005-0000-0000-0000748B0000}"/>
    <cellStyle name="SAPBEXHLevel2 3 2 3 2 9" xfId="35701" xr:uid="{00000000-0005-0000-0000-0000758B0000}"/>
    <cellStyle name="SAPBEXHLevel2 3 2 3 3" xfId="35702" xr:uid="{00000000-0005-0000-0000-0000768B0000}"/>
    <cellStyle name="SAPBEXHLevel2 3 2 3 3 2" xfId="35703" xr:uid="{00000000-0005-0000-0000-0000778B0000}"/>
    <cellStyle name="SAPBEXHLevel2 3 2 3 3 3" xfId="35704" xr:uid="{00000000-0005-0000-0000-0000788B0000}"/>
    <cellStyle name="SAPBEXHLevel2 3 2 3 3 4" xfId="35705" xr:uid="{00000000-0005-0000-0000-0000798B0000}"/>
    <cellStyle name="SAPBEXHLevel2 3 2 3 3 5" xfId="35706" xr:uid="{00000000-0005-0000-0000-00007A8B0000}"/>
    <cellStyle name="SAPBEXHLevel2 3 2 3 3 6" xfId="35707" xr:uid="{00000000-0005-0000-0000-00007B8B0000}"/>
    <cellStyle name="SAPBEXHLevel2 3 2 3 3 7" xfId="35708" xr:uid="{00000000-0005-0000-0000-00007C8B0000}"/>
    <cellStyle name="SAPBEXHLevel2 3 2 3 3 8" xfId="35709" xr:uid="{00000000-0005-0000-0000-00007D8B0000}"/>
    <cellStyle name="SAPBEXHLevel2 3 2 3 3 9" xfId="35710" xr:uid="{00000000-0005-0000-0000-00007E8B0000}"/>
    <cellStyle name="SAPBEXHLevel2 3 2 3 4" xfId="35711" xr:uid="{00000000-0005-0000-0000-00007F8B0000}"/>
    <cellStyle name="SAPBEXHLevel2 3 2 3 4 2" xfId="35712" xr:uid="{00000000-0005-0000-0000-0000808B0000}"/>
    <cellStyle name="SAPBEXHLevel2 3 2 3 4 3" xfId="35713" xr:uid="{00000000-0005-0000-0000-0000818B0000}"/>
    <cellStyle name="SAPBEXHLevel2 3 2 3 4 4" xfId="35714" xr:uid="{00000000-0005-0000-0000-0000828B0000}"/>
    <cellStyle name="SAPBEXHLevel2 3 2 3 4 5" xfId="35715" xr:uid="{00000000-0005-0000-0000-0000838B0000}"/>
    <cellStyle name="SAPBEXHLevel2 3 2 3 4 6" xfId="35716" xr:uid="{00000000-0005-0000-0000-0000848B0000}"/>
    <cellStyle name="SAPBEXHLevel2 3 2 3 4 7" xfId="35717" xr:uid="{00000000-0005-0000-0000-0000858B0000}"/>
    <cellStyle name="SAPBEXHLevel2 3 2 3 4 8" xfId="35718" xr:uid="{00000000-0005-0000-0000-0000868B0000}"/>
    <cellStyle name="SAPBEXHLevel2 3 2 3 4 9" xfId="35719" xr:uid="{00000000-0005-0000-0000-0000878B0000}"/>
    <cellStyle name="SAPBEXHLevel2 3 2 4" xfId="35720" xr:uid="{00000000-0005-0000-0000-0000888B0000}"/>
    <cellStyle name="SAPBEXHLevel2 3 2 4 2" xfId="35721" xr:uid="{00000000-0005-0000-0000-0000898B0000}"/>
    <cellStyle name="SAPBEXHLevel2 3 2 4 3" xfId="35722" xr:uid="{00000000-0005-0000-0000-00008A8B0000}"/>
    <cellStyle name="SAPBEXHLevel2 3 2 4 4" xfId="35723" xr:uid="{00000000-0005-0000-0000-00008B8B0000}"/>
    <cellStyle name="SAPBEXHLevel2 3 2 4 5" xfId="35724" xr:uid="{00000000-0005-0000-0000-00008C8B0000}"/>
    <cellStyle name="SAPBEXHLevel2 3 2 4 6" xfId="35725" xr:uid="{00000000-0005-0000-0000-00008D8B0000}"/>
    <cellStyle name="SAPBEXHLevel2 3 2 4 7" xfId="35726" xr:uid="{00000000-0005-0000-0000-00008E8B0000}"/>
    <cellStyle name="SAPBEXHLevel2 3 2 4 8" xfId="35727" xr:uid="{00000000-0005-0000-0000-00008F8B0000}"/>
    <cellStyle name="SAPBEXHLevel2 3 2 4 9" xfId="35728" xr:uid="{00000000-0005-0000-0000-0000908B0000}"/>
    <cellStyle name="SAPBEXHLevel2 3 2 5" xfId="35729" xr:uid="{00000000-0005-0000-0000-0000918B0000}"/>
    <cellStyle name="SAPBEXHLevel2 3 2 5 2" xfId="35730" xr:uid="{00000000-0005-0000-0000-0000928B0000}"/>
    <cellStyle name="SAPBEXHLevel2 3 2 5 3" xfId="35731" xr:uid="{00000000-0005-0000-0000-0000938B0000}"/>
    <cellStyle name="SAPBEXHLevel2 3 2 5 4" xfId="35732" xr:uid="{00000000-0005-0000-0000-0000948B0000}"/>
    <cellStyle name="SAPBEXHLevel2 3 2 5 5" xfId="35733" xr:uid="{00000000-0005-0000-0000-0000958B0000}"/>
    <cellStyle name="SAPBEXHLevel2 3 2 5 6" xfId="35734" xr:uid="{00000000-0005-0000-0000-0000968B0000}"/>
    <cellStyle name="SAPBEXHLevel2 3 2 5 7" xfId="35735" xr:uid="{00000000-0005-0000-0000-0000978B0000}"/>
    <cellStyle name="SAPBEXHLevel2 3 2 5 8" xfId="35736" xr:uid="{00000000-0005-0000-0000-0000988B0000}"/>
    <cellStyle name="SAPBEXHLevel2 3 2 5 9" xfId="35737" xr:uid="{00000000-0005-0000-0000-0000998B0000}"/>
    <cellStyle name="SAPBEXHLevel2 3 2 6" xfId="35738" xr:uid="{00000000-0005-0000-0000-00009A8B0000}"/>
    <cellStyle name="SAPBEXHLevel2 3 2 6 2" xfId="35739" xr:uid="{00000000-0005-0000-0000-00009B8B0000}"/>
    <cellStyle name="SAPBEXHLevel2 3 2 6 3" xfId="35740" xr:uid="{00000000-0005-0000-0000-00009C8B0000}"/>
    <cellStyle name="SAPBEXHLevel2 3 2 6 4" xfId="35741" xr:uid="{00000000-0005-0000-0000-00009D8B0000}"/>
    <cellStyle name="SAPBEXHLevel2 3 2 6 5" xfId="35742" xr:uid="{00000000-0005-0000-0000-00009E8B0000}"/>
    <cellStyle name="SAPBEXHLevel2 3 2 6 6" xfId="35743" xr:uid="{00000000-0005-0000-0000-00009F8B0000}"/>
    <cellStyle name="SAPBEXHLevel2 3 2 6 7" xfId="35744" xr:uid="{00000000-0005-0000-0000-0000A08B0000}"/>
    <cellStyle name="SAPBEXHLevel2 3 2 6 8" xfId="35745" xr:uid="{00000000-0005-0000-0000-0000A18B0000}"/>
    <cellStyle name="SAPBEXHLevel2 3 2 6 9" xfId="35746" xr:uid="{00000000-0005-0000-0000-0000A28B0000}"/>
    <cellStyle name="SAPBEXHLevel2 3 3" xfId="35747" xr:uid="{00000000-0005-0000-0000-0000A38B0000}"/>
    <cellStyle name="SAPBEXHLevel2 3 3 2" xfId="35748" xr:uid="{00000000-0005-0000-0000-0000A48B0000}"/>
    <cellStyle name="SAPBEXHLevel2 3 3 2 2" xfId="35749" xr:uid="{00000000-0005-0000-0000-0000A58B0000}"/>
    <cellStyle name="SAPBEXHLevel2 3 3 2 2 2" xfId="35750" xr:uid="{00000000-0005-0000-0000-0000A68B0000}"/>
    <cellStyle name="SAPBEXHLevel2 3 3 2 2 3" xfId="35751" xr:uid="{00000000-0005-0000-0000-0000A78B0000}"/>
    <cellStyle name="SAPBEXHLevel2 3 3 2 2 4" xfId="35752" xr:uid="{00000000-0005-0000-0000-0000A88B0000}"/>
    <cellStyle name="SAPBEXHLevel2 3 3 2 2 5" xfId="35753" xr:uid="{00000000-0005-0000-0000-0000A98B0000}"/>
    <cellStyle name="SAPBEXHLevel2 3 3 2 2 6" xfId="35754" xr:uid="{00000000-0005-0000-0000-0000AA8B0000}"/>
    <cellStyle name="SAPBEXHLevel2 3 3 2 2 7" xfId="35755" xr:uid="{00000000-0005-0000-0000-0000AB8B0000}"/>
    <cellStyle name="SAPBEXHLevel2 3 3 2 2 8" xfId="35756" xr:uid="{00000000-0005-0000-0000-0000AC8B0000}"/>
    <cellStyle name="SAPBEXHLevel2 3 3 2 2 9" xfId="35757" xr:uid="{00000000-0005-0000-0000-0000AD8B0000}"/>
    <cellStyle name="SAPBEXHLevel2 3 3 2 3" xfId="35758" xr:uid="{00000000-0005-0000-0000-0000AE8B0000}"/>
    <cellStyle name="SAPBEXHLevel2 3 3 2 3 2" xfId="35759" xr:uid="{00000000-0005-0000-0000-0000AF8B0000}"/>
    <cellStyle name="SAPBEXHLevel2 3 3 2 3 3" xfId="35760" xr:uid="{00000000-0005-0000-0000-0000B08B0000}"/>
    <cellStyle name="SAPBEXHLevel2 3 3 2 3 4" xfId="35761" xr:uid="{00000000-0005-0000-0000-0000B18B0000}"/>
    <cellStyle name="SAPBEXHLevel2 3 3 2 3 5" xfId="35762" xr:uid="{00000000-0005-0000-0000-0000B28B0000}"/>
    <cellStyle name="SAPBEXHLevel2 3 3 2 3 6" xfId="35763" xr:uid="{00000000-0005-0000-0000-0000B38B0000}"/>
    <cellStyle name="SAPBEXHLevel2 3 3 2 3 7" xfId="35764" xr:uid="{00000000-0005-0000-0000-0000B48B0000}"/>
    <cellStyle name="SAPBEXHLevel2 3 3 2 3 8" xfId="35765" xr:uid="{00000000-0005-0000-0000-0000B58B0000}"/>
    <cellStyle name="SAPBEXHLevel2 3 3 2 3 9" xfId="35766" xr:uid="{00000000-0005-0000-0000-0000B68B0000}"/>
    <cellStyle name="SAPBEXHLevel2 3 3 2 4" xfId="35767" xr:uid="{00000000-0005-0000-0000-0000B78B0000}"/>
    <cellStyle name="SAPBEXHLevel2 3 3 2 4 2" xfId="35768" xr:uid="{00000000-0005-0000-0000-0000B88B0000}"/>
    <cellStyle name="SAPBEXHLevel2 3 3 2 4 3" xfId="35769" xr:uid="{00000000-0005-0000-0000-0000B98B0000}"/>
    <cellStyle name="SAPBEXHLevel2 3 3 2 4 4" xfId="35770" xr:uid="{00000000-0005-0000-0000-0000BA8B0000}"/>
    <cellStyle name="SAPBEXHLevel2 3 3 2 4 5" xfId="35771" xr:uid="{00000000-0005-0000-0000-0000BB8B0000}"/>
    <cellStyle name="SAPBEXHLevel2 3 3 2 4 6" xfId="35772" xr:uid="{00000000-0005-0000-0000-0000BC8B0000}"/>
    <cellStyle name="SAPBEXHLevel2 3 3 2 4 7" xfId="35773" xr:uid="{00000000-0005-0000-0000-0000BD8B0000}"/>
    <cellStyle name="SAPBEXHLevel2 3 3 2 4 8" xfId="35774" xr:uid="{00000000-0005-0000-0000-0000BE8B0000}"/>
    <cellStyle name="SAPBEXHLevel2 3 3 2 4 9" xfId="35775" xr:uid="{00000000-0005-0000-0000-0000BF8B0000}"/>
    <cellStyle name="SAPBEXHLevel2 3 3 3" xfId="35776" xr:uid="{00000000-0005-0000-0000-0000C08B0000}"/>
    <cellStyle name="SAPBEXHLevel2 3 3 3 2" xfId="35777" xr:uid="{00000000-0005-0000-0000-0000C18B0000}"/>
    <cellStyle name="SAPBEXHLevel2 3 3 3 3" xfId="35778" xr:uid="{00000000-0005-0000-0000-0000C28B0000}"/>
    <cellStyle name="SAPBEXHLevel2 3 3 3 4" xfId="35779" xr:uid="{00000000-0005-0000-0000-0000C38B0000}"/>
    <cellStyle name="SAPBEXHLevel2 3 3 3 5" xfId="35780" xr:uid="{00000000-0005-0000-0000-0000C48B0000}"/>
    <cellStyle name="SAPBEXHLevel2 3 3 3 6" xfId="35781" xr:uid="{00000000-0005-0000-0000-0000C58B0000}"/>
    <cellStyle name="SAPBEXHLevel2 3 3 3 7" xfId="35782" xr:uid="{00000000-0005-0000-0000-0000C68B0000}"/>
    <cellStyle name="SAPBEXHLevel2 3 3 3 8" xfId="35783" xr:uid="{00000000-0005-0000-0000-0000C78B0000}"/>
    <cellStyle name="SAPBEXHLevel2 3 3 3 9" xfId="35784" xr:uid="{00000000-0005-0000-0000-0000C88B0000}"/>
    <cellStyle name="SAPBEXHLevel2 3 3 4" xfId="35785" xr:uid="{00000000-0005-0000-0000-0000C98B0000}"/>
    <cellStyle name="SAPBEXHLevel2 3 3 4 2" xfId="35786" xr:uid="{00000000-0005-0000-0000-0000CA8B0000}"/>
    <cellStyle name="SAPBEXHLevel2 3 3 4 3" xfId="35787" xr:uid="{00000000-0005-0000-0000-0000CB8B0000}"/>
    <cellStyle name="SAPBEXHLevel2 3 3 4 4" xfId="35788" xr:uid="{00000000-0005-0000-0000-0000CC8B0000}"/>
    <cellStyle name="SAPBEXHLevel2 3 3 4 5" xfId="35789" xr:uid="{00000000-0005-0000-0000-0000CD8B0000}"/>
    <cellStyle name="SAPBEXHLevel2 3 3 4 6" xfId="35790" xr:uid="{00000000-0005-0000-0000-0000CE8B0000}"/>
    <cellStyle name="SAPBEXHLevel2 3 3 4 7" xfId="35791" xr:uid="{00000000-0005-0000-0000-0000CF8B0000}"/>
    <cellStyle name="SAPBEXHLevel2 3 3 4 8" xfId="35792" xr:uid="{00000000-0005-0000-0000-0000D08B0000}"/>
    <cellStyle name="SAPBEXHLevel2 3 3 4 9" xfId="35793" xr:uid="{00000000-0005-0000-0000-0000D18B0000}"/>
    <cellStyle name="SAPBEXHLevel2 3 3 5" xfId="35794" xr:uid="{00000000-0005-0000-0000-0000D28B0000}"/>
    <cellStyle name="SAPBEXHLevel2 3 3 5 2" xfId="35795" xr:uid="{00000000-0005-0000-0000-0000D38B0000}"/>
    <cellStyle name="SAPBEXHLevel2 3 3 5 3" xfId="35796" xr:uid="{00000000-0005-0000-0000-0000D48B0000}"/>
    <cellStyle name="SAPBEXHLevel2 3 3 5 4" xfId="35797" xr:uid="{00000000-0005-0000-0000-0000D58B0000}"/>
    <cellStyle name="SAPBEXHLevel2 3 3 5 5" xfId="35798" xr:uid="{00000000-0005-0000-0000-0000D68B0000}"/>
    <cellStyle name="SAPBEXHLevel2 3 3 5 6" xfId="35799" xr:uid="{00000000-0005-0000-0000-0000D78B0000}"/>
    <cellStyle name="SAPBEXHLevel2 3 3 5 7" xfId="35800" xr:uid="{00000000-0005-0000-0000-0000D88B0000}"/>
    <cellStyle name="SAPBEXHLevel2 3 3 5 8" xfId="35801" xr:uid="{00000000-0005-0000-0000-0000D98B0000}"/>
    <cellStyle name="SAPBEXHLevel2 3 3 5 9" xfId="35802" xr:uid="{00000000-0005-0000-0000-0000DA8B0000}"/>
    <cellStyle name="SAPBEXHLevel2 3 4" xfId="35803" xr:uid="{00000000-0005-0000-0000-0000DB8B0000}"/>
    <cellStyle name="SAPBEXHLevel2 3 4 2" xfId="35804" xr:uid="{00000000-0005-0000-0000-0000DC8B0000}"/>
    <cellStyle name="SAPBEXHLevel2 3 4 2 2" xfId="35805" xr:uid="{00000000-0005-0000-0000-0000DD8B0000}"/>
    <cellStyle name="SAPBEXHLevel2 3 4 2 3" xfId="35806" xr:uid="{00000000-0005-0000-0000-0000DE8B0000}"/>
    <cellStyle name="SAPBEXHLevel2 3 4 2 4" xfId="35807" xr:uid="{00000000-0005-0000-0000-0000DF8B0000}"/>
    <cellStyle name="SAPBEXHLevel2 3 4 2 5" xfId="35808" xr:uid="{00000000-0005-0000-0000-0000E08B0000}"/>
    <cellStyle name="SAPBEXHLevel2 3 4 2 6" xfId="35809" xr:uid="{00000000-0005-0000-0000-0000E18B0000}"/>
    <cellStyle name="SAPBEXHLevel2 3 4 2 7" xfId="35810" xr:uid="{00000000-0005-0000-0000-0000E28B0000}"/>
    <cellStyle name="SAPBEXHLevel2 3 4 2 8" xfId="35811" xr:uid="{00000000-0005-0000-0000-0000E38B0000}"/>
    <cellStyle name="SAPBEXHLevel2 3 4 2 9" xfId="35812" xr:uid="{00000000-0005-0000-0000-0000E48B0000}"/>
    <cellStyle name="SAPBEXHLevel2 3 4 3" xfId="35813" xr:uid="{00000000-0005-0000-0000-0000E58B0000}"/>
    <cellStyle name="SAPBEXHLevel2 3 4 3 2" xfId="35814" xr:uid="{00000000-0005-0000-0000-0000E68B0000}"/>
    <cellStyle name="SAPBEXHLevel2 3 4 3 3" xfId="35815" xr:uid="{00000000-0005-0000-0000-0000E78B0000}"/>
    <cellStyle name="SAPBEXHLevel2 3 4 3 4" xfId="35816" xr:uid="{00000000-0005-0000-0000-0000E88B0000}"/>
    <cellStyle name="SAPBEXHLevel2 3 4 3 5" xfId="35817" xr:uid="{00000000-0005-0000-0000-0000E98B0000}"/>
    <cellStyle name="SAPBEXHLevel2 3 4 3 6" xfId="35818" xr:uid="{00000000-0005-0000-0000-0000EA8B0000}"/>
    <cellStyle name="SAPBEXHLevel2 3 4 3 7" xfId="35819" xr:uid="{00000000-0005-0000-0000-0000EB8B0000}"/>
    <cellStyle name="SAPBEXHLevel2 3 4 3 8" xfId="35820" xr:uid="{00000000-0005-0000-0000-0000EC8B0000}"/>
    <cellStyle name="SAPBEXHLevel2 3 4 3 9" xfId="35821" xr:uid="{00000000-0005-0000-0000-0000ED8B0000}"/>
    <cellStyle name="SAPBEXHLevel2 3 4 4" xfId="35822" xr:uid="{00000000-0005-0000-0000-0000EE8B0000}"/>
    <cellStyle name="SAPBEXHLevel2 3 4 4 2" xfId="35823" xr:uid="{00000000-0005-0000-0000-0000EF8B0000}"/>
    <cellStyle name="SAPBEXHLevel2 3 4 4 3" xfId="35824" xr:uid="{00000000-0005-0000-0000-0000F08B0000}"/>
    <cellStyle name="SAPBEXHLevel2 3 4 4 4" xfId="35825" xr:uid="{00000000-0005-0000-0000-0000F18B0000}"/>
    <cellStyle name="SAPBEXHLevel2 3 4 4 5" xfId="35826" xr:uid="{00000000-0005-0000-0000-0000F28B0000}"/>
    <cellStyle name="SAPBEXHLevel2 3 4 4 6" xfId="35827" xr:uid="{00000000-0005-0000-0000-0000F38B0000}"/>
    <cellStyle name="SAPBEXHLevel2 3 4 4 7" xfId="35828" xr:uid="{00000000-0005-0000-0000-0000F48B0000}"/>
    <cellStyle name="SAPBEXHLevel2 3 4 4 8" xfId="35829" xr:uid="{00000000-0005-0000-0000-0000F58B0000}"/>
    <cellStyle name="SAPBEXHLevel2 3 4 4 9" xfId="35830" xr:uid="{00000000-0005-0000-0000-0000F68B0000}"/>
    <cellStyle name="SAPBEXHLevel2 3 5" xfId="35831" xr:uid="{00000000-0005-0000-0000-0000F78B0000}"/>
    <cellStyle name="SAPBEXHLevel2 3 5 2" xfId="35832" xr:uid="{00000000-0005-0000-0000-0000F88B0000}"/>
    <cellStyle name="SAPBEXHLevel2 3 5 3" xfId="35833" xr:uid="{00000000-0005-0000-0000-0000F98B0000}"/>
    <cellStyle name="SAPBEXHLevel2 3 5 4" xfId="35834" xr:uid="{00000000-0005-0000-0000-0000FA8B0000}"/>
    <cellStyle name="SAPBEXHLevel2 3 5 5" xfId="35835" xr:uid="{00000000-0005-0000-0000-0000FB8B0000}"/>
    <cellStyle name="SAPBEXHLevel2 3 5 6" xfId="35836" xr:uid="{00000000-0005-0000-0000-0000FC8B0000}"/>
    <cellStyle name="SAPBEXHLevel2 3 5 7" xfId="35837" xr:uid="{00000000-0005-0000-0000-0000FD8B0000}"/>
    <cellStyle name="SAPBEXHLevel2 3 5 8" xfId="35838" xr:uid="{00000000-0005-0000-0000-0000FE8B0000}"/>
    <cellStyle name="SAPBEXHLevel2 3 5 9" xfId="35839" xr:uid="{00000000-0005-0000-0000-0000FF8B0000}"/>
    <cellStyle name="SAPBEXHLevel2 3 6" xfId="35840" xr:uid="{00000000-0005-0000-0000-0000008C0000}"/>
    <cellStyle name="SAPBEXHLevel2 3 6 2" xfId="35841" xr:uid="{00000000-0005-0000-0000-0000018C0000}"/>
    <cellStyle name="SAPBEXHLevel2 3 6 3" xfId="35842" xr:uid="{00000000-0005-0000-0000-0000028C0000}"/>
    <cellStyle name="SAPBEXHLevel2 3 6 4" xfId="35843" xr:uid="{00000000-0005-0000-0000-0000038C0000}"/>
    <cellStyle name="SAPBEXHLevel2 3 6 5" xfId="35844" xr:uid="{00000000-0005-0000-0000-0000048C0000}"/>
    <cellStyle name="SAPBEXHLevel2 3 6 6" xfId="35845" xr:uid="{00000000-0005-0000-0000-0000058C0000}"/>
    <cellStyle name="SAPBEXHLevel2 3 6 7" xfId="35846" xr:uid="{00000000-0005-0000-0000-0000068C0000}"/>
    <cellStyle name="SAPBEXHLevel2 3 6 8" xfId="35847" xr:uid="{00000000-0005-0000-0000-0000078C0000}"/>
    <cellStyle name="SAPBEXHLevel2 3 6 9" xfId="35848" xr:uid="{00000000-0005-0000-0000-0000088C0000}"/>
    <cellStyle name="SAPBEXHLevel2 3 7" xfId="35849" xr:uid="{00000000-0005-0000-0000-0000098C0000}"/>
    <cellStyle name="SAPBEXHLevel2 3 7 2" xfId="35850" xr:uid="{00000000-0005-0000-0000-00000A8C0000}"/>
    <cellStyle name="SAPBEXHLevel2 3 7 3" xfId="35851" xr:uid="{00000000-0005-0000-0000-00000B8C0000}"/>
    <cellStyle name="SAPBEXHLevel2 3 7 4" xfId="35852" xr:uid="{00000000-0005-0000-0000-00000C8C0000}"/>
    <cellStyle name="SAPBEXHLevel2 3 7 5" xfId="35853" xr:uid="{00000000-0005-0000-0000-00000D8C0000}"/>
    <cellStyle name="SAPBEXHLevel2 3 7 6" xfId="35854" xr:uid="{00000000-0005-0000-0000-00000E8C0000}"/>
    <cellStyle name="SAPBEXHLevel2 3 7 7" xfId="35855" xr:uid="{00000000-0005-0000-0000-00000F8C0000}"/>
    <cellStyle name="SAPBEXHLevel2 3 7 8" xfId="35856" xr:uid="{00000000-0005-0000-0000-0000108C0000}"/>
    <cellStyle name="SAPBEXHLevel2 3 7 9" xfId="35857" xr:uid="{00000000-0005-0000-0000-0000118C0000}"/>
    <cellStyle name="SAPBEXHLevel2 4" xfId="35858" xr:uid="{00000000-0005-0000-0000-0000128C0000}"/>
    <cellStyle name="SAPBEXHLevel2 4 2" xfId="35859" xr:uid="{00000000-0005-0000-0000-0000138C0000}"/>
    <cellStyle name="SAPBEXHLevel2 4 2 2" xfId="35860" xr:uid="{00000000-0005-0000-0000-0000148C0000}"/>
    <cellStyle name="SAPBEXHLevel2 4 2 2 2" xfId="35861" xr:uid="{00000000-0005-0000-0000-0000158C0000}"/>
    <cellStyle name="SAPBEXHLevel2 4 2 2 2 2" xfId="35862" xr:uid="{00000000-0005-0000-0000-0000168C0000}"/>
    <cellStyle name="SAPBEXHLevel2 4 2 2 2 3" xfId="35863" xr:uid="{00000000-0005-0000-0000-0000178C0000}"/>
    <cellStyle name="SAPBEXHLevel2 4 2 2 2 4" xfId="35864" xr:uid="{00000000-0005-0000-0000-0000188C0000}"/>
    <cellStyle name="SAPBEXHLevel2 4 2 2 2 5" xfId="35865" xr:uid="{00000000-0005-0000-0000-0000198C0000}"/>
    <cellStyle name="SAPBEXHLevel2 4 2 2 2 6" xfId="35866" xr:uid="{00000000-0005-0000-0000-00001A8C0000}"/>
    <cellStyle name="SAPBEXHLevel2 4 2 2 2 7" xfId="35867" xr:uid="{00000000-0005-0000-0000-00001B8C0000}"/>
    <cellStyle name="SAPBEXHLevel2 4 2 2 2 8" xfId="35868" xr:uid="{00000000-0005-0000-0000-00001C8C0000}"/>
    <cellStyle name="SAPBEXHLevel2 4 2 2 2 9" xfId="35869" xr:uid="{00000000-0005-0000-0000-00001D8C0000}"/>
    <cellStyle name="SAPBEXHLevel2 4 2 2 3" xfId="35870" xr:uid="{00000000-0005-0000-0000-00001E8C0000}"/>
    <cellStyle name="SAPBEXHLevel2 4 2 2 3 2" xfId="35871" xr:uid="{00000000-0005-0000-0000-00001F8C0000}"/>
    <cellStyle name="SAPBEXHLevel2 4 2 2 3 3" xfId="35872" xr:uid="{00000000-0005-0000-0000-0000208C0000}"/>
    <cellStyle name="SAPBEXHLevel2 4 2 2 3 4" xfId="35873" xr:uid="{00000000-0005-0000-0000-0000218C0000}"/>
    <cellStyle name="SAPBEXHLevel2 4 2 2 3 5" xfId="35874" xr:uid="{00000000-0005-0000-0000-0000228C0000}"/>
    <cellStyle name="SAPBEXHLevel2 4 2 2 3 6" xfId="35875" xr:uid="{00000000-0005-0000-0000-0000238C0000}"/>
    <cellStyle name="SAPBEXHLevel2 4 2 2 3 7" xfId="35876" xr:uid="{00000000-0005-0000-0000-0000248C0000}"/>
    <cellStyle name="SAPBEXHLevel2 4 2 2 3 8" xfId="35877" xr:uid="{00000000-0005-0000-0000-0000258C0000}"/>
    <cellStyle name="SAPBEXHLevel2 4 2 2 3 9" xfId="35878" xr:uid="{00000000-0005-0000-0000-0000268C0000}"/>
    <cellStyle name="SAPBEXHLevel2 4 2 2 4" xfId="35879" xr:uid="{00000000-0005-0000-0000-0000278C0000}"/>
    <cellStyle name="SAPBEXHLevel2 4 2 2 4 2" xfId="35880" xr:uid="{00000000-0005-0000-0000-0000288C0000}"/>
    <cellStyle name="SAPBEXHLevel2 4 2 2 4 3" xfId="35881" xr:uid="{00000000-0005-0000-0000-0000298C0000}"/>
    <cellStyle name="SAPBEXHLevel2 4 2 2 4 4" xfId="35882" xr:uid="{00000000-0005-0000-0000-00002A8C0000}"/>
    <cellStyle name="SAPBEXHLevel2 4 2 2 4 5" xfId="35883" xr:uid="{00000000-0005-0000-0000-00002B8C0000}"/>
    <cellStyle name="SAPBEXHLevel2 4 2 2 4 6" xfId="35884" xr:uid="{00000000-0005-0000-0000-00002C8C0000}"/>
    <cellStyle name="SAPBEXHLevel2 4 2 2 4 7" xfId="35885" xr:uid="{00000000-0005-0000-0000-00002D8C0000}"/>
    <cellStyle name="SAPBEXHLevel2 4 2 2 4 8" xfId="35886" xr:uid="{00000000-0005-0000-0000-00002E8C0000}"/>
    <cellStyle name="SAPBEXHLevel2 4 2 2 4 9" xfId="35887" xr:uid="{00000000-0005-0000-0000-00002F8C0000}"/>
    <cellStyle name="SAPBEXHLevel2 4 2 3" xfId="35888" xr:uid="{00000000-0005-0000-0000-0000308C0000}"/>
    <cellStyle name="SAPBEXHLevel2 4 2 3 2" xfId="35889" xr:uid="{00000000-0005-0000-0000-0000318C0000}"/>
    <cellStyle name="SAPBEXHLevel2 4 2 3 3" xfId="35890" xr:uid="{00000000-0005-0000-0000-0000328C0000}"/>
    <cellStyle name="SAPBEXHLevel2 4 2 3 4" xfId="35891" xr:uid="{00000000-0005-0000-0000-0000338C0000}"/>
    <cellStyle name="SAPBEXHLevel2 4 2 3 5" xfId="35892" xr:uid="{00000000-0005-0000-0000-0000348C0000}"/>
    <cellStyle name="SAPBEXHLevel2 4 2 3 6" xfId="35893" xr:uid="{00000000-0005-0000-0000-0000358C0000}"/>
    <cellStyle name="SAPBEXHLevel2 4 2 3 7" xfId="35894" xr:uid="{00000000-0005-0000-0000-0000368C0000}"/>
    <cellStyle name="SAPBEXHLevel2 4 2 3 8" xfId="35895" xr:uid="{00000000-0005-0000-0000-0000378C0000}"/>
    <cellStyle name="SAPBEXHLevel2 4 2 3 9" xfId="35896" xr:uid="{00000000-0005-0000-0000-0000388C0000}"/>
    <cellStyle name="SAPBEXHLevel2 4 2 4" xfId="35897" xr:uid="{00000000-0005-0000-0000-0000398C0000}"/>
    <cellStyle name="SAPBEXHLevel2 4 2 4 2" xfId="35898" xr:uid="{00000000-0005-0000-0000-00003A8C0000}"/>
    <cellStyle name="SAPBEXHLevel2 4 2 4 3" xfId="35899" xr:uid="{00000000-0005-0000-0000-00003B8C0000}"/>
    <cellStyle name="SAPBEXHLevel2 4 2 4 4" xfId="35900" xr:uid="{00000000-0005-0000-0000-00003C8C0000}"/>
    <cellStyle name="SAPBEXHLevel2 4 2 4 5" xfId="35901" xr:uid="{00000000-0005-0000-0000-00003D8C0000}"/>
    <cellStyle name="SAPBEXHLevel2 4 2 4 6" xfId="35902" xr:uid="{00000000-0005-0000-0000-00003E8C0000}"/>
    <cellStyle name="SAPBEXHLevel2 4 2 4 7" xfId="35903" xr:uid="{00000000-0005-0000-0000-00003F8C0000}"/>
    <cellStyle name="SAPBEXHLevel2 4 2 4 8" xfId="35904" xr:uid="{00000000-0005-0000-0000-0000408C0000}"/>
    <cellStyle name="SAPBEXHLevel2 4 2 4 9" xfId="35905" xr:uid="{00000000-0005-0000-0000-0000418C0000}"/>
    <cellStyle name="SAPBEXHLevel2 4 2 5" xfId="35906" xr:uid="{00000000-0005-0000-0000-0000428C0000}"/>
    <cellStyle name="SAPBEXHLevel2 4 2 5 2" xfId="35907" xr:uid="{00000000-0005-0000-0000-0000438C0000}"/>
    <cellStyle name="SAPBEXHLevel2 4 2 5 3" xfId="35908" xr:uid="{00000000-0005-0000-0000-0000448C0000}"/>
    <cellStyle name="SAPBEXHLevel2 4 2 5 4" xfId="35909" xr:uid="{00000000-0005-0000-0000-0000458C0000}"/>
    <cellStyle name="SAPBEXHLevel2 4 2 5 5" xfId="35910" xr:uid="{00000000-0005-0000-0000-0000468C0000}"/>
    <cellStyle name="SAPBEXHLevel2 4 2 5 6" xfId="35911" xr:uid="{00000000-0005-0000-0000-0000478C0000}"/>
    <cellStyle name="SAPBEXHLevel2 4 2 5 7" xfId="35912" xr:uid="{00000000-0005-0000-0000-0000488C0000}"/>
    <cellStyle name="SAPBEXHLevel2 4 2 5 8" xfId="35913" xr:uid="{00000000-0005-0000-0000-0000498C0000}"/>
    <cellStyle name="SAPBEXHLevel2 4 2 5 9" xfId="35914" xr:uid="{00000000-0005-0000-0000-00004A8C0000}"/>
    <cellStyle name="SAPBEXHLevel2 4 3" xfId="35915" xr:uid="{00000000-0005-0000-0000-00004B8C0000}"/>
    <cellStyle name="SAPBEXHLevel2 4 3 2" xfId="35916" xr:uid="{00000000-0005-0000-0000-00004C8C0000}"/>
    <cellStyle name="SAPBEXHLevel2 4 3 2 2" xfId="35917" xr:uid="{00000000-0005-0000-0000-00004D8C0000}"/>
    <cellStyle name="SAPBEXHLevel2 4 3 2 3" xfId="35918" xr:uid="{00000000-0005-0000-0000-00004E8C0000}"/>
    <cellStyle name="SAPBEXHLevel2 4 3 2 4" xfId="35919" xr:uid="{00000000-0005-0000-0000-00004F8C0000}"/>
    <cellStyle name="SAPBEXHLevel2 4 3 2 5" xfId="35920" xr:uid="{00000000-0005-0000-0000-0000508C0000}"/>
    <cellStyle name="SAPBEXHLevel2 4 3 2 6" xfId="35921" xr:uid="{00000000-0005-0000-0000-0000518C0000}"/>
    <cellStyle name="SAPBEXHLevel2 4 3 2 7" xfId="35922" xr:uid="{00000000-0005-0000-0000-0000528C0000}"/>
    <cellStyle name="SAPBEXHLevel2 4 3 2 8" xfId="35923" xr:uid="{00000000-0005-0000-0000-0000538C0000}"/>
    <cellStyle name="SAPBEXHLevel2 4 3 2 9" xfId="35924" xr:uid="{00000000-0005-0000-0000-0000548C0000}"/>
    <cellStyle name="SAPBEXHLevel2 4 3 3" xfId="35925" xr:uid="{00000000-0005-0000-0000-0000558C0000}"/>
    <cellStyle name="SAPBEXHLevel2 4 3 3 2" xfId="35926" xr:uid="{00000000-0005-0000-0000-0000568C0000}"/>
    <cellStyle name="SAPBEXHLevel2 4 3 3 3" xfId="35927" xr:uid="{00000000-0005-0000-0000-0000578C0000}"/>
    <cellStyle name="SAPBEXHLevel2 4 3 3 4" xfId="35928" xr:uid="{00000000-0005-0000-0000-0000588C0000}"/>
    <cellStyle name="SAPBEXHLevel2 4 3 3 5" xfId="35929" xr:uid="{00000000-0005-0000-0000-0000598C0000}"/>
    <cellStyle name="SAPBEXHLevel2 4 3 3 6" xfId="35930" xr:uid="{00000000-0005-0000-0000-00005A8C0000}"/>
    <cellStyle name="SAPBEXHLevel2 4 3 3 7" xfId="35931" xr:uid="{00000000-0005-0000-0000-00005B8C0000}"/>
    <cellStyle name="SAPBEXHLevel2 4 3 3 8" xfId="35932" xr:uid="{00000000-0005-0000-0000-00005C8C0000}"/>
    <cellStyle name="SAPBEXHLevel2 4 3 3 9" xfId="35933" xr:uid="{00000000-0005-0000-0000-00005D8C0000}"/>
    <cellStyle name="SAPBEXHLevel2 4 3 4" xfId="35934" xr:uid="{00000000-0005-0000-0000-00005E8C0000}"/>
    <cellStyle name="SAPBEXHLevel2 4 3 4 2" xfId="35935" xr:uid="{00000000-0005-0000-0000-00005F8C0000}"/>
    <cellStyle name="SAPBEXHLevel2 4 3 4 3" xfId="35936" xr:uid="{00000000-0005-0000-0000-0000608C0000}"/>
    <cellStyle name="SAPBEXHLevel2 4 3 4 4" xfId="35937" xr:uid="{00000000-0005-0000-0000-0000618C0000}"/>
    <cellStyle name="SAPBEXHLevel2 4 3 4 5" xfId="35938" xr:uid="{00000000-0005-0000-0000-0000628C0000}"/>
    <cellStyle name="SAPBEXHLevel2 4 3 4 6" xfId="35939" xr:uid="{00000000-0005-0000-0000-0000638C0000}"/>
    <cellStyle name="SAPBEXHLevel2 4 3 4 7" xfId="35940" xr:uid="{00000000-0005-0000-0000-0000648C0000}"/>
    <cellStyle name="SAPBEXHLevel2 4 3 4 8" xfId="35941" xr:uid="{00000000-0005-0000-0000-0000658C0000}"/>
    <cellStyle name="SAPBEXHLevel2 4 3 4 9" xfId="35942" xr:uid="{00000000-0005-0000-0000-0000668C0000}"/>
    <cellStyle name="SAPBEXHLevel2 4 4" xfId="35943" xr:uid="{00000000-0005-0000-0000-0000678C0000}"/>
    <cellStyle name="SAPBEXHLevel2 4 4 2" xfId="35944" xr:uid="{00000000-0005-0000-0000-0000688C0000}"/>
    <cellStyle name="SAPBEXHLevel2 4 4 3" xfId="35945" xr:uid="{00000000-0005-0000-0000-0000698C0000}"/>
    <cellStyle name="SAPBEXHLevel2 4 4 4" xfId="35946" xr:uid="{00000000-0005-0000-0000-00006A8C0000}"/>
    <cellStyle name="SAPBEXHLevel2 4 4 5" xfId="35947" xr:uid="{00000000-0005-0000-0000-00006B8C0000}"/>
    <cellStyle name="SAPBEXHLevel2 4 4 6" xfId="35948" xr:uid="{00000000-0005-0000-0000-00006C8C0000}"/>
    <cellStyle name="SAPBEXHLevel2 4 4 7" xfId="35949" xr:uid="{00000000-0005-0000-0000-00006D8C0000}"/>
    <cellStyle name="SAPBEXHLevel2 4 4 8" xfId="35950" xr:uid="{00000000-0005-0000-0000-00006E8C0000}"/>
    <cellStyle name="SAPBEXHLevel2 4 4 9" xfId="35951" xr:uid="{00000000-0005-0000-0000-00006F8C0000}"/>
    <cellStyle name="SAPBEXHLevel2 4 5" xfId="35952" xr:uid="{00000000-0005-0000-0000-0000708C0000}"/>
    <cellStyle name="SAPBEXHLevel2 4 5 2" xfId="35953" xr:uid="{00000000-0005-0000-0000-0000718C0000}"/>
    <cellStyle name="SAPBEXHLevel2 4 5 3" xfId="35954" xr:uid="{00000000-0005-0000-0000-0000728C0000}"/>
    <cellStyle name="SAPBEXHLevel2 4 5 4" xfId="35955" xr:uid="{00000000-0005-0000-0000-0000738C0000}"/>
    <cellStyle name="SAPBEXHLevel2 4 5 5" xfId="35956" xr:uid="{00000000-0005-0000-0000-0000748C0000}"/>
    <cellStyle name="SAPBEXHLevel2 4 5 6" xfId="35957" xr:uid="{00000000-0005-0000-0000-0000758C0000}"/>
    <cellStyle name="SAPBEXHLevel2 4 5 7" xfId="35958" xr:uid="{00000000-0005-0000-0000-0000768C0000}"/>
    <cellStyle name="SAPBEXHLevel2 4 5 8" xfId="35959" xr:uid="{00000000-0005-0000-0000-0000778C0000}"/>
    <cellStyle name="SAPBEXHLevel2 4 5 9" xfId="35960" xr:uid="{00000000-0005-0000-0000-0000788C0000}"/>
    <cellStyle name="SAPBEXHLevel2 4 6" xfId="35961" xr:uid="{00000000-0005-0000-0000-0000798C0000}"/>
    <cellStyle name="SAPBEXHLevel2 4 6 2" xfId="35962" xr:uid="{00000000-0005-0000-0000-00007A8C0000}"/>
    <cellStyle name="SAPBEXHLevel2 4 6 3" xfId="35963" xr:uid="{00000000-0005-0000-0000-00007B8C0000}"/>
    <cellStyle name="SAPBEXHLevel2 4 6 4" xfId="35964" xr:uid="{00000000-0005-0000-0000-00007C8C0000}"/>
    <cellStyle name="SAPBEXHLevel2 4 6 5" xfId="35965" xr:uid="{00000000-0005-0000-0000-00007D8C0000}"/>
    <cellStyle name="SAPBEXHLevel2 4 6 6" xfId="35966" xr:uid="{00000000-0005-0000-0000-00007E8C0000}"/>
    <cellStyle name="SAPBEXHLevel2 4 6 7" xfId="35967" xr:uid="{00000000-0005-0000-0000-00007F8C0000}"/>
    <cellStyle name="SAPBEXHLevel2 4 6 8" xfId="35968" xr:uid="{00000000-0005-0000-0000-0000808C0000}"/>
    <cellStyle name="SAPBEXHLevel2 4 6 9" xfId="35969" xr:uid="{00000000-0005-0000-0000-0000818C0000}"/>
    <cellStyle name="SAPBEXHLevel2 5" xfId="35970" xr:uid="{00000000-0005-0000-0000-0000828C0000}"/>
    <cellStyle name="SAPBEXHLevel2 5 2" xfId="35971" xr:uid="{00000000-0005-0000-0000-0000838C0000}"/>
    <cellStyle name="SAPBEXHLevel2 5 2 2" xfId="35972" xr:uid="{00000000-0005-0000-0000-0000848C0000}"/>
    <cellStyle name="SAPBEXHLevel2 5 2 2 2" xfId="35973" xr:uid="{00000000-0005-0000-0000-0000858C0000}"/>
    <cellStyle name="SAPBEXHLevel2 5 2 2 3" xfId="35974" xr:uid="{00000000-0005-0000-0000-0000868C0000}"/>
    <cellStyle name="SAPBEXHLevel2 5 2 2 4" xfId="35975" xr:uid="{00000000-0005-0000-0000-0000878C0000}"/>
    <cellStyle name="SAPBEXHLevel2 5 2 2 5" xfId="35976" xr:uid="{00000000-0005-0000-0000-0000888C0000}"/>
    <cellStyle name="SAPBEXHLevel2 5 2 2 6" xfId="35977" xr:uid="{00000000-0005-0000-0000-0000898C0000}"/>
    <cellStyle name="SAPBEXHLevel2 5 2 2 7" xfId="35978" xr:uid="{00000000-0005-0000-0000-00008A8C0000}"/>
    <cellStyle name="SAPBEXHLevel2 5 2 2 8" xfId="35979" xr:uid="{00000000-0005-0000-0000-00008B8C0000}"/>
    <cellStyle name="SAPBEXHLevel2 5 2 2 9" xfId="35980" xr:uid="{00000000-0005-0000-0000-00008C8C0000}"/>
    <cellStyle name="SAPBEXHLevel2 5 2 3" xfId="35981" xr:uid="{00000000-0005-0000-0000-00008D8C0000}"/>
    <cellStyle name="SAPBEXHLevel2 5 2 3 2" xfId="35982" xr:uid="{00000000-0005-0000-0000-00008E8C0000}"/>
    <cellStyle name="SAPBEXHLevel2 5 2 3 3" xfId="35983" xr:uid="{00000000-0005-0000-0000-00008F8C0000}"/>
    <cellStyle name="SAPBEXHLevel2 5 2 3 4" xfId="35984" xr:uid="{00000000-0005-0000-0000-0000908C0000}"/>
    <cellStyle name="SAPBEXHLevel2 5 2 3 5" xfId="35985" xr:uid="{00000000-0005-0000-0000-0000918C0000}"/>
    <cellStyle name="SAPBEXHLevel2 5 2 3 6" xfId="35986" xr:uid="{00000000-0005-0000-0000-0000928C0000}"/>
    <cellStyle name="SAPBEXHLevel2 5 2 3 7" xfId="35987" xr:uid="{00000000-0005-0000-0000-0000938C0000}"/>
    <cellStyle name="SAPBEXHLevel2 5 2 3 8" xfId="35988" xr:uid="{00000000-0005-0000-0000-0000948C0000}"/>
    <cellStyle name="SAPBEXHLevel2 5 2 3 9" xfId="35989" xr:uid="{00000000-0005-0000-0000-0000958C0000}"/>
    <cellStyle name="SAPBEXHLevel2 5 2 4" xfId="35990" xr:uid="{00000000-0005-0000-0000-0000968C0000}"/>
    <cellStyle name="SAPBEXHLevel2 5 2 4 2" xfId="35991" xr:uid="{00000000-0005-0000-0000-0000978C0000}"/>
    <cellStyle name="SAPBEXHLevel2 5 2 4 3" xfId="35992" xr:uid="{00000000-0005-0000-0000-0000988C0000}"/>
    <cellStyle name="SAPBEXHLevel2 5 2 4 4" xfId="35993" xr:uid="{00000000-0005-0000-0000-0000998C0000}"/>
    <cellStyle name="SAPBEXHLevel2 5 2 4 5" xfId="35994" xr:uid="{00000000-0005-0000-0000-00009A8C0000}"/>
    <cellStyle name="SAPBEXHLevel2 5 2 4 6" xfId="35995" xr:uid="{00000000-0005-0000-0000-00009B8C0000}"/>
    <cellStyle name="SAPBEXHLevel2 5 2 4 7" xfId="35996" xr:uid="{00000000-0005-0000-0000-00009C8C0000}"/>
    <cellStyle name="SAPBEXHLevel2 5 2 4 8" xfId="35997" xr:uid="{00000000-0005-0000-0000-00009D8C0000}"/>
    <cellStyle name="SAPBEXHLevel2 5 2 4 9" xfId="35998" xr:uid="{00000000-0005-0000-0000-00009E8C0000}"/>
    <cellStyle name="SAPBEXHLevel2 5 3" xfId="35999" xr:uid="{00000000-0005-0000-0000-00009F8C0000}"/>
    <cellStyle name="SAPBEXHLevel2 5 3 2" xfId="36000" xr:uid="{00000000-0005-0000-0000-0000A08C0000}"/>
    <cellStyle name="SAPBEXHLevel2 5 3 3" xfId="36001" xr:uid="{00000000-0005-0000-0000-0000A18C0000}"/>
    <cellStyle name="SAPBEXHLevel2 5 3 4" xfId="36002" xr:uid="{00000000-0005-0000-0000-0000A28C0000}"/>
    <cellStyle name="SAPBEXHLevel2 5 3 5" xfId="36003" xr:uid="{00000000-0005-0000-0000-0000A38C0000}"/>
    <cellStyle name="SAPBEXHLevel2 5 3 6" xfId="36004" xr:uid="{00000000-0005-0000-0000-0000A48C0000}"/>
    <cellStyle name="SAPBEXHLevel2 5 3 7" xfId="36005" xr:uid="{00000000-0005-0000-0000-0000A58C0000}"/>
    <cellStyle name="SAPBEXHLevel2 5 3 8" xfId="36006" xr:uid="{00000000-0005-0000-0000-0000A68C0000}"/>
    <cellStyle name="SAPBEXHLevel2 5 3 9" xfId="36007" xr:uid="{00000000-0005-0000-0000-0000A78C0000}"/>
    <cellStyle name="SAPBEXHLevel2 5 4" xfId="36008" xr:uid="{00000000-0005-0000-0000-0000A88C0000}"/>
    <cellStyle name="SAPBEXHLevel2 5 4 2" xfId="36009" xr:uid="{00000000-0005-0000-0000-0000A98C0000}"/>
    <cellStyle name="SAPBEXHLevel2 5 4 3" xfId="36010" xr:uid="{00000000-0005-0000-0000-0000AA8C0000}"/>
    <cellStyle name="SAPBEXHLevel2 5 4 4" xfId="36011" xr:uid="{00000000-0005-0000-0000-0000AB8C0000}"/>
    <cellStyle name="SAPBEXHLevel2 5 4 5" xfId="36012" xr:uid="{00000000-0005-0000-0000-0000AC8C0000}"/>
    <cellStyle name="SAPBEXHLevel2 5 4 6" xfId="36013" xr:uid="{00000000-0005-0000-0000-0000AD8C0000}"/>
    <cellStyle name="SAPBEXHLevel2 5 4 7" xfId="36014" xr:uid="{00000000-0005-0000-0000-0000AE8C0000}"/>
    <cellStyle name="SAPBEXHLevel2 5 4 8" xfId="36015" xr:uid="{00000000-0005-0000-0000-0000AF8C0000}"/>
    <cellStyle name="SAPBEXHLevel2 5 4 9" xfId="36016" xr:uid="{00000000-0005-0000-0000-0000B08C0000}"/>
    <cellStyle name="SAPBEXHLevel2 5 5" xfId="36017" xr:uid="{00000000-0005-0000-0000-0000B18C0000}"/>
    <cellStyle name="SAPBEXHLevel2 5 5 2" xfId="36018" xr:uid="{00000000-0005-0000-0000-0000B28C0000}"/>
    <cellStyle name="SAPBEXHLevel2 5 5 3" xfId="36019" xr:uid="{00000000-0005-0000-0000-0000B38C0000}"/>
    <cellStyle name="SAPBEXHLevel2 5 5 4" xfId="36020" xr:uid="{00000000-0005-0000-0000-0000B48C0000}"/>
    <cellStyle name="SAPBEXHLevel2 5 5 5" xfId="36021" xr:uid="{00000000-0005-0000-0000-0000B58C0000}"/>
    <cellStyle name="SAPBEXHLevel2 5 5 6" xfId="36022" xr:uid="{00000000-0005-0000-0000-0000B68C0000}"/>
    <cellStyle name="SAPBEXHLevel2 5 5 7" xfId="36023" xr:uid="{00000000-0005-0000-0000-0000B78C0000}"/>
    <cellStyle name="SAPBEXHLevel2 5 5 8" xfId="36024" xr:uid="{00000000-0005-0000-0000-0000B88C0000}"/>
    <cellStyle name="SAPBEXHLevel2 5 5 9" xfId="36025" xr:uid="{00000000-0005-0000-0000-0000B98C0000}"/>
    <cellStyle name="SAPBEXHLevel2 6" xfId="36026" xr:uid="{00000000-0005-0000-0000-0000BA8C0000}"/>
    <cellStyle name="SAPBEXHLevel2 6 2" xfId="36027" xr:uid="{00000000-0005-0000-0000-0000BB8C0000}"/>
    <cellStyle name="SAPBEXHLevel2 6 2 2" xfId="36028" xr:uid="{00000000-0005-0000-0000-0000BC8C0000}"/>
    <cellStyle name="SAPBEXHLevel2 6 2 3" xfId="36029" xr:uid="{00000000-0005-0000-0000-0000BD8C0000}"/>
    <cellStyle name="SAPBEXHLevel2 6 2 4" xfId="36030" xr:uid="{00000000-0005-0000-0000-0000BE8C0000}"/>
    <cellStyle name="SAPBEXHLevel2 6 2 5" xfId="36031" xr:uid="{00000000-0005-0000-0000-0000BF8C0000}"/>
    <cellStyle name="SAPBEXHLevel2 6 2 6" xfId="36032" xr:uid="{00000000-0005-0000-0000-0000C08C0000}"/>
    <cellStyle name="SAPBEXHLevel2 6 2 7" xfId="36033" xr:uid="{00000000-0005-0000-0000-0000C18C0000}"/>
    <cellStyle name="SAPBEXHLevel2 6 2 8" xfId="36034" xr:uid="{00000000-0005-0000-0000-0000C28C0000}"/>
    <cellStyle name="SAPBEXHLevel2 6 2 9" xfId="36035" xr:uid="{00000000-0005-0000-0000-0000C38C0000}"/>
    <cellStyle name="SAPBEXHLevel2 6 3" xfId="36036" xr:uid="{00000000-0005-0000-0000-0000C48C0000}"/>
    <cellStyle name="SAPBEXHLevel2 6 3 2" xfId="36037" xr:uid="{00000000-0005-0000-0000-0000C58C0000}"/>
    <cellStyle name="SAPBEXHLevel2 6 3 3" xfId="36038" xr:uid="{00000000-0005-0000-0000-0000C68C0000}"/>
    <cellStyle name="SAPBEXHLevel2 6 3 4" xfId="36039" xr:uid="{00000000-0005-0000-0000-0000C78C0000}"/>
    <cellStyle name="SAPBEXHLevel2 6 3 5" xfId="36040" xr:uid="{00000000-0005-0000-0000-0000C88C0000}"/>
    <cellStyle name="SAPBEXHLevel2 6 3 6" xfId="36041" xr:uid="{00000000-0005-0000-0000-0000C98C0000}"/>
    <cellStyle name="SAPBEXHLevel2 6 3 7" xfId="36042" xr:uid="{00000000-0005-0000-0000-0000CA8C0000}"/>
    <cellStyle name="SAPBEXHLevel2 6 3 8" xfId="36043" xr:uid="{00000000-0005-0000-0000-0000CB8C0000}"/>
    <cellStyle name="SAPBEXHLevel2 6 3 9" xfId="36044" xr:uid="{00000000-0005-0000-0000-0000CC8C0000}"/>
    <cellStyle name="SAPBEXHLevel2 6 4" xfId="36045" xr:uid="{00000000-0005-0000-0000-0000CD8C0000}"/>
    <cellStyle name="SAPBEXHLevel2 6 4 2" xfId="36046" xr:uid="{00000000-0005-0000-0000-0000CE8C0000}"/>
    <cellStyle name="SAPBEXHLevel2 6 4 3" xfId="36047" xr:uid="{00000000-0005-0000-0000-0000CF8C0000}"/>
    <cellStyle name="SAPBEXHLevel2 6 4 4" xfId="36048" xr:uid="{00000000-0005-0000-0000-0000D08C0000}"/>
    <cellStyle name="SAPBEXHLevel2 6 4 5" xfId="36049" xr:uid="{00000000-0005-0000-0000-0000D18C0000}"/>
    <cellStyle name="SAPBEXHLevel2 6 4 6" xfId="36050" xr:uid="{00000000-0005-0000-0000-0000D28C0000}"/>
    <cellStyle name="SAPBEXHLevel2 6 4 7" xfId="36051" xr:uid="{00000000-0005-0000-0000-0000D38C0000}"/>
    <cellStyle name="SAPBEXHLevel2 6 4 8" xfId="36052" xr:uid="{00000000-0005-0000-0000-0000D48C0000}"/>
    <cellStyle name="SAPBEXHLevel2 6 4 9" xfId="36053" xr:uid="{00000000-0005-0000-0000-0000D58C0000}"/>
    <cellStyle name="SAPBEXHLevel2 7" xfId="36054" xr:uid="{00000000-0005-0000-0000-0000D68C0000}"/>
    <cellStyle name="SAPBEXHLevel2 7 2" xfId="36055" xr:uid="{00000000-0005-0000-0000-0000D78C0000}"/>
    <cellStyle name="SAPBEXHLevel2 7 3" xfId="36056" xr:uid="{00000000-0005-0000-0000-0000D88C0000}"/>
    <cellStyle name="SAPBEXHLevel2 7 4" xfId="36057" xr:uid="{00000000-0005-0000-0000-0000D98C0000}"/>
    <cellStyle name="SAPBEXHLevel2 7 5" xfId="36058" xr:uid="{00000000-0005-0000-0000-0000DA8C0000}"/>
    <cellStyle name="SAPBEXHLevel2 7 6" xfId="36059" xr:uid="{00000000-0005-0000-0000-0000DB8C0000}"/>
    <cellStyle name="SAPBEXHLevel2 7 7" xfId="36060" xr:uid="{00000000-0005-0000-0000-0000DC8C0000}"/>
    <cellStyle name="SAPBEXHLevel2 7 8" xfId="36061" xr:uid="{00000000-0005-0000-0000-0000DD8C0000}"/>
    <cellStyle name="SAPBEXHLevel2 7 9" xfId="36062" xr:uid="{00000000-0005-0000-0000-0000DE8C0000}"/>
    <cellStyle name="SAPBEXHLevel2 8" xfId="36063" xr:uid="{00000000-0005-0000-0000-0000DF8C0000}"/>
    <cellStyle name="SAPBEXHLevel2 8 2" xfId="36064" xr:uid="{00000000-0005-0000-0000-0000E08C0000}"/>
    <cellStyle name="SAPBEXHLevel2 8 3" xfId="36065" xr:uid="{00000000-0005-0000-0000-0000E18C0000}"/>
    <cellStyle name="SAPBEXHLevel2 8 4" xfId="36066" xr:uid="{00000000-0005-0000-0000-0000E28C0000}"/>
    <cellStyle name="SAPBEXHLevel2 8 5" xfId="36067" xr:uid="{00000000-0005-0000-0000-0000E38C0000}"/>
    <cellStyle name="SAPBEXHLevel2 8 6" xfId="36068" xr:uid="{00000000-0005-0000-0000-0000E48C0000}"/>
    <cellStyle name="SAPBEXHLevel2 8 7" xfId="36069" xr:uid="{00000000-0005-0000-0000-0000E58C0000}"/>
    <cellStyle name="SAPBEXHLevel2 8 8" xfId="36070" xr:uid="{00000000-0005-0000-0000-0000E68C0000}"/>
    <cellStyle name="SAPBEXHLevel2 8 9" xfId="36071" xr:uid="{00000000-0005-0000-0000-0000E78C0000}"/>
    <cellStyle name="SAPBEXHLevel2 9" xfId="36072" xr:uid="{00000000-0005-0000-0000-0000E88C0000}"/>
    <cellStyle name="SAPBEXHLevel2 9 2" xfId="36073" xr:uid="{00000000-0005-0000-0000-0000E98C0000}"/>
    <cellStyle name="SAPBEXHLevel2 9 3" xfId="36074" xr:uid="{00000000-0005-0000-0000-0000EA8C0000}"/>
    <cellStyle name="SAPBEXHLevel2 9 4" xfId="36075" xr:uid="{00000000-0005-0000-0000-0000EB8C0000}"/>
    <cellStyle name="SAPBEXHLevel2 9 5" xfId="36076" xr:uid="{00000000-0005-0000-0000-0000EC8C0000}"/>
    <cellStyle name="SAPBEXHLevel2 9 6" xfId="36077" xr:uid="{00000000-0005-0000-0000-0000ED8C0000}"/>
    <cellStyle name="SAPBEXHLevel2 9 7" xfId="36078" xr:uid="{00000000-0005-0000-0000-0000EE8C0000}"/>
    <cellStyle name="SAPBEXHLevel2 9 8" xfId="36079" xr:uid="{00000000-0005-0000-0000-0000EF8C0000}"/>
    <cellStyle name="SAPBEXHLevel2 9 9" xfId="36080" xr:uid="{00000000-0005-0000-0000-0000F08C0000}"/>
    <cellStyle name="SAPBEXHLevel2_STOs from US (Nov)" xfId="36081" xr:uid="{00000000-0005-0000-0000-0000F18C0000}"/>
    <cellStyle name="SAPBEXHLevel2X" xfId="36082" xr:uid="{00000000-0005-0000-0000-0000F28C0000}"/>
    <cellStyle name="SAPBEXHLevel2X 10" xfId="36083" xr:uid="{00000000-0005-0000-0000-0000F38C0000}"/>
    <cellStyle name="SAPBEXHLevel2X 10 10" xfId="36084" xr:uid="{00000000-0005-0000-0000-0000F48C0000}"/>
    <cellStyle name="SAPBEXHLevel2X 10 10 2" xfId="36085" xr:uid="{00000000-0005-0000-0000-0000F58C0000}"/>
    <cellStyle name="SAPBEXHLevel2X 10 10 3" xfId="36086" xr:uid="{00000000-0005-0000-0000-0000F68C0000}"/>
    <cellStyle name="SAPBEXHLevel2X 10 10 4" xfId="36087" xr:uid="{00000000-0005-0000-0000-0000F78C0000}"/>
    <cellStyle name="SAPBEXHLevel2X 10 10 5" xfId="36088" xr:uid="{00000000-0005-0000-0000-0000F88C0000}"/>
    <cellStyle name="SAPBEXHLevel2X 10 10 6" xfId="36089" xr:uid="{00000000-0005-0000-0000-0000F98C0000}"/>
    <cellStyle name="SAPBEXHLevel2X 10 10 7" xfId="36090" xr:uid="{00000000-0005-0000-0000-0000FA8C0000}"/>
    <cellStyle name="SAPBEXHLevel2X 10 10 8" xfId="36091" xr:uid="{00000000-0005-0000-0000-0000FB8C0000}"/>
    <cellStyle name="SAPBEXHLevel2X 10 10 9" xfId="36092" xr:uid="{00000000-0005-0000-0000-0000FC8C0000}"/>
    <cellStyle name="SAPBEXHLevel2X 10 11" xfId="36093" xr:uid="{00000000-0005-0000-0000-0000FD8C0000}"/>
    <cellStyle name="SAPBEXHLevel2X 10 12" xfId="36094" xr:uid="{00000000-0005-0000-0000-0000FE8C0000}"/>
    <cellStyle name="SAPBEXHLevel2X 10 2" xfId="36095" xr:uid="{00000000-0005-0000-0000-0000FF8C0000}"/>
    <cellStyle name="SAPBEXHLevel2X 10 2 2" xfId="36096" xr:uid="{00000000-0005-0000-0000-0000008D0000}"/>
    <cellStyle name="SAPBEXHLevel2X 10 2 2 2" xfId="36097" xr:uid="{00000000-0005-0000-0000-0000018D0000}"/>
    <cellStyle name="SAPBEXHLevel2X 10 2 2 2 2" xfId="36098" xr:uid="{00000000-0005-0000-0000-0000028D0000}"/>
    <cellStyle name="SAPBEXHLevel2X 10 2 2 2 3" xfId="36099" xr:uid="{00000000-0005-0000-0000-0000038D0000}"/>
    <cellStyle name="SAPBEXHLevel2X 10 2 2 2 4" xfId="36100" xr:uid="{00000000-0005-0000-0000-0000048D0000}"/>
    <cellStyle name="SAPBEXHLevel2X 10 2 2 2 5" xfId="36101" xr:uid="{00000000-0005-0000-0000-0000058D0000}"/>
    <cellStyle name="SAPBEXHLevel2X 10 2 2 2 6" xfId="36102" xr:uid="{00000000-0005-0000-0000-0000068D0000}"/>
    <cellStyle name="SAPBEXHLevel2X 10 2 2 2 7" xfId="36103" xr:uid="{00000000-0005-0000-0000-0000078D0000}"/>
    <cellStyle name="SAPBEXHLevel2X 10 2 2 2 8" xfId="36104" xr:uid="{00000000-0005-0000-0000-0000088D0000}"/>
    <cellStyle name="SAPBEXHLevel2X 10 2 2 2 9" xfId="36105" xr:uid="{00000000-0005-0000-0000-0000098D0000}"/>
    <cellStyle name="SAPBEXHLevel2X 10 2 2 3" xfId="36106" xr:uid="{00000000-0005-0000-0000-00000A8D0000}"/>
    <cellStyle name="SAPBEXHLevel2X 10 2 2 3 2" xfId="36107" xr:uid="{00000000-0005-0000-0000-00000B8D0000}"/>
    <cellStyle name="SAPBEXHLevel2X 10 2 2 3 3" xfId="36108" xr:uid="{00000000-0005-0000-0000-00000C8D0000}"/>
    <cellStyle name="SAPBEXHLevel2X 10 2 2 3 4" xfId="36109" xr:uid="{00000000-0005-0000-0000-00000D8D0000}"/>
    <cellStyle name="SAPBEXHLevel2X 10 2 2 3 5" xfId="36110" xr:uid="{00000000-0005-0000-0000-00000E8D0000}"/>
    <cellStyle name="SAPBEXHLevel2X 10 2 2 3 6" xfId="36111" xr:uid="{00000000-0005-0000-0000-00000F8D0000}"/>
    <cellStyle name="SAPBEXHLevel2X 10 2 2 3 7" xfId="36112" xr:uid="{00000000-0005-0000-0000-0000108D0000}"/>
    <cellStyle name="SAPBEXHLevel2X 10 2 2 3 8" xfId="36113" xr:uid="{00000000-0005-0000-0000-0000118D0000}"/>
    <cellStyle name="SAPBEXHLevel2X 10 2 2 3 9" xfId="36114" xr:uid="{00000000-0005-0000-0000-0000128D0000}"/>
    <cellStyle name="SAPBEXHLevel2X 10 2 2 4" xfId="36115" xr:uid="{00000000-0005-0000-0000-0000138D0000}"/>
    <cellStyle name="SAPBEXHLevel2X 10 2 2 4 2" xfId="36116" xr:uid="{00000000-0005-0000-0000-0000148D0000}"/>
    <cellStyle name="SAPBEXHLevel2X 10 2 2 4 3" xfId="36117" xr:uid="{00000000-0005-0000-0000-0000158D0000}"/>
    <cellStyle name="SAPBEXHLevel2X 10 2 2 4 4" xfId="36118" xr:uid="{00000000-0005-0000-0000-0000168D0000}"/>
    <cellStyle name="SAPBEXHLevel2X 10 2 2 4 5" xfId="36119" xr:uid="{00000000-0005-0000-0000-0000178D0000}"/>
    <cellStyle name="SAPBEXHLevel2X 10 2 2 4 6" xfId="36120" xr:uid="{00000000-0005-0000-0000-0000188D0000}"/>
    <cellStyle name="SAPBEXHLevel2X 10 2 2 4 7" xfId="36121" xr:uid="{00000000-0005-0000-0000-0000198D0000}"/>
    <cellStyle name="SAPBEXHLevel2X 10 2 2 4 8" xfId="36122" xr:uid="{00000000-0005-0000-0000-00001A8D0000}"/>
    <cellStyle name="SAPBEXHLevel2X 10 2 2 4 9" xfId="36123" xr:uid="{00000000-0005-0000-0000-00001B8D0000}"/>
    <cellStyle name="SAPBEXHLevel2X 10 2 3" xfId="36124" xr:uid="{00000000-0005-0000-0000-00001C8D0000}"/>
    <cellStyle name="SAPBEXHLevel2X 10 2 3 2" xfId="36125" xr:uid="{00000000-0005-0000-0000-00001D8D0000}"/>
    <cellStyle name="SAPBEXHLevel2X 10 2 3 3" xfId="36126" xr:uid="{00000000-0005-0000-0000-00001E8D0000}"/>
    <cellStyle name="SAPBEXHLevel2X 10 2 3 4" xfId="36127" xr:uid="{00000000-0005-0000-0000-00001F8D0000}"/>
    <cellStyle name="SAPBEXHLevel2X 10 2 3 5" xfId="36128" xr:uid="{00000000-0005-0000-0000-0000208D0000}"/>
    <cellStyle name="SAPBEXHLevel2X 10 2 3 6" xfId="36129" xr:uid="{00000000-0005-0000-0000-0000218D0000}"/>
    <cellStyle name="SAPBEXHLevel2X 10 2 3 7" xfId="36130" xr:uid="{00000000-0005-0000-0000-0000228D0000}"/>
    <cellStyle name="SAPBEXHLevel2X 10 2 3 8" xfId="36131" xr:uid="{00000000-0005-0000-0000-0000238D0000}"/>
    <cellStyle name="SAPBEXHLevel2X 10 2 3 9" xfId="36132" xr:uid="{00000000-0005-0000-0000-0000248D0000}"/>
    <cellStyle name="SAPBEXHLevel2X 10 2 4" xfId="36133" xr:uid="{00000000-0005-0000-0000-0000258D0000}"/>
    <cellStyle name="SAPBEXHLevel2X 10 2 4 2" xfId="36134" xr:uid="{00000000-0005-0000-0000-0000268D0000}"/>
    <cellStyle name="SAPBEXHLevel2X 10 2 4 3" xfId="36135" xr:uid="{00000000-0005-0000-0000-0000278D0000}"/>
    <cellStyle name="SAPBEXHLevel2X 10 2 4 4" xfId="36136" xr:uid="{00000000-0005-0000-0000-0000288D0000}"/>
    <cellStyle name="SAPBEXHLevel2X 10 2 4 5" xfId="36137" xr:uid="{00000000-0005-0000-0000-0000298D0000}"/>
    <cellStyle name="SAPBEXHLevel2X 10 2 4 6" xfId="36138" xr:uid="{00000000-0005-0000-0000-00002A8D0000}"/>
    <cellStyle name="SAPBEXHLevel2X 10 2 4 7" xfId="36139" xr:uid="{00000000-0005-0000-0000-00002B8D0000}"/>
    <cellStyle name="SAPBEXHLevel2X 10 2 4 8" xfId="36140" xr:uid="{00000000-0005-0000-0000-00002C8D0000}"/>
    <cellStyle name="SAPBEXHLevel2X 10 2 4 9" xfId="36141" xr:uid="{00000000-0005-0000-0000-00002D8D0000}"/>
    <cellStyle name="SAPBEXHLevel2X 10 2 5" xfId="36142" xr:uid="{00000000-0005-0000-0000-00002E8D0000}"/>
    <cellStyle name="SAPBEXHLevel2X 10 2 5 2" xfId="36143" xr:uid="{00000000-0005-0000-0000-00002F8D0000}"/>
    <cellStyle name="SAPBEXHLevel2X 10 2 5 3" xfId="36144" xr:uid="{00000000-0005-0000-0000-0000308D0000}"/>
    <cellStyle name="SAPBEXHLevel2X 10 2 5 4" xfId="36145" xr:uid="{00000000-0005-0000-0000-0000318D0000}"/>
    <cellStyle name="SAPBEXHLevel2X 10 2 5 5" xfId="36146" xr:uid="{00000000-0005-0000-0000-0000328D0000}"/>
    <cellStyle name="SAPBEXHLevel2X 10 2 5 6" xfId="36147" xr:uid="{00000000-0005-0000-0000-0000338D0000}"/>
    <cellStyle name="SAPBEXHLevel2X 10 2 5 7" xfId="36148" xr:uid="{00000000-0005-0000-0000-0000348D0000}"/>
    <cellStyle name="SAPBEXHLevel2X 10 2 5 8" xfId="36149" xr:uid="{00000000-0005-0000-0000-0000358D0000}"/>
    <cellStyle name="SAPBEXHLevel2X 10 2 5 9" xfId="36150" xr:uid="{00000000-0005-0000-0000-0000368D0000}"/>
    <cellStyle name="SAPBEXHLevel2X 10 3" xfId="36151" xr:uid="{00000000-0005-0000-0000-0000378D0000}"/>
    <cellStyle name="SAPBEXHLevel2X 10 3 2" xfId="36152" xr:uid="{00000000-0005-0000-0000-0000388D0000}"/>
    <cellStyle name="SAPBEXHLevel2X 10 3 2 2" xfId="36153" xr:uid="{00000000-0005-0000-0000-0000398D0000}"/>
    <cellStyle name="SAPBEXHLevel2X 10 3 2 2 2" xfId="36154" xr:uid="{00000000-0005-0000-0000-00003A8D0000}"/>
    <cellStyle name="SAPBEXHLevel2X 10 3 2 2 3" xfId="36155" xr:uid="{00000000-0005-0000-0000-00003B8D0000}"/>
    <cellStyle name="SAPBEXHLevel2X 10 3 2 2 4" xfId="36156" xr:uid="{00000000-0005-0000-0000-00003C8D0000}"/>
    <cellStyle name="SAPBEXHLevel2X 10 3 2 2 5" xfId="36157" xr:uid="{00000000-0005-0000-0000-00003D8D0000}"/>
    <cellStyle name="SAPBEXHLevel2X 10 3 2 2 6" xfId="36158" xr:uid="{00000000-0005-0000-0000-00003E8D0000}"/>
    <cellStyle name="SAPBEXHLevel2X 10 3 2 2 7" xfId="36159" xr:uid="{00000000-0005-0000-0000-00003F8D0000}"/>
    <cellStyle name="SAPBEXHLevel2X 10 3 2 2 8" xfId="36160" xr:uid="{00000000-0005-0000-0000-0000408D0000}"/>
    <cellStyle name="SAPBEXHLevel2X 10 3 2 2 9" xfId="36161" xr:uid="{00000000-0005-0000-0000-0000418D0000}"/>
    <cellStyle name="SAPBEXHLevel2X 10 3 2 3" xfId="36162" xr:uid="{00000000-0005-0000-0000-0000428D0000}"/>
    <cellStyle name="SAPBEXHLevel2X 10 3 2 3 2" xfId="36163" xr:uid="{00000000-0005-0000-0000-0000438D0000}"/>
    <cellStyle name="SAPBEXHLevel2X 10 3 2 3 3" xfId="36164" xr:uid="{00000000-0005-0000-0000-0000448D0000}"/>
    <cellStyle name="SAPBEXHLevel2X 10 3 2 3 4" xfId="36165" xr:uid="{00000000-0005-0000-0000-0000458D0000}"/>
    <cellStyle name="SAPBEXHLevel2X 10 3 2 3 5" xfId="36166" xr:uid="{00000000-0005-0000-0000-0000468D0000}"/>
    <cellStyle name="SAPBEXHLevel2X 10 3 2 3 6" xfId="36167" xr:uid="{00000000-0005-0000-0000-0000478D0000}"/>
    <cellStyle name="SAPBEXHLevel2X 10 3 2 3 7" xfId="36168" xr:uid="{00000000-0005-0000-0000-0000488D0000}"/>
    <cellStyle name="SAPBEXHLevel2X 10 3 2 3 8" xfId="36169" xr:uid="{00000000-0005-0000-0000-0000498D0000}"/>
    <cellStyle name="SAPBEXHLevel2X 10 3 2 3 9" xfId="36170" xr:uid="{00000000-0005-0000-0000-00004A8D0000}"/>
    <cellStyle name="SAPBEXHLevel2X 10 3 2 4" xfId="36171" xr:uid="{00000000-0005-0000-0000-00004B8D0000}"/>
    <cellStyle name="SAPBEXHLevel2X 10 3 2 4 2" xfId="36172" xr:uid="{00000000-0005-0000-0000-00004C8D0000}"/>
    <cellStyle name="SAPBEXHLevel2X 10 3 2 4 3" xfId="36173" xr:uid="{00000000-0005-0000-0000-00004D8D0000}"/>
    <cellStyle name="SAPBEXHLevel2X 10 3 2 4 4" xfId="36174" xr:uid="{00000000-0005-0000-0000-00004E8D0000}"/>
    <cellStyle name="SAPBEXHLevel2X 10 3 2 4 5" xfId="36175" xr:uid="{00000000-0005-0000-0000-00004F8D0000}"/>
    <cellStyle name="SAPBEXHLevel2X 10 3 2 4 6" xfId="36176" xr:uid="{00000000-0005-0000-0000-0000508D0000}"/>
    <cellStyle name="SAPBEXHLevel2X 10 3 2 4 7" xfId="36177" xr:uid="{00000000-0005-0000-0000-0000518D0000}"/>
    <cellStyle name="SAPBEXHLevel2X 10 3 2 4 8" xfId="36178" xr:uid="{00000000-0005-0000-0000-0000528D0000}"/>
    <cellStyle name="SAPBEXHLevel2X 10 3 2 4 9" xfId="36179" xr:uid="{00000000-0005-0000-0000-0000538D0000}"/>
    <cellStyle name="SAPBEXHLevel2X 10 3 3" xfId="36180" xr:uid="{00000000-0005-0000-0000-0000548D0000}"/>
    <cellStyle name="SAPBEXHLevel2X 10 3 3 2" xfId="36181" xr:uid="{00000000-0005-0000-0000-0000558D0000}"/>
    <cellStyle name="SAPBEXHLevel2X 10 3 3 3" xfId="36182" xr:uid="{00000000-0005-0000-0000-0000568D0000}"/>
    <cellStyle name="SAPBEXHLevel2X 10 3 3 4" xfId="36183" xr:uid="{00000000-0005-0000-0000-0000578D0000}"/>
    <cellStyle name="SAPBEXHLevel2X 10 3 3 5" xfId="36184" xr:uid="{00000000-0005-0000-0000-0000588D0000}"/>
    <cellStyle name="SAPBEXHLevel2X 10 3 3 6" xfId="36185" xr:uid="{00000000-0005-0000-0000-0000598D0000}"/>
    <cellStyle name="SAPBEXHLevel2X 10 3 3 7" xfId="36186" xr:uid="{00000000-0005-0000-0000-00005A8D0000}"/>
    <cellStyle name="SAPBEXHLevel2X 10 3 3 8" xfId="36187" xr:uid="{00000000-0005-0000-0000-00005B8D0000}"/>
    <cellStyle name="SAPBEXHLevel2X 10 3 3 9" xfId="36188" xr:uid="{00000000-0005-0000-0000-00005C8D0000}"/>
    <cellStyle name="SAPBEXHLevel2X 10 3 4" xfId="36189" xr:uid="{00000000-0005-0000-0000-00005D8D0000}"/>
    <cellStyle name="SAPBEXHLevel2X 10 3 4 2" xfId="36190" xr:uid="{00000000-0005-0000-0000-00005E8D0000}"/>
    <cellStyle name="SAPBEXHLevel2X 10 3 4 3" xfId="36191" xr:uid="{00000000-0005-0000-0000-00005F8D0000}"/>
    <cellStyle name="SAPBEXHLevel2X 10 3 4 4" xfId="36192" xr:uid="{00000000-0005-0000-0000-0000608D0000}"/>
    <cellStyle name="SAPBEXHLevel2X 10 3 4 5" xfId="36193" xr:uid="{00000000-0005-0000-0000-0000618D0000}"/>
    <cellStyle name="SAPBEXHLevel2X 10 3 4 6" xfId="36194" xr:uid="{00000000-0005-0000-0000-0000628D0000}"/>
    <cellStyle name="SAPBEXHLevel2X 10 3 4 7" xfId="36195" xr:uid="{00000000-0005-0000-0000-0000638D0000}"/>
    <cellStyle name="SAPBEXHLevel2X 10 3 4 8" xfId="36196" xr:uid="{00000000-0005-0000-0000-0000648D0000}"/>
    <cellStyle name="SAPBEXHLevel2X 10 3 4 9" xfId="36197" xr:uid="{00000000-0005-0000-0000-0000658D0000}"/>
    <cellStyle name="SAPBEXHLevel2X 10 3 5" xfId="36198" xr:uid="{00000000-0005-0000-0000-0000668D0000}"/>
    <cellStyle name="SAPBEXHLevel2X 10 3 5 2" xfId="36199" xr:uid="{00000000-0005-0000-0000-0000678D0000}"/>
    <cellStyle name="SAPBEXHLevel2X 10 3 5 3" xfId="36200" xr:uid="{00000000-0005-0000-0000-0000688D0000}"/>
    <cellStyle name="SAPBEXHLevel2X 10 3 5 4" xfId="36201" xr:uid="{00000000-0005-0000-0000-0000698D0000}"/>
    <cellStyle name="SAPBEXHLevel2X 10 3 5 5" xfId="36202" xr:uid="{00000000-0005-0000-0000-00006A8D0000}"/>
    <cellStyle name="SAPBEXHLevel2X 10 3 5 6" xfId="36203" xr:uid="{00000000-0005-0000-0000-00006B8D0000}"/>
    <cellStyle name="SAPBEXHLevel2X 10 3 5 7" xfId="36204" xr:uid="{00000000-0005-0000-0000-00006C8D0000}"/>
    <cellStyle name="SAPBEXHLevel2X 10 3 5 8" xfId="36205" xr:uid="{00000000-0005-0000-0000-00006D8D0000}"/>
    <cellStyle name="SAPBEXHLevel2X 10 3 5 9" xfId="36206" xr:uid="{00000000-0005-0000-0000-00006E8D0000}"/>
    <cellStyle name="SAPBEXHLevel2X 10 4" xfId="36207" xr:uid="{00000000-0005-0000-0000-00006F8D0000}"/>
    <cellStyle name="SAPBEXHLevel2X 10 4 2" xfId="36208" xr:uid="{00000000-0005-0000-0000-0000708D0000}"/>
    <cellStyle name="SAPBEXHLevel2X 10 4 2 2" xfId="36209" xr:uid="{00000000-0005-0000-0000-0000718D0000}"/>
    <cellStyle name="SAPBEXHLevel2X 10 4 2 3" xfId="36210" xr:uid="{00000000-0005-0000-0000-0000728D0000}"/>
    <cellStyle name="SAPBEXHLevel2X 10 4 2 4" xfId="36211" xr:uid="{00000000-0005-0000-0000-0000738D0000}"/>
    <cellStyle name="SAPBEXHLevel2X 10 4 2 5" xfId="36212" xr:uid="{00000000-0005-0000-0000-0000748D0000}"/>
    <cellStyle name="SAPBEXHLevel2X 10 4 2 6" xfId="36213" xr:uid="{00000000-0005-0000-0000-0000758D0000}"/>
    <cellStyle name="SAPBEXHLevel2X 10 4 2 7" xfId="36214" xr:uid="{00000000-0005-0000-0000-0000768D0000}"/>
    <cellStyle name="SAPBEXHLevel2X 10 4 2 8" xfId="36215" xr:uid="{00000000-0005-0000-0000-0000778D0000}"/>
    <cellStyle name="SAPBEXHLevel2X 10 4 2 9" xfId="36216" xr:uid="{00000000-0005-0000-0000-0000788D0000}"/>
    <cellStyle name="SAPBEXHLevel2X 10 4 3" xfId="36217" xr:uid="{00000000-0005-0000-0000-0000798D0000}"/>
    <cellStyle name="SAPBEXHLevel2X 10 4 3 2" xfId="36218" xr:uid="{00000000-0005-0000-0000-00007A8D0000}"/>
    <cellStyle name="SAPBEXHLevel2X 10 4 3 3" xfId="36219" xr:uid="{00000000-0005-0000-0000-00007B8D0000}"/>
    <cellStyle name="SAPBEXHLevel2X 10 4 3 4" xfId="36220" xr:uid="{00000000-0005-0000-0000-00007C8D0000}"/>
    <cellStyle name="SAPBEXHLevel2X 10 4 3 5" xfId="36221" xr:uid="{00000000-0005-0000-0000-00007D8D0000}"/>
    <cellStyle name="SAPBEXHLevel2X 10 4 3 6" xfId="36222" xr:uid="{00000000-0005-0000-0000-00007E8D0000}"/>
    <cellStyle name="SAPBEXHLevel2X 10 4 3 7" xfId="36223" xr:uid="{00000000-0005-0000-0000-00007F8D0000}"/>
    <cellStyle name="SAPBEXHLevel2X 10 4 3 8" xfId="36224" xr:uid="{00000000-0005-0000-0000-0000808D0000}"/>
    <cellStyle name="SAPBEXHLevel2X 10 4 3 9" xfId="36225" xr:uid="{00000000-0005-0000-0000-0000818D0000}"/>
    <cellStyle name="SAPBEXHLevel2X 10 4 4" xfId="36226" xr:uid="{00000000-0005-0000-0000-0000828D0000}"/>
    <cellStyle name="SAPBEXHLevel2X 10 4 4 2" xfId="36227" xr:uid="{00000000-0005-0000-0000-0000838D0000}"/>
    <cellStyle name="SAPBEXHLevel2X 10 4 4 3" xfId="36228" xr:uid="{00000000-0005-0000-0000-0000848D0000}"/>
    <cellStyle name="SAPBEXHLevel2X 10 4 4 4" xfId="36229" xr:uid="{00000000-0005-0000-0000-0000858D0000}"/>
    <cellStyle name="SAPBEXHLevel2X 10 4 4 5" xfId="36230" xr:uid="{00000000-0005-0000-0000-0000868D0000}"/>
    <cellStyle name="SAPBEXHLevel2X 10 4 4 6" xfId="36231" xr:uid="{00000000-0005-0000-0000-0000878D0000}"/>
    <cellStyle name="SAPBEXHLevel2X 10 4 4 7" xfId="36232" xr:uid="{00000000-0005-0000-0000-0000888D0000}"/>
    <cellStyle name="SAPBEXHLevel2X 10 4 4 8" xfId="36233" xr:uid="{00000000-0005-0000-0000-0000898D0000}"/>
    <cellStyle name="SAPBEXHLevel2X 10 4 4 9" xfId="36234" xr:uid="{00000000-0005-0000-0000-00008A8D0000}"/>
    <cellStyle name="SAPBEXHLevel2X 10 5" xfId="36235" xr:uid="{00000000-0005-0000-0000-00008B8D0000}"/>
    <cellStyle name="SAPBEXHLevel2X 10 5 2" xfId="36236" xr:uid="{00000000-0005-0000-0000-00008C8D0000}"/>
    <cellStyle name="SAPBEXHLevel2X 10 5 2 2" xfId="36237" xr:uid="{00000000-0005-0000-0000-00008D8D0000}"/>
    <cellStyle name="SAPBEXHLevel2X 10 5 2 3" xfId="36238" xr:uid="{00000000-0005-0000-0000-00008E8D0000}"/>
    <cellStyle name="SAPBEXHLevel2X 10 5 2 4" xfId="36239" xr:uid="{00000000-0005-0000-0000-00008F8D0000}"/>
    <cellStyle name="SAPBEXHLevel2X 10 5 2 5" xfId="36240" xr:uid="{00000000-0005-0000-0000-0000908D0000}"/>
    <cellStyle name="SAPBEXHLevel2X 10 5 2 6" xfId="36241" xr:uid="{00000000-0005-0000-0000-0000918D0000}"/>
    <cellStyle name="SAPBEXHLevel2X 10 5 2 7" xfId="36242" xr:uid="{00000000-0005-0000-0000-0000928D0000}"/>
    <cellStyle name="SAPBEXHLevel2X 10 5 2 8" xfId="36243" xr:uid="{00000000-0005-0000-0000-0000938D0000}"/>
    <cellStyle name="SAPBEXHLevel2X 10 5 2 9" xfId="36244" xr:uid="{00000000-0005-0000-0000-0000948D0000}"/>
    <cellStyle name="SAPBEXHLevel2X 10 5 3" xfId="36245" xr:uid="{00000000-0005-0000-0000-0000958D0000}"/>
    <cellStyle name="SAPBEXHLevel2X 10 5 3 2" xfId="36246" xr:uid="{00000000-0005-0000-0000-0000968D0000}"/>
    <cellStyle name="SAPBEXHLevel2X 10 5 3 3" xfId="36247" xr:uid="{00000000-0005-0000-0000-0000978D0000}"/>
    <cellStyle name="SAPBEXHLevel2X 10 5 3 4" xfId="36248" xr:uid="{00000000-0005-0000-0000-0000988D0000}"/>
    <cellStyle name="SAPBEXHLevel2X 10 5 3 5" xfId="36249" xr:uid="{00000000-0005-0000-0000-0000998D0000}"/>
    <cellStyle name="SAPBEXHLevel2X 10 5 3 6" xfId="36250" xr:uid="{00000000-0005-0000-0000-00009A8D0000}"/>
    <cellStyle name="SAPBEXHLevel2X 10 5 3 7" xfId="36251" xr:uid="{00000000-0005-0000-0000-00009B8D0000}"/>
    <cellStyle name="SAPBEXHLevel2X 10 5 3 8" xfId="36252" xr:uid="{00000000-0005-0000-0000-00009C8D0000}"/>
    <cellStyle name="SAPBEXHLevel2X 10 5 3 9" xfId="36253" xr:uid="{00000000-0005-0000-0000-00009D8D0000}"/>
    <cellStyle name="SAPBEXHLevel2X 10 5 4" xfId="36254" xr:uid="{00000000-0005-0000-0000-00009E8D0000}"/>
    <cellStyle name="SAPBEXHLevel2X 10 5 4 2" xfId="36255" xr:uid="{00000000-0005-0000-0000-00009F8D0000}"/>
    <cellStyle name="SAPBEXHLevel2X 10 5 4 3" xfId="36256" xr:uid="{00000000-0005-0000-0000-0000A08D0000}"/>
    <cellStyle name="SAPBEXHLevel2X 10 5 4 4" xfId="36257" xr:uid="{00000000-0005-0000-0000-0000A18D0000}"/>
    <cellStyle name="SAPBEXHLevel2X 10 5 4 5" xfId="36258" xr:uid="{00000000-0005-0000-0000-0000A28D0000}"/>
    <cellStyle name="SAPBEXHLevel2X 10 5 4 6" xfId="36259" xr:uid="{00000000-0005-0000-0000-0000A38D0000}"/>
    <cellStyle name="SAPBEXHLevel2X 10 5 4 7" xfId="36260" xr:uid="{00000000-0005-0000-0000-0000A48D0000}"/>
    <cellStyle name="SAPBEXHLevel2X 10 5 4 8" xfId="36261" xr:uid="{00000000-0005-0000-0000-0000A58D0000}"/>
    <cellStyle name="SAPBEXHLevel2X 10 5 4 9" xfId="36262" xr:uid="{00000000-0005-0000-0000-0000A68D0000}"/>
    <cellStyle name="SAPBEXHLevel2X 10 6" xfId="36263" xr:uid="{00000000-0005-0000-0000-0000A78D0000}"/>
    <cellStyle name="SAPBEXHLevel2X 10 6 2" xfId="36264" xr:uid="{00000000-0005-0000-0000-0000A88D0000}"/>
    <cellStyle name="SAPBEXHLevel2X 10 6 2 2" xfId="36265" xr:uid="{00000000-0005-0000-0000-0000A98D0000}"/>
    <cellStyle name="SAPBEXHLevel2X 10 6 2 3" xfId="36266" xr:uid="{00000000-0005-0000-0000-0000AA8D0000}"/>
    <cellStyle name="SAPBEXHLevel2X 10 6 2 4" xfId="36267" xr:uid="{00000000-0005-0000-0000-0000AB8D0000}"/>
    <cellStyle name="SAPBEXHLevel2X 10 6 2 5" xfId="36268" xr:uid="{00000000-0005-0000-0000-0000AC8D0000}"/>
    <cellStyle name="SAPBEXHLevel2X 10 6 2 6" xfId="36269" xr:uid="{00000000-0005-0000-0000-0000AD8D0000}"/>
    <cellStyle name="SAPBEXHLevel2X 10 6 2 7" xfId="36270" xr:uid="{00000000-0005-0000-0000-0000AE8D0000}"/>
    <cellStyle name="SAPBEXHLevel2X 10 6 2 8" xfId="36271" xr:uid="{00000000-0005-0000-0000-0000AF8D0000}"/>
    <cellStyle name="SAPBEXHLevel2X 10 6 2 9" xfId="36272" xr:uid="{00000000-0005-0000-0000-0000B08D0000}"/>
    <cellStyle name="SAPBEXHLevel2X 10 6 3" xfId="36273" xr:uid="{00000000-0005-0000-0000-0000B18D0000}"/>
    <cellStyle name="SAPBEXHLevel2X 10 6 3 2" xfId="36274" xr:uid="{00000000-0005-0000-0000-0000B28D0000}"/>
    <cellStyle name="SAPBEXHLevel2X 10 6 3 3" xfId="36275" xr:uid="{00000000-0005-0000-0000-0000B38D0000}"/>
    <cellStyle name="SAPBEXHLevel2X 10 6 3 4" xfId="36276" xr:uid="{00000000-0005-0000-0000-0000B48D0000}"/>
    <cellStyle name="SAPBEXHLevel2X 10 6 3 5" xfId="36277" xr:uid="{00000000-0005-0000-0000-0000B58D0000}"/>
    <cellStyle name="SAPBEXHLevel2X 10 6 3 6" xfId="36278" xr:uid="{00000000-0005-0000-0000-0000B68D0000}"/>
    <cellStyle name="SAPBEXHLevel2X 10 6 3 7" xfId="36279" xr:uid="{00000000-0005-0000-0000-0000B78D0000}"/>
    <cellStyle name="SAPBEXHLevel2X 10 6 3 8" xfId="36280" xr:uid="{00000000-0005-0000-0000-0000B88D0000}"/>
    <cellStyle name="SAPBEXHLevel2X 10 6 3 9" xfId="36281" xr:uid="{00000000-0005-0000-0000-0000B98D0000}"/>
    <cellStyle name="SAPBEXHLevel2X 10 6 4" xfId="36282" xr:uid="{00000000-0005-0000-0000-0000BA8D0000}"/>
    <cellStyle name="SAPBEXHLevel2X 10 6 4 2" xfId="36283" xr:uid="{00000000-0005-0000-0000-0000BB8D0000}"/>
    <cellStyle name="SAPBEXHLevel2X 10 6 4 3" xfId="36284" xr:uid="{00000000-0005-0000-0000-0000BC8D0000}"/>
    <cellStyle name="SAPBEXHLevel2X 10 6 4 4" xfId="36285" xr:uid="{00000000-0005-0000-0000-0000BD8D0000}"/>
    <cellStyle name="SAPBEXHLevel2X 10 6 4 5" xfId="36286" xr:uid="{00000000-0005-0000-0000-0000BE8D0000}"/>
    <cellStyle name="SAPBEXHLevel2X 10 6 4 6" xfId="36287" xr:uid="{00000000-0005-0000-0000-0000BF8D0000}"/>
    <cellStyle name="SAPBEXHLevel2X 10 6 4 7" xfId="36288" xr:uid="{00000000-0005-0000-0000-0000C08D0000}"/>
    <cellStyle name="SAPBEXHLevel2X 10 6 4 8" xfId="36289" xr:uid="{00000000-0005-0000-0000-0000C18D0000}"/>
    <cellStyle name="SAPBEXHLevel2X 10 6 4 9" xfId="36290" xr:uid="{00000000-0005-0000-0000-0000C28D0000}"/>
    <cellStyle name="SAPBEXHLevel2X 10 7" xfId="36291" xr:uid="{00000000-0005-0000-0000-0000C38D0000}"/>
    <cellStyle name="SAPBEXHLevel2X 10 7 2" xfId="36292" xr:uid="{00000000-0005-0000-0000-0000C48D0000}"/>
    <cellStyle name="SAPBEXHLevel2X 10 7 2 2" xfId="36293" xr:uid="{00000000-0005-0000-0000-0000C58D0000}"/>
    <cellStyle name="SAPBEXHLevel2X 10 7 2 3" xfId="36294" xr:uid="{00000000-0005-0000-0000-0000C68D0000}"/>
    <cellStyle name="SAPBEXHLevel2X 10 7 2 4" xfId="36295" xr:uid="{00000000-0005-0000-0000-0000C78D0000}"/>
    <cellStyle name="SAPBEXHLevel2X 10 7 2 5" xfId="36296" xr:uid="{00000000-0005-0000-0000-0000C88D0000}"/>
    <cellStyle name="SAPBEXHLevel2X 10 7 2 6" xfId="36297" xr:uid="{00000000-0005-0000-0000-0000C98D0000}"/>
    <cellStyle name="SAPBEXHLevel2X 10 7 2 7" xfId="36298" xr:uid="{00000000-0005-0000-0000-0000CA8D0000}"/>
    <cellStyle name="SAPBEXHLevel2X 10 7 2 8" xfId="36299" xr:uid="{00000000-0005-0000-0000-0000CB8D0000}"/>
    <cellStyle name="SAPBEXHLevel2X 10 7 2 9" xfId="36300" xr:uid="{00000000-0005-0000-0000-0000CC8D0000}"/>
    <cellStyle name="SAPBEXHLevel2X 10 7 3" xfId="36301" xr:uid="{00000000-0005-0000-0000-0000CD8D0000}"/>
    <cellStyle name="SAPBEXHLevel2X 10 7 3 2" xfId="36302" xr:uid="{00000000-0005-0000-0000-0000CE8D0000}"/>
    <cellStyle name="SAPBEXHLevel2X 10 7 3 3" xfId="36303" xr:uid="{00000000-0005-0000-0000-0000CF8D0000}"/>
    <cellStyle name="SAPBEXHLevel2X 10 7 3 4" xfId="36304" xr:uid="{00000000-0005-0000-0000-0000D08D0000}"/>
    <cellStyle name="SAPBEXHLevel2X 10 7 3 5" xfId="36305" xr:uid="{00000000-0005-0000-0000-0000D18D0000}"/>
    <cellStyle name="SAPBEXHLevel2X 10 7 3 6" xfId="36306" xr:uid="{00000000-0005-0000-0000-0000D28D0000}"/>
    <cellStyle name="SAPBEXHLevel2X 10 7 3 7" xfId="36307" xr:uid="{00000000-0005-0000-0000-0000D38D0000}"/>
    <cellStyle name="SAPBEXHLevel2X 10 7 3 8" xfId="36308" xr:uid="{00000000-0005-0000-0000-0000D48D0000}"/>
    <cellStyle name="SAPBEXHLevel2X 10 7 3 9" xfId="36309" xr:uid="{00000000-0005-0000-0000-0000D58D0000}"/>
    <cellStyle name="SAPBEXHLevel2X 10 7 4" xfId="36310" xr:uid="{00000000-0005-0000-0000-0000D68D0000}"/>
    <cellStyle name="SAPBEXHLevel2X 10 7 4 2" xfId="36311" xr:uid="{00000000-0005-0000-0000-0000D78D0000}"/>
    <cellStyle name="SAPBEXHLevel2X 10 7 4 3" xfId="36312" xr:uid="{00000000-0005-0000-0000-0000D88D0000}"/>
    <cellStyle name="SAPBEXHLevel2X 10 7 4 4" xfId="36313" xr:uid="{00000000-0005-0000-0000-0000D98D0000}"/>
    <cellStyle name="SAPBEXHLevel2X 10 7 4 5" xfId="36314" xr:uid="{00000000-0005-0000-0000-0000DA8D0000}"/>
    <cellStyle name="SAPBEXHLevel2X 10 7 4 6" xfId="36315" xr:uid="{00000000-0005-0000-0000-0000DB8D0000}"/>
    <cellStyle name="SAPBEXHLevel2X 10 7 4 7" xfId="36316" xr:uid="{00000000-0005-0000-0000-0000DC8D0000}"/>
    <cellStyle name="SAPBEXHLevel2X 10 7 4 8" xfId="36317" xr:uid="{00000000-0005-0000-0000-0000DD8D0000}"/>
    <cellStyle name="SAPBEXHLevel2X 10 7 4 9" xfId="36318" xr:uid="{00000000-0005-0000-0000-0000DE8D0000}"/>
    <cellStyle name="SAPBEXHLevel2X 10 8" xfId="36319" xr:uid="{00000000-0005-0000-0000-0000DF8D0000}"/>
    <cellStyle name="SAPBEXHLevel2X 10 8 2" xfId="36320" xr:uid="{00000000-0005-0000-0000-0000E08D0000}"/>
    <cellStyle name="SAPBEXHLevel2X 10 8 3" xfId="36321" xr:uid="{00000000-0005-0000-0000-0000E18D0000}"/>
    <cellStyle name="SAPBEXHLevel2X 10 8 4" xfId="36322" xr:uid="{00000000-0005-0000-0000-0000E28D0000}"/>
    <cellStyle name="SAPBEXHLevel2X 10 8 5" xfId="36323" xr:uid="{00000000-0005-0000-0000-0000E38D0000}"/>
    <cellStyle name="SAPBEXHLevel2X 10 8 6" xfId="36324" xr:uid="{00000000-0005-0000-0000-0000E48D0000}"/>
    <cellStyle name="SAPBEXHLevel2X 10 8 7" xfId="36325" xr:uid="{00000000-0005-0000-0000-0000E58D0000}"/>
    <cellStyle name="SAPBEXHLevel2X 10 8 8" xfId="36326" xr:uid="{00000000-0005-0000-0000-0000E68D0000}"/>
    <cellStyle name="SAPBEXHLevel2X 10 8 9" xfId="36327" xr:uid="{00000000-0005-0000-0000-0000E78D0000}"/>
    <cellStyle name="SAPBEXHLevel2X 10 9" xfId="36328" xr:uid="{00000000-0005-0000-0000-0000E88D0000}"/>
    <cellStyle name="SAPBEXHLevel2X 10 9 2" xfId="36329" xr:uid="{00000000-0005-0000-0000-0000E98D0000}"/>
    <cellStyle name="SAPBEXHLevel2X 10 9 3" xfId="36330" xr:uid="{00000000-0005-0000-0000-0000EA8D0000}"/>
    <cellStyle name="SAPBEXHLevel2X 10 9 4" xfId="36331" xr:uid="{00000000-0005-0000-0000-0000EB8D0000}"/>
    <cellStyle name="SAPBEXHLevel2X 10 9 5" xfId="36332" xr:uid="{00000000-0005-0000-0000-0000EC8D0000}"/>
    <cellStyle name="SAPBEXHLevel2X 10 9 6" xfId="36333" xr:uid="{00000000-0005-0000-0000-0000ED8D0000}"/>
    <cellStyle name="SAPBEXHLevel2X 10 9 7" xfId="36334" xr:uid="{00000000-0005-0000-0000-0000EE8D0000}"/>
    <cellStyle name="SAPBEXHLevel2X 10 9 8" xfId="36335" xr:uid="{00000000-0005-0000-0000-0000EF8D0000}"/>
    <cellStyle name="SAPBEXHLevel2X 10 9 9" xfId="36336" xr:uid="{00000000-0005-0000-0000-0000F08D0000}"/>
    <cellStyle name="SAPBEXHLevel2X 11" xfId="36337" xr:uid="{00000000-0005-0000-0000-0000F18D0000}"/>
    <cellStyle name="SAPBEXHLevel2X 11 2" xfId="36338" xr:uid="{00000000-0005-0000-0000-0000F28D0000}"/>
    <cellStyle name="SAPBEXHLevel2X 11 2 2" xfId="36339" xr:uid="{00000000-0005-0000-0000-0000F38D0000}"/>
    <cellStyle name="SAPBEXHLevel2X 11 2 2 2" xfId="36340" xr:uid="{00000000-0005-0000-0000-0000F48D0000}"/>
    <cellStyle name="SAPBEXHLevel2X 11 2 2 3" xfId="36341" xr:uid="{00000000-0005-0000-0000-0000F58D0000}"/>
    <cellStyle name="SAPBEXHLevel2X 11 2 2 4" xfId="36342" xr:uid="{00000000-0005-0000-0000-0000F68D0000}"/>
    <cellStyle name="SAPBEXHLevel2X 11 2 2 5" xfId="36343" xr:uid="{00000000-0005-0000-0000-0000F78D0000}"/>
    <cellStyle name="SAPBEXHLevel2X 11 2 2 6" xfId="36344" xr:uid="{00000000-0005-0000-0000-0000F88D0000}"/>
    <cellStyle name="SAPBEXHLevel2X 11 2 2 7" xfId="36345" xr:uid="{00000000-0005-0000-0000-0000F98D0000}"/>
    <cellStyle name="SAPBEXHLevel2X 11 2 2 8" xfId="36346" xr:uid="{00000000-0005-0000-0000-0000FA8D0000}"/>
    <cellStyle name="SAPBEXHLevel2X 11 2 2 9" xfId="36347" xr:uid="{00000000-0005-0000-0000-0000FB8D0000}"/>
    <cellStyle name="SAPBEXHLevel2X 11 2 3" xfId="36348" xr:uid="{00000000-0005-0000-0000-0000FC8D0000}"/>
    <cellStyle name="SAPBEXHLevel2X 11 2 3 2" xfId="36349" xr:uid="{00000000-0005-0000-0000-0000FD8D0000}"/>
    <cellStyle name="SAPBEXHLevel2X 11 2 3 3" xfId="36350" xr:uid="{00000000-0005-0000-0000-0000FE8D0000}"/>
    <cellStyle name="SAPBEXHLevel2X 11 2 3 4" xfId="36351" xr:uid="{00000000-0005-0000-0000-0000FF8D0000}"/>
    <cellStyle name="SAPBEXHLevel2X 11 2 3 5" xfId="36352" xr:uid="{00000000-0005-0000-0000-0000008E0000}"/>
    <cellStyle name="SAPBEXHLevel2X 11 2 3 6" xfId="36353" xr:uid="{00000000-0005-0000-0000-0000018E0000}"/>
    <cellStyle name="SAPBEXHLevel2X 11 2 3 7" xfId="36354" xr:uid="{00000000-0005-0000-0000-0000028E0000}"/>
    <cellStyle name="SAPBEXHLevel2X 11 2 3 8" xfId="36355" xr:uid="{00000000-0005-0000-0000-0000038E0000}"/>
    <cellStyle name="SAPBEXHLevel2X 11 2 3 9" xfId="36356" xr:uid="{00000000-0005-0000-0000-0000048E0000}"/>
    <cellStyle name="SAPBEXHLevel2X 11 2 4" xfId="36357" xr:uid="{00000000-0005-0000-0000-0000058E0000}"/>
    <cellStyle name="SAPBEXHLevel2X 11 2 4 2" xfId="36358" xr:uid="{00000000-0005-0000-0000-0000068E0000}"/>
    <cellStyle name="SAPBEXHLevel2X 11 2 4 3" xfId="36359" xr:uid="{00000000-0005-0000-0000-0000078E0000}"/>
    <cellStyle name="SAPBEXHLevel2X 11 2 4 4" xfId="36360" xr:uid="{00000000-0005-0000-0000-0000088E0000}"/>
    <cellStyle name="SAPBEXHLevel2X 11 2 4 5" xfId="36361" xr:uid="{00000000-0005-0000-0000-0000098E0000}"/>
    <cellStyle name="SAPBEXHLevel2X 11 2 4 6" xfId="36362" xr:uid="{00000000-0005-0000-0000-00000A8E0000}"/>
    <cellStyle name="SAPBEXHLevel2X 11 2 4 7" xfId="36363" xr:uid="{00000000-0005-0000-0000-00000B8E0000}"/>
    <cellStyle name="SAPBEXHLevel2X 11 2 4 8" xfId="36364" xr:uid="{00000000-0005-0000-0000-00000C8E0000}"/>
    <cellStyle name="SAPBEXHLevel2X 11 2 4 9" xfId="36365" xr:uid="{00000000-0005-0000-0000-00000D8E0000}"/>
    <cellStyle name="SAPBEXHLevel2X 11 3" xfId="36366" xr:uid="{00000000-0005-0000-0000-00000E8E0000}"/>
    <cellStyle name="SAPBEXHLevel2X 11 3 2" xfId="36367" xr:uid="{00000000-0005-0000-0000-00000F8E0000}"/>
    <cellStyle name="SAPBEXHLevel2X 11 3 3" xfId="36368" xr:uid="{00000000-0005-0000-0000-0000108E0000}"/>
    <cellStyle name="SAPBEXHLevel2X 11 3 4" xfId="36369" xr:uid="{00000000-0005-0000-0000-0000118E0000}"/>
    <cellStyle name="SAPBEXHLevel2X 11 3 5" xfId="36370" xr:uid="{00000000-0005-0000-0000-0000128E0000}"/>
    <cellStyle name="SAPBEXHLevel2X 11 3 6" xfId="36371" xr:uid="{00000000-0005-0000-0000-0000138E0000}"/>
    <cellStyle name="SAPBEXHLevel2X 11 3 7" xfId="36372" xr:uid="{00000000-0005-0000-0000-0000148E0000}"/>
    <cellStyle name="SAPBEXHLevel2X 11 3 8" xfId="36373" xr:uid="{00000000-0005-0000-0000-0000158E0000}"/>
    <cellStyle name="SAPBEXHLevel2X 11 3 9" xfId="36374" xr:uid="{00000000-0005-0000-0000-0000168E0000}"/>
    <cellStyle name="SAPBEXHLevel2X 11 4" xfId="36375" xr:uid="{00000000-0005-0000-0000-0000178E0000}"/>
    <cellStyle name="SAPBEXHLevel2X 11 4 2" xfId="36376" xr:uid="{00000000-0005-0000-0000-0000188E0000}"/>
    <cellStyle name="SAPBEXHLevel2X 11 4 3" xfId="36377" xr:uid="{00000000-0005-0000-0000-0000198E0000}"/>
    <cellStyle name="SAPBEXHLevel2X 11 4 4" xfId="36378" xr:uid="{00000000-0005-0000-0000-00001A8E0000}"/>
    <cellStyle name="SAPBEXHLevel2X 11 4 5" xfId="36379" xr:uid="{00000000-0005-0000-0000-00001B8E0000}"/>
    <cellStyle name="SAPBEXHLevel2X 11 4 6" xfId="36380" xr:uid="{00000000-0005-0000-0000-00001C8E0000}"/>
    <cellStyle name="SAPBEXHLevel2X 11 4 7" xfId="36381" xr:uid="{00000000-0005-0000-0000-00001D8E0000}"/>
    <cellStyle name="SAPBEXHLevel2X 11 4 8" xfId="36382" xr:uid="{00000000-0005-0000-0000-00001E8E0000}"/>
    <cellStyle name="SAPBEXHLevel2X 11 4 9" xfId="36383" xr:uid="{00000000-0005-0000-0000-00001F8E0000}"/>
    <cellStyle name="SAPBEXHLevel2X 11 5" xfId="36384" xr:uid="{00000000-0005-0000-0000-0000208E0000}"/>
    <cellStyle name="SAPBEXHLevel2X 11 5 2" xfId="36385" xr:uid="{00000000-0005-0000-0000-0000218E0000}"/>
    <cellStyle name="SAPBEXHLevel2X 11 5 3" xfId="36386" xr:uid="{00000000-0005-0000-0000-0000228E0000}"/>
    <cellStyle name="SAPBEXHLevel2X 11 5 4" xfId="36387" xr:uid="{00000000-0005-0000-0000-0000238E0000}"/>
    <cellStyle name="SAPBEXHLevel2X 11 5 5" xfId="36388" xr:uid="{00000000-0005-0000-0000-0000248E0000}"/>
    <cellStyle name="SAPBEXHLevel2X 11 5 6" xfId="36389" xr:uid="{00000000-0005-0000-0000-0000258E0000}"/>
    <cellStyle name="SAPBEXHLevel2X 11 5 7" xfId="36390" xr:uid="{00000000-0005-0000-0000-0000268E0000}"/>
    <cellStyle name="SAPBEXHLevel2X 11 5 8" xfId="36391" xr:uid="{00000000-0005-0000-0000-0000278E0000}"/>
    <cellStyle name="SAPBEXHLevel2X 11 5 9" xfId="36392" xr:uid="{00000000-0005-0000-0000-0000288E0000}"/>
    <cellStyle name="SAPBEXHLevel2X 12" xfId="36393" xr:uid="{00000000-0005-0000-0000-0000298E0000}"/>
    <cellStyle name="SAPBEXHLevel2X 12 2" xfId="36394" xr:uid="{00000000-0005-0000-0000-00002A8E0000}"/>
    <cellStyle name="SAPBEXHLevel2X 12 2 2" xfId="36395" xr:uid="{00000000-0005-0000-0000-00002B8E0000}"/>
    <cellStyle name="SAPBEXHLevel2X 12 2 3" xfId="36396" xr:uid="{00000000-0005-0000-0000-00002C8E0000}"/>
    <cellStyle name="SAPBEXHLevel2X 12 2 4" xfId="36397" xr:uid="{00000000-0005-0000-0000-00002D8E0000}"/>
    <cellStyle name="SAPBEXHLevel2X 12 2 5" xfId="36398" xr:uid="{00000000-0005-0000-0000-00002E8E0000}"/>
    <cellStyle name="SAPBEXHLevel2X 12 2 6" xfId="36399" xr:uid="{00000000-0005-0000-0000-00002F8E0000}"/>
    <cellStyle name="SAPBEXHLevel2X 12 2 7" xfId="36400" xr:uid="{00000000-0005-0000-0000-0000308E0000}"/>
    <cellStyle name="SAPBEXHLevel2X 12 2 8" xfId="36401" xr:uid="{00000000-0005-0000-0000-0000318E0000}"/>
    <cellStyle name="SAPBEXHLevel2X 12 2 9" xfId="36402" xr:uid="{00000000-0005-0000-0000-0000328E0000}"/>
    <cellStyle name="SAPBEXHLevel2X 12 3" xfId="36403" xr:uid="{00000000-0005-0000-0000-0000338E0000}"/>
    <cellStyle name="SAPBEXHLevel2X 12 3 2" xfId="36404" xr:uid="{00000000-0005-0000-0000-0000348E0000}"/>
    <cellStyle name="SAPBEXHLevel2X 12 3 3" xfId="36405" xr:uid="{00000000-0005-0000-0000-0000358E0000}"/>
    <cellStyle name="SAPBEXHLevel2X 12 3 4" xfId="36406" xr:uid="{00000000-0005-0000-0000-0000368E0000}"/>
    <cellStyle name="SAPBEXHLevel2X 12 3 5" xfId="36407" xr:uid="{00000000-0005-0000-0000-0000378E0000}"/>
    <cellStyle name="SAPBEXHLevel2X 12 3 6" xfId="36408" xr:uid="{00000000-0005-0000-0000-0000388E0000}"/>
    <cellStyle name="SAPBEXHLevel2X 12 3 7" xfId="36409" xr:uid="{00000000-0005-0000-0000-0000398E0000}"/>
    <cellStyle name="SAPBEXHLevel2X 12 3 8" xfId="36410" xr:uid="{00000000-0005-0000-0000-00003A8E0000}"/>
    <cellStyle name="SAPBEXHLevel2X 12 3 9" xfId="36411" xr:uid="{00000000-0005-0000-0000-00003B8E0000}"/>
    <cellStyle name="SAPBEXHLevel2X 12 4" xfId="36412" xr:uid="{00000000-0005-0000-0000-00003C8E0000}"/>
    <cellStyle name="SAPBEXHLevel2X 12 4 2" xfId="36413" xr:uid="{00000000-0005-0000-0000-00003D8E0000}"/>
    <cellStyle name="SAPBEXHLevel2X 12 4 3" xfId="36414" xr:uid="{00000000-0005-0000-0000-00003E8E0000}"/>
    <cellStyle name="SAPBEXHLevel2X 12 4 4" xfId="36415" xr:uid="{00000000-0005-0000-0000-00003F8E0000}"/>
    <cellStyle name="SAPBEXHLevel2X 12 4 5" xfId="36416" xr:uid="{00000000-0005-0000-0000-0000408E0000}"/>
    <cellStyle name="SAPBEXHLevel2X 12 4 6" xfId="36417" xr:uid="{00000000-0005-0000-0000-0000418E0000}"/>
    <cellStyle name="SAPBEXHLevel2X 12 4 7" xfId="36418" xr:uid="{00000000-0005-0000-0000-0000428E0000}"/>
    <cellStyle name="SAPBEXHLevel2X 12 4 8" xfId="36419" xr:uid="{00000000-0005-0000-0000-0000438E0000}"/>
    <cellStyle name="SAPBEXHLevel2X 12 4 9" xfId="36420" xr:uid="{00000000-0005-0000-0000-0000448E0000}"/>
    <cellStyle name="SAPBEXHLevel2X 13" xfId="36421" xr:uid="{00000000-0005-0000-0000-0000458E0000}"/>
    <cellStyle name="SAPBEXHLevel2X 13 2" xfId="36422" xr:uid="{00000000-0005-0000-0000-0000468E0000}"/>
    <cellStyle name="SAPBEXHLevel2X 13 3" xfId="36423" xr:uid="{00000000-0005-0000-0000-0000478E0000}"/>
    <cellStyle name="SAPBEXHLevel2X 13 4" xfId="36424" xr:uid="{00000000-0005-0000-0000-0000488E0000}"/>
    <cellStyle name="SAPBEXHLevel2X 13 5" xfId="36425" xr:uid="{00000000-0005-0000-0000-0000498E0000}"/>
    <cellStyle name="SAPBEXHLevel2X 13 6" xfId="36426" xr:uid="{00000000-0005-0000-0000-00004A8E0000}"/>
    <cellStyle name="SAPBEXHLevel2X 13 7" xfId="36427" xr:uid="{00000000-0005-0000-0000-00004B8E0000}"/>
    <cellStyle name="SAPBEXHLevel2X 13 8" xfId="36428" xr:uid="{00000000-0005-0000-0000-00004C8E0000}"/>
    <cellStyle name="SAPBEXHLevel2X 13 9" xfId="36429" xr:uid="{00000000-0005-0000-0000-00004D8E0000}"/>
    <cellStyle name="SAPBEXHLevel2X 14" xfId="36430" xr:uid="{00000000-0005-0000-0000-00004E8E0000}"/>
    <cellStyle name="SAPBEXHLevel2X 14 2" xfId="36431" xr:uid="{00000000-0005-0000-0000-00004F8E0000}"/>
    <cellStyle name="SAPBEXHLevel2X 14 3" xfId="36432" xr:uid="{00000000-0005-0000-0000-0000508E0000}"/>
    <cellStyle name="SAPBEXHLevel2X 14 4" xfId="36433" xr:uid="{00000000-0005-0000-0000-0000518E0000}"/>
    <cellStyle name="SAPBEXHLevel2X 14 5" xfId="36434" xr:uid="{00000000-0005-0000-0000-0000528E0000}"/>
    <cellStyle name="SAPBEXHLevel2X 14 6" xfId="36435" xr:uid="{00000000-0005-0000-0000-0000538E0000}"/>
    <cellStyle name="SAPBEXHLevel2X 14 7" xfId="36436" xr:uid="{00000000-0005-0000-0000-0000548E0000}"/>
    <cellStyle name="SAPBEXHLevel2X 14 8" xfId="36437" xr:uid="{00000000-0005-0000-0000-0000558E0000}"/>
    <cellStyle name="SAPBEXHLevel2X 14 9" xfId="36438" xr:uid="{00000000-0005-0000-0000-0000568E0000}"/>
    <cellStyle name="SAPBEXHLevel2X 15" xfId="36439" xr:uid="{00000000-0005-0000-0000-0000578E0000}"/>
    <cellStyle name="SAPBEXHLevel2X 15 2" xfId="36440" xr:uid="{00000000-0005-0000-0000-0000588E0000}"/>
    <cellStyle name="SAPBEXHLevel2X 15 3" xfId="36441" xr:uid="{00000000-0005-0000-0000-0000598E0000}"/>
    <cellStyle name="SAPBEXHLevel2X 15 4" xfId="36442" xr:uid="{00000000-0005-0000-0000-00005A8E0000}"/>
    <cellStyle name="SAPBEXHLevel2X 15 5" xfId="36443" xr:uid="{00000000-0005-0000-0000-00005B8E0000}"/>
    <cellStyle name="SAPBEXHLevel2X 15 6" xfId="36444" xr:uid="{00000000-0005-0000-0000-00005C8E0000}"/>
    <cellStyle name="SAPBEXHLevel2X 15 7" xfId="36445" xr:uid="{00000000-0005-0000-0000-00005D8E0000}"/>
    <cellStyle name="SAPBEXHLevel2X 15 8" xfId="36446" xr:uid="{00000000-0005-0000-0000-00005E8E0000}"/>
    <cellStyle name="SAPBEXHLevel2X 15 9" xfId="36447" xr:uid="{00000000-0005-0000-0000-00005F8E0000}"/>
    <cellStyle name="SAPBEXHLevel2X 16" xfId="36448" xr:uid="{00000000-0005-0000-0000-0000608E0000}"/>
    <cellStyle name="SAPBEXHLevel2X 17" xfId="36449" xr:uid="{00000000-0005-0000-0000-0000618E0000}"/>
    <cellStyle name="SAPBEXHLevel2X 18" xfId="36450" xr:uid="{00000000-0005-0000-0000-0000628E0000}"/>
    <cellStyle name="SAPBEXHLevel2X 19" xfId="36451" xr:uid="{00000000-0005-0000-0000-0000638E0000}"/>
    <cellStyle name="SAPBEXHLevel2X 2" xfId="36452" xr:uid="{00000000-0005-0000-0000-0000648E0000}"/>
    <cellStyle name="SAPBEXHLevel2X 2 10" xfId="36453" xr:uid="{00000000-0005-0000-0000-0000658E0000}"/>
    <cellStyle name="SAPBEXHLevel2X 2 10 2" xfId="36454" xr:uid="{00000000-0005-0000-0000-0000668E0000}"/>
    <cellStyle name="SAPBEXHLevel2X 2 10 3" xfId="36455" xr:uid="{00000000-0005-0000-0000-0000678E0000}"/>
    <cellStyle name="SAPBEXHLevel2X 2 10 4" xfId="36456" xr:uid="{00000000-0005-0000-0000-0000688E0000}"/>
    <cellStyle name="SAPBEXHLevel2X 2 10 5" xfId="36457" xr:uid="{00000000-0005-0000-0000-0000698E0000}"/>
    <cellStyle name="SAPBEXHLevel2X 2 10 6" xfId="36458" xr:uid="{00000000-0005-0000-0000-00006A8E0000}"/>
    <cellStyle name="SAPBEXHLevel2X 2 10 7" xfId="36459" xr:uid="{00000000-0005-0000-0000-00006B8E0000}"/>
    <cellStyle name="SAPBEXHLevel2X 2 10 8" xfId="36460" xr:uid="{00000000-0005-0000-0000-00006C8E0000}"/>
    <cellStyle name="SAPBEXHLevel2X 2 10 9" xfId="36461" xr:uid="{00000000-0005-0000-0000-00006D8E0000}"/>
    <cellStyle name="SAPBEXHLevel2X 2 11" xfId="36462" xr:uid="{00000000-0005-0000-0000-00006E8E0000}"/>
    <cellStyle name="SAPBEXHLevel2X 2 12" xfId="36463" xr:uid="{00000000-0005-0000-0000-00006F8E0000}"/>
    <cellStyle name="SAPBEXHLevel2X 2 13" xfId="36464" xr:uid="{00000000-0005-0000-0000-0000708E0000}"/>
    <cellStyle name="SAPBEXHLevel2X 2 14" xfId="36465" xr:uid="{00000000-0005-0000-0000-0000718E0000}"/>
    <cellStyle name="SAPBEXHLevel2X 2 15" xfId="36466" xr:uid="{00000000-0005-0000-0000-0000728E0000}"/>
    <cellStyle name="SAPBEXHLevel2X 2 16" xfId="36467" xr:uid="{00000000-0005-0000-0000-0000738E0000}"/>
    <cellStyle name="SAPBEXHLevel2X 2 17" xfId="36468" xr:uid="{00000000-0005-0000-0000-0000748E0000}"/>
    <cellStyle name="SAPBEXHLevel2X 2 18" xfId="36469" xr:uid="{00000000-0005-0000-0000-0000758E0000}"/>
    <cellStyle name="SAPBEXHLevel2X 2 19" xfId="36470" xr:uid="{00000000-0005-0000-0000-0000768E0000}"/>
    <cellStyle name="SAPBEXHLevel2X 2 2" xfId="36471" xr:uid="{00000000-0005-0000-0000-0000778E0000}"/>
    <cellStyle name="SAPBEXHLevel2X 2 2 10" xfId="36472" xr:uid="{00000000-0005-0000-0000-0000788E0000}"/>
    <cellStyle name="SAPBEXHLevel2X 2 2 11" xfId="36473" xr:uid="{00000000-0005-0000-0000-0000798E0000}"/>
    <cellStyle name="SAPBEXHLevel2X 2 2 2" xfId="36474" xr:uid="{00000000-0005-0000-0000-00007A8E0000}"/>
    <cellStyle name="SAPBEXHLevel2X 2 2 2 2" xfId="36475" xr:uid="{00000000-0005-0000-0000-00007B8E0000}"/>
    <cellStyle name="SAPBEXHLevel2X 2 2 2 2 2" xfId="36476" xr:uid="{00000000-0005-0000-0000-00007C8E0000}"/>
    <cellStyle name="SAPBEXHLevel2X 2 2 2 2 2 2" xfId="36477" xr:uid="{00000000-0005-0000-0000-00007D8E0000}"/>
    <cellStyle name="SAPBEXHLevel2X 2 2 2 2 2 2 2" xfId="36478" xr:uid="{00000000-0005-0000-0000-00007E8E0000}"/>
    <cellStyle name="SAPBEXHLevel2X 2 2 2 2 2 2 2 2" xfId="36479" xr:uid="{00000000-0005-0000-0000-00007F8E0000}"/>
    <cellStyle name="SAPBEXHLevel2X 2 2 2 2 2 2 2 3" xfId="36480" xr:uid="{00000000-0005-0000-0000-0000808E0000}"/>
    <cellStyle name="SAPBEXHLevel2X 2 2 2 2 2 2 2 4" xfId="36481" xr:uid="{00000000-0005-0000-0000-0000818E0000}"/>
    <cellStyle name="SAPBEXHLevel2X 2 2 2 2 2 2 2 5" xfId="36482" xr:uid="{00000000-0005-0000-0000-0000828E0000}"/>
    <cellStyle name="SAPBEXHLevel2X 2 2 2 2 2 2 2 6" xfId="36483" xr:uid="{00000000-0005-0000-0000-0000838E0000}"/>
    <cellStyle name="SAPBEXHLevel2X 2 2 2 2 2 2 2 7" xfId="36484" xr:uid="{00000000-0005-0000-0000-0000848E0000}"/>
    <cellStyle name="SAPBEXHLevel2X 2 2 2 2 2 2 2 8" xfId="36485" xr:uid="{00000000-0005-0000-0000-0000858E0000}"/>
    <cellStyle name="SAPBEXHLevel2X 2 2 2 2 2 2 2 9" xfId="36486" xr:uid="{00000000-0005-0000-0000-0000868E0000}"/>
    <cellStyle name="SAPBEXHLevel2X 2 2 2 2 2 2 3" xfId="36487" xr:uid="{00000000-0005-0000-0000-0000878E0000}"/>
    <cellStyle name="SAPBEXHLevel2X 2 2 2 2 2 2 3 2" xfId="36488" xr:uid="{00000000-0005-0000-0000-0000888E0000}"/>
    <cellStyle name="SAPBEXHLevel2X 2 2 2 2 2 2 3 3" xfId="36489" xr:uid="{00000000-0005-0000-0000-0000898E0000}"/>
    <cellStyle name="SAPBEXHLevel2X 2 2 2 2 2 2 3 4" xfId="36490" xr:uid="{00000000-0005-0000-0000-00008A8E0000}"/>
    <cellStyle name="SAPBEXHLevel2X 2 2 2 2 2 2 3 5" xfId="36491" xr:uid="{00000000-0005-0000-0000-00008B8E0000}"/>
    <cellStyle name="SAPBEXHLevel2X 2 2 2 2 2 2 3 6" xfId="36492" xr:uid="{00000000-0005-0000-0000-00008C8E0000}"/>
    <cellStyle name="SAPBEXHLevel2X 2 2 2 2 2 2 3 7" xfId="36493" xr:uid="{00000000-0005-0000-0000-00008D8E0000}"/>
    <cellStyle name="SAPBEXHLevel2X 2 2 2 2 2 2 3 8" xfId="36494" xr:uid="{00000000-0005-0000-0000-00008E8E0000}"/>
    <cellStyle name="SAPBEXHLevel2X 2 2 2 2 2 2 3 9" xfId="36495" xr:uid="{00000000-0005-0000-0000-00008F8E0000}"/>
    <cellStyle name="SAPBEXHLevel2X 2 2 2 2 2 2 4" xfId="36496" xr:uid="{00000000-0005-0000-0000-0000908E0000}"/>
    <cellStyle name="SAPBEXHLevel2X 2 2 2 2 2 2 4 2" xfId="36497" xr:uid="{00000000-0005-0000-0000-0000918E0000}"/>
    <cellStyle name="SAPBEXHLevel2X 2 2 2 2 2 2 4 3" xfId="36498" xr:uid="{00000000-0005-0000-0000-0000928E0000}"/>
    <cellStyle name="SAPBEXHLevel2X 2 2 2 2 2 2 4 4" xfId="36499" xr:uid="{00000000-0005-0000-0000-0000938E0000}"/>
    <cellStyle name="SAPBEXHLevel2X 2 2 2 2 2 2 4 5" xfId="36500" xr:uid="{00000000-0005-0000-0000-0000948E0000}"/>
    <cellStyle name="SAPBEXHLevel2X 2 2 2 2 2 2 4 6" xfId="36501" xr:uid="{00000000-0005-0000-0000-0000958E0000}"/>
    <cellStyle name="SAPBEXHLevel2X 2 2 2 2 2 2 4 7" xfId="36502" xr:uid="{00000000-0005-0000-0000-0000968E0000}"/>
    <cellStyle name="SAPBEXHLevel2X 2 2 2 2 2 2 4 8" xfId="36503" xr:uid="{00000000-0005-0000-0000-0000978E0000}"/>
    <cellStyle name="SAPBEXHLevel2X 2 2 2 2 2 2 4 9" xfId="36504" xr:uid="{00000000-0005-0000-0000-0000988E0000}"/>
    <cellStyle name="SAPBEXHLevel2X 2 2 2 2 2 3" xfId="36505" xr:uid="{00000000-0005-0000-0000-0000998E0000}"/>
    <cellStyle name="SAPBEXHLevel2X 2 2 2 2 2 3 2" xfId="36506" xr:uid="{00000000-0005-0000-0000-00009A8E0000}"/>
    <cellStyle name="SAPBEXHLevel2X 2 2 2 2 2 3 3" xfId="36507" xr:uid="{00000000-0005-0000-0000-00009B8E0000}"/>
    <cellStyle name="SAPBEXHLevel2X 2 2 2 2 2 3 4" xfId="36508" xr:uid="{00000000-0005-0000-0000-00009C8E0000}"/>
    <cellStyle name="SAPBEXHLevel2X 2 2 2 2 2 3 5" xfId="36509" xr:uid="{00000000-0005-0000-0000-00009D8E0000}"/>
    <cellStyle name="SAPBEXHLevel2X 2 2 2 2 2 3 6" xfId="36510" xr:uid="{00000000-0005-0000-0000-00009E8E0000}"/>
    <cellStyle name="SAPBEXHLevel2X 2 2 2 2 2 3 7" xfId="36511" xr:uid="{00000000-0005-0000-0000-00009F8E0000}"/>
    <cellStyle name="SAPBEXHLevel2X 2 2 2 2 2 3 8" xfId="36512" xr:uid="{00000000-0005-0000-0000-0000A08E0000}"/>
    <cellStyle name="SAPBEXHLevel2X 2 2 2 2 2 3 9" xfId="36513" xr:uid="{00000000-0005-0000-0000-0000A18E0000}"/>
    <cellStyle name="SAPBEXHLevel2X 2 2 2 2 2 4" xfId="36514" xr:uid="{00000000-0005-0000-0000-0000A28E0000}"/>
    <cellStyle name="SAPBEXHLevel2X 2 2 2 2 2 4 2" xfId="36515" xr:uid="{00000000-0005-0000-0000-0000A38E0000}"/>
    <cellStyle name="SAPBEXHLevel2X 2 2 2 2 2 4 3" xfId="36516" xr:uid="{00000000-0005-0000-0000-0000A48E0000}"/>
    <cellStyle name="SAPBEXHLevel2X 2 2 2 2 2 4 4" xfId="36517" xr:uid="{00000000-0005-0000-0000-0000A58E0000}"/>
    <cellStyle name="SAPBEXHLevel2X 2 2 2 2 2 4 5" xfId="36518" xr:uid="{00000000-0005-0000-0000-0000A68E0000}"/>
    <cellStyle name="SAPBEXHLevel2X 2 2 2 2 2 4 6" xfId="36519" xr:uid="{00000000-0005-0000-0000-0000A78E0000}"/>
    <cellStyle name="SAPBEXHLevel2X 2 2 2 2 2 4 7" xfId="36520" xr:uid="{00000000-0005-0000-0000-0000A88E0000}"/>
    <cellStyle name="SAPBEXHLevel2X 2 2 2 2 2 4 8" xfId="36521" xr:uid="{00000000-0005-0000-0000-0000A98E0000}"/>
    <cellStyle name="SAPBEXHLevel2X 2 2 2 2 2 4 9" xfId="36522" xr:uid="{00000000-0005-0000-0000-0000AA8E0000}"/>
    <cellStyle name="SAPBEXHLevel2X 2 2 2 2 2 5" xfId="36523" xr:uid="{00000000-0005-0000-0000-0000AB8E0000}"/>
    <cellStyle name="SAPBEXHLevel2X 2 2 2 2 2 5 2" xfId="36524" xr:uid="{00000000-0005-0000-0000-0000AC8E0000}"/>
    <cellStyle name="SAPBEXHLevel2X 2 2 2 2 2 5 3" xfId="36525" xr:uid="{00000000-0005-0000-0000-0000AD8E0000}"/>
    <cellStyle name="SAPBEXHLevel2X 2 2 2 2 2 5 4" xfId="36526" xr:uid="{00000000-0005-0000-0000-0000AE8E0000}"/>
    <cellStyle name="SAPBEXHLevel2X 2 2 2 2 2 5 5" xfId="36527" xr:uid="{00000000-0005-0000-0000-0000AF8E0000}"/>
    <cellStyle name="SAPBEXHLevel2X 2 2 2 2 2 5 6" xfId="36528" xr:uid="{00000000-0005-0000-0000-0000B08E0000}"/>
    <cellStyle name="SAPBEXHLevel2X 2 2 2 2 2 5 7" xfId="36529" xr:uid="{00000000-0005-0000-0000-0000B18E0000}"/>
    <cellStyle name="SAPBEXHLevel2X 2 2 2 2 2 5 8" xfId="36530" xr:uid="{00000000-0005-0000-0000-0000B28E0000}"/>
    <cellStyle name="SAPBEXHLevel2X 2 2 2 2 2 5 9" xfId="36531" xr:uid="{00000000-0005-0000-0000-0000B38E0000}"/>
    <cellStyle name="SAPBEXHLevel2X 2 2 2 2 3" xfId="36532" xr:uid="{00000000-0005-0000-0000-0000B48E0000}"/>
    <cellStyle name="SAPBEXHLevel2X 2 2 2 2 3 2" xfId="36533" xr:uid="{00000000-0005-0000-0000-0000B58E0000}"/>
    <cellStyle name="SAPBEXHLevel2X 2 2 2 2 3 2 2" xfId="36534" xr:uid="{00000000-0005-0000-0000-0000B68E0000}"/>
    <cellStyle name="SAPBEXHLevel2X 2 2 2 2 3 2 3" xfId="36535" xr:uid="{00000000-0005-0000-0000-0000B78E0000}"/>
    <cellStyle name="SAPBEXHLevel2X 2 2 2 2 3 2 4" xfId="36536" xr:uid="{00000000-0005-0000-0000-0000B88E0000}"/>
    <cellStyle name="SAPBEXHLevel2X 2 2 2 2 3 2 5" xfId="36537" xr:uid="{00000000-0005-0000-0000-0000B98E0000}"/>
    <cellStyle name="SAPBEXHLevel2X 2 2 2 2 3 2 6" xfId="36538" xr:uid="{00000000-0005-0000-0000-0000BA8E0000}"/>
    <cellStyle name="SAPBEXHLevel2X 2 2 2 2 3 2 7" xfId="36539" xr:uid="{00000000-0005-0000-0000-0000BB8E0000}"/>
    <cellStyle name="SAPBEXHLevel2X 2 2 2 2 3 2 8" xfId="36540" xr:uid="{00000000-0005-0000-0000-0000BC8E0000}"/>
    <cellStyle name="SAPBEXHLevel2X 2 2 2 2 3 2 9" xfId="36541" xr:uid="{00000000-0005-0000-0000-0000BD8E0000}"/>
    <cellStyle name="SAPBEXHLevel2X 2 2 2 2 3 3" xfId="36542" xr:uid="{00000000-0005-0000-0000-0000BE8E0000}"/>
    <cellStyle name="SAPBEXHLevel2X 2 2 2 2 3 3 2" xfId="36543" xr:uid="{00000000-0005-0000-0000-0000BF8E0000}"/>
    <cellStyle name="SAPBEXHLevel2X 2 2 2 2 3 3 3" xfId="36544" xr:uid="{00000000-0005-0000-0000-0000C08E0000}"/>
    <cellStyle name="SAPBEXHLevel2X 2 2 2 2 3 3 4" xfId="36545" xr:uid="{00000000-0005-0000-0000-0000C18E0000}"/>
    <cellStyle name="SAPBEXHLevel2X 2 2 2 2 3 3 5" xfId="36546" xr:uid="{00000000-0005-0000-0000-0000C28E0000}"/>
    <cellStyle name="SAPBEXHLevel2X 2 2 2 2 3 3 6" xfId="36547" xr:uid="{00000000-0005-0000-0000-0000C38E0000}"/>
    <cellStyle name="SAPBEXHLevel2X 2 2 2 2 3 3 7" xfId="36548" xr:uid="{00000000-0005-0000-0000-0000C48E0000}"/>
    <cellStyle name="SAPBEXHLevel2X 2 2 2 2 3 3 8" xfId="36549" xr:uid="{00000000-0005-0000-0000-0000C58E0000}"/>
    <cellStyle name="SAPBEXHLevel2X 2 2 2 2 3 3 9" xfId="36550" xr:uid="{00000000-0005-0000-0000-0000C68E0000}"/>
    <cellStyle name="SAPBEXHLevel2X 2 2 2 2 3 4" xfId="36551" xr:uid="{00000000-0005-0000-0000-0000C78E0000}"/>
    <cellStyle name="SAPBEXHLevel2X 2 2 2 2 3 4 2" xfId="36552" xr:uid="{00000000-0005-0000-0000-0000C88E0000}"/>
    <cellStyle name="SAPBEXHLevel2X 2 2 2 2 3 4 3" xfId="36553" xr:uid="{00000000-0005-0000-0000-0000C98E0000}"/>
    <cellStyle name="SAPBEXHLevel2X 2 2 2 2 3 4 4" xfId="36554" xr:uid="{00000000-0005-0000-0000-0000CA8E0000}"/>
    <cellStyle name="SAPBEXHLevel2X 2 2 2 2 3 4 5" xfId="36555" xr:uid="{00000000-0005-0000-0000-0000CB8E0000}"/>
    <cellStyle name="SAPBEXHLevel2X 2 2 2 2 3 4 6" xfId="36556" xr:uid="{00000000-0005-0000-0000-0000CC8E0000}"/>
    <cellStyle name="SAPBEXHLevel2X 2 2 2 2 3 4 7" xfId="36557" xr:uid="{00000000-0005-0000-0000-0000CD8E0000}"/>
    <cellStyle name="SAPBEXHLevel2X 2 2 2 2 3 4 8" xfId="36558" xr:uid="{00000000-0005-0000-0000-0000CE8E0000}"/>
    <cellStyle name="SAPBEXHLevel2X 2 2 2 2 3 4 9" xfId="36559" xr:uid="{00000000-0005-0000-0000-0000CF8E0000}"/>
    <cellStyle name="SAPBEXHLevel2X 2 2 2 2 4" xfId="36560" xr:uid="{00000000-0005-0000-0000-0000D08E0000}"/>
    <cellStyle name="SAPBEXHLevel2X 2 2 2 2 4 2" xfId="36561" xr:uid="{00000000-0005-0000-0000-0000D18E0000}"/>
    <cellStyle name="SAPBEXHLevel2X 2 2 2 2 4 3" xfId="36562" xr:uid="{00000000-0005-0000-0000-0000D28E0000}"/>
    <cellStyle name="SAPBEXHLevel2X 2 2 2 2 4 4" xfId="36563" xr:uid="{00000000-0005-0000-0000-0000D38E0000}"/>
    <cellStyle name="SAPBEXHLevel2X 2 2 2 2 4 5" xfId="36564" xr:uid="{00000000-0005-0000-0000-0000D48E0000}"/>
    <cellStyle name="SAPBEXHLevel2X 2 2 2 2 4 6" xfId="36565" xr:uid="{00000000-0005-0000-0000-0000D58E0000}"/>
    <cellStyle name="SAPBEXHLevel2X 2 2 2 2 4 7" xfId="36566" xr:uid="{00000000-0005-0000-0000-0000D68E0000}"/>
    <cellStyle name="SAPBEXHLevel2X 2 2 2 2 4 8" xfId="36567" xr:uid="{00000000-0005-0000-0000-0000D78E0000}"/>
    <cellStyle name="SAPBEXHLevel2X 2 2 2 2 4 9" xfId="36568" xr:uid="{00000000-0005-0000-0000-0000D88E0000}"/>
    <cellStyle name="SAPBEXHLevel2X 2 2 2 2 5" xfId="36569" xr:uid="{00000000-0005-0000-0000-0000D98E0000}"/>
    <cellStyle name="SAPBEXHLevel2X 2 2 2 2 5 2" xfId="36570" xr:uid="{00000000-0005-0000-0000-0000DA8E0000}"/>
    <cellStyle name="SAPBEXHLevel2X 2 2 2 2 5 3" xfId="36571" xr:uid="{00000000-0005-0000-0000-0000DB8E0000}"/>
    <cellStyle name="SAPBEXHLevel2X 2 2 2 2 5 4" xfId="36572" xr:uid="{00000000-0005-0000-0000-0000DC8E0000}"/>
    <cellStyle name="SAPBEXHLevel2X 2 2 2 2 5 5" xfId="36573" xr:uid="{00000000-0005-0000-0000-0000DD8E0000}"/>
    <cellStyle name="SAPBEXHLevel2X 2 2 2 2 5 6" xfId="36574" xr:uid="{00000000-0005-0000-0000-0000DE8E0000}"/>
    <cellStyle name="SAPBEXHLevel2X 2 2 2 2 5 7" xfId="36575" xr:uid="{00000000-0005-0000-0000-0000DF8E0000}"/>
    <cellStyle name="SAPBEXHLevel2X 2 2 2 2 5 8" xfId="36576" xr:uid="{00000000-0005-0000-0000-0000E08E0000}"/>
    <cellStyle name="SAPBEXHLevel2X 2 2 2 2 5 9" xfId="36577" xr:uid="{00000000-0005-0000-0000-0000E18E0000}"/>
    <cellStyle name="SAPBEXHLevel2X 2 2 2 2 6" xfId="36578" xr:uid="{00000000-0005-0000-0000-0000E28E0000}"/>
    <cellStyle name="SAPBEXHLevel2X 2 2 2 2 6 2" xfId="36579" xr:uid="{00000000-0005-0000-0000-0000E38E0000}"/>
    <cellStyle name="SAPBEXHLevel2X 2 2 2 2 6 3" xfId="36580" xr:uid="{00000000-0005-0000-0000-0000E48E0000}"/>
    <cellStyle name="SAPBEXHLevel2X 2 2 2 2 6 4" xfId="36581" xr:uid="{00000000-0005-0000-0000-0000E58E0000}"/>
    <cellStyle name="SAPBEXHLevel2X 2 2 2 2 6 5" xfId="36582" xr:uid="{00000000-0005-0000-0000-0000E68E0000}"/>
    <cellStyle name="SAPBEXHLevel2X 2 2 2 2 6 6" xfId="36583" xr:uid="{00000000-0005-0000-0000-0000E78E0000}"/>
    <cellStyle name="SAPBEXHLevel2X 2 2 2 2 6 7" xfId="36584" xr:uid="{00000000-0005-0000-0000-0000E88E0000}"/>
    <cellStyle name="SAPBEXHLevel2X 2 2 2 2 6 8" xfId="36585" xr:uid="{00000000-0005-0000-0000-0000E98E0000}"/>
    <cellStyle name="SAPBEXHLevel2X 2 2 2 2 6 9" xfId="36586" xr:uid="{00000000-0005-0000-0000-0000EA8E0000}"/>
    <cellStyle name="SAPBEXHLevel2X 2 2 2 3" xfId="36587" xr:uid="{00000000-0005-0000-0000-0000EB8E0000}"/>
    <cellStyle name="SAPBEXHLevel2X 2 2 2 3 2" xfId="36588" xr:uid="{00000000-0005-0000-0000-0000EC8E0000}"/>
    <cellStyle name="SAPBEXHLevel2X 2 2 2 3 2 2" xfId="36589" xr:uid="{00000000-0005-0000-0000-0000ED8E0000}"/>
    <cellStyle name="SAPBEXHLevel2X 2 2 2 3 2 2 2" xfId="36590" xr:uid="{00000000-0005-0000-0000-0000EE8E0000}"/>
    <cellStyle name="SAPBEXHLevel2X 2 2 2 3 2 2 3" xfId="36591" xr:uid="{00000000-0005-0000-0000-0000EF8E0000}"/>
    <cellStyle name="SAPBEXHLevel2X 2 2 2 3 2 2 4" xfId="36592" xr:uid="{00000000-0005-0000-0000-0000F08E0000}"/>
    <cellStyle name="SAPBEXHLevel2X 2 2 2 3 2 2 5" xfId="36593" xr:uid="{00000000-0005-0000-0000-0000F18E0000}"/>
    <cellStyle name="SAPBEXHLevel2X 2 2 2 3 2 2 6" xfId="36594" xr:uid="{00000000-0005-0000-0000-0000F28E0000}"/>
    <cellStyle name="SAPBEXHLevel2X 2 2 2 3 2 2 7" xfId="36595" xr:uid="{00000000-0005-0000-0000-0000F38E0000}"/>
    <cellStyle name="SAPBEXHLevel2X 2 2 2 3 2 2 8" xfId="36596" xr:uid="{00000000-0005-0000-0000-0000F48E0000}"/>
    <cellStyle name="SAPBEXHLevel2X 2 2 2 3 2 2 9" xfId="36597" xr:uid="{00000000-0005-0000-0000-0000F58E0000}"/>
    <cellStyle name="SAPBEXHLevel2X 2 2 2 3 2 3" xfId="36598" xr:uid="{00000000-0005-0000-0000-0000F68E0000}"/>
    <cellStyle name="SAPBEXHLevel2X 2 2 2 3 2 3 2" xfId="36599" xr:uid="{00000000-0005-0000-0000-0000F78E0000}"/>
    <cellStyle name="SAPBEXHLevel2X 2 2 2 3 2 3 3" xfId="36600" xr:uid="{00000000-0005-0000-0000-0000F88E0000}"/>
    <cellStyle name="SAPBEXHLevel2X 2 2 2 3 2 3 4" xfId="36601" xr:uid="{00000000-0005-0000-0000-0000F98E0000}"/>
    <cellStyle name="SAPBEXHLevel2X 2 2 2 3 2 3 5" xfId="36602" xr:uid="{00000000-0005-0000-0000-0000FA8E0000}"/>
    <cellStyle name="SAPBEXHLevel2X 2 2 2 3 2 3 6" xfId="36603" xr:uid="{00000000-0005-0000-0000-0000FB8E0000}"/>
    <cellStyle name="SAPBEXHLevel2X 2 2 2 3 2 3 7" xfId="36604" xr:uid="{00000000-0005-0000-0000-0000FC8E0000}"/>
    <cellStyle name="SAPBEXHLevel2X 2 2 2 3 2 3 8" xfId="36605" xr:uid="{00000000-0005-0000-0000-0000FD8E0000}"/>
    <cellStyle name="SAPBEXHLevel2X 2 2 2 3 2 3 9" xfId="36606" xr:uid="{00000000-0005-0000-0000-0000FE8E0000}"/>
    <cellStyle name="SAPBEXHLevel2X 2 2 2 3 2 4" xfId="36607" xr:uid="{00000000-0005-0000-0000-0000FF8E0000}"/>
    <cellStyle name="SAPBEXHLevel2X 2 2 2 3 2 4 2" xfId="36608" xr:uid="{00000000-0005-0000-0000-0000008F0000}"/>
    <cellStyle name="SAPBEXHLevel2X 2 2 2 3 2 4 3" xfId="36609" xr:uid="{00000000-0005-0000-0000-0000018F0000}"/>
    <cellStyle name="SAPBEXHLevel2X 2 2 2 3 2 4 4" xfId="36610" xr:uid="{00000000-0005-0000-0000-0000028F0000}"/>
    <cellStyle name="SAPBEXHLevel2X 2 2 2 3 2 4 5" xfId="36611" xr:uid="{00000000-0005-0000-0000-0000038F0000}"/>
    <cellStyle name="SAPBEXHLevel2X 2 2 2 3 2 4 6" xfId="36612" xr:uid="{00000000-0005-0000-0000-0000048F0000}"/>
    <cellStyle name="SAPBEXHLevel2X 2 2 2 3 2 4 7" xfId="36613" xr:uid="{00000000-0005-0000-0000-0000058F0000}"/>
    <cellStyle name="SAPBEXHLevel2X 2 2 2 3 2 4 8" xfId="36614" xr:uid="{00000000-0005-0000-0000-0000068F0000}"/>
    <cellStyle name="SAPBEXHLevel2X 2 2 2 3 2 4 9" xfId="36615" xr:uid="{00000000-0005-0000-0000-0000078F0000}"/>
    <cellStyle name="SAPBEXHLevel2X 2 2 2 3 3" xfId="36616" xr:uid="{00000000-0005-0000-0000-0000088F0000}"/>
    <cellStyle name="SAPBEXHLevel2X 2 2 2 3 3 2" xfId="36617" xr:uid="{00000000-0005-0000-0000-0000098F0000}"/>
    <cellStyle name="SAPBEXHLevel2X 2 2 2 3 3 3" xfId="36618" xr:uid="{00000000-0005-0000-0000-00000A8F0000}"/>
    <cellStyle name="SAPBEXHLevel2X 2 2 2 3 3 4" xfId="36619" xr:uid="{00000000-0005-0000-0000-00000B8F0000}"/>
    <cellStyle name="SAPBEXHLevel2X 2 2 2 3 3 5" xfId="36620" xr:uid="{00000000-0005-0000-0000-00000C8F0000}"/>
    <cellStyle name="SAPBEXHLevel2X 2 2 2 3 3 6" xfId="36621" xr:uid="{00000000-0005-0000-0000-00000D8F0000}"/>
    <cellStyle name="SAPBEXHLevel2X 2 2 2 3 3 7" xfId="36622" xr:uid="{00000000-0005-0000-0000-00000E8F0000}"/>
    <cellStyle name="SAPBEXHLevel2X 2 2 2 3 3 8" xfId="36623" xr:uid="{00000000-0005-0000-0000-00000F8F0000}"/>
    <cellStyle name="SAPBEXHLevel2X 2 2 2 3 3 9" xfId="36624" xr:uid="{00000000-0005-0000-0000-0000108F0000}"/>
    <cellStyle name="SAPBEXHLevel2X 2 2 2 3 4" xfId="36625" xr:uid="{00000000-0005-0000-0000-0000118F0000}"/>
    <cellStyle name="SAPBEXHLevel2X 2 2 2 3 4 2" xfId="36626" xr:uid="{00000000-0005-0000-0000-0000128F0000}"/>
    <cellStyle name="SAPBEXHLevel2X 2 2 2 3 4 3" xfId="36627" xr:uid="{00000000-0005-0000-0000-0000138F0000}"/>
    <cellStyle name="SAPBEXHLevel2X 2 2 2 3 4 4" xfId="36628" xr:uid="{00000000-0005-0000-0000-0000148F0000}"/>
    <cellStyle name="SAPBEXHLevel2X 2 2 2 3 4 5" xfId="36629" xr:uid="{00000000-0005-0000-0000-0000158F0000}"/>
    <cellStyle name="SAPBEXHLevel2X 2 2 2 3 4 6" xfId="36630" xr:uid="{00000000-0005-0000-0000-0000168F0000}"/>
    <cellStyle name="SAPBEXHLevel2X 2 2 2 3 4 7" xfId="36631" xr:uid="{00000000-0005-0000-0000-0000178F0000}"/>
    <cellStyle name="SAPBEXHLevel2X 2 2 2 3 4 8" xfId="36632" xr:uid="{00000000-0005-0000-0000-0000188F0000}"/>
    <cellStyle name="SAPBEXHLevel2X 2 2 2 3 4 9" xfId="36633" xr:uid="{00000000-0005-0000-0000-0000198F0000}"/>
    <cellStyle name="SAPBEXHLevel2X 2 2 2 3 5" xfId="36634" xr:uid="{00000000-0005-0000-0000-00001A8F0000}"/>
    <cellStyle name="SAPBEXHLevel2X 2 2 2 3 5 2" xfId="36635" xr:uid="{00000000-0005-0000-0000-00001B8F0000}"/>
    <cellStyle name="SAPBEXHLevel2X 2 2 2 3 5 3" xfId="36636" xr:uid="{00000000-0005-0000-0000-00001C8F0000}"/>
    <cellStyle name="SAPBEXHLevel2X 2 2 2 3 5 4" xfId="36637" xr:uid="{00000000-0005-0000-0000-00001D8F0000}"/>
    <cellStyle name="SAPBEXHLevel2X 2 2 2 3 5 5" xfId="36638" xr:uid="{00000000-0005-0000-0000-00001E8F0000}"/>
    <cellStyle name="SAPBEXHLevel2X 2 2 2 3 5 6" xfId="36639" xr:uid="{00000000-0005-0000-0000-00001F8F0000}"/>
    <cellStyle name="SAPBEXHLevel2X 2 2 2 3 5 7" xfId="36640" xr:uid="{00000000-0005-0000-0000-0000208F0000}"/>
    <cellStyle name="SAPBEXHLevel2X 2 2 2 3 5 8" xfId="36641" xr:uid="{00000000-0005-0000-0000-0000218F0000}"/>
    <cellStyle name="SAPBEXHLevel2X 2 2 2 3 5 9" xfId="36642" xr:uid="{00000000-0005-0000-0000-0000228F0000}"/>
    <cellStyle name="SAPBEXHLevel2X 2 2 2 4" xfId="36643" xr:uid="{00000000-0005-0000-0000-0000238F0000}"/>
    <cellStyle name="SAPBEXHLevel2X 2 2 2 4 2" xfId="36644" xr:uid="{00000000-0005-0000-0000-0000248F0000}"/>
    <cellStyle name="SAPBEXHLevel2X 2 2 2 4 2 2" xfId="36645" xr:uid="{00000000-0005-0000-0000-0000258F0000}"/>
    <cellStyle name="SAPBEXHLevel2X 2 2 2 4 2 3" xfId="36646" xr:uid="{00000000-0005-0000-0000-0000268F0000}"/>
    <cellStyle name="SAPBEXHLevel2X 2 2 2 4 2 4" xfId="36647" xr:uid="{00000000-0005-0000-0000-0000278F0000}"/>
    <cellStyle name="SAPBEXHLevel2X 2 2 2 4 2 5" xfId="36648" xr:uid="{00000000-0005-0000-0000-0000288F0000}"/>
    <cellStyle name="SAPBEXHLevel2X 2 2 2 4 2 6" xfId="36649" xr:uid="{00000000-0005-0000-0000-0000298F0000}"/>
    <cellStyle name="SAPBEXHLevel2X 2 2 2 4 2 7" xfId="36650" xr:uid="{00000000-0005-0000-0000-00002A8F0000}"/>
    <cellStyle name="SAPBEXHLevel2X 2 2 2 4 2 8" xfId="36651" xr:uid="{00000000-0005-0000-0000-00002B8F0000}"/>
    <cellStyle name="SAPBEXHLevel2X 2 2 2 4 2 9" xfId="36652" xr:uid="{00000000-0005-0000-0000-00002C8F0000}"/>
    <cellStyle name="SAPBEXHLevel2X 2 2 2 4 3" xfId="36653" xr:uid="{00000000-0005-0000-0000-00002D8F0000}"/>
    <cellStyle name="SAPBEXHLevel2X 2 2 2 4 3 2" xfId="36654" xr:uid="{00000000-0005-0000-0000-00002E8F0000}"/>
    <cellStyle name="SAPBEXHLevel2X 2 2 2 4 3 3" xfId="36655" xr:uid="{00000000-0005-0000-0000-00002F8F0000}"/>
    <cellStyle name="SAPBEXHLevel2X 2 2 2 4 3 4" xfId="36656" xr:uid="{00000000-0005-0000-0000-0000308F0000}"/>
    <cellStyle name="SAPBEXHLevel2X 2 2 2 4 3 5" xfId="36657" xr:uid="{00000000-0005-0000-0000-0000318F0000}"/>
    <cellStyle name="SAPBEXHLevel2X 2 2 2 4 3 6" xfId="36658" xr:uid="{00000000-0005-0000-0000-0000328F0000}"/>
    <cellStyle name="SAPBEXHLevel2X 2 2 2 4 3 7" xfId="36659" xr:uid="{00000000-0005-0000-0000-0000338F0000}"/>
    <cellStyle name="SAPBEXHLevel2X 2 2 2 4 3 8" xfId="36660" xr:uid="{00000000-0005-0000-0000-0000348F0000}"/>
    <cellStyle name="SAPBEXHLevel2X 2 2 2 4 3 9" xfId="36661" xr:uid="{00000000-0005-0000-0000-0000358F0000}"/>
    <cellStyle name="SAPBEXHLevel2X 2 2 2 4 4" xfId="36662" xr:uid="{00000000-0005-0000-0000-0000368F0000}"/>
    <cellStyle name="SAPBEXHLevel2X 2 2 2 4 4 2" xfId="36663" xr:uid="{00000000-0005-0000-0000-0000378F0000}"/>
    <cellStyle name="SAPBEXHLevel2X 2 2 2 4 4 3" xfId="36664" xr:uid="{00000000-0005-0000-0000-0000388F0000}"/>
    <cellStyle name="SAPBEXHLevel2X 2 2 2 4 4 4" xfId="36665" xr:uid="{00000000-0005-0000-0000-0000398F0000}"/>
    <cellStyle name="SAPBEXHLevel2X 2 2 2 4 4 5" xfId="36666" xr:uid="{00000000-0005-0000-0000-00003A8F0000}"/>
    <cellStyle name="SAPBEXHLevel2X 2 2 2 4 4 6" xfId="36667" xr:uid="{00000000-0005-0000-0000-00003B8F0000}"/>
    <cellStyle name="SAPBEXHLevel2X 2 2 2 4 4 7" xfId="36668" xr:uid="{00000000-0005-0000-0000-00003C8F0000}"/>
    <cellStyle name="SAPBEXHLevel2X 2 2 2 4 4 8" xfId="36669" xr:uid="{00000000-0005-0000-0000-00003D8F0000}"/>
    <cellStyle name="SAPBEXHLevel2X 2 2 2 4 4 9" xfId="36670" xr:uid="{00000000-0005-0000-0000-00003E8F0000}"/>
    <cellStyle name="SAPBEXHLevel2X 2 2 2 5" xfId="36671" xr:uid="{00000000-0005-0000-0000-00003F8F0000}"/>
    <cellStyle name="SAPBEXHLevel2X 2 2 2 5 2" xfId="36672" xr:uid="{00000000-0005-0000-0000-0000408F0000}"/>
    <cellStyle name="SAPBEXHLevel2X 2 2 2 5 3" xfId="36673" xr:uid="{00000000-0005-0000-0000-0000418F0000}"/>
    <cellStyle name="SAPBEXHLevel2X 2 2 2 5 4" xfId="36674" xr:uid="{00000000-0005-0000-0000-0000428F0000}"/>
    <cellStyle name="SAPBEXHLevel2X 2 2 2 5 5" xfId="36675" xr:uid="{00000000-0005-0000-0000-0000438F0000}"/>
    <cellStyle name="SAPBEXHLevel2X 2 2 2 5 6" xfId="36676" xr:uid="{00000000-0005-0000-0000-0000448F0000}"/>
    <cellStyle name="SAPBEXHLevel2X 2 2 2 5 7" xfId="36677" xr:uid="{00000000-0005-0000-0000-0000458F0000}"/>
    <cellStyle name="SAPBEXHLevel2X 2 2 2 5 8" xfId="36678" xr:uid="{00000000-0005-0000-0000-0000468F0000}"/>
    <cellStyle name="SAPBEXHLevel2X 2 2 2 5 9" xfId="36679" xr:uid="{00000000-0005-0000-0000-0000478F0000}"/>
    <cellStyle name="SAPBEXHLevel2X 2 2 2 6" xfId="36680" xr:uid="{00000000-0005-0000-0000-0000488F0000}"/>
    <cellStyle name="SAPBEXHLevel2X 2 2 2 6 2" xfId="36681" xr:uid="{00000000-0005-0000-0000-0000498F0000}"/>
    <cellStyle name="SAPBEXHLevel2X 2 2 2 6 3" xfId="36682" xr:uid="{00000000-0005-0000-0000-00004A8F0000}"/>
    <cellStyle name="SAPBEXHLevel2X 2 2 2 6 4" xfId="36683" xr:uid="{00000000-0005-0000-0000-00004B8F0000}"/>
    <cellStyle name="SAPBEXHLevel2X 2 2 2 6 5" xfId="36684" xr:uid="{00000000-0005-0000-0000-00004C8F0000}"/>
    <cellStyle name="SAPBEXHLevel2X 2 2 2 6 6" xfId="36685" xr:uid="{00000000-0005-0000-0000-00004D8F0000}"/>
    <cellStyle name="SAPBEXHLevel2X 2 2 2 6 7" xfId="36686" xr:uid="{00000000-0005-0000-0000-00004E8F0000}"/>
    <cellStyle name="SAPBEXHLevel2X 2 2 2 6 8" xfId="36687" xr:uid="{00000000-0005-0000-0000-00004F8F0000}"/>
    <cellStyle name="SAPBEXHLevel2X 2 2 2 6 9" xfId="36688" xr:uid="{00000000-0005-0000-0000-0000508F0000}"/>
    <cellStyle name="SAPBEXHLevel2X 2 2 2 7" xfId="36689" xr:uid="{00000000-0005-0000-0000-0000518F0000}"/>
    <cellStyle name="SAPBEXHLevel2X 2 2 2 7 2" xfId="36690" xr:uid="{00000000-0005-0000-0000-0000528F0000}"/>
    <cellStyle name="SAPBEXHLevel2X 2 2 2 7 3" xfId="36691" xr:uid="{00000000-0005-0000-0000-0000538F0000}"/>
    <cellStyle name="SAPBEXHLevel2X 2 2 2 7 4" xfId="36692" xr:uid="{00000000-0005-0000-0000-0000548F0000}"/>
    <cellStyle name="SAPBEXHLevel2X 2 2 2 7 5" xfId="36693" xr:uid="{00000000-0005-0000-0000-0000558F0000}"/>
    <cellStyle name="SAPBEXHLevel2X 2 2 2 7 6" xfId="36694" xr:uid="{00000000-0005-0000-0000-0000568F0000}"/>
    <cellStyle name="SAPBEXHLevel2X 2 2 2 7 7" xfId="36695" xr:uid="{00000000-0005-0000-0000-0000578F0000}"/>
    <cellStyle name="SAPBEXHLevel2X 2 2 2 7 8" xfId="36696" xr:uid="{00000000-0005-0000-0000-0000588F0000}"/>
    <cellStyle name="SAPBEXHLevel2X 2 2 2 7 9" xfId="36697" xr:uid="{00000000-0005-0000-0000-0000598F0000}"/>
    <cellStyle name="SAPBEXHLevel2X 2 2 3" xfId="36698" xr:uid="{00000000-0005-0000-0000-00005A8F0000}"/>
    <cellStyle name="SAPBEXHLevel2X 2 2 3 2" xfId="36699" xr:uid="{00000000-0005-0000-0000-00005B8F0000}"/>
    <cellStyle name="SAPBEXHLevel2X 2 2 3 2 2" xfId="36700" xr:uid="{00000000-0005-0000-0000-00005C8F0000}"/>
    <cellStyle name="SAPBEXHLevel2X 2 2 3 2 2 2" xfId="36701" xr:uid="{00000000-0005-0000-0000-00005D8F0000}"/>
    <cellStyle name="SAPBEXHLevel2X 2 2 3 2 2 2 2" xfId="36702" xr:uid="{00000000-0005-0000-0000-00005E8F0000}"/>
    <cellStyle name="SAPBEXHLevel2X 2 2 3 2 2 2 2 2" xfId="36703" xr:uid="{00000000-0005-0000-0000-00005F8F0000}"/>
    <cellStyle name="SAPBEXHLevel2X 2 2 3 2 2 2 2 3" xfId="36704" xr:uid="{00000000-0005-0000-0000-0000608F0000}"/>
    <cellStyle name="SAPBEXHLevel2X 2 2 3 2 2 2 2 4" xfId="36705" xr:uid="{00000000-0005-0000-0000-0000618F0000}"/>
    <cellStyle name="SAPBEXHLevel2X 2 2 3 2 2 2 2 5" xfId="36706" xr:uid="{00000000-0005-0000-0000-0000628F0000}"/>
    <cellStyle name="SAPBEXHLevel2X 2 2 3 2 2 2 2 6" xfId="36707" xr:uid="{00000000-0005-0000-0000-0000638F0000}"/>
    <cellStyle name="SAPBEXHLevel2X 2 2 3 2 2 2 2 7" xfId="36708" xr:uid="{00000000-0005-0000-0000-0000648F0000}"/>
    <cellStyle name="SAPBEXHLevel2X 2 2 3 2 2 2 2 8" xfId="36709" xr:uid="{00000000-0005-0000-0000-0000658F0000}"/>
    <cellStyle name="SAPBEXHLevel2X 2 2 3 2 2 2 2 9" xfId="36710" xr:uid="{00000000-0005-0000-0000-0000668F0000}"/>
    <cellStyle name="SAPBEXHLevel2X 2 2 3 2 2 2 3" xfId="36711" xr:uid="{00000000-0005-0000-0000-0000678F0000}"/>
    <cellStyle name="SAPBEXHLevel2X 2 2 3 2 2 2 3 2" xfId="36712" xr:uid="{00000000-0005-0000-0000-0000688F0000}"/>
    <cellStyle name="SAPBEXHLevel2X 2 2 3 2 2 2 3 3" xfId="36713" xr:uid="{00000000-0005-0000-0000-0000698F0000}"/>
    <cellStyle name="SAPBEXHLevel2X 2 2 3 2 2 2 3 4" xfId="36714" xr:uid="{00000000-0005-0000-0000-00006A8F0000}"/>
    <cellStyle name="SAPBEXHLevel2X 2 2 3 2 2 2 3 5" xfId="36715" xr:uid="{00000000-0005-0000-0000-00006B8F0000}"/>
    <cellStyle name="SAPBEXHLevel2X 2 2 3 2 2 2 3 6" xfId="36716" xr:uid="{00000000-0005-0000-0000-00006C8F0000}"/>
    <cellStyle name="SAPBEXHLevel2X 2 2 3 2 2 2 3 7" xfId="36717" xr:uid="{00000000-0005-0000-0000-00006D8F0000}"/>
    <cellStyle name="SAPBEXHLevel2X 2 2 3 2 2 2 3 8" xfId="36718" xr:uid="{00000000-0005-0000-0000-00006E8F0000}"/>
    <cellStyle name="SAPBEXHLevel2X 2 2 3 2 2 2 3 9" xfId="36719" xr:uid="{00000000-0005-0000-0000-00006F8F0000}"/>
    <cellStyle name="SAPBEXHLevel2X 2 2 3 2 2 2 4" xfId="36720" xr:uid="{00000000-0005-0000-0000-0000708F0000}"/>
    <cellStyle name="SAPBEXHLevel2X 2 2 3 2 2 2 4 2" xfId="36721" xr:uid="{00000000-0005-0000-0000-0000718F0000}"/>
    <cellStyle name="SAPBEXHLevel2X 2 2 3 2 2 2 4 3" xfId="36722" xr:uid="{00000000-0005-0000-0000-0000728F0000}"/>
    <cellStyle name="SAPBEXHLevel2X 2 2 3 2 2 2 4 4" xfId="36723" xr:uid="{00000000-0005-0000-0000-0000738F0000}"/>
    <cellStyle name="SAPBEXHLevel2X 2 2 3 2 2 2 4 5" xfId="36724" xr:uid="{00000000-0005-0000-0000-0000748F0000}"/>
    <cellStyle name="SAPBEXHLevel2X 2 2 3 2 2 2 4 6" xfId="36725" xr:uid="{00000000-0005-0000-0000-0000758F0000}"/>
    <cellStyle name="SAPBEXHLevel2X 2 2 3 2 2 2 4 7" xfId="36726" xr:uid="{00000000-0005-0000-0000-0000768F0000}"/>
    <cellStyle name="SAPBEXHLevel2X 2 2 3 2 2 2 4 8" xfId="36727" xr:uid="{00000000-0005-0000-0000-0000778F0000}"/>
    <cellStyle name="SAPBEXHLevel2X 2 2 3 2 2 2 4 9" xfId="36728" xr:uid="{00000000-0005-0000-0000-0000788F0000}"/>
    <cellStyle name="SAPBEXHLevel2X 2 2 3 2 2 3" xfId="36729" xr:uid="{00000000-0005-0000-0000-0000798F0000}"/>
    <cellStyle name="SAPBEXHLevel2X 2 2 3 2 2 3 2" xfId="36730" xr:uid="{00000000-0005-0000-0000-00007A8F0000}"/>
    <cellStyle name="SAPBEXHLevel2X 2 2 3 2 2 3 3" xfId="36731" xr:uid="{00000000-0005-0000-0000-00007B8F0000}"/>
    <cellStyle name="SAPBEXHLevel2X 2 2 3 2 2 3 4" xfId="36732" xr:uid="{00000000-0005-0000-0000-00007C8F0000}"/>
    <cellStyle name="SAPBEXHLevel2X 2 2 3 2 2 3 5" xfId="36733" xr:uid="{00000000-0005-0000-0000-00007D8F0000}"/>
    <cellStyle name="SAPBEXHLevel2X 2 2 3 2 2 3 6" xfId="36734" xr:uid="{00000000-0005-0000-0000-00007E8F0000}"/>
    <cellStyle name="SAPBEXHLevel2X 2 2 3 2 2 3 7" xfId="36735" xr:uid="{00000000-0005-0000-0000-00007F8F0000}"/>
    <cellStyle name="SAPBEXHLevel2X 2 2 3 2 2 3 8" xfId="36736" xr:uid="{00000000-0005-0000-0000-0000808F0000}"/>
    <cellStyle name="SAPBEXHLevel2X 2 2 3 2 2 3 9" xfId="36737" xr:uid="{00000000-0005-0000-0000-0000818F0000}"/>
    <cellStyle name="SAPBEXHLevel2X 2 2 3 2 2 4" xfId="36738" xr:uid="{00000000-0005-0000-0000-0000828F0000}"/>
    <cellStyle name="SAPBEXHLevel2X 2 2 3 2 2 4 2" xfId="36739" xr:uid="{00000000-0005-0000-0000-0000838F0000}"/>
    <cellStyle name="SAPBEXHLevel2X 2 2 3 2 2 4 3" xfId="36740" xr:uid="{00000000-0005-0000-0000-0000848F0000}"/>
    <cellStyle name="SAPBEXHLevel2X 2 2 3 2 2 4 4" xfId="36741" xr:uid="{00000000-0005-0000-0000-0000858F0000}"/>
    <cellStyle name="SAPBEXHLevel2X 2 2 3 2 2 4 5" xfId="36742" xr:uid="{00000000-0005-0000-0000-0000868F0000}"/>
    <cellStyle name="SAPBEXHLevel2X 2 2 3 2 2 4 6" xfId="36743" xr:uid="{00000000-0005-0000-0000-0000878F0000}"/>
    <cellStyle name="SAPBEXHLevel2X 2 2 3 2 2 4 7" xfId="36744" xr:uid="{00000000-0005-0000-0000-0000888F0000}"/>
    <cellStyle name="SAPBEXHLevel2X 2 2 3 2 2 4 8" xfId="36745" xr:uid="{00000000-0005-0000-0000-0000898F0000}"/>
    <cellStyle name="SAPBEXHLevel2X 2 2 3 2 2 4 9" xfId="36746" xr:uid="{00000000-0005-0000-0000-00008A8F0000}"/>
    <cellStyle name="SAPBEXHLevel2X 2 2 3 2 2 5" xfId="36747" xr:uid="{00000000-0005-0000-0000-00008B8F0000}"/>
    <cellStyle name="SAPBEXHLevel2X 2 2 3 2 2 5 2" xfId="36748" xr:uid="{00000000-0005-0000-0000-00008C8F0000}"/>
    <cellStyle name="SAPBEXHLevel2X 2 2 3 2 2 5 3" xfId="36749" xr:uid="{00000000-0005-0000-0000-00008D8F0000}"/>
    <cellStyle name="SAPBEXHLevel2X 2 2 3 2 2 5 4" xfId="36750" xr:uid="{00000000-0005-0000-0000-00008E8F0000}"/>
    <cellStyle name="SAPBEXHLevel2X 2 2 3 2 2 5 5" xfId="36751" xr:uid="{00000000-0005-0000-0000-00008F8F0000}"/>
    <cellStyle name="SAPBEXHLevel2X 2 2 3 2 2 5 6" xfId="36752" xr:uid="{00000000-0005-0000-0000-0000908F0000}"/>
    <cellStyle name="SAPBEXHLevel2X 2 2 3 2 2 5 7" xfId="36753" xr:uid="{00000000-0005-0000-0000-0000918F0000}"/>
    <cellStyle name="SAPBEXHLevel2X 2 2 3 2 2 5 8" xfId="36754" xr:uid="{00000000-0005-0000-0000-0000928F0000}"/>
    <cellStyle name="SAPBEXHLevel2X 2 2 3 2 2 5 9" xfId="36755" xr:uid="{00000000-0005-0000-0000-0000938F0000}"/>
    <cellStyle name="SAPBEXHLevel2X 2 2 3 2 3" xfId="36756" xr:uid="{00000000-0005-0000-0000-0000948F0000}"/>
    <cellStyle name="SAPBEXHLevel2X 2 2 3 2 3 2" xfId="36757" xr:uid="{00000000-0005-0000-0000-0000958F0000}"/>
    <cellStyle name="SAPBEXHLevel2X 2 2 3 2 3 2 2" xfId="36758" xr:uid="{00000000-0005-0000-0000-0000968F0000}"/>
    <cellStyle name="SAPBEXHLevel2X 2 2 3 2 3 2 3" xfId="36759" xr:uid="{00000000-0005-0000-0000-0000978F0000}"/>
    <cellStyle name="SAPBEXHLevel2X 2 2 3 2 3 2 4" xfId="36760" xr:uid="{00000000-0005-0000-0000-0000988F0000}"/>
    <cellStyle name="SAPBEXHLevel2X 2 2 3 2 3 2 5" xfId="36761" xr:uid="{00000000-0005-0000-0000-0000998F0000}"/>
    <cellStyle name="SAPBEXHLevel2X 2 2 3 2 3 2 6" xfId="36762" xr:uid="{00000000-0005-0000-0000-00009A8F0000}"/>
    <cellStyle name="SAPBEXHLevel2X 2 2 3 2 3 2 7" xfId="36763" xr:uid="{00000000-0005-0000-0000-00009B8F0000}"/>
    <cellStyle name="SAPBEXHLevel2X 2 2 3 2 3 2 8" xfId="36764" xr:uid="{00000000-0005-0000-0000-00009C8F0000}"/>
    <cellStyle name="SAPBEXHLevel2X 2 2 3 2 3 2 9" xfId="36765" xr:uid="{00000000-0005-0000-0000-00009D8F0000}"/>
    <cellStyle name="SAPBEXHLevel2X 2 2 3 2 3 3" xfId="36766" xr:uid="{00000000-0005-0000-0000-00009E8F0000}"/>
    <cellStyle name="SAPBEXHLevel2X 2 2 3 2 3 3 2" xfId="36767" xr:uid="{00000000-0005-0000-0000-00009F8F0000}"/>
    <cellStyle name="SAPBEXHLevel2X 2 2 3 2 3 3 3" xfId="36768" xr:uid="{00000000-0005-0000-0000-0000A08F0000}"/>
    <cellStyle name="SAPBEXHLevel2X 2 2 3 2 3 3 4" xfId="36769" xr:uid="{00000000-0005-0000-0000-0000A18F0000}"/>
    <cellStyle name="SAPBEXHLevel2X 2 2 3 2 3 3 5" xfId="36770" xr:uid="{00000000-0005-0000-0000-0000A28F0000}"/>
    <cellStyle name="SAPBEXHLevel2X 2 2 3 2 3 3 6" xfId="36771" xr:uid="{00000000-0005-0000-0000-0000A38F0000}"/>
    <cellStyle name="SAPBEXHLevel2X 2 2 3 2 3 3 7" xfId="36772" xr:uid="{00000000-0005-0000-0000-0000A48F0000}"/>
    <cellStyle name="SAPBEXHLevel2X 2 2 3 2 3 3 8" xfId="36773" xr:uid="{00000000-0005-0000-0000-0000A58F0000}"/>
    <cellStyle name="SAPBEXHLevel2X 2 2 3 2 3 3 9" xfId="36774" xr:uid="{00000000-0005-0000-0000-0000A68F0000}"/>
    <cellStyle name="SAPBEXHLevel2X 2 2 3 2 3 4" xfId="36775" xr:uid="{00000000-0005-0000-0000-0000A78F0000}"/>
    <cellStyle name="SAPBEXHLevel2X 2 2 3 2 3 4 2" xfId="36776" xr:uid="{00000000-0005-0000-0000-0000A88F0000}"/>
    <cellStyle name="SAPBEXHLevel2X 2 2 3 2 3 4 3" xfId="36777" xr:uid="{00000000-0005-0000-0000-0000A98F0000}"/>
    <cellStyle name="SAPBEXHLevel2X 2 2 3 2 3 4 4" xfId="36778" xr:uid="{00000000-0005-0000-0000-0000AA8F0000}"/>
    <cellStyle name="SAPBEXHLevel2X 2 2 3 2 3 4 5" xfId="36779" xr:uid="{00000000-0005-0000-0000-0000AB8F0000}"/>
    <cellStyle name="SAPBEXHLevel2X 2 2 3 2 3 4 6" xfId="36780" xr:uid="{00000000-0005-0000-0000-0000AC8F0000}"/>
    <cellStyle name="SAPBEXHLevel2X 2 2 3 2 3 4 7" xfId="36781" xr:uid="{00000000-0005-0000-0000-0000AD8F0000}"/>
    <cellStyle name="SAPBEXHLevel2X 2 2 3 2 3 4 8" xfId="36782" xr:uid="{00000000-0005-0000-0000-0000AE8F0000}"/>
    <cellStyle name="SAPBEXHLevel2X 2 2 3 2 3 4 9" xfId="36783" xr:uid="{00000000-0005-0000-0000-0000AF8F0000}"/>
    <cellStyle name="SAPBEXHLevel2X 2 2 3 2 4" xfId="36784" xr:uid="{00000000-0005-0000-0000-0000B08F0000}"/>
    <cellStyle name="SAPBEXHLevel2X 2 2 3 2 4 2" xfId="36785" xr:uid="{00000000-0005-0000-0000-0000B18F0000}"/>
    <cellStyle name="SAPBEXHLevel2X 2 2 3 2 4 3" xfId="36786" xr:uid="{00000000-0005-0000-0000-0000B28F0000}"/>
    <cellStyle name="SAPBEXHLevel2X 2 2 3 2 4 4" xfId="36787" xr:uid="{00000000-0005-0000-0000-0000B38F0000}"/>
    <cellStyle name="SAPBEXHLevel2X 2 2 3 2 4 5" xfId="36788" xr:uid="{00000000-0005-0000-0000-0000B48F0000}"/>
    <cellStyle name="SAPBEXHLevel2X 2 2 3 2 4 6" xfId="36789" xr:uid="{00000000-0005-0000-0000-0000B58F0000}"/>
    <cellStyle name="SAPBEXHLevel2X 2 2 3 2 4 7" xfId="36790" xr:uid="{00000000-0005-0000-0000-0000B68F0000}"/>
    <cellStyle name="SAPBEXHLevel2X 2 2 3 2 4 8" xfId="36791" xr:uid="{00000000-0005-0000-0000-0000B78F0000}"/>
    <cellStyle name="SAPBEXHLevel2X 2 2 3 2 4 9" xfId="36792" xr:uid="{00000000-0005-0000-0000-0000B88F0000}"/>
    <cellStyle name="SAPBEXHLevel2X 2 2 3 2 5" xfId="36793" xr:uid="{00000000-0005-0000-0000-0000B98F0000}"/>
    <cellStyle name="SAPBEXHLevel2X 2 2 3 2 5 2" xfId="36794" xr:uid="{00000000-0005-0000-0000-0000BA8F0000}"/>
    <cellStyle name="SAPBEXHLevel2X 2 2 3 2 5 3" xfId="36795" xr:uid="{00000000-0005-0000-0000-0000BB8F0000}"/>
    <cellStyle name="SAPBEXHLevel2X 2 2 3 2 5 4" xfId="36796" xr:uid="{00000000-0005-0000-0000-0000BC8F0000}"/>
    <cellStyle name="SAPBEXHLevel2X 2 2 3 2 5 5" xfId="36797" xr:uid="{00000000-0005-0000-0000-0000BD8F0000}"/>
    <cellStyle name="SAPBEXHLevel2X 2 2 3 2 5 6" xfId="36798" xr:uid="{00000000-0005-0000-0000-0000BE8F0000}"/>
    <cellStyle name="SAPBEXHLevel2X 2 2 3 2 5 7" xfId="36799" xr:uid="{00000000-0005-0000-0000-0000BF8F0000}"/>
    <cellStyle name="SAPBEXHLevel2X 2 2 3 2 5 8" xfId="36800" xr:uid="{00000000-0005-0000-0000-0000C08F0000}"/>
    <cellStyle name="SAPBEXHLevel2X 2 2 3 2 5 9" xfId="36801" xr:uid="{00000000-0005-0000-0000-0000C18F0000}"/>
    <cellStyle name="SAPBEXHLevel2X 2 2 3 2 6" xfId="36802" xr:uid="{00000000-0005-0000-0000-0000C28F0000}"/>
    <cellStyle name="SAPBEXHLevel2X 2 2 3 2 6 2" xfId="36803" xr:uid="{00000000-0005-0000-0000-0000C38F0000}"/>
    <cellStyle name="SAPBEXHLevel2X 2 2 3 2 6 3" xfId="36804" xr:uid="{00000000-0005-0000-0000-0000C48F0000}"/>
    <cellStyle name="SAPBEXHLevel2X 2 2 3 2 6 4" xfId="36805" xr:uid="{00000000-0005-0000-0000-0000C58F0000}"/>
    <cellStyle name="SAPBEXHLevel2X 2 2 3 2 6 5" xfId="36806" xr:uid="{00000000-0005-0000-0000-0000C68F0000}"/>
    <cellStyle name="SAPBEXHLevel2X 2 2 3 2 6 6" xfId="36807" xr:uid="{00000000-0005-0000-0000-0000C78F0000}"/>
    <cellStyle name="SAPBEXHLevel2X 2 2 3 2 6 7" xfId="36808" xr:uid="{00000000-0005-0000-0000-0000C88F0000}"/>
    <cellStyle name="SAPBEXHLevel2X 2 2 3 2 6 8" xfId="36809" xr:uid="{00000000-0005-0000-0000-0000C98F0000}"/>
    <cellStyle name="SAPBEXHLevel2X 2 2 3 2 6 9" xfId="36810" xr:uid="{00000000-0005-0000-0000-0000CA8F0000}"/>
    <cellStyle name="SAPBEXHLevel2X 2 2 3 3" xfId="36811" xr:uid="{00000000-0005-0000-0000-0000CB8F0000}"/>
    <cellStyle name="SAPBEXHLevel2X 2 2 3 3 2" xfId="36812" xr:uid="{00000000-0005-0000-0000-0000CC8F0000}"/>
    <cellStyle name="SAPBEXHLevel2X 2 2 3 3 2 2" xfId="36813" xr:uid="{00000000-0005-0000-0000-0000CD8F0000}"/>
    <cellStyle name="SAPBEXHLevel2X 2 2 3 3 2 2 2" xfId="36814" xr:uid="{00000000-0005-0000-0000-0000CE8F0000}"/>
    <cellStyle name="SAPBEXHLevel2X 2 2 3 3 2 2 3" xfId="36815" xr:uid="{00000000-0005-0000-0000-0000CF8F0000}"/>
    <cellStyle name="SAPBEXHLevel2X 2 2 3 3 2 2 4" xfId="36816" xr:uid="{00000000-0005-0000-0000-0000D08F0000}"/>
    <cellStyle name="SAPBEXHLevel2X 2 2 3 3 2 2 5" xfId="36817" xr:uid="{00000000-0005-0000-0000-0000D18F0000}"/>
    <cellStyle name="SAPBEXHLevel2X 2 2 3 3 2 2 6" xfId="36818" xr:uid="{00000000-0005-0000-0000-0000D28F0000}"/>
    <cellStyle name="SAPBEXHLevel2X 2 2 3 3 2 2 7" xfId="36819" xr:uid="{00000000-0005-0000-0000-0000D38F0000}"/>
    <cellStyle name="SAPBEXHLevel2X 2 2 3 3 2 2 8" xfId="36820" xr:uid="{00000000-0005-0000-0000-0000D48F0000}"/>
    <cellStyle name="SAPBEXHLevel2X 2 2 3 3 2 2 9" xfId="36821" xr:uid="{00000000-0005-0000-0000-0000D58F0000}"/>
    <cellStyle name="SAPBEXHLevel2X 2 2 3 3 2 3" xfId="36822" xr:uid="{00000000-0005-0000-0000-0000D68F0000}"/>
    <cellStyle name="SAPBEXHLevel2X 2 2 3 3 2 3 2" xfId="36823" xr:uid="{00000000-0005-0000-0000-0000D78F0000}"/>
    <cellStyle name="SAPBEXHLevel2X 2 2 3 3 2 3 3" xfId="36824" xr:uid="{00000000-0005-0000-0000-0000D88F0000}"/>
    <cellStyle name="SAPBEXHLevel2X 2 2 3 3 2 3 4" xfId="36825" xr:uid="{00000000-0005-0000-0000-0000D98F0000}"/>
    <cellStyle name="SAPBEXHLevel2X 2 2 3 3 2 3 5" xfId="36826" xr:uid="{00000000-0005-0000-0000-0000DA8F0000}"/>
    <cellStyle name="SAPBEXHLevel2X 2 2 3 3 2 3 6" xfId="36827" xr:uid="{00000000-0005-0000-0000-0000DB8F0000}"/>
    <cellStyle name="SAPBEXHLevel2X 2 2 3 3 2 3 7" xfId="36828" xr:uid="{00000000-0005-0000-0000-0000DC8F0000}"/>
    <cellStyle name="SAPBEXHLevel2X 2 2 3 3 2 3 8" xfId="36829" xr:uid="{00000000-0005-0000-0000-0000DD8F0000}"/>
    <cellStyle name="SAPBEXHLevel2X 2 2 3 3 2 3 9" xfId="36830" xr:uid="{00000000-0005-0000-0000-0000DE8F0000}"/>
    <cellStyle name="SAPBEXHLevel2X 2 2 3 3 2 4" xfId="36831" xr:uid="{00000000-0005-0000-0000-0000DF8F0000}"/>
    <cellStyle name="SAPBEXHLevel2X 2 2 3 3 2 4 2" xfId="36832" xr:uid="{00000000-0005-0000-0000-0000E08F0000}"/>
    <cellStyle name="SAPBEXHLevel2X 2 2 3 3 2 4 3" xfId="36833" xr:uid="{00000000-0005-0000-0000-0000E18F0000}"/>
    <cellStyle name="SAPBEXHLevel2X 2 2 3 3 2 4 4" xfId="36834" xr:uid="{00000000-0005-0000-0000-0000E28F0000}"/>
    <cellStyle name="SAPBEXHLevel2X 2 2 3 3 2 4 5" xfId="36835" xr:uid="{00000000-0005-0000-0000-0000E38F0000}"/>
    <cellStyle name="SAPBEXHLevel2X 2 2 3 3 2 4 6" xfId="36836" xr:uid="{00000000-0005-0000-0000-0000E48F0000}"/>
    <cellStyle name="SAPBEXHLevel2X 2 2 3 3 2 4 7" xfId="36837" xr:uid="{00000000-0005-0000-0000-0000E58F0000}"/>
    <cellStyle name="SAPBEXHLevel2X 2 2 3 3 2 4 8" xfId="36838" xr:uid="{00000000-0005-0000-0000-0000E68F0000}"/>
    <cellStyle name="SAPBEXHLevel2X 2 2 3 3 2 4 9" xfId="36839" xr:uid="{00000000-0005-0000-0000-0000E78F0000}"/>
    <cellStyle name="SAPBEXHLevel2X 2 2 3 3 3" xfId="36840" xr:uid="{00000000-0005-0000-0000-0000E88F0000}"/>
    <cellStyle name="SAPBEXHLevel2X 2 2 3 3 3 2" xfId="36841" xr:uid="{00000000-0005-0000-0000-0000E98F0000}"/>
    <cellStyle name="SAPBEXHLevel2X 2 2 3 3 3 3" xfId="36842" xr:uid="{00000000-0005-0000-0000-0000EA8F0000}"/>
    <cellStyle name="SAPBEXHLevel2X 2 2 3 3 3 4" xfId="36843" xr:uid="{00000000-0005-0000-0000-0000EB8F0000}"/>
    <cellStyle name="SAPBEXHLevel2X 2 2 3 3 3 5" xfId="36844" xr:uid="{00000000-0005-0000-0000-0000EC8F0000}"/>
    <cellStyle name="SAPBEXHLevel2X 2 2 3 3 3 6" xfId="36845" xr:uid="{00000000-0005-0000-0000-0000ED8F0000}"/>
    <cellStyle name="SAPBEXHLevel2X 2 2 3 3 3 7" xfId="36846" xr:uid="{00000000-0005-0000-0000-0000EE8F0000}"/>
    <cellStyle name="SAPBEXHLevel2X 2 2 3 3 3 8" xfId="36847" xr:uid="{00000000-0005-0000-0000-0000EF8F0000}"/>
    <cellStyle name="SAPBEXHLevel2X 2 2 3 3 3 9" xfId="36848" xr:uid="{00000000-0005-0000-0000-0000F08F0000}"/>
    <cellStyle name="SAPBEXHLevel2X 2 2 3 3 4" xfId="36849" xr:uid="{00000000-0005-0000-0000-0000F18F0000}"/>
    <cellStyle name="SAPBEXHLevel2X 2 2 3 3 4 2" xfId="36850" xr:uid="{00000000-0005-0000-0000-0000F28F0000}"/>
    <cellStyle name="SAPBEXHLevel2X 2 2 3 3 4 3" xfId="36851" xr:uid="{00000000-0005-0000-0000-0000F38F0000}"/>
    <cellStyle name="SAPBEXHLevel2X 2 2 3 3 4 4" xfId="36852" xr:uid="{00000000-0005-0000-0000-0000F48F0000}"/>
    <cellStyle name="SAPBEXHLevel2X 2 2 3 3 4 5" xfId="36853" xr:uid="{00000000-0005-0000-0000-0000F58F0000}"/>
    <cellStyle name="SAPBEXHLevel2X 2 2 3 3 4 6" xfId="36854" xr:uid="{00000000-0005-0000-0000-0000F68F0000}"/>
    <cellStyle name="SAPBEXHLevel2X 2 2 3 3 4 7" xfId="36855" xr:uid="{00000000-0005-0000-0000-0000F78F0000}"/>
    <cellStyle name="SAPBEXHLevel2X 2 2 3 3 4 8" xfId="36856" xr:uid="{00000000-0005-0000-0000-0000F88F0000}"/>
    <cellStyle name="SAPBEXHLevel2X 2 2 3 3 4 9" xfId="36857" xr:uid="{00000000-0005-0000-0000-0000F98F0000}"/>
    <cellStyle name="SAPBEXHLevel2X 2 2 3 3 5" xfId="36858" xr:uid="{00000000-0005-0000-0000-0000FA8F0000}"/>
    <cellStyle name="SAPBEXHLevel2X 2 2 3 3 5 2" xfId="36859" xr:uid="{00000000-0005-0000-0000-0000FB8F0000}"/>
    <cellStyle name="SAPBEXHLevel2X 2 2 3 3 5 3" xfId="36860" xr:uid="{00000000-0005-0000-0000-0000FC8F0000}"/>
    <cellStyle name="SAPBEXHLevel2X 2 2 3 3 5 4" xfId="36861" xr:uid="{00000000-0005-0000-0000-0000FD8F0000}"/>
    <cellStyle name="SAPBEXHLevel2X 2 2 3 3 5 5" xfId="36862" xr:uid="{00000000-0005-0000-0000-0000FE8F0000}"/>
    <cellStyle name="SAPBEXHLevel2X 2 2 3 3 5 6" xfId="36863" xr:uid="{00000000-0005-0000-0000-0000FF8F0000}"/>
    <cellStyle name="SAPBEXHLevel2X 2 2 3 3 5 7" xfId="36864" xr:uid="{00000000-0005-0000-0000-000000900000}"/>
    <cellStyle name="SAPBEXHLevel2X 2 2 3 3 5 8" xfId="36865" xr:uid="{00000000-0005-0000-0000-000001900000}"/>
    <cellStyle name="SAPBEXHLevel2X 2 2 3 3 5 9" xfId="36866" xr:uid="{00000000-0005-0000-0000-000002900000}"/>
    <cellStyle name="SAPBEXHLevel2X 2 2 3 4" xfId="36867" xr:uid="{00000000-0005-0000-0000-000003900000}"/>
    <cellStyle name="SAPBEXHLevel2X 2 2 3 4 2" xfId="36868" xr:uid="{00000000-0005-0000-0000-000004900000}"/>
    <cellStyle name="SAPBEXHLevel2X 2 2 3 4 2 2" xfId="36869" xr:uid="{00000000-0005-0000-0000-000005900000}"/>
    <cellStyle name="SAPBEXHLevel2X 2 2 3 4 2 3" xfId="36870" xr:uid="{00000000-0005-0000-0000-000006900000}"/>
    <cellStyle name="SAPBEXHLevel2X 2 2 3 4 2 4" xfId="36871" xr:uid="{00000000-0005-0000-0000-000007900000}"/>
    <cellStyle name="SAPBEXHLevel2X 2 2 3 4 2 5" xfId="36872" xr:uid="{00000000-0005-0000-0000-000008900000}"/>
    <cellStyle name="SAPBEXHLevel2X 2 2 3 4 2 6" xfId="36873" xr:uid="{00000000-0005-0000-0000-000009900000}"/>
    <cellStyle name="SAPBEXHLevel2X 2 2 3 4 2 7" xfId="36874" xr:uid="{00000000-0005-0000-0000-00000A900000}"/>
    <cellStyle name="SAPBEXHLevel2X 2 2 3 4 2 8" xfId="36875" xr:uid="{00000000-0005-0000-0000-00000B900000}"/>
    <cellStyle name="SAPBEXHLevel2X 2 2 3 4 2 9" xfId="36876" xr:uid="{00000000-0005-0000-0000-00000C900000}"/>
    <cellStyle name="SAPBEXHLevel2X 2 2 3 4 3" xfId="36877" xr:uid="{00000000-0005-0000-0000-00000D900000}"/>
    <cellStyle name="SAPBEXHLevel2X 2 2 3 4 3 2" xfId="36878" xr:uid="{00000000-0005-0000-0000-00000E900000}"/>
    <cellStyle name="SAPBEXHLevel2X 2 2 3 4 3 3" xfId="36879" xr:uid="{00000000-0005-0000-0000-00000F900000}"/>
    <cellStyle name="SAPBEXHLevel2X 2 2 3 4 3 4" xfId="36880" xr:uid="{00000000-0005-0000-0000-000010900000}"/>
    <cellStyle name="SAPBEXHLevel2X 2 2 3 4 3 5" xfId="36881" xr:uid="{00000000-0005-0000-0000-000011900000}"/>
    <cellStyle name="SAPBEXHLevel2X 2 2 3 4 3 6" xfId="36882" xr:uid="{00000000-0005-0000-0000-000012900000}"/>
    <cellStyle name="SAPBEXHLevel2X 2 2 3 4 3 7" xfId="36883" xr:uid="{00000000-0005-0000-0000-000013900000}"/>
    <cellStyle name="SAPBEXHLevel2X 2 2 3 4 3 8" xfId="36884" xr:uid="{00000000-0005-0000-0000-000014900000}"/>
    <cellStyle name="SAPBEXHLevel2X 2 2 3 4 3 9" xfId="36885" xr:uid="{00000000-0005-0000-0000-000015900000}"/>
    <cellStyle name="SAPBEXHLevel2X 2 2 3 4 4" xfId="36886" xr:uid="{00000000-0005-0000-0000-000016900000}"/>
    <cellStyle name="SAPBEXHLevel2X 2 2 3 4 4 2" xfId="36887" xr:uid="{00000000-0005-0000-0000-000017900000}"/>
    <cellStyle name="SAPBEXHLevel2X 2 2 3 4 4 3" xfId="36888" xr:uid="{00000000-0005-0000-0000-000018900000}"/>
    <cellStyle name="SAPBEXHLevel2X 2 2 3 4 4 4" xfId="36889" xr:uid="{00000000-0005-0000-0000-000019900000}"/>
    <cellStyle name="SAPBEXHLevel2X 2 2 3 4 4 5" xfId="36890" xr:uid="{00000000-0005-0000-0000-00001A900000}"/>
    <cellStyle name="SAPBEXHLevel2X 2 2 3 4 4 6" xfId="36891" xr:uid="{00000000-0005-0000-0000-00001B900000}"/>
    <cellStyle name="SAPBEXHLevel2X 2 2 3 4 4 7" xfId="36892" xr:uid="{00000000-0005-0000-0000-00001C900000}"/>
    <cellStyle name="SAPBEXHLevel2X 2 2 3 4 4 8" xfId="36893" xr:uid="{00000000-0005-0000-0000-00001D900000}"/>
    <cellStyle name="SAPBEXHLevel2X 2 2 3 4 4 9" xfId="36894" xr:uid="{00000000-0005-0000-0000-00001E900000}"/>
    <cellStyle name="SAPBEXHLevel2X 2 2 3 5" xfId="36895" xr:uid="{00000000-0005-0000-0000-00001F900000}"/>
    <cellStyle name="SAPBEXHLevel2X 2 2 3 5 2" xfId="36896" xr:uid="{00000000-0005-0000-0000-000020900000}"/>
    <cellStyle name="SAPBEXHLevel2X 2 2 3 5 3" xfId="36897" xr:uid="{00000000-0005-0000-0000-000021900000}"/>
    <cellStyle name="SAPBEXHLevel2X 2 2 3 5 4" xfId="36898" xr:uid="{00000000-0005-0000-0000-000022900000}"/>
    <cellStyle name="SAPBEXHLevel2X 2 2 3 5 5" xfId="36899" xr:uid="{00000000-0005-0000-0000-000023900000}"/>
    <cellStyle name="SAPBEXHLevel2X 2 2 3 5 6" xfId="36900" xr:uid="{00000000-0005-0000-0000-000024900000}"/>
    <cellStyle name="SAPBEXHLevel2X 2 2 3 5 7" xfId="36901" xr:uid="{00000000-0005-0000-0000-000025900000}"/>
    <cellStyle name="SAPBEXHLevel2X 2 2 3 5 8" xfId="36902" xr:uid="{00000000-0005-0000-0000-000026900000}"/>
    <cellStyle name="SAPBEXHLevel2X 2 2 3 5 9" xfId="36903" xr:uid="{00000000-0005-0000-0000-000027900000}"/>
    <cellStyle name="SAPBEXHLevel2X 2 2 3 6" xfId="36904" xr:uid="{00000000-0005-0000-0000-000028900000}"/>
    <cellStyle name="SAPBEXHLevel2X 2 2 3 6 2" xfId="36905" xr:uid="{00000000-0005-0000-0000-000029900000}"/>
    <cellStyle name="SAPBEXHLevel2X 2 2 3 6 3" xfId="36906" xr:uid="{00000000-0005-0000-0000-00002A900000}"/>
    <cellStyle name="SAPBEXHLevel2X 2 2 3 6 4" xfId="36907" xr:uid="{00000000-0005-0000-0000-00002B900000}"/>
    <cellStyle name="SAPBEXHLevel2X 2 2 3 6 5" xfId="36908" xr:uid="{00000000-0005-0000-0000-00002C900000}"/>
    <cellStyle name="SAPBEXHLevel2X 2 2 3 6 6" xfId="36909" xr:uid="{00000000-0005-0000-0000-00002D900000}"/>
    <cellStyle name="SAPBEXHLevel2X 2 2 3 6 7" xfId="36910" xr:uid="{00000000-0005-0000-0000-00002E900000}"/>
    <cellStyle name="SAPBEXHLevel2X 2 2 3 6 8" xfId="36911" xr:uid="{00000000-0005-0000-0000-00002F900000}"/>
    <cellStyle name="SAPBEXHLevel2X 2 2 3 6 9" xfId="36912" xr:uid="{00000000-0005-0000-0000-000030900000}"/>
    <cellStyle name="SAPBEXHLevel2X 2 2 3 7" xfId="36913" xr:uid="{00000000-0005-0000-0000-000031900000}"/>
    <cellStyle name="SAPBEXHLevel2X 2 2 3 7 2" xfId="36914" xr:uid="{00000000-0005-0000-0000-000032900000}"/>
    <cellStyle name="SAPBEXHLevel2X 2 2 3 7 3" xfId="36915" xr:uid="{00000000-0005-0000-0000-000033900000}"/>
    <cellStyle name="SAPBEXHLevel2X 2 2 3 7 4" xfId="36916" xr:uid="{00000000-0005-0000-0000-000034900000}"/>
    <cellStyle name="SAPBEXHLevel2X 2 2 3 7 5" xfId="36917" xr:uid="{00000000-0005-0000-0000-000035900000}"/>
    <cellStyle name="SAPBEXHLevel2X 2 2 3 7 6" xfId="36918" xr:uid="{00000000-0005-0000-0000-000036900000}"/>
    <cellStyle name="SAPBEXHLevel2X 2 2 3 7 7" xfId="36919" xr:uid="{00000000-0005-0000-0000-000037900000}"/>
    <cellStyle name="SAPBEXHLevel2X 2 2 3 7 8" xfId="36920" xr:uid="{00000000-0005-0000-0000-000038900000}"/>
    <cellStyle name="SAPBEXHLevel2X 2 2 3 7 9" xfId="36921" xr:uid="{00000000-0005-0000-0000-000039900000}"/>
    <cellStyle name="SAPBEXHLevel2X 2 2 4" xfId="36922" xr:uid="{00000000-0005-0000-0000-00003A900000}"/>
    <cellStyle name="SAPBEXHLevel2X 2 2 4 2" xfId="36923" xr:uid="{00000000-0005-0000-0000-00003B900000}"/>
    <cellStyle name="SAPBEXHLevel2X 2 2 4 2 2" xfId="36924" xr:uid="{00000000-0005-0000-0000-00003C900000}"/>
    <cellStyle name="SAPBEXHLevel2X 2 2 4 2 2 2" xfId="36925" xr:uid="{00000000-0005-0000-0000-00003D900000}"/>
    <cellStyle name="SAPBEXHLevel2X 2 2 4 2 2 2 2" xfId="36926" xr:uid="{00000000-0005-0000-0000-00003E900000}"/>
    <cellStyle name="SAPBEXHLevel2X 2 2 4 2 2 2 3" xfId="36927" xr:uid="{00000000-0005-0000-0000-00003F900000}"/>
    <cellStyle name="SAPBEXHLevel2X 2 2 4 2 2 2 4" xfId="36928" xr:uid="{00000000-0005-0000-0000-000040900000}"/>
    <cellStyle name="SAPBEXHLevel2X 2 2 4 2 2 2 5" xfId="36929" xr:uid="{00000000-0005-0000-0000-000041900000}"/>
    <cellStyle name="SAPBEXHLevel2X 2 2 4 2 2 2 6" xfId="36930" xr:uid="{00000000-0005-0000-0000-000042900000}"/>
    <cellStyle name="SAPBEXHLevel2X 2 2 4 2 2 2 7" xfId="36931" xr:uid="{00000000-0005-0000-0000-000043900000}"/>
    <cellStyle name="SAPBEXHLevel2X 2 2 4 2 2 2 8" xfId="36932" xr:uid="{00000000-0005-0000-0000-000044900000}"/>
    <cellStyle name="SAPBEXHLevel2X 2 2 4 2 2 2 9" xfId="36933" xr:uid="{00000000-0005-0000-0000-000045900000}"/>
    <cellStyle name="SAPBEXHLevel2X 2 2 4 2 2 3" xfId="36934" xr:uid="{00000000-0005-0000-0000-000046900000}"/>
    <cellStyle name="SAPBEXHLevel2X 2 2 4 2 2 3 2" xfId="36935" xr:uid="{00000000-0005-0000-0000-000047900000}"/>
    <cellStyle name="SAPBEXHLevel2X 2 2 4 2 2 3 3" xfId="36936" xr:uid="{00000000-0005-0000-0000-000048900000}"/>
    <cellStyle name="SAPBEXHLevel2X 2 2 4 2 2 3 4" xfId="36937" xr:uid="{00000000-0005-0000-0000-000049900000}"/>
    <cellStyle name="SAPBEXHLevel2X 2 2 4 2 2 3 5" xfId="36938" xr:uid="{00000000-0005-0000-0000-00004A900000}"/>
    <cellStyle name="SAPBEXHLevel2X 2 2 4 2 2 3 6" xfId="36939" xr:uid="{00000000-0005-0000-0000-00004B900000}"/>
    <cellStyle name="SAPBEXHLevel2X 2 2 4 2 2 3 7" xfId="36940" xr:uid="{00000000-0005-0000-0000-00004C900000}"/>
    <cellStyle name="SAPBEXHLevel2X 2 2 4 2 2 3 8" xfId="36941" xr:uid="{00000000-0005-0000-0000-00004D900000}"/>
    <cellStyle name="SAPBEXHLevel2X 2 2 4 2 2 3 9" xfId="36942" xr:uid="{00000000-0005-0000-0000-00004E900000}"/>
    <cellStyle name="SAPBEXHLevel2X 2 2 4 2 2 4" xfId="36943" xr:uid="{00000000-0005-0000-0000-00004F900000}"/>
    <cellStyle name="SAPBEXHLevel2X 2 2 4 2 2 4 2" xfId="36944" xr:uid="{00000000-0005-0000-0000-000050900000}"/>
    <cellStyle name="SAPBEXHLevel2X 2 2 4 2 2 4 3" xfId="36945" xr:uid="{00000000-0005-0000-0000-000051900000}"/>
    <cellStyle name="SAPBEXHLevel2X 2 2 4 2 2 4 4" xfId="36946" xr:uid="{00000000-0005-0000-0000-000052900000}"/>
    <cellStyle name="SAPBEXHLevel2X 2 2 4 2 2 4 5" xfId="36947" xr:uid="{00000000-0005-0000-0000-000053900000}"/>
    <cellStyle name="SAPBEXHLevel2X 2 2 4 2 2 4 6" xfId="36948" xr:uid="{00000000-0005-0000-0000-000054900000}"/>
    <cellStyle name="SAPBEXHLevel2X 2 2 4 2 2 4 7" xfId="36949" xr:uid="{00000000-0005-0000-0000-000055900000}"/>
    <cellStyle name="SAPBEXHLevel2X 2 2 4 2 2 4 8" xfId="36950" xr:uid="{00000000-0005-0000-0000-000056900000}"/>
    <cellStyle name="SAPBEXHLevel2X 2 2 4 2 2 4 9" xfId="36951" xr:uid="{00000000-0005-0000-0000-000057900000}"/>
    <cellStyle name="SAPBEXHLevel2X 2 2 4 2 3" xfId="36952" xr:uid="{00000000-0005-0000-0000-000058900000}"/>
    <cellStyle name="SAPBEXHLevel2X 2 2 4 2 3 2" xfId="36953" xr:uid="{00000000-0005-0000-0000-000059900000}"/>
    <cellStyle name="SAPBEXHLevel2X 2 2 4 2 3 3" xfId="36954" xr:uid="{00000000-0005-0000-0000-00005A900000}"/>
    <cellStyle name="SAPBEXHLevel2X 2 2 4 2 3 4" xfId="36955" xr:uid="{00000000-0005-0000-0000-00005B900000}"/>
    <cellStyle name="SAPBEXHLevel2X 2 2 4 2 3 5" xfId="36956" xr:uid="{00000000-0005-0000-0000-00005C900000}"/>
    <cellStyle name="SAPBEXHLevel2X 2 2 4 2 3 6" xfId="36957" xr:uid="{00000000-0005-0000-0000-00005D900000}"/>
    <cellStyle name="SAPBEXHLevel2X 2 2 4 2 3 7" xfId="36958" xr:uid="{00000000-0005-0000-0000-00005E900000}"/>
    <cellStyle name="SAPBEXHLevel2X 2 2 4 2 3 8" xfId="36959" xr:uid="{00000000-0005-0000-0000-00005F900000}"/>
    <cellStyle name="SAPBEXHLevel2X 2 2 4 2 3 9" xfId="36960" xr:uid="{00000000-0005-0000-0000-000060900000}"/>
    <cellStyle name="SAPBEXHLevel2X 2 2 4 2 4" xfId="36961" xr:uid="{00000000-0005-0000-0000-000061900000}"/>
    <cellStyle name="SAPBEXHLevel2X 2 2 4 2 4 2" xfId="36962" xr:uid="{00000000-0005-0000-0000-000062900000}"/>
    <cellStyle name="SAPBEXHLevel2X 2 2 4 2 4 3" xfId="36963" xr:uid="{00000000-0005-0000-0000-000063900000}"/>
    <cellStyle name="SAPBEXHLevel2X 2 2 4 2 4 4" xfId="36964" xr:uid="{00000000-0005-0000-0000-000064900000}"/>
    <cellStyle name="SAPBEXHLevel2X 2 2 4 2 4 5" xfId="36965" xr:uid="{00000000-0005-0000-0000-000065900000}"/>
    <cellStyle name="SAPBEXHLevel2X 2 2 4 2 4 6" xfId="36966" xr:uid="{00000000-0005-0000-0000-000066900000}"/>
    <cellStyle name="SAPBEXHLevel2X 2 2 4 2 4 7" xfId="36967" xr:uid="{00000000-0005-0000-0000-000067900000}"/>
    <cellStyle name="SAPBEXHLevel2X 2 2 4 2 4 8" xfId="36968" xr:uid="{00000000-0005-0000-0000-000068900000}"/>
    <cellStyle name="SAPBEXHLevel2X 2 2 4 2 4 9" xfId="36969" xr:uid="{00000000-0005-0000-0000-000069900000}"/>
    <cellStyle name="SAPBEXHLevel2X 2 2 4 2 5" xfId="36970" xr:uid="{00000000-0005-0000-0000-00006A900000}"/>
    <cellStyle name="SAPBEXHLevel2X 2 2 4 2 5 2" xfId="36971" xr:uid="{00000000-0005-0000-0000-00006B900000}"/>
    <cellStyle name="SAPBEXHLevel2X 2 2 4 2 5 3" xfId="36972" xr:uid="{00000000-0005-0000-0000-00006C900000}"/>
    <cellStyle name="SAPBEXHLevel2X 2 2 4 2 5 4" xfId="36973" xr:uid="{00000000-0005-0000-0000-00006D900000}"/>
    <cellStyle name="SAPBEXHLevel2X 2 2 4 2 5 5" xfId="36974" xr:uid="{00000000-0005-0000-0000-00006E900000}"/>
    <cellStyle name="SAPBEXHLevel2X 2 2 4 2 5 6" xfId="36975" xr:uid="{00000000-0005-0000-0000-00006F900000}"/>
    <cellStyle name="SAPBEXHLevel2X 2 2 4 2 5 7" xfId="36976" xr:uid="{00000000-0005-0000-0000-000070900000}"/>
    <cellStyle name="SAPBEXHLevel2X 2 2 4 2 5 8" xfId="36977" xr:uid="{00000000-0005-0000-0000-000071900000}"/>
    <cellStyle name="SAPBEXHLevel2X 2 2 4 2 5 9" xfId="36978" xr:uid="{00000000-0005-0000-0000-000072900000}"/>
    <cellStyle name="SAPBEXHLevel2X 2 2 4 3" xfId="36979" xr:uid="{00000000-0005-0000-0000-000073900000}"/>
    <cellStyle name="SAPBEXHLevel2X 2 2 4 3 2" xfId="36980" xr:uid="{00000000-0005-0000-0000-000074900000}"/>
    <cellStyle name="SAPBEXHLevel2X 2 2 4 3 2 2" xfId="36981" xr:uid="{00000000-0005-0000-0000-000075900000}"/>
    <cellStyle name="SAPBEXHLevel2X 2 2 4 3 2 3" xfId="36982" xr:uid="{00000000-0005-0000-0000-000076900000}"/>
    <cellStyle name="SAPBEXHLevel2X 2 2 4 3 2 4" xfId="36983" xr:uid="{00000000-0005-0000-0000-000077900000}"/>
    <cellStyle name="SAPBEXHLevel2X 2 2 4 3 2 5" xfId="36984" xr:uid="{00000000-0005-0000-0000-000078900000}"/>
    <cellStyle name="SAPBEXHLevel2X 2 2 4 3 2 6" xfId="36985" xr:uid="{00000000-0005-0000-0000-000079900000}"/>
    <cellStyle name="SAPBEXHLevel2X 2 2 4 3 2 7" xfId="36986" xr:uid="{00000000-0005-0000-0000-00007A900000}"/>
    <cellStyle name="SAPBEXHLevel2X 2 2 4 3 2 8" xfId="36987" xr:uid="{00000000-0005-0000-0000-00007B900000}"/>
    <cellStyle name="SAPBEXHLevel2X 2 2 4 3 2 9" xfId="36988" xr:uid="{00000000-0005-0000-0000-00007C900000}"/>
    <cellStyle name="SAPBEXHLevel2X 2 2 4 3 3" xfId="36989" xr:uid="{00000000-0005-0000-0000-00007D900000}"/>
    <cellStyle name="SAPBEXHLevel2X 2 2 4 3 3 2" xfId="36990" xr:uid="{00000000-0005-0000-0000-00007E900000}"/>
    <cellStyle name="SAPBEXHLevel2X 2 2 4 3 3 3" xfId="36991" xr:uid="{00000000-0005-0000-0000-00007F900000}"/>
    <cellStyle name="SAPBEXHLevel2X 2 2 4 3 3 4" xfId="36992" xr:uid="{00000000-0005-0000-0000-000080900000}"/>
    <cellStyle name="SAPBEXHLevel2X 2 2 4 3 3 5" xfId="36993" xr:uid="{00000000-0005-0000-0000-000081900000}"/>
    <cellStyle name="SAPBEXHLevel2X 2 2 4 3 3 6" xfId="36994" xr:uid="{00000000-0005-0000-0000-000082900000}"/>
    <cellStyle name="SAPBEXHLevel2X 2 2 4 3 3 7" xfId="36995" xr:uid="{00000000-0005-0000-0000-000083900000}"/>
    <cellStyle name="SAPBEXHLevel2X 2 2 4 3 3 8" xfId="36996" xr:uid="{00000000-0005-0000-0000-000084900000}"/>
    <cellStyle name="SAPBEXHLevel2X 2 2 4 3 3 9" xfId="36997" xr:uid="{00000000-0005-0000-0000-000085900000}"/>
    <cellStyle name="SAPBEXHLevel2X 2 2 4 3 4" xfId="36998" xr:uid="{00000000-0005-0000-0000-000086900000}"/>
    <cellStyle name="SAPBEXHLevel2X 2 2 4 3 4 2" xfId="36999" xr:uid="{00000000-0005-0000-0000-000087900000}"/>
    <cellStyle name="SAPBEXHLevel2X 2 2 4 3 4 3" xfId="37000" xr:uid="{00000000-0005-0000-0000-000088900000}"/>
    <cellStyle name="SAPBEXHLevel2X 2 2 4 3 4 4" xfId="37001" xr:uid="{00000000-0005-0000-0000-000089900000}"/>
    <cellStyle name="SAPBEXHLevel2X 2 2 4 3 4 5" xfId="37002" xr:uid="{00000000-0005-0000-0000-00008A900000}"/>
    <cellStyle name="SAPBEXHLevel2X 2 2 4 3 4 6" xfId="37003" xr:uid="{00000000-0005-0000-0000-00008B900000}"/>
    <cellStyle name="SAPBEXHLevel2X 2 2 4 3 4 7" xfId="37004" xr:uid="{00000000-0005-0000-0000-00008C900000}"/>
    <cellStyle name="SAPBEXHLevel2X 2 2 4 3 4 8" xfId="37005" xr:uid="{00000000-0005-0000-0000-00008D900000}"/>
    <cellStyle name="SAPBEXHLevel2X 2 2 4 3 4 9" xfId="37006" xr:uid="{00000000-0005-0000-0000-00008E900000}"/>
    <cellStyle name="SAPBEXHLevel2X 2 2 4 4" xfId="37007" xr:uid="{00000000-0005-0000-0000-00008F900000}"/>
    <cellStyle name="SAPBEXHLevel2X 2 2 4 4 2" xfId="37008" xr:uid="{00000000-0005-0000-0000-000090900000}"/>
    <cellStyle name="SAPBEXHLevel2X 2 2 4 4 3" xfId="37009" xr:uid="{00000000-0005-0000-0000-000091900000}"/>
    <cellStyle name="SAPBEXHLevel2X 2 2 4 4 4" xfId="37010" xr:uid="{00000000-0005-0000-0000-000092900000}"/>
    <cellStyle name="SAPBEXHLevel2X 2 2 4 4 5" xfId="37011" xr:uid="{00000000-0005-0000-0000-000093900000}"/>
    <cellStyle name="SAPBEXHLevel2X 2 2 4 4 6" xfId="37012" xr:uid="{00000000-0005-0000-0000-000094900000}"/>
    <cellStyle name="SAPBEXHLevel2X 2 2 4 4 7" xfId="37013" xr:uid="{00000000-0005-0000-0000-000095900000}"/>
    <cellStyle name="SAPBEXHLevel2X 2 2 4 4 8" xfId="37014" xr:uid="{00000000-0005-0000-0000-000096900000}"/>
    <cellStyle name="SAPBEXHLevel2X 2 2 4 4 9" xfId="37015" xr:uid="{00000000-0005-0000-0000-000097900000}"/>
    <cellStyle name="SAPBEXHLevel2X 2 2 4 5" xfId="37016" xr:uid="{00000000-0005-0000-0000-000098900000}"/>
    <cellStyle name="SAPBEXHLevel2X 2 2 4 5 2" xfId="37017" xr:uid="{00000000-0005-0000-0000-000099900000}"/>
    <cellStyle name="SAPBEXHLevel2X 2 2 4 5 3" xfId="37018" xr:uid="{00000000-0005-0000-0000-00009A900000}"/>
    <cellStyle name="SAPBEXHLevel2X 2 2 4 5 4" xfId="37019" xr:uid="{00000000-0005-0000-0000-00009B900000}"/>
    <cellStyle name="SAPBEXHLevel2X 2 2 4 5 5" xfId="37020" xr:uid="{00000000-0005-0000-0000-00009C900000}"/>
    <cellStyle name="SAPBEXHLevel2X 2 2 4 5 6" xfId="37021" xr:uid="{00000000-0005-0000-0000-00009D900000}"/>
    <cellStyle name="SAPBEXHLevel2X 2 2 4 5 7" xfId="37022" xr:uid="{00000000-0005-0000-0000-00009E900000}"/>
    <cellStyle name="SAPBEXHLevel2X 2 2 4 5 8" xfId="37023" xr:uid="{00000000-0005-0000-0000-00009F900000}"/>
    <cellStyle name="SAPBEXHLevel2X 2 2 4 5 9" xfId="37024" xr:uid="{00000000-0005-0000-0000-0000A0900000}"/>
    <cellStyle name="SAPBEXHLevel2X 2 2 4 6" xfId="37025" xr:uid="{00000000-0005-0000-0000-0000A1900000}"/>
    <cellStyle name="SAPBEXHLevel2X 2 2 4 6 2" xfId="37026" xr:uid="{00000000-0005-0000-0000-0000A2900000}"/>
    <cellStyle name="SAPBEXHLevel2X 2 2 4 6 3" xfId="37027" xr:uid="{00000000-0005-0000-0000-0000A3900000}"/>
    <cellStyle name="SAPBEXHLevel2X 2 2 4 6 4" xfId="37028" xr:uid="{00000000-0005-0000-0000-0000A4900000}"/>
    <cellStyle name="SAPBEXHLevel2X 2 2 4 6 5" xfId="37029" xr:uid="{00000000-0005-0000-0000-0000A5900000}"/>
    <cellStyle name="SAPBEXHLevel2X 2 2 4 6 6" xfId="37030" xr:uid="{00000000-0005-0000-0000-0000A6900000}"/>
    <cellStyle name="SAPBEXHLevel2X 2 2 4 6 7" xfId="37031" xr:uid="{00000000-0005-0000-0000-0000A7900000}"/>
    <cellStyle name="SAPBEXHLevel2X 2 2 4 6 8" xfId="37032" xr:uid="{00000000-0005-0000-0000-0000A8900000}"/>
    <cellStyle name="SAPBEXHLevel2X 2 2 4 6 9" xfId="37033" xr:uid="{00000000-0005-0000-0000-0000A9900000}"/>
    <cellStyle name="SAPBEXHLevel2X 2 2 5" xfId="37034" xr:uid="{00000000-0005-0000-0000-0000AA900000}"/>
    <cellStyle name="SAPBEXHLevel2X 2 2 5 2" xfId="37035" xr:uid="{00000000-0005-0000-0000-0000AB900000}"/>
    <cellStyle name="SAPBEXHLevel2X 2 2 5 2 2" xfId="37036" xr:uid="{00000000-0005-0000-0000-0000AC900000}"/>
    <cellStyle name="SAPBEXHLevel2X 2 2 5 2 2 2" xfId="37037" xr:uid="{00000000-0005-0000-0000-0000AD900000}"/>
    <cellStyle name="SAPBEXHLevel2X 2 2 5 2 2 3" xfId="37038" xr:uid="{00000000-0005-0000-0000-0000AE900000}"/>
    <cellStyle name="SAPBEXHLevel2X 2 2 5 2 2 4" xfId="37039" xr:uid="{00000000-0005-0000-0000-0000AF900000}"/>
    <cellStyle name="SAPBEXHLevel2X 2 2 5 2 2 5" xfId="37040" xr:uid="{00000000-0005-0000-0000-0000B0900000}"/>
    <cellStyle name="SAPBEXHLevel2X 2 2 5 2 2 6" xfId="37041" xr:uid="{00000000-0005-0000-0000-0000B1900000}"/>
    <cellStyle name="SAPBEXHLevel2X 2 2 5 2 2 7" xfId="37042" xr:uid="{00000000-0005-0000-0000-0000B2900000}"/>
    <cellStyle name="SAPBEXHLevel2X 2 2 5 2 2 8" xfId="37043" xr:uid="{00000000-0005-0000-0000-0000B3900000}"/>
    <cellStyle name="SAPBEXHLevel2X 2 2 5 2 2 9" xfId="37044" xr:uid="{00000000-0005-0000-0000-0000B4900000}"/>
    <cellStyle name="SAPBEXHLevel2X 2 2 5 2 3" xfId="37045" xr:uid="{00000000-0005-0000-0000-0000B5900000}"/>
    <cellStyle name="SAPBEXHLevel2X 2 2 5 2 3 2" xfId="37046" xr:uid="{00000000-0005-0000-0000-0000B6900000}"/>
    <cellStyle name="SAPBEXHLevel2X 2 2 5 2 3 3" xfId="37047" xr:uid="{00000000-0005-0000-0000-0000B7900000}"/>
    <cellStyle name="SAPBEXHLevel2X 2 2 5 2 3 4" xfId="37048" xr:uid="{00000000-0005-0000-0000-0000B8900000}"/>
    <cellStyle name="SAPBEXHLevel2X 2 2 5 2 3 5" xfId="37049" xr:uid="{00000000-0005-0000-0000-0000B9900000}"/>
    <cellStyle name="SAPBEXHLevel2X 2 2 5 2 3 6" xfId="37050" xr:uid="{00000000-0005-0000-0000-0000BA900000}"/>
    <cellStyle name="SAPBEXHLevel2X 2 2 5 2 3 7" xfId="37051" xr:uid="{00000000-0005-0000-0000-0000BB900000}"/>
    <cellStyle name="SAPBEXHLevel2X 2 2 5 2 3 8" xfId="37052" xr:uid="{00000000-0005-0000-0000-0000BC900000}"/>
    <cellStyle name="SAPBEXHLevel2X 2 2 5 2 3 9" xfId="37053" xr:uid="{00000000-0005-0000-0000-0000BD900000}"/>
    <cellStyle name="SAPBEXHLevel2X 2 2 5 2 4" xfId="37054" xr:uid="{00000000-0005-0000-0000-0000BE900000}"/>
    <cellStyle name="SAPBEXHLevel2X 2 2 5 2 4 2" xfId="37055" xr:uid="{00000000-0005-0000-0000-0000BF900000}"/>
    <cellStyle name="SAPBEXHLevel2X 2 2 5 2 4 3" xfId="37056" xr:uid="{00000000-0005-0000-0000-0000C0900000}"/>
    <cellStyle name="SAPBEXHLevel2X 2 2 5 2 4 4" xfId="37057" xr:uid="{00000000-0005-0000-0000-0000C1900000}"/>
    <cellStyle name="SAPBEXHLevel2X 2 2 5 2 4 5" xfId="37058" xr:uid="{00000000-0005-0000-0000-0000C2900000}"/>
    <cellStyle name="SAPBEXHLevel2X 2 2 5 2 4 6" xfId="37059" xr:uid="{00000000-0005-0000-0000-0000C3900000}"/>
    <cellStyle name="SAPBEXHLevel2X 2 2 5 2 4 7" xfId="37060" xr:uid="{00000000-0005-0000-0000-0000C4900000}"/>
    <cellStyle name="SAPBEXHLevel2X 2 2 5 2 4 8" xfId="37061" xr:uid="{00000000-0005-0000-0000-0000C5900000}"/>
    <cellStyle name="SAPBEXHLevel2X 2 2 5 2 4 9" xfId="37062" xr:uid="{00000000-0005-0000-0000-0000C6900000}"/>
    <cellStyle name="SAPBEXHLevel2X 2 2 5 3" xfId="37063" xr:uid="{00000000-0005-0000-0000-0000C7900000}"/>
    <cellStyle name="SAPBEXHLevel2X 2 2 5 3 2" xfId="37064" xr:uid="{00000000-0005-0000-0000-0000C8900000}"/>
    <cellStyle name="SAPBEXHLevel2X 2 2 5 3 3" xfId="37065" xr:uid="{00000000-0005-0000-0000-0000C9900000}"/>
    <cellStyle name="SAPBEXHLevel2X 2 2 5 3 4" xfId="37066" xr:uid="{00000000-0005-0000-0000-0000CA900000}"/>
    <cellStyle name="SAPBEXHLevel2X 2 2 5 3 5" xfId="37067" xr:uid="{00000000-0005-0000-0000-0000CB900000}"/>
    <cellStyle name="SAPBEXHLevel2X 2 2 5 3 6" xfId="37068" xr:uid="{00000000-0005-0000-0000-0000CC900000}"/>
    <cellStyle name="SAPBEXHLevel2X 2 2 5 3 7" xfId="37069" xr:uid="{00000000-0005-0000-0000-0000CD900000}"/>
    <cellStyle name="SAPBEXHLevel2X 2 2 5 3 8" xfId="37070" xr:uid="{00000000-0005-0000-0000-0000CE900000}"/>
    <cellStyle name="SAPBEXHLevel2X 2 2 5 3 9" xfId="37071" xr:uid="{00000000-0005-0000-0000-0000CF900000}"/>
    <cellStyle name="SAPBEXHLevel2X 2 2 5 4" xfId="37072" xr:uid="{00000000-0005-0000-0000-0000D0900000}"/>
    <cellStyle name="SAPBEXHLevel2X 2 2 5 4 2" xfId="37073" xr:uid="{00000000-0005-0000-0000-0000D1900000}"/>
    <cellStyle name="SAPBEXHLevel2X 2 2 5 4 3" xfId="37074" xr:uid="{00000000-0005-0000-0000-0000D2900000}"/>
    <cellStyle name="SAPBEXHLevel2X 2 2 5 4 4" xfId="37075" xr:uid="{00000000-0005-0000-0000-0000D3900000}"/>
    <cellStyle name="SAPBEXHLevel2X 2 2 5 4 5" xfId="37076" xr:uid="{00000000-0005-0000-0000-0000D4900000}"/>
    <cellStyle name="SAPBEXHLevel2X 2 2 5 4 6" xfId="37077" xr:uid="{00000000-0005-0000-0000-0000D5900000}"/>
    <cellStyle name="SAPBEXHLevel2X 2 2 5 4 7" xfId="37078" xr:uid="{00000000-0005-0000-0000-0000D6900000}"/>
    <cellStyle name="SAPBEXHLevel2X 2 2 5 4 8" xfId="37079" xr:uid="{00000000-0005-0000-0000-0000D7900000}"/>
    <cellStyle name="SAPBEXHLevel2X 2 2 5 4 9" xfId="37080" xr:uid="{00000000-0005-0000-0000-0000D8900000}"/>
    <cellStyle name="SAPBEXHLevel2X 2 2 5 5" xfId="37081" xr:uid="{00000000-0005-0000-0000-0000D9900000}"/>
    <cellStyle name="SAPBEXHLevel2X 2 2 5 5 2" xfId="37082" xr:uid="{00000000-0005-0000-0000-0000DA900000}"/>
    <cellStyle name="SAPBEXHLevel2X 2 2 5 5 3" xfId="37083" xr:uid="{00000000-0005-0000-0000-0000DB900000}"/>
    <cellStyle name="SAPBEXHLevel2X 2 2 5 5 4" xfId="37084" xr:uid="{00000000-0005-0000-0000-0000DC900000}"/>
    <cellStyle name="SAPBEXHLevel2X 2 2 5 5 5" xfId="37085" xr:uid="{00000000-0005-0000-0000-0000DD900000}"/>
    <cellStyle name="SAPBEXHLevel2X 2 2 5 5 6" xfId="37086" xr:uid="{00000000-0005-0000-0000-0000DE900000}"/>
    <cellStyle name="SAPBEXHLevel2X 2 2 5 5 7" xfId="37087" xr:uid="{00000000-0005-0000-0000-0000DF900000}"/>
    <cellStyle name="SAPBEXHLevel2X 2 2 5 5 8" xfId="37088" xr:uid="{00000000-0005-0000-0000-0000E0900000}"/>
    <cellStyle name="SAPBEXHLevel2X 2 2 5 5 9" xfId="37089" xr:uid="{00000000-0005-0000-0000-0000E1900000}"/>
    <cellStyle name="SAPBEXHLevel2X 2 2 6" xfId="37090" xr:uid="{00000000-0005-0000-0000-0000E2900000}"/>
    <cellStyle name="SAPBEXHLevel2X 2 2 6 2" xfId="37091" xr:uid="{00000000-0005-0000-0000-0000E3900000}"/>
    <cellStyle name="SAPBEXHLevel2X 2 2 6 2 2" xfId="37092" xr:uid="{00000000-0005-0000-0000-0000E4900000}"/>
    <cellStyle name="SAPBEXHLevel2X 2 2 6 2 3" xfId="37093" xr:uid="{00000000-0005-0000-0000-0000E5900000}"/>
    <cellStyle name="SAPBEXHLevel2X 2 2 6 2 4" xfId="37094" xr:uid="{00000000-0005-0000-0000-0000E6900000}"/>
    <cellStyle name="SAPBEXHLevel2X 2 2 6 2 5" xfId="37095" xr:uid="{00000000-0005-0000-0000-0000E7900000}"/>
    <cellStyle name="SAPBEXHLevel2X 2 2 6 2 6" xfId="37096" xr:uid="{00000000-0005-0000-0000-0000E8900000}"/>
    <cellStyle name="SAPBEXHLevel2X 2 2 6 2 7" xfId="37097" xr:uid="{00000000-0005-0000-0000-0000E9900000}"/>
    <cellStyle name="SAPBEXHLevel2X 2 2 6 2 8" xfId="37098" xr:uid="{00000000-0005-0000-0000-0000EA900000}"/>
    <cellStyle name="SAPBEXHLevel2X 2 2 6 2 9" xfId="37099" xr:uid="{00000000-0005-0000-0000-0000EB900000}"/>
    <cellStyle name="SAPBEXHLevel2X 2 2 6 3" xfId="37100" xr:uid="{00000000-0005-0000-0000-0000EC900000}"/>
    <cellStyle name="SAPBEXHLevel2X 2 2 6 3 2" xfId="37101" xr:uid="{00000000-0005-0000-0000-0000ED900000}"/>
    <cellStyle name="SAPBEXHLevel2X 2 2 6 3 3" xfId="37102" xr:uid="{00000000-0005-0000-0000-0000EE900000}"/>
    <cellStyle name="SAPBEXHLevel2X 2 2 6 3 4" xfId="37103" xr:uid="{00000000-0005-0000-0000-0000EF900000}"/>
    <cellStyle name="SAPBEXHLevel2X 2 2 6 3 5" xfId="37104" xr:uid="{00000000-0005-0000-0000-0000F0900000}"/>
    <cellStyle name="SAPBEXHLevel2X 2 2 6 3 6" xfId="37105" xr:uid="{00000000-0005-0000-0000-0000F1900000}"/>
    <cellStyle name="SAPBEXHLevel2X 2 2 6 3 7" xfId="37106" xr:uid="{00000000-0005-0000-0000-0000F2900000}"/>
    <cellStyle name="SAPBEXHLevel2X 2 2 6 3 8" xfId="37107" xr:uid="{00000000-0005-0000-0000-0000F3900000}"/>
    <cellStyle name="SAPBEXHLevel2X 2 2 6 3 9" xfId="37108" xr:uid="{00000000-0005-0000-0000-0000F4900000}"/>
    <cellStyle name="SAPBEXHLevel2X 2 2 6 4" xfId="37109" xr:uid="{00000000-0005-0000-0000-0000F5900000}"/>
    <cellStyle name="SAPBEXHLevel2X 2 2 6 4 2" xfId="37110" xr:uid="{00000000-0005-0000-0000-0000F6900000}"/>
    <cellStyle name="SAPBEXHLevel2X 2 2 6 4 3" xfId="37111" xr:uid="{00000000-0005-0000-0000-0000F7900000}"/>
    <cellStyle name="SAPBEXHLevel2X 2 2 6 4 4" xfId="37112" xr:uid="{00000000-0005-0000-0000-0000F8900000}"/>
    <cellStyle name="SAPBEXHLevel2X 2 2 6 4 5" xfId="37113" xr:uid="{00000000-0005-0000-0000-0000F9900000}"/>
    <cellStyle name="SAPBEXHLevel2X 2 2 6 4 6" xfId="37114" xr:uid="{00000000-0005-0000-0000-0000FA900000}"/>
    <cellStyle name="SAPBEXHLevel2X 2 2 6 4 7" xfId="37115" xr:uid="{00000000-0005-0000-0000-0000FB900000}"/>
    <cellStyle name="SAPBEXHLevel2X 2 2 6 4 8" xfId="37116" xr:uid="{00000000-0005-0000-0000-0000FC900000}"/>
    <cellStyle name="SAPBEXHLevel2X 2 2 6 4 9" xfId="37117" xr:uid="{00000000-0005-0000-0000-0000FD900000}"/>
    <cellStyle name="SAPBEXHLevel2X 2 2 7" xfId="37118" xr:uid="{00000000-0005-0000-0000-0000FE900000}"/>
    <cellStyle name="SAPBEXHLevel2X 2 2 7 2" xfId="37119" xr:uid="{00000000-0005-0000-0000-0000FF900000}"/>
    <cellStyle name="SAPBEXHLevel2X 2 2 7 3" xfId="37120" xr:uid="{00000000-0005-0000-0000-000000910000}"/>
    <cellStyle name="SAPBEXHLevel2X 2 2 7 4" xfId="37121" xr:uid="{00000000-0005-0000-0000-000001910000}"/>
    <cellStyle name="SAPBEXHLevel2X 2 2 7 5" xfId="37122" xr:uid="{00000000-0005-0000-0000-000002910000}"/>
    <cellStyle name="SAPBEXHLevel2X 2 2 7 6" xfId="37123" xr:uid="{00000000-0005-0000-0000-000003910000}"/>
    <cellStyle name="SAPBEXHLevel2X 2 2 7 7" xfId="37124" xr:uid="{00000000-0005-0000-0000-000004910000}"/>
    <cellStyle name="SAPBEXHLevel2X 2 2 7 8" xfId="37125" xr:uid="{00000000-0005-0000-0000-000005910000}"/>
    <cellStyle name="SAPBEXHLevel2X 2 2 7 9" xfId="37126" xr:uid="{00000000-0005-0000-0000-000006910000}"/>
    <cellStyle name="SAPBEXHLevel2X 2 2 8" xfId="37127" xr:uid="{00000000-0005-0000-0000-000007910000}"/>
    <cellStyle name="SAPBEXHLevel2X 2 2 8 2" xfId="37128" xr:uid="{00000000-0005-0000-0000-000008910000}"/>
    <cellStyle name="SAPBEXHLevel2X 2 2 8 3" xfId="37129" xr:uid="{00000000-0005-0000-0000-000009910000}"/>
    <cellStyle name="SAPBEXHLevel2X 2 2 8 4" xfId="37130" xr:uid="{00000000-0005-0000-0000-00000A910000}"/>
    <cellStyle name="SAPBEXHLevel2X 2 2 8 5" xfId="37131" xr:uid="{00000000-0005-0000-0000-00000B910000}"/>
    <cellStyle name="SAPBEXHLevel2X 2 2 8 6" xfId="37132" xr:uid="{00000000-0005-0000-0000-00000C910000}"/>
    <cellStyle name="SAPBEXHLevel2X 2 2 8 7" xfId="37133" xr:uid="{00000000-0005-0000-0000-00000D910000}"/>
    <cellStyle name="SAPBEXHLevel2X 2 2 8 8" xfId="37134" xr:uid="{00000000-0005-0000-0000-00000E910000}"/>
    <cellStyle name="SAPBEXHLevel2X 2 2 8 9" xfId="37135" xr:uid="{00000000-0005-0000-0000-00000F910000}"/>
    <cellStyle name="SAPBEXHLevel2X 2 2 9" xfId="37136" xr:uid="{00000000-0005-0000-0000-000010910000}"/>
    <cellStyle name="SAPBEXHLevel2X 2 2 9 2" xfId="37137" xr:uid="{00000000-0005-0000-0000-000011910000}"/>
    <cellStyle name="SAPBEXHLevel2X 2 2 9 3" xfId="37138" xr:uid="{00000000-0005-0000-0000-000012910000}"/>
    <cellStyle name="SAPBEXHLevel2X 2 2 9 4" xfId="37139" xr:uid="{00000000-0005-0000-0000-000013910000}"/>
    <cellStyle name="SAPBEXHLevel2X 2 2 9 5" xfId="37140" xr:uid="{00000000-0005-0000-0000-000014910000}"/>
    <cellStyle name="SAPBEXHLevel2X 2 2 9 6" xfId="37141" xr:uid="{00000000-0005-0000-0000-000015910000}"/>
    <cellStyle name="SAPBEXHLevel2X 2 2 9 7" xfId="37142" xr:uid="{00000000-0005-0000-0000-000016910000}"/>
    <cellStyle name="SAPBEXHLevel2X 2 2 9 8" xfId="37143" xr:uid="{00000000-0005-0000-0000-000017910000}"/>
    <cellStyle name="SAPBEXHLevel2X 2 2 9 9" xfId="37144" xr:uid="{00000000-0005-0000-0000-000018910000}"/>
    <cellStyle name="SAPBEXHLevel2X 2 20" xfId="37145" xr:uid="{00000000-0005-0000-0000-000019910000}"/>
    <cellStyle name="SAPBEXHLevel2X 2 21" xfId="37146" xr:uid="{00000000-0005-0000-0000-00001A910000}"/>
    <cellStyle name="SAPBEXHLevel2X 2 3" xfId="37147" xr:uid="{00000000-0005-0000-0000-00001B910000}"/>
    <cellStyle name="SAPBEXHLevel2X 2 3 2" xfId="37148" xr:uid="{00000000-0005-0000-0000-00001C910000}"/>
    <cellStyle name="SAPBEXHLevel2X 2 3 2 2" xfId="37149" xr:uid="{00000000-0005-0000-0000-00001D910000}"/>
    <cellStyle name="SAPBEXHLevel2X 2 3 2 2 2" xfId="37150" xr:uid="{00000000-0005-0000-0000-00001E910000}"/>
    <cellStyle name="SAPBEXHLevel2X 2 3 2 2 2 2" xfId="37151" xr:uid="{00000000-0005-0000-0000-00001F910000}"/>
    <cellStyle name="SAPBEXHLevel2X 2 3 2 2 2 2 2" xfId="37152" xr:uid="{00000000-0005-0000-0000-000020910000}"/>
    <cellStyle name="SAPBEXHLevel2X 2 3 2 2 2 2 3" xfId="37153" xr:uid="{00000000-0005-0000-0000-000021910000}"/>
    <cellStyle name="SAPBEXHLevel2X 2 3 2 2 2 2 4" xfId="37154" xr:uid="{00000000-0005-0000-0000-000022910000}"/>
    <cellStyle name="SAPBEXHLevel2X 2 3 2 2 2 2 5" xfId="37155" xr:uid="{00000000-0005-0000-0000-000023910000}"/>
    <cellStyle name="SAPBEXHLevel2X 2 3 2 2 2 2 6" xfId="37156" xr:uid="{00000000-0005-0000-0000-000024910000}"/>
    <cellStyle name="SAPBEXHLevel2X 2 3 2 2 2 2 7" xfId="37157" xr:uid="{00000000-0005-0000-0000-000025910000}"/>
    <cellStyle name="SAPBEXHLevel2X 2 3 2 2 2 2 8" xfId="37158" xr:uid="{00000000-0005-0000-0000-000026910000}"/>
    <cellStyle name="SAPBEXHLevel2X 2 3 2 2 2 2 9" xfId="37159" xr:uid="{00000000-0005-0000-0000-000027910000}"/>
    <cellStyle name="SAPBEXHLevel2X 2 3 2 2 2 3" xfId="37160" xr:uid="{00000000-0005-0000-0000-000028910000}"/>
    <cellStyle name="SAPBEXHLevel2X 2 3 2 2 2 3 2" xfId="37161" xr:uid="{00000000-0005-0000-0000-000029910000}"/>
    <cellStyle name="SAPBEXHLevel2X 2 3 2 2 2 3 3" xfId="37162" xr:uid="{00000000-0005-0000-0000-00002A910000}"/>
    <cellStyle name="SAPBEXHLevel2X 2 3 2 2 2 3 4" xfId="37163" xr:uid="{00000000-0005-0000-0000-00002B910000}"/>
    <cellStyle name="SAPBEXHLevel2X 2 3 2 2 2 3 5" xfId="37164" xr:uid="{00000000-0005-0000-0000-00002C910000}"/>
    <cellStyle name="SAPBEXHLevel2X 2 3 2 2 2 3 6" xfId="37165" xr:uid="{00000000-0005-0000-0000-00002D910000}"/>
    <cellStyle name="SAPBEXHLevel2X 2 3 2 2 2 3 7" xfId="37166" xr:uid="{00000000-0005-0000-0000-00002E910000}"/>
    <cellStyle name="SAPBEXHLevel2X 2 3 2 2 2 3 8" xfId="37167" xr:uid="{00000000-0005-0000-0000-00002F910000}"/>
    <cellStyle name="SAPBEXHLevel2X 2 3 2 2 2 3 9" xfId="37168" xr:uid="{00000000-0005-0000-0000-000030910000}"/>
    <cellStyle name="SAPBEXHLevel2X 2 3 2 2 2 4" xfId="37169" xr:uid="{00000000-0005-0000-0000-000031910000}"/>
    <cellStyle name="SAPBEXHLevel2X 2 3 2 2 2 4 2" xfId="37170" xr:uid="{00000000-0005-0000-0000-000032910000}"/>
    <cellStyle name="SAPBEXHLevel2X 2 3 2 2 2 4 3" xfId="37171" xr:uid="{00000000-0005-0000-0000-000033910000}"/>
    <cellStyle name="SAPBEXHLevel2X 2 3 2 2 2 4 4" xfId="37172" xr:uid="{00000000-0005-0000-0000-000034910000}"/>
    <cellStyle name="SAPBEXHLevel2X 2 3 2 2 2 4 5" xfId="37173" xr:uid="{00000000-0005-0000-0000-000035910000}"/>
    <cellStyle name="SAPBEXHLevel2X 2 3 2 2 2 4 6" xfId="37174" xr:uid="{00000000-0005-0000-0000-000036910000}"/>
    <cellStyle name="SAPBEXHLevel2X 2 3 2 2 2 4 7" xfId="37175" xr:uid="{00000000-0005-0000-0000-000037910000}"/>
    <cellStyle name="SAPBEXHLevel2X 2 3 2 2 2 4 8" xfId="37176" xr:uid="{00000000-0005-0000-0000-000038910000}"/>
    <cellStyle name="SAPBEXHLevel2X 2 3 2 2 2 4 9" xfId="37177" xr:uid="{00000000-0005-0000-0000-000039910000}"/>
    <cellStyle name="SAPBEXHLevel2X 2 3 2 2 3" xfId="37178" xr:uid="{00000000-0005-0000-0000-00003A910000}"/>
    <cellStyle name="SAPBEXHLevel2X 2 3 2 2 3 2" xfId="37179" xr:uid="{00000000-0005-0000-0000-00003B910000}"/>
    <cellStyle name="SAPBEXHLevel2X 2 3 2 2 3 3" xfId="37180" xr:uid="{00000000-0005-0000-0000-00003C910000}"/>
    <cellStyle name="SAPBEXHLevel2X 2 3 2 2 3 4" xfId="37181" xr:uid="{00000000-0005-0000-0000-00003D910000}"/>
    <cellStyle name="SAPBEXHLevel2X 2 3 2 2 3 5" xfId="37182" xr:uid="{00000000-0005-0000-0000-00003E910000}"/>
    <cellStyle name="SAPBEXHLevel2X 2 3 2 2 3 6" xfId="37183" xr:uid="{00000000-0005-0000-0000-00003F910000}"/>
    <cellStyle name="SAPBEXHLevel2X 2 3 2 2 3 7" xfId="37184" xr:uid="{00000000-0005-0000-0000-000040910000}"/>
    <cellStyle name="SAPBEXHLevel2X 2 3 2 2 3 8" xfId="37185" xr:uid="{00000000-0005-0000-0000-000041910000}"/>
    <cellStyle name="SAPBEXHLevel2X 2 3 2 2 3 9" xfId="37186" xr:uid="{00000000-0005-0000-0000-000042910000}"/>
    <cellStyle name="SAPBEXHLevel2X 2 3 2 2 4" xfId="37187" xr:uid="{00000000-0005-0000-0000-000043910000}"/>
    <cellStyle name="SAPBEXHLevel2X 2 3 2 2 4 2" xfId="37188" xr:uid="{00000000-0005-0000-0000-000044910000}"/>
    <cellStyle name="SAPBEXHLevel2X 2 3 2 2 4 3" xfId="37189" xr:uid="{00000000-0005-0000-0000-000045910000}"/>
    <cellStyle name="SAPBEXHLevel2X 2 3 2 2 4 4" xfId="37190" xr:uid="{00000000-0005-0000-0000-000046910000}"/>
    <cellStyle name="SAPBEXHLevel2X 2 3 2 2 4 5" xfId="37191" xr:uid="{00000000-0005-0000-0000-000047910000}"/>
    <cellStyle name="SAPBEXHLevel2X 2 3 2 2 4 6" xfId="37192" xr:uid="{00000000-0005-0000-0000-000048910000}"/>
    <cellStyle name="SAPBEXHLevel2X 2 3 2 2 4 7" xfId="37193" xr:uid="{00000000-0005-0000-0000-000049910000}"/>
    <cellStyle name="SAPBEXHLevel2X 2 3 2 2 4 8" xfId="37194" xr:uid="{00000000-0005-0000-0000-00004A910000}"/>
    <cellStyle name="SAPBEXHLevel2X 2 3 2 2 4 9" xfId="37195" xr:uid="{00000000-0005-0000-0000-00004B910000}"/>
    <cellStyle name="SAPBEXHLevel2X 2 3 2 2 5" xfId="37196" xr:uid="{00000000-0005-0000-0000-00004C910000}"/>
    <cellStyle name="SAPBEXHLevel2X 2 3 2 2 5 2" xfId="37197" xr:uid="{00000000-0005-0000-0000-00004D910000}"/>
    <cellStyle name="SAPBEXHLevel2X 2 3 2 2 5 3" xfId="37198" xr:uid="{00000000-0005-0000-0000-00004E910000}"/>
    <cellStyle name="SAPBEXHLevel2X 2 3 2 2 5 4" xfId="37199" xr:uid="{00000000-0005-0000-0000-00004F910000}"/>
    <cellStyle name="SAPBEXHLevel2X 2 3 2 2 5 5" xfId="37200" xr:uid="{00000000-0005-0000-0000-000050910000}"/>
    <cellStyle name="SAPBEXHLevel2X 2 3 2 2 5 6" xfId="37201" xr:uid="{00000000-0005-0000-0000-000051910000}"/>
    <cellStyle name="SAPBEXHLevel2X 2 3 2 2 5 7" xfId="37202" xr:uid="{00000000-0005-0000-0000-000052910000}"/>
    <cellStyle name="SAPBEXHLevel2X 2 3 2 2 5 8" xfId="37203" xr:uid="{00000000-0005-0000-0000-000053910000}"/>
    <cellStyle name="SAPBEXHLevel2X 2 3 2 2 5 9" xfId="37204" xr:uid="{00000000-0005-0000-0000-000054910000}"/>
    <cellStyle name="SAPBEXHLevel2X 2 3 2 3" xfId="37205" xr:uid="{00000000-0005-0000-0000-000055910000}"/>
    <cellStyle name="SAPBEXHLevel2X 2 3 2 3 2" xfId="37206" xr:uid="{00000000-0005-0000-0000-000056910000}"/>
    <cellStyle name="SAPBEXHLevel2X 2 3 2 3 2 2" xfId="37207" xr:uid="{00000000-0005-0000-0000-000057910000}"/>
    <cellStyle name="SAPBEXHLevel2X 2 3 2 3 2 3" xfId="37208" xr:uid="{00000000-0005-0000-0000-000058910000}"/>
    <cellStyle name="SAPBEXHLevel2X 2 3 2 3 2 4" xfId="37209" xr:uid="{00000000-0005-0000-0000-000059910000}"/>
    <cellStyle name="SAPBEXHLevel2X 2 3 2 3 2 5" xfId="37210" xr:uid="{00000000-0005-0000-0000-00005A910000}"/>
    <cellStyle name="SAPBEXHLevel2X 2 3 2 3 2 6" xfId="37211" xr:uid="{00000000-0005-0000-0000-00005B910000}"/>
    <cellStyle name="SAPBEXHLevel2X 2 3 2 3 2 7" xfId="37212" xr:uid="{00000000-0005-0000-0000-00005C910000}"/>
    <cellStyle name="SAPBEXHLevel2X 2 3 2 3 2 8" xfId="37213" xr:uid="{00000000-0005-0000-0000-00005D910000}"/>
    <cellStyle name="SAPBEXHLevel2X 2 3 2 3 2 9" xfId="37214" xr:uid="{00000000-0005-0000-0000-00005E910000}"/>
    <cellStyle name="SAPBEXHLevel2X 2 3 2 3 3" xfId="37215" xr:uid="{00000000-0005-0000-0000-00005F910000}"/>
    <cellStyle name="SAPBEXHLevel2X 2 3 2 3 3 2" xfId="37216" xr:uid="{00000000-0005-0000-0000-000060910000}"/>
    <cellStyle name="SAPBEXHLevel2X 2 3 2 3 3 3" xfId="37217" xr:uid="{00000000-0005-0000-0000-000061910000}"/>
    <cellStyle name="SAPBEXHLevel2X 2 3 2 3 3 4" xfId="37218" xr:uid="{00000000-0005-0000-0000-000062910000}"/>
    <cellStyle name="SAPBEXHLevel2X 2 3 2 3 3 5" xfId="37219" xr:uid="{00000000-0005-0000-0000-000063910000}"/>
    <cellStyle name="SAPBEXHLevel2X 2 3 2 3 3 6" xfId="37220" xr:uid="{00000000-0005-0000-0000-000064910000}"/>
    <cellStyle name="SAPBEXHLevel2X 2 3 2 3 3 7" xfId="37221" xr:uid="{00000000-0005-0000-0000-000065910000}"/>
    <cellStyle name="SAPBEXHLevel2X 2 3 2 3 3 8" xfId="37222" xr:uid="{00000000-0005-0000-0000-000066910000}"/>
    <cellStyle name="SAPBEXHLevel2X 2 3 2 3 3 9" xfId="37223" xr:uid="{00000000-0005-0000-0000-000067910000}"/>
    <cellStyle name="SAPBEXHLevel2X 2 3 2 3 4" xfId="37224" xr:uid="{00000000-0005-0000-0000-000068910000}"/>
    <cellStyle name="SAPBEXHLevel2X 2 3 2 3 4 2" xfId="37225" xr:uid="{00000000-0005-0000-0000-000069910000}"/>
    <cellStyle name="SAPBEXHLevel2X 2 3 2 3 4 3" xfId="37226" xr:uid="{00000000-0005-0000-0000-00006A910000}"/>
    <cellStyle name="SAPBEXHLevel2X 2 3 2 3 4 4" xfId="37227" xr:uid="{00000000-0005-0000-0000-00006B910000}"/>
    <cellStyle name="SAPBEXHLevel2X 2 3 2 3 4 5" xfId="37228" xr:uid="{00000000-0005-0000-0000-00006C910000}"/>
    <cellStyle name="SAPBEXHLevel2X 2 3 2 3 4 6" xfId="37229" xr:uid="{00000000-0005-0000-0000-00006D910000}"/>
    <cellStyle name="SAPBEXHLevel2X 2 3 2 3 4 7" xfId="37230" xr:uid="{00000000-0005-0000-0000-00006E910000}"/>
    <cellStyle name="SAPBEXHLevel2X 2 3 2 3 4 8" xfId="37231" xr:uid="{00000000-0005-0000-0000-00006F910000}"/>
    <cellStyle name="SAPBEXHLevel2X 2 3 2 3 4 9" xfId="37232" xr:uid="{00000000-0005-0000-0000-000070910000}"/>
    <cellStyle name="SAPBEXHLevel2X 2 3 2 4" xfId="37233" xr:uid="{00000000-0005-0000-0000-000071910000}"/>
    <cellStyle name="SAPBEXHLevel2X 2 3 2 4 2" xfId="37234" xr:uid="{00000000-0005-0000-0000-000072910000}"/>
    <cellStyle name="SAPBEXHLevel2X 2 3 2 4 3" xfId="37235" xr:uid="{00000000-0005-0000-0000-000073910000}"/>
    <cellStyle name="SAPBEXHLevel2X 2 3 2 4 4" xfId="37236" xr:uid="{00000000-0005-0000-0000-000074910000}"/>
    <cellStyle name="SAPBEXHLevel2X 2 3 2 4 5" xfId="37237" xr:uid="{00000000-0005-0000-0000-000075910000}"/>
    <cellStyle name="SAPBEXHLevel2X 2 3 2 4 6" xfId="37238" xr:uid="{00000000-0005-0000-0000-000076910000}"/>
    <cellStyle name="SAPBEXHLevel2X 2 3 2 4 7" xfId="37239" xr:uid="{00000000-0005-0000-0000-000077910000}"/>
    <cellStyle name="SAPBEXHLevel2X 2 3 2 4 8" xfId="37240" xr:uid="{00000000-0005-0000-0000-000078910000}"/>
    <cellStyle name="SAPBEXHLevel2X 2 3 2 4 9" xfId="37241" xr:uid="{00000000-0005-0000-0000-000079910000}"/>
    <cellStyle name="SAPBEXHLevel2X 2 3 2 5" xfId="37242" xr:uid="{00000000-0005-0000-0000-00007A910000}"/>
    <cellStyle name="SAPBEXHLevel2X 2 3 2 5 2" xfId="37243" xr:uid="{00000000-0005-0000-0000-00007B910000}"/>
    <cellStyle name="SAPBEXHLevel2X 2 3 2 5 3" xfId="37244" xr:uid="{00000000-0005-0000-0000-00007C910000}"/>
    <cellStyle name="SAPBEXHLevel2X 2 3 2 5 4" xfId="37245" xr:uid="{00000000-0005-0000-0000-00007D910000}"/>
    <cellStyle name="SAPBEXHLevel2X 2 3 2 5 5" xfId="37246" xr:uid="{00000000-0005-0000-0000-00007E910000}"/>
    <cellStyle name="SAPBEXHLevel2X 2 3 2 5 6" xfId="37247" xr:uid="{00000000-0005-0000-0000-00007F910000}"/>
    <cellStyle name="SAPBEXHLevel2X 2 3 2 5 7" xfId="37248" xr:uid="{00000000-0005-0000-0000-000080910000}"/>
    <cellStyle name="SAPBEXHLevel2X 2 3 2 5 8" xfId="37249" xr:uid="{00000000-0005-0000-0000-000081910000}"/>
    <cellStyle name="SAPBEXHLevel2X 2 3 2 5 9" xfId="37250" xr:uid="{00000000-0005-0000-0000-000082910000}"/>
    <cellStyle name="SAPBEXHLevel2X 2 3 2 6" xfId="37251" xr:uid="{00000000-0005-0000-0000-000083910000}"/>
    <cellStyle name="SAPBEXHLevel2X 2 3 2 6 2" xfId="37252" xr:uid="{00000000-0005-0000-0000-000084910000}"/>
    <cellStyle name="SAPBEXHLevel2X 2 3 2 6 3" xfId="37253" xr:uid="{00000000-0005-0000-0000-000085910000}"/>
    <cellStyle name="SAPBEXHLevel2X 2 3 2 6 4" xfId="37254" xr:uid="{00000000-0005-0000-0000-000086910000}"/>
    <cellStyle name="SAPBEXHLevel2X 2 3 2 6 5" xfId="37255" xr:uid="{00000000-0005-0000-0000-000087910000}"/>
    <cellStyle name="SAPBEXHLevel2X 2 3 2 6 6" xfId="37256" xr:uid="{00000000-0005-0000-0000-000088910000}"/>
    <cellStyle name="SAPBEXHLevel2X 2 3 2 6 7" xfId="37257" xr:uid="{00000000-0005-0000-0000-000089910000}"/>
    <cellStyle name="SAPBEXHLevel2X 2 3 2 6 8" xfId="37258" xr:uid="{00000000-0005-0000-0000-00008A910000}"/>
    <cellStyle name="SAPBEXHLevel2X 2 3 2 6 9" xfId="37259" xr:uid="{00000000-0005-0000-0000-00008B910000}"/>
    <cellStyle name="SAPBEXHLevel2X 2 3 3" xfId="37260" xr:uid="{00000000-0005-0000-0000-00008C910000}"/>
    <cellStyle name="SAPBEXHLevel2X 2 3 3 2" xfId="37261" xr:uid="{00000000-0005-0000-0000-00008D910000}"/>
    <cellStyle name="SAPBEXHLevel2X 2 3 3 2 2" xfId="37262" xr:uid="{00000000-0005-0000-0000-00008E910000}"/>
    <cellStyle name="SAPBEXHLevel2X 2 3 3 2 2 2" xfId="37263" xr:uid="{00000000-0005-0000-0000-00008F910000}"/>
    <cellStyle name="SAPBEXHLevel2X 2 3 3 2 2 3" xfId="37264" xr:uid="{00000000-0005-0000-0000-000090910000}"/>
    <cellStyle name="SAPBEXHLevel2X 2 3 3 2 2 4" xfId="37265" xr:uid="{00000000-0005-0000-0000-000091910000}"/>
    <cellStyle name="SAPBEXHLevel2X 2 3 3 2 2 5" xfId="37266" xr:uid="{00000000-0005-0000-0000-000092910000}"/>
    <cellStyle name="SAPBEXHLevel2X 2 3 3 2 2 6" xfId="37267" xr:uid="{00000000-0005-0000-0000-000093910000}"/>
    <cellStyle name="SAPBEXHLevel2X 2 3 3 2 2 7" xfId="37268" xr:uid="{00000000-0005-0000-0000-000094910000}"/>
    <cellStyle name="SAPBEXHLevel2X 2 3 3 2 2 8" xfId="37269" xr:uid="{00000000-0005-0000-0000-000095910000}"/>
    <cellStyle name="SAPBEXHLevel2X 2 3 3 2 2 9" xfId="37270" xr:uid="{00000000-0005-0000-0000-000096910000}"/>
    <cellStyle name="SAPBEXHLevel2X 2 3 3 2 3" xfId="37271" xr:uid="{00000000-0005-0000-0000-000097910000}"/>
    <cellStyle name="SAPBEXHLevel2X 2 3 3 2 3 2" xfId="37272" xr:uid="{00000000-0005-0000-0000-000098910000}"/>
    <cellStyle name="SAPBEXHLevel2X 2 3 3 2 3 3" xfId="37273" xr:uid="{00000000-0005-0000-0000-000099910000}"/>
    <cellStyle name="SAPBEXHLevel2X 2 3 3 2 3 4" xfId="37274" xr:uid="{00000000-0005-0000-0000-00009A910000}"/>
    <cellStyle name="SAPBEXHLevel2X 2 3 3 2 3 5" xfId="37275" xr:uid="{00000000-0005-0000-0000-00009B910000}"/>
    <cellStyle name="SAPBEXHLevel2X 2 3 3 2 3 6" xfId="37276" xr:uid="{00000000-0005-0000-0000-00009C910000}"/>
    <cellStyle name="SAPBEXHLevel2X 2 3 3 2 3 7" xfId="37277" xr:uid="{00000000-0005-0000-0000-00009D910000}"/>
    <cellStyle name="SAPBEXHLevel2X 2 3 3 2 3 8" xfId="37278" xr:uid="{00000000-0005-0000-0000-00009E910000}"/>
    <cellStyle name="SAPBEXHLevel2X 2 3 3 2 3 9" xfId="37279" xr:uid="{00000000-0005-0000-0000-00009F910000}"/>
    <cellStyle name="SAPBEXHLevel2X 2 3 3 2 4" xfId="37280" xr:uid="{00000000-0005-0000-0000-0000A0910000}"/>
    <cellStyle name="SAPBEXHLevel2X 2 3 3 2 4 2" xfId="37281" xr:uid="{00000000-0005-0000-0000-0000A1910000}"/>
    <cellStyle name="SAPBEXHLevel2X 2 3 3 2 4 3" xfId="37282" xr:uid="{00000000-0005-0000-0000-0000A2910000}"/>
    <cellStyle name="SAPBEXHLevel2X 2 3 3 2 4 4" xfId="37283" xr:uid="{00000000-0005-0000-0000-0000A3910000}"/>
    <cellStyle name="SAPBEXHLevel2X 2 3 3 2 4 5" xfId="37284" xr:uid="{00000000-0005-0000-0000-0000A4910000}"/>
    <cellStyle name="SAPBEXHLevel2X 2 3 3 2 4 6" xfId="37285" xr:uid="{00000000-0005-0000-0000-0000A5910000}"/>
    <cellStyle name="SAPBEXHLevel2X 2 3 3 2 4 7" xfId="37286" xr:uid="{00000000-0005-0000-0000-0000A6910000}"/>
    <cellStyle name="SAPBEXHLevel2X 2 3 3 2 4 8" xfId="37287" xr:uid="{00000000-0005-0000-0000-0000A7910000}"/>
    <cellStyle name="SAPBEXHLevel2X 2 3 3 2 4 9" xfId="37288" xr:uid="{00000000-0005-0000-0000-0000A8910000}"/>
    <cellStyle name="SAPBEXHLevel2X 2 3 3 3" xfId="37289" xr:uid="{00000000-0005-0000-0000-0000A9910000}"/>
    <cellStyle name="SAPBEXHLevel2X 2 3 3 3 2" xfId="37290" xr:uid="{00000000-0005-0000-0000-0000AA910000}"/>
    <cellStyle name="SAPBEXHLevel2X 2 3 3 3 3" xfId="37291" xr:uid="{00000000-0005-0000-0000-0000AB910000}"/>
    <cellStyle name="SAPBEXHLevel2X 2 3 3 3 4" xfId="37292" xr:uid="{00000000-0005-0000-0000-0000AC910000}"/>
    <cellStyle name="SAPBEXHLevel2X 2 3 3 3 5" xfId="37293" xr:uid="{00000000-0005-0000-0000-0000AD910000}"/>
    <cellStyle name="SAPBEXHLevel2X 2 3 3 3 6" xfId="37294" xr:uid="{00000000-0005-0000-0000-0000AE910000}"/>
    <cellStyle name="SAPBEXHLevel2X 2 3 3 3 7" xfId="37295" xr:uid="{00000000-0005-0000-0000-0000AF910000}"/>
    <cellStyle name="SAPBEXHLevel2X 2 3 3 3 8" xfId="37296" xr:uid="{00000000-0005-0000-0000-0000B0910000}"/>
    <cellStyle name="SAPBEXHLevel2X 2 3 3 3 9" xfId="37297" xr:uid="{00000000-0005-0000-0000-0000B1910000}"/>
    <cellStyle name="SAPBEXHLevel2X 2 3 3 4" xfId="37298" xr:uid="{00000000-0005-0000-0000-0000B2910000}"/>
    <cellStyle name="SAPBEXHLevel2X 2 3 3 4 2" xfId="37299" xr:uid="{00000000-0005-0000-0000-0000B3910000}"/>
    <cellStyle name="SAPBEXHLevel2X 2 3 3 4 3" xfId="37300" xr:uid="{00000000-0005-0000-0000-0000B4910000}"/>
    <cellStyle name="SAPBEXHLevel2X 2 3 3 4 4" xfId="37301" xr:uid="{00000000-0005-0000-0000-0000B5910000}"/>
    <cellStyle name="SAPBEXHLevel2X 2 3 3 4 5" xfId="37302" xr:uid="{00000000-0005-0000-0000-0000B6910000}"/>
    <cellStyle name="SAPBEXHLevel2X 2 3 3 4 6" xfId="37303" xr:uid="{00000000-0005-0000-0000-0000B7910000}"/>
    <cellStyle name="SAPBEXHLevel2X 2 3 3 4 7" xfId="37304" xr:uid="{00000000-0005-0000-0000-0000B8910000}"/>
    <cellStyle name="SAPBEXHLevel2X 2 3 3 4 8" xfId="37305" xr:uid="{00000000-0005-0000-0000-0000B9910000}"/>
    <cellStyle name="SAPBEXHLevel2X 2 3 3 4 9" xfId="37306" xr:uid="{00000000-0005-0000-0000-0000BA910000}"/>
    <cellStyle name="SAPBEXHLevel2X 2 3 3 5" xfId="37307" xr:uid="{00000000-0005-0000-0000-0000BB910000}"/>
    <cellStyle name="SAPBEXHLevel2X 2 3 3 5 2" xfId="37308" xr:uid="{00000000-0005-0000-0000-0000BC910000}"/>
    <cellStyle name="SAPBEXHLevel2X 2 3 3 5 3" xfId="37309" xr:uid="{00000000-0005-0000-0000-0000BD910000}"/>
    <cellStyle name="SAPBEXHLevel2X 2 3 3 5 4" xfId="37310" xr:uid="{00000000-0005-0000-0000-0000BE910000}"/>
    <cellStyle name="SAPBEXHLevel2X 2 3 3 5 5" xfId="37311" xr:uid="{00000000-0005-0000-0000-0000BF910000}"/>
    <cellStyle name="SAPBEXHLevel2X 2 3 3 5 6" xfId="37312" xr:uid="{00000000-0005-0000-0000-0000C0910000}"/>
    <cellStyle name="SAPBEXHLevel2X 2 3 3 5 7" xfId="37313" xr:uid="{00000000-0005-0000-0000-0000C1910000}"/>
    <cellStyle name="SAPBEXHLevel2X 2 3 3 5 8" xfId="37314" xr:uid="{00000000-0005-0000-0000-0000C2910000}"/>
    <cellStyle name="SAPBEXHLevel2X 2 3 3 5 9" xfId="37315" xr:uid="{00000000-0005-0000-0000-0000C3910000}"/>
    <cellStyle name="SAPBEXHLevel2X 2 3 4" xfId="37316" xr:uid="{00000000-0005-0000-0000-0000C4910000}"/>
    <cellStyle name="SAPBEXHLevel2X 2 3 4 2" xfId="37317" xr:uid="{00000000-0005-0000-0000-0000C5910000}"/>
    <cellStyle name="SAPBEXHLevel2X 2 3 4 2 2" xfId="37318" xr:uid="{00000000-0005-0000-0000-0000C6910000}"/>
    <cellStyle name="SAPBEXHLevel2X 2 3 4 2 3" xfId="37319" xr:uid="{00000000-0005-0000-0000-0000C7910000}"/>
    <cellStyle name="SAPBEXHLevel2X 2 3 4 2 4" xfId="37320" xr:uid="{00000000-0005-0000-0000-0000C8910000}"/>
    <cellStyle name="SAPBEXHLevel2X 2 3 4 2 5" xfId="37321" xr:uid="{00000000-0005-0000-0000-0000C9910000}"/>
    <cellStyle name="SAPBEXHLevel2X 2 3 4 2 6" xfId="37322" xr:uid="{00000000-0005-0000-0000-0000CA910000}"/>
    <cellStyle name="SAPBEXHLevel2X 2 3 4 2 7" xfId="37323" xr:uid="{00000000-0005-0000-0000-0000CB910000}"/>
    <cellStyle name="SAPBEXHLevel2X 2 3 4 2 8" xfId="37324" xr:uid="{00000000-0005-0000-0000-0000CC910000}"/>
    <cellStyle name="SAPBEXHLevel2X 2 3 4 2 9" xfId="37325" xr:uid="{00000000-0005-0000-0000-0000CD910000}"/>
    <cellStyle name="SAPBEXHLevel2X 2 3 4 3" xfId="37326" xr:uid="{00000000-0005-0000-0000-0000CE910000}"/>
    <cellStyle name="SAPBEXHLevel2X 2 3 4 3 2" xfId="37327" xr:uid="{00000000-0005-0000-0000-0000CF910000}"/>
    <cellStyle name="SAPBEXHLevel2X 2 3 4 3 3" xfId="37328" xr:uid="{00000000-0005-0000-0000-0000D0910000}"/>
    <cellStyle name="SAPBEXHLevel2X 2 3 4 3 4" xfId="37329" xr:uid="{00000000-0005-0000-0000-0000D1910000}"/>
    <cellStyle name="SAPBEXHLevel2X 2 3 4 3 5" xfId="37330" xr:uid="{00000000-0005-0000-0000-0000D2910000}"/>
    <cellStyle name="SAPBEXHLevel2X 2 3 4 3 6" xfId="37331" xr:uid="{00000000-0005-0000-0000-0000D3910000}"/>
    <cellStyle name="SAPBEXHLevel2X 2 3 4 3 7" xfId="37332" xr:uid="{00000000-0005-0000-0000-0000D4910000}"/>
    <cellStyle name="SAPBEXHLevel2X 2 3 4 3 8" xfId="37333" xr:uid="{00000000-0005-0000-0000-0000D5910000}"/>
    <cellStyle name="SAPBEXHLevel2X 2 3 4 3 9" xfId="37334" xr:uid="{00000000-0005-0000-0000-0000D6910000}"/>
    <cellStyle name="SAPBEXHLevel2X 2 3 4 4" xfId="37335" xr:uid="{00000000-0005-0000-0000-0000D7910000}"/>
    <cellStyle name="SAPBEXHLevel2X 2 3 4 4 2" xfId="37336" xr:uid="{00000000-0005-0000-0000-0000D8910000}"/>
    <cellStyle name="SAPBEXHLevel2X 2 3 4 4 3" xfId="37337" xr:uid="{00000000-0005-0000-0000-0000D9910000}"/>
    <cellStyle name="SAPBEXHLevel2X 2 3 4 4 4" xfId="37338" xr:uid="{00000000-0005-0000-0000-0000DA910000}"/>
    <cellStyle name="SAPBEXHLevel2X 2 3 4 4 5" xfId="37339" xr:uid="{00000000-0005-0000-0000-0000DB910000}"/>
    <cellStyle name="SAPBEXHLevel2X 2 3 4 4 6" xfId="37340" xr:uid="{00000000-0005-0000-0000-0000DC910000}"/>
    <cellStyle name="SAPBEXHLevel2X 2 3 4 4 7" xfId="37341" xr:uid="{00000000-0005-0000-0000-0000DD910000}"/>
    <cellStyle name="SAPBEXHLevel2X 2 3 4 4 8" xfId="37342" xr:uid="{00000000-0005-0000-0000-0000DE910000}"/>
    <cellStyle name="SAPBEXHLevel2X 2 3 4 4 9" xfId="37343" xr:uid="{00000000-0005-0000-0000-0000DF910000}"/>
    <cellStyle name="SAPBEXHLevel2X 2 3 5" xfId="37344" xr:uid="{00000000-0005-0000-0000-0000E0910000}"/>
    <cellStyle name="SAPBEXHLevel2X 2 3 5 2" xfId="37345" xr:uid="{00000000-0005-0000-0000-0000E1910000}"/>
    <cellStyle name="SAPBEXHLevel2X 2 3 5 3" xfId="37346" xr:uid="{00000000-0005-0000-0000-0000E2910000}"/>
    <cellStyle name="SAPBEXHLevel2X 2 3 5 4" xfId="37347" xr:uid="{00000000-0005-0000-0000-0000E3910000}"/>
    <cellStyle name="SAPBEXHLevel2X 2 3 5 5" xfId="37348" xr:uid="{00000000-0005-0000-0000-0000E4910000}"/>
    <cellStyle name="SAPBEXHLevel2X 2 3 5 6" xfId="37349" xr:uid="{00000000-0005-0000-0000-0000E5910000}"/>
    <cellStyle name="SAPBEXHLevel2X 2 3 5 7" xfId="37350" xr:uid="{00000000-0005-0000-0000-0000E6910000}"/>
    <cellStyle name="SAPBEXHLevel2X 2 3 5 8" xfId="37351" xr:uid="{00000000-0005-0000-0000-0000E7910000}"/>
    <cellStyle name="SAPBEXHLevel2X 2 3 5 9" xfId="37352" xr:uid="{00000000-0005-0000-0000-0000E8910000}"/>
    <cellStyle name="SAPBEXHLevel2X 2 3 6" xfId="37353" xr:uid="{00000000-0005-0000-0000-0000E9910000}"/>
    <cellStyle name="SAPBEXHLevel2X 2 3 6 2" xfId="37354" xr:uid="{00000000-0005-0000-0000-0000EA910000}"/>
    <cellStyle name="SAPBEXHLevel2X 2 3 6 3" xfId="37355" xr:uid="{00000000-0005-0000-0000-0000EB910000}"/>
    <cellStyle name="SAPBEXHLevel2X 2 3 6 4" xfId="37356" xr:uid="{00000000-0005-0000-0000-0000EC910000}"/>
    <cellStyle name="SAPBEXHLevel2X 2 3 6 5" xfId="37357" xr:uid="{00000000-0005-0000-0000-0000ED910000}"/>
    <cellStyle name="SAPBEXHLevel2X 2 3 6 6" xfId="37358" xr:uid="{00000000-0005-0000-0000-0000EE910000}"/>
    <cellStyle name="SAPBEXHLevel2X 2 3 6 7" xfId="37359" xr:uid="{00000000-0005-0000-0000-0000EF910000}"/>
    <cellStyle name="SAPBEXHLevel2X 2 3 6 8" xfId="37360" xr:uid="{00000000-0005-0000-0000-0000F0910000}"/>
    <cellStyle name="SAPBEXHLevel2X 2 3 6 9" xfId="37361" xr:uid="{00000000-0005-0000-0000-0000F1910000}"/>
    <cellStyle name="SAPBEXHLevel2X 2 3 7" xfId="37362" xr:uid="{00000000-0005-0000-0000-0000F2910000}"/>
    <cellStyle name="SAPBEXHLevel2X 2 3 7 2" xfId="37363" xr:uid="{00000000-0005-0000-0000-0000F3910000}"/>
    <cellStyle name="SAPBEXHLevel2X 2 3 7 3" xfId="37364" xr:uid="{00000000-0005-0000-0000-0000F4910000}"/>
    <cellStyle name="SAPBEXHLevel2X 2 3 7 4" xfId="37365" xr:uid="{00000000-0005-0000-0000-0000F5910000}"/>
    <cellStyle name="SAPBEXHLevel2X 2 3 7 5" xfId="37366" xr:uid="{00000000-0005-0000-0000-0000F6910000}"/>
    <cellStyle name="SAPBEXHLevel2X 2 3 7 6" xfId="37367" xr:uid="{00000000-0005-0000-0000-0000F7910000}"/>
    <cellStyle name="SAPBEXHLevel2X 2 3 7 7" xfId="37368" xr:uid="{00000000-0005-0000-0000-0000F8910000}"/>
    <cellStyle name="SAPBEXHLevel2X 2 3 7 8" xfId="37369" xr:uid="{00000000-0005-0000-0000-0000F9910000}"/>
    <cellStyle name="SAPBEXHLevel2X 2 3 7 9" xfId="37370" xr:uid="{00000000-0005-0000-0000-0000FA910000}"/>
    <cellStyle name="SAPBEXHLevel2X 2 4" xfId="37371" xr:uid="{00000000-0005-0000-0000-0000FB910000}"/>
    <cellStyle name="SAPBEXHLevel2X 2 4 2" xfId="37372" xr:uid="{00000000-0005-0000-0000-0000FC910000}"/>
    <cellStyle name="SAPBEXHLevel2X 2 4 2 2" xfId="37373" xr:uid="{00000000-0005-0000-0000-0000FD910000}"/>
    <cellStyle name="SAPBEXHLevel2X 2 4 2 2 2" xfId="37374" xr:uid="{00000000-0005-0000-0000-0000FE910000}"/>
    <cellStyle name="SAPBEXHLevel2X 2 4 2 2 2 2" xfId="37375" xr:uid="{00000000-0005-0000-0000-0000FF910000}"/>
    <cellStyle name="SAPBEXHLevel2X 2 4 2 2 2 2 2" xfId="37376" xr:uid="{00000000-0005-0000-0000-000000920000}"/>
    <cellStyle name="SAPBEXHLevel2X 2 4 2 2 2 2 3" xfId="37377" xr:uid="{00000000-0005-0000-0000-000001920000}"/>
    <cellStyle name="SAPBEXHLevel2X 2 4 2 2 2 2 4" xfId="37378" xr:uid="{00000000-0005-0000-0000-000002920000}"/>
    <cellStyle name="SAPBEXHLevel2X 2 4 2 2 2 2 5" xfId="37379" xr:uid="{00000000-0005-0000-0000-000003920000}"/>
    <cellStyle name="SAPBEXHLevel2X 2 4 2 2 2 2 6" xfId="37380" xr:uid="{00000000-0005-0000-0000-000004920000}"/>
    <cellStyle name="SAPBEXHLevel2X 2 4 2 2 2 2 7" xfId="37381" xr:uid="{00000000-0005-0000-0000-000005920000}"/>
    <cellStyle name="SAPBEXHLevel2X 2 4 2 2 2 2 8" xfId="37382" xr:uid="{00000000-0005-0000-0000-000006920000}"/>
    <cellStyle name="SAPBEXHLevel2X 2 4 2 2 2 2 9" xfId="37383" xr:uid="{00000000-0005-0000-0000-000007920000}"/>
    <cellStyle name="SAPBEXHLevel2X 2 4 2 2 2 3" xfId="37384" xr:uid="{00000000-0005-0000-0000-000008920000}"/>
    <cellStyle name="SAPBEXHLevel2X 2 4 2 2 2 3 2" xfId="37385" xr:uid="{00000000-0005-0000-0000-000009920000}"/>
    <cellStyle name="SAPBEXHLevel2X 2 4 2 2 2 3 3" xfId="37386" xr:uid="{00000000-0005-0000-0000-00000A920000}"/>
    <cellStyle name="SAPBEXHLevel2X 2 4 2 2 2 3 4" xfId="37387" xr:uid="{00000000-0005-0000-0000-00000B920000}"/>
    <cellStyle name="SAPBEXHLevel2X 2 4 2 2 2 3 5" xfId="37388" xr:uid="{00000000-0005-0000-0000-00000C920000}"/>
    <cellStyle name="SAPBEXHLevel2X 2 4 2 2 2 3 6" xfId="37389" xr:uid="{00000000-0005-0000-0000-00000D920000}"/>
    <cellStyle name="SAPBEXHLevel2X 2 4 2 2 2 3 7" xfId="37390" xr:uid="{00000000-0005-0000-0000-00000E920000}"/>
    <cellStyle name="SAPBEXHLevel2X 2 4 2 2 2 3 8" xfId="37391" xr:uid="{00000000-0005-0000-0000-00000F920000}"/>
    <cellStyle name="SAPBEXHLevel2X 2 4 2 2 2 3 9" xfId="37392" xr:uid="{00000000-0005-0000-0000-000010920000}"/>
    <cellStyle name="SAPBEXHLevel2X 2 4 2 2 2 4" xfId="37393" xr:uid="{00000000-0005-0000-0000-000011920000}"/>
    <cellStyle name="SAPBEXHLevel2X 2 4 2 2 2 4 2" xfId="37394" xr:uid="{00000000-0005-0000-0000-000012920000}"/>
    <cellStyle name="SAPBEXHLevel2X 2 4 2 2 2 4 3" xfId="37395" xr:uid="{00000000-0005-0000-0000-000013920000}"/>
    <cellStyle name="SAPBEXHLevel2X 2 4 2 2 2 4 4" xfId="37396" xr:uid="{00000000-0005-0000-0000-000014920000}"/>
    <cellStyle name="SAPBEXHLevel2X 2 4 2 2 2 4 5" xfId="37397" xr:uid="{00000000-0005-0000-0000-000015920000}"/>
    <cellStyle name="SAPBEXHLevel2X 2 4 2 2 2 4 6" xfId="37398" xr:uid="{00000000-0005-0000-0000-000016920000}"/>
    <cellStyle name="SAPBEXHLevel2X 2 4 2 2 2 4 7" xfId="37399" xr:uid="{00000000-0005-0000-0000-000017920000}"/>
    <cellStyle name="SAPBEXHLevel2X 2 4 2 2 2 4 8" xfId="37400" xr:uid="{00000000-0005-0000-0000-000018920000}"/>
    <cellStyle name="SAPBEXHLevel2X 2 4 2 2 2 4 9" xfId="37401" xr:uid="{00000000-0005-0000-0000-000019920000}"/>
    <cellStyle name="SAPBEXHLevel2X 2 4 2 2 3" xfId="37402" xr:uid="{00000000-0005-0000-0000-00001A920000}"/>
    <cellStyle name="SAPBEXHLevel2X 2 4 2 2 3 2" xfId="37403" xr:uid="{00000000-0005-0000-0000-00001B920000}"/>
    <cellStyle name="SAPBEXHLevel2X 2 4 2 2 3 3" xfId="37404" xr:uid="{00000000-0005-0000-0000-00001C920000}"/>
    <cellStyle name="SAPBEXHLevel2X 2 4 2 2 3 4" xfId="37405" xr:uid="{00000000-0005-0000-0000-00001D920000}"/>
    <cellStyle name="SAPBEXHLevel2X 2 4 2 2 3 5" xfId="37406" xr:uid="{00000000-0005-0000-0000-00001E920000}"/>
    <cellStyle name="SAPBEXHLevel2X 2 4 2 2 3 6" xfId="37407" xr:uid="{00000000-0005-0000-0000-00001F920000}"/>
    <cellStyle name="SAPBEXHLevel2X 2 4 2 2 3 7" xfId="37408" xr:uid="{00000000-0005-0000-0000-000020920000}"/>
    <cellStyle name="SAPBEXHLevel2X 2 4 2 2 3 8" xfId="37409" xr:uid="{00000000-0005-0000-0000-000021920000}"/>
    <cellStyle name="SAPBEXHLevel2X 2 4 2 2 3 9" xfId="37410" xr:uid="{00000000-0005-0000-0000-000022920000}"/>
    <cellStyle name="SAPBEXHLevel2X 2 4 2 2 4" xfId="37411" xr:uid="{00000000-0005-0000-0000-000023920000}"/>
    <cellStyle name="SAPBEXHLevel2X 2 4 2 2 4 2" xfId="37412" xr:uid="{00000000-0005-0000-0000-000024920000}"/>
    <cellStyle name="SAPBEXHLevel2X 2 4 2 2 4 3" xfId="37413" xr:uid="{00000000-0005-0000-0000-000025920000}"/>
    <cellStyle name="SAPBEXHLevel2X 2 4 2 2 4 4" xfId="37414" xr:uid="{00000000-0005-0000-0000-000026920000}"/>
    <cellStyle name="SAPBEXHLevel2X 2 4 2 2 4 5" xfId="37415" xr:uid="{00000000-0005-0000-0000-000027920000}"/>
    <cellStyle name="SAPBEXHLevel2X 2 4 2 2 4 6" xfId="37416" xr:uid="{00000000-0005-0000-0000-000028920000}"/>
    <cellStyle name="SAPBEXHLevel2X 2 4 2 2 4 7" xfId="37417" xr:uid="{00000000-0005-0000-0000-000029920000}"/>
    <cellStyle name="SAPBEXHLevel2X 2 4 2 2 4 8" xfId="37418" xr:uid="{00000000-0005-0000-0000-00002A920000}"/>
    <cellStyle name="SAPBEXHLevel2X 2 4 2 2 4 9" xfId="37419" xr:uid="{00000000-0005-0000-0000-00002B920000}"/>
    <cellStyle name="SAPBEXHLevel2X 2 4 2 2 5" xfId="37420" xr:uid="{00000000-0005-0000-0000-00002C920000}"/>
    <cellStyle name="SAPBEXHLevel2X 2 4 2 2 5 2" xfId="37421" xr:uid="{00000000-0005-0000-0000-00002D920000}"/>
    <cellStyle name="SAPBEXHLevel2X 2 4 2 2 5 3" xfId="37422" xr:uid="{00000000-0005-0000-0000-00002E920000}"/>
    <cellStyle name="SAPBEXHLevel2X 2 4 2 2 5 4" xfId="37423" xr:uid="{00000000-0005-0000-0000-00002F920000}"/>
    <cellStyle name="SAPBEXHLevel2X 2 4 2 2 5 5" xfId="37424" xr:uid="{00000000-0005-0000-0000-000030920000}"/>
    <cellStyle name="SAPBEXHLevel2X 2 4 2 2 5 6" xfId="37425" xr:uid="{00000000-0005-0000-0000-000031920000}"/>
    <cellStyle name="SAPBEXHLevel2X 2 4 2 2 5 7" xfId="37426" xr:uid="{00000000-0005-0000-0000-000032920000}"/>
    <cellStyle name="SAPBEXHLevel2X 2 4 2 2 5 8" xfId="37427" xr:uid="{00000000-0005-0000-0000-000033920000}"/>
    <cellStyle name="SAPBEXHLevel2X 2 4 2 2 5 9" xfId="37428" xr:uid="{00000000-0005-0000-0000-000034920000}"/>
    <cellStyle name="SAPBEXHLevel2X 2 4 2 3" xfId="37429" xr:uid="{00000000-0005-0000-0000-000035920000}"/>
    <cellStyle name="SAPBEXHLevel2X 2 4 2 3 2" xfId="37430" xr:uid="{00000000-0005-0000-0000-000036920000}"/>
    <cellStyle name="SAPBEXHLevel2X 2 4 2 3 2 2" xfId="37431" xr:uid="{00000000-0005-0000-0000-000037920000}"/>
    <cellStyle name="SAPBEXHLevel2X 2 4 2 3 2 3" xfId="37432" xr:uid="{00000000-0005-0000-0000-000038920000}"/>
    <cellStyle name="SAPBEXHLevel2X 2 4 2 3 2 4" xfId="37433" xr:uid="{00000000-0005-0000-0000-000039920000}"/>
    <cellStyle name="SAPBEXHLevel2X 2 4 2 3 2 5" xfId="37434" xr:uid="{00000000-0005-0000-0000-00003A920000}"/>
    <cellStyle name="SAPBEXHLevel2X 2 4 2 3 2 6" xfId="37435" xr:uid="{00000000-0005-0000-0000-00003B920000}"/>
    <cellStyle name="SAPBEXHLevel2X 2 4 2 3 2 7" xfId="37436" xr:uid="{00000000-0005-0000-0000-00003C920000}"/>
    <cellStyle name="SAPBEXHLevel2X 2 4 2 3 2 8" xfId="37437" xr:uid="{00000000-0005-0000-0000-00003D920000}"/>
    <cellStyle name="SAPBEXHLevel2X 2 4 2 3 2 9" xfId="37438" xr:uid="{00000000-0005-0000-0000-00003E920000}"/>
    <cellStyle name="SAPBEXHLevel2X 2 4 2 3 3" xfId="37439" xr:uid="{00000000-0005-0000-0000-00003F920000}"/>
    <cellStyle name="SAPBEXHLevel2X 2 4 2 3 3 2" xfId="37440" xr:uid="{00000000-0005-0000-0000-000040920000}"/>
    <cellStyle name="SAPBEXHLevel2X 2 4 2 3 3 3" xfId="37441" xr:uid="{00000000-0005-0000-0000-000041920000}"/>
    <cellStyle name="SAPBEXHLevel2X 2 4 2 3 3 4" xfId="37442" xr:uid="{00000000-0005-0000-0000-000042920000}"/>
    <cellStyle name="SAPBEXHLevel2X 2 4 2 3 3 5" xfId="37443" xr:uid="{00000000-0005-0000-0000-000043920000}"/>
    <cellStyle name="SAPBEXHLevel2X 2 4 2 3 3 6" xfId="37444" xr:uid="{00000000-0005-0000-0000-000044920000}"/>
    <cellStyle name="SAPBEXHLevel2X 2 4 2 3 3 7" xfId="37445" xr:uid="{00000000-0005-0000-0000-000045920000}"/>
    <cellStyle name="SAPBEXHLevel2X 2 4 2 3 3 8" xfId="37446" xr:uid="{00000000-0005-0000-0000-000046920000}"/>
    <cellStyle name="SAPBEXHLevel2X 2 4 2 3 3 9" xfId="37447" xr:uid="{00000000-0005-0000-0000-000047920000}"/>
    <cellStyle name="SAPBEXHLevel2X 2 4 2 3 4" xfId="37448" xr:uid="{00000000-0005-0000-0000-000048920000}"/>
    <cellStyle name="SAPBEXHLevel2X 2 4 2 3 4 2" xfId="37449" xr:uid="{00000000-0005-0000-0000-000049920000}"/>
    <cellStyle name="SAPBEXHLevel2X 2 4 2 3 4 3" xfId="37450" xr:uid="{00000000-0005-0000-0000-00004A920000}"/>
    <cellStyle name="SAPBEXHLevel2X 2 4 2 3 4 4" xfId="37451" xr:uid="{00000000-0005-0000-0000-00004B920000}"/>
    <cellStyle name="SAPBEXHLevel2X 2 4 2 3 4 5" xfId="37452" xr:uid="{00000000-0005-0000-0000-00004C920000}"/>
    <cellStyle name="SAPBEXHLevel2X 2 4 2 3 4 6" xfId="37453" xr:uid="{00000000-0005-0000-0000-00004D920000}"/>
    <cellStyle name="SAPBEXHLevel2X 2 4 2 3 4 7" xfId="37454" xr:uid="{00000000-0005-0000-0000-00004E920000}"/>
    <cellStyle name="SAPBEXHLevel2X 2 4 2 3 4 8" xfId="37455" xr:uid="{00000000-0005-0000-0000-00004F920000}"/>
    <cellStyle name="SAPBEXHLevel2X 2 4 2 3 4 9" xfId="37456" xr:uid="{00000000-0005-0000-0000-000050920000}"/>
    <cellStyle name="SAPBEXHLevel2X 2 4 2 4" xfId="37457" xr:uid="{00000000-0005-0000-0000-000051920000}"/>
    <cellStyle name="SAPBEXHLevel2X 2 4 2 4 2" xfId="37458" xr:uid="{00000000-0005-0000-0000-000052920000}"/>
    <cellStyle name="SAPBEXHLevel2X 2 4 2 4 3" xfId="37459" xr:uid="{00000000-0005-0000-0000-000053920000}"/>
    <cellStyle name="SAPBEXHLevel2X 2 4 2 4 4" xfId="37460" xr:uid="{00000000-0005-0000-0000-000054920000}"/>
    <cellStyle name="SAPBEXHLevel2X 2 4 2 4 5" xfId="37461" xr:uid="{00000000-0005-0000-0000-000055920000}"/>
    <cellStyle name="SAPBEXHLevel2X 2 4 2 4 6" xfId="37462" xr:uid="{00000000-0005-0000-0000-000056920000}"/>
    <cellStyle name="SAPBEXHLevel2X 2 4 2 4 7" xfId="37463" xr:uid="{00000000-0005-0000-0000-000057920000}"/>
    <cellStyle name="SAPBEXHLevel2X 2 4 2 4 8" xfId="37464" xr:uid="{00000000-0005-0000-0000-000058920000}"/>
    <cellStyle name="SAPBEXHLevel2X 2 4 2 4 9" xfId="37465" xr:uid="{00000000-0005-0000-0000-000059920000}"/>
    <cellStyle name="SAPBEXHLevel2X 2 4 2 5" xfId="37466" xr:uid="{00000000-0005-0000-0000-00005A920000}"/>
    <cellStyle name="SAPBEXHLevel2X 2 4 2 5 2" xfId="37467" xr:uid="{00000000-0005-0000-0000-00005B920000}"/>
    <cellStyle name="SAPBEXHLevel2X 2 4 2 5 3" xfId="37468" xr:uid="{00000000-0005-0000-0000-00005C920000}"/>
    <cellStyle name="SAPBEXHLevel2X 2 4 2 5 4" xfId="37469" xr:uid="{00000000-0005-0000-0000-00005D920000}"/>
    <cellStyle name="SAPBEXHLevel2X 2 4 2 5 5" xfId="37470" xr:uid="{00000000-0005-0000-0000-00005E920000}"/>
    <cellStyle name="SAPBEXHLevel2X 2 4 2 5 6" xfId="37471" xr:uid="{00000000-0005-0000-0000-00005F920000}"/>
    <cellStyle name="SAPBEXHLevel2X 2 4 2 5 7" xfId="37472" xr:uid="{00000000-0005-0000-0000-000060920000}"/>
    <cellStyle name="SAPBEXHLevel2X 2 4 2 5 8" xfId="37473" xr:uid="{00000000-0005-0000-0000-000061920000}"/>
    <cellStyle name="SAPBEXHLevel2X 2 4 2 5 9" xfId="37474" xr:uid="{00000000-0005-0000-0000-000062920000}"/>
    <cellStyle name="SAPBEXHLevel2X 2 4 2 6" xfId="37475" xr:uid="{00000000-0005-0000-0000-000063920000}"/>
    <cellStyle name="SAPBEXHLevel2X 2 4 2 6 2" xfId="37476" xr:uid="{00000000-0005-0000-0000-000064920000}"/>
    <cellStyle name="SAPBEXHLevel2X 2 4 2 6 3" xfId="37477" xr:uid="{00000000-0005-0000-0000-000065920000}"/>
    <cellStyle name="SAPBEXHLevel2X 2 4 2 6 4" xfId="37478" xr:uid="{00000000-0005-0000-0000-000066920000}"/>
    <cellStyle name="SAPBEXHLevel2X 2 4 2 6 5" xfId="37479" xr:uid="{00000000-0005-0000-0000-000067920000}"/>
    <cellStyle name="SAPBEXHLevel2X 2 4 2 6 6" xfId="37480" xr:uid="{00000000-0005-0000-0000-000068920000}"/>
    <cellStyle name="SAPBEXHLevel2X 2 4 2 6 7" xfId="37481" xr:uid="{00000000-0005-0000-0000-000069920000}"/>
    <cellStyle name="SAPBEXHLevel2X 2 4 2 6 8" xfId="37482" xr:uid="{00000000-0005-0000-0000-00006A920000}"/>
    <cellStyle name="SAPBEXHLevel2X 2 4 2 6 9" xfId="37483" xr:uid="{00000000-0005-0000-0000-00006B920000}"/>
    <cellStyle name="SAPBEXHLevel2X 2 4 3" xfId="37484" xr:uid="{00000000-0005-0000-0000-00006C920000}"/>
    <cellStyle name="SAPBEXHLevel2X 2 4 3 2" xfId="37485" xr:uid="{00000000-0005-0000-0000-00006D920000}"/>
    <cellStyle name="SAPBEXHLevel2X 2 4 3 2 2" xfId="37486" xr:uid="{00000000-0005-0000-0000-00006E920000}"/>
    <cellStyle name="SAPBEXHLevel2X 2 4 3 2 2 2" xfId="37487" xr:uid="{00000000-0005-0000-0000-00006F920000}"/>
    <cellStyle name="SAPBEXHLevel2X 2 4 3 2 2 3" xfId="37488" xr:uid="{00000000-0005-0000-0000-000070920000}"/>
    <cellStyle name="SAPBEXHLevel2X 2 4 3 2 2 4" xfId="37489" xr:uid="{00000000-0005-0000-0000-000071920000}"/>
    <cellStyle name="SAPBEXHLevel2X 2 4 3 2 2 5" xfId="37490" xr:uid="{00000000-0005-0000-0000-000072920000}"/>
    <cellStyle name="SAPBEXHLevel2X 2 4 3 2 2 6" xfId="37491" xr:uid="{00000000-0005-0000-0000-000073920000}"/>
    <cellStyle name="SAPBEXHLevel2X 2 4 3 2 2 7" xfId="37492" xr:uid="{00000000-0005-0000-0000-000074920000}"/>
    <cellStyle name="SAPBEXHLevel2X 2 4 3 2 2 8" xfId="37493" xr:uid="{00000000-0005-0000-0000-000075920000}"/>
    <cellStyle name="SAPBEXHLevel2X 2 4 3 2 2 9" xfId="37494" xr:uid="{00000000-0005-0000-0000-000076920000}"/>
    <cellStyle name="SAPBEXHLevel2X 2 4 3 2 3" xfId="37495" xr:uid="{00000000-0005-0000-0000-000077920000}"/>
    <cellStyle name="SAPBEXHLevel2X 2 4 3 2 3 2" xfId="37496" xr:uid="{00000000-0005-0000-0000-000078920000}"/>
    <cellStyle name="SAPBEXHLevel2X 2 4 3 2 3 3" xfId="37497" xr:uid="{00000000-0005-0000-0000-000079920000}"/>
    <cellStyle name="SAPBEXHLevel2X 2 4 3 2 3 4" xfId="37498" xr:uid="{00000000-0005-0000-0000-00007A920000}"/>
    <cellStyle name="SAPBEXHLevel2X 2 4 3 2 3 5" xfId="37499" xr:uid="{00000000-0005-0000-0000-00007B920000}"/>
    <cellStyle name="SAPBEXHLevel2X 2 4 3 2 3 6" xfId="37500" xr:uid="{00000000-0005-0000-0000-00007C920000}"/>
    <cellStyle name="SAPBEXHLevel2X 2 4 3 2 3 7" xfId="37501" xr:uid="{00000000-0005-0000-0000-00007D920000}"/>
    <cellStyle name="SAPBEXHLevel2X 2 4 3 2 3 8" xfId="37502" xr:uid="{00000000-0005-0000-0000-00007E920000}"/>
    <cellStyle name="SAPBEXHLevel2X 2 4 3 2 3 9" xfId="37503" xr:uid="{00000000-0005-0000-0000-00007F920000}"/>
    <cellStyle name="SAPBEXHLevel2X 2 4 3 2 4" xfId="37504" xr:uid="{00000000-0005-0000-0000-000080920000}"/>
    <cellStyle name="SAPBEXHLevel2X 2 4 3 2 4 2" xfId="37505" xr:uid="{00000000-0005-0000-0000-000081920000}"/>
    <cellStyle name="SAPBEXHLevel2X 2 4 3 2 4 3" xfId="37506" xr:uid="{00000000-0005-0000-0000-000082920000}"/>
    <cellStyle name="SAPBEXHLevel2X 2 4 3 2 4 4" xfId="37507" xr:uid="{00000000-0005-0000-0000-000083920000}"/>
    <cellStyle name="SAPBEXHLevel2X 2 4 3 2 4 5" xfId="37508" xr:uid="{00000000-0005-0000-0000-000084920000}"/>
    <cellStyle name="SAPBEXHLevel2X 2 4 3 2 4 6" xfId="37509" xr:uid="{00000000-0005-0000-0000-000085920000}"/>
    <cellStyle name="SAPBEXHLevel2X 2 4 3 2 4 7" xfId="37510" xr:uid="{00000000-0005-0000-0000-000086920000}"/>
    <cellStyle name="SAPBEXHLevel2X 2 4 3 2 4 8" xfId="37511" xr:uid="{00000000-0005-0000-0000-000087920000}"/>
    <cellStyle name="SAPBEXHLevel2X 2 4 3 2 4 9" xfId="37512" xr:uid="{00000000-0005-0000-0000-000088920000}"/>
    <cellStyle name="SAPBEXHLevel2X 2 4 3 3" xfId="37513" xr:uid="{00000000-0005-0000-0000-000089920000}"/>
    <cellStyle name="SAPBEXHLevel2X 2 4 3 3 2" xfId="37514" xr:uid="{00000000-0005-0000-0000-00008A920000}"/>
    <cellStyle name="SAPBEXHLevel2X 2 4 3 3 3" xfId="37515" xr:uid="{00000000-0005-0000-0000-00008B920000}"/>
    <cellStyle name="SAPBEXHLevel2X 2 4 3 3 4" xfId="37516" xr:uid="{00000000-0005-0000-0000-00008C920000}"/>
    <cellStyle name="SAPBEXHLevel2X 2 4 3 3 5" xfId="37517" xr:uid="{00000000-0005-0000-0000-00008D920000}"/>
    <cellStyle name="SAPBEXHLevel2X 2 4 3 3 6" xfId="37518" xr:uid="{00000000-0005-0000-0000-00008E920000}"/>
    <cellStyle name="SAPBEXHLevel2X 2 4 3 3 7" xfId="37519" xr:uid="{00000000-0005-0000-0000-00008F920000}"/>
    <cellStyle name="SAPBEXHLevel2X 2 4 3 3 8" xfId="37520" xr:uid="{00000000-0005-0000-0000-000090920000}"/>
    <cellStyle name="SAPBEXHLevel2X 2 4 3 3 9" xfId="37521" xr:uid="{00000000-0005-0000-0000-000091920000}"/>
    <cellStyle name="SAPBEXHLevel2X 2 4 3 4" xfId="37522" xr:uid="{00000000-0005-0000-0000-000092920000}"/>
    <cellStyle name="SAPBEXHLevel2X 2 4 3 4 2" xfId="37523" xr:uid="{00000000-0005-0000-0000-000093920000}"/>
    <cellStyle name="SAPBEXHLevel2X 2 4 3 4 3" xfId="37524" xr:uid="{00000000-0005-0000-0000-000094920000}"/>
    <cellStyle name="SAPBEXHLevel2X 2 4 3 4 4" xfId="37525" xr:uid="{00000000-0005-0000-0000-000095920000}"/>
    <cellStyle name="SAPBEXHLevel2X 2 4 3 4 5" xfId="37526" xr:uid="{00000000-0005-0000-0000-000096920000}"/>
    <cellStyle name="SAPBEXHLevel2X 2 4 3 4 6" xfId="37527" xr:uid="{00000000-0005-0000-0000-000097920000}"/>
    <cellStyle name="SAPBEXHLevel2X 2 4 3 4 7" xfId="37528" xr:uid="{00000000-0005-0000-0000-000098920000}"/>
    <cellStyle name="SAPBEXHLevel2X 2 4 3 4 8" xfId="37529" xr:uid="{00000000-0005-0000-0000-000099920000}"/>
    <cellStyle name="SAPBEXHLevel2X 2 4 3 4 9" xfId="37530" xr:uid="{00000000-0005-0000-0000-00009A920000}"/>
    <cellStyle name="SAPBEXHLevel2X 2 4 3 5" xfId="37531" xr:uid="{00000000-0005-0000-0000-00009B920000}"/>
    <cellStyle name="SAPBEXHLevel2X 2 4 3 5 2" xfId="37532" xr:uid="{00000000-0005-0000-0000-00009C920000}"/>
    <cellStyle name="SAPBEXHLevel2X 2 4 3 5 3" xfId="37533" xr:uid="{00000000-0005-0000-0000-00009D920000}"/>
    <cellStyle name="SAPBEXHLevel2X 2 4 3 5 4" xfId="37534" xr:uid="{00000000-0005-0000-0000-00009E920000}"/>
    <cellStyle name="SAPBEXHLevel2X 2 4 3 5 5" xfId="37535" xr:uid="{00000000-0005-0000-0000-00009F920000}"/>
    <cellStyle name="SAPBEXHLevel2X 2 4 3 5 6" xfId="37536" xr:uid="{00000000-0005-0000-0000-0000A0920000}"/>
    <cellStyle name="SAPBEXHLevel2X 2 4 3 5 7" xfId="37537" xr:uid="{00000000-0005-0000-0000-0000A1920000}"/>
    <cellStyle name="SAPBEXHLevel2X 2 4 3 5 8" xfId="37538" xr:uid="{00000000-0005-0000-0000-0000A2920000}"/>
    <cellStyle name="SAPBEXHLevel2X 2 4 3 5 9" xfId="37539" xr:uid="{00000000-0005-0000-0000-0000A3920000}"/>
    <cellStyle name="SAPBEXHLevel2X 2 4 4" xfId="37540" xr:uid="{00000000-0005-0000-0000-0000A4920000}"/>
    <cellStyle name="SAPBEXHLevel2X 2 4 4 2" xfId="37541" xr:uid="{00000000-0005-0000-0000-0000A5920000}"/>
    <cellStyle name="SAPBEXHLevel2X 2 4 4 2 2" xfId="37542" xr:uid="{00000000-0005-0000-0000-0000A6920000}"/>
    <cellStyle name="SAPBEXHLevel2X 2 4 4 2 3" xfId="37543" xr:uid="{00000000-0005-0000-0000-0000A7920000}"/>
    <cellStyle name="SAPBEXHLevel2X 2 4 4 2 4" xfId="37544" xr:uid="{00000000-0005-0000-0000-0000A8920000}"/>
    <cellStyle name="SAPBEXHLevel2X 2 4 4 2 5" xfId="37545" xr:uid="{00000000-0005-0000-0000-0000A9920000}"/>
    <cellStyle name="SAPBEXHLevel2X 2 4 4 2 6" xfId="37546" xr:uid="{00000000-0005-0000-0000-0000AA920000}"/>
    <cellStyle name="SAPBEXHLevel2X 2 4 4 2 7" xfId="37547" xr:uid="{00000000-0005-0000-0000-0000AB920000}"/>
    <cellStyle name="SAPBEXHLevel2X 2 4 4 2 8" xfId="37548" xr:uid="{00000000-0005-0000-0000-0000AC920000}"/>
    <cellStyle name="SAPBEXHLevel2X 2 4 4 2 9" xfId="37549" xr:uid="{00000000-0005-0000-0000-0000AD920000}"/>
    <cellStyle name="SAPBEXHLevel2X 2 4 4 3" xfId="37550" xr:uid="{00000000-0005-0000-0000-0000AE920000}"/>
    <cellStyle name="SAPBEXHLevel2X 2 4 4 3 2" xfId="37551" xr:uid="{00000000-0005-0000-0000-0000AF920000}"/>
    <cellStyle name="SAPBEXHLevel2X 2 4 4 3 3" xfId="37552" xr:uid="{00000000-0005-0000-0000-0000B0920000}"/>
    <cellStyle name="SAPBEXHLevel2X 2 4 4 3 4" xfId="37553" xr:uid="{00000000-0005-0000-0000-0000B1920000}"/>
    <cellStyle name="SAPBEXHLevel2X 2 4 4 3 5" xfId="37554" xr:uid="{00000000-0005-0000-0000-0000B2920000}"/>
    <cellStyle name="SAPBEXHLevel2X 2 4 4 3 6" xfId="37555" xr:uid="{00000000-0005-0000-0000-0000B3920000}"/>
    <cellStyle name="SAPBEXHLevel2X 2 4 4 3 7" xfId="37556" xr:uid="{00000000-0005-0000-0000-0000B4920000}"/>
    <cellStyle name="SAPBEXHLevel2X 2 4 4 3 8" xfId="37557" xr:uid="{00000000-0005-0000-0000-0000B5920000}"/>
    <cellStyle name="SAPBEXHLevel2X 2 4 4 3 9" xfId="37558" xr:uid="{00000000-0005-0000-0000-0000B6920000}"/>
    <cellStyle name="SAPBEXHLevel2X 2 4 4 4" xfId="37559" xr:uid="{00000000-0005-0000-0000-0000B7920000}"/>
    <cellStyle name="SAPBEXHLevel2X 2 4 4 4 2" xfId="37560" xr:uid="{00000000-0005-0000-0000-0000B8920000}"/>
    <cellStyle name="SAPBEXHLevel2X 2 4 4 4 3" xfId="37561" xr:uid="{00000000-0005-0000-0000-0000B9920000}"/>
    <cellStyle name="SAPBEXHLevel2X 2 4 4 4 4" xfId="37562" xr:uid="{00000000-0005-0000-0000-0000BA920000}"/>
    <cellStyle name="SAPBEXHLevel2X 2 4 4 4 5" xfId="37563" xr:uid="{00000000-0005-0000-0000-0000BB920000}"/>
    <cellStyle name="SAPBEXHLevel2X 2 4 4 4 6" xfId="37564" xr:uid="{00000000-0005-0000-0000-0000BC920000}"/>
    <cellStyle name="SAPBEXHLevel2X 2 4 4 4 7" xfId="37565" xr:uid="{00000000-0005-0000-0000-0000BD920000}"/>
    <cellStyle name="SAPBEXHLevel2X 2 4 4 4 8" xfId="37566" xr:uid="{00000000-0005-0000-0000-0000BE920000}"/>
    <cellStyle name="SAPBEXHLevel2X 2 4 4 4 9" xfId="37567" xr:uid="{00000000-0005-0000-0000-0000BF920000}"/>
    <cellStyle name="SAPBEXHLevel2X 2 4 5" xfId="37568" xr:uid="{00000000-0005-0000-0000-0000C0920000}"/>
    <cellStyle name="SAPBEXHLevel2X 2 4 5 2" xfId="37569" xr:uid="{00000000-0005-0000-0000-0000C1920000}"/>
    <cellStyle name="SAPBEXHLevel2X 2 4 5 3" xfId="37570" xr:uid="{00000000-0005-0000-0000-0000C2920000}"/>
    <cellStyle name="SAPBEXHLevel2X 2 4 5 4" xfId="37571" xr:uid="{00000000-0005-0000-0000-0000C3920000}"/>
    <cellStyle name="SAPBEXHLevel2X 2 4 5 5" xfId="37572" xr:uid="{00000000-0005-0000-0000-0000C4920000}"/>
    <cellStyle name="SAPBEXHLevel2X 2 4 5 6" xfId="37573" xr:uid="{00000000-0005-0000-0000-0000C5920000}"/>
    <cellStyle name="SAPBEXHLevel2X 2 4 5 7" xfId="37574" xr:uid="{00000000-0005-0000-0000-0000C6920000}"/>
    <cellStyle name="SAPBEXHLevel2X 2 4 5 8" xfId="37575" xr:uid="{00000000-0005-0000-0000-0000C7920000}"/>
    <cellStyle name="SAPBEXHLevel2X 2 4 5 9" xfId="37576" xr:uid="{00000000-0005-0000-0000-0000C8920000}"/>
    <cellStyle name="SAPBEXHLevel2X 2 4 6" xfId="37577" xr:uid="{00000000-0005-0000-0000-0000C9920000}"/>
    <cellStyle name="SAPBEXHLevel2X 2 4 6 2" xfId="37578" xr:uid="{00000000-0005-0000-0000-0000CA920000}"/>
    <cellStyle name="SAPBEXHLevel2X 2 4 6 3" xfId="37579" xr:uid="{00000000-0005-0000-0000-0000CB920000}"/>
    <cellStyle name="SAPBEXHLevel2X 2 4 6 4" xfId="37580" xr:uid="{00000000-0005-0000-0000-0000CC920000}"/>
    <cellStyle name="SAPBEXHLevel2X 2 4 6 5" xfId="37581" xr:uid="{00000000-0005-0000-0000-0000CD920000}"/>
    <cellStyle name="SAPBEXHLevel2X 2 4 6 6" xfId="37582" xr:uid="{00000000-0005-0000-0000-0000CE920000}"/>
    <cellStyle name="SAPBEXHLevel2X 2 4 6 7" xfId="37583" xr:uid="{00000000-0005-0000-0000-0000CF920000}"/>
    <cellStyle name="SAPBEXHLevel2X 2 4 6 8" xfId="37584" xr:uid="{00000000-0005-0000-0000-0000D0920000}"/>
    <cellStyle name="SAPBEXHLevel2X 2 4 6 9" xfId="37585" xr:uid="{00000000-0005-0000-0000-0000D1920000}"/>
    <cellStyle name="SAPBEXHLevel2X 2 4 7" xfId="37586" xr:uid="{00000000-0005-0000-0000-0000D2920000}"/>
    <cellStyle name="SAPBEXHLevel2X 2 4 7 2" xfId="37587" xr:uid="{00000000-0005-0000-0000-0000D3920000}"/>
    <cellStyle name="SAPBEXHLevel2X 2 4 7 3" xfId="37588" xr:uid="{00000000-0005-0000-0000-0000D4920000}"/>
    <cellStyle name="SAPBEXHLevel2X 2 4 7 4" xfId="37589" xr:uid="{00000000-0005-0000-0000-0000D5920000}"/>
    <cellStyle name="SAPBEXHLevel2X 2 4 7 5" xfId="37590" xr:uid="{00000000-0005-0000-0000-0000D6920000}"/>
    <cellStyle name="SAPBEXHLevel2X 2 4 7 6" xfId="37591" xr:uid="{00000000-0005-0000-0000-0000D7920000}"/>
    <cellStyle name="SAPBEXHLevel2X 2 4 7 7" xfId="37592" xr:uid="{00000000-0005-0000-0000-0000D8920000}"/>
    <cellStyle name="SAPBEXHLevel2X 2 4 7 8" xfId="37593" xr:uid="{00000000-0005-0000-0000-0000D9920000}"/>
    <cellStyle name="SAPBEXHLevel2X 2 4 7 9" xfId="37594" xr:uid="{00000000-0005-0000-0000-0000DA920000}"/>
    <cellStyle name="SAPBEXHLevel2X 2 5" xfId="37595" xr:uid="{00000000-0005-0000-0000-0000DB920000}"/>
    <cellStyle name="SAPBEXHLevel2X 2 5 2" xfId="37596" xr:uid="{00000000-0005-0000-0000-0000DC920000}"/>
    <cellStyle name="SAPBEXHLevel2X 2 5 2 2" xfId="37597" xr:uid="{00000000-0005-0000-0000-0000DD920000}"/>
    <cellStyle name="SAPBEXHLevel2X 2 5 2 2 2" xfId="37598" xr:uid="{00000000-0005-0000-0000-0000DE920000}"/>
    <cellStyle name="SAPBEXHLevel2X 2 5 2 2 2 2" xfId="37599" xr:uid="{00000000-0005-0000-0000-0000DF920000}"/>
    <cellStyle name="SAPBEXHLevel2X 2 5 2 2 2 3" xfId="37600" xr:uid="{00000000-0005-0000-0000-0000E0920000}"/>
    <cellStyle name="SAPBEXHLevel2X 2 5 2 2 2 4" xfId="37601" xr:uid="{00000000-0005-0000-0000-0000E1920000}"/>
    <cellStyle name="SAPBEXHLevel2X 2 5 2 2 2 5" xfId="37602" xr:uid="{00000000-0005-0000-0000-0000E2920000}"/>
    <cellStyle name="SAPBEXHLevel2X 2 5 2 2 2 6" xfId="37603" xr:uid="{00000000-0005-0000-0000-0000E3920000}"/>
    <cellStyle name="SAPBEXHLevel2X 2 5 2 2 2 7" xfId="37604" xr:uid="{00000000-0005-0000-0000-0000E4920000}"/>
    <cellStyle name="SAPBEXHLevel2X 2 5 2 2 2 8" xfId="37605" xr:uid="{00000000-0005-0000-0000-0000E5920000}"/>
    <cellStyle name="SAPBEXHLevel2X 2 5 2 2 2 9" xfId="37606" xr:uid="{00000000-0005-0000-0000-0000E6920000}"/>
    <cellStyle name="SAPBEXHLevel2X 2 5 2 2 3" xfId="37607" xr:uid="{00000000-0005-0000-0000-0000E7920000}"/>
    <cellStyle name="SAPBEXHLevel2X 2 5 2 2 3 2" xfId="37608" xr:uid="{00000000-0005-0000-0000-0000E8920000}"/>
    <cellStyle name="SAPBEXHLevel2X 2 5 2 2 3 3" xfId="37609" xr:uid="{00000000-0005-0000-0000-0000E9920000}"/>
    <cellStyle name="SAPBEXHLevel2X 2 5 2 2 3 4" xfId="37610" xr:uid="{00000000-0005-0000-0000-0000EA920000}"/>
    <cellStyle name="SAPBEXHLevel2X 2 5 2 2 3 5" xfId="37611" xr:uid="{00000000-0005-0000-0000-0000EB920000}"/>
    <cellStyle name="SAPBEXHLevel2X 2 5 2 2 3 6" xfId="37612" xr:uid="{00000000-0005-0000-0000-0000EC920000}"/>
    <cellStyle name="SAPBEXHLevel2X 2 5 2 2 3 7" xfId="37613" xr:uid="{00000000-0005-0000-0000-0000ED920000}"/>
    <cellStyle name="SAPBEXHLevel2X 2 5 2 2 3 8" xfId="37614" xr:uid="{00000000-0005-0000-0000-0000EE920000}"/>
    <cellStyle name="SAPBEXHLevel2X 2 5 2 2 3 9" xfId="37615" xr:uid="{00000000-0005-0000-0000-0000EF920000}"/>
    <cellStyle name="SAPBEXHLevel2X 2 5 2 2 4" xfId="37616" xr:uid="{00000000-0005-0000-0000-0000F0920000}"/>
    <cellStyle name="SAPBEXHLevel2X 2 5 2 2 4 2" xfId="37617" xr:uid="{00000000-0005-0000-0000-0000F1920000}"/>
    <cellStyle name="SAPBEXHLevel2X 2 5 2 2 4 3" xfId="37618" xr:uid="{00000000-0005-0000-0000-0000F2920000}"/>
    <cellStyle name="SAPBEXHLevel2X 2 5 2 2 4 4" xfId="37619" xr:uid="{00000000-0005-0000-0000-0000F3920000}"/>
    <cellStyle name="SAPBEXHLevel2X 2 5 2 2 4 5" xfId="37620" xr:uid="{00000000-0005-0000-0000-0000F4920000}"/>
    <cellStyle name="SAPBEXHLevel2X 2 5 2 2 4 6" xfId="37621" xr:uid="{00000000-0005-0000-0000-0000F5920000}"/>
    <cellStyle name="SAPBEXHLevel2X 2 5 2 2 4 7" xfId="37622" xr:uid="{00000000-0005-0000-0000-0000F6920000}"/>
    <cellStyle name="SAPBEXHLevel2X 2 5 2 2 4 8" xfId="37623" xr:uid="{00000000-0005-0000-0000-0000F7920000}"/>
    <cellStyle name="SAPBEXHLevel2X 2 5 2 2 4 9" xfId="37624" xr:uid="{00000000-0005-0000-0000-0000F8920000}"/>
    <cellStyle name="SAPBEXHLevel2X 2 5 2 3" xfId="37625" xr:uid="{00000000-0005-0000-0000-0000F9920000}"/>
    <cellStyle name="SAPBEXHLevel2X 2 5 2 3 2" xfId="37626" xr:uid="{00000000-0005-0000-0000-0000FA920000}"/>
    <cellStyle name="SAPBEXHLevel2X 2 5 2 3 3" xfId="37627" xr:uid="{00000000-0005-0000-0000-0000FB920000}"/>
    <cellStyle name="SAPBEXHLevel2X 2 5 2 3 4" xfId="37628" xr:uid="{00000000-0005-0000-0000-0000FC920000}"/>
    <cellStyle name="SAPBEXHLevel2X 2 5 2 3 5" xfId="37629" xr:uid="{00000000-0005-0000-0000-0000FD920000}"/>
    <cellStyle name="SAPBEXHLevel2X 2 5 2 3 6" xfId="37630" xr:uid="{00000000-0005-0000-0000-0000FE920000}"/>
    <cellStyle name="SAPBEXHLevel2X 2 5 2 3 7" xfId="37631" xr:uid="{00000000-0005-0000-0000-0000FF920000}"/>
    <cellStyle name="SAPBEXHLevel2X 2 5 2 3 8" xfId="37632" xr:uid="{00000000-0005-0000-0000-000000930000}"/>
    <cellStyle name="SAPBEXHLevel2X 2 5 2 3 9" xfId="37633" xr:uid="{00000000-0005-0000-0000-000001930000}"/>
    <cellStyle name="SAPBEXHLevel2X 2 5 2 4" xfId="37634" xr:uid="{00000000-0005-0000-0000-000002930000}"/>
    <cellStyle name="SAPBEXHLevel2X 2 5 2 4 2" xfId="37635" xr:uid="{00000000-0005-0000-0000-000003930000}"/>
    <cellStyle name="SAPBEXHLevel2X 2 5 2 4 3" xfId="37636" xr:uid="{00000000-0005-0000-0000-000004930000}"/>
    <cellStyle name="SAPBEXHLevel2X 2 5 2 4 4" xfId="37637" xr:uid="{00000000-0005-0000-0000-000005930000}"/>
    <cellStyle name="SAPBEXHLevel2X 2 5 2 4 5" xfId="37638" xr:uid="{00000000-0005-0000-0000-000006930000}"/>
    <cellStyle name="SAPBEXHLevel2X 2 5 2 4 6" xfId="37639" xr:uid="{00000000-0005-0000-0000-000007930000}"/>
    <cellStyle name="SAPBEXHLevel2X 2 5 2 4 7" xfId="37640" xr:uid="{00000000-0005-0000-0000-000008930000}"/>
    <cellStyle name="SAPBEXHLevel2X 2 5 2 4 8" xfId="37641" xr:uid="{00000000-0005-0000-0000-000009930000}"/>
    <cellStyle name="SAPBEXHLevel2X 2 5 2 4 9" xfId="37642" xr:uid="{00000000-0005-0000-0000-00000A930000}"/>
    <cellStyle name="SAPBEXHLevel2X 2 5 2 5" xfId="37643" xr:uid="{00000000-0005-0000-0000-00000B930000}"/>
    <cellStyle name="SAPBEXHLevel2X 2 5 2 5 2" xfId="37644" xr:uid="{00000000-0005-0000-0000-00000C930000}"/>
    <cellStyle name="SAPBEXHLevel2X 2 5 2 5 3" xfId="37645" xr:uid="{00000000-0005-0000-0000-00000D930000}"/>
    <cellStyle name="SAPBEXHLevel2X 2 5 2 5 4" xfId="37646" xr:uid="{00000000-0005-0000-0000-00000E930000}"/>
    <cellStyle name="SAPBEXHLevel2X 2 5 2 5 5" xfId="37647" xr:uid="{00000000-0005-0000-0000-00000F930000}"/>
    <cellStyle name="SAPBEXHLevel2X 2 5 2 5 6" xfId="37648" xr:uid="{00000000-0005-0000-0000-000010930000}"/>
    <cellStyle name="SAPBEXHLevel2X 2 5 2 5 7" xfId="37649" xr:uid="{00000000-0005-0000-0000-000011930000}"/>
    <cellStyle name="SAPBEXHLevel2X 2 5 2 5 8" xfId="37650" xr:uid="{00000000-0005-0000-0000-000012930000}"/>
    <cellStyle name="SAPBEXHLevel2X 2 5 2 5 9" xfId="37651" xr:uid="{00000000-0005-0000-0000-000013930000}"/>
    <cellStyle name="SAPBEXHLevel2X 2 5 3" xfId="37652" xr:uid="{00000000-0005-0000-0000-000014930000}"/>
    <cellStyle name="SAPBEXHLevel2X 2 5 3 2" xfId="37653" xr:uid="{00000000-0005-0000-0000-000015930000}"/>
    <cellStyle name="SAPBEXHLevel2X 2 5 3 2 2" xfId="37654" xr:uid="{00000000-0005-0000-0000-000016930000}"/>
    <cellStyle name="SAPBEXHLevel2X 2 5 3 2 3" xfId="37655" xr:uid="{00000000-0005-0000-0000-000017930000}"/>
    <cellStyle name="SAPBEXHLevel2X 2 5 3 2 4" xfId="37656" xr:uid="{00000000-0005-0000-0000-000018930000}"/>
    <cellStyle name="SAPBEXHLevel2X 2 5 3 2 5" xfId="37657" xr:uid="{00000000-0005-0000-0000-000019930000}"/>
    <cellStyle name="SAPBEXHLevel2X 2 5 3 2 6" xfId="37658" xr:uid="{00000000-0005-0000-0000-00001A930000}"/>
    <cellStyle name="SAPBEXHLevel2X 2 5 3 2 7" xfId="37659" xr:uid="{00000000-0005-0000-0000-00001B930000}"/>
    <cellStyle name="SAPBEXHLevel2X 2 5 3 2 8" xfId="37660" xr:uid="{00000000-0005-0000-0000-00001C930000}"/>
    <cellStyle name="SAPBEXHLevel2X 2 5 3 2 9" xfId="37661" xr:uid="{00000000-0005-0000-0000-00001D930000}"/>
    <cellStyle name="SAPBEXHLevel2X 2 5 3 3" xfId="37662" xr:uid="{00000000-0005-0000-0000-00001E930000}"/>
    <cellStyle name="SAPBEXHLevel2X 2 5 3 3 2" xfId="37663" xr:uid="{00000000-0005-0000-0000-00001F930000}"/>
    <cellStyle name="SAPBEXHLevel2X 2 5 3 3 3" xfId="37664" xr:uid="{00000000-0005-0000-0000-000020930000}"/>
    <cellStyle name="SAPBEXHLevel2X 2 5 3 3 4" xfId="37665" xr:uid="{00000000-0005-0000-0000-000021930000}"/>
    <cellStyle name="SAPBEXHLevel2X 2 5 3 3 5" xfId="37666" xr:uid="{00000000-0005-0000-0000-000022930000}"/>
    <cellStyle name="SAPBEXHLevel2X 2 5 3 3 6" xfId="37667" xr:uid="{00000000-0005-0000-0000-000023930000}"/>
    <cellStyle name="SAPBEXHLevel2X 2 5 3 3 7" xfId="37668" xr:uid="{00000000-0005-0000-0000-000024930000}"/>
    <cellStyle name="SAPBEXHLevel2X 2 5 3 3 8" xfId="37669" xr:uid="{00000000-0005-0000-0000-000025930000}"/>
    <cellStyle name="SAPBEXHLevel2X 2 5 3 3 9" xfId="37670" xr:uid="{00000000-0005-0000-0000-000026930000}"/>
    <cellStyle name="SAPBEXHLevel2X 2 5 3 4" xfId="37671" xr:uid="{00000000-0005-0000-0000-000027930000}"/>
    <cellStyle name="SAPBEXHLevel2X 2 5 3 4 2" xfId="37672" xr:uid="{00000000-0005-0000-0000-000028930000}"/>
    <cellStyle name="SAPBEXHLevel2X 2 5 3 4 3" xfId="37673" xr:uid="{00000000-0005-0000-0000-000029930000}"/>
    <cellStyle name="SAPBEXHLevel2X 2 5 3 4 4" xfId="37674" xr:uid="{00000000-0005-0000-0000-00002A930000}"/>
    <cellStyle name="SAPBEXHLevel2X 2 5 3 4 5" xfId="37675" xr:uid="{00000000-0005-0000-0000-00002B930000}"/>
    <cellStyle name="SAPBEXHLevel2X 2 5 3 4 6" xfId="37676" xr:uid="{00000000-0005-0000-0000-00002C930000}"/>
    <cellStyle name="SAPBEXHLevel2X 2 5 3 4 7" xfId="37677" xr:uid="{00000000-0005-0000-0000-00002D930000}"/>
    <cellStyle name="SAPBEXHLevel2X 2 5 3 4 8" xfId="37678" xr:uid="{00000000-0005-0000-0000-00002E930000}"/>
    <cellStyle name="SAPBEXHLevel2X 2 5 3 4 9" xfId="37679" xr:uid="{00000000-0005-0000-0000-00002F930000}"/>
    <cellStyle name="SAPBEXHLevel2X 2 5 4" xfId="37680" xr:uid="{00000000-0005-0000-0000-000030930000}"/>
    <cellStyle name="SAPBEXHLevel2X 2 5 4 2" xfId="37681" xr:uid="{00000000-0005-0000-0000-000031930000}"/>
    <cellStyle name="SAPBEXHLevel2X 2 5 4 3" xfId="37682" xr:uid="{00000000-0005-0000-0000-000032930000}"/>
    <cellStyle name="SAPBEXHLevel2X 2 5 4 4" xfId="37683" xr:uid="{00000000-0005-0000-0000-000033930000}"/>
    <cellStyle name="SAPBEXHLevel2X 2 5 4 5" xfId="37684" xr:uid="{00000000-0005-0000-0000-000034930000}"/>
    <cellStyle name="SAPBEXHLevel2X 2 5 4 6" xfId="37685" xr:uid="{00000000-0005-0000-0000-000035930000}"/>
    <cellStyle name="SAPBEXHLevel2X 2 5 4 7" xfId="37686" xr:uid="{00000000-0005-0000-0000-000036930000}"/>
    <cellStyle name="SAPBEXHLevel2X 2 5 4 8" xfId="37687" xr:uid="{00000000-0005-0000-0000-000037930000}"/>
    <cellStyle name="SAPBEXHLevel2X 2 5 4 9" xfId="37688" xr:uid="{00000000-0005-0000-0000-000038930000}"/>
    <cellStyle name="SAPBEXHLevel2X 2 5 5" xfId="37689" xr:uid="{00000000-0005-0000-0000-000039930000}"/>
    <cellStyle name="SAPBEXHLevel2X 2 5 5 2" xfId="37690" xr:uid="{00000000-0005-0000-0000-00003A930000}"/>
    <cellStyle name="SAPBEXHLevel2X 2 5 5 3" xfId="37691" xr:uid="{00000000-0005-0000-0000-00003B930000}"/>
    <cellStyle name="SAPBEXHLevel2X 2 5 5 4" xfId="37692" xr:uid="{00000000-0005-0000-0000-00003C930000}"/>
    <cellStyle name="SAPBEXHLevel2X 2 5 5 5" xfId="37693" xr:uid="{00000000-0005-0000-0000-00003D930000}"/>
    <cellStyle name="SAPBEXHLevel2X 2 5 5 6" xfId="37694" xr:uid="{00000000-0005-0000-0000-00003E930000}"/>
    <cellStyle name="SAPBEXHLevel2X 2 5 5 7" xfId="37695" xr:uid="{00000000-0005-0000-0000-00003F930000}"/>
    <cellStyle name="SAPBEXHLevel2X 2 5 5 8" xfId="37696" xr:uid="{00000000-0005-0000-0000-000040930000}"/>
    <cellStyle name="SAPBEXHLevel2X 2 5 5 9" xfId="37697" xr:uid="{00000000-0005-0000-0000-000041930000}"/>
    <cellStyle name="SAPBEXHLevel2X 2 5 6" xfId="37698" xr:uid="{00000000-0005-0000-0000-000042930000}"/>
    <cellStyle name="SAPBEXHLevel2X 2 5 6 2" xfId="37699" xr:uid="{00000000-0005-0000-0000-000043930000}"/>
    <cellStyle name="SAPBEXHLevel2X 2 5 6 3" xfId="37700" xr:uid="{00000000-0005-0000-0000-000044930000}"/>
    <cellStyle name="SAPBEXHLevel2X 2 5 6 4" xfId="37701" xr:uid="{00000000-0005-0000-0000-000045930000}"/>
    <cellStyle name="SAPBEXHLevel2X 2 5 6 5" xfId="37702" xr:uid="{00000000-0005-0000-0000-000046930000}"/>
    <cellStyle name="SAPBEXHLevel2X 2 5 6 6" xfId="37703" xr:uid="{00000000-0005-0000-0000-000047930000}"/>
    <cellStyle name="SAPBEXHLevel2X 2 5 6 7" xfId="37704" xr:uid="{00000000-0005-0000-0000-000048930000}"/>
    <cellStyle name="SAPBEXHLevel2X 2 5 6 8" xfId="37705" xr:uid="{00000000-0005-0000-0000-000049930000}"/>
    <cellStyle name="SAPBEXHLevel2X 2 5 6 9" xfId="37706" xr:uid="{00000000-0005-0000-0000-00004A930000}"/>
    <cellStyle name="SAPBEXHLevel2X 2 6" xfId="37707" xr:uid="{00000000-0005-0000-0000-00004B930000}"/>
    <cellStyle name="SAPBEXHLevel2X 2 6 2" xfId="37708" xr:uid="{00000000-0005-0000-0000-00004C930000}"/>
    <cellStyle name="SAPBEXHLevel2X 2 6 2 2" xfId="37709" xr:uid="{00000000-0005-0000-0000-00004D930000}"/>
    <cellStyle name="SAPBEXHLevel2X 2 6 2 2 2" xfId="37710" xr:uid="{00000000-0005-0000-0000-00004E930000}"/>
    <cellStyle name="SAPBEXHLevel2X 2 6 2 2 3" xfId="37711" xr:uid="{00000000-0005-0000-0000-00004F930000}"/>
    <cellStyle name="SAPBEXHLevel2X 2 6 2 2 4" xfId="37712" xr:uid="{00000000-0005-0000-0000-000050930000}"/>
    <cellStyle name="SAPBEXHLevel2X 2 6 2 2 5" xfId="37713" xr:uid="{00000000-0005-0000-0000-000051930000}"/>
    <cellStyle name="SAPBEXHLevel2X 2 6 2 2 6" xfId="37714" xr:uid="{00000000-0005-0000-0000-000052930000}"/>
    <cellStyle name="SAPBEXHLevel2X 2 6 2 2 7" xfId="37715" xr:uid="{00000000-0005-0000-0000-000053930000}"/>
    <cellStyle name="SAPBEXHLevel2X 2 6 2 2 8" xfId="37716" xr:uid="{00000000-0005-0000-0000-000054930000}"/>
    <cellStyle name="SAPBEXHLevel2X 2 6 2 2 9" xfId="37717" xr:uid="{00000000-0005-0000-0000-000055930000}"/>
    <cellStyle name="SAPBEXHLevel2X 2 6 2 3" xfId="37718" xr:uid="{00000000-0005-0000-0000-000056930000}"/>
    <cellStyle name="SAPBEXHLevel2X 2 6 2 3 2" xfId="37719" xr:uid="{00000000-0005-0000-0000-000057930000}"/>
    <cellStyle name="SAPBEXHLevel2X 2 6 2 3 3" xfId="37720" xr:uid="{00000000-0005-0000-0000-000058930000}"/>
    <cellStyle name="SAPBEXHLevel2X 2 6 2 3 4" xfId="37721" xr:uid="{00000000-0005-0000-0000-000059930000}"/>
    <cellStyle name="SAPBEXHLevel2X 2 6 2 3 5" xfId="37722" xr:uid="{00000000-0005-0000-0000-00005A930000}"/>
    <cellStyle name="SAPBEXHLevel2X 2 6 2 3 6" xfId="37723" xr:uid="{00000000-0005-0000-0000-00005B930000}"/>
    <cellStyle name="SAPBEXHLevel2X 2 6 2 3 7" xfId="37724" xr:uid="{00000000-0005-0000-0000-00005C930000}"/>
    <cellStyle name="SAPBEXHLevel2X 2 6 2 3 8" xfId="37725" xr:uid="{00000000-0005-0000-0000-00005D930000}"/>
    <cellStyle name="SAPBEXHLevel2X 2 6 2 3 9" xfId="37726" xr:uid="{00000000-0005-0000-0000-00005E930000}"/>
    <cellStyle name="SAPBEXHLevel2X 2 6 2 4" xfId="37727" xr:uid="{00000000-0005-0000-0000-00005F930000}"/>
    <cellStyle name="SAPBEXHLevel2X 2 6 2 4 2" xfId="37728" xr:uid="{00000000-0005-0000-0000-000060930000}"/>
    <cellStyle name="SAPBEXHLevel2X 2 6 2 4 3" xfId="37729" xr:uid="{00000000-0005-0000-0000-000061930000}"/>
    <cellStyle name="SAPBEXHLevel2X 2 6 2 4 4" xfId="37730" xr:uid="{00000000-0005-0000-0000-000062930000}"/>
    <cellStyle name="SAPBEXHLevel2X 2 6 2 4 5" xfId="37731" xr:uid="{00000000-0005-0000-0000-000063930000}"/>
    <cellStyle name="SAPBEXHLevel2X 2 6 2 4 6" xfId="37732" xr:uid="{00000000-0005-0000-0000-000064930000}"/>
    <cellStyle name="SAPBEXHLevel2X 2 6 2 4 7" xfId="37733" xr:uid="{00000000-0005-0000-0000-000065930000}"/>
    <cellStyle name="SAPBEXHLevel2X 2 6 2 4 8" xfId="37734" xr:uid="{00000000-0005-0000-0000-000066930000}"/>
    <cellStyle name="SAPBEXHLevel2X 2 6 2 4 9" xfId="37735" xr:uid="{00000000-0005-0000-0000-000067930000}"/>
    <cellStyle name="SAPBEXHLevel2X 2 6 3" xfId="37736" xr:uid="{00000000-0005-0000-0000-000068930000}"/>
    <cellStyle name="SAPBEXHLevel2X 2 6 3 2" xfId="37737" xr:uid="{00000000-0005-0000-0000-000069930000}"/>
    <cellStyle name="SAPBEXHLevel2X 2 6 3 3" xfId="37738" xr:uid="{00000000-0005-0000-0000-00006A930000}"/>
    <cellStyle name="SAPBEXHLevel2X 2 6 3 4" xfId="37739" xr:uid="{00000000-0005-0000-0000-00006B930000}"/>
    <cellStyle name="SAPBEXHLevel2X 2 6 3 5" xfId="37740" xr:uid="{00000000-0005-0000-0000-00006C930000}"/>
    <cellStyle name="SAPBEXHLevel2X 2 6 3 6" xfId="37741" xr:uid="{00000000-0005-0000-0000-00006D930000}"/>
    <cellStyle name="SAPBEXHLevel2X 2 6 3 7" xfId="37742" xr:uid="{00000000-0005-0000-0000-00006E930000}"/>
    <cellStyle name="SAPBEXHLevel2X 2 6 3 8" xfId="37743" xr:uid="{00000000-0005-0000-0000-00006F930000}"/>
    <cellStyle name="SAPBEXHLevel2X 2 6 3 9" xfId="37744" xr:uid="{00000000-0005-0000-0000-000070930000}"/>
    <cellStyle name="SAPBEXHLevel2X 2 6 4" xfId="37745" xr:uid="{00000000-0005-0000-0000-000071930000}"/>
    <cellStyle name="SAPBEXHLevel2X 2 6 4 2" xfId="37746" xr:uid="{00000000-0005-0000-0000-000072930000}"/>
    <cellStyle name="SAPBEXHLevel2X 2 6 4 3" xfId="37747" xr:uid="{00000000-0005-0000-0000-000073930000}"/>
    <cellStyle name="SAPBEXHLevel2X 2 6 4 4" xfId="37748" xr:uid="{00000000-0005-0000-0000-000074930000}"/>
    <cellStyle name="SAPBEXHLevel2X 2 6 4 5" xfId="37749" xr:uid="{00000000-0005-0000-0000-000075930000}"/>
    <cellStyle name="SAPBEXHLevel2X 2 6 4 6" xfId="37750" xr:uid="{00000000-0005-0000-0000-000076930000}"/>
    <cellStyle name="SAPBEXHLevel2X 2 6 4 7" xfId="37751" xr:uid="{00000000-0005-0000-0000-000077930000}"/>
    <cellStyle name="SAPBEXHLevel2X 2 6 4 8" xfId="37752" xr:uid="{00000000-0005-0000-0000-000078930000}"/>
    <cellStyle name="SAPBEXHLevel2X 2 6 4 9" xfId="37753" xr:uid="{00000000-0005-0000-0000-000079930000}"/>
    <cellStyle name="SAPBEXHLevel2X 2 6 5" xfId="37754" xr:uid="{00000000-0005-0000-0000-00007A930000}"/>
    <cellStyle name="SAPBEXHLevel2X 2 6 5 2" xfId="37755" xr:uid="{00000000-0005-0000-0000-00007B930000}"/>
    <cellStyle name="SAPBEXHLevel2X 2 6 5 3" xfId="37756" xr:uid="{00000000-0005-0000-0000-00007C930000}"/>
    <cellStyle name="SAPBEXHLevel2X 2 6 5 4" xfId="37757" xr:uid="{00000000-0005-0000-0000-00007D930000}"/>
    <cellStyle name="SAPBEXHLevel2X 2 6 5 5" xfId="37758" xr:uid="{00000000-0005-0000-0000-00007E930000}"/>
    <cellStyle name="SAPBEXHLevel2X 2 6 5 6" xfId="37759" xr:uid="{00000000-0005-0000-0000-00007F930000}"/>
    <cellStyle name="SAPBEXHLevel2X 2 6 5 7" xfId="37760" xr:uid="{00000000-0005-0000-0000-000080930000}"/>
    <cellStyle name="SAPBEXHLevel2X 2 6 5 8" xfId="37761" xr:uid="{00000000-0005-0000-0000-000081930000}"/>
    <cellStyle name="SAPBEXHLevel2X 2 6 5 9" xfId="37762" xr:uid="{00000000-0005-0000-0000-000082930000}"/>
    <cellStyle name="SAPBEXHLevel2X 2 7" xfId="37763" xr:uid="{00000000-0005-0000-0000-000083930000}"/>
    <cellStyle name="SAPBEXHLevel2X 2 7 2" xfId="37764" xr:uid="{00000000-0005-0000-0000-000084930000}"/>
    <cellStyle name="SAPBEXHLevel2X 2 7 2 2" xfId="37765" xr:uid="{00000000-0005-0000-0000-000085930000}"/>
    <cellStyle name="SAPBEXHLevel2X 2 7 2 3" xfId="37766" xr:uid="{00000000-0005-0000-0000-000086930000}"/>
    <cellStyle name="SAPBEXHLevel2X 2 7 2 4" xfId="37767" xr:uid="{00000000-0005-0000-0000-000087930000}"/>
    <cellStyle name="SAPBEXHLevel2X 2 7 2 5" xfId="37768" xr:uid="{00000000-0005-0000-0000-000088930000}"/>
    <cellStyle name="SAPBEXHLevel2X 2 7 2 6" xfId="37769" xr:uid="{00000000-0005-0000-0000-000089930000}"/>
    <cellStyle name="SAPBEXHLevel2X 2 7 2 7" xfId="37770" xr:uid="{00000000-0005-0000-0000-00008A930000}"/>
    <cellStyle name="SAPBEXHLevel2X 2 7 2 8" xfId="37771" xr:uid="{00000000-0005-0000-0000-00008B930000}"/>
    <cellStyle name="SAPBEXHLevel2X 2 7 2 9" xfId="37772" xr:uid="{00000000-0005-0000-0000-00008C930000}"/>
    <cellStyle name="SAPBEXHLevel2X 2 7 3" xfId="37773" xr:uid="{00000000-0005-0000-0000-00008D930000}"/>
    <cellStyle name="SAPBEXHLevel2X 2 7 3 2" xfId="37774" xr:uid="{00000000-0005-0000-0000-00008E930000}"/>
    <cellStyle name="SAPBEXHLevel2X 2 7 3 3" xfId="37775" xr:uid="{00000000-0005-0000-0000-00008F930000}"/>
    <cellStyle name="SAPBEXHLevel2X 2 7 3 4" xfId="37776" xr:uid="{00000000-0005-0000-0000-000090930000}"/>
    <cellStyle name="SAPBEXHLevel2X 2 7 3 5" xfId="37777" xr:uid="{00000000-0005-0000-0000-000091930000}"/>
    <cellStyle name="SAPBEXHLevel2X 2 7 3 6" xfId="37778" xr:uid="{00000000-0005-0000-0000-000092930000}"/>
    <cellStyle name="SAPBEXHLevel2X 2 7 3 7" xfId="37779" xr:uid="{00000000-0005-0000-0000-000093930000}"/>
    <cellStyle name="SAPBEXHLevel2X 2 7 3 8" xfId="37780" xr:uid="{00000000-0005-0000-0000-000094930000}"/>
    <cellStyle name="SAPBEXHLevel2X 2 7 3 9" xfId="37781" xr:uid="{00000000-0005-0000-0000-000095930000}"/>
    <cellStyle name="SAPBEXHLevel2X 2 7 4" xfId="37782" xr:uid="{00000000-0005-0000-0000-000096930000}"/>
    <cellStyle name="SAPBEXHLevel2X 2 7 4 2" xfId="37783" xr:uid="{00000000-0005-0000-0000-000097930000}"/>
    <cellStyle name="SAPBEXHLevel2X 2 7 4 3" xfId="37784" xr:uid="{00000000-0005-0000-0000-000098930000}"/>
    <cellStyle name="SAPBEXHLevel2X 2 7 4 4" xfId="37785" xr:uid="{00000000-0005-0000-0000-000099930000}"/>
    <cellStyle name="SAPBEXHLevel2X 2 7 4 5" xfId="37786" xr:uid="{00000000-0005-0000-0000-00009A930000}"/>
    <cellStyle name="SAPBEXHLevel2X 2 7 4 6" xfId="37787" xr:uid="{00000000-0005-0000-0000-00009B930000}"/>
    <cellStyle name="SAPBEXHLevel2X 2 7 4 7" xfId="37788" xr:uid="{00000000-0005-0000-0000-00009C930000}"/>
    <cellStyle name="SAPBEXHLevel2X 2 7 4 8" xfId="37789" xr:uid="{00000000-0005-0000-0000-00009D930000}"/>
    <cellStyle name="SAPBEXHLevel2X 2 7 4 9" xfId="37790" xr:uid="{00000000-0005-0000-0000-00009E930000}"/>
    <cellStyle name="SAPBEXHLevel2X 2 8" xfId="37791" xr:uid="{00000000-0005-0000-0000-00009F930000}"/>
    <cellStyle name="SAPBEXHLevel2X 2 8 2" xfId="37792" xr:uid="{00000000-0005-0000-0000-0000A0930000}"/>
    <cellStyle name="SAPBEXHLevel2X 2 8 3" xfId="37793" xr:uid="{00000000-0005-0000-0000-0000A1930000}"/>
    <cellStyle name="SAPBEXHLevel2X 2 8 4" xfId="37794" xr:uid="{00000000-0005-0000-0000-0000A2930000}"/>
    <cellStyle name="SAPBEXHLevel2X 2 8 5" xfId="37795" xr:uid="{00000000-0005-0000-0000-0000A3930000}"/>
    <cellStyle name="SAPBEXHLevel2X 2 8 6" xfId="37796" xr:uid="{00000000-0005-0000-0000-0000A4930000}"/>
    <cellStyle name="SAPBEXHLevel2X 2 8 7" xfId="37797" xr:uid="{00000000-0005-0000-0000-0000A5930000}"/>
    <cellStyle name="SAPBEXHLevel2X 2 8 8" xfId="37798" xr:uid="{00000000-0005-0000-0000-0000A6930000}"/>
    <cellStyle name="SAPBEXHLevel2X 2 8 9" xfId="37799" xr:uid="{00000000-0005-0000-0000-0000A7930000}"/>
    <cellStyle name="SAPBEXHLevel2X 2 9" xfId="37800" xr:uid="{00000000-0005-0000-0000-0000A8930000}"/>
    <cellStyle name="SAPBEXHLevel2X 2 9 2" xfId="37801" xr:uid="{00000000-0005-0000-0000-0000A9930000}"/>
    <cellStyle name="SAPBEXHLevel2X 2 9 3" xfId="37802" xr:uid="{00000000-0005-0000-0000-0000AA930000}"/>
    <cellStyle name="SAPBEXHLevel2X 2 9 4" xfId="37803" xr:uid="{00000000-0005-0000-0000-0000AB930000}"/>
    <cellStyle name="SAPBEXHLevel2X 2 9 5" xfId="37804" xr:uid="{00000000-0005-0000-0000-0000AC930000}"/>
    <cellStyle name="SAPBEXHLevel2X 2 9 6" xfId="37805" xr:uid="{00000000-0005-0000-0000-0000AD930000}"/>
    <cellStyle name="SAPBEXHLevel2X 2 9 7" xfId="37806" xr:uid="{00000000-0005-0000-0000-0000AE930000}"/>
    <cellStyle name="SAPBEXHLevel2X 2 9 8" xfId="37807" xr:uid="{00000000-0005-0000-0000-0000AF930000}"/>
    <cellStyle name="SAPBEXHLevel2X 2 9 9" xfId="37808" xr:uid="{00000000-0005-0000-0000-0000B0930000}"/>
    <cellStyle name="SAPBEXHLevel2X 2_STOs from US (Nov)" xfId="37809" xr:uid="{00000000-0005-0000-0000-0000B1930000}"/>
    <cellStyle name="SAPBEXHLevel2X 20" xfId="37810" xr:uid="{00000000-0005-0000-0000-0000B2930000}"/>
    <cellStyle name="SAPBEXHLevel2X 21" xfId="37811" xr:uid="{00000000-0005-0000-0000-0000B3930000}"/>
    <cellStyle name="SAPBEXHLevel2X 22" xfId="37812" xr:uid="{00000000-0005-0000-0000-0000B4930000}"/>
    <cellStyle name="SAPBEXHLevel2X 23" xfId="37813" xr:uid="{00000000-0005-0000-0000-0000B5930000}"/>
    <cellStyle name="SAPBEXHLevel2X 24" xfId="37814" xr:uid="{00000000-0005-0000-0000-0000B6930000}"/>
    <cellStyle name="SAPBEXHLevel2X 25" xfId="37815" xr:uid="{00000000-0005-0000-0000-0000B7930000}"/>
    <cellStyle name="SAPBEXHLevel2X 26" xfId="37816" xr:uid="{00000000-0005-0000-0000-0000B8930000}"/>
    <cellStyle name="SAPBEXHLevel2X 3" xfId="37817" xr:uid="{00000000-0005-0000-0000-0000B9930000}"/>
    <cellStyle name="SAPBEXHLevel2X 3 10" xfId="37818" xr:uid="{00000000-0005-0000-0000-0000BA930000}"/>
    <cellStyle name="SAPBEXHLevel2X 3 11" xfId="37819" xr:uid="{00000000-0005-0000-0000-0000BB930000}"/>
    <cellStyle name="SAPBEXHLevel2X 3 12" xfId="37820" xr:uid="{00000000-0005-0000-0000-0000BC930000}"/>
    <cellStyle name="SAPBEXHLevel2X 3 13" xfId="37821" xr:uid="{00000000-0005-0000-0000-0000BD930000}"/>
    <cellStyle name="SAPBEXHLevel2X 3 14" xfId="37822" xr:uid="{00000000-0005-0000-0000-0000BE930000}"/>
    <cellStyle name="SAPBEXHLevel2X 3 2" xfId="37823" xr:uid="{00000000-0005-0000-0000-0000BF930000}"/>
    <cellStyle name="SAPBEXHLevel2X 3 2 2" xfId="37824" xr:uid="{00000000-0005-0000-0000-0000C0930000}"/>
    <cellStyle name="SAPBEXHLevel2X 3 2 2 2" xfId="37825" xr:uid="{00000000-0005-0000-0000-0000C1930000}"/>
    <cellStyle name="SAPBEXHLevel2X 3 2 2 2 2" xfId="37826" xr:uid="{00000000-0005-0000-0000-0000C2930000}"/>
    <cellStyle name="SAPBEXHLevel2X 3 2 2 2 2 2" xfId="37827" xr:uid="{00000000-0005-0000-0000-0000C3930000}"/>
    <cellStyle name="SAPBEXHLevel2X 3 2 2 2 2 2 2" xfId="37828" xr:uid="{00000000-0005-0000-0000-0000C4930000}"/>
    <cellStyle name="SAPBEXHLevel2X 3 2 2 2 2 2 3" xfId="37829" xr:uid="{00000000-0005-0000-0000-0000C5930000}"/>
    <cellStyle name="SAPBEXHLevel2X 3 2 2 2 2 2 4" xfId="37830" xr:uid="{00000000-0005-0000-0000-0000C6930000}"/>
    <cellStyle name="SAPBEXHLevel2X 3 2 2 2 2 2 5" xfId="37831" xr:uid="{00000000-0005-0000-0000-0000C7930000}"/>
    <cellStyle name="SAPBEXHLevel2X 3 2 2 2 2 2 6" xfId="37832" xr:uid="{00000000-0005-0000-0000-0000C8930000}"/>
    <cellStyle name="SAPBEXHLevel2X 3 2 2 2 2 2 7" xfId="37833" xr:uid="{00000000-0005-0000-0000-0000C9930000}"/>
    <cellStyle name="SAPBEXHLevel2X 3 2 2 2 2 2 8" xfId="37834" xr:uid="{00000000-0005-0000-0000-0000CA930000}"/>
    <cellStyle name="SAPBEXHLevel2X 3 2 2 2 2 2 9" xfId="37835" xr:uid="{00000000-0005-0000-0000-0000CB930000}"/>
    <cellStyle name="SAPBEXHLevel2X 3 2 2 2 2 3" xfId="37836" xr:uid="{00000000-0005-0000-0000-0000CC930000}"/>
    <cellStyle name="SAPBEXHLevel2X 3 2 2 2 2 3 2" xfId="37837" xr:uid="{00000000-0005-0000-0000-0000CD930000}"/>
    <cellStyle name="SAPBEXHLevel2X 3 2 2 2 2 3 3" xfId="37838" xr:uid="{00000000-0005-0000-0000-0000CE930000}"/>
    <cellStyle name="SAPBEXHLevel2X 3 2 2 2 2 3 4" xfId="37839" xr:uid="{00000000-0005-0000-0000-0000CF930000}"/>
    <cellStyle name="SAPBEXHLevel2X 3 2 2 2 2 3 5" xfId="37840" xr:uid="{00000000-0005-0000-0000-0000D0930000}"/>
    <cellStyle name="SAPBEXHLevel2X 3 2 2 2 2 3 6" xfId="37841" xr:uid="{00000000-0005-0000-0000-0000D1930000}"/>
    <cellStyle name="SAPBEXHLevel2X 3 2 2 2 2 3 7" xfId="37842" xr:uid="{00000000-0005-0000-0000-0000D2930000}"/>
    <cellStyle name="SAPBEXHLevel2X 3 2 2 2 2 3 8" xfId="37843" xr:uid="{00000000-0005-0000-0000-0000D3930000}"/>
    <cellStyle name="SAPBEXHLevel2X 3 2 2 2 2 3 9" xfId="37844" xr:uid="{00000000-0005-0000-0000-0000D4930000}"/>
    <cellStyle name="SAPBEXHLevel2X 3 2 2 2 2 4" xfId="37845" xr:uid="{00000000-0005-0000-0000-0000D5930000}"/>
    <cellStyle name="SAPBEXHLevel2X 3 2 2 2 2 4 2" xfId="37846" xr:uid="{00000000-0005-0000-0000-0000D6930000}"/>
    <cellStyle name="SAPBEXHLevel2X 3 2 2 2 2 4 3" xfId="37847" xr:uid="{00000000-0005-0000-0000-0000D7930000}"/>
    <cellStyle name="SAPBEXHLevel2X 3 2 2 2 2 4 4" xfId="37848" xr:uid="{00000000-0005-0000-0000-0000D8930000}"/>
    <cellStyle name="SAPBEXHLevel2X 3 2 2 2 2 4 5" xfId="37849" xr:uid="{00000000-0005-0000-0000-0000D9930000}"/>
    <cellStyle name="SAPBEXHLevel2X 3 2 2 2 2 4 6" xfId="37850" xr:uid="{00000000-0005-0000-0000-0000DA930000}"/>
    <cellStyle name="SAPBEXHLevel2X 3 2 2 2 2 4 7" xfId="37851" xr:uid="{00000000-0005-0000-0000-0000DB930000}"/>
    <cellStyle name="SAPBEXHLevel2X 3 2 2 2 2 4 8" xfId="37852" xr:uid="{00000000-0005-0000-0000-0000DC930000}"/>
    <cellStyle name="SAPBEXHLevel2X 3 2 2 2 2 4 9" xfId="37853" xr:uid="{00000000-0005-0000-0000-0000DD930000}"/>
    <cellStyle name="SAPBEXHLevel2X 3 2 2 2 3" xfId="37854" xr:uid="{00000000-0005-0000-0000-0000DE930000}"/>
    <cellStyle name="SAPBEXHLevel2X 3 2 2 2 3 2" xfId="37855" xr:uid="{00000000-0005-0000-0000-0000DF930000}"/>
    <cellStyle name="SAPBEXHLevel2X 3 2 2 2 3 3" xfId="37856" xr:uid="{00000000-0005-0000-0000-0000E0930000}"/>
    <cellStyle name="SAPBEXHLevel2X 3 2 2 2 3 4" xfId="37857" xr:uid="{00000000-0005-0000-0000-0000E1930000}"/>
    <cellStyle name="SAPBEXHLevel2X 3 2 2 2 3 5" xfId="37858" xr:uid="{00000000-0005-0000-0000-0000E2930000}"/>
    <cellStyle name="SAPBEXHLevel2X 3 2 2 2 3 6" xfId="37859" xr:uid="{00000000-0005-0000-0000-0000E3930000}"/>
    <cellStyle name="SAPBEXHLevel2X 3 2 2 2 3 7" xfId="37860" xr:uid="{00000000-0005-0000-0000-0000E4930000}"/>
    <cellStyle name="SAPBEXHLevel2X 3 2 2 2 3 8" xfId="37861" xr:uid="{00000000-0005-0000-0000-0000E5930000}"/>
    <cellStyle name="SAPBEXHLevel2X 3 2 2 2 3 9" xfId="37862" xr:uid="{00000000-0005-0000-0000-0000E6930000}"/>
    <cellStyle name="SAPBEXHLevel2X 3 2 2 2 4" xfId="37863" xr:uid="{00000000-0005-0000-0000-0000E7930000}"/>
    <cellStyle name="SAPBEXHLevel2X 3 2 2 2 4 2" xfId="37864" xr:uid="{00000000-0005-0000-0000-0000E8930000}"/>
    <cellStyle name="SAPBEXHLevel2X 3 2 2 2 4 3" xfId="37865" xr:uid="{00000000-0005-0000-0000-0000E9930000}"/>
    <cellStyle name="SAPBEXHLevel2X 3 2 2 2 4 4" xfId="37866" xr:uid="{00000000-0005-0000-0000-0000EA930000}"/>
    <cellStyle name="SAPBEXHLevel2X 3 2 2 2 4 5" xfId="37867" xr:uid="{00000000-0005-0000-0000-0000EB930000}"/>
    <cellStyle name="SAPBEXHLevel2X 3 2 2 2 4 6" xfId="37868" xr:uid="{00000000-0005-0000-0000-0000EC930000}"/>
    <cellStyle name="SAPBEXHLevel2X 3 2 2 2 4 7" xfId="37869" xr:uid="{00000000-0005-0000-0000-0000ED930000}"/>
    <cellStyle name="SAPBEXHLevel2X 3 2 2 2 4 8" xfId="37870" xr:uid="{00000000-0005-0000-0000-0000EE930000}"/>
    <cellStyle name="SAPBEXHLevel2X 3 2 2 2 4 9" xfId="37871" xr:uid="{00000000-0005-0000-0000-0000EF930000}"/>
    <cellStyle name="SAPBEXHLevel2X 3 2 2 2 5" xfId="37872" xr:uid="{00000000-0005-0000-0000-0000F0930000}"/>
    <cellStyle name="SAPBEXHLevel2X 3 2 2 2 5 2" xfId="37873" xr:uid="{00000000-0005-0000-0000-0000F1930000}"/>
    <cellStyle name="SAPBEXHLevel2X 3 2 2 2 5 3" xfId="37874" xr:uid="{00000000-0005-0000-0000-0000F2930000}"/>
    <cellStyle name="SAPBEXHLevel2X 3 2 2 2 5 4" xfId="37875" xr:uid="{00000000-0005-0000-0000-0000F3930000}"/>
    <cellStyle name="SAPBEXHLevel2X 3 2 2 2 5 5" xfId="37876" xr:uid="{00000000-0005-0000-0000-0000F4930000}"/>
    <cellStyle name="SAPBEXHLevel2X 3 2 2 2 5 6" xfId="37877" xr:uid="{00000000-0005-0000-0000-0000F5930000}"/>
    <cellStyle name="SAPBEXHLevel2X 3 2 2 2 5 7" xfId="37878" xr:uid="{00000000-0005-0000-0000-0000F6930000}"/>
    <cellStyle name="SAPBEXHLevel2X 3 2 2 2 5 8" xfId="37879" xr:uid="{00000000-0005-0000-0000-0000F7930000}"/>
    <cellStyle name="SAPBEXHLevel2X 3 2 2 2 5 9" xfId="37880" xr:uid="{00000000-0005-0000-0000-0000F8930000}"/>
    <cellStyle name="SAPBEXHLevel2X 3 2 2 3" xfId="37881" xr:uid="{00000000-0005-0000-0000-0000F9930000}"/>
    <cellStyle name="SAPBEXHLevel2X 3 2 2 3 2" xfId="37882" xr:uid="{00000000-0005-0000-0000-0000FA930000}"/>
    <cellStyle name="SAPBEXHLevel2X 3 2 2 3 2 2" xfId="37883" xr:uid="{00000000-0005-0000-0000-0000FB930000}"/>
    <cellStyle name="SAPBEXHLevel2X 3 2 2 3 2 3" xfId="37884" xr:uid="{00000000-0005-0000-0000-0000FC930000}"/>
    <cellStyle name="SAPBEXHLevel2X 3 2 2 3 2 4" xfId="37885" xr:uid="{00000000-0005-0000-0000-0000FD930000}"/>
    <cellStyle name="SAPBEXHLevel2X 3 2 2 3 2 5" xfId="37886" xr:uid="{00000000-0005-0000-0000-0000FE930000}"/>
    <cellStyle name="SAPBEXHLevel2X 3 2 2 3 2 6" xfId="37887" xr:uid="{00000000-0005-0000-0000-0000FF930000}"/>
    <cellStyle name="SAPBEXHLevel2X 3 2 2 3 2 7" xfId="37888" xr:uid="{00000000-0005-0000-0000-000000940000}"/>
    <cellStyle name="SAPBEXHLevel2X 3 2 2 3 2 8" xfId="37889" xr:uid="{00000000-0005-0000-0000-000001940000}"/>
    <cellStyle name="SAPBEXHLevel2X 3 2 2 3 2 9" xfId="37890" xr:uid="{00000000-0005-0000-0000-000002940000}"/>
    <cellStyle name="SAPBEXHLevel2X 3 2 2 3 3" xfId="37891" xr:uid="{00000000-0005-0000-0000-000003940000}"/>
    <cellStyle name="SAPBEXHLevel2X 3 2 2 3 3 2" xfId="37892" xr:uid="{00000000-0005-0000-0000-000004940000}"/>
    <cellStyle name="SAPBEXHLevel2X 3 2 2 3 3 3" xfId="37893" xr:uid="{00000000-0005-0000-0000-000005940000}"/>
    <cellStyle name="SAPBEXHLevel2X 3 2 2 3 3 4" xfId="37894" xr:uid="{00000000-0005-0000-0000-000006940000}"/>
    <cellStyle name="SAPBEXHLevel2X 3 2 2 3 3 5" xfId="37895" xr:uid="{00000000-0005-0000-0000-000007940000}"/>
    <cellStyle name="SAPBEXHLevel2X 3 2 2 3 3 6" xfId="37896" xr:uid="{00000000-0005-0000-0000-000008940000}"/>
    <cellStyle name="SAPBEXHLevel2X 3 2 2 3 3 7" xfId="37897" xr:uid="{00000000-0005-0000-0000-000009940000}"/>
    <cellStyle name="SAPBEXHLevel2X 3 2 2 3 3 8" xfId="37898" xr:uid="{00000000-0005-0000-0000-00000A940000}"/>
    <cellStyle name="SAPBEXHLevel2X 3 2 2 3 3 9" xfId="37899" xr:uid="{00000000-0005-0000-0000-00000B940000}"/>
    <cellStyle name="SAPBEXHLevel2X 3 2 2 3 4" xfId="37900" xr:uid="{00000000-0005-0000-0000-00000C940000}"/>
    <cellStyle name="SAPBEXHLevel2X 3 2 2 3 4 2" xfId="37901" xr:uid="{00000000-0005-0000-0000-00000D940000}"/>
    <cellStyle name="SAPBEXHLevel2X 3 2 2 3 4 3" xfId="37902" xr:uid="{00000000-0005-0000-0000-00000E940000}"/>
    <cellStyle name="SAPBEXHLevel2X 3 2 2 3 4 4" xfId="37903" xr:uid="{00000000-0005-0000-0000-00000F940000}"/>
    <cellStyle name="SAPBEXHLevel2X 3 2 2 3 4 5" xfId="37904" xr:uid="{00000000-0005-0000-0000-000010940000}"/>
    <cellStyle name="SAPBEXHLevel2X 3 2 2 3 4 6" xfId="37905" xr:uid="{00000000-0005-0000-0000-000011940000}"/>
    <cellStyle name="SAPBEXHLevel2X 3 2 2 3 4 7" xfId="37906" xr:uid="{00000000-0005-0000-0000-000012940000}"/>
    <cellStyle name="SAPBEXHLevel2X 3 2 2 3 4 8" xfId="37907" xr:uid="{00000000-0005-0000-0000-000013940000}"/>
    <cellStyle name="SAPBEXHLevel2X 3 2 2 3 4 9" xfId="37908" xr:uid="{00000000-0005-0000-0000-000014940000}"/>
    <cellStyle name="SAPBEXHLevel2X 3 2 2 4" xfId="37909" xr:uid="{00000000-0005-0000-0000-000015940000}"/>
    <cellStyle name="SAPBEXHLevel2X 3 2 2 4 2" xfId="37910" xr:uid="{00000000-0005-0000-0000-000016940000}"/>
    <cellStyle name="SAPBEXHLevel2X 3 2 2 4 3" xfId="37911" xr:uid="{00000000-0005-0000-0000-000017940000}"/>
    <cellStyle name="SAPBEXHLevel2X 3 2 2 4 4" xfId="37912" xr:uid="{00000000-0005-0000-0000-000018940000}"/>
    <cellStyle name="SAPBEXHLevel2X 3 2 2 4 5" xfId="37913" xr:uid="{00000000-0005-0000-0000-000019940000}"/>
    <cellStyle name="SAPBEXHLevel2X 3 2 2 4 6" xfId="37914" xr:uid="{00000000-0005-0000-0000-00001A940000}"/>
    <cellStyle name="SAPBEXHLevel2X 3 2 2 4 7" xfId="37915" xr:uid="{00000000-0005-0000-0000-00001B940000}"/>
    <cellStyle name="SAPBEXHLevel2X 3 2 2 4 8" xfId="37916" xr:uid="{00000000-0005-0000-0000-00001C940000}"/>
    <cellStyle name="SAPBEXHLevel2X 3 2 2 4 9" xfId="37917" xr:uid="{00000000-0005-0000-0000-00001D940000}"/>
    <cellStyle name="SAPBEXHLevel2X 3 2 2 5" xfId="37918" xr:uid="{00000000-0005-0000-0000-00001E940000}"/>
    <cellStyle name="SAPBEXHLevel2X 3 2 2 5 2" xfId="37919" xr:uid="{00000000-0005-0000-0000-00001F940000}"/>
    <cellStyle name="SAPBEXHLevel2X 3 2 2 5 3" xfId="37920" xr:uid="{00000000-0005-0000-0000-000020940000}"/>
    <cellStyle name="SAPBEXHLevel2X 3 2 2 5 4" xfId="37921" xr:uid="{00000000-0005-0000-0000-000021940000}"/>
    <cellStyle name="SAPBEXHLevel2X 3 2 2 5 5" xfId="37922" xr:uid="{00000000-0005-0000-0000-000022940000}"/>
    <cellStyle name="SAPBEXHLevel2X 3 2 2 5 6" xfId="37923" xr:uid="{00000000-0005-0000-0000-000023940000}"/>
    <cellStyle name="SAPBEXHLevel2X 3 2 2 5 7" xfId="37924" xr:uid="{00000000-0005-0000-0000-000024940000}"/>
    <cellStyle name="SAPBEXHLevel2X 3 2 2 5 8" xfId="37925" xr:uid="{00000000-0005-0000-0000-000025940000}"/>
    <cellStyle name="SAPBEXHLevel2X 3 2 2 5 9" xfId="37926" xr:uid="{00000000-0005-0000-0000-000026940000}"/>
    <cellStyle name="SAPBEXHLevel2X 3 2 2 6" xfId="37927" xr:uid="{00000000-0005-0000-0000-000027940000}"/>
    <cellStyle name="SAPBEXHLevel2X 3 2 2 6 2" xfId="37928" xr:uid="{00000000-0005-0000-0000-000028940000}"/>
    <cellStyle name="SAPBEXHLevel2X 3 2 2 6 3" xfId="37929" xr:uid="{00000000-0005-0000-0000-000029940000}"/>
    <cellStyle name="SAPBEXHLevel2X 3 2 2 6 4" xfId="37930" xr:uid="{00000000-0005-0000-0000-00002A940000}"/>
    <cellStyle name="SAPBEXHLevel2X 3 2 2 6 5" xfId="37931" xr:uid="{00000000-0005-0000-0000-00002B940000}"/>
    <cellStyle name="SAPBEXHLevel2X 3 2 2 6 6" xfId="37932" xr:uid="{00000000-0005-0000-0000-00002C940000}"/>
    <cellStyle name="SAPBEXHLevel2X 3 2 2 6 7" xfId="37933" xr:uid="{00000000-0005-0000-0000-00002D940000}"/>
    <cellStyle name="SAPBEXHLevel2X 3 2 2 6 8" xfId="37934" xr:uid="{00000000-0005-0000-0000-00002E940000}"/>
    <cellStyle name="SAPBEXHLevel2X 3 2 2 6 9" xfId="37935" xr:uid="{00000000-0005-0000-0000-00002F940000}"/>
    <cellStyle name="SAPBEXHLevel2X 3 2 3" xfId="37936" xr:uid="{00000000-0005-0000-0000-000030940000}"/>
    <cellStyle name="SAPBEXHLevel2X 3 2 3 2" xfId="37937" xr:uid="{00000000-0005-0000-0000-000031940000}"/>
    <cellStyle name="SAPBEXHLevel2X 3 2 3 2 2" xfId="37938" xr:uid="{00000000-0005-0000-0000-000032940000}"/>
    <cellStyle name="SAPBEXHLevel2X 3 2 3 2 2 2" xfId="37939" xr:uid="{00000000-0005-0000-0000-000033940000}"/>
    <cellStyle name="SAPBEXHLevel2X 3 2 3 2 2 3" xfId="37940" xr:uid="{00000000-0005-0000-0000-000034940000}"/>
    <cellStyle name="SAPBEXHLevel2X 3 2 3 2 2 4" xfId="37941" xr:uid="{00000000-0005-0000-0000-000035940000}"/>
    <cellStyle name="SAPBEXHLevel2X 3 2 3 2 2 5" xfId="37942" xr:uid="{00000000-0005-0000-0000-000036940000}"/>
    <cellStyle name="SAPBEXHLevel2X 3 2 3 2 2 6" xfId="37943" xr:uid="{00000000-0005-0000-0000-000037940000}"/>
    <cellStyle name="SAPBEXHLevel2X 3 2 3 2 2 7" xfId="37944" xr:uid="{00000000-0005-0000-0000-000038940000}"/>
    <cellStyle name="SAPBEXHLevel2X 3 2 3 2 2 8" xfId="37945" xr:uid="{00000000-0005-0000-0000-000039940000}"/>
    <cellStyle name="SAPBEXHLevel2X 3 2 3 2 2 9" xfId="37946" xr:uid="{00000000-0005-0000-0000-00003A940000}"/>
    <cellStyle name="SAPBEXHLevel2X 3 2 3 2 3" xfId="37947" xr:uid="{00000000-0005-0000-0000-00003B940000}"/>
    <cellStyle name="SAPBEXHLevel2X 3 2 3 2 3 2" xfId="37948" xr:uid="{00000000-0005-0000-0000-00003C940000}"/>
    <cellStyle name="SAPBEXHLevel2X 3 2 3 2 3 3" xfId="37949" xr:uid="{00000000-0005-0000-0000-00003D940000}"/>
    <cellStyle name="SAPBEXHLevel2X 3 2 3 2 3 4" xfId="37950" xr:uid="{00000000-0005-0000-0000-00003E940000}"/>
    <cellStyle name="SAPBEXHLevel2X 3 2 3 2 3 5" xfId="37951" xr:uid="{00000000-0005-0000-0000-00003F940000}"/>
    <cellStyle name="SAPBEXHLevel2X 3 2 3 2 3 6" xfId="37952" xr:uid="{00000000-0005-0000-0000-000040940000}"/>
    <cellStyle name="SAPBEXHLevel2X 3 2 3 2 3 7" xfId="37953" xr:uid="{00000000-0005-0000-0000-000041940000}"/>
    <cellStyle name="SAPBEXHLevel2X 3 2 3 2 3 8" xfId="37954" xr:uid="{00000000-0005-0000-0000-000042940000}"/>
    <cellStyle name="SAPBEXHLevel2X 3 2 3 2 3 9" xfId="37955" xr:uid="{00000000-0005-0000-0000-000043940000}"/>
    <cellStyle name="SAPBEXHLevel2X 3 2 3 2 4" xfId="37956" xr:uid="{00000000-0005-0000-0000-000044940000}"/>
    <cellStyle name="SAPBEXHLevel2X 3 2 3 2 4 2" xfId="37957" xr:uid="{00000000-0005-0000-0000-000045940000}"/>
    <cellStyle name="SAPBEXHLevel2X 3 2 3 2 4 3" xfId="37958" xr:uid="{00000000-0005-0000-0000-000046940000}"/>
    <cellStyle name="SAPBEXHLevel2X 3 2 3 2 4 4" xfId="37959" xr:uid="{00000000-0005-0000-0000-000047940000}"/>
    <cellStyle name="SAPBEXHLevel2X 3 2 3 2 4 5" xfId="37960" xr:uid="{00000000-0005-0000-0000-000048940000}"/>
    <cellStyle name="SAPBEXHLevel2X 3 2 3 2 4 6" xfId="37961" xr:uid="{00000000-0005-0000-0000-000049940000}"/>
    <cellStyle name="SAPBEXHLevel2X 3 2 3 2 4 7" xfId="37962" xr:uid="{00000000-0005-0000-0000-00004A940000}"/>
    <cellStyle name="SAPBEXHLevel2X 3 2 3 2 4 8" xfId="37963" xr:uid="{00000000-0005-0000-0000-00004B940000}"/>
    <cellStyle name="SAPBEXHLevel2X 3 2 3 2 4 9" xfId="37964" xr:uid="{00000000-0005-0000-0000-00004C940000}"/>
    <cellStyle name="SAPBEXHLevel2X 3 2 3 3" xfId="37965" xr:uid="{00000000-0005-0000-0000-00004D940000}"/>
    <cellStyle name="SAPBEXHLevel2X 3 2 3 3 2" xfId="37966" xr:uid="{00000000-0005-0000-0000-00004E940000}"/>
    <cellStyle name="SAPBEXHLevel2X 3 2 3 3 3" xfId="37967" xr:uid="{00000000-0005-0000-0000-00004F940000}"/>
    <cellStyle name="SAPBEXHLevel2X 3 2 3 3 4" xfId="37968" xr:uid="{00000000-0005-0000-0000-000050940000}"/>
    <cellStyle name="SAPBEXHLevel2X 3 2 3 3 5" xfId="37969" xr:uid="{00000000-0005-0000-0000-000051940000}"/>
    <cellStyle name="SAPBEXHLevel2X 3 2 3 3 6" xfId="37970" xr:uid="{00000000-0005-0000-0000-000052940000}"/>
    <cellStyle name="SAPBEXHLevel2X 3 2 3 3 7" xfId="37971" xr:uid="{00000000-0005-0000-0000-000053940000}"/>
    <cellStyle name="SAPBEXHLevel2X 3 2 3 3 8" xfId="37972" xr:uid="{00000000-0005-0000-0000-000054940000}"/>
    <cellStyle name="SAPBEXHLevel2X 3 2 3 3 9" xfId="37973" xr:uid="{00000000-0005-0000-0000-000055940000}"/>
    <cellStyle name="SAPBEXHLevel2X 3 2 3 4" xfId="37974" xr:uid="{00000000-0005-0000-0000-000056940000}"/>
    <cellStyle name="SAPBEXHLevel2X 3 2 3 4 2" xfId="37975" xr:uid="{00000000-0005-0000-0000-000057940000}"/>
    <cellStyle name="SAPBEXHLevel2X 3 2 3 4 3" xfId="37976" xr:uid="{00000000-0005-0000-0000-000058940000}"/>
    <cellStyle name="SAPBEXHLevel2X 3 2 3 4 4" xfId="37977" xr:uid="{00000000-0005-0000-0000-000059940000}"/>
    <cellStyle name="SAPBEXHLevel2X 3 2 3 4 5" xfId="37978" xr:uid="{00000000-0005-0000-0000-00005A940000}"/>
    <cellStyle name="SAPBEXHLevel2X 3 2 3 4 6" xfId="37979" xr:uid="{00000000-0005-0000-0000-00005B940000}"/>
    <cellStyle name="SAPBEXHLevel2X 3 2 3 4 7" xfId="37980" xr:uid="{00000000-0005-0000-0000-00005C940000}"/>
    <cellStyle name="SAPBEXHLevel2X 3 2 3 4 8" xfId="37981" xr:uid="{00000000-0005-0000-0000-00005D940000}"/>
    <cellStyle name="SAPBEXHLevel2X 3 2 3 4 9" xfId="37982" xr:uid="{00000000-0005-0000-0000-00005E940000}"/>
    <cellStyle name="SAPBEXHLevel2X 3 2 3 5" xfId="37983" xr:uid="{00000000-0005-0000-0000-00005F940000}"/>
    <cellStyle name="SAPBEXHLevel2X 3 2 3 5 2" xfId="37984" xr:uid="{00000000-0005-0000-0000-000060940000}"/>
    <cellStyle name="SAPBEXHLevel2X 3 2 3 5 3" xfId="37985" xr:uid="{00000000-0005-0000-0000-000061940000}"/>
    <cellStyle name="SAPBEXHLevel2X 3 2 3 5 4" xfId="37986" xr:uid="{00000000-0005-0000-0000-000062940000}"/>
    <cellStyle name="SAPBEXHLevel2X 3 2 3 5 5" xfId="37987" xr:uid="{00000000-0005-0000-0000-000063940000}"/>
    <cellStyle name="SAPBEXHLevel2X 3 2 3 5 6" xfId="37988" xr:uid="{00000000-0005-0000-0000-000064940000}"/>
    <cellStyle name="SAPBEXHLevel2X 3 2 3 5 7" xfId="37989" xr:uid="{00000000-0005-0000-0000-000065940000}"/>
    <cellStyle name="SAPBEXHLevel2X 3 2 3 5 8" xfId="37990" xr:uid="{00000000-0005-0000-0000-000066940000}"/>
    <cellStyle name="SAPBEXHLevel2X 3 2 3 5 9" xfId="37991" xr:uid="{00000000-0005-0000-0000-000067940000}"/>
    <cellStyle name="SAPBEXHLevel2X 3 2 4" xfId="37992" xr:uid="{00000000-0005-0000-0000-000068940000}"/>
    <cellStyle name="SAPBEXHLevel2X 3 2 4 2" xfId="37993" xr:uid="{00000000-0005-0000-0000-000069940000}"/>
    <cellStyle name="SAPBEXHLevel2X 3 2 4 2 2" xfId="37994" xr:uid="{00000000-0005-0000-0000-00006A940000}"/>
    <cellStyle name="SAPBEXHLevel2X 3 2 4 2 3" xfId="37995" xr:uid="{00000000-0005-0000-0000-00006B940000}"/>
    <cellStyle name="SAPBEXHLevel2X 3 2 4 2 4" xfId="37996" xr:uid="{00000000-0005-0000-0000-00006C940000}"/>
    <cellStyle name="SAPBEXHLevel2X 3 2 4 2 5" xfId="37997" xr:uid="{00000000-0005-0000-0000-00006D940000}"/>
    <cellStyle name="SAPBEXHLevel2X 3 2 4 2 6" xfId="37998" xr:uid="{00000000-0005-0000-0000-00006E940000}"/>
    <cellStyle name="SAPBEXHLevel2X 3 2 4 2 7" xfId="37999" xr:uid="{00000000-0005-0000-0000-00006F940000}"/>
    <cellStyle name="SAPBEXHLevel2X 3 2 4 2 8" xfId="38000" xr:uid="{00000000-0005-0000-0000-000070940000}"/>
    <cellStyle name="SAPBEXHLevel2X 3 2 4 2 9" xfId="38001" xr:uid="{00000000-0005-0000-0000-000071940000}"/>
    <cellStyle name="SAPBEXHLevel2X 3 2 4 3" xfId="38002" xr:uid="{00000000-0005-0000-0000-000072940000}"/>
    <cellStyle name="SAPBEXHLevel2X 3 2 4 3 2" xfId="38003" xr:uid="{00000000-0005-0000-0000-000073940000}"/>
    <cellStyle name="SAPBEXHLevel2X 3 2 4 3 3" xfId="38004" xr:uid="{00000000-0005-0000-0000-000074940000}"/>
    <cellStyle name="SAPBEXHLevel2X 3 2 4 3 4" xfId="38005" xr:uid="{00000000-0005-0000-0000-000075940000}"/>
    <cellStyle name="SAPBEXHLevel2X 3 2 4 3 5" xfId="38006" xr:uid="{00000000-0005-0000-0000-000076940000}"/>
    <cellStyle name="SAPBEXHLevel2X 3 2 4 3 6" xfId="38007" xr:uid="{00000000-0005-0000-0000-000077940000}"/>
    <cellStyle name="SAPBEXHLevel2X 3 2 4 3 7" xfId="38008" xr:uid="{00000000-0005-0000-0000-000078940000}"/>
    <cellStyle name="SAPBEXHLevel2X 3 2 4 3 8" xfId="38009" xr:uid="{00000000-0005-0000-0000-000079940000}"/>
    <cellStyle name="SAPBEXHLevel2X 3 2 4 3 9" xfId="38010" xr:uid="{00000000-0005-0000-0000-00007A940000}"/>
    <cellStyle name="SAPBEXHLevel2X 3 2 4 4" xfId="38011" xr:uid="{00000000-0005-0000-0000-00007B940000}"/>
    <cellStyle name="SAPBEXHLevel2X 3 2 4 4 2" xfId="38012" xr:uid="{00000000-0005-0000-0000-00007C940000}"/>
    <cellStyle name="SAPBEXHLevel2X 3 2 4 4 3" xfId="38013" xr:uid="{00000000-0005-0000-0000-00007D940000}"/>
    <cellStyle name="SAPBEXHLevel2X 3 2 4 4 4" xfId="38014" xr:uid="{00000000-0005-0000-0000-00007E940000}"/>
    <cellStyle name="SAPBEXHLevel2X 3 2 4 4 5" xfId="38015" xr:uid="{00000000-0005-0000-0000-00007F940000}"/>
    <cellStyle name="SAPBEXHLevel2X 3 2 4 4 6" xfId="38016" xr:uid="{00000000-0005-0000-0000-000080940000}"/>
    <cellStyle name="SAPBEXHLevel2X 3 2 4 4 7" xfId="38017" xr:uid="{00000000-0005-0000-0000-000081940000}"/>
    <cellStyle name="SAPBEXHLevel2X 3 2 4 4 8" xfId="38018" xr:uid="{00000000-0005-0000-0000-000082940000}"/>
    <cellStyle name="SAPBEXHLevel2X 3 2 4 4 9" xfId="38019" xr:uid="{00000000-0005-0000-0000-000083940000}"/>
    <cellStyle name="SAPBEXHLevel2X 3 2 5" xfId="38020" xr:uid="{00000000-0005-0000-0000-000084940000}"/>
    <cellStyle name="SAPBEXHLevel2X 3 2 5 2" xfId="38021" xr:uid="{00000000-0005-0000-0000-000085940000}"/>
    <cellStyle name="SAPBEXHLevel2X 3 2 5 3" xfId="38022" xr:uid="{00000000-0005-0000-0000-000086940000}"/>
    <cellStyle name="SAPBEXHLevel2X 3 2 5 4" xfId="38023" xr:uid="{00000000-0005-0000-0000-000087940000}"/>
    <cellStyle name="SAPBEXHLevel2X 3 2 5 5" xfId="38024" xr:uid="{00000000-0005-0000-0000-000088940000}"/>
    <cellStyle name="SAPBEXHLevel2X 3 2 5 6" xfId="38025" xr:uid="{00000000-0005-0000-0000-000089940000}"/>
    <cellStyle name="SAPBEXHLevel2X 3 2 5 7" xfId="38026" xr:uid="{00000000-0005-0000-0000-00008A940000}"/>
    <cellStyle name="SAPBEXHLevel2X 3 2 5 8" xfId="38027" xr:uid="{00000000-0005-0000-0000-00008B940000}"/>
    <cellStyle name="SAPBEXHLevel2X 3 2 5 9" xfId="38028" xr:uid="{00000000-0005-0000-0000-00008C940000}"/>
    <cellStyle name="SAPBEXHLevel2X 3 2 6" xfId="38029" xr:uid="{00000000-0005-0000-0000-00008D940000}"/>
    <cellStyle name="SAPBEXHLevel2X 3 2 6 2" xfId="38030" xr:uid="{00000000-0005-0000-0000-00008E940000}"/>
    <cellStyle name="SAPBEXHLevel2X 3 2 6 3" xfId="38031" xr:uid="{00000000-0005-0000-0000-00008F940000}"/>
    <cellStyle name="SAPBEXHLevel2X 3 2 6 4" xfId="38032" xr:uid="{00000000-0005-0000-0000-000090940000}"/>
    <cellStyle name="SAPBEXHLevel2X 3 2 6 5" xfId="38033" xr:uid="{00000000-0005-0000-0000-000091940000}"/>
    <cellStyle name="SAPBEXHLevel2X 3 2 6 6" xfId="38034" xr:uid="{00000000-0005-0000-0000-000092940000}"/>
    <cellStyle name="SAPBEXHLevel2X 3 2 6 7" xfId="38035" xr:uid="{00000000-0005-0000-0000-000093940000}"/>
    <cellStyle name="SAPBEXHLevel2X 3 2 6 8" xfId="38036" xr:uid="{00000000-0005-0000-0000-000094940000}"/>
    <cellStyle name="SAPBEXHLevel2X 3 2 6 9" xfId="38037" xr:uid="{00000000-0005-0000-0000-000095940000}"/>
    <cellStyle name="SAPBEXHLevel2X 3 2 7" xfId="38038" xr:uid="{00000000-0005-0000-0000-000096940000}"/>
    <cellStyle name="SAPBEXHLevel2X 3 2 7 2" xfId="38039" xr:uid="{00000000-0005-0000-0000-000097940000}"/>
    <cellStyle name="SAPBEXHLevel2X 3 2 7 3" xfId="38040" xr:uid="{00000000-0005-0000-0000-000098940000}"/>
    <cellStyle name="SAPBEXHLevel2X 3 2 7 4" xfId="38041" xr:uid="{00000000-0005-0000-0000-000099940000}"/>
    <cellStyle name="SAPBEXHLevel2X 3 2 7 5" xfId="38042" xr:uid="{00000000-0005-0000-0000-00009A940000}"/>
    <cellStyle name="SAPBEXHLevel2X 3 2 7 6" xfId="38043" xr:uid="{00000000-0005-0000-0000-00009B940000}"/>
    <cellStyle name="SAPBEXHLevel2X 3 2 7 7" xfId="38044" xr:uid="{00000000-0005-0000-0000-00009C940000}"/>
    <cellStyle name="SAPBEXHLevel2X 3 2 7 8" xfId="38045" xr:uid="{00000000-0005-0000-0000-00009D940000}"/>
    <cellStyle name="SAPBEXHLevel2X 3 2 7 9" xfId="38046" xr:uid="{00000000-0005-0000-0000-00009E940000}"/>
    <cellStyle name="SAPBEXHLevel2X 3 2 8" xfId="38047" xr:uid="{00000000-0005-0000-0000-00009F940000}"/>
    <cellStyle name="SAPBEXHLevel2X 3 2 9" xfId="38048" xr:uid="{00000000-0005-0000-0000-0000A0940000}"/>
    <cellStyle name="SAPBEXHLevel2X 3 3" xfId="38049" xr:uid="{00000000-0005-0000-0000-0000A1940000}"/>
    <cellStyle name="SAPBEXHLevel2X 3 3 2" xfId="38050" xr:uid="{00000000-0005-0000-0000-0000A2940000}"/>
    <cellStyle name="SAPBEXHLevel2X 3 3 2 2" xfId="38051" xr:uid="{00000000-0005-0000-0000-0000A3940000}"/>
    <cellStyle name="SAPBEXHLevel2X 3 3 2 2 2" xfId="38052" xr:uid="{00000000-0005-0000-0000-0000A4940000}"/>
    <cellStyle name="SAPBEXHLevel2X 3 3 2 2 2 2" xfId="38053" xr:uid="{00000000-0005-0000-0000-0000A5940000}"/>
    <cellStyle name="SAPBEXHLevel2X 3 3 2 2 2 3" xfId="38054" xr:uid="{00000000-0005-0000-0000-0000A6940000}"/>
    <cellStyle name="SAPBEXHLevel2X 3 3 2 2 2 4" xfId="38055" xr:uid="{00000000-0005-0000-0000-0000A7940000}"/>
    <cellStyle name="SAPBEXHLevel2X 3 3 2 2 2 5" xfId="38056" xr:uid="{00000000-0005-0000-0000-0000A8940000}"/>
    <cellStyle name="SAPBEXHLevel2X 3 3 2 2 2 6" xfId="38057" xr:uid="{00000000-0005-0000-0000-0000A9940000}"/>
    <cellStyle name="SAPBEXHLevel2X 3 3 2 2 2 7" xfId="38058" xr:uid="{00000000-0005-0000-0000-0000AA940000}"/>
    <cellStyle name="SAPBEXHLevel2X 3 3 2 2 2 8" xfId="38059" xr:uid="{00000000-0005-0000-0000-0000AB940000}"/>
    <cellStyle name="SAPBEXHLevel2X 3 3 2 2 2 9" xfId="38060" xr:uid="{00000000-0005-0000-0000-0000AC940000}"/>
    <cellStyle name="SAPBEXHLevel2X 3 3 2 2 3" xfId="38061" xr:uid="{00000000-0005-0000-0000-0000AD940000}"/>
    <cellStyle name="SAPBEXHLevel2X 3 3 2 2 3 2" xfId="38062" xr:uid="{00000000-0005-0000-0000-0000AE940000}"/>
    <cellStyle name="SAPBEXHLevel2X 3 3 2 2 3 3" xfId="38063" xr:uid="{00000000-0005-0000-0000-0000AF940000}"/>
    <cellStyle name="SAPBEXHLevel2X 3 3 2 2 3 4" xfId="38064" xr:uid="{00000000-0005-0000-0000-0000B0940000}"/>
    <cellStyle name="SAPBEXHLevel2X 3 3 2 2 3 5" xfId="38065" xr:uid="{00000000-0005-0000-0000-0000B1940000}"/>
    <cellStyle name="SAPBEXHLevel2X 3 3 2 2 3 6" xfId="38066" xr:uid="{00000000-0005-0000-0000-0000B2940000}"/>
    <cellStyle name="SAPBEXHLevel2X 3 3 2 2 3 7" xfId="38067" xr:uid="{00000000-0005-0000-0000-0000B3940000}"/>
    <cellStyle name="SAPBEXHLevel2X 3 3 2 2 3 8" xfId="38068" xr:uid="{00000000-0005-0000-0000-0000B4940000}"/>
    <cellStyle name="SAPBEXHLevel2X 3 3 2 2 3 9" xfId="38069" xr:uid="{00000000-0005-0000-0000-0000B5940000}"/>
    <cellStyle name="SAPBEXHLevel2X 3 3 2 2 4" xfId="38070" xr:uid="{00000000-0005-0000-0000-0000B6940000}"/>
    <cellStyle name="SAPBEXHLevel2X 3 3 2 2 4 2" xfId="38071" xr:uid="{00000000-0005-0000-0000-0000B7940000}"/>
    <cellStyle name="SAPBEXHLevel2X 3 3 2 2 4 3" xfId="38072" xr:uid="{00000000-0005-0000-0000-0000B8940000}"/>
    <cellStyle name="SAPBEXHLevel2X 3 3 2 2 4 4" xfId="38073" xr:uid="{00000000-0005-0000-0000-0000B9940000}"/>
    <cellStyle name="SAPBEXHLevel2X 3 3 2 2 4 5" xfId="38074" xr:uid="{00000000-0005-0000-0000-0000BA940000}"/>
    <cellStyle name="SAPBEXHLevel2X 3 3 2 2 4 6" xfId="38075" xr:uid="{00000000-0005-0000-0000-0000BB940000}"/>
    <cellStyle name="SAPBEXHLevel2X 3 3 2 2 4 7" xfId="38076" xr:uid="{00000000-0005-0000-0000-0000BC940000}"/>
    <cellStyle name="SAPBEXHLevel2X 3 3 2 2 4 8" xfId="38077" xr:uid="{00000000-0005-0000-0000-0000BD940000}"/>
    <cellStyle name="SAPBEXHLevel2X 3 3 2 2 4 9" xfId="38078" xr:uid="{00000000-0005-0000-0000-0000BE940000}"/>
    <cellStyle name="SAPBEXHLevel2X 3 3 2 3" xfId="38079" xr:uid="{00000000-0005-0000-0000-0000BF940000}"/>
    <cellStyle name="SAPBEXHLevel2X 3 3 2 3 2" xfId="38080" xr:uid="{00000000-0005-0000-0000-0000C0940000}"/>
    <cellStyle name="SAPBEXHLevel2X 3 3 2 3 3" xfId="38081" xr:uid="{00000000-0005-0000-0000-0000C1940000}"/>
    <cellStyle name="SAPBEXHLevel2X 3 3 2 3 4" xfId="38082" xr:uid="{00000000-0005-0000-0000-0000C2940000}"/>
    <cellStyle name="SAPBEXHLevel2X 3 3 2 3 5" xfId="38083" xr:uid="{00000000-0005-0000-0000-0000C3940000}"/>
    <cellStyle name="SAPBEXHLevel2X 3 3 2 3 6" xfId="38084" xr:uid="{00000000-0005-0000-0000-0000C4940000}"/>
    <cellStyle name="SAPBEXHLevel2X 3 3 2 3 7" xfId="38085" xr:uid="{00000000-0005-0000-0000-0000C5940000}"/>
    <cellStyle name="SAPBEXHLevel2X 3 3 2 3 8" xfId="38086" xr:uid="{00000000-0005-0000-0000-0000C6940000}"/>
    <cellStyle name="SAPBEXHLevel2X 3 3 2 3 9" xfId="38087" xr:uid="{00000000-0005-0000-0000-0000C7940000}"/>
    <cellStyle name="SAPBEXHLevel2X 3 3 2 4" xfId="38088" xr:uid="{00000000-0005-0000-0000-0000C8940000}"/>
    <cellStyle name="SAPBEXHLevel2X 3 3 2 4 2" xfId="38089" xr:uid="{00000000-0005-0000-0000-0000C9940000}"/>
    <cellStyle name="SAPBEXHLevel2X 3 3 2 4 3" xfId="38090" xr:uid="{00000000-0005-0000-0000-0000CA940000}"/>
    <cellStyle name="SAPBEXHLevel2X 3 3 2 4 4" xfId="38091" xr:uid="{00000000-0005-0000-0000-0000CB940000}"/>
    <cellStyle name="SAPBEXHLevel2X 3 3 2 4 5" xfId="38092" xr:uid="{00000000-0005-0000-0000-0000CC940000}"/>
    <cellStyle name="SAPBEXHLevel2X 3 3 2 4 6" xfId="38093" xr:uid="{00000000-0005-0000-0000-0000CD940000}"/>
    <cellStyle name="SAPBEXHLevel2X 3 3 2 4 7" xfId="38094" xr:uid="{00000000-0005-0000-0000-0000CE940000}"/>
    <cellStyle name="SAPBEXHLevel2X 3 3 2 4 8" xfId="38095" xr:uid="{00000000-0005-0000-0000-0000CF940000}"/>
    <cellStyle name="SAPBEXHLevel2X 3 3 2 4 9" xfId="38096" xr:uid="{00000000-0005-0000-0000-0000D0940000}"/>
    <cellStyle name="SAPBEXHLevel2X 3 3 2 5" xfId="38097" xr:uid="{00000000-0005-0000-0000-0000D1940000}"/>
    <cellStyle name="SAPBEXHLevel2X 3 3 2 5 2" xfId="38098" xr:uid="{00000000-0005-0000-0000-0000D2940000}"/>
    <cellStyle name="SAPBEXHLevel2X 3 3 2 5 3" xfId="38099" xr:uid="{00000000-0005-0000-0000-0000D3940000}"/>
    <cellStyle name="SAPBEXHLevel2X 3 3 2 5 4" xfId="38100" xr:uid="{00000000-0005-0000-0000-0000D4940000}"/>
    <cellStyle name="SAPBEXHLevel2X 3 3 2 5 5" xfId="38101" xr:uid="{00000000-0005-0000-0000-0000D5940000}"/>
    <cellStyle name="SAPBEXHLevel2X 3 3 2 5 6" xfId="38102" xr:uid="{00000000-0005-0000-0000-0000D6940000}"/>
    <cellStyle name="SAPBEXHLevel2X 3 3 2 5 7" xfId="38103" xr:uid="{00000000-0005-0000-0000-0000D7940000}"/>
    <cellStyle name="SAPBEXHLevel2X 3 3 2 5 8" xfId="38104" xr:uid="{00000000-0005-0000-0000-0000D8940000}"/>
    <cellStyle name="SAPBEXHLevel2X 3 3 2 5 9" xfId="38105" xr:uid="{00000000-0005-0000-0000-0000D9940000}"/>
    <cellStyle name="SAPBEXHLevel2X 3 3 3" xfId="38106" xr:uid="{00000000-0005-0000-0000-0000DA940000}"/>
    <cellStyle name="SAPBEXHLevel2X 3 3 3 2" xfId="38107" xr:uid="{00000000-0005-0000-0000-0000DB940000}"/>
    <cellStyle name="SAPBEXHLevel2X 3 3 3 2 2" xfId="38108" xr:uid="{00000000-0005-0000-0000-0000DC940000}"/>
    <cellStyle name="SAPBEXHLevel2X 3 3 3 2 3" xfId="38109" xr:uid="{00000000-0005-0000-0000-0000DD940000}"/>
    <cellStyle name="SAPBEXHLevel2X 3 3 3 2 4" xfId="38110" xr:uid="{00000000-0005-0000-0000-0000DE940000}"/>
    <cellStyle name="SAPBEXHLevel2X 3 3 3 2 5" xfId="38111" xr:uid="{00000000-0005-0000-0000-0000DF940000}"/>
    <cellStyle name="SAPBEXHLevel2X 3 3 3 2 6" xfId="38112" xr:uid="{00000000-0005-0000-0000-0000E0940000}"/>
    <cellStyle name="SAPBEXHLevel2X 3 3 3 2 7" xfId="38113" xr:uid="{00000000-0005-0000-0000-0000E1940000}"/>
    <cellStyle name="SAPBEXHLevel2X 3 3 3 2 8" xfId="38114" xr:uid="{00000000-0005-0000-0000-0000E2940000}"/>
    <cellStyle name="SAPBEXHLevel2X 3 3 3 2 9" xfId="38115" xr:uid="{00000000-0005-0000-0000-0000E3940000}"/>
    <cellStyle name="SAPBEXHLevel2X 3 3 3 3" xfId="38116" xr:uid="{00000000-0005-0000-0000-0000E4940000}"/>
    <cellStyle name="SAPBEXHLevel2X 3 3 3 3 2" xfId="38117" xr:uid="{00000000-0005-0000-0000-0000E5940000}"/>
    <cellStyle name="SAPBEXHLevel2X 3 3 3 3 3" xfId="38118" xr:uid="{00000000-0005-0000-0000-0000E6940000}"/>
    <cellStyle name="SAPBEXHLevel2X 3 3 3 3 4" xfId="38119" xr:uid="{00000000-0005-0000-0000-0000E7940000}"/>
    <cellStyle name="SAPBEXHLevel2X 3 3 3 3 5" xfId="38120" xr:uid="{00000000-0005-0000-0000-0000E8940000}"/>
    <cellStyle name="SAPBEXHLevel2X 3 3 3 3 6" xfId="38121" xr:uid="{00000000-0005-0000-0000-0000E9940000}"/>
    <cellStyle name="SAPBEXHLevel2X 3 3 3 3 7" xfId="38122" xr:uid="{00000000-0005-0000-0000-0000EA940000}"/>
    <cellStyle name="SAPBEXHLevel2X 3 3 3 3 8" xfId="38123" xr:uid="{00000000-0005-0000-0000-0000EB940000}"/>
    <cellStyle name="SAPBEXHLevel2X 3 3 3 3 9" xfId="38124" xr:uid="{00000000-0005-0000-0000-0000EC940000}"/>
    <cellStyle name="SAPBEXHLevel2X 3 3 3 4" xfId="38125" xr:uid="{00000000-0005-0000-0000-0000ED940000}"/>
    <cellStyle name="SAPBEXHLevel2X 3 3 3 4 2" xfId="38126" xr:uid="{00000000-0005-0000-0000-0000EE940000}"/>
    <cellStyle name="SAPBEXHLevel2X 3 3 3 4 3" xfId="38127" xr:uid="{00000000-0005-0000-0000-0000EF940000}"/>
    <cellStyle name="SAPBEXHLevel2X 3 3 3 4 4" xfId="38128" xr:uid="{00000000-0005-0000-0000-0000F0940000}"/>
    <cellStyle name="SAPBEXHLevel2X 3 3 3 4 5" xfId="38129" xr:uid="{00000000-0005-0000-0000-0000F1940000}"/>
    <cellStyle name="SAPBEXHLevel2X 3 3 3 4 6" xfId="38130" xr:uid="{00000000-0005-0000-0000-0000F2940000}"/>
    <cellStyle name="SAPBEXHLevel2X 3 3 3 4 7" xfId="38131" xr:uid="{00000000-0005-0000-0000-0000F3940000}"/>
    <cellStyle name="SAPBEXHLevel2X 3 3 3 4 8" xfId="38132" xr:uid="{00000000-0005-0000-0000-0000F4940000}"/>
    <cellStyle name="SAPBEXHLevel2X 3 3 3 4 9" xfId="38133" xr:uid="{00000000-0005-0000-0000-0000F5940000}"/>
    <cellStyle name="SAPBEXHLevel2X 3 3 4" xfId="38134" xr:uid="{00000000-0005-0000-0000-0000F6940000}"/>
    <cellStyle name="SAPBEXHLevel2X 3 3 4 2" xfId="38135" xr:uid="{00000000-0005-0000-0000-0000F7940000}"/>
    <cellStyle name="SAPBEXHLevel2X 3 3 4 3" xfId="38136" xr:uid="{00000000-0005-0000-0000-0000F8940000}"/>
    <cellStyle name="SAPBEXHLevel2X 3 3 4 4" xfId="38137" xr:uid="{00000000-0005-0000-0000-0000F9940000}"/>
    <cellStyle name="SAPBEXHLevel2X 3 3 4 5" xfId="38138" xr:uid="{00000000-0005-0000-0000-0000FA940000}"/>
    <cellStyle name="SAPBEXHLevel2X 3 3 4 6" xfId="38139" xr:uid="{00000000-0005-0000-0000-0000FB940000}"/>
    <cellStyle name="SAPBEXHLevel2X 3 3 4 7" xfId="38140" xr:uid="{00000000-0005-0000-0000-0000FC940000}"/>
    <cellStyle name="SAPBEXHLevel2X 3 3 4 8" xfId="38141" xr:uid="{00000000-0005-0000-0000-0000FD940000}"/>
    <cellStyle name="SAPBEXHLevel2X 3 3 4 9" xfId="38142" xr:uid="{00000000-0005-0000-0000-0000FE940000}"/>
    <cellStyle name="SAPBEXHLevel2X 3 3 5" xfId="38143" xr:uid="{00000000-0005-0000-0000-0000FF940000}"/>
    <cellStyle name="SAPBEXHLevel2X 3 3 5 2" xfId="38144" xr:uid="{00000000-0005-0000-0000-000000950000}"/>
    <cellStyle name="SAPBEXHLevel2X 3 3 5 3" xfId="38145" xr:uid="{00000000-0005-0000-0000-000001950000}"/>
    <cellStyle name="SAPBEXHLevel2X 3 3 5 4" xfId="38146" xr:uid="{00000000-0005-0000-0000-000002950000}"/>
    <cellStyle name="SAPBEXHLevel2X 3 3 5 5" xfId="38147" xr:uid="{00000000-0005-0000-0000-000003950000}"/>
    <cellStyle name="SAPBEXHLevel2X 3 3 5 6" xfId="38148" xr:uid="{00000000-0005-0000-0000-000004950000}"/>
    <cellStyle name="SAPBEXHLevel2X 3 3 5 7" xfId="38149" xr:uid="{00000000-0005-0000-0000-000005950000}"/>
    <cellStyle name="SAPBEXHLevel2X 3 3 5 8" xfId="38150" xr:uid="{00000000-0005-0000-0000-000006950000}"/>
    <cellStyle name="SAPBEXHLevel2X 3 3 5 9" xfId="38151" xr:uid="{00000000-0005-0000-0000-000007950000}"/>
    <cellStyle name="SAPBEXHLevel2X 3 3 6" xfId="38152" xr:uid="{00000000-0005-0000-0000-000008950000}"/>
    <cellStyle name="SAPBEXHLevel2X 3 3 6 2" xfId="38153" xr:uid="{00000000-0005-0000-0000-000009950000}"/>
    <cellStyle name="SAPBEXHLevel2X 3 3 6 3" xfId="38154" xr:uid="{00000000-0005-0000-0000-00000A950000}"/>
    <cellStyle name="SAPBEXHLevel2X 3 3 6 4" xfId="38155" xr:uid="{00000000-0005-0000-0000-00000B950000}"/>
    <cellStyle name="SAPBEXHLevel2X 3 3 6 5" xfId="38156" xr:uid="{00000000-0005-0000-0000-00000C950000}"/>
    <cellStyle name="SAPBEXHLevel2X 3 3 6 6" xfId="38157" xr:uid="{00000000-0005-0000-0000-00000D950000}"/>
    <cellStyle name="SAPBEXHLevel2X 3 3 6 7" xfId="38158" xr:uid="{00000000-0005-0000-0000-00000E950000}"/>
    <cellStyle name="SAPBEXHLevel2X 3 3 6 8" xfId="38159" xr:uid="{00000000-0005-0000-0000-00000F950000}"/>
    <cellStyle name="SAPBEXHLevel2X 3 3 6 9" xfId="38160" xr:uid="{00000000-0005-0000-0000-000010950000}"/>
    <cellStyle name="SAPBEXHLevel2X 3 4" xfId="38161" xr:uid="{00000000-0005-0000-0000-000011950000}"/>
    <cellStyle name="SAPBEXHLevel2X 3 4 2" xfId="38162" xr:uid="{00000000-0005-0000-0000-000012950000}"/>
    <cellStyle name="SAPBEXHLevel2X 3 4 2 2" xfId="38163" xr:uid="{00000000-0005-0000-0000-000013950000}"/>
    <cellStyle name="SAPBEXHLevel2X 3 4 2 2 2" xfId="38164" xr:uid="{00000000-0005-0000-0000-000014950000}"/>
    <cellStyle name="SAPBEXHLevel2X 3 4 2 2 3" xfId="38165" xr:uid="{00000000-0005-0000-0000-000015950000}"/>
    <cellStyle name="SAPBEXHLevel2X 3 4 2 2 4" xfId="38166" xr:uid="{00000000-0005-0000-0000-000016950000}"/>
    <cellStyle name="SAPBEXHLevel2X 3 4 2 2 5" xfId="38167" xr:uid="{00000000-0005-0000-0000-000017950000}"/>
    <cellStyle name="SAPBEXHLevel2X 3 4 2 2 6" xfId="38168" xr:uid="{00000000-0005-0000-0000-000018950000}"/>
    <cellStyle name="SAPBEXHLevel2X 3 4 2 2 7" xfId="38169" xr:uid="{00000000-0005-0000-0000-000019950000}"/>
    <cellStyle name="SAPBEXHLevel2X 3 4 2 2 8" xfId="38170" xr:uid="{00000000-0005-0000-0000-00001A950000}"/>
    <cellStyle name="SAPBEXHLevel2X 3 4 2 2 9" xfId="38171" xr:uid="{00000000-0005-0000-0000-00001B950000}"/>
    <cellStyle name="SAPBEXHLevel2X 3 4 2 3" xfId="38172" xr:uid="{00000000-0005-0000-0000-00001C950000}"/>
    <cellStyle name="SAPBEXHLevel2X 3 4 2 3 2" xfId="38173" xr:uid="{00000000-0005-0000-0000-00001D950000}"/>
    <cellStyle name="SAPBEXHLevel2X 3 4 2 3 3" xfId="38174" xr:uid="{00000000-0005-0000-0000-00001E950000}"/>
    <cellStyle name="SAPBEXHLevel2X 3 4 2 3 4" xfId="38175" xr:uid="{00000000-0005-0000-0000-00001F950000}"/>
    <cellStyle name="SAPBEXHLevel2X 3 4 2 3 5" xfId="38176" xr:uid="{00000000-0005-0000-0000-000020950000}"/>
    <cellStyle name="SAPBEXHLevel2X 3 4 2 3 6" xfId="38177" xr:uid="{00000000-0005-0000-0000-000021950000}"/>
    <cellStyle name="SAPBEXHLevel2X 3 4 2 3 7" xfId="38178" xr:uid="{00000000-0005-0000-0000-000022950000}"/>
    <cellStyle name="SAPBEXHLevel2X 3 4 2 3 8" xfId="38179" xr:uid="{00000000-0005-0000-0000-000023950000}"/>
    <cellStyle name="SAPBEXHLevel2X 3 4 2 3 9" xfId="38180" xr:uid="{00000000-0005-0000-0000-000024950000}"/>
    <cellStyle name="SAPBEXHLevel2X 3 4 2 4" xfId="38181" xr:uid="{00000000-0005-0000-0000-000025950000}"/>
    <cellStyle name="SAPBEXHLevel2X 3 4 2 4 2" xfId="38182" xr:uid="{00000000-0005-0000-0000-000026950000}"/>
    <cellStyle name="SAPBEXHLevel2X 3 4 2 4 3" xfId="38183" xr:uid="{00000000-0005-0000-0000-000027950000}"/>
    <cellStyle name="SAPBEXHLevel2X 3 4 2 4 4" xfId="38184" xr:uid="{00000000-0005-0000-0000-000028950000}"/>
    <cellStyle name="SAPBEXHLevel2X 3 4 2 4 5" xfId="38185" xr:uid="{00000000-0005-0000-0000-000029950000}"/>
    <cellStyle name="SAPBEXHLevel2X 3 4 2 4 6" xfId="38186" xr:uid="{00000000-0005-0000-0000-00002A950000}"/>
    <cellStyle name="SAPBEXHLevel2X 3 4 2 4 7" xfId="38187" xr:uid="{00000000-0005-0000-0000-00002B950000}"/>
    <cellStyle name="SAPBEXHLevel2X 3 4 2 4 8" xfId="38188" xr:uid="{00000000-0005-0000-0000-00002C950000}"/>
    <cellStyle name="SAPBEXHLevel2X 3 4 2 4 9" xfId="38189" xr:uid="{00000000-0005-0000-0000-00002D950000}"/>
    <cellStyle name="SAPBEXHLevel2X 3 4 3" xfId="38190" xr:uid="{00000000-0005-0000-0000-00002E950000}"/>
    <cellStyle name="SAPBEXHLevel2X 3 4 3 2" xfId="38191" xr:uid="{00000000-0005-0000-0000-00002F950000}"/>
    <cellStyle name="SAPBEXHLevel2X 3 4 3 3" xfId="38192" xr:uid="{00000000-0005-0000-0000-000030950000}"/>
    <cellStyle name="SAPBEXHLevel2X 3 4 3 4" xfId="38193" xr:uid="{00000000-0005-0000-0000-000031950000}"/>
    <cellStyle name="SAPBEXHLevel2X 3 4 3 5" xfId="38194" xr:uid="{00000000-0005-0000-0000-000032950000}"/>
    <cellStyle name="SAPBEXHLevel2X 3 4 3 6" xfId="38195" xr:uid="{00000000-0005-0000-0000-000033950000}"/>
    <cellStyle name="SAPBEXHLevel2X 3 4 3 7" xfId="38196" xr:uid="{00000000-0005-0000-0000-000034950000}"/>
    <cellStyle name="SAPBEXHLevel2X 3 4 3 8" xfId="38197" xr:uid="{00000000-0005-0000-0000-000035950000}"/>
    <cellStyle name="SAPBEXHLevel2X 3 4 3 9" xfId="38198" xr:uid="{00000000-0005-0000-0000-000036950000}"/>
    <cellStyle name="SAPBEXHLevel2X 3 4 4" xfId="38199" xr:uid="{00000000-0005-0000-0000-000037950000}"/>
    <cellStyle name="SAPBEXHLevel2X 3 4 4 2" xfId="38200" xr:uid="{00000000-0005-0000-0000-000038950000}"/>
    <cellStyle name="SAPBEXHLevel2X 3 4 4 3" xfId="38201" xr:uid="{00000000-0005-0000-0000-000039950000}"/>
    <cellStyle name="SAPBEXHLevel2X 3 4 4 4" xfId="38202" xr:uid="{00000000-0005-0000-0000-00003A950000}"/>
    <cellStyle name="SAPBEXHLevel2X 3 4 4 5" xfId="38203" xr:uid="{00000000-0005-0000-0000-00003B950000}"/>
    <cellStyle name="SAPBEXHLevel2X 3 4 4 6" xfId="38204" xr:uid="{00000000-0005-0000-0000-00003C950000}"/>
    <cellStyle name="SAPBEXHLevel2X 3 4 4 7" xfId="38205" xr:uid="{00000000-0005-0000-0000-00003D950000}"/>
    <cellStyle name="SAPBEXHLevel2X 3 4 4 8" xfId="38206" xr:uid="{00000000-0005-0000-0000-00003E950000}"/>
    <cellStyle name="SAPBEXHLevel2X 3 4 4 9" xfId="38207" xr:uid="{00000000-0005-0000-0000-00003F950000}"/>
    <cellStyle name="SAPBEXHLevel2X 3 4 5" xfId="38208" xr:uid="{00000000-0005-0000-0000-000040950000}"/>
    <cellStyle name="SAPBEXHLevel2X 3 4 5 2" xfId="38209" xr:uid="{00000000-0005-0000-0000-000041950000}"/>
    <cellStyle name="SAPBEXHLevel2X 3 4 5 3" xfId="38210" xr:uid="{00000000-0005-0000-0000-000042950000}"/>
    <cellStyle name="SAPBEXHLevel2X 3 4 5 4" xfId="38211" xr:uid="{00000000-0005-0000-0000-000043950000}"/>
    <cellStyle name="SAPBEXHLevel2X 3 4 5 5" xfId="38212" xr:uid="{00000000-0005-0000-0000-000044950000}"/>
    <cellStyle name="SAPBEXHLevel2X 3 4 5 6" xfId="38213" xr:uid="{00000000-0005-0000-0000-000045950000}"/>
    <cellStyle name="SAPBEXHLevel2X 3 4 5 7" xfId="38214" xr:uid="{00000000-0005-0000-0000-000046950000}"/>
    <cellStyle name="SAPBEXHLevel2X 3 4 5 8" xfId="38215" xr:uid="{00000000-0005-0000-0000-000047950000}"/>
    <cellStyle name="SAPBEXHLevel2X 3 4 5 9" xfId="38216" xr:uid="{00000000-0005-0000-0000-000048950000}"/>
    <cellStyle name="SAPBEXHLevel2X 3 5" xfId="38217" xr:uid="{00000000-0005-0000-0000-000049950000}"/>
    <cellStyle name="SAPBEXHLevel2X 3 5 2" xfId="38218" xr:uid="{00000000-0005-0000-0000-00004A950000}"/>
    <cellStyle name="SAPBEXHLevel2X 3 5 2 2" xfId="38219" xr:uid="{00000000-0005-0000-0000-00004B950000}"/>
    <cellStyle name="SAPBEXHLevel2X 3 5 2 3" xfId="38220" xr:uid="{00000000-0005-0000-0000-00004C950000}"/>
    <cellStyle name="SAPBEXHLevel2X 3 5 2 4" xfId="38221" xr:uid="{00000000-0005-0000-0000-00004D950000}"/>
    <cellStyle name="SAPBEXHLevel2X 3 5 2 5" xfId="38222" xr:uid="{00000000-0005-0000-0000-00004E950000}"/>
    <cellStyle name="SAPBEXHLevel2X 3 5 2 6" xfId="38223" xr:uid="{00000000-0005-0000-0000-00004F950000}"/>
    <cellStyle name="SAPBEXHLevel2X 3 5 2 7" xfId="38224" xr:uid="{00000000-0005-0000-0000-000050950000}"/>
    <cellStyle name="SAPBEXHLevel2X 3 5 2 8" xfId="38225" xr:uid="{00000000-0005-0000-0000-000051950000}"/>
    <cellStyle name="SAPBEXHLevel2X 3 5 2 9" xfId="38226" xr:uid="{00000000-0005-0000-0000-000052950000}"/>
    <cellStyle name="SAPBEXHLevel2X 3 5 3" xfId="38227" xr:uid="{00000000-0005-0000-0000-000053950000}"/>
    <cellStyle name="SAPBEXHLevel2X 3 5 3 2" xfId="38228" xr:uid="{00000000-0005-0000-0000-000054950000}"/>
    <cellStyle name="SAPBEXHLevel2X 3 5 3 3" xfId="38229" xr:uid="{00000000-0005-0000-0000-000055950000}"/>
    <cellStyle name="SAPBEXHLevel2X 3 5 3 4" xfId="38230" xr:uid="{00000000-0005-0000-0000-000056950000}"/>
    <cellStyle name="SAPBEXHLevel2X 3 5 3 5" xfId="38231" xr:uid="{00000000-0005-0000-0000-000057950000}"/>
    <cellStyle name="SAPBEXHLevel2X 3 5 3 6" xfId="38232" xr:uid="{00000000-0005-0000-0000-000058950000}"/>
    <cellStyle name="SAPBEXHLevel2X 3 5 3 7" xfId="38233" xr:uid="{00000000-0005-0000-0000-000059950000}"/>
    <cellStyle name="SAPBEXHLevel2X 3 5 3 8" xfId="38234" xr:uid="{00000000-0005-0000-0000-00005A950000}"/>
    <cellStyle name="SAPBEXHLevel2X 3 5 3 9" xfId="38235" xr:uid="{00000000-0005-0000-0000-00005B950000}"/>
    <cellStyle name="SAPBEXHLevel2X 3 5 4" xfId="38236" xr:uid="{00000000-0005-0000-0000-00005C950000}"/>
    <cellStyle name="SAPBEXHLevel2X 3 5 4 2" xfId="38237" xr:uid="{00000000-0005-0000-0000-00005D950000}"/>
    <cellStyle name="SAPBEXHLevel2X 3 5 4 3" xfId="38238" xr:uid="{00000000-0005-0000-0000-00005E950000}"/>
    <cellStyle name="SAPBEXHLevel2X 3 5 4 4" xfId="38239" xr:uid="{00000000-0005-0000-0000-00005F950000}"/>
    <cellStyle name="SAPBEXHLevel2X 3 5 4 5" xfId="38240" xr:uid="{00000000-0005-0000-0000-000060950000}"/>
    <cellStyle name="SAPBEXHLevel2X 3 5 4 6" xfId="38241" xr:uid="{00000000-0005-0000-0000-000061950000}"/>
    <cellStyle name="SAPBEXHLevel2X 3 5 4 7" xfId="38242" xr:uid="{00000000-0005-0000-0000-000062950000}"/>
    <cellStyle name="SAPBEXHLevel2X 3 5 4 8" xfId="38243" xr:uid="{00000000-0005-0000-0000-000063950000}"/>
    <cellStyle name="SAPBEXHLevel2X 3 5 4 9" xfId="38244" xr:uid="{00000000-0005-0000-0000-000064950000}"/>
    <cellStyle name="SAPBEXHLevel2X 3 6" xfId="38245" xr:uid="{00000000-0005-0000-0000-000065950000}"/>
    <cellStyle name="SAPBEXHLevel2X 3 6 2" xfId="38246" xr:uid="{00000000-0005-0000-0000-000066950000}"/>
    <cellStyle name="SAPBEXHLevel2X 3 6 3" xfId="38247" xr:uid="{00000000-0005-0000-0000-000067950000}"/>
    <cellStyle name="SAPBEXHLevel2X 3 6 4" xfId="38248" xr:uid="{00000000-0005-0000-0000-000068950000}"/>
    <cellStyle name="SAPBEXHLevel2X 3 6 5" xfId="38249" xr:uid="{00000000-0005-0000-0000-000069950000}"/>
    <cellStyle name="SAPBEXHLevel2X 3 6 6" xfId="38250" xr:uid="{00000000-0005-0000-0000-00006A950000}"/>
    <cellStyle name="SAPBEXHLevel2X 3 6 7" xfId="38251" xr:uid="{00000000-0005-0000-0000-00006B950000}"/>
    <cellStyle name="SAPBEXHLevel2X 3 6 8" xfId="38252" xr:uid="{00000000-0005-0000-0000-00006C950000}"/>
    <cellStyle name="SAPBEXHLevel2X 3 6 9" xfId="38253" xr:uid="{00000000-0005-0000-0000-00006D950000}"/>
    <cellStyle name="SAPBEXHLevel2X 3 7" xfId="38254" xr:uid="{00000000-0005-0000-0000-00006E950000}"/>
    <cellStyle name="SAPBEXHLevel2X 3 7 2" xfId="38255" xr:uid="{00000000-0005-0000-0000-00006F950000}"/>
    <cellStyle name="SAPBEXHLevel2X 3 7 3" xfId="38256" xr:uid="{00000000-0005-0000-0000-000070950000}"/>
    <cellStyle name="SAPBEXHLevel2X 3 7 4" xfId="38257" xr:uid="{00000000-0005-0000-0000-000071950000}"/>
    <cellStyle name="SAPBEXHLevel2X 3 7 5" xfId="38258" xr:uid="{00000000-0005-0000-0000-000072950000}"/>
    <cellStyle name="SAPBEXHLevel2X 3 7 6" xfId="38259" xr:uid="{00000000-0005-0000-0000-000073950000}"/>
    <cellStyle name="SAPBEXHLevel2X 3 7 7" xfId="38260" xr:uid="{00000000-0005-0000-0000-000074950000}"/>
    <cellStyle name="SAPBEXHLevel2X 3 7 8" xfId="38261" xr:uid="{00000000-0005-0000-0000-000075950000}"/>
    <cellStyle name="SAPBEXHLevel2X 3 7 9" xfId="38262" xr:uid="{00000000-0005-0000-0000-000076950000}"/>
    <cellStyle name="SAPBEXHLevel2X 3 8" xfId="38263" xr:uid="{00000000-0005-0000-0000-000077950000}"/>
    <cellStyle name="SAPBEXHLevel2X 3 8 2" xfId="38264" xr:uid="{00000000-0005-0000-0000-000078950000}"/>
    <cellStyle name="SAPBEXHLevel2X 3 8 3" xfId="38265" xr:uid="{00000000-0005-0000-0000-000079950000}"/>
    <cellStyle name="SAPBEXHLevel2X 3 8 4" xfId="38266" xr:uid="{00000000-0005-0000-0000-00007A950000}"/>
    <cellStyle name="SAPBEXHLevel2X 3 8 5" xfId="38267" xr:uid="{00000000-0005-0000-0000-00007B950000}"/>
    <cellStyle name="SAPBEXHLevel2X 3 8 6" xfId="38268" xr:uid="{00000000-0005-0000-0000-00007C950000}"/>
    <cellStyle name="SAPBEXHLevel2X 3 8 7" xfId="38269" xr:uid="{00000000-0005-0000-0000-00007D950000}"/>
    <cellStyle name="SAPBEXHLevel2X 3 8 8" xfId="38270" xr:uid="{00000000-0005-0000-0000-00007E950000}"/>
    <cellStyle name="SAPBEXHLevel2X 3 8 9" xfId="38271" xr:uid="{00000000-0005-0000-0000-00007F950000}"/>
    <cellStyle name="SAPBEXHLevel2X 3 9" xfId="38272" xr:uid="{00000000-0005-0000-0000-000080950000}"/>
    <cellStyle name="SAPBEXHLevel2X 3_STOs from US (Nov)" xfId="38273" xr:uid="{00000000-0005-0000-0000-000081950000}"/>
    <cellStyle name="SAPBEXHLevel2X 4" xfId="38274" xr:uid="{00000000-0005-0000-0000-000082950000}"/>
    <cellStyle name="SAPBEXHLevel2X 4 10" xfId="38275" xr:uid="{00000000-0005-0000-0000-000083950000}"/>
    <cellStyle name="SAPBEXHLevel2X 4 11" xfId="38276" xr:uid="{00000000-0005-0000-0000-000084950000}"/>
    <cellStyle name="SAPBEXHLevel2X 4 2" xfId="38277" xr:uid="{00000000-0005-0000-0000-000085950000}"/>
    <cellStyle name="SAPBEXHLevel2X 4 2 2" xfId="38278" xr:uid="{00000000-0005-0000-0000-000086950000}"/>
    <cellStyle name="SAPBEXHLevel2X 4 2 2 2" xfId="38279" xr:uid="{00000000-0005-0000-0000-000087950000}"/>
    <cellStyle name="SAPBEXHLevel2X 4 2 2 2 2" xfId="38280" xr:uid="{00000000-0005-0000-0000-000088950000}"/>
    <cellStyle name="SAPBEXHLevel2X 4 2 2 2 2 2" xfId="38281" xr:uid="{00000000-0005-0000-0000-000089950000}"/>
    <cellStyle name="SAPBEXHLevel2X 4 2 2 2 2 3" xfId="38282" xr:uid="{00000000-0005-0000-0000-00008A950000}"/>
    <cellStyle name="SAPBEXHLevel2X 4 2 2 2 2 4" xfId="38283" xr:uid="{00000000-0005-0000-0000-00008B950000}"/>
    <cellStyle name="SAPBEXHLevel2X 4 2 2 2 2 5" xfId="38284" xr:uid="{00000000-0005-0000-0000-00008C950000}"/>
    <cellStyle name="SAPBEXHLevel2X 4 2 2 2 2 6" xfId="38285" xr:uid="{00000000-0005-0000-0000-00008D950000}"/>
    <cellStyle name="SAPBEXHLevel2X 4 2 2 2 2 7" xfId="38286" xr:uid="{00000000-0005-0000-0000-00008E950000}"/>
    <cellStyle name="SAPBEXHLevel2X 4 2 2 2 2 8" xfId="38287" xr:uid="{00000000-0005-0000-0000-00008F950000}"/>
    <cellStyle name="SAPBEXHLevel2X 4 2 2 2 2 9" xfId="38288" xr:uid="{00000000-0005-0000-0000-000090950000}"/>
    <cellStyle name="SAPBEXHLevel2X 4 2 2 2 3" xfId="38289" xr:uid="{00000000-0005-0000-0000-000091950000}"/>
    <cellStyle name="SAPBEXHLevel2X 4 2 2 2 3 2" xfId="38290" xr:uid="{00000000-0005-0000-0000-000092950000}"/>
    <cellStyle name="SAPBEXHLevel2X 4 2 2 2 3 3" xfId="38291" xr:uid="{00000000-0005-0000-0000-000093950000}"/>
    <cellStyle name="SAPBEXHLevel2X 4 2 2 2 3 4" xfId="38292" xr:uid="{00000000-0005-0000-0000-000094950000}"/>
    <cellStyle name="SAPBEXHLevel2X 4 2 2 2 3 5" xfId="38293" xr:uid="{00000000-0005-0000-0000-000095950000}"/>
    <cellStyle name="SAPBEXHLevel2X 4 2 2 2 3 6" xfId="38294" xr:uid="{00000000-0005-0000-0000-000096950000}"/>
    <cellStyle name="SAPBEXHLevel2X 4 2 2 2 3 7" xfId="38295" xr:uid="{00000000-0005-0000-0000-000097950000}"/>
    <cellStyle name="SAPBEXHLevel2X 4 2 2 2 3 8" xfId="38296" xr:uid="{00000000-0005-0000-0000-000098950000}"/>
    <cellStyle name="SAPBEXHLevel2X 4 2 2 2 3 9" xfId="38297" xr:uid="{00000000-0005-0000-0000-000099950000}"/>
    <cellStyle name="SAPBEXHLevel2X 4 2 2 2 4" xfId="38298" xr:uid="{00000000-0005-0000-0000-00009A950000}"/>
    <cellStyle name="SAPBEXHLevel2X 4 2 2 2 4 2" xfId="38299" xr:uid="{00000000-0005-0000-0000-00009B950000}"/>
    <cellStyle name="SAPBEXHLevel2X 4 2 2 2 4 3" xfId="38300" xr:uid="{00000000-0005-0000-0000-00009C950000}"/>
    <cellStyle name="SAPBEXHLevel2X 4 2 2 2 4 4" xfId="38301" xr:uid="{00000000-0005-0000-0000-00009D950000}"/>
    <cellStyle name="SAPBEXHLevel2X 4 2 2 2 4 5" xfId="38302" xr:uid="{00000000-0005-0000-0000-00009E950000}"/>
    <cellStyle name="SAPBEXHLevel2X 4 2 2 2 4 6" xfId="38303" xr:uid="{00000000-0005-0000-0000-00009F950000}"/>
    <cellStyle name="SAPBEXHLevel2X 4 2 2 2 4 7" xfId="38304" xr:uid="{00000000-0005-0000-0000-0000A0950000}"/>
    <cellStyle name="SAPBEXHLevel2X 4 2 2 2 4 8" xfId="38305" xr:uid="{00000000-0005-0000-0000-0000A1950000}"/>
    <cellStyle name="SAPBEXHLevel2X 4 2 2 2 4 9" xfId="38306" xr:uid="{00000000-0005-0000-0000-0000A2950000}"/>
    <cellStyle name="SAPBEXHLevel2X 4 2 2 3" xfId="38307" xr:uid="{00000000-0005-0000-0000-0000A3950000}"/>
    <cellStyle name="SAPBEXHLevel2X 4 2 2 3 2" xfId="38308" xr:uid="{00000000-0005-0000-0000-0000A4950000}"/>
    <cellStyle name="SAPBEXHLevel2X 4 2 2 3 3" xfId="38309" xr:uid="{00000000-0005-0000-0000-0000A5950000}"/>
    <cellStyle name="SAPBEXHLevel2X 4 2 2 3 4" xfId="38310" xr:uid="{00000000-0005-0000-0000-0000A6950000}"/>
    <cellStyle name="SAPBEXHLevel2X 4 2 2 3 5" xfId="38311" xr:uid="{00000000-0005-0000-0000-0000A7950000}"/>
    <cellStyle name="SAPBEXHLevel2X 4 2 2 3 6" xfId="38312" xr:uid="{00000000-0005-0000-0000-0000A8950000}"/>
    <cellStyle name="SAPBEXHLevel2X 4 2 2 3 7" xfId="38313" xr:uid="{00000000-0005-0000-0000-0000A9950000}"/>
    <cellStyle name="SAPBEXHLevel2X 4 2 2 3 8" xfId="38314" xr:uid="{00000000-0005-0000-0000-0000AA950000}"/>
    <cellStyle name="SAPBEXHLevel2X 4 2 2 3 9" xfId="38315" xr:uid="{00000000-0005-0000-0000-0000AB950000}"/>
    <cellStyle name="SAPBEXHLevel2X 4 2 2 4" xfId="38316" xr:uid="{00000000-0005-0000-0000-0000AC950000}"/>
    <cellStyle name="SAPBEXHLevel2X 4 2 2 4 2" xfId="38317" xr:uid="{00000000-0005-0000-0000-0000AD950000}"/>
    <cellStyle name="SAPBEXHLevel2X 4 2 2 4 3" xfId="38318" xr:uid="{00000000-0005-0000-0000-0000AE950000}"/>
    <cellStyle name="SAPBEXHLevel2X 4 2 2 4 4" xfId="38319" xr:uid="{00000000-0005-0000-0000-0000AF950000}"/>
    <cellStyle name="SAPBEXHLevel2X 4 2 2 4 5" xfId="38320" xr:uid="{00000000-0005-0000-0000-0000B0950000}"/>
    <cellStyle name="SAPBEXHLevel2X 4 2 2 4 6" xfId="38321" xr:uid="{00000000-0005-0000-0000-0000B1950000}"/>
    <cellStyle name="SAPBEXHLevel2X 4 2 2 4 7" xfId="38322" xr:uid="{00000000-0005-0000-0000-0000B2950000}"/>
    <cellStyle name="SAPBEXHLevel2X 4 2 2 4 8" xfId="38323" xr:uid="{00000000-0005-0000-0000-0000B3950000}"/>
    <cellStyle name="SAPBEXHLevel2X 4 2 2 4 9" xfId="38324" xr:uid="{00000000-0005-0000-0000-0000B4950000}"/>
    <cellStyle name="SAPBEXHLevel2X 4 2 2 5" xfId="38325" xr:uid="{00000000-0005-0000-0000-0000B5950000}"/>
    <cellStyle name="SAPBEXHLevel2X 4 2 2 5 2" xfId="38326" xr:uid="{00000000-0005-0000-0000-0000B6950000}"/>
    <cellStyle name="SAPBEXHLevel2X 4 2 2 5 3" xfId="38327" xr:uid="{00000000-0005-0000-0000-0000B7950000}"/>
    <cellStyle name="SAPBEXHLevel2X 4 2 2 5 4" xfId="38328" xr:uid="{00000000-0005-0000-0000-0000B8950000}"/>
    <cellStyle name="SAPBEXHLevel2X 4 2 2 5 5" xfId="38329" xr:uid="{00000000-0005-0000-0000-0000B9950000}"/>
    <cellStyle name="SAPBEXHLevel2X 4 2 2 5 6" xfId="38330" xr:uid="{00000000-0005-0000-0000-0000BA950000}"/>
    <cellStyle name="SAPBEXHLevel2X 4 2 2 5 7" xfId="38331" xr:uid="{00000000-0005-0000-0000-0000BB950000}"/>
    <cellStyle name="SAPBEXHLevel2X 4 2 2 5 8" xfId="38332" xr:uid="{00000000-0005-0000-0000-0000BC950000}"/>
    <cellStyle name="SAPBEXHLevel2X 4 2 2 5 9" xfId="38333" xr:uid="{00000000-0005-0000-0000-0000BD950000}"/>
    <cellStyle name="SAPBEXHLevel2X 4 2 3" xfId="38334" xr:uid="{00000000-0005-0000-0000-0000BE950000}"/>
    <cellStyle name="SAPBEXHLevel2X 4 2 3 2" xfId="38335" xr:uid="{00000000-0005-0000-0000-0000BF950000}"/>
    <cellStyle name="SAPBEXHLevel2X 4 2 3 2 2" xfId="38336" xr:uid="{00000000-0005-0000-0000-0000C0950000}"/>
    <cellStyle name="SAPBEXHLevel2X 4 2 3 2 3" xfId="38337" xr:uid="{00000000-0005-0000-0000-0000C1950000}"/>
    <cellStyle name="SAPBEXHLevel2X 4 2 3 2 4" xfId="38338" xr:uid="{00000000-0005-0000-0000-0000C2950000}"/>
    <cellStyle name="SAPBEXHLevel2X 4 2 3 2 5" xfId="38339" xr:uid="{00000000-0005-0000-0000-0000C3950000}"/>
    <cellStyle name="SAPBEXHLevel2X 4 2 3 2 6" xfId="38340" xr:uid="{00000000-0005-0000-0000-0000C4950000}"/>
    <cellStyle name="SAPBEXHLevel2X 4 2 3 2 7" xfId="38341" xr:uid="{00000000-0005-0000-0000-0000C5950000}"/>
    <cellStyle name="SAPBEXHLevel2X 4 2 3 2 8" xfId="38342" xr:uid="{00000000-0005-0000-0000-0000C6950000}"/>
    <cellStyle name="SAPBEXHLevel2X 4 2 3 2 9" xfId="38343" xr:uid="{00000000-0005-0000-0000-0000C7950000}"/>
    <cellStyle name="SAPBEXHLevel2X 4 2 3 3" xfId="38344" xr:uid="{00000000-0005-0000-0000-0000C8950000}"/>
    <cellStyle name="SAPBEXHLevel2X 4 2 3 3 2" xfId="38345" xr:uid="{00000000-0005-0000-0000-0000C9950000}"/>
    <cellStyle name="SAPBEXHLevel2X 4 2 3 3 3" xfId="38346" xr:uid="{00000000-0005-0000-0000-0000CA950000}"/>
    <cellStyle name="SAPBEXHLevel2X 4 2 3 3 4" xfId="38347" xr:uid="{00000000-0005-0000-0000-0000CB950000}"/>
    <cellStyle name="SAPBEXHLevel2X 4 2 3 3 5" xfId="38348" xr:uid="{00000000-0005-0000-0000-0000CC950000}"/>
    <cellStyle name="SAPBEXHLevel2X 4 2 3 3 6" xfId="38349" xr:uid="{00000000-0005-0000-0000-0000CD950000}"/>
    <cellStyle name="SAPBEXHLevel2X 4 2 3 3 7" xfId="38350" xr:uid="{00000000-0005-0000-0000-0000CE950000}"/>
    <cellStyle name="SAPBEXHLevel2X 4 2 3 3 8" xfId="38351" xr:uid="{00000000-0005-0000-0000-0000CF950000}"/>
    <cellStyle name="SAPBEXHLevel2X 4 2 3 3 9" xfId="38352" xr:uid="{00000000-0005-0000-0000-0000D0950000}"/>
    <cellStyle name="SAPBEXHLevel2X 4 2 3 4" xfId="38353" xr:uid="{00000000-0005-0000-0000-0000D1950000}"/>
    <cellStyle name="SAPBEXHLevel2X 4 2 3 4 2" xfId="38354" xr:uid="{00000000-0005-0000-0000-0000D2950000}"/>
    <cellStyle name="SAPBEXHLevel2X 4 2 3 4 3" xfId="38355" xr:uid="{00000000-0005-0000-0000-0000D3950000}"/>
    <cellStyle name="SAPBEXHLevel2X 4 2 3 4 4" xfId="38356" xr:uid="{00000000-0005-0000-0000-0000D4950000}"/>
    <cellStyle name="SAPBEXHLevel2X 4 2 3 4 5" xfId="38357" xr:uid="{00000000-0005-0000-0000-0000D5950000}"/>
    <cellStyle name="SAPBEXHLevel2X 4 2 3 4 6" xfId="38358" xr:uid="{00000000-0005-0000-0000-0000D6950000}"/>
    <cellStyle name="SAPBEXHLevel2X 4 2 3 4 7" xfId="38359" xr:uid="{00000000-0005-0000-0000-0000D7950000}"/>
    <cellStyle name="SAPBEXHLevel2X 4 2 3 4 8" xfId="38360" xr:uid="{00000000-0005-0000-0000-0000D8950000}"/>
    <cellStyle name="SAPBEXHLevel2X 4 2 3 4 9" xfId="38361" xr:uid="{00000000-0005-0000-0000-0000D9950000}"/>
    <cellStyle name="SAPBEXHLevel2X 4 2 4" xfId="38362" xr:uid="{00000000-0005-0000-0000-0000DA950000}"/>
    <cellStyle name="SAPBEXHLevel2X 4 2 4 2" xfId="38363" xr:uid="{00000000-0005-0000-0000-0000DB950000}"/>
    <cellStyle name="SAPBEXHLevel2X 4 2 4 3" xfId="38364" xr:uid="{00000000-0005-0000-0000-0000DC950000}"/>
    <cellStyle name="SAPBEXHLevel2X 4 2 4 4" xfId="38365" xr:uid="{00000000-0005-0000-0000-0000DD950000}"/>
    <cellStyle name="SAPBEXHLevel2X 4 2 4 5" xfId="38366" xr:uid="{00000000-0005-0000-0000-0000DE950000}"/>
    <cellStyle name="SAPBEXHLevel2X 4 2 4 6" xfId="38367" xr:uid="{00000000-0005-0000-0000-0000DF950000}"/>
    <cellStyle name="SAPBEXHLevel2X 4 2 4 7" xfId="38368" xr:uid="{00000000-0005-0000-0000-0000E0950000}"/>
    <cellStyle name="SAPBEXHLevel2X 4 2 4 8" xfId="38369" xr:uid="{00000000-0005-0000-0000-0000E1950000}"/>
    <cellStyle name="SAPBEXHLevel2X 4 2 4 9" xfId="38370" xr:uid="{00000000-0005-0000-0000-0000E2950000}"/>
    <cellStyle name="SAPBEXHLevel2X 4 2 5" xfId="38371" xr:uid="{00000000-0005-0000-0000-0000E3950000}"/>
    <cellStyle name="SAPBEXHLevel2X 4 2 5 2" xfId="38372" xr:uid="{00000000-0005-0000-0000-0000E4950000}"/>
    <cellStyle name="SAPBEXHLevel2X 4 2 5 3" xfId="38373" xr:uid="{00000000-0005-0000-0000-0000E5950000}"/>
    <cellStyle name="SAPBEXHLevel2X 4 2 5 4" xfId="38374" xr:uid="{00000000-0005-0000-0000-0000E6950000}"/>
    <cellStyle name="SAPBEXHLevel2X 4 2 5 5" xfId="38375" xr:uid="{00000000-0005-0000-0000-0000E7950000}"/>
    <cellStyle name="SAPBEXHLevel2X 4 2 5 6" xfId="38376" xr:uid="{00000000-0005-0000-0000-0000E8950000}"/>
    <cellStyle name="SAPBEXHLevel2X 4 2 5 7" xfId="38377" xr:uid="{00000000-0005-0000-0000-0000E9950000}"/>
    <cellStyle name="SAPBEXHLevel2X 4 2 5 8" xfId="38378" xr:uid="{00000000-0005-0000-0000-0000EA950000}"/>
    <cellStyle name="SAPBEXHLevel2X 4 2 5 9" xfId="38379" xr:uid="{00000000-0005-0000-0000-0000EB950000}"/>
    <cellStyle name="SAPBEXHLevel2X 4 2 6" xfId="38380" xr:uid="{00000000-0005-0000-0000-0000EC950000}"/>
    <cellStyle name="SAPBEXHLevel2X 4 2 6 2" xfId="38381" xr:uid="{00000000-0005-0000-0000-0000ED950000}"/>
    <cellStyle name="SAPBEXHLevel2X 4 2 6 3" xfId="38382" xr:uid="{00000000-0005-0000-0000-0000EE950000}"/>
    <cellStyle name="SAPBEXHLevel2X 4 2 6 4" xfId="38383" xr:uid="{00000000-0005-0000-0000-0000EF950000}"/>
    <cellStyle name="SAPBEXHLevel2X 4 2 6 5" xfId="38384" xr:uid="{00000000-0005-0000-0000-0000F0950000}"/>
    <cellStyle name="SAPBEXHLevel2X 4 2 6 6" xfId="38385" xr:uid="{00000000-0005-0000-0000-0000F1950000}"/>
    <cellStyle name="SAPBEXHLevel2X 4 2 6 7" xfId="38386" xr:uid="{00000000-0005-0000-0000-0000F2950000}"/>
    <cellStyle name="SAPBEXHLevel2X 4 2 6 8" xfId="38387" xr:uid="{00000000-0005-0000-0000-0000F3950000}"/>
    <cellStyle name="SAPBEXHLevel2X 4 2 6 9" xfId="38388" xr:uid="{00000000-0005-0000-0000-0000F4950000}"/>
    <cellStyle name="SAPBEXHLevel2X 4 2 7" xfId="38389" xr:uid="{00000000-0005-0000-0000-0000F5950000}"/>
    <cellStyle name="SAPBEXHLevel2X 4 2 8" xfId="38390" xr:uid="{00000000-0005-0000-0000-0000F6950000}"/>
    <cellStyle name="SAPBEXHLevel2X 4 3" xfId="38391" xr:uid="{00000000-0005-0000-0000-0000F7950000}"/>
    <cellStyle name="SAPBEXHLevel2X 4 3 2" xfId="38392" xr:uid="{00000000-0005-0000-0000-0000F8950000}"/>
    <cellStyle name="SAPBEXHLevel2X 4 3 2 2" xfId="38393" xr:uid="{00000000-0005-0000-0000-0000F9950000}"/>
    <cellStyle name="SAPBEXHLevel2X 4 3 2 2 2" xfId="38394" xr:uid="{00000000-0005-0000-0000-0000FA950000}"/>
    <cellStyle name="SAPBEXHLevel2X 4 3 2 2 3" xfId="38395" xr:uid="{00000000-0005-0000-0000-0000FB950000}"/>
    <cellStyle name="SAPBEXHLevel2X 4 3 2 2 4" xfId="38396" xr:uid="{00000000-0005-0000-0000-0000FC950000}"/>
    <cellStyle name="SAPBEXHLevel2X 4 3 2 2 5" xfId="38397" xr:uid="{00000000-0005-0000-0000-0000FD950000}"/>
    <cellStyle name="SAPBEXHLevel2X 4 3 2 2 6" xfId="38398" xr:uid="{00000000-0005-0000-0000-0000FE950000}"/>
    <cellStyle name="SAPBEXHLevel2X 4 3 2 2 7" xfId="38399" xr:uid="{00000000-0005-0000-0000-0000FF950000}"/>
    <cellStyle name="SAPBEXHLevel2X 4 3 2 2 8" xfId="38400" xr:uid="{00000000-0005-0000-0000-000000960000}"/>
    <cellStyle name="SAPBEXHLevel2X 4 3 2 2 9" xfId="38401" xr:uid="{00000000-0005-0000-0000-000001960000}"/>
    <cellStyle name="SAPBEXHLevel2X 4 3 2 3" xfId="38402" xr:uid="{00000000-0005-0000-0000-000002960000}"/>
    <cellStyle name="SAPBEXHLevel2X 4 3 2 3 2" xfId="38403" xr:uid="{00000000-0005-0000-0000-000003960000}"/>
    <cellStyle name="SAPBEXHLevel2X 4 3 2 3 3" xfId="38404" xr:uid="{00000000-0005-0000-0000-000004960000}"/>
    <cellStyle name="SAPBEXHLevel2X 4 3 2 3 4" xfId="38405" xr:uid="{00000000-0005-0000-0000-000005960000}"/>
    <cellStyle name="SAPBEXHLevel2X 4 3 2 3 5" xfId="38406" xr:uid="{00000000-0005-0000-0000-000006960000}"/>
    <cellStyle name="SAPBEXHLevel2X 4 3 2 3 6" xfId="38407" xr:uid="{00000000-0005-0000-0000-000007960000}"/>
    <cellStyle name="SAPBEXHLevel2X 4 3 2 3 7" xfId="38408" xr:uid="{00000000-0005-0000-0000-000008960000}"/>
    <cellStyle name="SAPBEXHLevel2X 4 3 2 3 8" xfId="38409" xr:uid="{00000000-0005-0000-0000-000009960000}"/>
    <cellStyle name="SAPBEXHLevel2X 4 3 2 3 9" xfId="38410" xr:uid="{00000000-0005-0000-0000-00000A960000}"/>
    <cellStyle name="SAPBEXHLevel2X 4 3 2 4" xfId="38411" xr:uid="{00000000-0005-0000-0000-00000B960000}"/>
    <cellStyle name="SAPBEXHLevel2X 4 3 2 4 2" xfId="38412" xr:uid="{00000000-0005-0000-0000-00000C960000}"/>
    <cellStyle name="SAPBEXHLevel2X 4 3 2 4 3" xfId="38413" xr:uid="{00000000-0005-0000-0000-00000D960000}"/>
    <cellStyle name="SAPBEXHLevel2X 4 3 2 4 4" xfId="38414" xr:uid="{00000000-0005-0000-0000-00000E960000}"/>
    <cellStyle name="SAPBEXHLevel2X 4 3 2 4 5" xfId="38415" xr:uid="{00000000-0005-0000-0000-00000F960000}"/>
    <cellStyle name="SAPBEXHLevel2X 4 3 2 4 6" xfId="38416" xr:uid="{00000000-0005-0000-0000-000010960000}"/>
    <cellStyle name="SAPBEXHLevel2X 4 3 2 4 7" xfId="38417" xr:uid="{00000000-0005-0000-0000-000011960000}"/>
    <cellStyle name="SAPBEXHLevel2X 4 3 2 4 8" xfId="38418" xr:uid="{00000000-0005-0000-0000-000012960000}"/>
    <cellStyle name="SAPBEXHLevel2X 4 3 2 4 9" xfId="38419" xr:uid="{00000000-0005-0000-0000-000013960000}"/>
    <cellStyle name="SAPBEXHLevel2X 4 3 3" xfId="38420" xr:uid="{00000000-0005-0000-0000-000014960000}"/>
    <cellStyle name="SAPBEXHLevel2X 4 3 3 2" xfId="38421" xr:uid="{00000000-0005-0000-0000-000015960000}"/>
    <cellStyle name="SAPBEXHLevel2X 4 3 3 3" xfId="38422" xr:uid="{00000000-0005-0000-0000-000016960000}"/>
    <cellStyle name="SAPBEXHLevel2X 4 3 3 4" xfId="38423" xr:uid="{00000000-0005-0000-0000-000017960000}"/>
    <cellStyle name="SAPBEXHLevel2X 4 3 3 5" xfId="38424" xr:uid="{00000000-0005-0000-0000-000018960000}"/>
    <cellStyle name="SAPBEXHLevel2X 4 3 3 6" xfId="38425" xr:uid="{00000000-0005-0000-0000-000019960000}"/>
    <cellStyle name="SAPBEXHLevel2X 4 3 3 7" xfId="38426" xr:uid="{00000000-0005-0000-0000-00001A960000}"/>
    <cellStyle name="SAPBEXHLevel2X 4 3 3 8" xfId="38427" xr:uid="{00000000-0005-0000-0000-00001B960000}"/>
    <cellStyle name="SAPBEXHLevel2X 4 3 3 9" xfId="38428" xr:uid="{00000000-0005-0000-0000-00001C960000}"/>
    <cellStyle name="SAPBEXHLevel2X 4 3 4" xfId="38429" xr:uid="{00000000-0005-0000-0000-00001D960000}"/>
    <cellStyle name="SAPBEXHLevel2X 4 3 4 2" xfId="38430" xr:uid="{00000000-0005-0000-0000-00001E960000}"/>
    <cellStyle name="SAPBEXHLevel2X 4 3 4 3" xfId="38431" xr:uid="{00000000-0005-0000-0000-00001F960000}"/>
    <cellStyle name="SAPBEXHLevel2X 4 3 4 4" xfId="38432" xr:uid="{00000000-0005-0000-0000-000020960000}"/>
    <cellStyle name="SAPBEXHLevel2X 4 3 4 5" xfId="38433" xr:uid="{00000000-0005-0000-0000-000021960000}"/>
    <cellStyle name="SAPBEXHLevel2X 4 3 4 6" xfId="38434" xr:uid="{00000000-0005-0000-0000-000022960000}"/>
    <cellStyle name="SAPBEXHLevel2X 4 3 4 7" xfId="38435" xr:uid="{00000000-0005-0000-0000-000023960000}"/>
    <cellStyle name="SAPBEXHLevel2X 4 3 4 8" xfId="38436" xr:uid="{00000000-0005-0000-0000-000024960000}"/>
    <cellStyle name="SAPBEXHLevel2X 4 3 4 9" xfId="38437" xr:uid="{00000000-0005-0000-0000-000025960000}"/>
    <cellStyle name="SAPBEXHLevel2X 4 3 5" xfId="38438" xr:uid="{00000000-0005-0000-0000-000026960000}"/>
    <cellStyle name="SAPBEXHLevel2X 4 3 5 2" xfId="38439" xr:uid="{00000000-0005-0000-0000-000027960000}"/>
    <cellStyle name="SAPBEXHLevel2X 4 3 5 3" xfId="38440" xr:uid="{00000000-0005-0000-0000-000028960000}"/>
    <cellStyle name="SAPBEXHLevel2X 4 3 5 4" xfId="38441" xr:uid="{00000000-0005-0000-0000-000029960000}"/>
    <cellStyle name="SAPBEXHLevel2X 4 3 5 5" xfId="38442" xr:uid="{00000000-0005-0000-0000-00002A960000}"/>
    <cellStyle name="SAPBEXHLevel2X 4 3 5 6" xfId="38443" xr:uid="{00000000-0005-0000-0000-00002B960000}"/>
    <cellStyle name="SAPBEXHLevel2X 4 3 5 7" xfId="38444" xr:uid="{00000000-0005-0000-0000-00002C960000}"/>
    <cellStyle name="SAPBEXHLevel2X 4 3 5 8" xfId="38445" xr:uid="{00000000-0005-0000-0000-00002D960000}"/>
    <cellStyle name="SAPBEXHLevel2X 4 3 5 9" xfId="38446" xr:uid="{00000000-0005-0000-0000-00002E960000}"/>
    <cellStyle name="SAPBEXHLevel2X 4 4" xfId="38447" xr:uid="{00000000-0005-0000-0000-00002F960000}"/>
    <cellStyle name="SAPBEXHLevel2X 4 4 2" xfId="38448" xr:uid="{00000000-0005-0000-0000-000030960000}"/>
    <cellStyle name="SAPBEXHLevel2X 4 4 2 2" xfId="38449" xr:uid="{00000000-0005-0000-0000-000031960000}"/>
    <cellStyle name="SAPBEXHLevel2X 4 4 2 3" xfId="38450" xr:uid="{00000000-0005-0000-0000-000032960000}"/>
    <cellStyle name="SAPBEXHLevel2X 4 4 2 4" xfId="38451" xr:uid="{00000000-0005-0000-0000-000033960000}"/>
    <cellStyle name="SAPBEXHLevel2X 4 4 2 5" xfId="38452" xr:uid="{00000000-0005-0000-0000-000034960000}"/>
    <cellStyle name="SAPBEXHLevel2X 4 4 2 6" xfId="38453" xr:uid="{00000000-0005-0000-0000-000035960000}"/>
    <cellStyle name="SAPBEXHLevel2X 4 4 2 7" xfId="38454" xr:uid="{00000000-0005-0000-0000-000036960000}"/>
    <cellStyle name="SAPBEXHLevel2X 4 4 2 8" xfId="38455" xr:uid="{00000000-0005-0000-0000-000037960000}"/>
    <cellStyle name="SAPBEXHLevel2X 4 4 2 9" xfId="38456" xr:uid="{00000000-0005-0000-0000-000038960000}"/>
    <cellStyle name="SAPBEXHLevel2X 4 4 3" xfId="38457" xr:uid="{00000000-0005-0000-0000-000039960000}"/>
    <cellStyle name="SAPBEXHLevel2X 4 4 3 2" xfId="38458" xr:uid="{00000000-0005-0000-0000-00003A960000}"/>
    <cellStyle name="SAPBEXHLevel2X 4 4 3 3" xfId="38459" xr:uid="{00000000-0005-0000-0000-00003B960000}"/>
    <cellStyle name="SAPBEXHLevel2X 4 4 3 4" xfId="38460" xr:uid="{00000000-0005-0000-0000-00003C960000}"/>
    <cellStyle name="SAPBEXHLevel2X 4 4 3 5" xfId="38461" xr:uid="{00000000-0005-0000-0000-00003D960000}"/>
    <cellStyle name="SAPBEXHLevel2X 4 4 3 6" xfId="38462" xr:uid="{00000000-0005-0000-0000-00003E960000}"/>
    <cellStyle name="SAPBEXHLevel2X 4 4 3 7" xfId="38463" xr:uid="{00000000-0005-0000-0000-00003F960000}"/>
    <cellStyle name="SAPBEXHLevel2X 4 4 3 8" xfId="38464" xr:uid="{00000000-0005-0000-0000-000040960000}"/>
    <cellStyle name="SAPBEXHLevel2X 4 4 3 9" xfId="38465" xr:uid="{00000000-0005-0000-0000-000041960000}"/>
    <cellStyle name="SAPBEXHLevel2X 4 4 4" xfId="38466" xr:uid="{00000000-0005-0000-0000-000042960000}"/>
    <cellStyle name="SAPBEXHLevel2X 4 4 4 2" xfId="38467" xr:uid="{00000000-0005-0000-0000-000043960000}"/>
    <cellStyle name="SAPBEXHLevel2X 4 4 4 3" xfId="38468" xr:uid="{00000000-0005-0000-0000-000044960000}"/>
    <cellStyle name="SAPBEXHLevel2X 4 4 4 4" xfId="38469" xr:uid="{00000000-0005-0000-0000-000045960000}"/>
    <cellStyle name="SAPBEXHLevel2X 4 4 4 5" xfId="38470" xr:uid="{00000000-0005-0000-0000-000046960000}"/>
    <cellStyle name="SAPBEXHLevel2X 4 4 4 6" xfId="38471" xr:uid="{00000000-0005-0000-0000-000047960000}"/>
    <cellStyle name="SAPBEXHLevel2X 4 4 4 7" xfId="38472" xr:uid="{00000000-0005-0000-0000-000048960000}"/>
    <cellStyle name="SAPBEXHLevel2X 4 4 4 8" xfId="38473" xr:uid="{00000000-0005-0000-0000-000049960000}"/>
    <cellStyle name="SAPBEXHLevel2X 4 4 4 9" xfId="38474" xr:uid="{00000000-0005-0000-0000-00004A960000}"/>
    <cellStyle name="SAPBEXHLevel2X 4 5" xfId="38475" xr:uid="{00000000-0005-0000-0000-00004B960000}"/>
    <cellStyle name="SAPBEXHLevel2X 4 5 2" xfId="38476" xr:uid="{00000000-0005-0000-0000-00004C960000}"/>
    <cellStyle name="SAPBEXHLevel2X 4 5 3" xfId="38477" xr:uid="{00000000-0005-0000-0000-00004D960000}"/>
    <cellStyle name="SAPBEXHLevel2X 4 5 4" xfId="38478" xr:uid="{00000000-0005-0000-0000-00004E960000}"/>
    <cellStyle name="SAPBEXHLevel2X 4 5 5" xfId="38479" xr:uid="{00000000-0005-0000-0000-00004F960000}"/>
    <cellStyle name="SAPBEXHLevel2X 4 5 6" xfId="38480" xr:uid="{00000000-0005-0000-0000-000050960000}"/>
    <cellStyle name="SAPBEXHLevel2X 4 5 7" xfId="38481" xr:uid="{00000000-0005-0000-0000-000051960000}"/>
    <cellStyle name="SAPBEXHLevel2X 4 5 8" xfId="38482" xr:uid="{00000000-0005-0000-0000-000052960000}"/>
    <cellStyle name="SAPBEXHLevel2X 4 5 9" xfId="38483" xr:uid="{00000000-0005-0000-0000-000053960000}"/>
    <cellStyle name="SAPBEXHLevel2X 4 6" xfId="38484" xr:uid="{00000000-0005-0000-0000-000054960000}"/>
    <cellStyle name="SAPBEXHLevel2X 4 6 2" xfId="38485" xr:uid="{00000000-0005-0000-0000-000055960000}"/>
    <cellStyle name="SAPBEXHLevel2X 4 6 3" xfId="38486" xr:uid="{00000000-0005-0000-0000-000056960000}"/>
    <cellStyle name="SAPBEXHLevel2X 4 6 4" xfId="38487" xr:uid="{00000000-0005-0000-0000-000057960000}"/>
    <cellStyle name="SAPBEXHLevel2X 4 6 5" xfId="38488" xr:uid="{00000000-0005-0000-0000-000058960000}"/>
    <cellStyle name="SAPBEXHLevel2X 4 6 6" xfId="38489" xr:uid="{00000000-0005-0000-0000-000059960000}"/>
    <cellStyle name="SAPBEXHLevel2X 4 6 7" xfId="38490" xr:uid="{00000000-0005-0000-0000-00005A960000}"/>
    <cellStyle name="SAPBEXHLevel2X 4 6 8" xfId="38491" xr:uid="{00000000-0005-0000-0000-00005B960000}"/>
    <cellStyle name="SAPBEXHLevel2X 4 6 9" xfId="38492" xr:uid="{00000000-0005-0000-0000-00005C960000}"/>
    <cellStyle name="SAPBEXHLevel2X 4 7" xfId="38493" xr:uid="{00000000-0005-0000-0000-00005D960000}"/>
    <cellStyle name="SAPBEXHLevel2X 4 7 2" xfId="38494" xr:uid="{00000000-0005-0000-0000-00005E960000}"/>
    <cellStyle name="SAPBEXHLevel2X 4 7 3" xfId="38495" xr:uid="{00000000-0005-0000-0000-00005F960000}"/>
    <cellStyle name="SAPBEXHLevel2X 4 7 4" xfId="38496" xr:uid="{00000000-0005-0000-0000-000060960000}"/>
    <cellStyle name="SAPBEXHLevel2X 4 7 5" xfId="38497" xr:uid="{00000000-0005-0000-0000-000061960000}"/>
    <cellStyle name="SAPBEXHLevel2X 4 7 6" xfId="38498" xr:uid="{00000000-0005-0000-0000-000062960000}"/>
    <cellStyle name="SAPBEXHLevel2X 4 7 7" xfId="38499" xr:uid="{00000000-0005-0000-0000-000063960000}"/>
    <cellStyle name="SAPBEXHLevel2X 4 7 8" xfId="38500" xr:uid="{00000000-0005-0000-0000-000064960000}"/>
    <cellStyle name="SAPBEXHLevel2X 4 7 9" xfId="38501" xr:uid="{00000000-0005-0000-0000-000065960000}"/>
    <cellStyle name="SAPBEXHLevel2X 4 8" xfId="38502" xr:uid="{00000000-0005-0000-0000-000066960000}"/>
    <cellStyle name="SAPBEXHLevel2X 4 9" xfId="38503" xr:uid="{00000000-0005-0000-0000-000067960000}"/>
    <cellStyle name="SAPBEXHLevel2X 5" xfId="38504" xr:uid="{00000000-0005-0000-0000-000068960000}"/>
    <cellStyle name="SAPBEXHLevel2X 5 10" xfId="38505" xr:uid="{00000000-0005-0000-0000-000069960000}"/>
    <cellStyle name="SAPBEXHLevel2X 5 11" xfId="38506" xr:uid="{00000000-0005-0000-0000-00006A960000}"/>
    <cellStyle name="SAPBEXHLevel2X 5 2" xfId="38507" xr:uid="{00000000-0005-0000-0000-00006B960000}"/>
    <cellStyle name="SAPBEXHLevel2X 5 2 10" xfId="38508" xr:uid="{00000000-0005-0000-0000-00006C960000}"/>
    <cellStyle name="SAPBEXHLevel2X 5 2 11" xfId="38509" xr:uid="{00000000-0005-0000-0000-00006D960000}"/>
    <cellStyle name="SAPBEXHLevel2X 5 2 2" xfId="38510" xr:uid="{00000000-0005-0000-0000-00006E960000}"/>
    <cellStyle name="SAPBEXHLevel2X 5 2 2 2" xfId="38511" xr:uid="{00000000-0005-0000-0000-00006F960000}"/>
    <cellStyle name="SAPBEXHLevel2X 5 2 2 2 2" xfId="38512" xr:uid="{00000000-0005-0000-0000-000070960000}"/>
    <cellStyle name="SAPBEXHLevel2X 5 2 2 2 2 2" xfId="38513" xr:uid="{00000000-0005-0000-0000-000071960000}"/>
    <cellStyle name="SAPBEXHLevel2X 5 2 2 2 2 2 2" xfId="38514" xr:uid="{00000000-0005-0000-0000-000072960000}"/>
    <cellStyle name="SAPBEXHLevel2X 5 2 2 2 2 2 3" xfId="38515" xr:uid="{00000000-0005-0000-0000-000073960000}"/>
    <cellStyle name="SAPBEXHLevel2X 5 2 2 2 2 2 4" xfId="38516" xr:uid="{00000000-0005-0000-0000-000074960000}"/>
    <cellStyle name="SAPBEXHLevel2X 5 2 2 2 2 2 5" xfId="38517" xr:uid="{00000000-0005-0000-0000-000075960000}"/>
    <cellStyle name="SAPBEXHLevel2X 5 2 2 2 2 2 6" xfId="38518" xr:uid="{00000000-0005-0000-0000-000076960000}"/>
    <cellStyle name="SAPBEXHLevel2X 5 2 2 2 2 2 7" xfId="38519" xr:uid="{00000000-0005-0000-0000-000077960000}"/>
    <cellStyle name="SAPBEXHLevel2X 5 2 2 2 2 2 8" xfId="38520" xr:uid="{00000000-0005-0000-0000-000078960000}"/>
    <cellStyle name="SAPBEXHLevel2X 5 2 2 2 2 2 9" xfId="38521" xr:uid="{00000000-0005-0000-0000-000079960000}"/>
    <cellStyle name="SAPBEXHLevel2X 5 2 2 2 2 3" xfId="38522" xr:uid="{00000000-0005-0000-0000-00007A960000}"/>
    <cellStyle name="SAPBEXHLevel2X 5 2 2 2 2 3 2" xfId="38523" xr:uid="{00000000-0005-0000-0000-00007B960000}"/>
    <cellStyle name="SAPBEXHLevel2X 5 2 2 2 2 3 3" xfId="38524" xr:uid="{00000000-0005-0000-0000-00007C960000}"/>
    <cellStyle name="SAPBEXHLevel2X 5 2 2 2 2 3 4" xfId="38525" xr:uid="{00000000-0005-0000-0000-00007D960000}"/>
    <cellStyle name="SAPBEXHLevel2X 5 2 2 2 2 3 5" xfId="38526" xr:uid="{00000000-0005-0000-0000-00007E960000}"/>
    <cellStyle name="SAPBEXHLevel2X 5 2 2 2 2 3 6" xfId="38527" xr:uid="{00000000-0005-0000-0000-00007F960000}"/>
    <cellStyle name="SAPBEXHLevel2X 5 2 2 2 2 3 7" xfId="38528" xr:uid="{00000000-0005-0000-0000-000080960000}"/>
    <cellStyle name="SAPBEXHLevel2X 5 2 2 2 2 3 8" xfId="38529" xr:uid="{00000000-0005-0000-0000-000081960000}"/>
    <cellStyle name="SAPBEXHLevel2X 5 2 2 2 2 3 9" xfId="38530" xr:uid="{00000000-0005-0000-0000-000082960000}"/>
    <cellStyle name="SAPBEXHLevel2X 5 2 2 2 2 4" xfId="38531" xr:uid="{00000000-0005-0000-0000-000083960000}"/>
    <cellStyle name="SAPBEXHLevel2X 5 2 2 2 2 4 2" xfId="38532" xr:uid="{00000000-0005-0000-0000-000084960000}"/>
    <cellStyle name="SAPBEXHLevel2X 5 2 2 2 2 4 3" xfId="38533" xr:uid="{00000000-0005-0000-0000-000085960000}"/>
    <cellStyle name="SAPBEXHLevel2X 5 2 2 2 2 4 4" xfId="38534" xr:uid="{00000000-0005-0000-0000-000086960000}"/>
    <cellStyle name="SAPBEXHLevel2X 5 2 2 2 2 4 5" xfId="38535" xr:uid="{00000000-0005-0000-0000-000087960000}"/>
    <cellStyle name="SAPBEXHLevel2X 5 2 2 2 2 4 6" xfId="38536" xr:uid="{00000000-0005-0000-0000-000088960000}"/>
    <cellStyle name="SAPBEXHLevel2X 5 2 2 2 2 4 7" xfId="38537" xr:uid="{00000000-0005-0000-0000-000089960000}"/>
    <cellStyle name="SAPBEXHLevel2X 5 2 2 2 2 4 8" xfId="38538" xr:uid="{00000000-0005-0000-0000-00008A960000}"/>
    <cellStyle name="SAPBEXHLevel2X 5 2 2 2 2 4 9" xfId="38539" xr:uid="{00000000-0005-0000-0000-00008B960000}"/>
    <cellStyle name="SAPBEXHLevel2X 5 2 2 2 3" xfId="38540" xr:uid="{00000000-0005-0000-0000-00008C960000}"/>
    <cellStyle name="SAPBEXHLevel2X 5 2 2 2 3 2" xfId="38541" xr:uid="{00000000-0005-0000-0000-00008D960000}"/>
    <cellStyle name="SAPBEXHLevel2X 5 2 2 2 3 3" xfId="38542" xr:uid="{00000000-0005-0000-0000-00008E960000}"/>
    <cellStyle name="SAPBEXHLevel2X 5 2 2 2 3 4" xfId="38543" xr:uid="{00000000-0005-0000-0000-00008F960000}"/>
    <cellStyle name="SAPBEXHLevel2X 5 2 2 2 3 5" xfId="38544" xr:uid="{00000000-0005-0000-0000-000090960000}"/>
    <cellStyle name="SAPBEXHLevel2X 5 2 2 2 3 6" xfId="38545" xr:uid="{00000000-0005-0000-0000-000091960000}"/>
    <cellStyle name="SAPBEXHLevel2X 5 2 2 2 3 7" xfId="38546" xr:uid="{00000000-0005-0000-0000-000092960000}"/>
    <cellStyle name="SAPBEXHLevel2X 5 2 2 2 3 8" xfId="38547" xr:uid="{00000000-0005-0000-0000-000093960000}"/>
    <cellStyle name="SAPBEXHLevel2X 5 2 2 2 3 9" xfId="38548" xr:uid="{00000000-0005-0000-0000-000094960000}"/>
    <cellStyle name="SAPBEXHLevel2X 5 2 2 2 4" xfId="38549" xr:uid="{00000000-0005-0000-0000-000095960000}"/>
    <cellStyle name="SAPBEXHLevel2X 5 2 2 2 4 2" xfId="38550" xr:uid="{00000000-0005-0000-0000-000096960000}"/>
    <cellStyle name="SAPBEXHLevel2X 5 2 2 2 4 3" xfId="38551" xr:uid="{00000000-0005-0000-0000-000097960000}"/>
    <cellStyle name="SAPBEXHLevel2X 5 2 2 2 4 4" xfId="38552" xr:uid="{00000000-0005-0000-0000-000098960000}"/>
    <cellStyle name="SAPBEXHLevel2X 5 2 2 2 4 5" xfId="38553" xr:uid="{00000000-0005-0000-0000-000099960000}"/>
    <cellStyle name="SAPBEXHLevel2X 5 2 2 2 4 6" xfId="38554" xr:uid="{00000000-0005-0000-0000-00009A960000}"/>
    <cellStyle name="SAPBEXHLevel2X 5 2 2 2 4 7" xfId="38555" xr:uid="{00000000-0005-0000-0000-00009B960000}"/>
    <cellStyle name="SAPBEXHLevel2X 5 2 2 2 4 8" xfId="38556" xr:uid="{00000000-0005-0000-0000-00009C960000}"/>
    <cellStyle name="SAPBEXHLevel2X 5 2 2 2 4 9" xfId="38557" xr:uid="{00000000-0005-0000-0000-00009D960000}"/>
    <cellStyle name="SAPBEXHLevel2X 5 2 2 2 5" xfId="38558" xr:uid="{00000000-0005-0000-0000-00009E960000}"/>
    <cellStyle name="SAPBEXHLevel2X 5 2 2 2 5 2" xfId="38559" xr:uid="{00000000-0005-0000-0000-00009F960000}"/>
    <cellStyle name="SAPBEXHLevel2X 5 2 2 2 5 3" xfId="38560" xr:uid="{00000000-0005-0000-0000-0000A0960000}"/>
    <cellStyle name="SAPBEXHLevel2X 5 2 2 2 5 4" xfId="38561" xr:uid="{00000000-0005-0000-0000-0000A1960000}"/>
    <cellStyle name="SAPBEXHLevel2X 5 2 2 2 5 5" xfId="38562" xr:uid="{00000000-0005-0000-0000-0000A2960000}"/>
    <cellStyle name="SAPBEXHLevel2X 5 2 2 2 5 6" xfId="38563" xr:uid="{00000000-0005-0000-0000-0000A3960000}"/>
    <cellStyle name="SAPBEXHLevel2X 5 2 2 2 5 7" xfId="38564" xr:uid="{00000000-0005-0000-0000-0000A4960000}"/>
    <cellStyle name="SAPBEXHLevel2X 5 2 2 2 5 8" xfId="38565" xr:uid="{00000000-0005-0000-0000-0000A5960000}"/>
    <cellStyle name="SAPBEXHLevel2X 5 2 2 2 5 9" xfId="38566" xr:uid="{00000000-0005-0000-0000-0000A6960000}"/>
    <cellStyle name="SAPBEXHLevel2X 5 2 2 3" xfId="38567" xr:uid="{00000000-0005-0000-0000-0000A7960000}"/>
    <cellStyle name="SAPBEXHLevel2X 5 2 2 3 2" xfId="38568" xr:uid="{00000000-0005-0000-0000-0000A8960000}"/>
    <cellStyle name="SAPBEXHLevel2X 5 2 2 3 2 2" xfId="38569" xr:uid="{00000000-0005-0000-0000-0000A9960000}"/>
    <cellStyle name="SAPBEXHLevel2X 5 2 2 3 2 3" xfId="38570" xr:uid="{00000000-0005-0000-0000-0000AA960000}"/>
    <cellStyle name="SAPBEXHLevel2X 5 2 2 3 2 4" xfId="38571" xr:uid="{00000000-0005-0000-0000-0000AB960000}"/>
    <cellStyle name="SAPBEXHLevel2X 5 2 2 3 2 5" xfId="38572" xr:uid="{00000000-0005-0000-0000-0000AC960000}"/>
    <cellStyle name="SAPBEXHLevel2X 5 2 2 3 2 6" xfId="38573" xr:uid="{00000000-0005-0000-0000-0000AD960000}"/>
    <cellStyle name="SAPBEXHLevel2X 5 2 2 3 2 7" xfId="38574" xr:uid="{00000000-0005-0000-0000-0000AE960000}"/>
    <cellStyle name="SAPBEXHLevel2X 5 2 2 3 2 8" xfId="38575" xr:uid="{00000000-0005-0000-0000-0000AF960000}"/>
    <cellStyle name="SAPBEXHLevel2X 5 2 2 3 2 9" xfId="38576" xr:uid="{00000000-0005-0000-0000-0000B0960000}"/>
    <cellStyle name="SAPBEXHLevel2X 5 2 2 3 3" xfId="38577" xr:uid="{00000000-0005-0000-0000-0000B1960000}"/>
    <cellStyle name="SAPBEXHLevel2X 5 2 2 3 3 2" xfId="38578" xr:uid="{00000000-0005-0000-0000-0000B2960000}"/>
    <cellStyle name="SAPBEXHLevel2X 5 2 2 3 3 3" xfId="38579" xr:uid="{00000000-0005-0000-0000-0000B3960000}"/>
    <cellStyle name="SAPBEXHLevel2X 5 2 2 3 3 4" xfId="38580" xr:uid="{00000000-0005-0000-0000-0000B4960000}"/>
    <cellStyle name="SAPBEXHLevel2X 5 2 2 3 3 5" xfId="38581" xr:uid="{00000000-0005-0000-0000-0000B5960000}"/>
    <cellStyle name="SAPBEXHLevel2X 5 2 2 3 3 6" xfId="38582" xr:uid="{00000000-0005-0000-0000-0000B6960000}"/>
    <cellStyle name="SAPBEXHLevel2X 5 2 2 3 3 7" xfId="38583" xr:uid="{00000000-0005-0000-0000-0000B7960000}"/>
    <cellStyle name="SAPBEXHLevel2X 5 2 2 3 3 8" xfId="38584" xr:uid="{00000000-0005-0000-0000-0000B8960000}"/>
    <cellStyle name="SAPBEXHLevel2X 5 2 2 3 3 9" xfId="38585" xr:uid="{00000000-0005-0000-0000-0000B9960000}"/>
    <cellStyle name="SAPBEXHLevel2X 5 2 2 3 4" xfId="38586" xr:uid="{00000000-0005-0000-0000-0000BA960000}"/>
    <cellStyle name="SAPBEXHLevel2X 5 2 2 3 4 2" xfId="38587" xr:uid="{00000000-0005-0000-0000-0000BB960000}"/>
    <cellStyle name="SAPBEXHLevel2X 5 2 2 3 4 3" xfId="38588" xr:uid="{00000000-0005-0000-0000-0000BC960000}"/>
    <cellStyle name="SAPBEXHLevel2X 5 2 2 3 4 4" xfId="38589" xr:uid="{00000000-0005-0000-0000-0000BD960000}"/>
    <cellStyle name="SAPBEXHLevel2X 5 2 2 3 4 5" xfId="38590" xr:uid="{00000000-0005-0000-0000-0000BE960000}"/>
    <cellStyle name="SAPBEXHLevel2X 5 2 2 3 4 6" xfId="38591" xr:uid="{00000000-0005-0000-0000-0000BF960000}"/>
    <cellStyle name="SAPBEXHLevel2X 5 2 2 3 4 7" xfId="38592" xr:uid="{00000000-0005-0000-0000-0000C0960000}"/>
    <cellStyle name="SAPBEXHLevel2X 5 2 2 3 4 8" xfId="38593" xr:uid="{00000000-0005-0000-0000-0000C1960000}"/>
    <cellStyle name="SAPBEXHLevel2X 5 2 2 3 4 9" xfId="38594" xr:uid="{00000000-0005-0000-0000-0000C2960000}"/>
    <cellStyle name="SAPBEXHLevel2X 5 2 2 4" xfId="38595" xr:uid="{00000000-0005-0000-0000-0000C3960000}"/>
    <cellStyle name="SAPBEXHLevel2X 5 2 2 4 2" xfId="38596" xr:uid="{00000000-0005-0000-0000-0000C4960000}"/>
    <cellStyle name="SAPBEXHLevel2X 5 2 2 4 3" xfId="38597" xr:uid="{00000000-0005-0000-0000-0000C5960000}"/>
    <cellStyle name="SAPBEXHLevel2X 5 2 2 4 4" xfId="38598" xr:uid="{00000000-0005-0000-0000-0000C6960000}"/>
    <cellStyle name="SAPBEXHLevel2X 5 2 2 4 5" xfId="38599" xr:uid="{00000000-0005-0000-0000-0000C7960000}"/>
    <cellStyle name="SAPBEXHLevel2X 5 2 2 4 6" xfId="38600" xr:uid="{00000000-0005-0000-0000-0000C8960000}"/>
    <cellStyle name="SAPBEXHLevel2X 5 2 2 4 7" xfId="38601" xr:uid="{00000000-0005-0000-0000-0000C9960000}"/>
    <cellStyle name="SAPBEXHLevel2X 5 2 2 4 8" xfId="38602" xr:uid="{00000000-0005-0000-0000-0000CA960000}"/>
    <cellStyle name="SAPBEXHLevel2X 5 2 2 4 9" xfId="38603" xr:uid="{00000000-0005-0000-0000-0000CB960000}"/>
    <cellStyle name="SAPBEXHLevel2X 5 2 2 5" xfId="38604" xr:uid="{00000000-0005-0000-0000-0000CC960000}"/>
    <cellStyle name="SAPBEXHLevel2X 5 2 2 5 2" xfId="38605" xr:uid="{00000000-0005-0000-0000-0000CD960000}"/>
    <cellStyle name="SAPBEXHLevel2X 5 2 2 5 3" xfId="38606" xr:uid="{00000000-0005-0000-0000-0000CE960000}"/>
    <cellStyle name="SAPBEXHLevel2X 5 2 2 5 4" xfId="38607" xr:uid="{00000000-0005-0000-0000-0000CF960000}"/>
    <cellStyle name="SAPBEXHLevel2X 5 2 2 5 5" xfId="38608" xr:uid="{00000000-0005-0000-0000-0000D0960000}"/>
    <cellStyle name="SAPBEXHLevel2X 5 2 2 5 6" xfId="38609" xr:uid="{00000000-0005-0000-0000-0000D1960000}"/>
    <cellStyle name="SAPBEXHLevel2X 5 2 2 5 7" xfId="38610" xr:uid="{00000000-0005-0000-0000-0000D2960000}"/>
    <cellStyle name="SAPBEXHLevel2X 5 2 2 5 8" xfId="38611" xr:uid="{00000000-0005-0000-0000-0000D3960000}"/>
    <cellStyle name="SAPBEXHLevel2X 5 2 2 5 9" xfId="38612" xr:uid="{00000000-0005-0000-0000-0000D4960000}"/>
    <cellStyle name="SAPBEXHLevel2X 5 2 2 6" xfId="38613" xr:uid="{00000000-0005-0000-0000-0000D5960000}"/>
    <cellStyle name="SAPBEXHLevel2X 5 2 2 6 2" xfId="38614" xr:uid="{00000000-0005-0000-0000-0000D6960000}"/>
    <cellStyle name="SAPBEXHLevel2X 5 2 2 6 3" xfId="38615" xr:uid="{00000000-0005-0000-0000-0000D7960000}"/>
    <cellStyle name="SAPBEXHLevel2X 5 2 2 6 4" xfId="38616" xr:uid="{00000000-0005-0000-0000-0000D8960000}"/>
    <cellStyle name="SAPBEXHLevel2X 5 2 2 6 5" xfId="38617" xr:uid="{00000000-0005-0000-0000-0000D9960000}"/>
    <cellStyle name="SAPBEXHLevel2X 5 2 2 6 6" xfId="38618" xr:uid="{00000000-0005-0000-0000-0000DA960000}"/>
    <cellStyle name="SAPBEXHLevel2X 5 2 2 6 7" xfId="38619" xr:uid="{00000000-0005-0000-0000-0000DB960000}"/>
    <cellStyle name="SAPBEXHLevel2X 5 2 2 6 8" xfId="38620" xr:uid="{00000000-0005-0000-0000-0000DC960000}"/>
    <cellStyle name="SAPBEXHLevel2X 5 2 2 6 9" xfId="38621" xr:uid="{00000000-0005-0000-0000-0000DD960000}"/>
    <cellStyle name="SAPBEXHLevel2X 5 2 3" xfId="38622" xr:uid="{00000000-0005-0000-0000-0000DE960000}"/>
    <cellStyle name="SAPBEXHLevel2X 5 2 3 2" xfId="38623" xr:uid="{00000000-0005-0000-0000-0000DF960000}"/>
    <cellStyle name="SAPBEXHLevel2X 5 2 3 2 2" xfId="38624" xr:uid="{00000000-0005-0000-0000-0000E0960000}"/>
    <cellStyle name="SAPBEXHLevel2X 5 2 3 2 2 2" xfId="38625" xr:uid="{00000000-0005-0000-0000-0000E1960000}"/>
    <cellStyle name="SAPBEXHLevel2X 5 2 3 2 2 2 2" xfId="38626" xr:uid="{00000000-0005-0000-0000-0000E2960000}"/>
    <cellStyle name="SAPBEXHLevel2X 5 2 3 2 2 2 3" xfId="38627" xr:uid="{00000000-0005-0000-0000-0000E3960000}"/>
    <cellStyle name="SAPBEXHLevel2X 5 2 3 2 2 2 4" xfId="38628" xr:uid="{00000000-0005-0000-0000-0000E4960000}"/>
    <cellStyle name="SAPBEXHLevel2X 5 2 3 2 2 2 5" xfId="38629" xr:uid="{00000000-0005-0000-0000-0000E5960000}"/>
    <cellStyle name="SAPBEXHLevel2X 5 2 3 2 2 2 6" xfId="38630" xr:uid="{00000000-0005-0000-0000-0000E6960000}"/>
    <cellStyle name="SAPBEXHLevel2X 5 2 3 2 2 2 7" xfId="38631" xr:uid="{00000000-0005-0000-0000-0000E7960000}"/>
    <cellStyle name="SAPBEXHLevel2X 5 2 3 2 2 2 8" xfId="38632" xr:uid="{00000000-0005-0000-0000-0000E8960000}"/>
    <cellStyle name="SAPBEXHLevel2X 5 2 3 2 2 2 9" xfId="38633" xr:uid="{00000000-0005-0000-0000-0000E9960000}"/>
    <cellStyle name="SAPBEXHLevel2X 5 2 3 2 2 3" xfId="38634" xr:uid="{00000000-0005-0000-0000-0000EA960000}"/>
    <cellStyle name="SAPBEXHLevel2X 5 2 3 2 2 3 2" xfId="38635" xr:uid="{00000000-0005-0000-0000-0000EB960000}"/>
    <cellStyle name="SAPBEXHLevel2X 5 2 3 2 2 3 3" xfId="38636" xr:uid="{00000000-0005-0000-0000-0000EC960000}"/>
    <cellStyle name="SAPBEXHLevel2X 5 2 3 2 2 3 4" xfId="38637" xr:uid="{00000000-0005-0000-0000-0000ED960000}"/>
    <cellStyle name="SAPBEXHLevel2X 5 2 3 2 2 3 5" xfId="38638" xr:uid="{00000000-0005-0000-0000-0000EE960000}"/>
    <cellStyle name="SAPBEXHLevel2X 5 2 3 2 2 3 6" xfId="38639" xr:uid="{00000000-0005-0000-0000-0000EF960000}"/>
    <cellStyle name="SAPBEXHLevel2X 5 2 3 2 2 3 7" xfId="38640" xr:uid="{00000000-0005-0000-0000-0000F0960000}"/>
    <cellStyle name="SAPBEXHLevel2X 5 2 3 2 2 3 8" xfId="38641" xr:uid="{00000000-0005-0000-0000-0000F1960000}"/>
    <cellStyle name="SAPBEXHLevel2X 5 2 3 2 2 3 9" xfId="38642" xr:uid="{00000000-0005-0000-0000-0000F2960000}"/>
    <cellStyle name="SAPBEXHLevel2X 5 2 3 2 2 4" xfId="38643" xr:uid="{00000000-0005-0000-0000-0000F3960000}"/>
    <cellStyle name="SAPBEXHLevel2X 5 2 3 2 2 4 2" xfId="38644" xr:uid="{00000000-0005-0000-0000-0000F4960000}"/>
    <cellStyle name="SAPBEXHLevel2X 5 2 3 2 2 4 3" xfId="38645" xr:uid="{00000000-0005-0000-0000-0000F5960000}"/>
    <cellStyle name="SAPBEXHLevel2X 5 2 3 2 2 4 4" xfId="38646" xr:uid="{00000000-0005-0000-0000-0000F6960000}"/>
    <cellStyle name="SAPBEXHLevel2X 5 2 3 2 2 4 5" xfId="38647" xr:uid="{00000000-0005-0000-0000-0000F7960000}"/>
    <cellStyle name="SAPBEXHLevel2X 5 2 3 2 2 4 6" xfId="38648" xr:uid="{00000000-0005-0000-0000-0000F8960000}"/>
    <cellStyle name="SAPBEXHLevel2X 5 2 3 2 2 4 7" xfId="38649" xr:uid="{00000000-0005-0000-0000-0000F9960000}"/>
    <cellStyle name="SAPBEXHLevel2X 5 2 3 2 2 4 8" xfId="38650" xr:uid="{00000000-0005-0000-0000-0000FA960000}"/>
    <cellStyle name="SAPBEXHLevel2X 5 2 3 2 2 4 9" xfId="38651" xr:uid="{00000000-0005-0000-0000-0000FB960000}"/>
    <cellStyle name="SAPBEXHLevel2X 5 2 3 2 3" xfId="38652" xr:uid="{00000000-0005-0000-0000-0000FC960000}"/>
    <cellStyle name="SAPBEXHLevel2X 5 2 3 2 3 2" xfId="38653" xr:uid="{00000000-0005-0000-0000-0000FD960000}"/>
    <cellStyle name="SAPBEXHLevel2X 5 2 3 2 3 3" xfId="38654" xr:uid="{00000000-0005-0000-0000-0000FE960000}"/>
    <cellStyle name="SAPBEXHLevel2X 5 2 3 2 3 4" xfId="38655" xr:uid="{00000000-0005-0000-0000-0000FF960000}"/>
    <cellStyle name="SAPBEXHLevel2X 5 2 3 2 3 5" xfId="38656" xr:uid="{00000000-0005-0000-0000-000000970000}"/>
    <cellStyle name="SAPBEXHLevel2X 5 2 3 2 3 6" xfId="38657" xr:uid="{00000000-0005-0000-0000-000001970000}"/>
    <cellStyle name="SAPBEXHLevel2X 5 2 3 2 3 7" xfId="38658" xr:uid="{00000000-0005-0000-0000-000002970000}"/>
    <cellStyle name="SAPBEXHLevel2X 5 2 3 2 3 8" xfId="38659" xr:uid="{00000000-0005-0000-0000-000003970000}"/>
    <cellStyle name="SAPBEXHLevel2X 5 2 3 2 3 9" xfId="38660" xr:uid="{00000000-0005-0000-0000-000004970000}"/>
    <cellStyle name="SAPBEXHLevel2X 5 2 3 2 4" xfId="38661" xr:uid="{00000000-0005-0000-0000-000005970000}"/>
    <cellStyle name="SAPBEXHLevel2X 5 2 3 2 4 2" xfId="38662" xr:uid="{00000000-0005-0000-0000-000006970000}"/>
    <cellStyle name="SAPBEXHLevel2X 5 2 3 2 4 3" xfId="38663" xr:uid="{00000000-0005-0000-0000-000007970000}"/>
    <cellStyle name="SAPBEXHLevel2X 5 2 3 2 4 4" xfId="38664" xr:uid="{00000000-0005-0000-0000-000008970000}"/>
    <cellStyle name="SAPBEXHLevel2X 5 2 3 2 4 5" xfId="38665" xr:uid="{00000000-0005-0000-0000-000009970000}"/>
    <cellStyle name="SAPBEXHLevel2X 5 2 3 2 4 6" xfId="38666" xr:uid="{00000000-0005-0000-0000-00000A970000}"/>
    <cellStyle name="SAPBEXHLevel2X 5 2 3 2 4 7" xfId="38667" xr:uid="{00000000-0005-0000-0000-00000B970000}"/>
    <cellStyle name="SAPBEXHLevel2X 5 2 3 2 4 8" xfId="38668" xr:uid="{00000000-0005-0000-0000-00000C970000}"/>
    <cellStyle name="SAPBEXHLevel2X 5 2 3 2 4 9" xfId="38669" xr:uid="{00000000-0005-0000-0000-00000D970000}"/>
    <cellStyle name="SAPBEXHLevel2X 5 2 3 2 5" xfId="38670" xr:uid="{00000000-0005-0000-0000-00000E970000}"/>
    <cellStyle name="SAPBEXHLevel2X 5 2 3 2 5 2" xfId="38671" xr:uid="{00000000-0005-0000-0000-00000F970000}"/>
    <cellStyle name="SAPBEXHLevel2X 5 2 3 2 5 3" xfId="38672" xr:uid="{00000000-0005-0000-0000-000010970000}"/>
    <cellStyle name="SAPBEXHLevel2X 5 2 3 2 5 4" xfId="38673" xr:uid="{00000000-0005-0000-0000-000011970000}"/>
    <cellStyle name="SAPBEXHLevel2X 5 2 3 2 5 5" xfId="38674" xr:uid="{00000000-0005-0000-0000-000012970000}"/>
    <cellStyle name="SAPBEXHLevel2X 5 2 3 2 5 6" xfId="38675" xr:uid="{00000000-0005-0000-0000-000013970000}"/>
    <cellStyle name="SAPBEXHLevel2X 5 2 3 2 5 7" xfId="38676" xr:uid="{00000000-0005-0000-0000-000014970000}"/>
    <cellStyle name="SAPBEXHLevel2X 5 2 3 2 5 8" xfId="38677" xr:uid="{00000000-0005-0000-0000-000015970000}"/>
    <cellStyle name="SAPBEXHLevel2X 5 2 3 2 5 9" xfId="38678" xr:uid="{00000000-0005-0000-0000-000016970000}"/>
    <cellStyle name="SAPBEXHLevel2X 5 2 3 3" xfId="38679" xr:uid="{00000000-0005-0000-0000-000017970000}"/>
    <cellStyle name="SAPBEXHLevel2X 5 2 3 3 2" xfId="38680" xr:uid="{00000000-0005-0000-0000-000018970000}"/>
    <cellStyle name="SAPBEXHLevel2X 5 2 3 3 2 2" xfId="38681" xr:uid="{00000000-0005-0000-0000-000019970000}"/>
    <cellStyle name="SAPBEXHLevel2X 5 2 3 3 2 3" xfId="38682" xr:uid="{00000000-0005-0000-0000-00001A970000}"/>
    <cellStyle name="SAPBEXHLevel2X 5 2 3 3 2 4" xfId="38683" xr:uid="{00000000-0005-0000-0000-00001B970000}"/>
    <cellStyle name="SAPBEXHLevel2X 5 2 3 3 2 5" xfId="38684" xr:uid="{00000000-0005-0000-0000-00001C970000}"/>
    <cellStyle name="SAPBEXHLevel2X 5 2 3 3 2 6" xfId="38685" xr:uid="{00000000-0005-0000-0000-00001D970000}"/>
    <cellStyle name="SAPBEXHLevel2X 5 2 3 3 2 7" xfId="38686" xr:uid="{00000000-0005-0000-0000-00001E970000}"/>
    <cellStyle name="SAPBEXHLevel2X 5 2 3 3 2 8" xfId="38687" xr:uid="{00000000-0005-0000-0000-00001F970000}"/>
    <cellStyle name="SAPBEXHLevel2X 5 2 3 3 2 9" xfId="38688" xr:uid="{00000000-0005-0000-0000-000020970000}"/>
    <cellStyle name="SAPBEXHLevel2X 5 2 3 3 3" xfId="38689" xr:uid="{00000000-0005-0000-0000-000021970000}"/>
    <cellStyle name="SAPBEXHLevel2X 5 2 3 3 3 2" xfId="38690" xr:uid="{00000000-0005-0000-0000-000022970000}"/>
    <cellStyle name="SAPBEXHLevel2X 5 2 3 3 3 3" xfId="38691" xr:uid="{00000000-0005-0000-0000-000023970000}"/>
    <cellStyle name="SAPBEXHLevel2X 5 2 3 3 3 4" xfId="38692" xr:uid="{00000000-0005-0000-0000-000024970000}"/>
    <cellStyle name="SAPBEXHLevel2X 5 2 3 3 3 5" xfId="38693" xr:uid="{00000000-0005-0000-0000-000025970000}"/>
    <cellStyle name="SAPBEXHLevel2X 5 2 3 3 3 6" xfId="38694" xr:uid="{00000000-0005-0000-0000-000026970000}"/>
    <cellStyle name="SAPBEXHLevel2X 5 2 3 3 3 7" xfId="38695" xr:uid="{00000000-0005-0000-0000-000027970000}"/>
    <cellStyle name="SAPBEXHLevel2X 5 2 3 3 3 8" xfId="38696" xr:uid="{00000000-0005-0000-0000-000028970000}"/>
    <cellStyle name="SAPBEXHLevel2X 5 2 3 3 3 9" xfId="38697" xr:uid="{00000000-0005-0000-0000-000029970000}"/>
    <cellStyle name="SAPBEXHLevel2X 5 2 3 3 4" xfId="38698" xr:uid="{00000000-0005-0000-0000-00002A970000}"/>
    <cellStyle name="SAPBEXHLevel2X 5 2 3 3 4 2" xfId="38699" xr:uid="{00000000-0005-0000-0000-00002B970000}"/>
    <cellStyle name="SAPBEXHLevel2X 5 2 3 3 4 3" xfId="38700" xr:uid="{00000000-0005-0000-0000-00002C970000}"/>
    <cellStyle name="SAPBEXHLevel2X 5 2 3 3 4 4" xfId="38701" xr:uid="{00000000-0005-0000-0000-00002D970000}"/>
    <cellStyle name="SAPBEXHLevel2X 5 2 3 3 4 5" xfId="38702" xr:uid="{00000000-0005-0000-0000-00002E970000}"/>
    <cellStyle name="SAPBEXHLevel2X 5 2 3 3 4 6" xfId="38703" xr:uid="{00000000-0005-0000-0000-00002F970000}"/>
    <cellStyle name="SAPBEXHLevel2X 5 2 3 3 4 7" xfId="38704" xr:uid="{00000000-0005-0000-0000-000030970000}"/>
    <cellStyle name="SAPBEXHLevel2X 5 2 3 3 4 8" xfId="38705" xr:uid="{00000000-0005-0000-0000-000031970000}"/>
    <cellStyle name="SAPBEXHLevel2X 5 2 3 3 4 9" xfId="38706" xr:uid="{00000000-0005-0000-0000-000032970000}"/>
    <cellStyle name="SAPBEXHLevel2X 5 2 3 4" xfId="38707" xr:uid="{00000000-0005-0000-0000-000033970000}"/>
    <cellStyle name="SAPBEXHLevel2X 5 2 3 4 2" xfId="38708" xr:uid="{00000000-0005-0000-0000-000034970000}"/>
    <cellStyle name="SAPBEXHLevel2X 5 2 3 4 3" xfId="38709" xr:uid="{00000000-0005-0000-0000-000035970000}"/>
    <cellStyle name="SAPBEXHLevel2X 5 2 3 4 4" xfId="38710" xr:uid="{00000000-0005-0000-0000-000036970000}"/>
    <cellStyle name="SAPBEXHLevel2X 5 2 3 4 5" xfId="38711" xr:uid="{00000000-0005-0000-0000-000037970000}"/>
    <cellStyle name="SAPBEXHLevel2X 5 2 3 4 6" xfId="38712" xr:uid="{00000000-0005-0000-0000-000038970000}"/>
    <cellStyle name="SAPBEXHLevel2X 5 2 3 4 7" xfId="38713" xr:uid="{00000000-0005-0000-0000-000039970000}"/>
    <cellStyle name="SAPBEXHLevel2X 5 2 3 4 8" xfId="38714" xr:uid="{00000000-0005-0000-0000-00003A970000}"/>
    <cellStyle name="SAPBEXHLevel2X 5 2 3 4 9" xfId="38715" xr:uid="{00000000-0005-0000-0000-00003B970000}"/>
    <cellStyle name="SAPBEXHLevel2X 5 2 3 5" xfId="38716" xr:uid="{00000000-0005-0000-0000-00003C970000}"/>
    <cellStyle name="SAPBEXHLevel2X 5 2 3 5 2" xfId="38717" xr:uid="{00000000-0005-0000-0000-00003D970000}"/>
    <cellStyle name="SAPBEXHLevel2X 5 2 3 5 3" xfId="38718" xr:uid="{00000000-0005-0000-0000-00003E970000}"/>
    <cellStyle name="SAPBEXHLevel2X 5 2 3 5 4" xfId="38719" xr:uid="{00000000-0005-0000-0000-00003F970000}"/>
    <cellStyle name="SAPBEXHLevel2X 5 2 3 5 5" xfId="38720" xr:uid="{00000000-0005-0000-0000-000040970000}"/>
    <cellStyle name="SAPBEXHLevel2X 5 2 3 5 6" xfId="38721" xr:uid="{00000000-0005-0000-0000-000041970000}"/>
    <cellStyle name="SAPBEXHLevel2X 5 2 3 5 7" xfId="38722" xr:uid="{00000000-0005-0000-0000-000042970000}"/>
    <cellStyle name="SAPBEXHLevel2X 5 2 3 5 8" xfId="38723" xr:uid="{00000000-0005-0000-0000-000043970000}"/>
    <cellStyle name="SAPBEXHLevel2X 5 2 3 5 9" xfId="38724" xr:uid="{00000000-0005-0000-0000-000044970000}"/>
    <cellStyle name="SAPBEXHLevel2X 5 2 3 6" xfId="38725" xr:uid="{00000000-0005-0000-0000-000045970000}"/>
    <cellStyle name="SAPBEXHLevel2X 5 2 3 6 2" xfId="38726" xr:uid="{00000000-0005-0000-0000-000046970000}"/>
    <cellStyle name="SAPBEXHLevel2X 5 2 3 6 3" xfId="38727" xr:uid="{00000000-0005-0000-0000-000047970000}"/>
    <cellStyle name="SAPBEXHLevel2X 5 2 3 6 4" xfId="38728" xr:uid="{00000000-0005-0000-0000-000048970000}"/>
    <cellStyle name="SAPBEXHLevel2X 5 2 3 6 5" xfId="38729" xr:uid="{00000000-0005-0000-0000-000049970000}"/>
    <cellStyle name="SAPBEXHLevel2X 5 2 3 6 6" xfId="38730" xr:uid="{00000000-0005-0000-0000-00004A970000}"/>
    <cellStyle name="SAPBEXHLevel2X 5 2 3 6 7" xfId="38731" xr:uid="{00000000-0005-0000-0000-00004B970000}"/>
    <cellStyle name="SAPBEXHLevel2X 5 2 3 6 8" xfId="38732" xr:uid="{00000000-0005-0000-0000-00004C970000}"/>
    <cellStyle name="SAPBEXHLevel2X 5 2 3 6 9" xfId="38733" xr:uid="{00000000-0005-0000-0000-00004D970000}"/>
    <cellStyle name="SAPBEXHLevel2X 5 2 4" xfId="38734" xr:uid="{00000000-0005-0000-0000-00004E970000}"/>
    <cellStyle name="SAPBEXHLevel2X 5 2 4 2" xfId="38735" xr:uid="{00000000-0005-0000-0000-00004F970000}"/>
    <cellStyle name="SAPBEXHLevel2X 5 2 4 2 2" xfId="38736" xr:uid="{00000000-0005-0000-0000-000050970000}"/>
    <cellStyle name="SAPBEXHLevel2X 5 2 4 2 2 2" xfId="38737" xr:uid="{00000000-0005-0000-0000-000051970000}"/>
    <cellStyle name="SAPBEXHLevel2X 5 2 4 2 2 2 2" xfId="38738" xr:uid="{00000000-0005-0000-0000-000052970000}"/>
    <cellStyle name="SAPBEXHLevel2X 5 2 4 2 2 2 2 2" xfId="38739" xr:uid="{00000000-0005-0000-0000-000053970000}"/>
    <cellStyle name="SAPBEXHLevel2X 5 2 4 2 2 2 2 3" xfId="38740" xr:uid="{00000000-0005-0000-0000-000054970000}"/>
    <cellStyle name="SAPBEXHLevel2X 5 2 4 2 2 2 2 4" xfId="38741" xr:uid="{00000000-0005-0000-0000-000055970000}"/>
    <cellStyle name="SAPBEXHLevel2X 5 2 4 2 2 2 2 5" xfId="38742" xr:uid="{00000000-0005-0000-0000-000056970000}"/>
    <cellStyle name="SAPBEXHLevel2X 5 2 4 2 2 2 2 6" xfId="38743" xr:uid="{00000000-0005-0000-0000-000057970000}"/>
    <cellStyle name="SAPBEXHLevel2X 5 2 4 2 2 2 2 7" xfId="38744" xr:uid="{00000000-0005-0000-0000-000058970000}"/>
    <cellStyle name="SAPBEXHLevel2X 5 2 4 2 2 2 2 8" xfId="38745" xr:uid="{00000000-0005-0000-0000-000059970000}"/>
    <cellStyle name="SAPBEXHLevel2X 5 2 4 2 2 2 2 9" xfId="38746" xr:uid="{00000000-0005-0000-0000-00005A970000}"/>
    <cellStyle name="SAPBEXHLevel2X 5 2 4 2 2 2 3" xfId="38747" xr:uid="{00000000-0005-0000-0000-00005B970000}"/>
    <cellStyle name="SAPBEXHLevel2X 5 2 4 2 2 2 3 2" xfId="38748" xr:uid="{00000000-0005-0000-0000-00005C970000}"/>
    <cellStyle name="SAPBEXHLevel2X 5 2 4 2 2 2 3 3" xfId="38749" xr:uid="{00000000-0005-0000-0000-00005D970000}"/>
    <cellStyle name="SAPBEXHLevel2X 5 2 4 2 2 2 3 4" xfId="38750" xr:uid="{00000000-0005-0000-0000-00005E970000}"/>
    <cellStyle name="SAPBEXHLevel2X 5 2 4 2 2 2 3 5" xfId="38751" xr:uid="{00000000-0005-0000-0000-00005F970000}"/>
    <cellStyle name="SAPBEXHLevel2X 5 2 4 2 2 2 3 6" xfId="38752" xr:uid="{00000000-0005-0000-0000-000060970000}"/>
    <cellStyle name="SAPBEXHLevel2X 5 2 4 2 2 2 3 7" xfId="38753" xr:uid="{00000000-0005-0000-0000-000061970000}"/>
    <cellStyle name="SAPBEXHLevel2X 5 2 4 2 2 2 3 8" xfId="38754" xr:uid="{00000000-0005-0000-0000-000062970000}"/>
    <cellStyle name="SAPBEXHLevel2X 5 2 4 2 2 2 3 9" xfId="38755" xr:uid="{00000000-0005-0000-0000-000063970000}"/>
    <cellStyle name="SAPBEXHLevel2X 5 2 4 2 2 2 4" xfId="38756" xr:uid="{00000000-0005-0000-0000-000064970000}"/>
    <cellStyle name="SAPBEXHLevel2X 5 2 4 2 2 2 4 2" xfId="38757" xr:uid="{00000000-0005-0000-0000-000065970000}"/>
    <cellStyle name="SAPBEXHLevel2X 5 2 4 2 2 2 4 3" xfId="38758" xr:uid="{00000000-0005-0000-0000-000066970000}"/>
    <cellStyle name="SAPBEXHLevel2X 5 2 4 2 2 2 4 4" xfId="38759" xr:uid="{00000000-0005-0000-0000-000067970000}"/>
    <cellStyle name="SAPBEXHLevel2X 5 2 4 2 2 2 4 5" xfId="38760" xr:uid="{00000000-0005-0000-0000-000068970000}"/>
    <cellStyle name="SAPBEXHLevel2X 5 2 4 2 2 2 4 6" xfId="38761" xr:uid="{00000000-0005-0000-0000-000069970000}"/>
    <cellStyle name="SAPBEXHLevel2X 5 2 4 2 2 2 4 7" xfId="38762" xr:uid="{00000000-0005-0000-0000-00006A970000}"/>
    <cellStyle name="SAPBEXHLevel2X 5 2 4 2 2 2 4 8" xfId="38763" xr:uid="{00000000-0005-0000-0000-00006B970000}"/>
    <cellStyle name="SAPBEXHLevel2X 5 2 4 2 2 2 4 9" xfId="38764" xr:uid="{00000000-0005-0000-0000-00006C970000}"/>
    <cellStyle name="SAPBEXHLevel2X 5 2 4 2 2 3" xfId="38765" xr:uid="{00000000-0005-0000-0000-00006D970000}"/>
    <cellStyle name="SAPBEXHLevel2X 5 2 4 2 2 3 2" xfId="38766" xr:uid="{00000000-0005-0000-0000-00006E970000}"/>
    <cellStyle name="SAPBEXHLevel2X 5 2 4 2 2 3 3" xfId="38767" xr:uid="{00000000-0005-0000-0000-00006F970000}"/>
    <cellStyle name="SAPBEXHLevel2X 5 2 4 2 2 3 4" xfId="38768" xr:uid="{00000000-0005-0000-0000-000070970000}"/>
    <cellStyle name="SAPBEXHLevel2X 5 2 4 2 2 3 5" xfId="38769" xr:uid="{00000000-0005-0000-0000-000071970000}"/>
    <cellStyle name="SAPBEXHLevel2X 5 2 4 2 2 3 6" xfId="38770" xr:uid="{00000000-0005-0000-0000-000072970000}"/>
    <cellStyle name="SAPBEXHLevel2X 5 2 4 2 2 3 7" xfId="38771" xr:uid="{00000000-0005-0000-0000-000073970000}"/>
    <cellStyle name="SAPBEXHLevel2X 5 2 4 2 2 3 8" xfId="38772" xr:uid="{00000000-0005-0000-0000-000074970000}"/>
    <cellStyle name="SAPBEXHLevel2X 5 2 4 2 2 3 9" xfId="38773" xr:uid="{00000000-0005-0000-0000-000075970000}"/>
    <cellStyle name="SAPBEXHLevel2X 5 2 4 2 2 4" xfId="38774" xr:uid="{00000000-0005-0000-0000-000076970000}"/>
    <cellStyle name="SAPBEXHLevel2X 5 2 4 2 2 4 2" xfId="38775" xr:uid="{00000000-0005-0000-0000-000077970000}"/>
    <cellStyle name="SAPBEXHLevel2X 5 2 4 2 2 4 3" xfId="38776" xr:uid="{00000000-0005-0000-0000-000078970000}"/>
    <cellStyle name="SAPBEXHLevel2X 5 2 4 2 2 4 4" xfId="38777" xr:uid="{00000000-0005-0000-0000-000079970000}"/>
    <cellStyle name="SAPBEXHLevel2X 5 2 4 2 2 4 5" xfId="38778" xr:uid="{00000000-0005-0000-0000-00007A970000}"/>
    <cellStyle name="SAPBEXHLevel2X 5 2 4 2 2 4 6" xfId="38779" xr:uid="{00000000-0005-0000-0000-00007B970000}"/>
    <cellStyle name="SAPBEXHLevel2X 5 2 4 2 2 4 7" xfId="38780" xr:uid="{00000000-0005-0000-0000-00007C970000}"/>
    <cellStyle name="SAPBEXHLevel2X 5 2 4 2 2 4 8" xfId="38781" xr:uid="{00000000-0005-0000-0000-00007D970000}"/>
    <cellStyle name="SAPBEXHLevel2X 5 2 4 2 2 4 9" xfId="38782" xr:uid="{00000000-0005-0000-0000-00007E970000}"/>
    <cellStyle name="SAPBEXHLevel2X 5 2 4 2 2 5" xfId="38783" xr:uid="{00000000-0005-0000-0000-00007F970000}"/>
    <cellStyle name="SAPBEXHLevel2X 5 2 4 2 2 5 2" xfId="38784" xr:uid="{00000000-0005-0000-0000-000080970000}"/>
    <cellStyle name="SAPBEXHLevel2X 5 2 4 2 2 5 3" xfId="38785" xr:uid="{00000000-0005-0000-0000-000081970000}"/>
    <cellStyle name="SAPBEXHLevel2X 5 2 4 2 2 5 4" xfId="38786" xr:uid="{00000000-0005-0000-0000-000082970000}"/>
    <cellStyle name="SAPBEXHLevel2X 5 2 4 2 2 5 5" xfId="38787" xr:uid="{00000000-0005-0000-0000-000083970000}"/>
    <cellStyle name="SAPBEXHLevel2X 5 2 4 2 2 5 6" xfId="38788" xr:uid="{00000000-0005-0000-0000-000084970000}"/>
    <cellStyle name="SAPBEXHLevel2X 5 2 4 2 2 5 7" xfId="38789" xr:uid="{00000000-0005-0000-0000-000085970000}"/>
    <cellStyle name="SAPBEXHLevel2X 5 2 4 2 2 5 8" xfId="38790" xr:uid="{00000000-0005-0000-0000-000086970000}"/>
    <cellStyle name="SAPBEXHLevel2X 5 2 4 2 2 5 9" xfId="38791" xr:uid="{00000000-0005-0000-0000-000087970000}"/>
    <cellStyle name="SAPBEXHLevel2X 5 2 4 2 3" xfId="38792" xr:uid="{00000000-0005-0000-0000-000088970000}"/>
    <cellStyle name="SAPBEXHLevel2X 5 2 4 2 3 2" xfId="38793" xr:uid="{00000000-0005-0000-0000-000089970000}"/>
    <cellStyle name="SAPBEXHLevel2X 5 2 4 2 3 2 2" xfId="38794" xr:uid="{00000000-0005-0000-0000-00008A970000}"/>
    <cellStyle name="SAPBEXHLevel2X 5 2 4 2 3 2 3" xfId="38795" xr:uid="{00000000-0005-0000-0000-00008B970000}"/>
    <cellStyle name="SAPBEXHLevel2X 5 2 4 2 3 2 4" xfId="38796" xr:uid="{00000000-0005-0000-0000-00008C970000}"/>
    <cellStyle name="SAPBEXHLevel2X 5 2 4 2 3 2 5" xfId="38797" xr:uid="{00000000-0005-0000-0000-00008D970000}"/>
    <cellStyle name="SAPBEXHLevel2X 5 2 4 2 3 2 6" xfId="38798" xr:uid="{00000000-0005-0000-0000-00008E970000}"/>
    <cellStyle name="SAPBEXHLevel2X 5 2 4 2 3 2 7" xfId="38799" xr:uid="{00000000-0005-0000-0000-00008F970000}"/>
    <cellStyle name="SAPBEXHLevel2X 5 2 4 2 3 2 8" xfId="38800" xr:uid="{00000000-0005-0000-0000-000090970000}"/>
    <cellStyle name="SAPBEXHLevel2X 5 2 4 2 3 2 9" xfId="38801" xr:uid="{00000000-0005-0000-0000-000091970000}"/>
    <cellStyle name="SAPBEXHLevel2X 5 2 4 2 3 3" xfId="38802" xr:uid="{00000000-0005-0000-0000-000092970000}"/>
    <cellStyle name="SAPBEXHLevel2X 5 2 4 2 3 3 2" xfId="38803" xr:uid="{00000000-0005-0000-0000-000093970000}"/>
    <cellStyle name="SAPBEXHLevel2X 5 2 4 2 3 3 3" xfId="38804" xr:uid="{00000000-0005-0000-0000-000094970000}"/>
    <cellStyle name="SAPBEXHLevel2X 5 2 4 2 3 3 4" xfId="38805" xr:uid="{00000000-0005-0000-0000-000095970000}"/>
    <cellStyle name="SAPBEXHLevel2X 5 2 4 2 3 3 5" xfId="38806" xr:uid="{00000000-0005-0000-0000-000096970000}"/>
    <cellStyle name="SAPBEXHLevel2X 5 2 4 2 3 3 6" xfId="38807" xr:uid="{00000000-0005-0000-0000-000097970000}"/>
    <cellStyle name="SAPBEXHLevel2X 5 2 4 2 3 3 7" xfId="38808" xr:uid="{00000000-0005-0000-0000-000098970000}"/>
    <cellStyle name="SAPBEXHLevel2X 5 2 4 2 3 3 8" xfId="38809" xr:uid="{00000000-0005-0000-0000-000099970000}"/>
    <cellStyle name="SAPBEXHLevel2X 5 2 4 2 3 3 9" xfId="38810" xr:uid="{00000000-0005-0000-0000-00009A970000}"/>
    <cellStyle name="SAPBEXHLevel2X 5 2 4 2 3 4" xfId="38811" xr:uid="{00000000-0005-0000-0000-00009B970000}"/>
    <cellStyle name="SAPBEXHLevel2X 5 2 4 2 3 4 2" xfId="38812" xr:uid="{00000000-0005-0000-0000-00009C970000}"/>
    <cellStyle name="SAPBEXHLevel2X 5 2 4 2 3 4 3" xfId="38813" xr:uid="{00000000-0005-0000-0000-00009D970000}"/>
    <cellStyle name="SAPBEXHLevel2X 5 2 4 2 3 4 4" xfId="38814" xr:uid="{00000000-0005-0000-0000-00009E970000}"/>
    <cellStyle name="SAPBEXHLevel2X 5 2 4 2 3 4 5" xfId="38815" xr:uid="{00000000-0005-0000-0000-00009F970000}"/>
    <cellStyle name="SAPBEXHLevel2X 5 2 4 2 3 4 6" xfId="38816" xr:uid="{00000000-0005-0000-0000-0000A0970000}"/>
    <cellStyle name="SAPBEXHLevel2X 5 2 4 2 3 4 7" xfId="38817" xr:uid="{00000000-0005-0000-0000-0000A1970000}"/>
    <cellStyle name="SAPBEXHLevel2X 5 2 4 2 3 4 8" xfId="38818" xr:uid="{00000000-0005-0000-0000-0000A2970000}"/>
    <cellStyle name="SAPBEXHLevel2X 5 2 4 2 3 4 9" xfId="38819" xr:uid="{00000000-0005-0000-0000-0000A3970000}"/>
    <cellStyle name="SAPBEXHLevel2X 5 2 4 2 4" xfId="38820" xr:uid="{00000000-0005-0000-0000-0000A4970000}"/>
    <cellStyle name="SAPBEXHLevel2X 5 2 4 2 4 2" xfId="38821" xr:uid="{00000000-0005-0000-0000-0000A5970000}"/>
    <cellStyle name="SAPBEXHLevel2X 5 2 4 2 4 3" xfId="38822" xr:uid="{00000000-0005-0000-0000-0000A6970000}"/>
    <cellStyle name="SAPBEXHLevel2X 5 2 4 2 4 4" xfId="38823" xr:uid="{00000000-0005-0000-0000-0000A7970000}"/>
    <cellStyle name="SAPBEXHLevel2X 5 2 4 2 4 5" xfId="38824" xr:uid="{00000000-0005-0000-0000-0000A8970000}"/>
    <cellStyle name="SAPBEXHLevel2X 5 2 4 2 4 6" xfId="38825" xr:uid="{00000000-0005-0000-0000-0000A9970000}"/>
    <cellStyle name="SAPBEXHLevel2X 5 2 4 2 4 7" xfId="38826" xr:uid="{00000000-0005-0000-0000-0000AA970000}"/>
    <cellStyle name="SAPBEXHLevel2X 5 2 4 2 4 8" xfId="38827" xr:uid="{00000000-0005-0000-0000-0000AB970000}"/>
    <cellStyle name="SAPBEXHLevel2X 5 2 4 2 4 9" xfId="38828" xr:uid="{00000000-0005-0000-0000-0000AC970000}"/>
    <cellStyle name="SAPBEXHLevel2X 5 2 4 2 5" xfId="38829" xr:uid="{00000000-0005-0000-0000-0000AD970000}"/>
    <cellStyle name="SAPBEXHLevel2X 5 2 4 2 5 2" xfId="38830" xr:uid="{00000000-0005-0000-0000-0000AE970000}"/>
    <cellStyle name="SAPBEXHLevel2X 5 2 4 2 5 3" xfId="38831" xr:uid="{00000000-0005-0000-0000-0000AF970000}"/>
    <cellStyle name="SAPBEXHLevel2X 5 2 4 2 5 4" xfId="38832" xr:uid="{00000000-0005-0000-0000-0000B0970000}"/>
    <cellStyle name="SAPBEXHLevel2X 5 2 4 2 5 5" xfId="38833" xr:uid="{00000000-0005-0000-0000-0000B1970000}"/>
    <cellStyle name="SAPBEXHLevel2X 5 2 4 2 5 6" xfId="38834" xr:uid="{00000000-0005-0000-0000-0000B2970000}"/>
    <cellStyle name="SAPBEXHLevel2X 5 2 4 2 5 7" xfId="38835" xr:uid="{00000000-0005-0000-0000-0000B3970000}"/>
    <cellStyle name="SAPBEXHLevel2X 5 2 4 2 5 8" xfId="38836" xr:uid="{00000000-0005-0000-0000-0000B4970000}"/>
    <cellStyle name="SAPBEXHLevel2X 5 2 4 2 5 9" xfId="38837" xr:uid="{00000000-0005-0000-0000-0000B5970000}"/>
    <cellStyle name="SAPBEXHLevel2X 5 2 4 2 6" xfId="38838" xr:uid="{00000000-0005-0000-0000-0000B6970000}"/>
    <cellStyle name="SAPBEXHLevel2X 5 2 4 2 6 2" xfId="38839" xr:uid="{00000000-0005-0000-0000-0000B7970000}"/>
    <cellStyle name="SAPBEXHLevel2X 5 2 4 2 6 3" xfId="38840" xr:uid="{00000000-0005-0000-0000-0000B8970000}"/>
    <cellStyle name="SAPBEXHLevel2X 5 2 4 2 6 4" xfId="38841" xr:uid="{00000000-0005-0000-0000-0000B9970000}"/>
    <cellStyle name="SAPBEXHLevel2X 5 2 4 2 6 5" xfId="38842" xr:uid="{00000000-0005-0000-0000-0000BA970000}"/>
    <cellStyle name="SAPBEXHLevel2X 5 2 4 2 6 6" xfId="38843" xr:uid="{00000000-0005-0000-0000-0000BB970000}"/>
    <cellStyle name="SAPBEXHLevel2X 5 2 4 2 6 7" xfId="38844" xr:uid="{00000000-0005-0000-0000-0000BC970000}"/>
    <cellStyle name="SAPBEXHLevel2X 5 2 4 2 6 8" xfId="38845" xr:uid="{00000000-0005-0000-0000-0000BD970000}"/>
    <cellStyle name="SAPBEXHLevel2X 5 2 4 2 6 9" xfId="38846" xr:uid="{00000000-0005-0000-0000-0000BE970000}"/>
    <cellStyle name="SAPBEXHLevel2X 5 2 4 3" xfId="38847" xr:uid="{00000000-0005-0000-0000-0000BF970000}"/>
    <cellStyle name="SAPBEXHLevel2X 5 2 4 3 2" xfId="38848" xr:uid="{00000000-0005-0000-0000-0000C0970000}"/>
    <cellStyle name="SAPBEXHLevel2X 5 2 4 3 2 2" xfId="38849" xr:uid="{00000000-0005-0000-0000-0000C1970000}"/>
    <cellStyle name="SAPBEXHLevel2X 5 2 4 3 2 2 2" xfId="38850" xr:uid="{00000000-0005-0000-0000-0000C2970000}"/>
    <cellStyle name="SAPBEXHLevel2X 5 2 4 3 2 2 3" xfId="38851" xr:uid="{00000000-0005-0000-0000-0000C3970000}"/>
    <cellStyle name="SAPBEXHLevel2X 5 2 4 3 2 2 4" xfId="38852" xr:uid="{00000000-0005-0000-0000-0000C4970000}"/>
    <cellStyle name="SAPBEXHLevel2X 5 2 4 3 2 2 5" xfId="38853" xr:uid="{00000000-0005-0000-0000-0000C5970000}"/>
    <cellStyle name="SAPBEXHLevel2X 5 2 4 3 2 2 6" xfId="38854" xr:uid="{00000000-0005-0000-0000-0000C6970000}"/>
    <cellStyle name="SAPBEXHLevel2X 5 2 4 3 2 2 7" xfId="38855" xr:uid="{00000000-0005-0000-0000-0000C7970000}"/>
    <cellStyle name="SAPBEXHLevel2X 5 2 4 3 2 2 8" xfId="38856" xr:uid="{00000000-0005-0000-0000-0000C8970000}"/>
    <cellStyle name="SAPBEXHLevel2X 5 2 4 3 2 2 9" xfId="38857" xr:uid="{00000000-0005-0000-0000-0000C9970000}"/>
    <cellStyle name="SAPBEXHLevel2X 5 2 4 3 2 3" xfId="38858" xr:uid="{00000000-0005-0000-0000-0000CA970000}"/>
    <cellStyle name="SAPBEXHLevel2X 5 2 4 3 2 3 2" xfId="38859" xr:uid="{00000000-0005-0000-0000-0000CB970000}"/>
    <cellStyle name="SAPBEXHLevel2X 5 2 4 3 2 3 3" xfId="38860" xr:uid="{00000000-0005-0000-0000-0000CC970000}"/>
    <cellStyle name="SAPBEXHLevel2X 5 2 4 3 2 3 4" xfId="38861" xr:uid="{00000000-0005-0000-0000-0000CD970000}"/>
    <cellStyle name="SAPBEXHLevel2X 5 2 4 3 2 3 5" xfId="38862" xr:uid="{00000000-0005-0000-0000-0000CE970000}"/>
    <cellStyle name="SAPBEXHLevel2X 5 2 4 3 2 3 6" xfId="38863" xr:uid="{00000000-0005-0000-0000-0000CF970000}"/>
    <cellStyle name="SAPBEXHLevel2X 5 2 4 3 2 3 7" xfId="38864" xr:uid="{00000000-0005-0000-0000-0000D0970000}"/>
    <cellStyle name="SAPBEXHLevel2X 5 2 4 3 2 3 8" xfId="38865" xr:uid="{00000000-0005-0000-0000-0000D1970000}"/>
    <cellStyle name="SAPBEXHLevel2X 5 2 4 3 2 3 9" xfId="38866" xr:uid="{00000000-0005-0000-0000-0000D2970000}"/>
    <cellStyle name="SAPBEXHLevel2X 5 2 4 3 2 4" xfId="38867" xr:uid="{00000000-0005-0000-0000-0000D3970000}"/>
    <cellStyle name="SAPBEXHLevel2X 5 2 4 3 2 4 2" xfId="38868" xr:uid="{00000000-0005-0000-0000-0000D4970000}"/>
    <cellStyle name="SAPBEXHLevel2X 5 2 4 3 2 4 3" xfId="38869" xr:uid="{00000000-0005-0000-0000-0000D5970000}"/>
    <cellStyle name="SAPBEXHLevel2X 5 2 4 3 2 4 4" xfId="38870" xr:uid="{00000000-0005-0000-0000-0000D6970000}"/>
    <cellStyle name="SAPBEXHLevel2X 5 2 4 3 2 4 5" xfId="38871" xr:uid="{00000000-0005-0000-0000-0000D7970000}"/>
    <cellStyle name="SAPBEXHLevel2X 5 2 4 3 2 4 6" xfId="38872" xr:uid="{00000000-0005-0000-0000-0000D8970000}"/>
    <cellStyle name="SAPBEXHLevel2X 5 2 4 3 2 4 7" xfId="38873" xr:uid="{00000000-0005-0000-0000-0000D9970000}"/>
    <cellStyle name="SAPBEXHLevel2X 5 2 4 3 2 4 8" xfId="38874" xr:uid="{00000000-0005-0000-0000-0000DA970000}"/>
    <cellStyle name="SAPBEXHLevel2X 5 2 4 3 2 4 9" xfId="38875" xr:uid="{00000000-0005-0000-0000-0000DB970000}"/>
    <cellStyle name="SAPBEXHLevel2X 5 2 4 3 3" xfId="38876" xr:uid="{00000000-0005-0000-0000-0000DC970000}"/>
    <cellStyle name="SAPBEXHLevel2X 5 2 4 3 3 2" xfId="38877" xr:uid="{00000000-0005-0000-0000-0000DD970000}"/>
    <cellStyle name="SAPBEXHLevel2X 5 2 4 3 3 3" xfId="38878" xr:uid="{00000000-0005-0000-0000-0000DE970000}"/>
    <cellStyle name="SAPBEXHLevel2X 5 2 4 3 3 4" xfId="38879" xr:uid="{00000000-0005-0000-0000-0000DF970000}"/>
    <cellStyle name="SAPBEXHLevel2X 5 2 4 3 3 5" xfId="38880" xr:uid="{00000000-0005-0000-0000-0000E0970000}"/>
    <cellStyle name="SAPBEXHLevel2X 5 2 4 3 3 6" xfId="38881" xr:uid="{00000000-0005-0000-0000-0000E1970000}"/>
    <cellStyle name="SAPBEXHLevel2X 5 2 4 3 3 7" xfId="38882" xr:uid="{00000000-0005-0000-0000-0000E2970000}"/>
    <cellStyle name="SAPBEXHLevel2X 5 2 4 3 3 8" xfId="38883" xr:uid="{00000000-0005-0000-0000-0000E3970000}"/>
    <cellStyle name="SAPBEXHLevel2X 5 2 4 3 3 9" xfId="38884" xr:uid="{00000000-0005-0000-0000-0000E4970000}"/>
    <cellStyle name="SAPBEXHLevel2X 5 2 4 3 4" xfId="38885" xr:uid="{00000000-0005-0000-0000-0000E5970000}"/>
    <cellStyle name="SAPBEXHLevel2X 5 2 4 3 4 2" xfId="38886" xr:uid="{00000000-0005-0000-0000-0000E6970000}"/>
    <cellStyle name="SAPBEXHLevel2X 5 2 4 3 4 3" xfId="38887" xr:uid="{00000000-0005-0000-0000-0000E7970000}"/>
    <cellStyle name="SAPBEXHLevel2X 5 2 4 3 4 4" xfId="38888" xr:uid="{00000000-0005-0000-0000-0000E8970000}"/>
    <cellStyle name="SAPBEXHLevel2X 5 2 4 3 4 5" xfId="38889" xr:uid="{00000000-0005-0000-0000-0000E9970000}"/>
    <cellStyle name="SAPBEXHLevel2X 5 2 4 3 4 6" xfId="38890" xr:uid="{00000000-0005-0000-0000-0000EA970000}"/>
    <cellStyle name="SAPBEXHLevel2X 5 2 4 3 4 7" xfId="38891" xr:uid="{00000000-0005-0000-0000-0000EB970000}"/>
    <cellStyle name="SAPBEXHLevel2X 5 2 4 3 4 8" xfId="38892" xr:uid="{00000000-0005-0000-0000-0000EC970000}"/>
    <cellStyle name="SAPBEXHLevel2X 5 2 4 3 4 9" xfId="38893" xr:uid="{00000000-0005-0000-0000-0000ED970000}"/>
    <cellStyle name="SAPBEXHLevel2X 5 2 4 3 5" xfId="38894" xr:uid="{00000000-0005-0000-0000-0000EE970000}"/>
    <cellStyle name="SAPBEXHLevel2X 5 2 4 3 5 2" xfId="38895" xr:uid="{00000000-0005-0000-0000-0000EF970000}"/>
    <cellStyle name="SAPBEXHLevel2X 5 2 4 3 5 3" xfId="38896" xr:uid="{00000000-0005-0000-0000-0000F0970000}"/>
    <cellStyle name="SAPBEXHLevel2X 5 2 4 3 5 4" xfId="38897" xr:uid="{00000000-0005-0000-0000-0000F1970000}"/>
    <cellStyle name="SAPBEXHLevel2X 5 2 4 3 5 5" xfId="38898" xr:uid="{00000000-0005-0000-0000-0000F2970000}"/>
    <cellStyle name="SAPBEXHLevel2X 5 2 4 3 5 6" xfId="38899" xr:uid="{00000000-0005-0000-0000-0000F3970000}"/>
    <cellStyle name="SAPBEXHLevel2X 5 2 4 3 5 7" xfId="38900" xr:uid="{00000000-0005-0000-0000-0000F4970000}"/>
    <cellStyle name="SAPBEXHLevel2X 5 2 4 3 5 8" xfId="38901" xr:uid="{00000000-0005-0000-0000-0000F5970000}"/>
    <cellStyle name="SAPBEXHLevel2X 5 2 4 3 5 9" xfId="38902" xr:uid="{00000000-0005-0000-0000-0000F6970000}"/>
    <cellStyle name="SAPBEXHLevel2X 5 2 4 4" xfId="38903" xr:uid="{00000000-0005-0000-0000-0000F7970000}"/>
    <cellStyle name="SAPBEXHLevel2X 5 2 4 4 2" xfId="38904" xr:uid="{00000000-0005-0000-0000-0000F8970000}"/>
    <cellStyle name="SAPBEXHLevel2X 5 2 4 4 2 2" xfId="38905" xr:uid="{00000000-0005-0000-0000-0000F9970000}"/>
    <cellStyle name="SAPBEXHLevel2X 5 2 4 4 2 3" xfId="38906" xr:uid="{00000000-0005-0000-0000-0000FA970000}"/>
    <cellStyle name="SAPBEXHLevel2X 5 2 4 4 2 4" xfId="38907" xr:uid="{00000000-0005-0000-0000-0000FB970000}"/>
    <cellStyle name="SAPBEXHLevel2X 5 2 4 4 2 5" xfId="38908" xr:uid="{00000000-0005-0000-0000-0000FC970000}"/>
    <cellStyle name="SAPBEXHLevel2X 5 2 4 4 2 6" xfId="38909" xr:uid="{00000000-0005-0000-0000-0000FD970000}"/>
    <cellStyle name="SAPBEXHLevel2X 5 2 4 4 2 7" xfId="38910" xr:uid="{00000000-0005-0000-0000-0000FE970000}"/>
    <cellStyle name="SAPBEXHLevel2X 5 2 4 4 2 8" xfId="38911" xr:uid="{00000000-0005-0000-0000-0000FF970000}"/>
    <cellStyle name="SAPBEXHLevel2X 5 2 4 4 2 9" xfId="38912" xr:uid="{00000000-0005-0000-0000-000000980000}"/>
    <cellStyle name="SAPBEXHLevel2X 5 2 4 4 3" xfId="38913" xr:uid="{00000000-0005-0000-0000-000001980000}"/>
    <cellStyle name="SAPBEXHLevel2X 5 2 4 4 3 2" xfId="38914" xr:uid="{00000000-0005-0000-0000-000002980000}"/>
    <cellStyle name="SAPBEXHLevel2X 5 2 4 4 3 3" xfId="38915" xr:uid="{00000000-0005-0000-0000-000003980000}"/>
    <cellStyle name="SAPBEXHLevel2X 5 2 4 4 3 4" xfId="38916" xr:uid="{00000000-0005-0000-0000-000004980000}"/>
    <cellStyle name="SAPBEXHLevel2X 5 2 4 4 3 5" xfId="38917" xr:uid="{00000000-0005-0000-0000-000005980000}"/>
    <cellStyle name="SAPBEXHLevel2X 5 2 4 4 3 6" xfId="38918" xr:uid="{00000000-0005-0000-0000-000006980000}"/>
    <cellStyle name="SAPBEXHLevel2X 5 2 4 4 3 7" xfId="38919" xr:uid="{00000000-0005-0000-0000-000007980000}"/>
    <cellStyle name="SAPBEXHLevel2X 5 2 4 4 3 8" xfId="38920" xr:uid="{00000000-0005-0000-0000-000008980000}"/>
    <cellStyle name="SAPBEXHLevel2X 5 2 4 4 3 9" xfId="38921" xr:uid="{00000000-0005-0000-0000-000009980000}"/>
    <cellStyle name="SAPBEXHLevel2X 5 2 4 4 4" xfId="38922" xr:uid="{00000000-0005-0000-0000-00000A980000}"/>
    <cellStyle name="SAPBEXHLevel2X 5 2 4 4 4 2" xfId="38923" xr:uid="{00000000-0005-0000-0000-00000B980000}"/>
    <cellStyle name="SAPBEXHLevel2X 5 2 4 4 4 3" xfId="38924" xr:uid="{00000000-0005-0000-0000-00000C980000}"/>
    <cellStyle name="SAPBEXHLevel2X 5 2 4 4 4 4" xfId="38925" xr:uid="{00000000-0005-0000-0000-00000D980000}"/>
    <cellStyle name="SAPBEXHLevel2X 5 2 4 4 4 5" xfId="38926" xr:uid="{00000000-0005-0000-0000-00000E980000}"/>
    <cellStyle name="SAPBEXHLevel2X 5 2 4 4 4 6" xfId="38927" xr:uid="{00000000-0005-0000-0000-00000F980000}"/>
    <cellStyle name="SAPBEXHLevel2X 5 2 4 4 4 7" xfId="38928" xr:uid="{00000000-0005-0000-0000-000010980000}"/>
    <cellStyle name="SAPBEXHLevel2X 5 2 4 4 4 8" xfId="38929" xr:uid="{00000000-0005-0000-0000-000011980000}"/>
    <cellStyle name="SAPBEXHLevel2X 5 2 4 4 4 9" xfId="38930" xr:uid="{00000000-0005-0000-0000-000012980000}"/>
    <cellStyle name="SAPBEXHLevel2X 5 2 4 5" xfId="38931" xr:uid="{00000000-0005-0000-0000-000013980000}"/>
    <cellStyle name="SAPBEXHLevel2X 5 2 4 5 2" xfId="38932" xr:uid="{00000000-0005-0000-0000-000014980000}"/>
    <cellStyle name="SAPBEXHLevel2X 5 2 4 5 3" xfId="38933" xr:uid="{00000000-0005-0000-0000-000015980000}"/>
    <cellStyle name="SAPBEXHLevel2X 5 2 4 5 4" xfId="38934" xr:uid="{00000000-0005-0000-0000-000016980000}"/>
    <cellStyle name="SAPBEXHLevel2X 5 2 4 5 5" xfId="38935" xr:uid="{00000000-0005-0000-0000-000017980000}"/>
    <cellStyle name="SAPBEXHLevel2X 5 2 4 5 6" xfId="38936" xr:uid="{00000000-0005-0000-0000-000018980000}"/>
    <cellStyle name="SAPBEXHLevel2X 5 2 4 5 7" xfId="38937" xr:uid="{00000000-0005-0000-0000-000019980000}"/>
    <cellStyle name="SAPBEXHLevel2X 5 2 4 5 8" xfId="38938" xr:uid="{00000000-0005-0000-0000-00001A980000}"/>
    <cellStyle name="SAPBEXHLevel2X 5 2 4 5 9" xfId="38939" xr:uid="{00000000-0005-0000-0000-00001B980000}"/>
    <cellStyle name="SAPBEXHLevel2X 5 2 4 6" xfId="38940" xr:uid="{00000000-0005-0000-0000-00001C980000}"/>
    <cellStyle name="SAPBEXHLevel2X 5 2 4 6 2" xfId="38941" xr:uid="{00000000-0005-0000-0000-00001D980000}"/>
    <cellStyle name="SAPBEXHLevel2X 5 2 4 6 3" xfId="38942" xr:uid="{00000000-0005-0000-0000-00001E980000}"/>
    <cellStyle name="SAPBEXHLevel2X 5 2 4 6 4" xfId="38943" xr:uid="{00000000-0005-0000-0000-00001F980000}"/>
    <cellStyle name="SAPBEXHLevel2X 5 2 4 6 5" xfId="38944" xr:uid="{00000000-0005-0000-0000-000020980000}"/>
    <cellStyle name="SAPBEXHLevel2X 5 2 4 6 6" xfId="38945" xr:uid="{00000000-0005-0000-0000-000021980000}"/>
    <cellStyle name="SAPBEXHLevel2X 5 2 4 6 7" xfId="38946" xr:uid="{00000000-0005-0000-0000-000022980000}"/>
    <cellStyle name="SAPBEXHLevel2X 5 2 4 6 8" xfId="38947" xr:uid="{00000000-0005-0000-0000-000023980000}"/>
    <cellStyle name="SAPBEXHLevel2X 5 2 4 6 9" xfId="38948" xr:uid="{00000000-0005-0000-0000-000024980000}"/>
    <cellStyle name="SAPBEXHLevel2X 5 2 4 7" xfId="38949" xr:uid="{00000000-0005-0000-0000-000025980000}"/>
    <cellStyle name="SAPBEXHLevel2X 5 2 4 7 2" xfId="38950" xr:uid="{00000000-0005-0000-0000-000026980000}"/>
    <cellStyle name="SAPBEXHLevel2X 5 2 4 7 3" xfId="38951" xr:uid="{00000000-0005-0000-0000-000027980000}"/>
    <cellStyle name="SAPBEXHLevel2X 5 2 4 7 4" xfId="38952" xr:uid="{00000000-0005-0000-0000-000028980000}"/>
    <cellStyle name="SAPBEXHLevel2X 5 2 4 7 5" xfId="38953" xr:uid="{00000000-0005-0000-0000-000029980000}"/>
    <cellStyle name="SAPBEXHLevel2X 5 2 4 7 6" xfId="38954" xr:uid="{00000000-0005-0000-0000-00002A980000}"/>
    <cellStyle name="SAPBEXHLevel2X 5 2 4 7 7" xfId="38955" xr:uid="{00000000-0005-0000-0000-00002B980000}"/>
    <cellStyle name="SAPBEXHLevel2X 5 2 4 7 8" xfId="38956" xr:uid="{00000000-0005-0000-0000-00002C980000}"/>
    <cellStyle name="SAPBEXHLevel2X 5 2 4 7 9" xfId="38957" xr:uid="{00000000-0005-0000-0000-00002D980000}"/>
    <cellStyle name="SAPBEXHLevel2X 5 2 5" xfId="38958" xr:uid="{00000000-0005-0000-0000-00002E980000}"/>
    <cellStyle name="SAPBEXHLevel2X 5 2 5 2" xfId="38959" xr:uid="{00000000-0005-0000-0000-00002F980000}"/>
    <cellStyle name="SAPBEXHLevel2X 5 2 5 2 2" xfId="38960" xr:uid="{00000000-0005-0000-0000-000030980000}"/>
    <cellStyle name="SAPBEXHLevel2X 5 2 5 2 2 2" xfId="38961" xr:uid="{00000000-0005-0000-0000-000031980000}"/>
    <cellStyle name="SAPBEXHLevel2X 5 2 5 2 2 2 2" xfId="38962" xr:uid="{00000000-0005-0000-0000-000032980000}"/>
    <cellStyle name="SAPBEXHLevel2X 5 2 5 2 2 2 3" xfId="38963" xr:uid="{00000000-0005-0000-0000-000033980000}"/>
    <cellStyle name="SAPBEXHLevel2X 5 2 5 2 2 2 4" xfId="38964" xr:uid="{00000000-0005-0000-0000-000034980000}"/>
    <cellStyle name="SAPBEXHLevel2X 5 2 5 2 2 2 5" xfId="38965" xr:uid="{00000000-0005-0000-0000-000035980000}"/>
    <cellStyle name="SAPBEXHLevel2X 5 2 5 2 2 2 6" xfId="38966" xr:uid="{00000000-0005-0000-0000-000036980000}"/>
    <cellStyle name="SAPBEXHLevel2X 5 2 5 2 2 2 7" xfId="38967" xr:uid="{00000000-0005-0000-0000-000037980000}"/>
    <cellStyle name="SAPBEXHLevel2X 5 2 5 2 2 2 8" xfId="38968" xr:uid="{00000000-0005-0000-0000-000038980000}"/>
    <cellStyle name="SAPBEXHLevel2X 5 2 5 2 2 2 9" xfId="38969" xr:uid="{00000000-0005-0000-0000-000039980000}"/>
    <cellStyle name="SAPBEXHLevel2X 5 2 5 2 2 3" xfId="38970" xr:uid="{00000000-0005-0000-0000-00003A980000}"/>
    <cellStyle name="SAPBEXHLevel2X 5 2 5 2 2 3 2" xfId="38971" xr:uid="{00000000-0005-0000-0000-00003B980000}"/>
    <cellStyle name="SAPBEXHLevel2X 5 2 5 2 2 3 3" xfId="38972" xr:uid="{00000000-0005-0000-0000-00003C980000}"/>
    <cellStyle name="SAPBEXHLevel2X 5 2 5 2 2 3 4" xfId="38973" xr:uid="{00000000-0005-0000-0000-00003D980000}"/>
    <cellStyle name="SAPBEXHLevel2X 5 2 5 2 2 3 5" xfId="38974" xr:uid="{00000000-0005-0000-0000-00003E980000}"/>
    <cellStyle name="SAPBEXHLevel2X 5 2 5 2 2 3 6" xfId="38975" xr:uid="{00000000-0005-0000-0000-00003F980000}"/>
    <cellStyle name="SAPBEXHLevel2X 5 2 5 2 2 3 7" xfId="38976" xr:uid="{00000000-0005-0000-0000-000040980000}"/>
    <cellStyle name="SAPBEXHLevel2X 5 2 5 2 2 3 8" xfId="38977" xr:uid="{00000000-0005-0000-0000-000041980000}"/>
    <cellStyle name="SAPBEXHLevel2X 5 2 5 2 2 3 9" xfId="38978" xr:uid="{00000000-0005-0000-0000-000042980000}"/>
    <cellStyle name="SAPBEXHLevel2X 5 2 5 2 2 4" xfId="38979" xr:uid="{00000000-0005-0000-0000-000043980000}"/>
    <cellStyle name="SAPBEXHLevel2X 5 2 5 2 2 4 2" xfId="38980" xr:uid="{00000000-0005-0000-0000-000044980000}"/>
    <cellStyle name="SAPBEXHLevel2X 5 2 5 2 2 4 3" xfId="38981" xr:uid="{00000000-0005-0000-0000-000045980000}"/>
    <cellStyle name="SAPBEXHLevel2X 5 2 5 2 2 4 4" xfId="38982" xr:uid="{00000000-0005-0000-0000-000046980000}"/>
    <cellStyle name="SAPBEXHLevel2X 5 2 5 2 2 4 5" xfId="38983" xr:uid="{00000000-0005-0000-0000-000047980000}"/>
    <cellStyle name="SAPBEXHLevel2X 5 2 5 2 2 4 6" xfId="38984" xr:uid="{00000000-0005-0000-0000-000048980000}"/>
    <cellStyle name="SAPBEXHLevel2X 5 2 5 2 2 4 7" xfId="38985" xr:uid="{00000000-0005-0000-0000-000049980000}"/>
    <cellStyle name="SAPBEXHLevel2X 5 2 5 2 2 4 8" xfId="38986" xr:uid="{00000000-0005-0000-0000-00004A980000}"/>
    <cellStyle name="SAPBEXHLevel2X 5 2 5 2 2 4 9" xfId="38987" xr:uid="{00000000-0005-0000-0000-00004B980000}"/>
    <cellStyle name="SAPBEXHLevel2X 5 2 5 2 3" xfId="38988" xr:uid="{00000000-0005-0000-0000-00004C980000}"/>
    <cellStyle name="SAPBEXHLevel2X 5 2 5 2 3 2" xfId="38989" xr:uid="{00000000-0005-0000-0000-00004D980000}"/>
    <cellStyle name="SAPBEXHLevel2X 5 2 5 2 3 3" xfId="38990" xr:uid="{00000000-0005-0000-0000-00004E980000}"/>
    <cellStyle name="SAPBEXHLevel2X 5 2 5 2 3 4" xfId="38991" xr:uid="{00000000-0005-0000-0000-00004F980000}"/>
    <cellStyle name="SAPBEXHLevel2X 5 2 5 2 3 5" xfId="38992" xr:uid="{00000000-0005-0000-0000-000050980000}"/>
    <cellStyle name="SAPBEXHLevel2X 5 2 5 2 3 6" xfId="38993" xr:uid="{00000000-0005-0000-0000-000051980000}"/>
    <cellStyle name="SAPBEXHLevel2X 5 2 5 2 3 7" xfId="38994" xr:uid="{00000000-0005-0000-0000-000052980000}"/>
    <cellStyle name="SAPBEXHLevel2X 5 2 5 2 3 8" xfId="38995" xr:uid="{00000000-0005-0000-0000-000053980000}"/>
    <cellStyle name="SAPBEXHLevel2X 5 2 5 2 3 9" xfId="38996" xr:uid="{00000000-0005-0000-0000-000054980000}"/>
    <cellStyle name="SAPBEXHLevel2X 5 2 5 2 4" xfId="38997" xr:uid="{00000000-0005-0000-0000-000055980000}"/>
    <cellStyle name="SAPBEXHLevel2X 5 2 5 2 4 2" xfId="38998" xr:uid="{00000000-0005-0000-0000-000056980000}"/>
    <cellStyle name="SAPBEXHLevel2X 5 2 5 2 4 3" xfId="38999" xr:uid="{00000000-0005-0000-0000-000057980000}"/>
    <cellStyle name="SAPBEXHLevel2X 5 2 5 2 4 4" xfId="39000" xr:uid="{00000000-0005-0000-0000-000058980000}"/>
    <cellStyle name="SAPBEXHLevel2X 5 2 5 2 4 5" xfId="39001" xr:uid="{00000000-0005-0000-0000-000059980000}"/>
    <cellStyle name="SAPBEXHLevel2X 5 2 5 2 4 6" xfId="39002" xr:uid="{00000000-0005-0000-0000-00005A980000}"/>
    <cellStyle name="SAPBEXHLevel2X 5 2 5 2 4 7" xfId="39003" xr:uid="{00000000-0005-0000-0000-00005B980000}"/>
    <cellStyle name="SAPBEXHLevel2X 5 2 5 2 4 8" xfId="39004" xr:uid="{00000000-0005-0000-0000-00005C980000}"/>
    <cellStyle name="SAPBEXHLevel2X 5 2 5 2 4 9" xfId="39005" xr:uid="{00000000-0005-0000-0000-00005D980000}"/>
    <cellStyle name="SAPBEXHLevel2X 5 2 5 2 5" xfId="39006" xr:uid="{00000000-0005-0000-0000-00005E980000}"/>
    <cellStyle name="SAPBEXHLevel2X 5 2 5 2 5 2" xfId="39007" xr:uid="{00000000-0005-0000-0000-00005F980000}"/>
    <cellStyle name="SAPBEXHLevel2X 5 2 5 2 5 3" xfId="39008" xr:uid="{00000000-0005-0000-0000-000060980000}"/>
    <cellStyle name="SAPBEXHLevel2X 5 2 5 2 5 4" xfId="39009" xr:uid="{00000000-0005-0000-0000-000061980000}"/>
    <cellStyle name="SAPBEXHLevel2X 5 2 5 2 5 5" xfId="39010" xr:uid="{00000000-0005-0000-0000-000062980000}"/>
    <cellStyle name="SAPBEXHLevel2X 5 2 5 2 5 6" xfId="39011" xr:uid="{00000000-0005-0000-0000-000063980000}"/>
    <cellStyle name="SAPBEXHLevel2X 5 2 5 2 5 7" xfId="39012" xr:uid="{00000000-0005-0000-0000-000064980000}"/>
    <cellStyle name="SAPBEXHLevel2X 5 2 5 2 5 8" xfId="39013" xr:uid="{00000000-0005-0000-0000-000065980000}"/>
    <cellStyle name="SAPBEXHLevel2X 5 2 5 2 5 9" xfId="39014" xr:uid="{00000000-0005-0000-0000-000066980000}"/>
    <cellStyle name="SAPBEXHLevel2X 5 2 5 3" xfId="39015" xr:uid="{00000000-0005-0000-0000-000067980000}"/>
    <cellStyle name="SAPBEXHLevel2X 5 2 5 3 2" xfId="39016" xr:uid="{00000000-0005-0000-0000-000068980000}"/>
    <cellStyle name="SAPBEXHLevel2X 5 2 5 3 2 2" xfId="39017" xr:uid="{00000000-0005-0000-0000-000069980000}"/>
    <cellStyle name="SAPBEXHLevel2X 5 2 5 3 2 3" xfId="39018" xr:uid="{00000000-0005-0000-0000-00006A980000}"/>
    <cellStyle name="SAPBEXHLevel2X 5 2 5 3 2 4" xfId="39019" xr:uid="{00000000-0005-0000-0000-00006B980000}"/>
    <cellStyle name="SAPBEXHLevel2X 5 2 5 3 2 5" xfId="39020" xr:uid="{00000000-0005-0000-0000-00006C980000}"/>
    <cellStyle name="SAPBEXHLevel2X 5 2 5 3 2 6" xfId="39021" xr:uid="{00000000-0005-0000-0000-00006D980000}"/>
    <cellStyle name="SAPBEXHLevel2X 5 2 5 3 2 7" xfId="39022" xr:uid="{00000000-0005-0000-0000-00006E980000}"/>
    <cellStyle name="SAPBEXHLevel2X 5 2 5 3 2 8" xfId="39023" xr:uid="{00000000-0005-0000-0000-00006F980000}"/>
    <cellStyle name="SAPBEXHLevel2X 5 2 5 3 2 9" xfId="39024" xr:uid="{00000000-0005-0000-0000-000070980000}"/>
    <cellStyle name="SAPBEXHLevel2X 5 2 5 3 3" xfId="39025" xr:uid="{00000000-0005-0000-0000-000071980000}"/>
    <cellStyle name="SAPBEXHLevel2X 5 2 5 3 3 2" xfId="39026" xr:uid="{00000000-0005-0000-0000-000072980000}"/>
    <cellStyle name="SAPBEXHLevel2X 5 2 5 3 3 3" xfId="39027" xr:uid="{00000000-0005-0000-0000-000073980000}"/>
    <cellStyle name="SAPBEXHLevel2X 5 2 5 3 3 4" xfId="39028" xr:uid="{00000000-0005-0000-0000-000074980000}"/>
    <cellStyle name="SAPBEXHLevel2X 5 2 5 3 3 5" xfId="39029" xr:uid="{00000000-0005-0000-0000-000075980000}"/>
    <cellStyle name="SAPBEXHLevel2X 5 2 5 3 3 6" xfId="39030" xr:uid="{00000000-0005-0000-0000-000076980000}"/>
    <cellStyle name="SAPBEXHLevel2X 5 2 5 3 3 7" xfId="39031" xr:uid="{00000000-0005-0000-0000-000077980000}"/>
    <cellStyle name="SAPBEXHLevel2X 5 2 5 3 3 8" xfId="39032" xr:uid="{00000000-0005-0000-0000-000078980000}"/>
    <cellStyle name="SAPBEXHLevel2X 5 2 5 3 3 9" xfId="39033" xr:uid="{00000000-0005-0000-0000-000079980000}"/>
    <cellStyle name="SAPBEXHLevel2X 5 2 5 3 4" xfId="39034" xr:uid="{00000000-0005-0000-0000-00007A980000}"/>
    <cellStyle name="SAPBEXHLevel2X 5 2 5 3 4 2" xfId="39035" xr:uid="{00000000-0005-0000-0000-00007B980000}"/>
    <cellStyle name="SAPBEXHLevel2X 5 2 5 3 4 3" xfId="39036" xr:uid="{00000000-0005-0000-0000-00007C980000}"/>
    <cellStyle name="SAPBEXHLevel2X 5 2 5 3 4 4" xfId="39037" xr:uid="{00000000-0005-0000-0000-00007D980000}"/>
    <cellStyle name="SAPBEXHLevel2X 5 2 5 3 4 5" xfId="39038" xr:uid="{00000000-0005-0000-0000-00007E980000}"/>
    <cellStyle name="SAPBEXHLevel2X 5 2 5 3 4 6" xfId="39039" xr:uid="{00000000-0005-0000-0000-00007F980000}"/>
    <cellStyle name="SAPBEXHLevel2X 5 2 5 3 4 7" xfId="39040" xr:uid="{00000000-0005-0000-0000-000080980000}"/>
    <cellStyle name="SAPBEXHLevel2X 5 2 5 3 4 8" xfId="39041" xr:uid="{00000000-0005-0000-0000-000081980000}"/>
    <cellStyle name="SAPBEXHLevel2X 5 2 5 3 4 9" xfId="39042" xr:uid="{00000000-0005-0000-0000-000082980000}"/>
    <cellStyle name="SAPBEXHLevel2X 5 2 5 4" xfId="39043" xr:uid="{00000000-0005-0000-0000-000083980000}"/>
    <cellStyle name="SAPBEXHLevel2X 5 2 5 4 2" xfId="39044" xr:uid="{00000000-0005-0000-0000-000084980000}"/>
    <cellStyle name="SAPBEXHLevel2X 5 2 5 4 3" xfId="39045" xr:uid="{00000000-0005-0000-0000-000085980000}"/>
    <cellStyle name="SAPBEXHLevel2X 5 2 5 4 4" xfId="39046" xr:uid="{00000000-0005-0000-0000-000086980000}"/>
    <cellStyle name="SAPBEXHLevel2X 5 2 5 4 5" xfId="39047" xr:uid="{00000000-0005-0000-0000-000087980000}"/>
    <cellStyle name="SAPBEXHLevel2X 5 2 5 4 6" xfId="39048" xr:uid="{00000000-0005-0000-0000-000088980000}"/>
    <cellStyle name="SAPBEXHLevel2X 5 2 5 4 7" xfId="39049" xr:uid="{00000000-0005-0000-0000-000089980000}"/>
    <cellStyle name="SAPBEXHLevel2X 5 2 5 4 8" xfId="39050" xr:uid="{00000000-0005-0000-0000-00008A980000}"/>
    <cellStyle name="SAPBEXHLevel2X 5 2 5 4 9" xfId="39051" xr:uid="{00000000-0005-0000-0000-00008B980000}"/>
    <cellStyle name="SAPBEXHLevel2X 5 2 5 5" xfId="39052" xr:uid="{00000000-0005-0000-0000-00008C980000}"/>
    <cellStyle name="SAPBEXHLevel2X 5 2 5 5 2" xfId="39053" xr:uid="{00000000-0005-0000-0000-00008D980000}"/>
    <cellStyle name="SAPBEXHLevel2X 5 2 5 5 3" xfId="39054" xr:uid="{00000000-0005-0000-0000-00008E980000}"/>
    <cellStyle name="SAPBEXHLevel2X 5 2 5 5 4" xfId="39055" xr:uid="{00000000-0005-0000-0000-00008F980000}"/>
    <cellStyle name="SAPBEXHLevel2X 5 2 5 5 5" xfId="39056" xr:uid="{00000000-0005-0000-0000-000090980000}"/>
    <cellStyle name="SAPBEXHLevel2X 5 2 5 5 6" xfId="39057" xr:uid="{00000000-0005-0000-0000-000091980000}"/>
    <cellStyle name="SAPBEXHLevel2X 5 2 5 5 7" xfId="39058" xr:uid="{00000000-0005-0000-0000-000092980000}"/>
    <cellStyle name="SAPBEXHLevel2X 5 2 5 5 8" xfId="39059" xr:uid="{00000000-0005-0000-0000-000093980000}"/>
    <cellStyle name="SAPBEXHLevel2X 5 2 5 5 9" xfId="39060" xr:uid="{00000000-0005-0000-0000-000094980000}"/>
    <cellStyle name="SAPBEXHLevel2X 5 2 5 6" xfId="39061" xr:uid="{00000000-0005-0000-0000-000095980000}"/>
    <cellStyle name="SAPBEXHLevel2X 5 2 5 6 2" xfId="39062" xr:uid="{00000000-0005-0000-0000-000096980000}"/>
    <cellStyle name="SAPBEXHLevel2X 5 2 5 6 3" xfId="39063" xr:uid="{00000000-0005-0000-0000-000097980000}"/>
    <cellStyle name="SAPBEXHLevel2X 5 2 5 6 4" xfId="39064" xr:uid="{00000000-0005-0000-0000-000098980000}"/>
    <cellStyle name="SAPBEXHLevel2X 5 2 5 6 5" xfId="39065" xr:uid="{00000000-0005-0000-0000-000099980000}"/>
    <cellStyle name="SAPBEXHLevel2X 5 2 5 6 6" xfId="39066" xr:uid="{00000000-0005-0000-0000-00009A980000}"/>
    <cellStyle name="SAPBEXHLevel2X 5 2 5 6 7" xfId="39067" xr:uid="{00000000-0005-0000-0000-00009B980000}"/>
    <cellStyle name="SAPBEXHLevel2X 5 2 5 6 8" xfId="39068" xr:uid="{00000000-0005-0000-0000-00009C980000}"/>
    <cellStyle name="SAPBEXHLevel2X 5 2 5 6 9" xfId="39069" xr:uid="{00000000-0005-0000-0000-00009D980000}"/>
    <cellStyle name="SAPBEXHLevel2X 5 2 6" xfId="39070" xr:uid="{00000000-0005-0000-0000-00009E980000}"/>
    <cellStyle name="SAPBEXHLevel2X 5 2 6 2" xfId="39071" xr:uid="{00000000-0005-0000-0000-00009F980000}"/>
    <cellStyle name="SAPBEXHLevel2X 5 2 6 2 2" xfId="39072" xr:uid="{00000000-0005-0000-0000-0000A0980000}"/>
    <cellStyle name="SAPBEXHLevel2X 5 2 6 2 3" xfId="39073" xr:uid="{00000000-0005-0000-0000-0000A1980000}"/>
    <cellStyle name="SAPBEXHLevel2X 5 2 6 2 4" xfId="39074" xr:uid="{00000000-0005-0000-0000-0000A2980000}"/>
    <cellStyle name="SAPBEXHLevel2X 5 2 6 2 5" xfId="39075" xr:uid="{00000000-0005-0000-0000-0000A3980000}"/>
    <cellStyle name="SAPBEXHLevel2X 5 2 6 2 6" xfId="39076" xr:uid="{00000000-0005-0000-0000-0000A4980000}"/>
    <cellStyle name="SAPBEXHLevel2X 5 2 6 2 7" xfId="39077" xr:uid="{00000000-0005-0000-0000-0000A5980000}"/>
    <cellStyle name="SAPBEXHLevel2X 5 2 6 2 8" xfId="39078" xr:uid="{00000000-0005-0000-0000-0000A6980000}"/>
    <cellStyle name="SAPBEXHLevel2X 5 2 6 2 9" xfId="39079" xr:uid="{00000000-0005-0000-0000-0000A7980000}"/>
    <cellStyle name="SAPBEXHLevel2X 5 2 6 3" xfId="39080" xr:uid="{00000000-0005-0000-0000-0000A8980000}"/>
    <cellStyle name="SAPBEXHLevel2X 5 2 6 3 2" xfId="39081" xr:uid="{00000000-0005-0000-0000-0000A9980000}"/>
    <cellStyle name="SAPBEXHLevel2X 5 2 6 3 3" xfId="39082" xr:uid="{00000000-0005-0000-0000-0000AA980000}"/>
    <cellStyle name="SAPBEXHLevel2X 5 2 6 3 4" xfId="39083" xr:uid="{00000000-0005-0000-0000-0000AB980000}"/>
    <cellStyle name="SAPBEXHLevel2X 5 2 6 3 5" xfId="39084" xr:uid="{00000000-0005-0000-0000-0000AC980000}"/>
    <cellStyle name="SAPBEXHLevel2X 5 2 6 3 6" xfId="39085" xr:uid="{00000000-0005-0000-0000-0000AD980000}"/>
    <cellStyle name="SAPBEXHLevel2X 5 2 6 3 7" xfId="39086" xr:uid="{00000000-0005-0000-0000-0000AE980000}"/>
    <cellStyle name="SAPBEXHLevel2X 5 2 6 3 8" xfId="39087" xr:uid="{00000000-0005-0000-0000-0000AF980000}"/>
    <cellStyle name="SAPBEXHLevel2X 5 2 6 3 9" xfId="39088" xr:uid="{00000000-0005-0000-0000-0000B0980000}"/>
    <cellStyle name="SAPBEXHLevel2X 5 2 6 4" xfId="39089" xr:uid="{00000000-0005-0000-0000-0000B1980000}"/>
    <cellStyle name="SAPBEXHLevel2X 5 2 6 4 2" xfId="39090" xr:uid="{00000000-0005-0000-0000-0000B2980000}"/>
    <cellStyle name="SAPBEXHLevel2X 5 2 6 4 3" xfId="39091" xr:uid="{00000000-0005-0000-0000-0000B3980000}"/>
    <cellStyle name="SAPBEXHLevel2X 5 2 6 4 4" xfId="39092" xr:uid="{00000000-0005-0000-0000-0000B4980000}"/>
    <cellStyle name="SAPBEXHLevel2X 5 2 6 4 5" xfId="39093" xr:uid="{00000000-0005-0000-0000-0000B5980000}"/>
    <cellStyle name="SAPBEXHLevel2X 5 2 6 4 6" xfId="39094" xr:uid="{00000000-0005-0000-0000-0000B6980000}"/>
    <cellStyle name="SAPBEXHLevel2X 5 2 6 4 7" xfId="39095" xr:uid="{00000000-0005-0000-0000-0000B7980000}"/>
    <cellStyle name="SAPBEXHLevel2X 5 2 6 4 8" xfId="39096" xr:uid="{00000000-0005-0000-0000-0000B8980000}"/>
    <cellStyle name="SAPBEXHLevel2X 5 2 6 4 9" xfId="39097" xr:uid="{00000000-0005-0000-0000-0000B9980000}"/>
    <cellStyle name="SAPBEXHLevel2X 5 2 7" xfId="39098" xr:uid="{00000000-0005-0000-0000-0000BA980000}"/>
    <cellStyle name="SAPBEXHLevel2X 5 2 7 2" xfId="39099" xr:uid="{00000000-0005-0000-0000-0000BB980000}"/>
    <cellStyle name="SAPBEXHLevel2X 5 2 7 3" xfId="39100" xr:uid="{00000000-0005-0000-0000-0000BC980000}"/>
    <cellStyle name="SAPBEXHLevel2X 5 2 7 4" xfId="39101" xr:uid="{00000000-0005-0000-0000-0000BD980000}"/>
    <cellStyle name="SAPBEXHLevel2X 5 2 7 5" xfId="39102" xr:uid="{00000000-0005-0000-0000-0000BE980000}"/>
    <cellStyle name="SAPBEXHLevel2X 5 2 7 6" xfId="39103" xr:uid="{00000000-0005-0000-0000-0000BF980000}"/>
    <cellStyle name="SAPBEXHLevel2X 5 2 7 7" xfId="39104" xr:uid="{00000000-0005-0000-0000-0000C0980000}"/>
    <cellStyle name="SAPBEXHLevel2X 5 2 7 8" xfId="39105" xr:uid="{00000000-0005-0000-0000-0000C1980000}"/>
    <cellStyle name="SAPBEXHLevel2X 5 2 7 9" xfId="39106" xr:uid="{00000000-0005-0000-0000-0000C2980000}"/>
    <cellStyle name="SAPBEXHLevel2X 5 2 8" xfId="39107" xr:uid="{00000000-0005-0000-0000-0000C3980000}"/>
    <cellStyle name="SAPBEXHLevel2X 5 2 8 2" xfId="39108" xr:uid="{00000000-0005-0000-0000-0000C4980000}"/>
    <cellStyle name="SAPBEXHLevel2X 5 2 8 3" xfId="39109" xr:uid="{00000000-0005-0000-0000-0000C5980000}"/>
    <cellStyle name="SAPBEXHLevel2X 5 2 8 4" xfId="39110" xr:uid="{00000000-0005-0000-0000-0000C6980000}"/>
    <cellStyle name="SAPBEXHLevel2X 5 2 8 5" xfId="39111" xr:uid="{00000000-0005-0000-0000-0000C7980000}"/>
    <cellStyle name="SAPBEXHLevel2X 5 2 8 6" xfId="39112" xr:uid="{00000000-0005-0000-0000-0000C8980000}"/>
    <cellStyle name="SAPBEXHLevel2X 5 2 8 7" xfId="39113" xr:uid="{00000000-0005-0000-0000-0000C9980000}"/>
    <cellStyle name="SAPBEXHLevel2X 5 2 8 8" xfId="39114" xr:uid="{00000000-0005-0000-0000-0000CA980000}"/>
    <cellStyle name="SAPBEXHLevel2X 5 2 8 9" xfId="39115" xr:uid="{00000000-0005-0000-0000-0000CB980000}"/>
    <cellStyle name="SAPBEXHLevel2X 5 2 9" xfId="39116" xr:uid="{00000000-0005-0000-0000-0000CC980000}"/>
    <cellStyle name="SAPBEXHLevel2X 5 2 9 2" xfId="39117" xr:uid="{00000000-0005-0000-0000-0000CD980000}"/>
    <cellStyle name="SAPBEXHLevel2X 5 2 9 3" xfId="39118" xr:uid="{00000000-0005-0000-0000-0000CE980000}"/>
    <cellStyle name="SAPBEXHLevel2X 5 2 9 4" xfId="39119" xr:uid="{00000000-0005-0000-0000-0000CF980000}"/>
    <cellStyle name="SAPBEXHLevel2X 5 2 9 5" xfId="39120" xr:uid="{00000000-0005-0000-0000-0000D0980000}"/>
    <cellStyle name="SAPBEXHLevel2X 5 2 9 6" xfId="39121" xr:uid="{00000000-0005-0000-0000-0000D1980000}"/>
    <cellStyle name="SAPBEXHLevel2X 5 2 9 7" xfId="39122" xr:uid="{00000000-0005-0000-0000-0000D2980000}"/>
    <cellStyle name="SAPBEXHLevel2X 5 2 9 8" xfId="39123" xr:uid="{00000000-0005-0000-0000-0000D3980000}"/>
    <cellStyle name="SAPBEXHLevel2X 5 2 9 9" xfId="39124" xr:uid="{00000000-0005-0000-0000-0000D4980000}"/>
    <cellStyle name="SAPBEXHLevel2X 5 3" xfId="39125" xr:uid="{00000000-0005-0000-0000-0000D5980000}"/>
    <cellStyle name="SAPBEXHLevel2X 5 3 10" xfId="39126" xr:uid="{00000000-0005-0000-0000-0000D6980000}"/>
    <cellStyle name="SAPBEXHLevel2X 5 3 10 2" xfId="39127" xr:uid="{00000000-0005-0000-0000-0000D7980000}"/>
    <cellStyle name="SAPBEXHLevel2X 5 3 10 3" xfId="39128" xr:uid="{00000000-0005-0000-0000-0000D8980000}"/>
    <cellStyle name="SAPBEXHLevel2X 5 3 10 4" xfId="39129" xr:uid="{00000000-0005-0000-0000-0000D9980000}"/>
    <cellStyle name="SAPBEXHLevel2X 5 3 10 5" xfId="39130" xr:uid="{00000000-0005-0000-0000-0000DA980000}"/>
    <cellStyle name="SAPBEXHLevel2X 5 3 10 6" xfId="39131" xr:uid="{00000000-0005-0000-0000-0000DB980000}"/>
    <cellStyle name="SAPBEXHLevel2X 5 3 10 7" xfId="39132" xr:uid="{00000000-0005-0000-0000-0000DC980000}"/>
    <cellStyle name="SAPBEXHLevel2X 5 3 10 8" xfId="39133" xr:uid="{00000000-0005-0000-0000-0000DD980000}"/>
    <cellStyle name="SAPBEXHLevel2X 5 3 10 9" xfId="39134" xr:uid="{00000000-0005-0000-0000-0000DE980000}"/>
    <cellStyle name="SAPBEXHLevel2X 5 3 11" xfId="39135" xr:uid="{00000000-0005-0000-0000-0000DF980000}"/>
    <cellStyle name="SAPBEXHLevel2X 5 3 12" xfId="39136" xr:uid="{00000000-0005-0000-0000-0000E0980000}"/>
    <cellStyle name="SAPBEXHLevel2X 5 3 2" xfId="39137" xr:uid="{00000000-0005-0000-0000-0000E1980000}"/>
    <cellStyle name="SAPBEXHLevel2X 5 3 2 2" xfId="39138" xr:uid="{00000000-0005-0000-0000-0000E2980000}"/>
    <cellStyle name="SAPBEXHLevel2X 5 3 2 2 2" xfId="39139" xr:uid="{00000000-0005-0000-0000-0000E3980000}"/>
    <cellStyle name="SAPBEXHLevel2X 5 3 2 2 2 2" xfId="39140" xr:uid="{00000000-0005-0000-0000-0000E4980000}"/>
    <cellStyle name="SAPBEXHLevel2X 5 3 2 2 2 3" xfId="39141" xr:uid="{00000000-0005-0000-0000-0000E5980000}"/>
    <cellStyle name="SAPBEXHLevel2X 5 3 2 2 2 4" xfId="39142" xr:uid="{00000000-0005-0000-0000-0000E6980000}"/>
    <cellStyle name="SAPBEXHLevel2X 5 3 2 2 2 5" xfId="39143" xr:uid="{00000000-0005-0000-0000-0000E7980000}"/>
    <cellStyle name="SAPBEXHLevel2X 5 3 2 2 2 6" xfId="39144" xr:uid="{00000000-0005-0000-0000-0000E8980000}"/>
    <cellStyle name="SAPBEXHLevel2X 5 3 2 2 2 7" xfId="39145" xr:uid="{00000000-0005-0000-0000-0000E9980000}"/>
    <cellStyle name="SAPBEXHLevel2X 5 3 2 2 2 8" xfId="39146" xr:uid="{00000000-0005-0000-0000-0000EA980000}"/>
    <cellStyle name="SAPBEXHLevel2X 5 3 2 2 2 9" xfId="39147" xr:uid="{00000000-0005-0000-0000-0000EB980000}"/>
    <cellStyle name="SAPBEXHLevel2X 5 3 2 2 3" xfId="39148" xr:uid="{00000000-0005-0000-0000-0000EC980000}"/>
    <cellStyle name="SAPBEXHLevel2X 5 3 2 2 3 2" xfId="39149" xr:uid="{00000000-0005-0000-0000-0000ED980000}"/>
    <cellStyle name="SAPBEXHLevel2X 5 3 2 2 3 3" xfId="39150" xr:uid="{00000000-0005-0000-0000-0000EE980000}"/>
    <cellStyle name="SAPBEXHLevel2X 5 3 2 2 3 4" xfId="39151" xr:uid="{00000000-0005-0000-0000-0000EF980000}"/>
    <cellStyle name="SAPBEXHLevel2X 5 3 2 2 3 5" xfId="39152" xr:uid="{00000000-0005-0000-0000-0000F0980000}"/>
    <cellStyle name="SAPBEXHLevel2X 5 3 2 2 3 6" xfId="39153" xr:uid="{00000000-0005-0000-0000-0000F1980000}"/>
    <cellStyle name="SAPBEXHLevel2X 5 3 2 2 3 7" xfId="39154" xr:uid="{00000000-0005-0000-0000-0000F2980000}"/>
    <cellStyle name="SAPBEXHLevel2X 5 3 2 2 3 8" xfId="39155" xr:uid="{00000000-0005-0000-0000-0000F3980000}"/>
    <cellStyle name="SAPBEXHLevel2X 5 3 2 2 3 9" xfId="39156" xr:uid="{00000000-0005-0000-0000-0000F4980000}"/>
    <cellStyle name="SAPBEXHLevel2X 5 3 2 2 4" xfId="39157" xr:uid="{00000000-0005-0000-0000-0000F5980000}"/>
    <cellStyle name="SAPBEXHLevel2X 5 3 2 2 4 2" xfId="39158" xr:uid="{00000000-0005-0000-0000-0000F6980000}"/>
    <cellStyle name="SAPBEXHLevel2X 5 3 2 2 4 3" xfId="39159" xr:uid="{00000000-0005-0000-0000-0000F7980000}"/>
    <cellStyle name="SAPBEXHLevel2X 5 3 2 2 4 4" xfId="39160" xr:uid="{00000000-0005-0000-0000-0000F8980000}"/>
    <cellStyle name="SAPBEXHLevel2X 5 3 2 2 4 5" xfId="39161" xr:uid="{00000000-0005-0000-0000-0000F9980000}"/>
    <cellStyle name="SAPBEXHLevel2X 5 3 2 2 4 6" xfId="39162" xr:uid="{00000000-0005-0000-0000-0000FA980000}"/>
    <cellStyle name="SAPBEXHLevel2X 5 3 2 2 4 7" xfId="39163" xr:uid="{00000000-0005-0000-0000-0000FB980000}"/>
    <cellStyle name="SAPBEXHLevel2X 5 3 2 2 4 8" xfId="39164" xr:uid="{00000000-0005-0000-0000-0000FC980000}"/>
    <cellStyle name="SAPBEXHLevel2X 5 3 2 2 4 9" xfId="39165" xr:uid="{00000000-0005-0000-0000-0000FD980000}"/>
    <cellStyle name="SAPBEXHLevel2X 5 3 2 3" xfId="39166" xr:uid="{00000000-0005-0000-0000-0000FE980000}"/>
    <cellStyle name="SAPBEXHLevel2X 5 3 2 3 2" xfId="39167" xr:uid="{00000000-0005-0000-0000-0000FF980000}"/>
    <cellStyle name="SAPBEXHLevel2X 5 3 2 3 3" xfId="39168" xr:uid="{00000000-0005-0000-0000-000000990000}"/>
    <cellStyle name="SAPBEXHLevel2X 5 3 2 3 4" xfId="39169" xr:uid="{00000000-0005-0000-0000-000001990000}"/>
    <cellStyle name="SAPBEXHLevel2X 5 3 2 3 5" xfId="39170" xr:uid="{00000000-0005-0000-0000-000002990000}"/>
    <cellStyle name="SAPBEXHLevel2X 5 3 2 3 6" xfId="39171" xr:uid="{00000000-0005-0000-0000-000003990000}"/>
    <cellStyle name="SAPBEXHLevel2X 5 3 2 3 7" xfId="39172" xr:uid="{00000000-0005-0000-0000-000004990000}"/>
    <cellStyle name="SAPBEXHLevel2X 5 3 2 3 8" xfId="39173" xr:uid="{00000000-0005-0000-0000-000005990000}"/>
    <cellStyle name="SAPBEXHLevel2X 5 3 2 3 9" xfId="39174" xr:uid="{00000000-0005-0000-0000-000006990000}"/>
    <cellStyle name="SAPBEXHLevel2X 5 3 2 4" xfId="39175" xr:uid="{00000000-0005-0000-0000-000007990000}"/>
    <cellStyle name="SAPBEXHLevel2X 5 3 2 4 2" xfId="39176" xr:uid="{00000000-0005-0000-0000-000008990000}"/>
    <cellStyle name="SAPBEXHLevel2X 5 3 2 4 3" xfId="39177" xr:uid="{00000000-0005-0000-0000-000009990000}"/>
    <cellStyle name="SAPBEXHLevel2X 5 3 2 4 4" xfId="39178" xr:uid="{00000000-0005-0000-0000-00000A990000}"/>
    <cellStyle name="SAPBEXHLevel2X 5 3 2 4 5" xfId="39179" xr:uid="{00000000-0005-0000-0000-00000B990000}"/>
    <cellStyle name="SAPBEXHLevel2X 5 3 2 4 6" xfId="39180" xr:uid="{00000000-0005-0000-0000-00000C990000}"/>
    <cellStyle name="SAPBEXHLevel2X 5 3 2 4 7" xfId="39181" xr:uid="{00000000-0005-0000-0000-00000D990000}"/>
    <cellStyle name="SAPBEXHLevel2X 5 3 2 4 8" xfId="39182" xr:uid="{00000000-0005-0000-0000-00000E990000}"/>
    <cellStyle name="SAPBEXHLevel2X 5 3 2 4 9" xfId="39183" xr:uid="{00000000-0005-0000-0000-00000F990000}"/>
    <cellStyle name="SAPBEXHLevel2X 5 3 2 5" xfId="39184" xr:uid="{00000000-0005-0000-0000-000010990000}"/>
    <cellStyle name="SAPBEXHLevel2X 5 3 2 5 2" xfId="39185" xr:uid="{00000000-0005-0000-0000-000011990000}"/>
    <cellStyle name="SAPBEXHLevel2X 5 3 2 5 3" xfId="39186" xr:uid="{00000000-0005-0000-0000-000012990000}"/>
    <cellStyle name="SAPBEXHLevel2X 5 3 2 5 4" xfId="39187" xr:uid="{00000000-0005-0000-0000-000013990000}"/>
    <cellStyle name="SAPBEXHLevel2X 5 3 2 5 5" xfId="39188" xr:uid="{00000000-0005-0000-0000-000014990000}"/>
    <cellStyle name="SAPBEXHLevel2X 5 3 2 5 6" xfId="39189" xr:uid="{00000000-0005-0000-0000-000015990000}"/>
    <cellStyle name="SAPBEXHLevel2X 5 3 2 5 7" xfId="39190" xr:uid="{00000000-0005-0000-0000-000016990000}"/>
    <cellStyle name="SAPBEXHLevel2X 5 3 2 5 8" xfId="39191" xr:uid="{00000000-0005-0000-0000-000017990000}"/>
    <cellStyle name="SAPBEXHLevel2X 5 3 2 5 9" xfId="39192" xr:uid="{00000000-0005-0000-0000-000018990000}"/>
    <cellStyle name="SAPBEXHLevel2X 5 3 3" xfId="39193" xr:uid="{00000000-0005-0000-0000-000019990000}"/>
    <cellStyle name="SAPBEXHLevel2X 5 3 3 2" xfId="39194" xr:uid="{00000000-0005-0000-0000-00001A990000}"/>
    <cellStyle name="SAPBEXHLevel2X 5 3 3 2 2" xfId="39195" xr:uid="{00000000-0005-0000-0000-00001B990000}"/>
    <cellStyle name="SAPBEXHLevel2X 5 3 3 2 2 2" xfId="39196" xr:uid="{00000000-0005-0000-0000-00001C990000}"/>
    <cellStyle name="SAPBEXHLevel2X 5 3 3 2 2 3" xfId="39197" xr:uid="{00000000-0005-0000-0000-00001D990000}"/>
    <cellStyle name="SAPBEXHLevel2X 5 3 3 2 2 4" xfId="39198" xr:uid="{00000000-0005-0000-0000-00001E990000}"/>
    <cellStyle name="SAPBEXHLevel2X 5 3 3 2 2 5" xfId="39199" xr:uid="{00000000-0005-0000-0000-00001F990000}"/>
    <cellStyle name="SAPBEXHLevel2X 5 3 3 2 2 6" xfId="39200" xr:uid="{00000000-0005-0000-0000-000020990000}"/>
    <cellStyle name="SAPBEXHLevel2X 5 3 3 2 2 7" xfId="39201" xr:uid="{00000000-0005-0000-0000-000021990000}"/>
    <cellStyle name="SAPBEXHLevel2X 5 3 3 2 2 8" xfId="39202" xr:uid="{00000000-0005-0000-0000-000022990000}"/>
    <cellStyle name="SAPBEXHLevel2X 5 3 3 2 2 9" xfId="39203" xr:uid="{00000000-0005-0000-0000-000023990000}"/>
    <cellStyle name="SAPBEXHLevel2X 5 3 3 2 3" xfId="39204" xr:uid="{00000000-0005-0000-0000-000024990000}"/>
    <cellStyle name="SAPBEXHLevel2X 5 3 3 2 3 2" xfId="39205" xr:uid="{00000000-0005-0000-0000-000025990000}"/>
    <cellStyle name="SAPBEXHLevel2X 5 3 3 2 3 3" xfId="39206" xr:uid="{00000000-0005-0000-0000-000026990000}"/>
    <cellStyle name="SAPBEXHLevel2X 5 3 3 2 3 4" xfId="39207" xr:uid="{00000000-0005-0000-0000-000027990000}"/>
    <cellStyle name="SAPBEXHLevel2X 5 3 3 2 3 5" xfId="39208" xr:uid="{00000000-0005-0000-0000-000028990000}"/>
    <cellStyle name="SAPBEXHLevel2X 5 3 3 2 3 6" xfId="39209" xr:uid="{00000000-0005-0000-0000-000029990000}"/>
    <cellStyle name="SAPBEXHLevel2X 5 3 3 2 3 7" xfId="39210" xr:uid="{00000000-0005-0000-0000-00002A990000}"/>
    <cellStyle name="SAPBEXHLevel2X 5 3 3 2 3 8" xfId="39211" xr:uid="{00000000-0005-0000-0000-00002B990000}"/>
    <cellStyle name="SAPBEXHLevel2X 5 3 3 2 3 9" xfId="39212" xr:uid="{00000000-0005-0000-0000-00002C990000}"/>
    <cellStyle name="SAPBEXHLevel2X 5 3 3 2 4" xfId="39213" xr:uid="{00000000-0005-0000-0000-00002D990000}"/>
    <cellStyle name="SAPBEXHLevel2X 5 3 3 2 4 2" xfId="39214" xr:uid="{00000000-0005-0000-0000-00002E990000}"/>
    <cellStyle name="SAPBEXHLevel2X 5 3 3 2 4 3" xfId="39215" xr:uid="{00000000-0005-0000-0000-00002F990000}"/>
    <cellStyle name="SAPBEXHLevel2X 5 3 3 2 4 4" xfId="39216" xr:uid="{00000000-0005-0000-0000-000030990000}"/>
    <cellStyle name="SAPBEXHLevel2X 5 3 3 2 4 5" xfId="39217" xr:uid="{00000000-0005-0000-0000-000031990000}"/>
    <cellStyle name="SAPBEXHLevel2X 5 3 3 2 4 6" xfId="39218" xr:uid="{00000000-0005-0000-0000-000032990000}"/>
    <cellStyle name="SAPBEXHLevel2X 5 3 3 2 4 7" xfId="39219" xr:uid="{00000000-0005-0000-0000-000033990000}"/>
    <cellStyle name="SAPBEXHLevel2X 5 3 3 2 4 8" xfId="39220" xr:uid="{00000000-0005-0000-0000-000034990000}"/>
    <cellStyle name="SAPBEXHLevel2X 5 3 3 2 4 9" xfId="39221" xr:uid="{00000000-0005-0000-0000-000035990000}"/>
    <cellStyle name="SAPBEXHLevel2X 5 3 3 3" xfId="39222" xr:uid="{00000000-0005-0000-0000-000036990000}"/>
    <cellStyle name="SAPBEXHLevel2X 5 3 3 3 2" xfId="39223" xr:uid="{00000000-0005-0000-0000-000037990000}"/>
    <cellStyle name="SAPBEXHLevel2X 5 3 3 3 3" xfId="39224" xr:uid="{00000000-0005-0000-0000-000038990000}"/>
    <cellStyle name="SAPBEXHLevel2X 5 3 3 3 4" xfId="39225" xr:uid="{00000000-0005-0000-0000-000039990000}"/>
    <cellStyle name="SAPBEXHLevel2X 5 3 3 3 5" xfId="39226" xr:uid="{00000000-0005-0000-0000-00003A990000}"/>
    <cellStyle name="SAPBEXHLevel2X 5 3 3 3 6" xfId="39227" xr:uid="{00000000-0005-0000-0000-00003B990000}"/>
    <cellStyle name="SAPBEXHLevel2X 5 3 3 3 7" xfId="39228" xr:uid="{00000000-0005-0000-0000-00003C990000}"/>
    <cellStyle name="SAPBEXHLevel2X 5 3 3 3 8" xfId="39229" xr:uid="{00000000-0005-0000-0000-00003D990000}"/>
    <cellStyle name="SAPBEXHLevel2X 5 3 3 3 9" xfId="39230" xr:uid="{00000000-0005-0000-0000-00003E990000}"/>
    <cellStyle name="SAPBEXHLevel2X 5 3 3 4" xfId="39231" xr:uid="{00000000-0005-0000-0000-00003F990000}"/>
    <cellStyle name="SAPBEXHLevel2X 5 3 3 4 2" xfId="39232" xr:uid="{00000000-0005-0000-0000-000040990000}"/>
    <cellStyle name="SAPBEXHLevel2X 5 3 3 4 3" xfId="39233" xr:uid="{00000000-0005-0000-0000-000041990000}"/>
    <cellStyle name="SAPBEXHLevel2X 5 3 3 4 4" xfId="39234" xr:uid="{00000000-0005-0000-0000-000042990000}"/>
    <cellStyle name="SAPBEXHLevel2X 5 3 3 4 5" xfId="39235" xr:uid="{00000000-0005-0000-0000-000043990000}"/>
    <cellStyle name="SAPBEXHLevel2X 5 3 3 4 6" xfId="39236" xr:uid="{00000000-0005-0000-0000-000044990000}"/>
    <cellStyle name="SAPBEXHLevel2X 5 3 3 4 7" xfId="39237" xr:uid="{00000000-0005-0000-0000-000045990000}"/>
    <cellStyle name="SAPBEXHLevel2X 5 3 3 4 8" xfId="39238" xr:uid="{00000000-0005-0000-0000-000046990000}"/>
    <cellStyle name="SAPBEXHLevel2X 5 3 3 4 9" xfId="39239" xr:uid="{00000000-0005-0000-0000-000047990000}"/>
    <cellStyle name="SAPBEXHLevel2X 5 3 3 5" xfId="39240" xr:uid="{00000000-0005-0000-0000-000048990000}"/>
    <cellStyle name="SAPBEXHLevel2X 5 3 3 5 2" xfId="39241" xr:uid="{00000000-0005-0000-0000-000049990000}"/>
    <cellStyle name="SAPBEXHLevel2X 5 3 3 5 3" xfId="39242" xr:uid="{00000000-0005-0000-0000-00004A990000}"/>
    <cellStyle name="SAPBEXHLevel2X 5 3 3 5 4" xfId="39243" xr:uid="{00000000-0005-0000-0000-00004B990000}"/>
    <cellStyle name="SAPBEXHLevel2X 5 3 3 5 5" xfId="39244" xr:uid="{00000000-0005-0000-0000-00004C990000}"/>
    <cellStyle name="SAPBEXHLevel2X 5 3 3 5 6" xfId="39245" xr:uid="{00000000-0005-0000-0000-00004D990000}"/>
    <cellStyle name="SAPBEXHLevel2X 5 3 3 5 7" xfId="39246" xr:uid="{00000000-0005-0000-0000-00004E990000}"/>
    <cellStyle name="SAPBEXHLevel2X 5 3 3 5 8" xfId="39247" xr:uid="{00000000-0005-0000-0000-00004F990000}"/>
    <cellStyle name="SAPBEXHLevel2X 5 3 3 5 9" xfId="39248" xr:uid="{00000000-0005-0000-0000-000050990000}"/>
    <cellStyle name="SAPBEXHLevel2X 5 3 4" xfId="39249" xr:uid="{00000000-0005-0000-0000-000051990000}"/>
    <cellStyle name="SAPBEXHLevel2X 5 3 4 2" xfId="39250" xr:uid="{00000000-0005-0000-0000-000052990000}"/>
    <cellStyle name="SAPBEXHLevel2X 5 3 4 2 2" xfId="39251" xr:uid="{00000000-0005-0000-0000-000053990000}"/>
    <cellStyle name="SAPBEXHLevel2X 5 3 4 2 3" xfId="39252" xr:uid="{00000000-0005-0000-0000-000054990000}"/>
    <cellStyle name="SAPBEXHLevel2X 5 3 4 2 4" xfId="39253" xr:uid="{00000000-0005-0000-0000-000055990000}"/>
    <cellStyle name="SAPBEXHLevel2X 5 3 4 2 5" xfId="39254" xr:uid="{00000000-0005-0000-0000-000056990000}"/>
    <cellStyle name="SAPBEXHLevel2X 5 3 4 2 6" xfId="39255" xr:uid="{00000000-0005-0000-0000-000057990000}"/>
    <cellStyle name="SAPBEXHLevel2X 5 3 4 2 7" xfId="39256" xr:uid="{00000000-0005-0000-0000-000058990000}"/>
    <cellStyle name="SAPBEXHLevel2X 5 3 4 2 8" xfId="39257" xr:uid="{00000000-0005-0000-0000-000059990000}"/>
    <cellStyle name="SAPBEXHLevel2X 5 3 4 2 9" xfId="39258" xr:uid="{00000000-0005-0000-0000-00005A990000}"/>
    <cellStyle name="SAPBEXHLevel2X 5 3 4 3" xfId="39259" xr:uid="{00000000-0005-0000-0000-00005B990000}"/>
    <cellStyle name="SAPBEXHLevel2X 5 3 4 3 2" xfId="39260" xr:uid="{00000000-0005-0000-0000-00005C990000}"/>
    <cellStyle name="SAPBEXHLevel2X 5 3 4 3 3" xfId="39261" xr:uid="{00000000-0005-0000-0000-00005D990000}"/>
    <cellStyle name="SAPBEXHLevel2X 5 3 4 3 4" xfId="39262" xr:uid="{00000000-0005-0000-0000-00005E990000}"/>
    <cellStyle name="SAPBEXHLevel2X 5 3 4 3 5" xfId="39263" xr:uid="{00000000-0005-0000-0000-00005F990000}"/>
    <cellStyle name="SAPBEXHLevel2X 5 3 4 3 6" xfId="39264" xr:uid="{00000000-0005-0000-0000-000060990000}"/>
    <cellStyle name="SAPBEXHLevel2X 5 3 4 3 7" xfId="39265" xr:uid="{00000000-0005-0000-0000-000061990000}"/>
    <cellStyle name="SAPBEXHLevel2X 5 3 4 3 8" xfId="39266" xr:uid="{00000000-0005-0000-0000-000062990000}"/>
    <cellStyle name="SAPBEXHLevel2X 5 3 4 3 9" xfId="39267" xr:uid="{00000000-0005-0000-0000-000063990000}"/>
    <cellStyle name="SAPBEXHLevel2X 5 3 4 4" xfId="39268" xr:uid="{00000000-0005-0000-0000-000064990000}"/>
    <cellStyle name="SAPBEXHLevel2X 5 3 4 4 2" xfId="39269" xr:uid="{00000000-0005-0000-0000-000065990000}"/>
    <cellStyle name="SAPBEXHLevel2X 5 3 4 4 3" xfId="39270" xr:uid="{00000000-0005-0000-0000-000066990000}"/>
    <cellStyle name="SAPBEXHLevel2X 5 3 4 4 4" xfId="39271" xr:uid="{00000000-0005-0000-0000-000067990000}"/>
    <cellStyle name="SAPBEXHLevel2X 5 3 4 4 5" xfId="39272" xr:uid="{00000000-0005-0000-0000-000068990000}"/>
    <cellStyle name="SAPBEXHLevel2X 5 3 4 4 6" xfId="39273" xr:uid="{00000000-0005-0000-0000-000069990000}"/>
    <cellStyle name="SAPBEXHLevel2X 5 3 4 4 7" xfId="39274" xr:uid="{00000000-0005-0000-0000-00006A990000}"/>
    <cellStyle name="SAPBEXHLevel2X 5 3 4 4 8" xfId="39275" xr:uid="{00000000-0005-0000-0000-00006B990000}"/>
    <cellStyle name="SAPBEXHLevel2X 5 3 4 4 9" xfId="39276" xr:uid="{00000000-0005-0000-0000-00006C990000}"/>
    <cellStyle name="SAPBEXHLevel2X 5 3 5" xfId="39277" xr:uid="{00000000-0005-0000-0000-00006D990000}"/>
    <cellStyle name="SAPBEXHLevel2X 5 3 5 2" xfId="39278" xr:uid="{00000000-0005-0000-0000-00006E990000}"/>
    <cellStyle name="SAPBEXHLevel2X 5 3 5 2 2" xfId="39279" xr:uid="{00000000-0005-0000-0000-00006F990000}"/>
    <cellStyle name="SAPBEXHLevel2X 5 3 5 2 3" xfId="39280" xr:uid="{00000000-0005-0000-0000-000070990000}"/>
    <cellStyle name="SAPBEXHLevel2X 5 3 5 2 4" xfId="39281" xr:uid="{00000000-0005-0000-0000-000071990000}"/>
    <cellStyle name="SAPBEXHLevel2X 5 3 5 2 5" xfId="39282" xr:uid="{00000000-0005-0000-0000-000072990000}"/>
    <cellStyle name="SAPBEXHLevel2X 5 3 5 2 6" xfId="39283" xr:uid="{00000000-0005-0000-0000-000073990000}"/>
    <cellStyle name="SAPBEXHLevel2X 5 3 5 2 7" xfId="39284" xr:uid="{00000000-0005-0000-0000-000074990000}"/>
    <cellStyle name="SAPBEXHLevel2X 5 3 5 2 8" xfId="39285" xr:uid="{00000000-0005-0000-0000-000075990000}"/>
    <cellStyle name="SAPBEXHLevel2X 5 3 5 2 9" xfId="39286" xr:uid="{00000000-0005-0000-0000-000076990000}"/>
    <cellStyle name="SAPBEXHLevel2X 5 3 5 3" xfId="39287" xr:uid="{00000000-0005-0000-0000-000077990000}"/>
    <cellStyle name="SAPBEXHLevel2X 5 3 5 3 2" xfId="39288" xr:uid="{00000000-0005-0000-0000-000078990000}"/>
    <cellStyle name="SAPBEXHLevel2X 5 3 5 3 3" xfId="39289" xr:uid="{00000000-0005-0000-0000-000079990000}"/>
    <cellStyle name="SAPBEXHLevel2X 5 3 5 3 4" xfId="39290" xr:uid="{00000000-0005-0000-0000-00007A990000}"/>
    <cellStyle name="SAPBEXHLevel2X 5 3 5 3 5" xfId="39291" xr:uid="{00000000-0005-0000-0000-00007B990000}"/>
    <cellStyle name="SAPBEXHLevel2X 5 3 5 3 6" xfId="39292" xr:uid="{00000000-0005-0000-0000-00007C990000}"/>
    <cellStyle name="SAPBEXHLevel2X 5 3 5 3 7" xfId="39293" xr:uid="{00000000-0005-0000-0000-00007D990000}"/>
    <cellStyle name="SAPBEXHLevel2X 5 3 5 3 8" xfId="39294" xr:uid="{00000000-0005-0000-0000-00007E990000}"/>
    <cellStyle name="SAPBEXHLevel2X 5 3 5 3 9" xfId="39295" xr:uid="{00000000-0005-0000-0000-00007F990000}"/>
    <cellStyle name="SAPBEXHLevel2X 5 3 5 4" xfId="39296" xr:uid="{00000000-0005-0000-0000-000080990000}"/>
    <cellStyle name="SAPBEXHLevel2X 5 3 5 4 2" xfId="39297" xr:uid="{00000000-0005-0000-0000-000081990000}"/>
    <cellStyle name="SAPBEXHLevel2X 5 3 5 4 3" xfId="39298" xr:uid="{00000000-0005-0000-0000-000082990000}"/>
    <cellStyle name="SAPBEXHLevel2X 5 3 5 4 4" xfId="39299" xr:uid="{00000000-0005-0000-0000-000083990000}"/>
    <cellStyle name="SAPBEXHLevel2X 5 3 5 4 5" xfId="39300" xr:uid="{00000000-0005-0000-0000-000084990000}"/>
    <cellStyle name="SAPBEXHLevel2X 5 3 5 4 6" xfId="39301" xr:uid="{00000000-0005-0000-0000-000085990000}"/>
    <cellStyle name="SAPBEXHLevel2X 5 3 5 4 7" xfId="39302" xr:uid="{00000000-0005-0000-0000-000086990000}"/>
    <cellStyle name="SAPBEXHLevel2X 5 3 5 4 8" xfId="39303" xr:uid="{00000000-0005-0000-0000-000087990000}"/>
    <cellStyle name="SAPBEXHLevel2X 5 3 5 4 9" xfId="39304" xr:uid="{00000000-0005-0000-0000-000088990000}"/>
    <cellStyle name="SAPBEXHLevel2X 5 3 6" xfId="39305" xr:uid="{00000000-0005-0000-0000-000089990000}"/>
    <cellStyle name="SAPBEXHLevel2X 5 3 6 2" xfId="39306" xr:uid="{00000000-0005-0000-0000-00008A990000}"/>
    <cellStyle name="SAPBEXHLevel2X 5 3 6 2 2" xfId="39307" xr:uid="{00000000-0005-0000-0000-00008B990000}"/>
    <cellStyle name="SAPBEXHLevel2X 5 3 6 2 3" xfId="39308" xr:uid="{00000000-0005-0000-0000-00008C990000}"/>
    <cellStyle name="SAPBEXHLevel2X 5 3 6 2 4" xfId="39309" xr:uid="{00000000-0005-0000-0000-00008D990000}"/>
    <cellStyle name="SAPBEXHLevel2X 5 3 6 2 5" xfId="39310" xr:uid="{00000000-0005-0000-0000-00008E990000}"/>
    <cellStyle name="SAPBEXHLevel2X 5 3 6 2 6" xfId="39311" xr:uid="{00000000-0005-0000-0000-00008F990000}"/>
    <cellStyle name="SAPBEXHLevel2X 5 3 6 2 7" xfId="39312" xr:uid="{00000000-0005-0000-0000-000090990000}"/>
    <cellStyle name="SAPBEXHLevel2X 5 3 6 2 8" xfId="39313" xr:uid="{00000000-0005-0000-0000-000091990000}"/>
    <cellStyle name="SAPBEXHLevel2X 5 3 6 2 9" xfId="39314" xr:uid="{00000000-0005-0000-0000-000092990000}"/>
    <cellStyle name="SAPBEXHLevel2X 5 3 6 3" xfId="39315" xr:uid="{00000000-0005-0000-0000-000093990000}"/>
    <cellStyle name="SAPBEXHLevel2X 5 3 6 3 2" xfId="39316" xr:uid="{00000000-0005-0000-0000-000094990000}"/>
    <cellStyle name="SAPBEXHLevel2X 5 3 6 3 3" xfId="39317" xr:uid="{00000000-0005-0000-0000-000095990000}"/>
    <cellStyle name="SAPBEXHLevel2X 5 3 6 3 4" xfId="39318" xr:uid="{00000000-0005-0000-0000-000096990000}"/>
    <cellStyle name="SAPBEXHLevel2X 5 3 6 3 5" xfId="39319" xr:uid="{00000000-0005-0000-0000-000097990000}"/>
    <cellStyle name="SAPBEXHLevel2X 5 3 6 3 6" xfId="39320" xr:uid="{00000000-0005-0000-0000-000098990000}"/>
    <cellStyle name="SAPBEXHLevel2X 5 3 6 3 7" xfId="39321" xr:uid="{00000000-0005-0000-0000-000099990000}"/>
    <cellStyle name="SAPBEXHLevel2X 5 3 6 3 8" xfId="39322" xr:uid="{00000000-0005-0000-0000-00009A990000}"/>
    <cellStyle name="SAPBEXHLevel2X 5 3 6 3 9" xfId="39323" xr:uid="{00000000-0005-0000-0000-00009B990000}"/>
    <cellStyle name="SAPBEXHLevel2X 5 3 6 4" xfId="39324" xr:uid="{00000000-0005-0000-0000-00009C990000}"/>
    <cellStyle name="SAPBEXHLevel2X 5 3 6 4 2" xfId="39325" xr:uid="{00000000-0005-0000-0000-00009D990000}"/>
    <cellStyle name="SAPBEXHLevel2X 5 3 6 4 3" xfId="39326" xr:uid="{00000000-0005-0000-0000-00009E990000}"/>
    <cellStyle name="SAPBEXHLevel2X 5 3 6 4 4" xfId="39327" xr:uid="{00000000-0005-0000-0000-00009F990000}"/>
    <cellStyle name="SAPBEXHLevel2X 5 3 6 4 5" xfId="39328" xr:uid="{00000000-0005-0000-0000-0000A0990000}"/>
    <cellStyle name="SAPBEXHLevel2X 5 3 6 4 6" xfId="39329" xr:uid="{00000000-0005-0000-0000-0000A1990000}"/>
    <cellStyle name="SAPBEXHLevel2X 5 3 6 4 7" xfId="39330" xr:uid="{00000000-0005-0000-0000-0000A2990000}"/>
    <cellStyle name="SAPBEXHLevel2X 5 3 6 4 8" xfId="39331" xr:uid="{00000000-0005-0000-0000-0000A3990000}"/>
    <cellStyle name="SAPBEXHLevel2X 5 3 6 4 9" xfId="39332" xr:uid="{00000000-0005-0000-0000-0000A4990000}"/>
    <cellStyle name="SAPBEXHLevel2X 5 3 7" xfId="39333" xr:uid="{00000000-0005-0000-0000-0000A5990000}"/>
    <cellStyle name="SAPBEXHLevel2X 5 3 7 2" xfId="39334" xr:uid="{00000000-0005-0000-0000-0000A6990000}"/>
    <cellStyle name="SAPBEXHLevel2X 5 3 7 2 2" xfId="39335" xr:uid="{00000000-0005-0000-0000-0000A7990000}"/>
    <cellStyle name="SAPBEXHLevel2X 5 3 7 2 3" xfId="39336" xr:uid="{00000000-0005-0000-0000-0000A8990000}"/>
    <cellStyle name="SAPBEXHLevel2X 5 3 7 2 4" xfId="39337" xr:uid="{00000000-0005-0000-0000-0000A9990000}"/>
    <cellStyle name="SAPBEXHLevel2X 5 3 7 2 5" xfId="39338" xr:uid="{00000000-0005-0000-0000-0000AA990000}"/>
    <cellStyle name="SAPBEXHLevel2X 5 3 7 2 6" xfId="39339" xr:uid="{00000000-0005-0000-0000-0000AB990000}"/>
    <cellStyle name="SAPBEXHLevel2X 5 3 7 2 7" xfId="39340" xr:uid="{00000000-0005-0000-0000-0000AC990000}"/>
    <cellStyle name="SAPBEXHLevel2X 5 3 7 2 8" xfId="39341" xr:uid="{00000000-0005-0000-0000-0000AD990000}"/>
    <cellStyle name="SAPBEXHLevel2X 5 3 7 2 9" xfId="39342" xr:uid="{00000000-0005-0000-0000-0000AE990000}"/>
    <cellStyle name="SAPBEXHLevel2X 5 3 7 3" xfId="39343" xr:uid="{00000000-0005-0000-0000-0000AF990000}"/>
    <cellStyle name="SAPBEXHLevel2X 5 3 7 3 2" xfId="39344" xr:uid="{00000000-0005-0000-0000-0000B0990000}"/>
    <cellStyle name="SAPBEXHLevel2X 5 3 7 3 3" xfId="39345" xr:uid="{00000000-0005-0000-0000-0000B1990000}"/>
    <cellStyle name="SAPBEXHLevel2X 5 3 7 3 4" xfId="39346" xr:uid="{00000000-0005-0000-0000-0000B2990000}"/>
    <cellStyle name="SAPBEXHLevel2X 5 3 7 3 5" xfId="39347" xr:uid="{00000000-0005-0000-0000-0000B3990000}"/>
    <cellStyle name="SAPBEXHLevel2X 5 3 7 3 6" xfId="39348" xr:uid="{00000000-0005-0000-0000-0000B4990000}"/>
    <cellStyle name="SAPBEXHLevel2X 5 3 7 3 7" xfId="39349" xr:uid="{00000000-0005-0000-0000-0000B5990000}"/>
    <cellStyle name="SAPBEXHLevel2X 5 3 7 3 8" xfId="39350" xr:uid="{00000000-0005-0000-0000-0000B6990000}"/>
    <cellStyle name="SAPBEXHLevel2X 5 3 7 3 9" xfId="39351" xr:uid="{00000000-0005-0000-0000-0000B7990000}"/>
    <cellStyle name="SAPBEXHLevel2X 5 3 7 4" xfId="39352" xr:uid="{00000000-0005-0000-0000-0000B8990000}"/>
    <cellStyle name="SAPBEXHLevel2X 5 3 7 4 2" xfId="39353" xr:uid="{00000000-0005-0000-0000-0000B9990000}"/>
    <cellStyle name="SAPBEXHLevel2X 5 3 7 4 3" xfId="39354" xr:uid="{00000000-0005-0000-0000-0000BA990000}"/>
    <cellStyle name="SAPBEXHLevel2X 5 3 7 4 4" xfId="39355" xr:uid="{00000000-0005-0000-0000-0000BB990000}"/>
    <cellStyle name="SAPBEXHLevel2X 5 3 7 4 5" xfId="39356" xr:uid="{00000000-0005-0000-0000-0000BC990000}"/>
    <cellStyle name="SAPBEXHLevel2X 5 3 7 4 6" xfId="39357" xr:uid="{00000000-0005-0000-0000-0000BD990000}"/>
    <cellStyle name="SAPBEXHLevel2X 5 3 7 4 7" xfId="39358" xr:uid="{00000000-0005-0000-0000-0000BE990000}"/>
    <cellStyle name="SAPBEXHLevel2X 5 3 7 4 8" xfId="39359" xr:uid="{00000000-0005-0000-0000-0000BF990000}"/>
    <cellStyle name="SAPBEXHLevel2X 5 3 7 4 9" xfId="39360" xr:uid="{00000000-0005-0000-0000-0000C0990000}"/>
    <cellStyle name="SAPBEXHLevel2X 5 3 8" xfId="39361" xr:uid="{00000000-0005-0000-0000-0000C1990000}"/>
    <cellStyle name="SAPBEXHLevel2X 5 3 8 2" xfId="39362" xr:uid="{00000000-0005-0000-0000-0000C2990000}"/>
    <cellStyle name="SAPBEXHLevel2X 5 3 8 3" xfId="39363" xr:uid="{00000000-0005-0000-0000-0000C3990000}"/>
    <cellStyle name="SAPBEXHLevel2X 5 3 8 4" xfId="39364" xr:uid="{00000000-0005-0000-0000-0000C4990000}"/>
    <cellStyle name="SAPBEXHLevel2X 5 3 8 5" xfId="39365" xr:uid="{00000000-0005-0000-0000-0000C5990000}"/>
    <cellStyle name="SAPBEXHLevel2X 5 3 8 6" xfId="39366" xr:uid="{00000000-0005-0000-0000-0000C6990000}"/>
    <cellStyle name="SAPBEXHLevel2X 5 3 8 7" xfId="39367" xr:uid="{00000000-0005-0000-0000-0000C7990000}"/>
    <cellStyle name="SAPBEXHLevel2X 5 3 8 8" xfId="39368" xr:uid="{00000000-0005-0000-0000-0000C8990000}"/>
    <cellStyle name="SAPBEXHLevel2X 5 3 8 9" xfId="39369" xr:uid="{00000000-0005-0000-0000-0000C9990000}"/>
    <cellStyle name="SAPBEXHLevel2X 5 3 9" xfId="39370" xr:uid="{00000000-0005-0000-0000-0000CA990000}"/>
    <cellStyle name="SAPBEXHLevel2X 5 3 9 2" xfId="39371" xr:uid="{00000000-0005-0000-0000-0000CB990000}"/>
    <cellStyle name="SAPBEXHLevel2X 5 3 9 3" xfId="39372" xr:uid="{00000000-0005-0000-0000-0000CC990000}"/>
    <cellStyle name="SAPBEXHLevel2X 5 3 9 4" xfId="39373" xr:uid="{00000000-0005-0000-0000-0000CD990000}"/>
    <cellStyle name="SAPBEXHLevel2X 5 3 9 5" xfId="39374" xr:uid="{00000000-0005-0000-0000-0000CE990000}"/>
    <cellStyle name="SAPBEXHLevel2X 5 3 9 6" xfId="39375" xr:uid="{00000000-0005-0000-0000-0000CF990000}"/>
    <cellStyle name="SAPBEXHLevel2X 5 3 9 7" xfId="39376" xr:uid="{00000000-0005-0000-0000-0000D0990000}"/>
    <cellStyle name="SAPBEXHLevel2X 5 3 9 8" xfId="39377" xr:uid="{00000000-0005-0000-0000-0000D1990000}"/>
    <cellStyle name="SAPBEXHLevel2X 5 3 9 9" xfId="39378" xr:uid="{00000000-0005-0000-0000-0000D2990000}"/>
    <cellStyle name="SAPBEXHLevel2X 5 4" xfId="39379" xr:uid="{00000000-0005-0000-0000-0000D3990000}"/>
    <cellStyle name="SAPBEXHLevel2X 5 4 2" xfId="39380" xr:uid="{00000000-0005-0000-0000-0000D4990000}"/>
    <cellStyle name="SAPBEXHLevel2X 5 4 2 2" xfId="39381" xr:uid="{00000000-0005-0000-0000-0000D5990000}"/>
    <cellStyle name="SAPBEXHLevel2X 5 4 2 2 2" xfId="39382" xr:uid="{00000000-0005-0000-0000-0000D6990000}"/>
    <cellStyle name="SAPBEXHLevel2X 5 4 2 2 2 2" xfId="39383" xr:uid="{00000000-0005-0000-0000-0000D7990000}"/>
    <cellStyle name="SAPBEXHLevel2X 5 4 2 2 2 2 2" xfId="39384" xr:uid="{00000000-0005-0000-0000-0000D8990000}"/>
    <cellStyle name="SAPBEXHLevel2X 5 4 2 2 2 2 3" xfId="39385" xr:uid="{00000000-0005-0000-0000-0000D9990000}"/>
    <cellStyle name="SAPBEXHLevel2X 5 4 2 2 2 2 4" xfId="39386" xr:uid="{00000000-0005-0000-0000-0000DA990000}"/>
    <cellStyle name="SAPBEXHLevel2X 5 4 2 2 2 2 5" xfId="39387" xr:uid="{00000000-0005-0000-0000-0000DB990000}"/>
    <cellStyle name="SAPBEXHLevel2X 5 4 2 2 2 2 6" xfId="39388" xr:uid="{00000000-0005-0000-0000-0000DC990000}"/>
    <cellStyle name="SAPBEXHLevel2X 5 4 2 2 2 2 7" xfId="39389" xr:uid="{00000000-0005-0000-0000-0000DD990000}"/>
    <cellStyle name="SAPBEXHLevel2X 5 4 2 2 2 2 8" xfId="39390" xr:uid="{00000000-0005-0000-0000-0000DE990000}"/>
    <cellStyle name="SAPBEXHLevel2X 5 4 2 2 2 2 9" xfId="39391" xr:uid="{00000000-0005-0000-0000-0000DF990000}"/>
    <cellStyle name="SAPBEXHLevel2X 5 4 2 2 2 3" xfId="39392" xr:uid="{00000000-0005-0000-0000-0000E0990000}"/>
    <cellStyle name="SAPBEXHLevel2X 5 4 2 2 2 3 2" xfId="39393" xr:uid="{00000000-0005-0000-0000-0000E1990000}"/>
    <cellStyle name="SAPBEXHLevel2X 5 4 2 2 2 3 3" xfId="39394" xr:uid="{00000000-0005-0000-0000-0000E2990000}"/>
    <cellStyle name="SAPBEXHLevel2X 5 4 2 2 2 3 4" xfId="39395" xr:uid="{00000000-0005-0000-0000-0000E3990000}"/>
    <cellStyle name="SAPBEXHLevel2X 5 4 2 2 2 3 5" xfId="39396" xr:uid="{00000000-0005-0000-0000-0000E4990000}"/>
    <cellStyle name="SAPBEXHLevel2X 5 4 2 2 2 3 6" xfId="39397" xr:uid="{00000000-0005-0000-0000-0000E5990000}"/>
    <cellStyle name="SAPBEXHLevel2X 5 4 2 2 2 3 7" xfId="39398" xr:uid="{00000000-0005-0000-0000-0000E6990000}"/>
    <cellStyle name="SAPBEXHLevel2X 5 4 2 2 2 3 8" xfId="39399" xr:uid="{00000000-0005-0000-0000-0000E7990000}"/>
    <cellStyle name="SAPBEXHLevel2X 5 4 2 2 2 3 9" xfId="39400" xr:uid="{00000000-0005-0000-0000-0000E8990000}"/>
    <cellStyle name="SAPBEXHLevel2X 5 4 2 2 2 4" xfId="39401" xr:uid="{00000000-0005-0000-0000-0000E9990000}"/>
    <cellStyle name="SAPBEXHLevel2X 5 4 2 2 2 4 2" xfId="39402" xr:uid="{00000000-0005-0000-0000-0000EA990000}"/>
    <cellStyle name="SAPBEXHLevel2X 5 4 2 2 2 4 3" xfId="39403" xr:uid="{00000000-0005-0000-0000-0000EB990000}"/>
    <cellStyle name="SAPBEXHLevel2X 5 4 2 2 2 4 4" xfId="39404" xr:uid="{00000000-0005-0000-0000-0000EC990000}"/>
    <cellStyle name="SAPBEXHLevel2X 5 4 2 2 2 4 5" xfId="39405" xr:uid="{00000000-0005-0000-0000-0000ED990000}"/>
    <cellStyle name="SAPBEXHLevel2X 5 4 2 2 2 4 6" xfId="39406" xr:uid="{00000000-0005-0000-0000-0000EE990000}"/>
    <cellStyle name="SAPBEXHLevel2X 5 4 2 2 2 4 7" xfId="39407" xr:uid="{00000000-0005-0000-0000-0000EF990000}"/>
    <cellStyle name="SAPBEXHLevel2X 5 4 2 2 2 4 8" xfId="39408" xr:uid="{00000000-0005-0000-0000-0000F0990000}"/>
    <cellStyle name="SAPBEXHLevel2X 5 4 2 2 2 4 9" xfId="39409" xr:uid="{00000000-0005-0000-0000-0000F1990000}"/>
    <cellStyle name="SAPBEXHLevel2X 5 4 2 2 3" xfId="39410" xr:uid="{00000000-0005-0000-0000-0000F2990000}"/>
    <cellStyle name="SAPBEXHLevel2X 5 4 2 2 3 2" xfId="39411" xr:uid="{00000000-0005-0000-0000-0000F3990000}"/>
    <cellStyle name="SAPBEXHLevel2X 5 4 2 2 3 3" xfId="39412" xr:uid="{00000000-0005-0000-0000-0000F4990000}"/>
    <cellStyle name="SAPBEXHLevel2X 5 4 2 2 3 4" xfId="39413" xr:uid="{00000000-0005-0000-0000-0000F5990000}"/>
    <cellStyle name="SAPBEXHLevel2X 5 4 2 2 3 5" xfId="39414" xr:uid="{00000000-0005-0000-0000-0000F6990000}"/>
    <cellStyle name="SAPBEXHLevel2X 5 4 2 2 3 6" xfId="39415" xr:uid="{00000000-0005-0000-0000-0000F7990000}"/>
    <cellStyle name="SAPBEXHLevel2X 5 4 2 2 3 7" xfId="39416" xr:uid="{00000000-0005-0000-0000-0000F8990000}"/>
    <cellStyle name="SAPBEXHLevel2X 5 4 2 2 3 8" xfId="39417" xr:uid="{00000000-0005-0000-0000-0000F9990000}"/>
    <cellStyle name="SAPBEXHLevel2X 5 4 2 2 3 9" xfId="39418" xr:uid="{00000000-0005-0000-0000-0000FA990000}"/>
    <cellStyle name="SAPBEXHLevel2X 5 4 2 2 4" xfId="39419" xr:uid="{00000000-0005-0000-0000-0000FB990000}"/>
    <cellStyle name="SAPBEXHLevel2X 5 4 2 2 4 2" xfId="39420" xr:uid="{00000000-0005-0000-0000-0000FC990000}"/>
    <cellStyle name="SAPBEXHLevel2X 5 4 2 2 4 3" xfId="39421" xr:uid="{00000000-0005-0000-0000-0000FD990000}"/>
    <cellStyle name="SAPBEXHLevel2X 5 4 2 2 4 4" xfId="39422" xr:uid="{00000000-0005-0000-0000-0000FE990000}"/>
    <cellStyle name="SAPBEXHLevel2X 5 4 2 2 4 5" xfId="39423" xr:uid="{00000000-0005-0000-0000-0000FF990000}"/>
    <cellStyle name="SAPBEXHLevel2X 5 4 2 2 4 6" xfId="39424" xr:uid="{00000000-0005-0000-0000-0000009A0000}"/>
    <cellStyle name="SAPBEXHLevel2X 5 4 2 2 4 7" xfId="39425" xr:uid="{00000000-0005-0000-0000-0000019A0000}"/>
    <cellStyle name="SAPBEXHLevel2X 5 4 2 2 4 8" xfId="39426" xr:uid="{00000000-0005-0000-0000-0000029A0000}"/>
    <cellStyle name="SAPBEXHLevel2X 5 4 2 2 4 9" xfId="39427" xr:uid="{00000000-0005-0000-0000-0000039A0000}"/>
    <cellStyle name="SAPBEXHLevel2X 5 4 2 2 5" xfId="39428" xr:uid="{00000000-0005-0000-0000-0000049A0000}"/>
    <cellStyle name="SAPBEXHLevel2X 5 4 2 2 5 2" xfId="39429" xr:uid="{00000000-0005-0000-0000-0000059A0000}"/>
    <cellStyle name="SAPBEXHLevel2X 5 4 2 2 5 3" xfId="39430" xr:uid="{00000000-0005-0000-0000-0000069A0000}"/>
    <cellStyle name="SAPBEXHLevel2X 5 4 2 2 5 4" xfId="39431" xr:uid="{00000000-0005-0000-0000-0000079A0000}"/>
    <cellStyle name="SAPBEXHLevel2X 5 4 2 2 5 5" xfId="39432" xr:uid="{00000000-0005-0000-0000-0000089A0000}"/>
    <cellStyle name="SAPBEXHLevel2X 5 4 2 2 5 6" xfId="39433" xr:uid="{00000000-0005-0000-0000-0000099A0000}"/>
    <cellStyle name="SAPBEXHLevel2X 5 4 2 2 5 7" xfId="39434" xr:uid="{00000000-0005-0000-0000-00000A9A0000}"/>
    <cellStyle name="SAPBEXHLevel2X 5 4 2 2 5 8" xfId="39435" xr:uid="{00000000-0005-0000-0000-00000B9A0000}"/>
    <cellStyle name="SAPBEXHLevel2X 5 4 2 2 5 9" xfId="39436" xr:uid="{00000000-0005-0000-0000-00000C9A0000}"/>
    <cellStyle name="SAPBEXHLevel2X 5 4 2 3" xfId="39437" xr:uid="{00000000-0005-0000-0000-00000D9A0000}"/>
    <cellStyle name="SAPBEXHLevel2X 5 4 2 3 2" xfId="39438" xr:uid="{00000000-0005-0000-0000-00000E9A0000}"/>
    <cellStyle name="SAPBEXHLevel2X 5 4 2 3 2 2" xfId="39439" xr:uid="{00000000-0005-0000-0000-00000F9A0000}"/>
    <cellStyle name="SAPBEXHLevel2X 5 4 2 3 2 3" xfId="39440" xr:uid="{00000000-0005-0000-0000-0000109A0000}"/>
    <cellStyle name="SAPBEXHLevel2X 5 4 2 3 2 4" xfId="39441" xr:uid="{00000000-0005-0000-0000-0000119A0000}"/>
    <cellStyle name="SAPBEXHLevel2X 5 4 2 3 2 5" xfId="39442" xr:uid="{00000000-0005-0000-0000-0000129A0000}"/>
    <cellStyle name="SAPBEXHLevel2X 5 4 2 3 2 6" xfId="39443" xr:uid="{00000000-0005-0000-0000-0000139A0000}"/>
    <cellStyle name="SAPBEXHLevel2X 5 4 2 3 2 7" xfId="39444" xr:uid="{00000000-0005-0000-0000-0000149A0000}"/>
    <cellStyle name="SAPBEXHLevel2X 5 4 2 3 2 8" xfId="39445" xr:uid="{00000000-0005-0000-0000-0000159A0000}"/>
    <cellStyle name="SAPBEXHLevel2X 5 4 2 3 2 9" xfId="39446" xr:uid="{00000000-0005-0000-0000-0000169A0000}"/>
    <cellStyle name="SAPBEXHLevel2X 5 4 2 3 3" xfId="39447" xr:uid="{00000000-0005-0000-0000-0000179A0000}"/>
    <cellStyle name="SAPBEXHLevel2X 5 4 2 3 3 2" xfId="39448" xr:uid="{00000000-0005-0000-0000-0000189A0000}"/>
    <cellStyle name="SAPBEXHLevel2X 5 4 2 3 3 3" xfId="39449" xr:uid="{00000000-0005-0000-0000-0000199A0000}"/>
    <cellStyle name="SAPBEXHLevel2X 5 4 2 3 3 4" xfId="39450" xr:uid="{00000000-0005-0000-0000-00001A9A0000}"/>
    <cellStyle name="SAPBEXHLevel2X 5 4 2 3 3 5" xfId="39451" xr:uid="{00000000-0005-0000-0000-00001B9A0000}"/>
    <cellStyle name="SAPBEXHLevel2X 5 4 2 3 3 6" xfId="39452" xr:uid="{00000000-0005-0000-0000-00001C9A0000}"/>
    <cellStyle name="SAPBEXHLevel2X 5 4 2 3 3 7" xfId="39453" xr:uid="{00000000-0005-0000-0000-00001D9A0000}"/>
    <cellStyle name="SAPBEXHLevel2X 5 4 2 3 3 8" xfId="39454" xr:uid="{00000000-0005-0000-0000-00001E9A0000}"/>
    <cellStyle name="SAPBEXHLevel2X 5 4 2 3 3 9" xfId="39455" xr:uid="{00000000-0005-0000-0000-00001F9A0000}"/>
    <cellStyle name="SAPBEXHLevel2X 5 4 2 3 4" xfId="39456" xr:uid="{00000000-0005-0000-0000-0000209A0000}"/>
    <cellStyle name="SAPBEXHLevel2X 5 4 2 3 4 2" xfId="39457" xr:uid="{00000000-0005-0000-0000-0000219A0000}"/>
    <cellStyle name="SAPBEXHLevel2X 5 4 2 3 4 3" xfId="39458" xr:uid="{00000000-0005-0000-0000-0000229A0000}"/>
    <cellStyle name="SAPBEXHLevel2X 5 4 2 3 4 4" xfId="39459" xr:uid="{00000000-0005-0000-0000-0000239A0000}"/>
    <cellStyle name="SAPBEXHLevel2X 5 4 2 3 4 5" xfId="39460" xr:uid="{00000000-0005-0000-0000-0000249A0000}"/>
    <cellStyle name="SAPBEXHLevel2X 5 4 2 3 4 6" xfId="39461" xr:uid="{00000000-0005-0000-0000-0000259A0000}"/>
    <cellStyle name="SAPBEXHLevel2X 5 4 2 3 4 7" xfId="39462" xr:uid="{00000000-0005-0000-0000-0000269A0000}"/>
    <cellStyle name="SAPBEXHLevel2X 5 4 2 3 4 8" xfId="39463" xr:uid="{00000000-0005-0000-0000-0000279A0000}"/>
    <cellStyle name="SAPBEXHLevel2X 5 4 2 3 4 9" xfId="39464" xr:uid="{00000000-0005-0000-0000-0000289A0000}"/>
    <cellStyle name="SAPBEXHLevel2X 5 4 2 4" xfId="39465" xr:uid="{00000000-0005-0000-0000-0000299A0000}"/>
    <cellStyle name="SAPBEXHLevel2X 5 4 2 4 2" xfId="39466" xr:uid="{00000000-0005-0000-0000-00002A9A0000}"/>
    <cellStyle name="SAPBEXHLevel2X 5 4 2 4 3" xfId="39467" xr:uid="{00000000-0005-0000-0000-00002B9A0000}"/>
    <cellStyle name="SAPBEXHLevel2X 5 4 2 4 4" xfId="39468" xr:uid="{00000000-0005-0000-0000-00002C9A0000}"/>
    <cellStyle name="SAPBEXHLevel2X 5 4 2 4 5" xfId="39469" xr:uid="{00000000-0005-0000-0000-00002D9A0000}"/>
    <cellStyle name="SAPBEXHLevel2X 5 4 2 4 6" xfId="39470" xr:uid="{00000000-0005-0000-0000-00002E9A0000}"/>
    <cellStyle name="SAPBEXHLevel2X 5 4 2 4 7" xfId="39471" xr:uid="{00000000-0005-0000-0000-00002F9A0000}"/>
    <cellStyle name="SAPBEXHLevel2X 5 4 2 4 8" xfId="39472" xr:uid="{00000000-0005-0000-0000-0000309A0000}"/>
    <cellStyle name="SAPBEXHLevel2X 5 4 2 4 9" xfId="39473" xr:uid="{00000000-0005-0000-0000-0000319A0000}"/>
    <cellStyle name="SAPBEXHLevel2X 5 4 2 5" xfId="39474" xr:uid="{00000000-0005-0000-0000-0000329A0000}"/>
    <cellStyle name="SAPBEXHLevel2X 5 4 2 5 2" xfId="39475" xr:uid="{00000000-0005-0000-0000-0000339A0000}"/>
    <cellStyle name="SAPBEXHLevel2X 5 4 2 5 3" xfId="39476" xr:uid="{00000000-0005-0000-0000-0000349A0000}"/>
    <cellStyle name="SAPBEXHLevel2X 5 4 2 5 4" xfId="39477" xr:uid="{00000000-0005-0000-0000-0000359A0000}"/>
    <cellStyle name="SAPBEXHLevel2X 5 4 2 5 5" xfId="39478" xr:uid="{00000000-0005-0000-0000-0000369A0000}"/>
    <cellStyle name="SAPBEXHLevel2X 5 4 2 5 6" xfId="39479" xr:uid="{00000000-0005-0000-0000-0000379A0000}"/>
    <cellStyle name="SAPBEXHLevel2X 5 4 2 5 7" xfId="39480" xr:uid="{00000000-0005-0000-0000-0000389A0000}"/>
    <cellStyle name="SAPBEXHLevel2X 5 4 2 5 8" xfId="39481" xr:uid="{00000000-0005-0000-0000-0000399A0000}"/>
    <cellStyle name="SAPBEXHLevel2X 5 4 2 5 9" xfId="39482" xr:uid="{00000000-0005-0000-0000-00003A9A0000}"/>
    <cellStyle name="SAPBEXHLevel2X 5 4 2 6" xfId="39483" xr:uid="{00000000-0005-0000-0000-00003B9A0000}"/>
    <cellStyle name="SAPBEXHLevel2X 5 4 2 6 2" xfId="39484" xr:uid="{00000000-0005-0000-0000-00003C9A0000}"/>
    <cellStyle name="SAPBEXHLevel2X 5 4 2 6 3" xfId="39485" xr:uid="{00000000-0005-0000-0000-00003D9A0000}"/>
    <cellStyle name="SAPBEXHLevel2X 5 4 2 6 4" xfId="39486" xr:uid="{00000000-0005-0000-0000-00003E9A0000}"/>
    <cellStyle name="SAPBEXHLevel2X 5 4 2 6 5" xfId="39487" xr:uid="{00000000-0005-0000-0000-00003F9A0000}"/>
    <cellStyle name="SAPBEXHLevel2X 5 4 2 6 6" xfId="39488" xr:uid="{00000000-0005-0000-0000-0000409A0000}"/>
    <cellStyle name="SAPBEXHLevel2X 5 4 2 6 7" xfId="39489" xr:uid="{00000000-0005-0000-0000-0000419A0000}"/>
    <cellStyle name="SAPBEXHLevel2X 5 4 2 6 8" xfId="39490" xr:uid="{00000000-0005-0000-0000-0000429A0000}"/>
    <cellStyle name="SAPBEXHLevel2X 5 4 2 6 9" xfId="39491" xr:uid="{00000000-0005-0000-0000-0000439A0000}"/>
    <cellStyle name="SAPBEXHLevel2X 5 4 3" xfId="39492" xr:uid="{00000000-0005-0000-0000-0000449A0000}"/>
    <cellStyle name="SAPBEXHLevel2X 5 4 3 2" xfId="39493" xr:uid="{00000000-0005-0000-0000-0000459A0000}"/>
    <cellStyle name="SAPBEXHLevel2X 5 4 3 2 2" xfId="39494" xr:uid="{00000000-0005-0000-0000-0000469A0000}"/>
    <cellStyle name="SAPBEXHLevel2X 5 4 3 2 2 2" xfId="39495" xr:uid="{00000000-0005-0000-0000-0000479A0000}"/>
    <cellStyle name="SAPBEXHLevel2X 5 4 3 2 2 3" xfId="39496" xr:uid="{00000000-0005-0000-0000-0000489A0000}"/>
    <cellStyle name="SAPBEXHLevel2X 5 4 3 2 2 4" xfId="39497" xr:uid="{00000000-0005-0000-0000-0000499A0000}"/>
    <cellStyle name="SAPBEXHLevel2X 5 4 3 2 2 5" xfId="39498" xr:uid="{00000000-0005-0000-0000-00004A9A0000}"/>
    <cellStyle name="SAPBEXHLevel2X 5 4 3 2 2 6" xfId="39499" xr:uid="{00000000-0005-0000-0000-00004B9A0000}"/>
    <cellStyle name="SAPBEXHLevel2X 5 4 3 2 2 7" xfId="39500" xr:uid="{00000000-0005-0000-0000-00004C9A0000}"/>
    <cellStyle name="SAPBEXHLevel2X 5 4 3 2 2 8" xfId="39501" xr:uid="{00000000-0005-0000-0000-00004D9A0000}"/>
    <cellStyle name="SAPBEXHLevel2X 5 4 3 2 2 9" xfId="39502" xr:uid="{00000000-0005-0000-0000-00004E9A0000}"/>
    <cellStyle name="SAPBEXHLevel2X 5 4 3 2 3" xfId="39503" xr:uid="{00000000-0005-0000-0000-00004F9A0000}"/>
    <cellStyle name="SAPBEXHLevel2X 5 4 3 2 3 2" xfId="39504" xr:uid="{00000000-0005-0000-0000-0000509A0000}"/>
    <cellStyle name="SAPBEXHLevel2X 5 4 3 2 3 3" xfId="39505" xr:uid="{00000000-0005-0000-0000-0000519A0000}"/>
    <cellStyle name="SAPBEXHLevel2X 5 4 3 2 3 4" xfId="39506" xr:uid="{00000000-0005-0000-0000-0000529A0000}"/>
    <cellStyle name="SAPBEXHLevel2X 5 4 3 2 3 5" xfId="39507" xr:uid="{00000000-0005-0000-0000-0000539A0000}"/>
    <cellStyle name="SAPBEXHLevel2X 5 4 3 2 3 6" xfId="39508" xr:uid="{00000000-0005-0000-0000-0000549A0000}"/>
    <cellStyle name="SAPBEXHLevel2X 5 4 3 2 3 7" xfId="39509" xr:uid="{00000000-0005-0000-0000-0000559A0000}"/>
    <cellStyle name="SAPBEXHLevel2X 5 4 3 2 3 8" xfId="39510" xr:uid="{00000000-0005-0000-0000-0000569A0000}"/>
    <cellStyle name="SAPBEXHLevel2X 5 4 3 2 3 9" xfId="39511" xr:uid="{00000000-0005-0000-0000-0000579A0000}"/>
    <cellStyle name="SAPBEXHLevel2X 5 4 3 2 4" xfId="39512" xr:uid="{00000000-0005-0000-0000-0000589A0000}"/>
    <cellStyle name="SAPBEXHLevel2X 5 4 3 2 4 2" xfId="39513" xr:uid="{00000000-0005-0000-0000-0000599A0000}"/>
    <cellStyle name="SAPBEXHLevel2X 5 4 3 2 4 3" xfId="39514" xr:uid="{00000000-0005-0000-0000-00005A9A0000}"/>
    <cellStyle name="SAPBEXHLevel2X 5 4 3 2 4 4" xfId="39515" xr:uid="{00000000-0005-0000-0000-00005B9A0000}"/>
    <cellStyle name="SAPBEXHLevel2X 5 4 3 2 4 5" xfId="39516" xr:uid="{00000000-0005-0000-0000-00005C9A0000}"/>
    <cellStyle name="SAPBEXHLevel2X 5 4 3 2 4 6" xfId="39517" xr:uid="{00000000-0005-0000-0000-00005D9A0000}"/>
    <cellStyle name="SAPBEXHLevel2X 5 4 3 2 4 7" xfId="39518" xr:uid="{00000000-0005-0000-0000-00005E9A0000}"/>
    <cellStyle name="SAPBEXHLevel2X 5 4 3 2 4 8" xfId="39519" xr:uid="{00000000-0005-0000-0000-00005F9A0000}"/>
    <cellStyle name="SAPBEXHLevel2X 5 4 3 2 4 9" xfId="39520" xr:uid="{00000000-0005-0000-0000-0000609A0000}"/>
    <cellStyle name="SAPBEXHLevel2X 5 4 3 3" xfId="39521" xr:uid="{00000000-0005-0000-0000-0000619A0000}"/>
    <cellStyle name="SAPBEXHLevel2X 5 4 3 3 2" xfId="39522" xr:uid="{00000000-0005-0000-0000-0000629A0000}"/>
    <cellStyle name="SAPBEXHLevel2X 5 4 3 3 3" xfId="39523" xr:uid="{00000000-0005-0000-0000-0000639A0000}"/>
    <cellStyle name="SAPBEXHLevel2X 5 4 3 3 4" xfId="39524" xr:uid="{00000000-0005-0000-0000-0000649A0000}"/>
    <cellStyle name="SAPBEXHLevel2X 5 4 3 3 5" xfId="39525" xr:uid="{00000000-0005-0000-0000-0000659A0000}"/>
    <cellStyle name="SAPBEXHLevel2X 5 4 3 3 6" xfId="39526" xr:uid="{00000000-0005-0000-0000-0000669A0000}"/>
    <cellStyle name="SAPBEXHLevel2X 5 4 3 3 7" xfId="39527" xr:uid="{00000000-0005-0000-0000-0000679A0000}"/>
    <cellStyle name="SAPBEXHLevel2X 5 4 3 3 8" xfId="39528" xr:uid="{00000000-0005-0000-0000-0000689A0000}"/>
    <cellStyle name="SAPBEXHLevel2X 5 4 3 3 9" xfId="39529" xr:uid="{00000000-0005-0000-0000-0000699A0000}"/>
    <cellStyle name="SAPBEXHLevel2X 5 4 3 4" xfId="39530" xr:uid="{00000000-0005-0000-0000-00006A9A0000}"/>
    <cellStyle name="SAPBEXHLevel2X 5 4 3 4 2" xfId="39531" xr:uid="{00000000-0005-0000-0000-00006B9A0000}"/>
    <cellStyle name="SAPBEXHLevel2X 5 4 3 4 3" xfId="39532" xr:uid="{00000000-0005-0000-0000-00006C9A0000}"/>
    <cellStyle name="SAPBEXHLevel2X 5 4 3 4 4" xfId="39533" xr:uid="{00000000-0005-0000-0000-00006D9A0000}"/>
    <cellStyle name="SAPBEXHLevel2X 5 4 3 4 5" xfId="39534" xr:uid="{00000000-0005-0000-0000-00006E9A0000}"/>
    <cellStyle name="SAPBEXHLevel2X 5 4 3 4 6" xfId="39535" xr:uid="{00000000-0005-0000-0000-00006F9A0000}"/>
    <cellStyle name="SAPBEXHLevel2X 5 4 3 4 7" xfId="39536" xr:uid="{00000000-0005-0000-0000-0000709A0000}"/>
    <cellStyle name="SAPBEXHLevel2X 5 4 3 4 8" xfId="39537" xr:uid="{00000000-0005-0000-0000-0000719A0000}"/>
    <cellStyle name="SAPBEXHLevel2X 5 4 3 4 9" xfId="39538" xr:uid="{00000000-0005-0000-0000-0000729A0000}"/>
    <cellStyle name="SAPBEXHLevel2X 5 4 3 5" xfId="39539" xr:uid="{00000000-0005-0000-0000-0000739A0000}"/>
    <cellStyle name="SAPBEXHLevel2X 5 4 3 5 2" xfId="39540" xr:uid="{00000000-0005-0000-0000-0000749A0000}"/>
    <cellStyle name="SAPBEXHLevel2X 5 4 3 5 3" xfId="39541" xr:uid="{00000000-0005-0000-0000-0000759A0000}"/>
    <cellStyle name="SAPBEXHLevel2X 5 4 3 5 4" xfId="39542" xr:uid="{00000000-0005-0000-0000-0000769A0000}"/>
    <cellStyle name="SAPBEXHLevel2X 5 4 3 5 5" xfId="39543" xr:uid="{00000000-0005-0000-0000-0000779A0000}"/>
    <cellStyle name="SAPBEXHLevel2X 5 4 3 5 6" xfId="39544" xr:uid="{00000000-0005-0000-0000-0000789A0000}"/>
    <cellStyle name="SAPBEXHLevel2X 5 4 3 5 7" xfId="39545" xr:uid="{00000000-0005-0000-0000-0000799A0000}"/>
    <cellStyle name="SAPBEXHLevel2X 5 4 3 5 8" xfId="39546" xr:uid="{00000000-0005-0000-0000-00007A9A0000}"/>
    <cellStyle name="SAPBEXHLevel2X 5 4 3 5 9" xfId="39547" xr:uid="{00000000-0005-0000-0000-00007B9A0000}"/>
    <cellStyle name="SAPBEXHLevel2X 5 4 4" xfId="39548" xr:uid="{00000000-0005-0000-0000-00007C9A0000}"/>
    <cellStyle name="SAPBEXHLevel2X 5 4 4 2" xfId="39549" xr:uid="{00000000-0005-0000-0000-00007D9A0000}"/>
    <cellStyle name="SAPBEXHLevel2X 5 4 4 2 2" xfId="39550" xr:uid="{00000000-0005-0000-0000-00007E9A0000}"/>
    <cellStyle name="SAPBEXHLevel2X 5 4 4 2 3" xfId="39551" xr:uid="{00000000-0005-0000-0000-00007F9A0000}"/>
    <cellStyle name="SAPBEXHLevel2X 5 4 4 2 4" xfId="39552" xr:uid="{00000000-0005-0000-0000-0000809A0000}"/>
    <cellStyle name="SAPBEXHLevel2X 5 4 4 2 5" xfId="39553" xr:uid="{00000000-0005-0000-0000-0000819A0000}"/>
    <cellStyle name="SAPBEXHLevel2X 5 4 4 2 6" xfId="39554" xr:uid="{00000000-0005-0000-0000-0000829A0000}"/>
    <cellStyle name="SAPBEXHLevel2X 5 4 4 2 7" xfId="39555" xr:uid="{00000000-0005-0000-0000-0000839A0000}"/>
    <cellStyle name="SAPBEXHLevel2X 5 4 4 2 8" xfId="39556" xr:uid="{00000000-0005-0000-0000-0000849A0000}"/>
    <cellStyle name="SAPBEXHLevel2X 5 4 4 2 9" xfId="39557" xr:uid="{00000000-0005-0000-0000-0000859A0000}"/>
    <cellStyle name="SAPBEXHLevel2X 5 4 4 3" xfId="39558" xr:uid="{00000000-0005-0000-0000-0000869A0000}"/>
    <cellStyle name="SAPBEXHLevel2X 5 4 4 3 2" xfId="39559" xr:uid="{00000000-0005-0000-0000-0000879A0000}"/>
    <cellStyle name="SAPBEXHLevel2X 5 4 4 3 3" xfId="39560" xr:uid="{00000000-0005-0000-0000-0000889A0000}"/>
    <cellStyle name="SAPBEXHLevel2X 5 4 4 3 4" xfId="39561" xr:uid="{00000000-0005-0000-0000-0000899A0000}"/>
    <cellStyle name="SAPBEXHLevel2X 5 4 4 3 5" xfId="39562" xr:uid="{00000000-0005-0000-0000-00008A9A0000}"/>
    <cellStyle name="SAPBEXHLevel2X 5 4 4 3 6" xfId="39563" xr:uid="{00000000-0005-0000-0000-00008B9A0000}"/>
    <cellStyle name="SAPBEXHLevel2X 5 4 4 3 7" xfId="39564" xr:uid="{00000000-0005-0000-0000-00008C9A0000}"/>
    <cellStyle name="SAPBEXHLevel2X 5 4 4 3 8" xfId="39565" xr:uid="{00000000-0005-0000-0000-00008D9A0000}"/>
    <cellStyle name="SAPBEXHLevel2X 5 4 4 3 9" xfId="39566" xr:uid="{00000000-0005-0000-0000-00008E9A0000}"/>
    <cellStyle name="SAPBEXHLevel2X 5 4 4 4" xfId="39567" xr:uid="{00000000-0005-0000-0000-00008F9A0000}"/>
    <cellStyle name="SAPBEXHLevel2X 5 4 4 4 2" xfId="39568" xr:uid="{00000000-0005-0000-0000-0000909A0000}"/>
    <cellStyle name="SAPBEXHLevel2X 5 4 4 4 3" xfId="39569" xr:uid="{00000000-0005-0000-0000-0000919A0000}"/>
    <cellStyle name="SAPBEXHLevel2X 5 4 4 4 4" xfId="39570" xr:uid="{00000000-0005-0000-0000-0000929A0000}"/>
    <cellStyle name="SAPBEXHLevel2X 5 4 4 4 5" xfId="39571" xr:uid="{00000000-0005-0000-0000-0000939A0000}"/>
    <cellStyle name="SAPBEXHLevel2X 5 4 4 4 6" xfId="39572" xr:uid="{00000000-0005-0000-0000-0000949A0000}"/>
    <cellStyle name="SAPBEXHLevel2X 5 4 4 4 7" xfId="39573" xr:uid="{00000000-0005-0000-0000-0000959A0000}"/>
    <cellStyle name="SAPBEXHLevel2X 5 4 4 4 8" xfId="39574" xr:uid="{00000000-0005-0000-0000-0000969A0000}"/>
    <cellStyle name="SAPBEXHLevel2X 5 4 4 4 9" xfId="39575" xr:uid="{00000000-0005-0000-0000-0000979A0000}"/>
    <cellStyle name="SAPBEXHLevel2X 5 4 5" xfId="39576" xr:uid="{00000000-0005-0000-0000-0000989A0000}"/>
    <cellStyle name="SAPBEXHLevel2X 5 4 5 2" xfId="39577" xr:uid="{00000000-0005-0000-0000-0000999A0000}"/>
    <cellStyle name="SAPBEXHLevel2X 5 4 5 3" xfId="39578" xr:uid="{00000000-0005-0000-0000-00009A9A0000}"/>
    <cellStyle name="SAPBEXHLevel2X 5 4 5 4" xfId="39579" xr:uid="{00000000-0005-0000-0000-00009B9A0000}"/>
    <cellStyle name="SAPBEXHLevel2X 5 4 5 5" xfId="39580" xr:uid="{00000000-0005-0000-0000-00009C9A0000}"/>
    <cellStyle name="SAPBEXHLevel2X 5 4 5 6" xfId="39581" xr:uid="{00000000-0005-0000-0000-00009D9A0000}"/>
    <cellStyle name="SAPBEXHLevel2X 5 4 5 7" xfId="39582" xr:uid="{00000000-0005-0000-0000-00009E9A0000}"/>
    <cellStyle name="SAPBEXHLevel2X 5 4 5 8" xfId="39583" xr:uid="{00000000-0005-0000-0000-00009F9A0000}"/>
    <cellStyle name="SAPBEXHLevel2X 5 4 5 9" xfId="39584" xr:uid="{00000000-0005-0000-0000-0000A09A0000}"/>
    <cellStyle name="SAPBEXHLevel2X 5 4 6" xfId="39585" xr:uid="{00000000-0005-0000-0000-0000A19A0000}"/>
    <cellStyle name="SAPBEXHLevel2X 5 4 6 2" xfId="39586" xr:uid="{00000000-0005-0000-0000-0000A29A0000}"/>
    <cellStyle name="SAPBEXHLevel2X 5 4 6 3" xfId="39587" xr:uid="{00000000-0005-0000-0000-0000A39A0000}"/>
    <cellStyle name="SAPBEXHLevel2X 5 4 6 4" xfId="39588" xr:uid="{00000000-0005-0000-0000-0000A49A0000}"/>
    <cellStyle name="SAPBEXHLevel2X 5 4 6 5" xfId="39589" xr:uid="{00000000-0005-0000-0000-0000A59A0000}"/>
    <cellStyle name="SAPBEXHLevel2X 5 4 6 6" xfId="39590" xr:uid="{00000000-0005-0000-0000-0000A69A0000}"/>
    <cellStyle name="SAPBEXHLevel2X 5 4 6 7" xfId="39591" xr:uid="{00000000-0005-0000-0000-0000A79A0000}"/>
    <cellStyle name="SAPBEXHLevel2X 5 4 6 8" xfId="39592" xr:uid="{00000000-0005-0000-0000-0000A89A0000}"/>
    <cellStyle name="SAPBEXHLevel2X 5 4 6 9" xfId="39593" xr:uid="{00000000-0005-0000-0000-0000A99A0000}"/>
    <cellStyle name="SAPBEXHLevel2X 5 4 7" xfId="39594" xr:uid="{00000000-0005-0000-0000-0000AA9A0000}"/>
    <cellStyle name="SAPBEXHLevel2X 5 4 7 2" xfId="39595" xr:uid="{00000000-0005-0000-0000-0000AB9A0000}"/>
    <cellStyle name="SAPBEXHLevel2X 5 4 7 3" xfId="39596" xr:uid="{00000000-0005-0000-0000-0000AC9A0000}"/>
    <cellStyle name="SAPBEXHLevel2X 5 4 7 4" xfId="39597" xr:uid="{00000000-0005-0000-0000-0000AD9A0000}"/>
    <cellStyle name="SAPBEXHLevel2X 5 4 7 5" xfId="39598" xr:uid="{00000000-0005-0000-0000-0000AE9A0000}"/>
    <cellStyle name="SAPBEXHLevel2X 5 4 7 6" xfId="39599" xr:uid="{00000000-0005-0000-0000-0000AF9A0000}"/>
    <cellStyle name="SAPBEXHLevel2X 5 4 7 7" xfId="39600" xr:uid="{00000000-0005-0000-0000-0000B09A0000}"/>
    <cellStyle name="SAPBEXHLevel2X 5 4 7 8" xfId="39601" xr:uid="{00000000-0005-0000-0000-0000B19A0000}"/>
    <cellStyle name="SAPBEXHLevel2X 5 4 7 9" xfId="39602" xr:uid="{00000000-0005-0000-0000-0000B29A0000}"/>
    <cellStyle name="SAPBEXHLevel2X 5 5" xfId="39603" xr:uid="{00000000-0005-0000-0000-0000B39A0000}"/>
    <cellStyle name="SAPBEXHLevel2X 5 5 2" xfId="39604" xr:uid="{00000000-0005-0000-0000-0000B49A0000}"/>
    <cellStyle name="SAPBEXHLevel2X 5 5 2 2" xfId="39605" xr:uid="{00000000-0005-0000-0000-0000B59A0000}"/>
    <cellStyle name="SAPBEXHLevel2X 5 5 2 2 2" xfId="39606" xr:uid="{00000000-0005-0000-0000-0000B69A0000}"/>
    <cellStyle name="SAPBEXHLevel2X 5 5 2 2 2 2" xfId="39607" xr:uid="{00000000-0005-0000-0000-0000B79A0000}"/>
    <cellStyle name="SAPBEXHLevel2X 5 5 2 2 2 3" xfId="39608" xr:uid="{00000000-0005-0000-0000-0000B89A0000}"/>
    <cellStyle name="SAPBEXHLevel2X 5 5 2 2 2 4" xfId="39609" xr:uid="{00000000-0005-0000-0000-0000B99A0000}"/>
    <cellStyle name="SAPBEXHLevel2X 5 5 2 2 2 5" xfId="39610" xr:uid="{00000000-0005-0000-0000-0000BA9A0000}"/>
    <cellStyle name="SAPBEXHLevel2X 5 5 2 2 2 6" xfId="39611" xr:uid="{00000000-0005-0000-0000-0000BB9A0000}"/>
    <cellStyle name="SAPBEXHLevel2X 5 5 2 2 2 7" xfId="39612" xr:uid="{00000000-0005-0000-0000-0000BC9A0000}"/>
    <cellStyle name="SAPBEXHLevel2X 5 5 2 2 2 8" xfId="39613" xr:uid="{00000000-0005-0000-0000-0000BD9A0000}"/>
    <cellStyle name="SAPBEXHLevel2X 5 5 2 2 2 9" xfId="39614" xr:uid="{00000000-0005-0000-0000-0000BE9A0000}"/>
    <cellStyle name="SAPBEXHLevel2X 5 5 2 2 3" xfId="39615" xr:uid="{00000000-0005-0000-0000-0000BF9A0000}"/>
    <cellStyle name="SAPBEXHLevel2X 5 5 2 2 3 2" xfId="39616" xr:uid="{00000000-0005-0000-0000-0000C09A0000}"/>
    <cellStyle name="SAPBEXHLevel2X 5 5 2 2 3 3" xfId="39617" xr:uid="{00000000-0005-0000-0000-0000C19A0000}"/>
    <cellStyle name="SAPBEXHLevel2X 5 5 2 2 3 4" xfId="39618" xr:uid="{00000000-0005-0000-0000-0000C29A0000}"/>
    <cellStyle name="SAPBEXHLevel2X 5 5 2 2 3 5" xfId="39619" xr:uid="{00000000-0005-0000-0000-0000C39A0000}"/>
    <cellStyle name="SAPBEXHLevel2X 5 5 2 2 3 6" xfId="39620" xr:uid="{00000000-0005-0000-0000-0000C49A0000}"/>
    <cellStyle name="SAPBEXHLevel2X 5 5 2 2 3 7" xfId="39621" xr:uid="{00000000-0005-0000-0000-0000C59A0000}"/>
    <cellStyle name="SAPBEXHLevel2X 5 5 2 2 3 8" xfId="39622" xr:uid="{00000000-0005-0000-0000-0000C69A0000}"/>
    <cellStyle name="SAPBEXHLevel2X 5 5 2 2 3 9" xfId="39623" xr:uid="{00000000-0005-0000-0000-0000C79A0000}"/>
    <cellStyle name="SAPBEXHLevel2X 5 5 2 2 4" xfId="39624" xr:uid="{00000000-0005-0000-0000-0000C89A0000}"/>
    <cellStyle name="SAPBEXHLevel2X 5 5 2 2 4 2" xfId="39625" xr:uid="{00000000-0005-0000-0000-0000C99A0000}"/>
    <cellStyle name="SAPBEXHLevel2X 5 5 2 2 4 3" xfId="39626" xr:uid="{00000000-0005-0000-0000-0000CA9A0000}"/>
    <cellStyle name="SAPBEXHLevel2X 5 5 2 2 4 4" xfId="39627" xr:uid="{00000000-0005-0000-0000-0000CB9A0000}"/>
    <cellStyle name="SAPBEXHLevel2X 5 5 2 2 4 5" xfId="39628" xr:uid="{00000000-0005-0000-0000-0000CC9A0000}"/>
    <cellStyle name="SAPBEXHLevel2X 5 5 2 2 4 6" xfId="39629" xr:uid="{00000000-0005-0000-0000-0000CD9A0000}"/>
    <cellStyle name="SAPBEXHLevel2X 5 5 2 2 4 7" xfId="39630" xr:uid="{00000000-0005-0000-0000-0000CE9A0000}"/>
    <cellStyle name="SAPBEXHLevel2X 5 5 2 2 4 8" xfId="39631" xr:uid="{00000000-0005-0000-0000-0000CF9A0000}"/>
    <cellStyle name="SAPBEXHLevel2X 5 5 2 2 4 9" xfId="39632" xr:uid="{00000000-0005-0000-0000-0000D09A0000}"/>
    <cellStyle name="SAPBEXHLevel2X 5 5 2 3" xfId="39633" xr:uid="{00000000-0005-0000-0000-0000D19A0000}"/>
    <cellStyle name="SAPBEXHLevel2X 5 5 2 3 2" xfId="39634" xr:uid="{00000000-0005-0000-0000-0000D29A0000}"/>
    <cellStyle name="SAPBEXHLevel2X 5 5 2 3 3" xfId="39635" xr:uid="{00000000-0005-0000-0000-0000D39A0000}"/>
    <cellStyle name="SAPBEXHLevel2X 5 5 2 3 4" xfId="39636" xr:uid="{00000000-0005-0000-0000-0000D49A0000}"/>
    <cellStyle name="SAPBEXHLevel2X 5 5 2 3 5" xfId="39637" xr:uid="{00000000-0005-0000-0000-0000D59A0000}"/>
    <cellStyle name="SAPBEXHLevel2X 5 5 2 3 6" xfId="39638" xr:uid="{00000000-0005-0000-0000-0000D69A0000}"/>
    <cellStyle name="SAPBEXHLevel2X 5 5 2 3 7" xfId="39639" xr:uid="{00000000-0005-0000-0000-0000D79A0000}"/>
    <cellStyle name="SAPBEXHLevel2X 5 5 2 3 8" xfId="39640" xr:uid="{00000000-0005-0000-0000-0000D89A0000}"/>
    <cellStyle name="SAPBEXHLevel2X 5 5 2 3 9" xfId="39641" xr:uid="{00000000-0005-0000-0000-0000D99A0000}"/>
    <cellStyle name="SAPBEXHLevel2X 5 5 2 4" xfId="39642" xr:uid="{00000000-0005-0000-0000-0000DA9A0000}"/>
    <cellStyle name="SAPBEXHLevel2X 5 5 2 4 2" xfId="39643" xr:uid="{00000000-0005-0000-0000-0000DB9A0000}"/>
    <cellStyle name="SAPBEXHLevel2X 5 5 2 4 3" xfId="39644" xr:uid="{00000000-0005-0000-0000-0000DC9A0000}"/>
    <cellStyle name="SAPBEXHLevel2X 5 5 2 4 4" xfId="39645" xr:uid="{00000000-0005-0000-0000-0000DD9A0000}"/>
    <cellStyle name="SAPBEXHLevel2X 5 5 2 4 5" xfId="39646" xr:uid="{00000000-0005-0000-0000-0000DE9A0000}"/>
    <cellStyle name="SAPBEXHLevel2X 5 5 2 4 6" xfId="39647" xr:uid="{00000000-0005-0000-0000-0000DF9A0000}"/>
    <cellStyle name="SAPBEXHLevel2X 5 5 2 4 7" xfId="39648" xr:uid="{00000000-0005-0000-0000-0000E09A0000}"/>
    <cellStyle name="SAPBEXHLevel2X 5 5 2 4 8" xfId="39649" xr:uid="{00000000-0005-0000-0000-0000E19A0000}"/>
    <cellStyle name="SAPBEXHLevel2X 5 5 2 4 9" xfId="39650" xr:uid="{00000000-0005-0000-0000-0000E29A0000}"/>
    <cellStyle name="SAPBEXHLevel2X 5 5 2 5" xfId="39651" xr:uid="{00000000-0005-0000-0000-0000E39A0000}"/>
    <cellStyle name="SAPBEXHLevel2X 5 5 2 5 2" xfId="39652" xr:uid="{00000000-0005-0000-0000-0000E49A0000}"/>
    <cellStyle name="SAPBEXHLevel2X 5 5 2 5 3" xfId="39653" xr:uid="{00000000-0005-0000-0000-0000E59A0000}"/>
    <cellStyle name="SAPBEXHLevel2X 5 5 2 5 4" xfId="39654" xr:uid="{00000000-0005-0000-0000-0000E69A0000}"/>
    <cellStyle name="SAPBEXHLevel2X 5 5 2 5 5" xfId="39655" xr:uid="{00000000-0005-0000-0000-0000E79A0000}"/>
    <cellStyle name="SAPBEXHLevel2X 5 5 2 5 6" xfId="39656" xr:uid="{00000000-0005-0000-0000-0000E89A0000}"/>
    <cellStyle name="SAPBEXHLevel2X 5 5 2 5 7" xfId="39657" xr:uid="{00000000-0005-0000-0000-0000E99A0000}"/>
    <cellStyle name="SAPBEXHLevel2X 5 5 2 5 8" xfId="39658" xr:uid="{00000000-0005-0000-0000-0000EA9A0000}"/>
    <cellStyle name="SAPBEXHLevel2X 5 5 2 5 9" xfId="39659" xr:uid="{00000000-0005-0000-0000-0000EB9A0000}"/>
    <cellStyle name="SAPBEXHLevel2X 5 5 3" xfId="39660" xr:uid="{00000000-0005-0000-0000-0000EC9A0000}"/>
    <cellStyle name="SAPBEXHLevel2X 5 5 3 2" xfId="39661" xr:uid="{00000000-0005-0000-0000-0000ED9A0000}"/>
    <cellStyle name="SAPBEXHLevel2X 5 5 3 2 2" xfId="39662" xr:uid="{00000000-0005-0000-0000-0000EE9A0000}"/>
    <cellStyle name="SAPBEXHLevel2X 5 5 3 2 3" xfId="39663" xr:uid="{00000000-0005-0000-0000-0000EF9A0000}"/>
    <cellStyle name="SAPBEXHLevel2X 5 5 3 2 4" xfId="39664" xr:uid="{00000000-0005-0000-0000-0000F09A0000}"/>
    <cellStyle name="SAPBEXHLevel2X 5 5 3 2 5" xfId="39665" xr:uid="{00000000-0005-0000-0000-0000F19A0000}"/>
    <cellStyle name="SAPBEXHLevel2X 5 5 3 2 6" xfId="39666" xr:uid="{00000000-0005-0000-0000-0000F29A0000}"/>
    <cellStyle name="SAPBEXHLevel2X 5 5 3 2 7" xfId="39667" xr:uid="{00000000-0005-0000-0000-0000F39A0000}"/>
    <cellStyle name="SAPBEXHLevel2X 5 5 3 2 8" xfId="39668" xr:uid="{00000000-0005-0000-0000-0000F49A0000}"/>
    <cellStyle name="SAPBEXHLevel2X 5 5 3 2 9" xfId="39669" xr:uid="{00000000-0005-0000-0000-0000F59A0000}"/>
    <cellStyle name="SAPBEXHLevel2X 5 5 3 3" xfId="39670" xr:uid="{00000000-0005-0000-0000-0000F69A0000}"/>
    <cellStyle name="SAPBEXHLevel2X 5 5 3 3 2" xfId="39671" xr:uid="{00000000-0005-0000-0000-0000F79A0000}"/>
    <cellStyle name="SAPBEXHLevel2X 5 5 3 3 3" xfId="39672" xr:uid="{00000000-0005-0000-0000-0000F89A0000}"/>
    <cellStyle name="SAPBEXHLevel2X 5 5 3 3 4" xfId="39673" xr:uid="{00000000-0005-0000-0000-0000F99A0000}"/>
    <cellStyle name="SAPBEXHLevel2X 5 5 3 3 5" xfId="39674" xr:uid="{00000000-0005-0000-0000-0000FA9A0000}"/>
    <cellStyle name="SAPBEXHLevel2X 5 5 3 3 6" xfId="39675" xr:uid="{00000000-0005-0000-0000-0000FB9A0000}"/>
    <cellStyle name="SAPBEXHLevel2X 5 5 3 3 7" xfId="39676" xr:uid="{00000000-0005-0000-0000-0000FC9A0000}"/>
    <cellStyle name="SAPBEXHLevel2X 5 5 3 3 8" xfId="39677" xr:uid="{00000000-0005-0000-0000-0000FD9A0000}"/>
    <cellStyle name="SAPBEXHLevel2X 5 5 3 3 9" xfId="39678" xr:uid="{00000000-0005-0000-0000-0000FE9A0000}"/>
    <cellStyle name="SAPBEXHLevel2X 5 5 3 4" xfId="39679" xr:uid="{00000000-0005-0000-0000-0000FF9A0000}"/>
    <cellStyle name="SAPBEXHLevel2X 5 5 3 4 2" xfId="39680" xr:uid="{00000000-0005-0000-0000-0000009B0000}"/>
    <cellStyle name="SAPBEXHLevel2X 5 5 3 4 3" xfId="39681" xr:uid="{00000000-0005-0000-0000-0000019B0000}"/>
    <cellStyle name="SAPBEXHLevel2X 5 5 3 4 4" xfId="39682" xr:uid="{00000000-0005-0000-0000-0000029B0000}"/>
    <cellStyle name="SAPBEXHLevel2X 5 5 3 4 5" xfId="39683" xr:uid="{00000000-0005-0000-0000-0000039B0000}"/>
    <cellStyle name="SAPBEXHLevel2X 5 5 3 4 6" xfId="39684" xr:uid="{00000000-0005-0000-0000-0000049B0000}"/>
    <cellStyle name="SAPBEXHLevel2X 5 5 3 4 7" xfId="39685" xr:uid="{00000000-0005-0000-0000-0000059B0000}"/>
    <cellStyle name="SAPBEXHLevel2X 5 5 3 4 8" xfId="39686" xr:uid="{00000000-0005-0000-0000-0000069B0000}"/>
    <cellStyle name="SAPBEXHLevel2X 5 5 3 4 9" xfId="39687" xr:uid="{00000000-0005-0000-0000-0000079B0000}"/>
    <cellStyle name="SAPBEXHLevel2X 5 5 4" xfId="39688" xr:uid="{00000000-0005-0000-0000-0000089B0000}"/>
    <cellStyle name="SAPBEXHLevel2X 5 5 4 2" xfId="39689" xr:uid="{00000000-0005-0000-0000-0000099B0000}"/>
    <cellStyle name="SAPBEXHLevel2X 5 5 4 3" xfId="39690" xr:uid="{00000000-0005-0000-0000-00000A9B0000}"/>
    <cellStyle name="SAPBEXHLevel2X 5 5 4 4" xfId="39691" xr:uid="{00000000-0005-0000-0000-00000B9B0000}"/>
    <cellStyle name="SAPBEXHLevel2X 5 5 4 5" xfId="39692" xr:uid="{00000000-0005-0000-0000-00000C9B0000}"/>
    <cellStyle name="SAPBEXHLevel2X 5 5 4 6" xfId="39693" xr:uid="{00000000-0005-0000-0000-00000D9B0000}"/>
    <cellStyle name="SAPBEXHLevel2X 5 5 4 7" xfId="39694" xr:uid="{00000000-0005-0000-0000-00000E9B0000}"/>
    <cellStyle name="SAPBEXHLevel2X 5 5 4 8" xfId="39695" xr:uid="{00000000-0005-0000-0000-00000F9B0000}"/>
    <cellStyle name="SAPBEXHLevel2X 5 5 4 9" xfId="39696" xr:uid="{00000000-0005-0000-0000-0000109B0000}"/>
    <cellStyle name="SAPBEXHLevel2X 5 5 5" xfId="39697" xr:uid="{00000000-0005-0000-0000-0000119B0000}"/>
    <cellStyle name="SAPBEXHLevel2X 5 5 5 2" xfId="39698" xr:uid="{00000000-0005-0000-0000-0000129B0000}"/>
    <cellStyle name="SAPBEXHLevel2X 5 5 5 3" xfId="39699" xr:uid="{00000000-0005-0000-0000-0000139B0000}"/>
    <cellStyle name="SAPBEXHLevel2X 5 5 5 4" xfId="39700" xr:uid="{00000000-0005-0000-0000-0000149B0000}"/>
    <cellStyle name="SAPBEXHLevel2X 5 5 5 5" xfId="39701" xr:uid="{00000000-0005-0000-0000-0000159B0000}"/>
    <cellStyle name="SAPBEXHLevel2X 5 5 5 6" xfId="39702" xr:uid="{00000000-0005-0000-0000-0000169B0000}"/>
    <cellStyle name="SAPBEXHLevel2X 5 5 5 7" xfId="39703" xr:uid="{00000000-0005-0000-0000-0000179B0000}"/>
    <cellStyle name="SAPBEXHLevel2X 5 5 5 8" xfId="39704" xr:uid="{00000000-0005-0000-0000-0000189B0000}"/>
    <cellStyle name="SAPBEXHLevel2X 5 5 5 9" xfId="39705" xr:uid="{00000000-0005-0000-0000-0000199B0000}"/>
    <cellStyle name="SAPBEXHLevel2X 5 5 6" xfId="39706" xr:uid="{00000000-0005-0000-0000-00001A9B0000}"/>
    <cellStyle name="SAPBEXHLevel2X 5 5 6 2" xfId="39707" xr:uid="{00000000-0005-0000-0000-00001B9B0000}"/>
    <cellStyle name="SAPBEXHLevel2X 5 5 6 3" xfId="39708" xr:uid="{00000000-0005-0000-0000-00001C9B0000}"/>
    <cellStyle name="SAPBEXHLevel2X 5 5 6 4" xfId="39709" xr:uid="{00000000-0005-0000-0000-00001D9B0000}"/>
    <cellStyle name="SAPBEXHLevel2X 5 5 6 5" xfId="39710" xr:uid="{00000000-0005-0000-0000-00001E9B0000}"/>
    <cellStyle name="SAPBEXHLevel2X 5 5 6 6" xfId="39711" xr:uid="{00000000-0005-0000-0000-00001F9B0000}"/>
    <cellStyle name="SAPBEXHLevel2X 5 5 6 7" xfId="39712" xr:uid="{00000000-0005-0000-0000-0000209B0000}"/>
    <cellStyle name="SAPBEXHLevel2X 5 5 6 8" xfId="39713" xr:uid="{00000000-0005-0000-0000-0000219B0000}"/>
    <cellStyle name="SAPBEXHLevel2X 5 5 6 9" xfId="39714" xr:uid="{00000000-0005-0000-0000-0000229B0000}"/>
    <cellStyle name="SAPBEXHLevel2X 5 6" xfId="39715" xr:uid="{00000000-0005-0000-0000-0000239B0000}"/>
    <cellStyle name="SAPBEXHLevel2X 5 6 2" xfId="39716" xr:uid="{00000000-0005-0000-0000-0000249B0000}"/>
    <cellStyle name="SAPBEXHLevel2X 5 6 2 2" xfId="39717" xr:uid="{00000000-0005-0000-0000-0000259B0000}"/>
    <cellStyle name="SAPBEXHLevel2X 5 6 2 3" xfId="39718" xr:uid="{00000000-0005-0000-0000-0000269B0000}"/>
    <cellStyle name="SAPBEXHLevel2X 5 6 2 4" xfId="39719" xr:uid="{00000000-0005-0000-0000-0000279B0000}"/>
    <cellStyle name="SAPBEXHLevel2X 5 6 2 5" xfId="39720" xr:uid="{00000000-0005-0000-0000-0000289B0000}"/>
    <cellStyle name="SAPBEXHLevel2X 5 6 2 6" xfId="39721" xr:uid="{00000000-0005-0000-0000-0000299B0000}"/>
    <cellStyle name="SAPBEXHLevel2X 5 6 2 7" xfId="39722" xr:uid="{00000000-0005-0000-0000-00002A9B0000}"/>
    <cellStyle name="SAPBEXHLevel2X 5 6 2 8" xfId="39723" xr:uid="{00000000-0005-0000-0000-00002B9B0000}"/>
    <cellStyle name="SAPBEXHLevel2X 5 6 2 9" xfId="39724" xr:uid="{00000000-0005-0000-0000-00002C9B0000}"/>
    <cellStyle name="SAPBEXHLevel2X 5 6 3" xfId="39725" xr:uid="{00000000-0005-0000-0000-00002D9B0000}"/>
    <cellStyle name="SAPBEXHLevel2X 5 6 3 2" xfId="39726" xr:uid="{00000000-0005-0000-0000-00002E9B0000}"/>
    <cellStyle name="SAPBEXHLevel2X 5 6 3 3" xfId="39727" xr:uid="{00000000-0005-0000-0000-00002F9B0000}"/>
    <cellStyle name="SAPBEXHLevel2X 5 6 3 4" xfId="39728" xr:uid="{00000000-0005-0000-0000-0000309B0000}"/>
    <cellStyle name="SAPBEXHLevel2X 5 6 3 5" xfId="39729" xr:uid="{00000000-0005-0000-0000-0000319B0000}"/>
    <cellStyle name="SAPBEXHLevel2X 5 6 3 6" xfId="39730" xr:uid="{00000000-0005-0000-0000-0000329B0000}"/>
    <cellStyle name="SAPBEXHLevel2X 5 6 3 7" xfId="39731" xr:uid="{00000000-0005-0000-0000-0000339B0000}"/>
    <cellStyle name="SAPBEXHLevel2X 5 6 3 8" xfId="39732" xr:uid="{00000000-0005-0000-0000-0000349B0000}"/>
    <cellStyle name="SAPBEXHLevel2X 5 6 3 9" xfId="39733" xr:uid="{00000000-0005-0000-0000-0000359B0000}"/>
    <cellStyle name="SAPBEXHLevel2X 5 6 4" xfId="39734" xr:uid="{00000000-0005-0000-0000-0000369B0000}"/>
    <cellStyle name="SAPBEXHLevel2X 5 6 4 2" xfId="39735" xr:uid="{00000000-0005-0000-0000-0000379B0000}"/>
    <cellStyle name="SAPBEXHLevel2X 5 6 4 3" xfId="39736" xr:uid="{00000000-0005-0000-0000-0000389B0000}"/>
    <cellStyle name="SAPBEXHLevel2X 5 6 4 4" xfId="39737" xr:uid="{00000000-0005-0000-0000-0000399B0000}"/>
    <cellStyle name="SAPBEXHLevel2X 5 6 4 5" xfId="39738" xr:uid="{00000000-0005-0000-0000-00003A9B0000}"/>
    <cellStyle name="SAPBEXHLevel2X 5 6 4 6" xfId="39739" xr:uid="{00000000-0005-0000-0000-00003B9B0000}"/>
    <cellStyle name="SAPBEXHLevel2X 5 6 4 7" xfId="39740" xr:uid="{00000000-0005-0000-0000-00003C9B0000}"/>
    <cellStyle name="SAPBEXHLevel2X 5 6 4 8" xfId="39741" xr:uid="{00000000-0005-0000-0000-00003D9B0000}"/>
    <cellStyle name="SAPBEXHLevel2X 5 6 4 9" xfId="39742" xr:uid="{00000000-0005-0000-0000-00003E9B0000}"/>
    <cellStyle name="SAPBEXHLevel2X 5 7" xfId="39743" xr:uid="{00000000-0005-0000-0000-00003F9B0000}"/>
    <cellStyle name="SAPBEXHLevel2X 5 7 2" xfId="39744" xr:uid="{00000000-0005-0000-0000-0000409B0000}"/>
    <cellStyle name="SAPBEXHLevel2X 5 7 3" xfId="39745" xr:uid="{00000000-0005-0000-0000-0000419B0000}"/>
    <cellStyle name="SAPBEXHLevel2X 5 7 4" xfId="39746" xr:uid="{00000000-0005-0000-0000-0000429B0000}"/>
    <cellStyle name="SAPBEXHLevel2X 5 7 5" xfId="39747" xr:uid="{00000000-0005-0000-0000-0000439B0000}"/>
    <cellStyle name="SAPBEXHLevel2X 5 7 6" xfId="39748" xr:uid="{00000000-0005-0000-0000-0000449B0000}"/>
    <cellStyle name="SAPBEXHLevel2X 5 7 7" xfId="39749" xr:uid="{00000000-0005-0000-0000-0000459B0000}"/>
    <cellStyle name="SAPBEXHLevel2X 5 7 8" xfId="39750" xr:uid="{00000000-0005-0000-0000-0000469B0000}"/>
    <cellStyle name="SAPBEXHLevel2X 5 7 9" xfId="39751" xr:uid="{00000000-0005-0000-0000-0000479B0000}"/>
    <cellStyle name="SAPBEXHLevel2X 5 8" xfId="39752" xr:uid="{00000000-0005-0000-0000-0000489B0000}"/>
    <cellStyle name="SAPBEXHLevel2X 5 8 2" xfId="39753" xr:uid="{00000000-0005-0000-0000-0000499B0000}"/>
    <cellStyle name="SAPBEXHLevel2X 5 8 3" xfId="39754" xr:uid="{00000000-0005-0000-0000-00004A9B0000}"/>
    <cellStyle name="SAPBEXHLevel2X 5 8 4" xfId="39755" xr:uid="{00000000-0005-0000-0000-00004B9B0000}"/>
    <cellStyle name="SAPBEXHLevel2X 5 8 5" xfId="39756" xr:uid="{00000000-0005-0000-0000-00004C9B0000}"/>
    <cellStyle name="SAPBEXHLevel2X 5 8 6" xfId="39757" xr:uid="{00000000-0005-0000-0000-00004D9B0000}"/>
    <cellStyle name="SAPBEXHLevel2X 5 8 7" xfId="39758" xr:uid="{00000000-0005-0000-0000-00004E9B0000}"/>
    <cellStyle name="SAPBEXHLevel2X 5 8 8" xfId="39759" xr:uid="{00000000-0005-0000-0000-00004F9B0000}"/>
    <cellStyle name="SAPBEXHLevel2X 5 8 9" xfId="39760" xr:uid="{00000000-0005-0000-0000-0000509B0000}"/>
    <cellStyle name="SAPBEXHLevel2X 5 9" xfId="39761" xr:uid="{00000000-0005-0000-0000-0000519B0000}"/>
    <cellStyle name="SAPBEXHLevel2X 5 9 2" xfId="39762" xr:uid="{00000000-0005-0000-0000-0000529B0000}"/>
    <cellStyle name="SAPBEXHLevel2X 5 9 3" xfId="39763" xr:uid="{00000000-0005-0000-0000-0000539B0000}"/>
    <cellStyle name="SAPBEXHLevel2X 5 9 4" xfId="39764" xr:uid="{00000000-0005-0000-0000-0000549B0000}"/>
    <cellStyle name="SAPBEXHLevel2X 5 9 5" xfId="39765" xr:uid="{00000000-0005-0000-0000-0000559B0000}"/>
    <cellStyle name="SAPBEXHLevel2X 5 9 6" xfId="39766" xr:uid="{00000000-0005-0000-0000-0000569B0000}"/>
    <cellStyle name="SAPBEXHLevel2X 5 9 7" xfId="39767" xr:uid="{00000000-0005-0000-0000-0000579B0000}"/>
    <cellStyle name="SAPBEXHLevel2X 5 9 8" xfId="39768" xr:uid="{00000000-0005-0000-0000-0000589B0000}"/>
    <cellStyle name="SAPBEXHLevel2X 5 9 9" xfId="39769" xr:uid="{00000000-0005-0000-0000-0000599B0000}"/>
    <cellStyle name="SAPBEXHLevel2X 5_STOs from US (Nov)" xfId="39770" xr:uid="{00000000-0005-0000-0000-00005A9B0000}"/>
    <cellStyle name="SAPBEXHLevel2X 6" xfId="39771" xr:uid="{00000000-0005-0000-0000-00005B9B0000}"/>
    <cellStyle name="SAPBEXHLevel2X 6 2" xfId="39772" xr:uid="{00000000-0005-0000-0000-00005C9B0000}"/>
    <cellStyle name="SAPBEXHLevel2X 6 2 2" xfId="39773" xr:uid="{00000000-0005-0000-0000-00005D9B0000}"/>
    <cellStyle name="SAPBEXHLevel2X 6 2 2 2" xfId="39774" xr:uid="{00000000-0005-0000-0000-00005E9B0000}"/>
    <cellStyle name="SAPBEXHLevel2X 6 2 2 2 2" xfId="39775" xr:uid="{00000000-0005-0000-0000-00005F9B0000}"/>
    <cellStyle name="SAPBEXHLevel2X 6 2 2 2 3" xfId="39776" xr:uid="{00000000-0005-0000-0000-0000609B0000}"/>
    <cellStyle name="SAPBEXHLevel2X 6 2 2 2 4" xfId="39777" xr:uid="{00000000-0005-0000-0000-0000619B0000}"/>
    <cellStyle name="SAPBEXHLevel2X 6 2 2 2 5" xfId="39778" xr:uid="{00000000-0005-0000-0000-0000629B0000}"/>
    <cellStyle name="SAPBEXHLevel2X 6 2 2 2 6" xfId="39779" xr:uid="{00000000-0005-0000-0000-0000639B0000}"/>
    <cellStyle name="SAPBEXHLevel2X 6 2 2 2 7" xfId="39780" xr:uid="{00000000-0005-0000-0000-0000649B0000}"/>
    <cellStyle name="SAPBEXHLevel2X 6 2 2 2 8" xfId="39781" xr:uid="{00000000-0005-0000-0000-0000659B0000}"/>
    <cellStyle name="SAPBEXHLevel2X 6 2 2 2 9" xfId="39782" xr:uid="{00000000-0005-0000-0000-0000669B0000}"/>
    <cellStyle name="SAPBEXHLevel2X 6 2 2 3" xfId="39783" xr:uid="{00000000-0005-0000-0000-0000679B0000}"/>
    <cellStyle name="SAPBEXHLevel2X 6 2 2 3 2" xfId="39784" xr:uid="{00000000-0005-0000-0000-0000689B0000}"/>
    <cellStyle name="SAPBEXHLevel2X 6 2 2 3 3" xfId="39785" xr:uid="{00000000-0005-0000-0000-0000699B0000}"/>
    <cellStyle name="SAPBEXHLevel2X 6 2 2 3 4" xfId="39786" xr:uid="{00000000-0005-0000-0000-00006A9B0000}"/>
    <cellStyle name="SAPBEXHLevel2X 6 2 2 3 5" xfId="39787" xr:uid="{00000000-0005-0000-0000-00006B9B0000}"/>
    <cellStyle name="SAPBEXHLevel2X 6 2 2 3 6" xfId="39788" xr:uid="{00000000-0005-0000-0000-00006C9B0000}"/>
    <cellStyle name="SAPBEXHLevel2X 6 2 2 3 7" xfId="39789" xr:uid="{00000000-0005-0000-0000-00006D9B0000}"/>
    <cellStyle name="SAPBEXHLevel2X 6 2 2 3 8" xfId="39790" xr:uid="{00000000-0005-0000-0000-00006E9B0000}"/>
    <cellStyle name="SAPBEXHLevel2X 6 2 2 3 9" xfId="39791" xr:uid="{00000000-0005-0000-0000-00006F9B0000}"/>
    <cellStyle name="SAPBEXHLevel2X 6 2 2 4" xfId="39792" xr:uid="{00000000-0005-0000-0000-0000709B0000}"/>
    <cellStyle name="SAPBEXHLevel2X 6 2 2 4 2" xfId="39793" xr:uid="{00000000-0005-0000-0000-0000719B0000}"/>
    <cellStyle name="SAPBEXHLevel2X 6 2 2 4 3" xfId="39794" xr:uid="{00000000-0005-0000-0000-0000729B0000}"/>
    <cellStyle name="SAPBEXHLevel2X 6 2 2 4 4" xfId="39795" xr:uid="{00000000-0005-0000-0000-0000739B0000}"/>
    <cellStyle name="SAPBEXHLevel2X 6 2 2 4 5" xfId="39796" xr:uid="{00000000-0005-0000-0000-0000749B0000}"/>
    <cellStyle name="SAPBEXHLevel2X 6 2 2 4 6" xfId="39797" xr:uid="{00000000-0005-0000-0000-0000759B0000}"/>
    <cellStyle name="SAPBEXHLevel2X 6 2 2 4 7" xfId="39798" xr:uid="{00000000-0005-0000-0000-0000769B0000}"/>
    <cellStyle name="SAPBEXHLevel2X 6 2 2 4 8" xfId="39799" xr:uid="{00000000-0005-0000-0000-0000779B0000}"/>
    <cellStyle name="SAPBEXHLevel2X 6 2 2 4 9" xfId="39800" xr:uid="{00000000-0005-0000-0000-0000789B0000}"/>
    <cellStyle name="SAPBEXHLevel2X 6 2 3" xfId="39801" xr:uid="{00000000-0005-0000-0000-0000799B0000}"/>
    <cellStyle name="SAPBEXHLevel2X 6 2 3 2" xfId="39802" xr:uid="{00000000-0005-0000-0000-00007A9B0000}"/>
    <cellStyle name="SAPBEXHLevel2X 6 2 3 3" xfId="39803" xr:uid="{00000000-0005-0000-0000-00007B9B0000}"/>
    <cellStyle name="SAPBEXHLevel2X 6 2 3 4" xfId="39804" xr:uid="{00000000-0005-0000-0000-00007C9B0000}"/>
    <cellStyle name="SAPBEXHLevel2X 6 2 3 5" xfId="39805" xr:uid="{00000000-0005-0000-0000-00007D9B0000}"/>
    <cellStyle name="SAPBEXHLevel2X 6 2 3 6" xfId="39806" xr:uid="{00000000-0005-0000-0000-00007E9B0000}"/>
    <cellStyle name="SAPBEXHLevel2X 6 2 3 7" xfId="39807" xr:uid="{00000000-0005-0000-0000-00007F9B0000}"/>
    <cellStyle name="SAPBEXHLevel2X 6 2 3 8" xfId="39808" xr:uid="{00000000-0005-0000-0000-0000809B0000}"/>
    <cellStyle name="SAPBEXHLevel2X 6 2 3 9" xfId="39809" xr:uid="{00000000-0005-0000-0000-0000819B0000}"/>
    <cellStyle name="SAPBEXHLevel2X 6 2 4" xfId="39810" xr:uid="{00000000-0005-0000-0000-0000829B0000}"/>
    <cellStyle name="SAPBEXHLevel2X 6 2 4 2" xfId="39811" xr:uid="{00000000-0005-0000-0000-0000839B0000}"/>
    <cellStyle name="SAPBEXHLevel2X 6 2 4 3" xfId="39812" xr:uid="{00000000-0005-0000-0000-0000849B0000}"/>
    <cellStyle name="SAPBEXHLevel2X 6 2 4 4" xfId="39813" xr:uid="{00000000-0005-0000-0000-0000859B0000}"/>
    <cellStyle name="SAPBEXHLevel2X 6 2 4 5" xfId="39814" xr:uid="{00000000-0005-0000-0000-0000869B0000}"/>
    <cellStyle name="SAPBEXHLevel2X 6 2 4 6" xfId="39815" xr:uid="{00000000-0005-0000-0000-0000879B0000}"/>
    <cellStyle name="SAPBEXHLevel2X 6 2 4 7" xfId="39816" xr:uid="{00000000-0005-0000-0000-0000889B0000}"/>
    <cellStyle name="SAPBEXHLevel2X 6 2 4 8" xfId="39817" xr:uid="{00000000-0005-0000-0000-0000899B0000}"/>
    <cellStyle name="SAPBEXHLevel2X 6 2 4 9" xfId="39818" xr:uid="{00000000-0005-0000-0000-00008A9B0000}"/>
    <cellStyle name="SAPBEXHLevel2X 6 2 5" xfId="39819" xr:uid="{00000000-0005-0000-0000-00008B9B0000}"/>
    <cellStyle name="SAPBEXHLevel2X 6 2 5 2" xfId="39820" xr:uid="{00000000-0005-0000-0000-00008C9B0000}"/>
    <cellStyle name="SAPBEXHLevel2X 6 2 5 3" xfId="39821" xr:uid="{00000000-0005-0000-0000-00008D9B0000}"/>
    <cellStyle name="SAPBEXHLevel2X 6 2 5 4" xfId="39822" xr:uid="{00000000-0005-0000-0000-00008E9B0000}"/>
    <cellStyle name="SAPBEXHLevel2X 6 2 5 5" xfId="39823" xr:uid="{00000000-0005-0000-0000-00008F9B0000}"/>
    <cellStyle name="SAPBEXHLevel2X 6 2 5 6" xfId="39824" xr:uid="{00000000-0005-0000-0000-0000909B0000}"/>
    <cellStyle name="SAPBEXHLevel2X 6 2 5 7" xfId="39825" xr:uid="{00000000-0005-0000-0000-0000919B0000}"/>
    <cellStyle name="SAPBEXHLevel2X 6 2 5 8" xfId="39826" xr:uid="{00000000-0005-0000-0000-0000929B0000}"/>
    <cellStyle name="SAPBEXHLevel2X 6 2 5 9" xfId="39827" xr:uid="{00000000-0005-0000-0000-0000939B0000}"/>
    <cellStyle name="SAPBEXHLevel2X 6 3" xfId="39828" xr:uid="{00000000-0005-0000-0000-0000949B0000}"/>
    <cellStyle name="SAPBEXHLevel2X 6 3 2" xfId="39829" xr:uid="{00000000-0005-0000-0000-0000959B0000}"/>
    <cellStyle name="SAPBEXHLevel2X 6 3 2 2" xfId="39830" xr:uid="{00000000-0005-0000-0000-0000969B0000}"/>
    <cellStyle name="SAPBEXHLevel2X 6 3 2 3" xfId="39831" xr:uid="{00000000-0005-0000-0000-0000979B0000}"/>
    <cellStyle name="SAPBEXHLevel2X 6 3 2 4" xfId="39832" xr:uid="{00000000-0005-0000-0000-0000989B0000}"/>
    <cellStyle name="SAPBEXHLevel2X 6 3 2 5" xfId="39833" xr:uid="{00000000-0005-0000-0000-0000999B0000}"/>
    <cellStyle name="SAPBEXHLevel2X 6 3 2 6" xfId="39834" xr:uid="{00000000-0005-0000-0000-00009A9B0000}"/>
    <cellStyle name="SAPBEXHLevel2X 6 3 2 7" xfId="39835" xr:uid="{00000000-0005-0000-0000-00009B9B0000}"/>
    <cellStyle name="SAPBEXHLevel2X 6 3 2 8" xfId="39836" xr:uid="{00000000-0005-0000-0000-00009C9B0000}"/>
    <cellStyle name="SAPBEXHLevel2X 6 3 2 9" xfId="39837" xr:uid="{00000000-0005-0000-0000-00009D9B0000}"/>
    <cellStyle name="SAPBEXHLevel2X 6 3 3" xfId="39838" xr:uid="{00000000-0005-0000-0000-00009E9B0000}"/>
    <cellStyle name="SAPBEXHLevel2X 6 3 3 2" xfId="39839" xr:uid="{00000000-0005-0000-0000-00009F9B0000}"/>
    <cellStyle name="SAPBEXHLevel2X 6 3 3 3" xfId="39840" xr:uid="{00000000-0005-0000-0000-0000A09B0000}"/>
    <cellStyle name="SAPBEXHLevel2X 6 3 3 4" xfId="39841" xr:uid="{00000000-0005-0000-0000-0000A19B0000}"/>
    <cellStyle name="SAPBEXHLevel2X 6 3 3 5" xfId="39842" xr:uid="{00000000-0005-0000-0000-0000A29B0000}"/>
    <cellStyle name="SAPBEXHLevel2X 6 3 3 6" xfId="39843" xr:uid="{00000000-0005-0000-0000-0000A39B0000}"/>
    <cellStyle name="SAPBEXHLevel2X 6 3 3 7" xfId="39844" xr:uid="{00000000-0005-0000-0000-0000A49B0000}"/>
    <cellStyle name="SAPBEXHLevel2X 6 3 3 8" xfId="39845" xr:uid="{00000000-0005-0000-0000-0000A59B0000}"/>
    <cellStyle name="SAPBEXHLevel2X 6 3 3 9" xfId="39846" xr:uid="{00000000-0005-0000-0000-0000A69B0000}"/>
    <cellStyle name="SAPBEXHLevel2X 6 3 4" xfId="39847" xr:uid="{00000000-0005-0000-0000-0000A79B0000}"/>
    <cellStyle name="SAPBEXHLevel2X 6 3 4 2" xfId="39848" xr:uid="{00000000-0005-0000-0000-0000A89B0000}"/>
    <cellStyle name="SAPBEXHLevel2X 6 3 4 3" xfId="39849" xr:uid="{00000000-0005-0000-0000-0000A99B0000}"/>
    <cellStyle name="SAPBEXHLevel2X 6 3 4 4" xfId="39850" xr:uid="{00000000-0005-0000-0000-0000AA9B0000}"/>
    <cellStyle name="SAPBEXHLevel2X 6 3 4 5" xfId="39851" xr:uid="{00000000-0005-0000-0000-0000AB9B0000}"/>
    <cellStyle name="SAPBEXHLevel2X 6 3 4 6" xfId="39852" xr:uid="{00000000-0005-0000-0000-0000AC9B0000}"/>
    <cellStyle name="SAPBEXHLevel2X 6 3 4 7" xfId="39853" xr:uid="{00000000-0005-0000-0000-0000AD9B0000}"/>
    <cellStyle name="SAPBEXHLevel2X 6 3 4 8" xfId="39854" xr:uid="{00000000-0005-0000-0000-0000AE9B0000}"/>
    <cellStyle name="SAPBEXHLevel2X 6 3 4 9" xfId="39855" xr:uid="{00000000-0005-0000-0000-0000AF9B0000}"/>
    <cellStyle name="SAPBEXHLevel2X 6 4" xfId="39856" xr:uid="{00000000-0005-0000-0000-0000B09B0000}"/>
    <cellStyle name="SAPBEXHLevel2X 6 4 2" xfId="39857" xr:uid="{00000000-0005-0000-0000-0000B19B0000}"/>
    <cellStyle name="SAPBEXHLevel2X 6 4 3" xfId="39858" xr:uid="{00000000-0005-0000-0000-0000B29B0000}"/>
    <cellStyle name="SAPBEXHLevel2X 6 4 4" xfId="39859" xr:uid="{00000000-0005-0000-0000-0000B39B0000}"/>
    <cellStyle name="SAPBEXHLevel2X 6 4 5" xfId="39860" xr:uid="{00000000-0005-0000-0000-0000B49B0000}"/>
    <cellStyle name="SAPBEXHLevel2X 6 4 6" xfId="39861" xr:uid="{00000000-0005-0000-0000-0000B59B0000}"/>
    <cellStyle name="SAPBEXHLevel2X 6 4 7" xfId="39862" xr:uid="{00000000-0005-0000-0000-0000B69B0000}"/>
    <cellStyle name="SAPBEXHLevel2X 6 4 8" xfId="39863" xr:uid="{00000000-0005-0000-0000-0000B79B0000}"/>
    <cellStyle name="SAPBEXHLevel2X 6 4 9" xfId="39864" xr:uid="{00000000-0005-0000-0000-0000B89B0000}"/>
    <cellStyle name="SAPBEXHLevel2X 6 5" xfId="39865" xr:uid="{00000000-0005-0000-0000-0000B99B0000}"/>
    <cellStyle name="SAPBEXHLevel2X 6 5 2" xfId="39866" xr:uid="{00000000-0005-0000-0000-0000BA9B0000}"/>
    <cellStyle name="SAPBEXHLevel2X 6 5 3" xfId="39867" xr:uid="{00000000-0005-0000-0000-0000BB9B0000}"/>
    <cellStyle name="SAPBEXHLevel2X 6 5 4" xfId="39868" xr:uid="{00000000-0005-0000-0000-0000BC9B0000}"/>
    <cellStyle name="SAPBEXHLevel2X 6 5 5" xfId="39869" xr:uid="{00000000-0005-0000-0000-0000BD9B0000}"/>
    <cellStyle name="SAPBEXHLevel2X 6 5 6" xfId="39870" xr:uid="{00000000-0005-0000-0000-0000BE9B0000}"/>
    <cellStyle name="SAPBEXHLevel2X 6 5 7" xfId="39871" xr:uid="{00000000-0005-0000-0000-0000BF9B0000}"/>
    <cellStyle name="SAPBEXHLevel2X 6 5 8" xfId="39872" xr:uid="{00000000-0005-0000-0000-0000C09B0000}"/>
    <cellStyle name="SAPBEXHLevel2X 6 5 9" xfId="39873" xr:uid="{00000000-0005-0000-0000-0000C19B0000}"/>
    <cellStyle name="SAPBEXHLevel2X 6 6" xfId="39874" xr:uid="{00000000-0005-0000-0000-0000C29B0000}"/>
    <cellStyle name="SAPBEXHLevel2X 6 6 2" xfId="39875" xr:uid="{00000000-0005-0000-0000-0000C39B0000}"/>
    <cellStyle name="SAPBEXHLevel2X 6 6 3" xfId="39876" xr:uid="{00000000-0005-0000-0000-0000C49B0000}"/>
    <cellStyle name="SAPBEXHLevel2X 6 6 4" xfId="39877" xr:uid="{00000000-0005-0000-0000-0000C59B0000}"/>
    <cellStyle name="SAPBEXHLevel2X 6 6 5" xfId="39878" xr:uid="{00000000-0005-0000-0000-0000C69B0000}"/>
    <cellStyle name="SAPBEXHLevel2X 6 6 6" xfId="39879" xr:uid="{00000000-0005-0000-0000-0000C79B0000}"/>
    <cellStyle name="SAPBEXHLevel2X 6 6 7" xfId="39880" xr:uid="{00000000-0005-0000-0000-0000C89B0000}"/>
    <cellStyle name="SAPBEXHLevel2X 6 6 8" xfId="39881" xr:uid="{00000000-0005-0000-0000-0000C99B0000}"/>
    <cellStyle name="SAPBEXHLevel2X 6 6 9" xfId="39882" xr:uid="{00000000-0005-0000-0000-0000CA9B0000}"/>
    <cellStyle name="SAPBEXHLevel2X 6 7" xfId="39883" xr:uid="{00000000-0005-0000-0000-0000CB9B0000}"/>
    <cellStyle name="SAPBEXHLevel2X 6 8" xfId="39884" xr:uid="{00000000-0005-0000-0000-0000CC9B0000}"/>
    <cellStyle name="SAPBEXHLevel2X 7" xfId="39885" xr:uid="{00000000-0005-0000-0000-0000CD9B0000}"/>
    <cellStyle name="SAPBEXHLevel2X 7 10" xfId="39886" xr:uid="{00000000-0005-0000-0000-0000CE9B0000}"/>
    <cellStyle name="SAPBEXHLevel2X 7 10 2" xfId="39887" xr:uid="{00000000-0005-0000-0000-0000CF9B0000}"/>
    <cellStyle name="SAPBEXHLevel2X 7 10 3" xfId="39888" xr:uid="{00000000-0005-0000-0000-0000D09B0000}"/>
    <cellStyle name="SAPBEXHLevel2X 7 10 4" xfId="39889" xr:uid="{00000000-0005-0000-0000-0000D19B0000}"/>
    <cellStyle name="SAPBEXHLevel2X 7 10 5" xfId="39890" xr:uid="{00000000-0005-0000-0000-0000D29B0000}"/>
    <cellStyle name="SAPBEXHLevel2X 7 10 6" xfId="39891" xr:uid="{00000000-0005-0000-0000-0000D39B0000}"/>
    <cellStyle name="SAPBEXHLevel2X 7 10 7" xfId="39892" xr:uid="{00000000-0005-0000-0000-0000D49B0000}"/>
    <cellStyle name="SAPBEXHLevel2X 7 10 8" xfId="39893" xr:uid="{00000000-0005-0000-0000-0000D59B0000}"/>
    <cellStyle name="SAPBEXHLevel2X 7 10 9" xfId="39894" xr:uid="{00000000-0005-0000-0000-0000D69B0000}"/>
    <cellStyle name="SAPBEXHLevel2X 7 11" xfId="39895" xr:uid="{00000000-0005-0000-0000-0000D79B0000}"/>
    <cellStyle name="SAPBEXHLevel2X 7 12" xfId="39896" xr:uid="{00000000-0005-0000-0000-0000D89B0000}"/>
    <cellStyle name="SAPBEXHLevel2X 7 2" xfId="39897" xr:uid="{00000000-0005-0000-0000-0000D99B0000}"/>
    <cellStyle name="SAPBEXHLevel2X 7 2 2" xfId="39898" xr:uid="{00000000-0005-0000-0000-0000DA9B0000}"/>
    <cellStyle name="SAPBEXHLevel2X 7 2 2 2" xfId="39899" xr:uid="{00000000-0005-0000-0000-0000DB9B0000}"/>
    <cellStyle name="SAPBEXHLevel2X 7 2 2 2 2" xfId="39900" xr:uid="{00000000-0005-0000-0000-0000DC9B0000}"/>
    <cellStyle name="SAPBEXHLevel2X 7 2 2 2 3" xfId="39901" xr:uid="{00000000-0005-0000-0000-0000DD9B0000}"/>
    <cellStyle name="SAPBEXHLevel2X 7 2 2 2 4" xfId="39902" xr:uid="{00000000-0005-0000-0000-0000DE9B0000}"/>
    <cellStyle name="SAPBEXHLevel2X 7 2 2 2 5" xfId="39903" xr:uid="{00000000-0005-0000-0000-0000DF9B0000}"/>
    <cellStyle name="SAPBEXHLevel2X 7 2 2 2 6" xfId="39904" xr:uid="{00000000-0005-0000-0000-0000E09B0000}"/>
    <cellStyle name="SAPBEXHLevel2X 7 2 2 2 7" xfId="39905" xr:uid="{00000000-0005-0000-0000-0000E19B0000}"/>
    <cellStyle name="SAPBEXHLevel2X 7 2 2 2 8" xfId="39906" xr:uid="{00000000-0005-0000-0000-0000E29B0000}"/>
    <cellStyle name="SAPBEXHLevel2X 7 2 2 2 9" xfId="39907" xr:uid="{00000000-0005-0000-0000-0000E39B0000}"/>
    <cellStyle name="SAPBEXHLevel2X 7 2 2 3" xfId="39908" xr:uid="{00000000-0005-0000-0000-0000E49B0000}"/>
    <cellStyle name="SAPBEXHLevel2X 7 2 2 3 2" xfId="39909" xr:uid="{00000000-0005-0000-0000-0000E59B0000}"/>
    <cellStyle name="SAPBEXHLevel2X 7 2 2 3 3" xfId="39910" xr:uid="{00000000-0005-0000-0000-0000E69B0000}"/>
    <cellStyle name="SAPBEXHLevel2X 7 2 2 3 4" xfId="39911" xr:uid="{00000000-0005-0000-0000-0000E79B0000}"/>
    <cellStyle name="SAPBEXHLevel2X 7 2 2 3 5" xfId="39912" xr:uid="{00000000-0005-0000-0000-0000E89B0000}"/>
    <cellStyle name="SAPBEXHLevel2X 7 2 2 3 6" xfId="39913" xr:uid="{00000000-0005-0000-0000-0000E99B0000}"/>
    <cellStyle name="SAPBEXHLevel2X 7 2 2 3 7" xfId="39914" xr:uid="{00000000-0005-0000-0000-0000EA9B0000}"/>
    <cellStyle name="SAPBEXHLevel2X 7 2 2 3 8" xfId="39915" xr:uid="{00000000-0005-0000-0000-0000EB9B0000}"/>
    <cellStyle name="SAPBEXHLevel2X 7 2 2 3 9" xfId="39916" xr:uid="{00000000-0005-0000-0000-0000EC9B0000}"/>
    <cellStyle name="SAPBEXHLevel2X 7 2 2 4" xfId="39917" xr:uid="{00000000-0005-0000-0000-0000ED9B0000}"/>
    <cellStyle name="SAPBEXHLevel2X 7 2 2 4 2" xfId="39918" xr:uid="{00000000-0005-0000-0000-0000EE9B0000}"/>
    <cellStyle name="SAPBEXHLevel2X 7 2 2 4 3" xfId="39919" xr:uid="{00000000-0005-0000-0000-0000EF9B0000}"/>
    <cellStyle name="SAPBEXHLevel2X 7 2 2 4 4" xfId="39920" xr:uid="{00000000-0005-0000-0000-0000F09B0000}"/>
    <cellStyle name="SAPBEXHLevel2X 7 2 2 4 5" xfId="39921" xr:uid="{00000000-0005-0000-0000-0000F19B0000}"/>
    <cellStyle name="SAPBEXHLevel2X 7 2 2 4 6" xfId="39922" xr:uid="{00000000-0005-0000-0000-0000F29B0000}"/>
    <cellStyle name="SAPBEXHLevel2X 7 2 2 4 7" xfId="39923" xr:uid="{00000000-0005-0000-0000-0000F39B0000}"/>
    <cellStyle name="SAPBEXHLevel2X 7 2 2 4 8" xfId="39924" xr:uid="{00000000-0005-0000-0000-0000F49B0000}"/>
    <cellStyle name="SAPBEXHLevel2X 7 2 2 4 9" xfId="39925" xr:uid="{00000000-0005-0000-0000-0000F59B0000}"/>
    <cellStyle name="SAPBEXHLevel2X 7 2 3" xfId="39926" xr:uid="{00000000-0005-0000-0000-0000F69B0000}"/>
    <cellStyle name="SAPBEXHLevel2X 7 2 3 2" xfId="39927" xr:uid="{00000000-0005-0000-0000-0000F79B0000}"/>
    <cellStyle name="SAPBEXHLevel2X 7 2 3 3" xfId="39928" xr:uid="{00000000-0005-0000-0000-0000F89B0000}"/>
    <cellStyle name="SAPBEXHLevel2X 7 2 3 4" xfId="39929" xr:uid="{00000000-0005-0000-0000-0000F99B0000}"/>
    <cellStyle name="SAPBEXHLevel2X 7 2 3 5" xfId="39930" xr:uid="{00000000-0005-0000-0000-0000FA9B0000}"/>
    <cellStyle name="SAPBEXHLevel2X 7 2 3 6" xfId="39931" xr:uid="{00000000-0005-0000-0000-0000FB9B0000}"/>
    <cellStyle name="SAPBEXHLevel2X 7 2 3 7" xfId="39932" xr:uid="{00000000-0005-0000-0000-0000FC9B0000}"/>
    <cellStyle name="SAPBEXHLevel2X 7 2 3 8" xfId="39933" xr:uid="{00000000-0005-0000-0000-0000FD9B0000}"/>
    <cellStyle name="SAPBEXHLevel2X 7 2 3 9" xfId="39934" xr:uid="{00000000-0005-0000-0000-0000FE9B0000}"/>
    <cellStyle name="SAPBEXHLevel2X 7 2 4" xfId="39935" xr:uid="{00000000-0005-0000-0000-0000FF9B0000}"/>
    <cellStyle name="SAPBEXHLevel2X 7 2 4 2" xfId="39936" xr:uid="{00000000-0005-0000-0000-0000009C0000}"/>
    <cellStyle name="SAPBEXHLevel2X 7 2 4 3" xfId="39937" xr:uid="{00000000-0005-0000-0000-0000019C0000}"/>
    <cellStyle name="SAPBEXHLevel2X 7 2 4 4" xfId="39938" xr:uid="{00000000-0005-0000-0000-0000029C0000}"/>
    <cellStyle name="SAPBEXHLevel2X 7 2 4 5" xfId="39939" xr:uid="{00000000-0005-0000-0000-0000039C0000}"/>
    <cellStyle name="SAPBEXHLevel2X 7 2 4 6" xfId="39940" xr:uid="{00000000-0005-0000-0000-0000049C0000}"/>
    <cellStyle name="SAPBEXHLevel2X 7 2 4 7" xfId="39941" xr:uid="{00000000-0005-0000-0000-0000059C0000}"/>
    <cellStyle name="SAPBEXHLevel2X 7 2 4 8" xfId="39942" xr:uid="{00000000-0005-0000-0000-0000069C0000}"/>
    <cellStyle name="SAPBEXHLevel2X 7 2 4 9" xfId="39943" xr:uid="{00000000-0005-0000-0000-0000079C0000}"/>
    <cellStyle name="SAPBEXHLevel2X 7 2 5" xfId="39944" xr:uid="{00000000-0005-0000-0000-0000089C0000}"/>
    <cellStyle name="SAPBEXHLevel2X 7 2 5 2" xfId="39945" xr:uid="{00000000-0005-0000-0000-0000099C0000}"/>
    <cellStyle name="SAPBEXHLevel2X 7 2 5 3" xfId="39946" xr:uid="{00000000-0005-0000-0000-00000A9C0000}"/>
    <cellStyle name="SAPBEXHLevel2X 7 2 5 4" xfId="39947" xr:uid="{00000000-0005-0000-0000-00000B9C0000}"/>
    <cellStyle name="SAPBEXHLevel2X 7 2 5 5" xfId="39948" xr:uid="{00000000-0005-0000-0000-00000C9C0000}"/>
    <cellStyle name="SAPBEXHLevel2X 7 2 5 6" xfId="39949" xr:uid="{00000000-0005-0000-0000-00000D9C0000}"/>
    <cellStyle name="SAPBEXHLevel2X 7 2 5 7" xfId="39950" xr:uid="{00000000-0005-0000-0000-00000E9C0000}"/>
    <cellStyle name="SAPBEXHLevel2X 7 2 5 8" xfId="39951" xr:uid="{00000000-0005-0000-0000-00000F9C0000}"/>
    <cellStyle name="SAPBEXHLevel2X 7 2 5 9" xfId="39952" xr:uid="{00000000-0005-0000-0000-0000109C0000}"/>
    <cellStyle name="SAPBEXHLevel2X 7 3" xfId="39953" xr:uid="{00000000-0005-0000-0000-0000119C0000}"/>
    <cellStyle name="SAPBEXHLevel2X 7 3 2" xfId="39954" xr:uid="{00000000-0005-0000-0000-0000129C0000}"/>
    <cellStyle name="SAPBEXHLevel2X 7 3 2 2" xfId="39955" xr:uid="{00000000-0005-0000-0000-0000139C0000}"/>
    <cellStyle name="SAPBEXHLevel2X 7 3 2 2 2" xfId="39956" xr:uid="{00000000-0005-0000-0000-0000149C0000}"/>
    <cellStyle name="SAPBEXHLevel2X 7 3 2 2 3" xfId="39957" xr:uid="{00000000-0005-0000-0000-0000159C0000}"/>
    <cellStyle name="SAPBEXHLevel2X 7 3 2 2 4" xfId="39958" xr:uid="{00000000-0005-0000-0000-0000169C0000}"/>
    <cellStyle name="SAPBEXHLevel2X 7 3 2 2 5" xfId="39959" xr:uid="{00000000-0005-0000-0000-0000179C0000}"/>
    <cellStyle name="SAPBEXHLevel2X 7 3 2 2 6" xfId="39960" xr:uid="{00000000-0005-0000-0000-0000189C0000}"/>
    <cellStyle name="SAPBEXHLevel2X 7 3 2 2 7" xfId="39961" xr:uid="{00000000-0005-0000-0000-0000199C0000}"/>
    <cellStyle name="SAPBEXHLevel2X 7 3 2 2 8" xfId="39962" xr:uid="{00000000-0005-0000-0000-00001A9C0000}"/>
    <cellStyle name="SAPBEXHLevel2X 7 3 2 2 9" xfId="39963" xr:uid="{00000000-0005-0000-0000-00001B9C0000}"/>
    <cellStyle name="SAPBEXHLevel2X 7 3 2 3" xfId="39964" xr:uid="{00000000-0005-0000-0000-00001C9C0000}"/>
    <cellStyle name="SAPBEXHLevel2X 7 3 2 3 2" xfId="39965" xr:uid="{00000000-0005-0000-0000-00001D9C0000}"/>
    <cellStyle name="SAPBEXHLevel2X 7 3 2 3 3" xfId="39966" xr:uid="{00000000-0005-0000-0000-00001E9C0000}"/>
    <cellStyle name="SAPBEXHLevel2X 7 3 2 3 4" xfId="39967" xr:uid="{00000000-0005-0000-0000-00001F9C0000}"/>
    <cellStyle name="SAPBEXHLevel2X 7 3 2 3 5" xfId="39968" xr:uid="{00000000-0005-0000-0000-0000209C0000}"/>
    <cellStyle name="SAPBEXHLevel2X 7 3 2 3 6" xfId="39969" xr:uid="{00000000-0005-0000-0000-0000219C0000}"/>
    <cellStyle name="SAPBEXHLevel2X 7 3 2 3 7" xfId="39970" xr:uid="{00000000-0005-0000-0000-0000229C0000}"/>
    <cellStyle name="SAPBEXHLevel2X 7 3 2 3 8" xfId="39971" xr:uid="{00000000-0005-0000-0000-0000239C0000}"/>
    <cellStyle name="SAPBEXHLevel2X 7 3 2 3 9" xfId="39972" xr:uid="{00000000-0005-0000-0000-0000249C0000}"/>
    <cellStyle name="SAPBEXHLevel2X 7 3 2 4" xfId="39973" xr:uid="{00000000-0005-0000-0000-0000259C0000}"/>
    <cellStyle name="SAPBEXHLevel2X 7 3 2 4 2" xfId="39974" xr:uid="{00000000-0005-0000-0000-0000269C0000}"/>
    <cellStyle name="SAPBEXHLevel2X 7 3 2 4 3" xfId="39975" xr:uid="{00000000-0005-0000-0000-0000279C0000}"/>
    <cellStyle name="SAPBEXHLevel2X 7 3 2 4 4" xfId="39976" xr:uid="{00000000-0005-0000-0000-0000289C0000}"/>
    <cellStyle name="SAPBEXHLevel2X 7 3 2 4 5" xfId="39977" xr:uid="{00000000-0005-0000-0000-0000299C0000}"/>
    <cellStyle name="SAPBEXHLevel2X 7 3 2 4 6" xfId="39978" xr:uid="{00000000-0005-0000-0000-00002A9C0000}"/>
    <cellStyle name="SAPBEXHLevel2X 7 3 2 4 7" xfId="39979" xr:uid="{00000000-0005-0000-0000-00002B9C0000}"/>
    <cellStyle name="SAPBEXHLevel2X 7 3 2 4 8" xfId="39980" xr:uid="{00000000-0005-0000-0000-00002C9C0000}"/>
    <cellStyle name="SAPBEXHLevel2X 7 3 2 4 9" xfId="39981" xr:uid="{00000000-0005-0000-0000-00002D9C0000}"/>
    <cellStyle name="SAPBEXHLevel2X 7 3 3" xfId="39982" xr:uid="{00000000-0005-0000-0000-00002E9C0000}"/>
    <cellStyle name="SAPBEXHLevel2X 7 3 3 2" xfId="39983" xr:uid="{00000000-0005-0000-0000-00002F9C0000}"/>
    <cellStyle name="SAPBEXHLevel2X 7 3 3 3" xfId="39984" xr:uid="{00000000-0005-0000-0000-0000309C0000}"/>
    <cellStyle name="SAPBEXHLevel2X 7 3 3 4" xfId="39985" xr:uid="{00000000-0005-0000-0000-0000319C0000}"/>
    <cellStyle name="SAPBEXHLevel2X 7 3 3 5" xfId="39986" xr:uid="{00000000-0005-0000-0000-0000329C0000}"/>
    <cellStyle name="SAPBEXHLevel2X 7 3 3 6" xfId="39987" xr:uid="{00000000-0005-0000-0000-0000339C0000}"/>
    <cellStyle name="SAPBEXHLevel2X 7 3 3 7" xfId="39988" xr:uid="{00000000-0005-0000-0000-0000349C0000}"/>
    <cellStyle name="SAPBEXHLevel2X 7 3 3 8" xfId="39989" xr:uid="{00000000-0005-0000-0000-0000359C0000}"/>
    <cellStyle name="SAPBEXHLevel2X 7 3 3 9" xfId="39990" xr:uid="{00000000-0005-0000-0000-0000369C0000}"/>
    <cellStyle name="SAPBEXHLevel2X 7 3 4" xfId="39991" xr:uid="{00000000-0005-0000-0000-0000379C0000}"/>
    <cellStyle name="SAPBEXHLevel2X 7 3 4 2" xfId="39992" xr:uid="{00000000-0005-0000-0000-0000389C0000}"/>
    <cellStyle name="SAPBEXHLevel2X 7 3 4 3" xfId="39993" xr:uid="{00000000-0005-0000-0000-0000399C0000}"/>
    <cellStyle name="SAPBEXHLevel2X 7 3 4 4" xfId="39994" xr:uid="{00000000-0005-0000-0000-00003A9C0000}"/>
    <cellStyle name="SAPBEXHLevel2X 7 3 4 5" xfId="39995" xr:uid="{00000000-0005-0000-0000-00003B9C0000}"/>
    <cellStyle name="SAPBEXHLevel2X 7 3 4 6" xfId="39996" xr:uid="{00000000-0005-0000-0000-00003C9C0000}"/>
    <cellStyle name="SAPBEXHLevel2X 7 3 4 7" xfId="39997" xr:uid="{00000000-0005-0000-0000-00003D9C0000}"/>
    <cellStyle name="SAPBEXHLevel2X 7 3 4 8" xfId="39998" xr:uid="{00000000-0005-0000-0000-00003E9C0000}"/>
    <cellStyle name="SAPBEXHLevel2X 7 3 4 9" xfId="39999" xr:uid="{00000000-0005-0000-0000-00003F9C0000}"/>
    <cellStyle name="SAPBEXHLevel2X 7 3 5" xfId="40000" xr:uid="{00000000-0005-0000-0000-0000409C0000}"/>
    <cellStyle name="SAPBEXHLevel2X 7 3 5 2" xfId="40001" xr:uid="{00000000-0005-0000-0000-0000419C0000}"/>
    <cellStyle name="SAPBEXHLevel2X 7 3 5 3" xfId="40002" xr:uid="{00000000-0005-0000-0000-0000429C0000}"/>
    <cellStyle name="SAPBEXHLevel2X 7 3 5 4" xfId="40003" xr:uid="{00000000-0005-0000-0000-0000439C0000}"/>
    <cellStyle name="SAPBEXHLevel2X 7 3 5 5" xfId="40004" xr:uid="{00000000-0005-0000-0000-0000449C0000}"/>
    <cellStyle name="SAPBEXHLevel2X 7 3 5 6" xfId="40005" xr:uid="{00000000-0005-0000-0000-0000459C0000}"/>
    <cellStyle name="SAPBEXHLevel2X 7 3 5 7" xfId="40006" xr:uid="{00000000-0005-0000-0000-0000469C0000}"/>
    <cellStyle name="SAPBEXHLevel2X 7 3 5 8" xfId="40007" xr:uid="{00000000-0005-0000-0000-0000479C0000}"/>
    <cellStyle name="SAPBEXHLevel2X 7 3 5 9" xfId="40008" xr:uid="{00000000-0005-0000-0000-0000489C0000}"/>
    <cellStyle name="SAPBEXHLevel2X 7 4" xfId="40009" xr:uid="{00000000-0005-0000-0000-0000499C0000}"/>
    <cellStyle name="SAPBEXHLevel2X 7 4 2" xfId="40010" xr:uid="{00000000-0005-0000-0000-00004A9C0000}"/>
    <cellStyle name="SAPBEXHLevel2X 7 4 2 2" xfId="40011" xr:uid="{00000000-0005-0000-0000-00004B9C0000}"/>
    <cellStyle name="SAPBEXHLevel2X 7 4 2 3" xfId="40012" xr:uid="{00000000-0005-0000-0000-00004C9C0000}"/>
    <cellStyle name="SAPBEXHLevel2X 7 4 2 4" xfId="40013" xr:uid="{00000000-0005-0000-0000-00004D9C0000}"/>
    <cellStyle name="SAPBEXHLevel2X 7 4 2 5" xfId="40014" xr:uid="{00000000-0005-0000-0000-00004E9C0000}"/>
    <cellStyle name="SAPBEXHLevel2X 7 4 2 6" xfId="40015" xr:uid="{00000000-0005-0000-0000-00004F9C0000}"/>
    <cellStyle name="SAPBEXHLevel2X 7 4 2 7" xfId="40016" xr:uid="{00000000-0005-0000-0000-0000509C0000}"/>
    <cellStyle name="SAPBEXHLevel2X 7 4 2 8" xfId="40017" xr:uid="{00000000-0005-0000-0000-0000519C0000}"/>
    <cellStyle name="SAPBEXHLevel2X 7 4 2 9" xfId="40018" xr:uid="{00000000-0005-0000-0000-0000529C0000}"/>
    <cellStyle name="SAPBEXHLevel2X 7 4 3" xfId="40019" xr:uid="{00000000-0005-0000-0000-0000539C0000}"/>
    <cellStyle name="SAPBEXHLevel2X 7 4 3 2" xfId="40020" xr:uid="{00000000-0005-0000-0000-0000549C0000}"/>
    <cellStyle name="SAPBEXHLevel2X 7 4 3 3" xfId="40021" xr:uid="{00000000-0005-0000-0000-0000559C0000}"/>
    <cellStyle name="SAPBEXHLevel2X 7 4 3 4" xfId="40022" xr:uid="{00000000-0005-0000-0000-0000569C0000}"/>
    <cellStyle name="SAPBEXHLevel2X 7 4 3 5" xfId="40023" xr:uid="{00000000-0005-0000-0000-0000579C0000}"/>
    <cellStyle name="SAPBEXHLevel2X 7 4 3 6" xfId="40024" xr:uid="{00000000-0005-0000-0000-0000589C0000}"/>
    <cellStyle name="SAPBEXHLevel2X 7 4 3 7" xfId="40025" xr:uid="{00000000-0005-0000-0000-0000599C0000}"/>
    <cellStyle name="SAPBEXHLevel2X 7 4 3 8" xfId="40026" xr:uid="{00000000-0005-0000-0000-00005A9C0000}"/>
    <cellStyle name="SAPBEXHLevel2X 7 4 3 9" xfId="40027" xr:uid="{00000000-0005-0000-0000-00005B9C0000}"/>
    <cellStyle name="SAPBEXHLevel2X 7 4 4" xfId="40028" xr:uid="{00000000-0005-0000-0000-00005C9C0000}"/>
    <cellStyle name="SAPBEXHLevel2X 7 4 4 2" xfId="40029" xr:uid="{00000000-0005-0000-0000-00005D9C0000}"/>
    <cellStyle name="SAPBEXHLevel2X 7 4 4 3" xfId="40030" xr:uid="{00000000-0005-0000-0000-00005E9C0000}"/>
    <cellStyle name="SAPBEXHLevel2X 7 4 4 4" xfId="40031" xr:uid="{00000000-0005-0000-0000-00005F9C0000}"/>
    <cellStyle name="SAPBEXHLevel2X 7 4 4 5" xfId="40032" xr:uid="{00000000-0005-0000-0000-0000609C0000}"/>
    <cellStyle name="SAPBEXHLevel2X 7 4 4 6" xfId="40033" xr:uid="{00000000-0005-0000-0000-0000619C0000}"/>
    <cellStyle name="SAPBEXHLevel2X 7 4 4 7" xfId="40034" xr:uid="{00000000-0005-0000-0000-0000629C0000}"/>
    <cellStyle name="SAPBEXHLevel2X 7 4 4 8" xfId="40035" xr:uid="{00000000-0005-0000-0000-0000639C0000}"/>
    <cellStyle name="SAPBEXHLevel2X 7 4 4 9" xfId="40036" xr:uid="{00000000-0005-0000-0000-0000649C0000}"/>
    <cellStyle name="SAPBEXHLevel2X 7 5" xfId="40037" xr:uid="{00000000-0005-0000-0000-0000659C0000}"/>
    <cellStyle name="SAPBEXHLevel2X 7 5 2" xfId="40038" xr:uid="{00000000-0005-0000-0000-0000669C0000}"/>
    <cellStyle name="SAPBEXHLevel2X 7 5 2 2" xfId="40039" xr:uid="{00000000-0005-0000-0000-0000679C0000}"/>
    <cellStyle name="SAPBEXHLevel2X 7 5 2 3" xfId="40040" xr:uid="{00000000-0005-0000-0000-0000689C0000}"/>
    <cellStyle name="SAPBEXHLevel2X 7 5 2 4" xfId="40041" xr:uid="{00000000-0005-0000-0000-0000699C0000}"/>
    <cellStyle name="SAPBEXHLevel2X 7 5 2 5" xfId="40042" xr:uid="{00000000-0005-0000-0000-00006A9C0000}"/>
    <cellStyle name="SAPBEXHLevel2X 7 5 2 6" xfId="40043" xr:uid="{00000000-0005-0000-0000-00006B9C0000}"/>
    <cellStyle name="SAPBEXHLevel2X 7 5 2 7" xfId="40044" xr:uid="{00000000-0005-0000-0000-00006C9C0000}"/>
    <cellStyle name="SAPBEXHLevel2X 7 5 2 8" xfId="40045" xr:uid="{00000000-0005-0000-0000-00006D9C0000}"/>
    <cellStyle name="SAPBEXHLevel2X 7 5 2 9" xfId="40046" xr:uid="{00000000-0005-0000-0000-00006E9C0000}"/>
    <cellStyle name="SAPBEXHLevel2X 7 5 3" xfId="40047" xr:uid="{00000000-0005-0000-0000-00006F9C0000}"/>
    <cellStyle name="SAPBEXHLevel2X 7 5 3 2" xfId="40048" xr:uid="{00000000-0005-0000-0000-0000709C0000}"/>
    <cellStyle name="SAPBEXHLevel2X 7 5 3 3" xfId="40049" xr:uid="{00000000-0005-0000-0000-0000719C0000}"/>
    <cellStyle name="SAPBEXHLevel2X 7 5 3 4" xfId="40050" xr:uid="{00000000-0005-0000-0000-0000729C0000}"/>
    <cellStyle name="SAPBEXHLevel2X 7 5 3 5" xfId="40051" xr:uid="{00000000-0005-0000-0000-0000739C0000}"/>
    <cellStyle name="SAPBEXHLevel2X 7 5 3 6" xfId="40052" xr:uid="{00000000-0005-0000-0000-0000749C0000}"/>
    <cellStyle name="SAPBEXHLevel2X 7 5 3 7" xfId="40053" xr:uid="{00000000-0005-0000-0000-0000759C0000}"/>
    <cellStyle name="SAPBEXHLevel2X 7 5 3 8" xfId="40054" xr:uid="{00000000-0005-0000-0000-0000769C0000}"/>
    <cellStyle name="SAPBEXHLevel2X 7 5 3 9" xfId="40055" xr:uid="{00000000-0005-0000-0000-0000779C0000}"/>
    <cellStyle name="SAPBEXHLevel2X 7 5 4" xfId="40056" xr:uid="{00000000-0005-0000-0000-0000789C0000}"/>
    <cellStyle name="SAPBEXHLevel2X 7 5 4 2" xfId="40057" xr:uid="{00000000-0005-0000-0000-0000799C0000}"/>
    <cellStyle name="SAPBEXHLevel2X 7 5 4 3" xfId="40058" xr:uid="{00000000-0005-0000-0000-00007A9C0000}"/>
    <cellStyle name="SAPBEXHLevel2X 7 5 4 4" xfId="40059" xr:uid="{00000000-0005-0000-0000-00007B9C0000}"/>
    <cellStyle name="SAPBEXHLevel2X 7 5 4 5" xfId="40060" xr:uid="{00000000-0005-0000-0000-00007C9C0000}"/>
    <cellStyle name="SAPBEXHLevel2X 7 5 4 6" xfId="40061" xr:uid="{00000000-0005-0000-0000-00007D9C0000}"/>
    <cellStyle name="SAPBEXHLevel2X 7 5 4 7" xfId="40062" xr:uid="{00000000-0005-0000-0000-00007E9C0000}"/>
    <cellStyle name="SAPBEXHLevel2X 7 5 4 8" xfId="40063" xr:uid="{00000000-0005-0000-0000-00007F9C0000}"/>
    <cellStyle name="SAPBEXHLevel2X 7 5 4 9" xfId="40064" xr:uid="{00000000-0005-0000-0000-0000809C0000}"/>
    <cellStyle name="SAPBEXHLevel2X 7 6" xfId="40065" xr:uid="{00000000-0005-0000-0000-0000819C0000}"/>
    <cellStyle name="SAPBEXHLevel2X 7 6 2" xfId="40066" xr:uid="{00000000-0005-0000-0000-0000829C0000}"/>
    <cellStyle name="SAPBEXHLevel2X 7 6 2 2" xfId="40067" xr:uid="{00000000-0005-0000-0000-0000839C0000}"/>
    <cellStyle name="SAPBEXHLevel2X 7 6 2 3" xfId="40068" xr:uid="{00000000-0005-0000-0000-0000849C0000}"/>
    <cellStyle name="SAPBEXHLevel2X 7 6 2 4" xfId="40069" xr:uid="{00000000-0005-0000-0000-0000859C0000}"/>
    <cellStyle name="SAPBEXHLevel2X 7 6 2 5" xfId="40070" xr:uid="{00000000-0005-0000-0000-0000869C0000}"/>
    <cellStyle name="SAPBEXHLevel2X 7 6 2 6" xfId="40071" xr:uid="{00000000-0005-0000-0000-0000879C0000}"/>
    <cellStyle name="SAPBEXHLevel2X 7 6 2 7" xfId="40072" xr:uid="{00000000-0005-0000-0000-0000889C0000}"/>
    <cellStyle name="SAPBEXHLevel2X 7 6 2 8" xfId="40073" xr:uid="{00000000-0005-0000-0000-0000899C0000}"/>
    <cellStyle name="SAPBEXHLevel2X 7 6 2 9" xfId="40074" xr:uid="{00000000-0005-0000-0000-00008A9C0000}"/>
    <cellStyle name="SAPBEXHLevel2X 7 6 3" xfId="40075" xr:uid="{00000000-0005-0000-0000-00008B9C0000}"/>
    <cellStyle name="SAPBEXHLevel2X 7 6 3 2" xfId="40076" xr:uid="{00000000-0005-0000-0000-00008C9C0000}"/>
    <cellStyle name="SAPBEXHLevel2X 7 6 3 3" xfId="40077" xr:uid="{00000000-0005-0000-0000-00008D9C0000}"/>
    <cellStyle name="SAPBEXHLevel2X 7 6 3 4" xfId="40078" xr:uid="{00000000-0005-0000-0000-00008E9C0000}"/>
    <cellStyle name="SAPBEXHLevel2X 7 6 3 5" xfId="40079" xr:uid="{00000000-0005-0000-0000-00008F9C0000}"/>
    <cellStyle name="SAPBEXHLevel2X 7 6 3 6" xfId="40080" xr:uid="{00000000-0005-0000-0000-0000909C0000}"/>
    <cellStyle name="SAPBEXHLevel2X 7 6 3 7" xfId="40081" xr:uid="{00000000-0005-0000-0000-0000919C0000}"/>
    <cellStyle name="SAPBEXHLevel2X 7 6 3 8" xfId="40082" xr:uid="{00000000-0005-0000-0000-0000929C0000}"/>
    <cellStyle name="SAPBEXHLevel2X 7 6 3 9" xfId="40083" xr:uid="{00000000-0005-0000-0000-0000939C0000}"/>
    <cellStyle name="SAPBEXHLevel2X 7 6 4" xfId="40084" xr:uid="{00000000-0005-0000-0000-0000949C0000}"/>
    <cellStyle name="SAPBEXHLevel2X 7 6 4 2" xfId="40085" xr:uid="{00000000-0005-0000-0000-0000959C0000}"/>
    <cellStyle name="SAPBEXHLevel2X 7 6 4 3" xfId="40086" xr:uid="{00000000-0005-0000-0000-0000969C0000}"/>
    <cellStyle name="SAPBEXHLevel2X 7 6 4 4" xfId="40087" xr:uid="{00000000-0005-0000-0000-0000979C0000}"/>
    <cellStyle name="SAPBEXHLevel2X 7 6 4 5" xfId="40088" xr:uid="{00000000-0005-0000-0000-0000989C0000}"/>
    <cellStyle name="SAPBEXHLevel2X 7 6 4 6" xfId="40089" xr:uid="{00000000-0005-0000-0000-0000999C0000}"/>
    <cellStyle name="SAPBEXHLevel2X 7 6 4 7" xfId="40090" xr:uid="{00000000-0005-0000-0000-00009A9C0000}"/>
    <cellStyle name="SAPBEXHLevel2X 7 6 4 8" xfId="40091" xr:uid="{00000000-0005-0000-0000-00009B9C0000}"/>
    <cellStyle name="SAPBEXHLevel2X 7 6 4 9" xfId="40092" xr:uid="{00000000-0005-0000-0000-00009C9C0000}"/>
    <cellStyle name="SAPBEXHLevel2X 7 7" xfId="40093" xr:uid="{00000000-0005-0000-0000-00009D9C0000}"/>
    <cellStyle name="SAPBEXHLevel2X 7 7 2" xfId="40094" xr:uid="{00000000-0005-0000-0000-00009E9C0000}"/>
    <cellStyle name="SAPBEXHLevel2X 7 7 2 2" xfId="40095" xr:uid="{00000000-0005-0000-0000-00009F9C0000}"/>
    <cellStyle name="SAPBEXHLevel2X 7 7 2 3" xfId="40096" xr:uid="{00000000-0005-0000-0000-0000A09C0000}"/>
    <cellStyle name="SAPBEXHLevel2X 7 7 2 4" xfId="40097" xr:uid="{00000000-0005-0000-0000-0000A19C0000}"/>
    <cellStyle name="SAPBEXHLevel2X 7 7 2 5" xfId="40098" xr:uid="{00000000-0005-0000-0000-0000A29C0000}"/>
    <cellStyle name="SAPBEXHLevel2X 7 7 2 6" xfId="40099" xr:uid="{00000000-0005-0000-0000-0000A39C0000}"/>
    <cellStyle name="SAPBEXHLevel2X 7 7 2 7" xfId="40100" xr:uid="{00000000-0005-0000-0000-0000A49C0000}"/>
    <cellStyle name="SAPBEXHLevel2X 7 7 2 8" xfId="40101" xr:uid="{00000000-0005-0000-0000-0000A59C0000}"/>
    <cellStyle name="SAPBEXHLevel2X 7 7 2 9" xfId="40102" xr:uid="{00000000-0005-0000-0000-0000A69C0000}"/>
    <cellStyle name="SAPBEXHLevel2X 7 7 3" xfId="40103" xr:uid="{00000000-0005-0000-0000-0000A79C0000}"/>
    <cellStyle name="SAPBEXHLevel2X 7 7 3 2" xfId="40104" xr:uid="{00000000-0005-0000-0000-0000A89C0000}"/>
    <cellStyle name="SAPBEXHLevel2X 7 7 3 3" xfId="40105" xr:uid="{00000000-0005-0000-0000-0000A99C0000}"/>
    <cellStyle name="SAPBEXHLevel2X 7 7 3 4" xfId="40106" xr:uid="{00000000-0005-0000-0000-0000AA9C0000}"/>
    <cellStyle name="SAPBEXHLevel2X 7 7 3 5" xfId="40107" xr:uid="{00000000-0005-0000-0000-0000AB9C0000}"/>
    <cellStyle name="SAPBEXHLevel2X 7 7 3 6" xfId="40108" xr:uid="{00000000-0005-0000-0000-0000AC9C0000}"/>
    <cellStyle name="SAPBEXHLevel2X 7 7 3 7" xfId="40109" xr:uid="{00000000-0005-0000-0000-0000AD9C0000}"/>
    <cellStyle name="SAPBEXHLevel2X 7 7 3 8" xfId="40110" xr:uid="{00000000-0005-0000-0000-0000AE9C0000}"/>
    <cellStyle name="SAPBEXHLevel2X 7 7 3 9" xfId="40111" xr:uid="{00000000-0005-0000-0000-0000AF9C0000}"/>
    <cellStyle name="SAPBEXHLevel2X 7 7 4" xfId="40112" xr:uid="{00000000-0005-0000-0000-0000B09C0000}"/>
    <cellStyle name="SAPBEXHLevel2X 7 7 4 2" xfId="40113" xr:uid="{00000000-0005-0000-0000-0000B19C0000}"/>
    <cellStyle name="SAPBEXHLevel2X 7 7 4 3" xfId="40114" xr:uid="{00000000-0005-0000-0000-0000B29C0000}"/>
    <cellStyle name="SAPBEXHLevel2X 7 7 4 4" xfId="40115" xr:uid="{00000000-0005-0000-0000-0000B39C0000}"/>
    <cellStyle name="SAPBEXHLevel2X 7 7 4 5" xfId="40116" xr:uid="{00000000-0005-0000-0000-0000B49C0000}"/>
    <cellStyle name="SAPBEXHLevel2X 7 7 4 6" xfId="40117" xr:uid="{00000000-0005-0000-0000-0000B59C0000}"/>
    <cellStyle name="SAPBEXHLevel2X 7 7 4 7" xfId="40118" xr:uid="{00000000-0005-0000-0000-0000B69C0000}"/>
    <cellStyle name="SAPBEXHLevel2X 7 7 4 8" xfId="40119" xr:uid="{00000000-0005-0000-0000-0000B79C0000}"/>
    <cellStyle name="SAPBEXHLevel2X 7 7 4 9" xfId="40120" xr:uid="{00000000-0005-0000-0000-0000B89C0000}"/>
    <cellStyle name="SAPBEXHLevel2X 7 8" xfId="40121" xr:uid="{00000000-0005-0000-0000-0000B99C0000}"/>
    <cellStyle name="SAPBEXHLevel2X 7 8 2" xfId="40122" xr:uid="{00000000-0005-0000-0000-0000BA9C0000}"/>
    <cellStyle name="SAPBEXHLevel2X 7 8 3" xfId="40123" xr:uid="{00000000-0005-0000-0000-0000BB9C0000}"/>
    <cellStyle name="SAPBEXHLevel2X 7 8 4" xfId="40124" xr:uid="{00000000-0005-0000-0000-0000BC9C0000}"/>
    <cellStyle name="SAPBEXHLevel2X 7 8 5" xfId="40125" xr:uid="{00000000-0005-0000-0000-0000BD9C0000}"/>
    <cellStyle name="SAPBEXHLevel2X 7 8 6" xfId="40126" xr:uid="{00000000-0005-0000-0000-0000BE9C0000}"/>
    <cellStyle name="SAPBEXHLevel2X 7 8 7" xfId="40127" xr:uid="{00000000-0005-0000-0000-0000BF9C0000}"/>
    <cellStyle name="SAPBEXHLevel2X 7 8 8" xfId="40128" xr:uid="{00000000-0005-0000-0000-0000C09C0000}"/>
    <cellStyle name="SAPBEXHLevel2X 7 8 9" xfId="40129" xr:uid="{00000000-0005-0000-0000-0000C19C0000}"/>
    <cellStyle name="SAPBEXHLevel2X 7 9" xfId="40130" xr:uid="{00000000-0005-0000-0000-0000C29C0000}"/>
    <cellStyle name="SAPBEXHLevel2X 7 9 2" xfId="40131" xr:uid="{00000000-0005-0000-0000-0000C39C0000}"/>
    <cellStyle name="SAPBEXHLevel2X 7 9 3" xfId="40132" xr:uid="{00000000-0005-0000-0000-0000C49C0000}"/>
    <cellStyle name="SAPBEXHLevel2X 7 9 4" xfId="40133" xr:uid="{00000000-0005-0000-0000-0000C59C0000}"/>
    <cellStyle name="SAPBEXHLevel2X 7 9 5" xfId="40134" xr:uid="{00000000-0005-0000-0000-0000C69C0000}"/>
    <cellStyle name="SAPBEXHLevel2X 7 9 6" xfId="40135" xr:uid="{00000000-0005-0000-0000-0000C79C0000}"/>
    <cellStyle name="SAPBEXHLevel2X 7 9 7" xfId="40136" xr:uid="{00000000-0005-0000-0000-0000C89C0000}"/>
    <cellStyle name="SAPBEXHLevel2X 7 9 8" xfId="40137" xr:uid="{00000000-0005-0000-0000-0000C99C0000}"/>
    <cellStyle name="SAPBEXHLevel2X 7 9 9" xfId="40138" xr:uid="{00000000-0005-0000-0000-0000CA9C0000}"/>
    <cellStyle name="SAPBEXHLevel2X 8" xfId="40139" xr:uid="{00000000-0005-0000-0000-0000CB9C0000}"/>
    <cellStyle name="SAPBEXHLevel2X 8 10" xfId="40140" xr:uid="{00000000-0005-0000-0000-0000CC9C0000}"/>
    <cellStyle name="SAPBEXHLevel2X 8 10 2" xfId="40141" xr:uid="{00000000-0005-0000-0000-0000CD9C0000}"/>
    <cellStyle name="SAPBEXHLevel2X 8 10 3" xfId="40142" xr:uid="{00000000-0005-0000-0000-0000CE9C0000}"/>
    <cellStyle name="SAPBEXHLevel2X 8 10 4" xfId="40143" xr:uid="{00000000-0005-0000-0000-0000CF9C0000}"/>
    <cellStyle name="SAPBEXHLevel2X 8 10 5" xfId="40144" xr:uid="{00000000-0005-0000-0000-0000D09C0000}"/>
    <cellStyle name="SAPBEXHLevel2X 8 10 6" xfId="40145" xr:uid="{00000000-0005-0000-0000-0000D19C0000}"/>
    <cellStyle name="SAPBEXHLevel2X 8 10 7" xfId="40146" xr:uid="{00000000-0005-0000-0000-0000D29C0000}"/>
    <cellStyle name="SAPBEXHLevel2X 8 10 8" xfId="40147" xr:uid="{00000000-0005-0000-0000-0000D39C0000}"/>
    <cellStyle name="SAPBEXHLevel2X 8 10 9" xfId="40148" xr:uid="{00000000-0005-0000-0000-0000D49C0000}"/>
    <cellStyle name="SAPBEXHLevel2X 8 11" xfId="40149" xr:uid="{00000000-0005-0000-0000-0000D59C0000}"/>
    <cellStyle name="SAPBEXHLevel2X 8 12" xfId="40150" xr:uid="{00000000-0005-0000-0000-0000D69C0000}"/>
    <cellStyle name="SAPBEXHLevel2X 8 2" xfId="40151" xr:uid="{00000000-0005-0000-0000-0000D79C0000}"/>
    <cellStyle name="SAPBEXHLevel2X 8 2 2" xfId="40152" xr:uid="{00000000-0005-0000-0000-0000D89C0000}"/>
    <cellStyle name="SAPBEXHLevel2X 8 2 2 2" xfId="40153" xr:uid="{00000000-0005-0000-0000-0000D99C0000}"/>
    <cellStyle name="SAPBEXHLevel2X 8 2 2 2 2" xfId="40154" xr:uid="{00000000-0005-0000-0000-0000DA9C0000}"/>
    <cellStyle name="SAPBEXHLevel2X 8 2 2 2 3" xfId="40155" xr:uid="{00000000-0005-0000-0000-0000DB9C0000}"/>
    <cellStyle name="SAPBEXHLevel2X 8 2 2 2 4" xfId="40156" xr:uid="{00000000-0005-0000-0000-0000DC9C0000}"/>
    <cellStyle name="SAPBEXHLevel2X 8 2 2 2 5" xfId="40157" xr:uid="{00000000-0005-0000-0000-0000DD9C0000}"/>
    <cellStyle name="SAPBEXHLevel2X 8 2 2 2 6" xfId="40158" xr:uid="{00000000-0005-0000-0000-0000DE9C0000}"/>
    <cellStyle name="SAPBEXHLevel2X 8 2 2 2 7" xfId="40159" xr:uid="{00000000-0005-0000-0000-0000DF9C0000}"/>
    <cellStyle name="SAPBEXHLevel2X 8 2 2 2 8" xfId="40160" xr:uid="{00000000-0005-0000-0000-0000E09C0000}"/>
    <cellStyle name="SAPBEXHLevel2X 8 2 2 2 9" xfId="40161" xr:uid="{00000000-0005-0000-0000-0000E19C0000}"/>
    <cellStyle name="SAPBEXHLevel2X 8 2 2 3" xfId="40162" xr:uid="{00000000-0005-0000-0000-0000E29C0000}"/>
    <cellStyle name="SAPBEXHLevel2X 8 2 2 3 2" xfId="40163" xr:uid="{00000000-0005-0000-0000-0000E39C0000}"/>
    <cellStyle name="SAPBEXHLevel2X 8 2 2 3 3" xfId="40164" xr:uid="{00000000-0005-0000-0000-0000E49C0000}"/>
    <cellStyle name="SAPBEXHLevel2X 8 2 2 3 4" xfId="40165" xr:uid="{00000000-0005-0000-0000-0000E59C0000}"/>
    <cellStyle name="SAPBEXHLevel2X 8 2 2 3 5" xfId="40166" xr:uid="{00000000-0005-0000-0000-0000E69C0000}"/>
    <cellStyle name="SAPBEXHLevel2X 8 2 2 3 6" xfId="40167" xr:uid="{00000000-0005-0000-0000-0000E79C0000}"/>
    <cellStyle name="SAPBEXHLevel2X 8 2 2 3 7" xfId="40168" xr:uid="{00000000-0005-0000-0000-0000E89C0000}"/>
    <cellStyle name="SAPBEXHLevel2X 8 2 2 3 8" xfId="40169" xr:uid="{00000000-0005-0000-0000-0000E99C0000}"/>
    <cellStyle name="SAPBEXHLevel2X 8 2 2 3 9" xfId="40170" xr:uid="{00000000-0005-0000-0000-0000EA9C0000}"/>
    <cellStyle name="SAPBEXHLevel2X 8 2 2 4" xfId="40171" xr:uid="{00000000-0005-0000-0000-0000EB9C0000}"/>
    <cellStyle name="SAPBEXHLevel2X 8 2 2 4 2" xfId="40172" xr:uid="{00000000-0005-0000-0000-0000EC9C0000}"/>
    <cellStyle name="SAPBEXHLevel2X 8 2 2 4 3" xfId="40173" xr:uid="{00000000-0005-0000-0000-0000ED9C0000}"/>
    <cellStyle name="SAPBEXHLevel2X 8 2 2 4 4" xfId="40174" xr:uid="{00000000-0005-0000-0000-0000EE9C0000}"/>
    <cellStyle name="SAPBEXHLevel2X 8 2 2 4 5" xfId="40175" xr:uid="{00000000-0005-0000-0000-0000EF9C0000}"/>
    <cellStyle name="SAPBEXHLevel2X 8 2 2 4 6" xfId="40176" xr:uid="{00000000-0005-0000-0000-0000F09C0000}"/>
    <cellStyle name="SAPBEXHLevel2X 8 2 2 4 7" xfId="40177" xr:uid="{00000000-0005-0000-0000-0000F19C0000}"/>
    <cellStyle name="SAPBEXHLevel2X 8 2 2 4 8" xfId="40178" xr:uid="{00000000-0005-0000-0000-0000F29C0000}"/>
    <cellStyle name="SAPBEXHLevel2X 8 2 2 4 9" xfId="40179" xr:uid="{00000000-0005-0000-0000-0000F39C0000}"/>
    <cellStyle name="SAPBEXHLevel2X 8 2 3" xfId="40180" xr:uid="{00000000-0005-0000-0000-0000F49C0000}"/>
    <cellStyle name="SAPBEXHLevel2X 8 2 3 2" xfId="40181" xr:uid="{00000000-0005-0000-0000-0000F59C0000}"/>
    <cellStyle name="SAPBEXHLevel2X 8 2 3 3" xfId="40182" xr:uid="{00000000-0005-0000-0000-0000F69C0000}"/>
    <cellStyle name="SAPBEXHLevel2X 8 2 3 4" xfId="40183" xr:uid="{00000000-0005-0000-0000-0000F79C0000}"/>
    <cellStyle name="SAPBEXHLevel2X 8 2 3 5" xfId="40184" xr:uid="{00000000-0005-0000-0000-0000F89C0000}"/>
    <cellStyle name="SAPBEXHLevel2X 8 2 3 6" xfId="40185" xr:uid="{00000000-0005-0000-0000-0000F99C0000}"/>
    <cellStyle name="SAPBEXHLevel2X 8 2 3 7" xfId="40186" xr:uid="{00000000-0005-0000-0000-0000FA9C0000}"/>
    <cellStyle name="SAPBEXHLevel2X 8 2 3 8" xfId="40187" xr:uid="{00000000-0005-0000-0000-0000FB9C0000}"/>
    <cellStyle name="SAPBEXHLevel2X 8 2 3 9" xfId="40188" xr:uid="{00000000-0005-0000-0000-0000FC9C0000}"/>
    <cellStyle name="SAPBEXHLevel2X 8 2 4" xfId="40189" xr:uid="{00000000-0005-0000-0000-0000FD9C0000}"/>
    <cellStyle name="SAPBEXHLevel2X 8 2 4 2" xfId="40190" xr:uid="{00000000-0005-0000-0000-0000FE9C0000}"/>
    <cellStyle name="SAPBEXHLevel2X 8 2 4 3" xfId="40191" xr:uid="{00000000-0005-0000-0000-0000FF9C0000}"/>
    <cellStyle name="SAPBEXHLevel2X 8 2 4 4" xfId="40192" xr:uid="{00000000-0005-0000-0000-0000009D0000}"/>
    <cellStyle name="SAPBEXHLevel2X 8 2 4 5" xfId="40193" xr:uid="{00000000-0005-0000-0000-0000019D0000}"/>
    <cellStyle name="SAPBEXHLevel2X 8 2 4 6" xfId="40194" xr:uid="{00000000-0005-0000-0000-0000029D0000}"/>
    <cellStyle name="SAPBEXHLevel2X 8 2 4 7" xfId="40195" xr:uid="{00000000-0005-0000-0000-0000039D0000}"/>
    <cellStyle name="SAPBEXHLevel2X 8 2 4 8" xfId="40196" xr:uid="{00000000-0005-0000-0000-0000049D0000}"/>
    <cellStyle name="SAPBEXHLevel2X 8 2 4 9" xfId="40197" xr:uid="{00000000-0005-0000-0000-0000059D0000}"/>
    <cellStyle name="SAPBEXHLevel2X 8 2 5" xfId="40198" xr:uid="{00000000-0005-0000-0000-0000069D0000}"/>
    <cellStyle name="SAPBEXHLevel2X 8 2 5 2" xfId="40199" xr:uid="{00000000-0005-0000-0000-0000079D0000}"/>
    <cellStyle name="SAPBEXHLevel2X 8 2 5 3" xfId="40200" xr:uid="{00000000-0005-0000-0000-0000089D0000}"/>
    <cellStyle name="SAPBEXHLevel2X 8 2 5 4" xfId="40201" xr:uid="{00000000-0005-0000-0000-0000099D0000}"/>
    <cellStyle name="SAPBEXHLevel2X 8 2 5 5" xfId="40202" xr:uid="{00000000-0005-0000-0000-00000A9D0000}"/>
    <cellStyle name="SAPBEXHLevel2X 8 2 5 6" xfId="40203" xr:uid="{00000000-0005-0000-0000-00000B9D0000}"/>
    <cellStyle name="SAPBEXHLevel2X 8 2 5 7" xfId="40204" xr:uid="{00000000-0005-0000-0000-00000C9D0000}"/>
    <cellStyle name="SAPBEXHLevel2X 8 2 5 8" xfId="40205" xr:uid="{00000000-0005-0000-0000-00000D9D0000}"/>
    <cellStyle name="SAPBEXHLevel2X 8 2 5 9" xfId="40206" xr:uid="{00000000-0005-0000-0000-00000E9D0000}"/>
    <cellStyle name="SAPBEXHLevel2X 8 3" xfId="40207" xr:uid="{00000000-0005-0000-0000-00000F9D0000}"/>
    <cellStyle name="SAPBEXHLevel2X 8 3 2" xfId="40208" xr:uid="{00000000-0005-0000-0000-0000109D0000}"/>
    <cellStyle name="SAPBEXHLevel2X 8 3 2 2" xfId="40209" xr:uid="{00000000-0005-0000-0000-0000119D0000}"/>
    <cellStyle name="SAPBEXHLevel2X 8 3 2 2 2" xfId="40210" xr:uid="{00000000-0005-0000-0000-0000129D0000}"/>
    <cellStyle name="SAPBEXHLevel2X 8 3 2 2 3" xfId="40211" xr:uid="{00000000-0005-0000-0000-0000139D0000}"/>
    <cellStyle name="SAPBEXHLevel2X 8 3 2 2 4" xfId="40212" xr:uid="{00000000-0005-0000-0000-0000149D0000}"/>
    <cellStyle name="SAPBEXHLevel2X 8 3 2 2 5" xfId="40213" xr:uid="{00000000-0005-0000-0000-0000159D0000}"/>
    <cellStyle name="SAPBEXHLevel2X 8 3 2 2 6" xfId="40214" xr:uid="{00000000-0005-0000-0000-0000169D0000}"/>
    <cellStyle name="SAPBEXHLevel2X 8 3 2 2 7" xfId="40215" xr:uid="{00000000-0005-0000-0000-0000179D0000}"/>
    <cellStyle name="SAPBEXHLevel2X 8 3 2 2 8" xfId="40216" xr:uid="{00000000-0005-0000-0000-0000189D0000}"/>
    <cellStyle name="SAPBEXHLevel2X 8 3 2 2 9" xfId="40217" xr:uid="{00000000-0005-0000-0000-0000199D0000}"/>
    <cellStyle name="SAPBEXHLevel2X 8 3 2 3" xfId="40218" xr:uid="{00000000-0005-0000-0000-00001A9D0000}"/>
    <cellStyle name="SAPBEXHLevel2X 8 3 2 3 2" xfId="40219" xr:uid="{00000000-0005-0000-0000-00001B9D0000}"/>
    <cellStyle name="SAPBEXHLevel2X 8 3 2 3 3" xfId="40220" xr:uid="{00000000-0005-0000-0000-00001C9D0000}"/>
    <cellStyle name="SAPBEXHLevel2X 8 3 2 3 4" xfId="40221" xr:uid="{00000000-0005-0000-0000-00001D9D0000}"/>
    <cellStyle name="SAPBEXHLevel2X 8 3 2 3 5" xfId="40222" xr:uid="{00000000-0005-0000-0000-00001E9D0000}"/>
    <cellStyle name="SAPBEXHLevel2X 8 3 2 3 6" xfId="40223" xr:uid="{00000000-0005-0000-0000-00001F9D0000}"/>
    <cellStyle name="SAPBEXHLevel2X 8 3 2 3 7" xfId="40224" xr:uid="{00000000-0005-0000-0000-0000209D0000}"/>
    <cellStyle name="SAPBEXHLevel2X 8 3 2 3 8" xfId="40225" xr:uid="{00000000-0005-0000-0000-0000219D0000}"/>
    <cellStyle name="SAPBEXHLevel2X 8 3 2 3 9" xfId="40226" xr:uid="{00000000-0005-0000-0000-0000229D0000}"/>
    <cellStyle name="SAPBEXHLevel2X 8 3 2 4" xfId="40227" xr:uid="{00000000-0005-0000-0000-0000239D0000}"/>
    <cellStyle name="SAPBEXHLevel2X 8 3 2 4 2" xfId="40228" xr:uid="{00000000-0005-0000-0000-0000249D0000}"/>
    <cellStyle name="SAPBEXHLevel2X 8 3 2 4 3" xfId="40229" xr:uid="{00000000-0005-0000-0000-0000259D0000}"/>
    <cellStyle name="SAPBEXHLevel2X 8 3 2 4 4" xfId="40230" xr:uid="{00000000-0005-0000-0000-0000269D0000}"/>
    <cellStyle name="SAPBEXHLevel2X 8 3 2 4 5" xfId="40231" xr:uid="{00000000-0005-0000-0000-0000279D0000}"/>
    <cellStyle name="SAPBEXHLevel2X 8 3 2 4 6" xfId="40232" xr:uid="{00000000-0005-0000-0000-0000289D0000}"/>
    <cellStyle name="SAPBEXHLevel2X 8 3 2 4 7" xfId="40233" xr:uid="{00000000-0005-0000-0000-0000299D0000}"/>
    <cellStyle name="SAPBEXHLevel2X 8 3 2 4 8" xfId="40234" xr:uid="{00000000-0005-0000-0000-00002A9D0000}"/>
    <cellStyle name="SAPBEXHLevel2X 8 3 2 4 9" xfId="40235" xr:uid="{00000000-0005-0000-0000-00002B9D0000}"/>
    <cellStyle name="SAPBEXHLevel2X 8 3 3" xfId="40236" xr:uid="{00000000-0005-0000-0000-00002C9D0000}"/>
    <cellStyle name="SAPBEXHLevel2X 8 3 3 2" xfId="40237" xr:uid="{00000000-0005-0000-0000-00002D9D0000}"/>
    <cellStyle name="SAPBEXHLevel2X 8 3 3 3" xfId="40238" xr:uid="{00000000-0005-0000-0000-00002E9D0000}"/>
    <cellStyle name="SAPBEXHLevel2X 8 3 3 4" xfId="40239" xr:uid="{00000000-0005-0000-0000-00002F9D0000}"/>
    <cellStyle name="SAPBEXHLevel2X 8 3 3 5" xfId="40240" xr:uid="{00000000-0005-0000-0000-0000309D0000}"/>
    <cellStyle name="SAPBEXHLevel2X 8 3 3 6" xfId="40241" xr:uid="{00000000-0005-0000-0000-0000319D0000}"/>
    <cellStyle name="SAPBEXHLevel2X 8 3 3 7" xfId="40242" xr:uid="{00000000-0005-0000-0000-0000329D0000}"/>
    <cellStyle name="SAPBEXHLevel2X 8 3 3 8" xfId="40243" xr:uid="{00000000-0005-0000-0000-0000339D0000}"/>
    <cellStyle name="SAPBEXHLevel2X 8 3 3 9" xfId="40244" xr:uid="{00000000-0005-0000-0000-0000349D0000}"/>
    <cellStyle name="SAPBEXHLevel2X 8 3 4" xfId="40245" xr:uid="{00000000-0005-0000-0000-0000359D0000}"/>
    <cellStyle name="SAPBEXHLevel2X 8 3 4 2" xfId="40246" xr:uid="{00000000-0005-0000-0000-0000369D0000}"/>
    <cellStyle name="SAPBEXHLevel2X 8 3 4 3" xfId="40247" xr:uid="{00000000-0005-0000-0000-0000379D0000}"/>
    <cellStyle name="SAPBEXHLevel2X 8 3 4 4" xfId="40248" xr:uid="{00000000-0005-0000-0000-0000389D0000}"/>
    <cellStyle name="SAPBEXHLevel2X 8 3 4 5" xfId="40249" xr:uid="{00000000-0005-0000-0000-0000399D0000}"/>
    <cellStyle name="SAPBEXHLevel2X 8 3 4 6" xfId="40250" xr:uid="{00000000-0005-0000-0000-00003A9D0000}"/>
    <cellStyle name="SAPBEXHLevel2X 8 3 4 7" xfId="40251" xr:uid="{00000000-0005-0000-0000-00003B9D0000}"/>
    <cellStyle name="SAPBEXHLevel2X 8 3 4 8" xfId="40252" xr:uid="{00000000-0005-0000-0000-00003C9D0000}"/>
    <cellStyle name="SAPBEXHLevel2X 8 3 4 9" xfId="40253" xr:uid="{00000000-0005-0000-0000-00003D9D0000}"/>
    <cellStyle name="SAPBEXHLevel2X 8 3 5" xfId="40254" xr:uid="{00000000-0005-0000-0000-00003E9D0000}"/>
    <cellStyle name="SAPBEXHLevel2X 8 3 5 2" xfId="40255" xr:uid="{00000000-0005-0000-0000-00003F9D0000}"/>
    <cellStyle name="SAPBEXHLevel2X 8 3 5 3" xfId="40256" xr:uid="{00000000-0005-0000-0000-0000409D0000}"/>
    <cellStyle name="SAPBEXHLevel2X 8 3 5 4" xfId="40257" xr:uid="{00000000-0005-0000-0000-0000419D0000}"/>
    <cellStyle name="SAPBEXHLevel2X 8 3 5 5" xfId="40258" xr:uid="{00000000-0005-0000-0000-0000429D0000}"/>
    <cellStyle name="SAPBEXHLevel2X 8 3 5 6" xfId="40259" xr:uid="{00000000-0005-0000-0000-0000439D0000}"/>
    <cellStyle name="SAPBEXHLevel2X 8 3 5 7" xfId="40260" xr:uid="{00000000-0005-0000-0000-0000449D0000}"/>
    <cellStyle name="SAPBEXHLevel2X 8 3 5 8" xfId="40261" xr:uid="{00000000-0005-0000-0000-0000459D0000}"/>
    <cellStyle name="SAPBEXHLevel2X 8 3 5 9" xfId="40262" xr:uid="{00000000-0005-0000-0000-0000469D0000}"/>
    <cellStyle name="SAPBEXHLevel2X 8 4" xfId="40263" xr:uid="{00000000-0005-0000-0000-0000479D0000}"/>
    <cellStyle name="SAPBEXHLevel2X 8 4 2" xfId="40264" xr:uid="{00000000-0005-0000-0000-0000489D0000}"/>
    <cellStyle name="SAPBEXHLevel2X 8 4 2 2" xfId="40265" xr:uid="{00000000-0005-0000-0000-0000499D0000}"/>
    <cellStyle name="SAPBEXHLevel2X 8 4 2 3" xfId="40266" xr:uid="{00000000-0005-0000-0000-00004A9D0000}"/>
    <cellStyle name="SAPBEXHLevel2X 8 4 2 4" xfId="40267" xr:uid="{00000000-0005-0000-0000-00004B9D0000}"/>
    <cellStyle name="SAPBEXHLevel2X 8 4 2 5" xfId="40268" xr:uid="{00000000-0005-0000-0000-00004C9D0000}"/>
    <cellStyle name="SAPBEXHLevel2X 8 4 2 6" xfId="40269" xr:uid="{00000000-0005-0000-0000-00004D9D0000}"/>
    <cellStyle name="SAPBEXHLevel2X 8 4 2 7" xfId="40270" xr:uid="{00000000-0005-0000-0000-00004E9D0000}"/>
    <cellStyle name="SAPBEXHLevel2X 8 4 2 8" xfId="40271" xr:uid="{00000000-0005-0000-0000-00004F9D0000}"/>
    <cellStyle name="SAPBEXHLevel2X 8 4 2 9" xfId="40272" xr:uid="{00000000-0005-0000-0000-0000509D0000}"/>
    <cellStyle name="SAPBEXHLevel2X 8 4 3" xfId="40273" xr:uid="{00000000-0005-0000-0000-0000519D0000}"/>
    <cellStyle name="SAPBEXHLevel2X 8 4 3 2" xfId="40274" xr:uid="{00000000-0005-0000-0000-0000529D0000}"/>
    <cellStyle name="SAPBEXHLevel2X 8 4 3 3" xfId="40275" xr:uid="{00000000-0005-0000-0000-0000539D0000}"/>
    <cellStyle name="SAPBEXHLevel2X 8 4 3 4" xfId="40276" xr:uid="{00000000-0005-0000-0000-0000549D0000}"/>
    <cellStyle name="SAPBEXHLevel2X 8 4 3 5" xfId="40277" xr:uid="{00000000-0005-0000-0000-0000559D0000}"/>
    <cellStyle name="SAPBEXHLevel2X 8 4 3 6" xfId="40278" xr:uid="{00000000-0005-0000-0000-0000569D0000}"/>
    <cellStyle name="SAPBEXHLevel2X 8 4 3 7" xfId="40279" xr:uid="{00000000-0005-0000-0000-0000579D0000}"/>
    <cellStyle name="SAPBEXHLevel2X 8 4 3 8" xfId="40280" xr:uid="{00000000-0005-0000-0000-0000589D0000}"/>
    <cellStyle name="SAPBEXHLevel2X 8 4 3 9" xfId="40281" xr:uid="{00000000-0005-0000-0000-0000599D0000}"/>
    <cellStyle name="SAPBEXHLevel2X 8 4 4" xfId="40282" xr:uid="{00000000-0005-0000-0000-00005A9D0000}"/>
    <cellStyle name="SAPBEXHLevel2X 8 4 4 2" xfId="40283" xr:uid="{00000000-0005-0000-0000-00005B9D0000}"/>
    <cellStyle name="SAPBEXHLevel2X 8 4 4 3" xfId="40284" xr:uid="{00000000-0005-0000-0000-00005C9D0000}"/>
    <cellStyle name="SAPBEXHLevel2X 8 4 4 4" xfId="40285" xr:uid="{00000000-0005-0000-0000-00005D9D0000}"/>
    <cellStyle name="SAPBEXHLevel2X 8 4 4 5" xfId="40286" xr:uid="{00000000-0005-0000-0000-00005E9D0000}"/>
    <cellStyle name="SAPBEXHLevel2X 8 4 4 6" xfId="40287" xr:uid="{00000000-0005-0000-0000-00005F9D0000}"/>
    <cellStyle name="SAPBEXHLevel2X 8 4 4 7" xfId="40288" xr:uid="{00000000-0005-0000-0000-0000609D0000}"/>
    <cellStyle name="SAPBEXHLevel2X 8 4 4 8" xfId="40289" xr:uid="{00000000-0005-0000-0000-0000619D0000}"/>
    <cellStyle name="SAPBEXHLevel2X 8 4 4 9" xfId="40290" xr:uid="{00000000-0005-0000-0000-0000629D0000}"/>
    <cellStyle name="SAPBEXHLevel2X 8 5" xfId="40291" xr:uid="{00000000-0005-0000-0000-0000639D0000}"/>
    <cellStyle name="SAPBEXHLevel2X 8 5 2" xfId="40292" xr:uid="{00000000-0005-0000-0000-0000649D0000}"/>
    <cellStyle name="SAPBEXHLevel2X 8 5 2 2" xfId="40293" xr:uid="{00000000-0005-0000-0000-0000659D0000}"/>
    <cellStyle name="SAPBEXHLevel2X 8 5 2 3" xfId="40294" xr:uid="{00000000-0005-0000-0000-0000669D0000}"/>
    <cellStyle name="SAPBEXHLevel2X 8 5 2 4" xfId="40295" xr:uid="{00000000-0005-0000-0000-0000679D0000}"/>
    <cellStyle name="SAPBEXHLevel2X 8 5 2 5" xfId="40296" xr:uid="{00000000-0005-0000-0000-0000689D0000}"/>
    <cellStyle name="SAPBEXHLevel2X 8 5 2 6" xfId="40297" xr:uid="{00000000-0005-0000-0000-0000699D0000}"/>
    <cellStyle name="SAPBEXHLevel2X 8 5 2 7" xfId="40298" xr:uid="{00000000-0005-0000-0000-00006A9D0000}"/>
    <cellStyle name="SAPBEXHLevel2X 8 5 2 8" xfId="40299" xr:uid="{00000000-0005-0000-0000-00006B9D0000}"/>
    <cellStyle name="SAPBEXHLevel2X 8 5 2 9" xfId="40300" xr:uid="{00000000-0005-0000-0000-00006C9D0000}"/>
    <cellStyle name="SAPBEXHLevel2X 8 5 3" xfId="40301" xr:uid="{00000000-0005-0000-0000-00006D9D0000}"/>
    <cellStyle name="SAPBEXHLevel2X 8 5 3 2" xfId="40302" xr:uid="{00000000-0005-0000-0000-00006E9D0000}"/>
    <cellStyle name="SAPBEXHLevel2X 8 5 3 3" xfId="40303" xr:uid="{00000000-0005-0000-0000-00006F9D0000}"/>
    <cellStyle name="SAPBEXHLevel2X 8 5 3 4" xfId="40304" xr:uid="{00000000-0005-0000-0000-0000709D0000}"/>
    <cellStyle name="SAPBEXHLevel2X 8 5 3 5" xfId="40305" xr:uid="{00000000-0005-0000-0000-0000719D0000}"/>
    <cellStyle name="SAPBEXHLevel2X 8 5 3 6" xfId="40306" xr:uid="{00000000-0005-0000-0000-0000729D0000}"/>
    <cellStyle name="SAPBEXHLevel2X 8 5 3 7" xfId="40307" xr:uid="{00000000-0005-0000-0000-0000739D0000}"/>
    <cellStyle name="SAPBEXHLevel2X 8 5 3 8" xfId="40308" xr:uid="{00000000-0005-0000-0000-0000749D0000}"/>
    <cellStyle name="SAPBEXHLevel2X 8 5 3 9" xfId="40309" xr:uid="{00000000-0005-0000-0000-0000759D0000}"/>
    <cellStyle name="SAPBEXHLevel2X 8 5 4" xfId="40310" xr:uid="{00000000-0005-0000-0000-0000769D0000}"/>
    <cellStyle name="SAPBEXHLevel2X 8 5 4 2" xfId="40311" xr:uid="{00000000-0005-0000-0000-0000779D0000}"/>
    <cellStyle name="SAPBEXHLevel2X 8 5 4 3" xfId="40312" xr:uid="{00000000-0005-0000-0000-0000789D0000}"/>
    <cellStyle name="SAPBEXHLevel2X 8 5 4 4" xfId="40313" xr:uid="{00000000-0005-0000-0000-0000799D0000}"/>
    <cellStyle name="SAPBEXHLevel2X 8 5 4 5" xfId="40314" xr:uid="{00000000-0005-0000-0000-00007A9D0000}"/>
    <cellStyle name="SAPBEXHLevel2X 8 5 4 6" xfId="40315" xr:uid="{00000000-0005-0000-0000-00007B9D0000}"/>
    <cellStyle name="SAPBEXHLevel2X 8 5 4 7" xfId="40316" xr:uid="{00000000-0005-0000-0000-00007C9D0000}"/>
    <cellStyle name="SAPBEXHLevel2X 8 5 4 8" xfId="40317" xr:uid="{00000000-0005-0000-0000-00007D9D0000}"/>
    <cellStyle name="SAPBEXHLevel2X 8 5 4 9" xfId="40318" xr:uid="{00000000-0005-0000-0000-00007E9D0000}"/>
    <cellStyle name="SAPBEXHLevel2X 8 6" xfId="40319" xr:uid="{00000000-0005-0000-0000-00007F9D0000}"/>
    <cellStyle name="SAPBEXHLevel2X 8 6 2" xfId="40320" xr:uid="{00000000-0005-0000-0000-0000809D0000}"/>
    <cellStyle name="SAPBEXHLevel2X 8 6 2 2" xfId="40321" xr:uid="{00000000-0005-0000-0000-0000819D0000}"/>
    <cellStyle name="SAPBEXHLevel2X 8 6 2 3" xfId="40322" xr:uid="{00000000-0005-0000-0000-0000829D0000}"/>
    <cellStyle name="SAPBEXHLevel2X 8 6 2 4" xfId="40323" xr:uid="{00000000-0005-0000-0000-0000839D0000}"/>
    <cellStyle name="SAPBEXHLevel2X 8 6 2 5" xfId="40324" xr:uid="{00000000-0005-0000-0000-0000849D0000}"/>
    <cellStyle name="SAPBEXHLevel2X 8 6 2 6" xfId="40325" xr:uid="{00000000-0005-0000-0000-0000859D0000}"/>
    <cellStyle name="SAPBEXHLevel2X 8 6 2 7" xfId="40326" xr:uid="{00000000-0005-0000-0000-0000869D0000}"/>
    <cellStyle name="SAPBEXHLevel2X 8 6 2 8" xfId="40327" xr:uid="{00000000-0005-0000-0000-0000879D0000}"/>
    <cellStyle name="SAPBEXHLevel2X 8 6 2 9" xfId="40328" xr:uid="{00000000-0005-0000-0000-0000889D0000}"/>
    <cellStyle name="SAPBEXHLevel2X 8 6 3" xfId="40329" xr:uid="{00000000-0005-0000-0000-0000899D0000}"/>
    <cellStyle name="SAPBEXHLevel2X 8 6 3 2" xfId="40330" xr:uid="{00000000-0005-0000-0000-00008A9D0000}"/>
    <cellStyle name="SAPBEXHLevel2X 8 6 3 3" xfId="40331" xr:uid="{00000000-0005-0000-0000-00008B9D0000}"/>
    <cellStyle name="SAPBEXHLevel2X 8 6 3 4" xfId="40332" xr:uid="{00000000-0005-0000-0000-00008C9D0000}"/>
    <cellStyle name="SAPBEXHLevel2X 8 6 3 5" xfId="40333" xr:uid="{00000000-0005-0000-0000-00008D9D0000}"/>
    <cellStyle name="SAPBEXHLevel2X 8 6 3 6" xfId="40334" xr:uid="{00000000-0005-0000-0000-00008E9D0000}"/>
    <cellStyle name="SAPBEXHLevel2X 8 6 3 7" xfId="40335" xr:uid="{00000000-0005-0000-0000-00008F9D0000}"/>
    <cellStyle name="SAPBEXHLevel2X 8 6 3 8" xfId="40336" xr:uid="{00000000-0005-0000-0000-0000909D0000}"/>
    <cellStyle name="SAPBEXHLevel2X 8 6 3 9" xfId="40337" xr:uid="{00000000-0005-0000-0000-0000919D0000}"/>
    <cellStyle name="SAPBEXHLevel2X 8 6 4" xfId="40338" xr:uid="{00000000-0005-0000-0000-0000929D0000}"/>
    <cellStyle name="SAPBEXHLevel2X 8 6 4 2" xfId="40339" xr:uid="{00000000-0005-0000-0000-0000939D0000}"/>
    <cellStyle name="SAPBEXHLevel2X 8 6 4 3" xfId="40340" xr:uid="{00000000-0005-0000-0000-0000949D0000}"/>
    <cellStyle name="SAPBEXHLevel2X 8 6 4 4" xfId="40341" xr:uid="{00000000-0005-0000-0000-0000959D0000}"/>
    <cellStyle name="SAPBEXHLevel2X 8 6 4 5" xfId="40342" xr:uid="{00000000-0005-0000-0000-0000969D0000}"/>
    <cellStyle name="SAPBEXHLevel2X 8 6 4 6" xfId="40343" xr:uid="{00000000-0005-0000-0000-0000979D0000}"/>
    <cellStyle name="SAPBEXHLevel2X 8 6 4 7" xfId="40344" xr:uid="{00000000-0005-0000-0000-0000989D0000}"/>
    <cellStyle name="SAPBEXHLevel2X 8 6 4 8" xfId="40345" xr:uid="{00000000-0005-0000-0000-0000999D0000}"/>
    <cellStyle name="SAPBEXHLevel2X 8 6 4 9" xfId="40346" xr:uid="{00000000-0005-0000-0000-00009A9D0000}"/>
    <cellStyle name="SAPBEXHLevel2X 8 7" xfId="40347" xr:uid="{00000000-0005-0000-0000-00009B9D0000}"/>
    <cellStyle name="SAPBEXHLevel2X 8 7 2" xfId="40348" xr:uid="{00000000-0005-0000-0000-00009C9D0000}"/>
    <cellStyle name="SAPBEXHLevel2X 8 7 2 2" xfId="40349" xr:uid="{00000000-0005-0000-0000-00009D9D0000}"/>
    <cellStyle name="SAPBEXHLevel2X 8 7 2 3" xfId="40350" xr:uid="{00000000-0005-0000-0000-00009E9D0000}"/>
    <cellStyle name="SAPBEXHLevel2X 8 7 2 4" xfId="40351" xr:uid="{00000000-0005-0000-0000-00009F9D0000}"/>
    <cellStyle name="SAPBEXHLevel2X 8 7 2 5" xfId="40352" xr:uid="{00000000-0005-0000-0000-0000A09D0000}"/>
    <cellStyle name="SAPBEXHLevel2X 8 7 2 6" xfId="40353" xr:uid="{00000000-0005-0000-0000-0000A19D0000}"/>
    <cellStyle name="SAPBEXHLevel2X 8 7 2 7" xfId="40354" xr:uid="{00000000-0005-0000-0000-0000A29D0000}"/>
    <cellStyle name="SAPBEXHLevel2X 8 7 2 8" xfId="40355" xr:uid="{00000000-0005-0000-0000-0000A39D0000}"/>
    <cellStyle name="SAPBEXHLevel2X 8 7 2 9" xfId="40356" xr:uid="{00000000-0005-0000-0000-0000A49D0000}"/>
    <cellStyle name="SAPBEXHLevel2X 8 7 3" xfId="40357" xr:uid="{00000000-0005-0000-0000-0000A59D0000}"/>
    <cellStyle name="SAPBEXHLevel2X 8 7 3 2" xfId="40358" xr:uid="{00000000-0005-0000-0000-0000A69D0000}"/>
    <cellStyle name="SAPBEXHLevel2X 8 7 3 3" xfId="40359" xr:uid="{00000000-0005-0000-0000-0000A79D0000}"/>
    <cellStyle name="SAPBEXHLevel2X 8 7 3 4" xfId="40360" xr:uid="{00000000-0005-0000-0000-0000A89D0000}"/>
    <cellStyle name="SAPBEXHLevel2X 8 7 3 5" xfId="40361" xr:uid="{00000000-0005-0000-0000-0000A99D0000}"/>
    <cellStyle name="SAPBEXHLevel2X 8 7 3 6" xfId="40362" xr:uid="{00000000-0005-0000-0000-0000AA9D0000}"/>
    <cellStyle name="SAPBEXHLevel2X 8 7 3 7" xfId="40363" xr:uid="{00000000-0005-0000-0000-0000AB9D0000}"/>
    <cellStyle name="SAPBEXHLevel2X 8 7 3 8" xfId="40364" xr:uid="{00000000-0005-0000-0000-0000AC9D0000}"/>
    <cellStyle name="SAPBEXHLevel2X 8 7 3 9" xfId="40365" xr:uid="{00000000-0005-0000-0000-0000AD9D0000}"/>
    <cellStyle name="SAPBEXHLevel2X 8 7 4" xfId="40366" xr:uid="{00000000-0005-0000-0000-0000AE9D0000}"/>
    <cellStyle name="SAPBEXHLevel2X 8 7 4 2" xfId="40367" xr:uid="{00000000-0005-0000-0000-0000AF9D0000}"/>
    <cellStyle name="SAPBEXHLevel2X 8 7 4 3" xfId="40368" xr:uid="{00000000-0005-0000-0000-0000B09D0000}"/>
    <cellStyle name="SAPBEXHLevel2X 8 7 4 4" xfId="40369" xr:uid="{00000000-0005-0000-0000-0000B19D0000}"/>
    <cellStyle name="SAPBEXHLevel2X 8 7 4 5" xfId="40370" xr:uid="{00000000-0005-0000-0000-0000B29D0000}"/>
    <cellStyle name="SAPBEXHLevel2X 8 7 4 6" xfId="40371" xr:uid="{00000000-0005-0000-0000-0000B39D0000}"/>
    <cellStyle name="SAPBEXHLevel2X 8 7 4 7" xfId="40372" xr:uid="{00000000-0005-0000-0000-0000B49D0000}"/>
    <cellStyle name="SAPBEXHLevel2X 8 7 4 8" xfId="40373" xr:uid="{00000000-0005-0000-0000-0000B59D0000}"/>
    <cellStyle name="SAPBEXHLevel2X 8 7 4 9" xfId="40374" xr:uid="{00000000-0005-0000-0000-0000B69D0000}"/>
    <cellStyle name="SAPBEXHLevel2X 8 8" xfId="40375" xr:uid="{00000000-0005-0000-0000-0000B79D0000}"/>
    <cellStyle name="SAPBEXHLevel2X 8 8 2" xfId="40376" xr:uid="{00000000-0005-0000-0000-0000B89D0000}"/>
    <cellStyle name="SAPBEXHLevel2X 8 8 3" xfId="40377" xr:uid="{00000000-0005-0000-0000-0000B99D0000}"/>
    <cellStyle name="SAPBEXHLevel2X 8 8 4" xfId="40378" xr:uid="{00000000-0005-0000-0000-0000BA9D0000}"/>
    <cellStyle name="SAPBEXHLevel2X 8 8 5" xfId="40379" xr:uid="{00000000-0005-0000-0000-0000BB9D0000}"/>
    <cellStyle name="SAPBEXHLevel2X 8 8 6" xfId="40380" xr:uid="{00000000-0005-0000-0000-0000BC9D0000}"/>
    <cellStyle name="SAPBEXHLevel2X 8 8 7" xfId="40381" xr:uid="{00000000-0005-0000-0000-0000BD9D0000}"/>
    <cellStyle name="SAPBEXHLevel2X 8 8 8" xfId="40382" xr:uid="{00000000-0005-0000-0000-0000BE9D0000}"/>
    <cellStyle name="SAPBEXHLevel2X 8 8 9" xfId="40383" xr:uid="{00000000-0005-0000-0000-0000BF9D0000}"/>
    <cellStyle name="SAPBEXHLevel2X 8 9" xfId="40384" xr:uid="{00000000-0005-0000-0000-0000C09D0000}"/>
    <cellStyle name="SAPBEXHLevel2X 8 9 2" xfId="40385" xr:uid="{00000000-0005-0000-0000-0000C19D0000}"/>
    <cellStyle name="SAPBEXHLevel2X 8 9 3" xfId="40386" xr:uid="{00000000-0005-0000-0000-0000C29D0000}"/>
    <cellStyle name="SAPBEXHLevel2X 8 9 4" xfId="40387" xr:uid="{00000000-0005-0000-0000-0000C39D0000}"/>
    <cellStyle name="SAPBEXHLevel2X 8 9 5" xfId="40388" xr:uid="{00000000-0005-0000-0000-0000C49D0000}"/>
    <cellStyle name="SAPBEXHLevel2X 8 9 6" xfId="40389" xr:uid="{00000000-0005-0000-0000-0000C59D0000}"/>
    <cellStyle name="SAPBEXHLevel2X 8 9 7" xfId="40390" xr:uid="{00000000-0005-0000-0000-0000C69D0000}"/>
    <cellStyle name="SAPBEXHLevel2X 8 9 8" xfId="40391" xr:uid="{00000000-0005-0000-0000-0000C79D0000}"/>
    <cellStyle name="SAPBEXHLevel2X 8 9 9" xfId="40392" xr:uid="{00000000-0005-0000-0000-0000C89D0000}"/>
    <cellStyle name="SAPBEXHLevel2X 9" xfId="40393" xr:uid="{00000000-0005-0000-0000-0000C99D0000}"/>
    <cellStyle name="SAPBEXHLevel2X 9 10" xfId="40394" xr:uid="{00000000-0005-0000-0000-0000CA9D0000}"/>
    <cellStyle name="SAPBEXHLevel2X 9 10 2" xfId="40395" xr:uid="{00000000-0005-0000-0000-0000CB9D0000}"/>
    <cellStyle name="SAPBEXHLevel2X 9 10 3" xfId="40396" xr:uid="{00000000-0005-0000-0000-0000CC9D0000}"/>
    <cellStyle name="SAPBEXHLevel2X 9 10 4" xfId="40397" xr:uid="{00000000-0005-0000-0000-0000CD9D0000}"/>
    <cellStyle name="SAPBEXHLevel2X 9 10 5" xfId="40398" xr:uid="{00000000-0005-0000-0000-0000CE9D0000}"/>
    <cellStyle name="SAPBEXHLevel2X 9 10 6" xfId="40399" xr:uid="{00000000-0005-0000-0000-0000CF9D0000}"/>
    <cellStyle name="SAPBEXHLevel2X 9 10 7" xfId="40400" xr:uid="{00000000-0005-0000-0000-0000D09D0000}"/>
    <cellStyle name="SAPBEXHLevel2X 9 10 8" xfId="40401" xr:uid="{00000000-0005-0000-0000-0000D19D0000}"/>
    <cellStyle name="SAPBEXHLevel2X 9 10 9" xfId="40402" xr:uid="{00000000-0005-0000-0000-0000D29D0000}"/>
    <cellStyle name="SAPBEXHLevel2X 9 11" xfId="40403" xr:uid="{00000000-0005-0000-0000-0000D39D0000}"/>
    <cellStyle name="SAPBEXHLevel2X 9 12" xfId="40404" xr:uid="{00000000-0005-0000-0000-0000D49D0000}"/>
    <cellStyle name="SAPBEXHLevel2X 9 2" xfId="40405" xr:uid="{00000000-0005-0000-0000-0000D59D0000}"/>
    <cellStyle name="SAPBEXHLevel2X 9 2 2" xfId="40406" xr:uid="{00000000-0005-0000-0000-0000D69D0000}"/>
    <cellStyle name="SAPBEXHLevel2X 9 2 2 2" xfId="40407" xr:uid="{00000000-0005-0000-0000-0000D79D0000}"/>
    <cellStyle name="SAPBEXHLevel2X 9 2 2 2 2" xfId="40408" xr:uid="{00000000-0005-0000-0000-0000D89D0000}"/>
    <cellStyle name="SAPBEXHLevel2X 9 2 2 2 3" xfId="40409" xr:uid="{00000000-0005-0000-0000-0000D99D0000}"/>
    <cellStyle name="SAPBEXHLevel2X 9 2 2 2 4" xfId="40410" xr:uid="{00000000-0005-0000-0000-0000DA9D0000}"/>
    <cellStyle name="SAPBEXHLevel2X 9 2 2 2 5" xfId="40411" xr:uid="{00000000-0005-0000-0000-0000DB9D0000}"/>
    <cellStyle name="SAPBEXHLevel2X 9 2 2 2 6" xfId="40412" xr:uid="{00000000-0005-0000-0000-0000DC9D0000}"/>
    <cellStyle name="SAPBEXHLevel2X 9 2 2 2 7" xfId="40413" xr:uid="{00000000-0005-0000-0000-0000DD9D0000}"/>
    <cellStyle name="SAPBEXHLevel2X 9 2 2 2 8" xfId="40414" xr:uid="{00000000-0005-0000-0000-0000DE9D0000}"/>
    <cellStyle name="SAPBEXHLevel2X 9 2 2 2 9" xfId="40415" xr:uid="{00000000-0005-0000-0000-0000DF9D0000}"/>
    <cellStyle name="SAPBEXHLevel2X 9 2 2 3" xfId="40416" xr:uid="{00000000-0005-0000-0000-0000E09D0000}"/>
    <cellStyle name="SAPBEXHLevel2X 9 2 2 3 2" xfId="40417" xr:uid="{00000000-0005-0000-0000-0000E19D0000}"/>
    <cellStyle name="SAPBEXHLevel2X 9 2 2 3 3" xfId="40418" xr:uid="{00000000-0005-0000-0000-0000E29D0000}"/>
    <cellStyle name="SAPBEXHLevel2X 9 2 2 3 4" xfId="40419" xr:uid="{00000000-0005-0000-0000-0000E39D0000}"/>
    <cellStyle name="SAPBEXHLevel2X 9 2 2 3 5" xfId="40420" xr:uid="{00000000-0005-0000-0000-0000E49D0000}"/>
    <cellStyle name="SAPBEXHLevel2X 9 2 2 3 6" xfId="40421" xr:uid="{00000000-0005-0000-0000-0000E59D0000}"/>
    <cellStyle name="SAPBEXHLevel2X 9 2 2 3 7" xfId="40422" xr:uid="{00000000-0005-0000-0000-0000E69D0000}"/>
    <cellStyle name="SAPBEXHLevel2X 9 2 2 3 8" xfId="40423" xr:uid="{00000000-0005-0000-0000-0000E79D0000}"/>
    <cellStyle name="SAPBEXHLevel2X 9 2 2 3 9" xfId="40424" xr:uid="{00000000-0005-0000-0000-0000E89D0000}"/>
    <cellStyle name="SAPBEXHLevel2X 9 2 2 4" xfId="40425" xr:uid="{00000000-0005-0000-0000-0000E99D0000}"/>
    <cellStyle name="SAPBEXHLevel2X 9 2 2 4 2" xfId="40426" xr:uid="{00000000-0005-0000-0000-0000EA9D0000}"/>
    <cellStyle name="SAPBEXHLevel2X 9 2 2 4 3" xfId="40427" xr:uid="{00000000-0005-0000-0000-0000EB9D0000}"/>
    <cellStyle name="SAPBEXHLevel2X 9 2 2 4 4" xfId="40428" xr:uid="{00000000-0005-0000-0000-0000EC9D0000}"/>
    <cellStyle name="SAPBEXHLevel2X 9 2 2 4 5" xfId="40429" xr:uid="{00000000-0005-0000-0000-0000ED9D0000}"/>
    <cellStyle name="SAPBEXHLevel2X 9 2 2 4 6" xfId="40430" xr:uid="{00000000-0005-0000-0000-0000EE9D0000}"/>
    <cellStyle name="SAPBEXHLevel2X 9 2 2 4 7" xfId="40431" xr:uid="{00000000-0005-0000-0000-0000EF9D0000}"/>
    <cellStyle name="SAPBEXHLevel2X 9 2 2 4 8" xfId="40432" xr:uid="{00000000-0005-0000-0000-0000F09D0000}"/>
    <cellStyle name="SAPBEXHLevel2X 9 2 2 4 9" xfId="40433" xr:uid="{00000000-0005-0000-0000-0000F19D0000}"/>
    <cellStyle name="SAPBEXHLevel2X 9 2 3" xfId="40434" xr:uid="{00000000-0005-0000-0000-0000F29D0000}"/>
    <cellStyle name="SAPBEXHLevel2X 9 2 3 2" xfId="40435" xr:uid="{00000000-0005-0000-0000-0000F39D0000}"/>
    <cellStyle name="SAPBEXHLevel2X 9 2 3 3" xfId="40436" xr:uid="{00000000-0005-0000-0000-0000F49D0000}"/>
    <cellStyle name="SAPBEXHLevel2X 9 2 3 4" xfId="40437" xr:uid="{00000000-0005-0000-0000-0000F59D0000}"/>
    <cellStyle name="SAPBEXHLevel2X 9 2 3 5" xfId="40438" xr:uid="{00000000-0005-0000-0000-0000F69D0000}"/>
    <cellStyle name="SAPBEXHLevel2X 9 2 3 6" xfId="40439" xr:uid="{00000000-0005-0000-0000-0000F79D0000}"/>
    <cellStyle name="SAPBEXHLevel2X 9 2 3 7" xfId="40440" xr:uid="{00000000-0005-0000-0000-0000F89D0000}"/>
    <cellStyle name="SAPBEXHLevel2X 9 2 3 8" xfId="40441" xr:uid="{00000000-0005-0000-0000-0000F99D0000}"/>
    <cellStyle name="SAPBEXHLevel2X 9 2 3 9" xfId="40442" xr:uid="{00000000-0005-0000-0000-0000FA9D0000}"/>
    <cellStyle name="SAPBEXHLevel2X 9 2 4" xfId="40443" xr:uid="{00000000-0005-0000-0000-0000FB9D0000}"/>
    <cellStyle name="SAPBEXHLevel2X 9 2 4 2" xfId="40444" xr:uid="{00000000-0005-0000-0000-0000FC9D0000}"/>
    <cellStyle name="SAPBEXHLevel2X 9 2 4 3" xfId="40445" xr:uid="{00000000-0005-0000-0000-0000FD9D0000}"/>
    <cellStyle name="SAPBEXHLevel2X 9 2 4 4" xfId="40446" xr:uid="{00000000-0005-0000-0000-0000FE9D0000}"/>
    <cellStyle name="SAPBEXHLevel2X 9 2 4 5" xfId="40447" xr:uid="{00000000-0005-0000-0000-0000FF9D0000}"/>
    <cellStyle name="SAPBEXHLevel2X 9 2 4 6" xfId="40448" xr:uid="{00000000-0005-0000-0000-0000009E0000}"/>
    <cellStyle name="SAPBEXHLevel2X 9 2 4 7" xfId="40449" xr:uid="{00000000-0005-0000-0000-0000019E0000}"/>
    <cellStyle name="SAPBEXHLevel2X 9 2 4 8" xfId="40450" xr:uid="{00000000-0005-0000-0000-0000029E0000}"/>
    <cellStyle name="SAPBEXHLevel2X 9 2 4 9" xfId="40451" xr:uid="{00000000-0005-0000-0000-0000039E0000}"/>
    <cellStyle name="SAPBEXHLevel2X 9 2 5" xfId="40452" xr:uid="{00000000-0005-0000-0000-0000049E0000}"/>
    <cellStyle name="SAPBEXHLevel2X 9 2 5 2" xfId="40453" xr:uid="{00000000-0005-0000-0000-0000059E0000}"/>
    <cellStyle name="SAPBEXHLevel2X 9 2 5 3" xfId="40454" xr:uid="{00000000-0005-0000-0000-0000069E0000}"/>
    <cellStyle name="SAPBEXHLevel2X 9 2 5 4" xfId="40455" xr:uid="{00000000-0005-0000-0000-0000079E0000}"/>
    <cellStyle name="SAPBEXHLevel2X 9 2 5 5" xfId="40456" xr:uid="{00000000-0005-0000-0000-0000089E0000}"/>
    <cellStyle name="SAPBEXHLevel2X 9 2 5 6" xfId="40457" xr:uid="{00000000-0005-0000-0000-0000099E0000}"/>
    <cellStyle name="SAPBEXHLevel2X 9 2 5 7" xfId="40458" xr:uid="{00000000-0005-0000-0000-00000A9E0000}"/>
    <cellStyle name="SAPBEXHLevel2X 9 2 5 8" xfId="40459" xr:uid="{00000000-0005-0000-0000-00000B9E0000}"/>
    <cellStyle name="SAPBEXHLevel2X 9 2 5 9" xfId="40460" xr:uid="{00000000-0005-0000-0000-00000C9E0000}"/>
    <cellStyle name="SAPBEXHLevel2X 9 3" xfId="40461" xr:uid="{00000000-0005-0000-0000-00000D9E0000}"/>
    <cellStyle name="SAPBEXHLevel2X 9 3 2" xfId="40462" xr:uid="{00000000-0005-0000-0000-00000E9E0000}"/>
    <cellStyle name="SAPBEXHLevel2X 9 3 2 2" xfId="40463" xr:uid="{00000000-0005-0000-0000-00000F9E0000}"/>
    <cellStyle name="SAPBEXHLevel2X 9 3 2 2 2" xfId="40464" xr:uid="{00000000-0005-0000-0000-0000109E0000}"/>
    <cellStyle name="SAPBEXHLevel2X 9 3 2 2 3" xfId="40465" xr:uid="{00000000-0005-0000-0000-0000119E0000}"/>
    <cellStyle name="SAPBEXHLevel2X 9 3 2 2 4" xfId="40466" xr:uid="{00000000-0005-0000-0000-0000129E0000}"/>
    <cellStyle name="SAPBEXHLevel2X 9 3 2 2 5" xfId="40467" xr:uid="{00000000-0005-0000-0000-0000139E0000}"/>
    <cellStyle name="SAPBEXHLevel2X 9 3 2 2 6" xfId="40468" xr:uid="{00000000-0005-0000-0000-0000149E0000}"/>
    <cellStyle name="SAPBEXHLevel2X 9 3 2 2 7" xfId="40469" xr:uid="{00000000-0005-0000-0000-0000159E0000}"/>
    <cellStyle name="SAPBEXHLevel2X 9 3 2 2 8" xfId="40470" xr:uid="{00000000-0005-0000-0000-0000169E0000}"/>
    <cellStyle name="SAPBEXHLevel2X 9 3 2 2 9" xfId="40471" xr:uid="{00000000-0005-0000-0000-0000179E0000}"/>
    <cellStyle name="SAPBEXHLevel2X 9 3 2 3" xfId="40472" xr:uid="{00000000-0005-0000-0000-0000189E0000}"/>
    <cellStyle name="SAPBEXHLevel2X 9 3 2 3 2" xfId="40473" xr:uid="{00000000-0005-0000-0000-0000199E0000}"/>
    <cellStyle name="SAPBEXHLevel2X 9 3 2 3 3" xfId="40474" xr:uid="{00000000-0005-0000-0000-00001A9E0000}"/>
    <cellStyle name="SAPBEXHLevel2X 9 3 2 3 4" xfId="40475" xr:uid="{00000000-0005-0000-0000-00001B9E0000}"/>
    <cellStyle name="SAPBEXHLevel2X 9 3 2 3 5" xfId="40476" xr:uid="{00000000-0005-0000-0000-00001C9E0000}"/>
    <cellStyle name="SAPBEXHLevel2X 9 3 2 3 6" xfId="40477" xr:uid="{00000000-0005-0000-0000-00001D9E0000}"/>
    <cellStyle name="SAPBEXHLevel2X 9 3 2 3 7" xfId="40478" xr:uid="{00000000-0005-0000-0000-00001E9E0000}"/>
    <cellStyle name="SAPBEXHLevel2X 9 3 2 3 8" xfId="40479" xr:uid="{00000000-0005-0000-0000-00001F9E0000}"/>
    <cellStyle name="SAPBEXHLevel2X 9 3 2 3 9" xfId="40480" xr:uid="{00000000-0005-0000-0000-0000209E0000}"/>
    <cellStyle name="SAPBEXHLevel2X 9 3 2 4" xfId="40481" xr:uid="{00000000-0005-0000-0000-0000219E0000}"/>
    <cellStyle name="SAPBEXHLevel2X 9 3 2 4 2" xfId="40482" xr:uid="{00000000-0005-0000-0000-0000229E0000}"/>
    <cellStyle name="SAPBEXHLevel2X 9 3 2 4 3" xfId="40483" xr:uid="{00000000-0005-0000-0000-0000239E0000}"/>
    <cellStyle name="SAPBEXHLevel2X 9 3 2 4 4" xfId="40484" xr:uid="{00000000-0005-0000-0000-0000249E0000}"/>
    <cellStyle name="SAPBEXHLevel2X 9 3 2 4 5" xfId="40485" xr:uid="{00000000-0005-0000-0000-0000259E0000}"/>
    <cellStyle name="SAPBEXHLevel2X 9 3 2 4 6" xfId="40486" xr:uid="{00000000-0005-0000-0000-0000269E0000}"/>
    <cellStyle name="SAPBEXHLevel2X 9 3 2 4 7" xfId="40487" xr:uid="{00000000-0005-0000-0000-0000279E0000}"/>
    <cellStyle name="SAPBEXHLevel2X 9 3 2 4 8" xfId="40488" xr:uid="{00000000-0005-0000-0000-0000289E0000}"/>
    <cellStyle name="SAPBEXHLevel2X 9 3 2 4 9" xfId="40489" xr:uid="{00000000-0005-0000-0000-0000299E0000}"/>
    <cellStyle name="SAPBEXHLevel2X 9 3 3" xfId="40490" xr:uid="{00000000-0005-0000-0000-00002A9E0000}"/>
    <cellStyle name="SAPBEXHLevel2X 9 3 3 2" xfId="40491" xr:uid="{00000000-0005-0000-0000-00002B9E0000}"/>
    <cellStyle name="SAPBEXHLevel2X 9 3 3 3" xfId="40492" xr:uid="{00000000-0005-0000-0000-00002C9E0000}"/>
    <cellStyle name="SAPBEXHLevel2X 9 3 3 4" xfId="40493" xr:uid="{00000000-0005-0000-0000-00002D9E0000}"/>
    <cellStyle name="SAPBEXHLevel2X 9 3 3 5" xfId="40494" xr:uid="{00000000-0005-0000-0000-00002E9E0000}"/>
    <cellStyle name="SAPBEXHLevel2X 9 3 3 6" xfId="40495" xr:uid="{00000000-0005-0000-0000-00002F9E0000}"/>
    <cellStyle name="SAPBEXHLevel2X 9 3 3 7" xfId="40496" xr:uid="{00000000-0005-0000-0000-0000309E0000}"/>
    <cellStyle name="SAPBEXHLevel2X 9 3 3 8" xfId="40497" xr:uid="{00000000-0005-0000-0000-0000319E0000}"/>
    <cellStyle name="SAPBEXHLevel2X 9 3 3 9" xfId="40498" xr:uid="{00000000-0005-0000-0000-0000329E0000}"/>
    <cellStyle name="SAPBEXHLevel2X 9 3 4" xfId="40499" xr:uid="{00000000-0005-0000-0000-0000339E0000}"/>
    <cellStyle name="SAPBEXHLevel2X 9 3 4 2" xfId="40500" xr:uid="{00000000-0005-0000-0000-0000349E0000}"/>
    <cellStyle name="SAPBEXHLevel2X 9 3 4 3" xfId="40501" xr:uid="{00000000-0005-0000-0000-0000359E0000}"/>
    <cellStyle name="SAPBEXHLevel2X 9 3 4 4" xfId="40502" xr:uid="{00000000-0005-0000-0000-0000369E0000}"/>
    <cellStyle name="SAPBEXHLevel2X 9 3 4 5" xfId="40503" xr:uid="{00000000-0005-0000-0000-0000379E0000}"/>
    <cellStyle name="SAPBEXHLevel2X 9 3 4 6" xfId="40504" xr:uid="{00000000-0005-0000-0000-0000389E0000}"/>
    <cellStyle name="SAPBEXHLevel2X 9 3 4 7" xfId="40505" xr:uid="{00000000-0005-0000-0000-0000399E0000}"/>
    <cellStyle name="SAPBEXHLevel2X 9 3 4 8" xfId="40506" xr:uid="{00000000-0005-0000-0000-00003A9E0000}"/>
    <cellStyle name="SAPBEXHLevel2X 9 3 4 9" xfId="40507" xr:uid="{00000000-0005-0000-0000-00003B9E0000}"/>
    <cellStyle name="SAPBEXHLevel2X 9 3 5" xfId="40508" xr:uid="{00000000-0005-0000-0000-00003C9E0000}"/>
    <cellStyle name="SAPBEXHLevel2X 9 3 5 2" xfId="40509" xr:uid="{00000000-0005-0000-0000-00003D9E0000}"/>
    <cellStyle name="SAPBEXHLevel2X 9 3 5 3" xfId="40510" xr:uid="{00000000-0005-0000-0000-00003E9E0000}"/>
    <cellStyle name="SAPBEXHLevel2X 9 3 5 4" xfId="40511" xr:uid="{00000000-0005-0000-0000-00003F9E0000}"/>
    <cellStyle name="SAPBEXHLevel2X 9 3 5 5" xfId="40512" xr:uid="{00000000-0005-0000-0000-0000409E0000}"/>
    <cellStyle name="SAPBEXHLevel2X 9 3 5 6" xfId="40513" xr:uid="{00000000-0005-0000-0000-0000419E0000}"/>
    <cellStyle name="SAPBEXHLevel2X 9 3 5 7" xfId="40514" xr:uid="{00000000-0005-0000-0000-0000429E0000}"/>
    <cellStyle name="SAPBEXHLevel2X 9 3 5 8" xfId="40515" xr:uid="{00000000-0005-0000-0000-0000439E0000}"/>
    <cellStyle name="SAPBEXHLevel2X 9 3 5 9" xfId="40516" xr:uid="{00000000-0005-0000-0000-0000449E0000}"/>
    <cellStyle name="SAPBEXHLevel2X 9 4" xfId="40517" xr:uid="{00000000-0005-0000-0000-0000459E0000}"/>
    <cellStyle name="SAPBEXHLevel2X 9 4 2" xfId="40518" xr:uid="{00000000-0005-0000-0000-0000469E0000}"/>
    <cellStyle name="SAPBEXHLevel2X 9 4 2 2" xfId="40519" xr:uid="{00000000-0005-0000-0000-0000479E0000}"/>
    <cellStyle name="SAPBEXHLevel2X 9 4 2 3" xfId="40520" xr:uid="{00000000-0005-0000-0000-0000489E0000}"/>
    <cellStyle name="SAPBEXHLevel2X 9 4 2 4" xfId="40521" xr:uid="{00000000-0005-0000-0000-0000499E0000}"/>
    <cellStyle name="SAPBEXHLevel2X 9 4 2 5" xfId="40522" xr:uid="{00000000-0005-0000-0000-00004A9E0000}"/>
    <cellStyle name="SAPBEXHLevel2X 9 4 2 6" xfId="40523" xr:uid="{00000000-0005-0000-0000-00004B9E0000}"/>
    <cellStyle name="SAPBEXHLevel2X 9 4 2 7" xfId="40524" xr:uid="{00000000-0005-0000-0000-00004C9E0000}"/>
    <cellStyle name="SAPBEXHLevel2X 9 4 2 8" xfId="40525" xr:uid="{00000000-0005-0000-0000-00004D9E0000}"/>
    <cellStyle name="SAPBEXHLevel2X 9 4 2 9" xfId="40526" xr:uid="{00000000-0005-0000-0000-00004E9E0000}"/>
    <cellStyle name="SAPBEXHLevel2X 9 4 3" xfId="40527" xr:uid="{00000000-0005-0000-0000-00004F9E0000}"/>
    <cellStyle name="SAPBEXHLevel2X 9 4 3 2" xfId="40528" xr:uid="{00000000-0005-0000-0000-0000509E0000}"/>
    <cellStyle name="SAPBEXHLevel2X 9 4 3 3" xfId="40529" xr:uid="{00000000-0005-0000-0000-0000519E0000}"/>
    <cellStyle name="SAPBEXHLevel2X 9 4 3 4" xfId="40530" xr:uid="{00000000-0005-0000-0000-0000529E0000}"/>
    <cellStyle name="SAPBEXHLevel2X 9 4 3 5" xfId="40531" xr:uid="{00000000-0005-0000-0000-0000539E0000}"/>
    <cellStyle name="SAPBEXHLevel2X 9 4 3 6" xfId="40532" xr:uid="{00000000-0005-0000-0000-0000549E0000}"/>
    <cellStyle name="SAPBEXHLevel2X 9 4 3 7" xfId="40533" xr:uid="{00000000-0005-0000-0000-0000559E0000}"/>
    <cellStyle name="SAPBEXHLevel2X 9 4 3 8" xfId="40534" xr:uid="{00000000-0005-0000-0000-0000569E0000}"/>
    <cellStyle name="SAPBEXHLevel2X 9 4 3 9" xfId="40535" xr:uid="{00000000-0005-0000-0000-0000579E0000}"/>
    <cellStyle name="SAPBEXHLevel2X 9 4 4" xfId="40536" xr:uid="{00000000-0005-0000-0000-0000589E0000}"/>
    <cellStyle name="SAPBEXHLevel2X 9 4 4 2" xfId="40537" xr:uid="{00000000-0005-0000-0000-0000599E0000}"/>
    <cellStyle name="SAPBEXHLevel2X 9 4 4 3" xfId="40538" xr:uid="{00000000-0005-0000-0000-00005A9E0000}"/>
    <cellStyle name="SAPBEXHLevel2X 9 4 4 4" xfId="40539" xr:uid="{00000000-0005-0000-0000-00005B9E0000}"/>
    <cellStyle name="SAPBEXHLevel2X 9 4 4 5" xfId="40540" xr:uid="{00000000-0005-0000-0000-00005C9E0000}"/>
    <cellStyle name="SAPBEXHLevel2X 9 4 4 6" xfId="40541" xr:uid="{00000000-0005-0000-0000-00005D9E0000}"/>
    <cellStyle name="SAPBEXHLevel2X 9 4 4 7" xfId="40542" xr:uid="{00000000-0005-0000-0000-00005E9E0000}"/>
    <cellStyle name="SAPBEXHLevel2X 9 4 4 8" xfId="40543" xr:uid="{00000000-0005-0000-0000-00005F9E0000}"/>
    <cellStyle name="SAPBEXHLevel2X 9 4 4 9" xfId="40544" xr:uid="{00000000-0005-0000-0000-0000609E0000}"/>
    <cellStyle name="SAPBEXHLevel2X 9 5" xfId="40545" xr:uid="{00000000-0005-0000-0000-0000619E0000}"/>
    <cellStyle name="SAPBEXHLevel2X 9 5 2" xfId="40546" xr:uid="{00000000-0005-0000-0000-0000629E0000}"/>
    <cellStyle name="SAPBEXHLevel2X 9 5 2 2" xfId="40547" xr:uid="{00000000-0005-0000-0000-0000639E0000}"/>
    <cellStyle name="SAPBEXHLevel2X 9 5 2 3" xfId="40548" xr:uid="{00000000-0005-0000-0000-0000649E0000}"/>
    <cellStyle name="SAPBEXHLevel2X 9 5 2 4" xfId="40549" xr:uid="{00000000-0005-0000-0000-0000659E0000}"/>
    <cellStyle name="SAPBEXHLevel2X 9 5 2 5" xfId="40550" xr:uid="{00000000-0005-0000-0000-0000669E0000}"/>
    <cellStyle name="SAPBEXHLevel2X 9 5 2 6" xfId="40551" xr:uid="{00000000-0005-0000-0000-0000679E0000}"/>
    <cellStyle name="SAPBEXHLevel2X 9 5 2 7" xfId="40552" xr:uid="{00000000-0005-0000-0000-0000689E0000}"/>
    <cellStyle name="SAPBEXHLevel2X 9 5 2 8" xfId="40553" xr:uid="{00000000-0005-0000-0000-0000699E0000}"/>
    <cellStyle name="SAPBEXHLevel2X 9 5 2 9" xfId="40554" xr:uid="{00000000-0005-0000-0000-00006A9E0000}"/>
    <cellStyle name="SAPBEXHLevel2X 9 5 3" xfId="40555" xr:uid="{00000000-0005-0000-0000-00006B9E0000}"/>
    <cellStyle name="SAPBEXHLevel2X 9 5 3 2" xfId="40556" xr:uid="{00000000-0005-0000-0000-00006C9E0000}"/>
    <cellStyle name="SAPBEXHLevel2X 9 5 3 3" xfId="40557" xr:uid="{00000000-0005-0000-0000-00006D9E0000}"/>
    <cellStyle name="SAPBEXHLevel2X 9 5 3 4" xfId="40558" xr:uid="{00000000-0005-0000-0000-00006E9E0000}"/>
    <cellStyle name="SAPBEXHLevel2X 9 5 3 5" xfId="40559" xr:uid="{00000000-0005-0000-0000-00006F9E0000}"/>
    <cellStyle name="SAPBEXHLevel2X 9 5 3 6" xfId="40560" xr:uid="{00000000-0005-0000-0000-0000709E0000}"/>
    <cellStyle name="SAPBEXHLevel2X 9 5 3 7" xfId="40561" xr:uid="{00000000-0005-0000-0000-0000719E0000}"/>
    <cellStyle name="SAPBEXHLevel2X 9 5 3 8" xfId="40562" xr:uid="{00000000-0005-0000-0000-0000729E0000}"/>
    <cellStyle name="SAPBEXHLevel2X 9 5 3 9" xfId="40563" xr:uid="{00000000-0005-0000-0000-0000739E0000}"/>
    <cellStyle name="SAPBEXHLevel2X 9 5 4" xfId="40564" xr:uid="{00000000-0005-0000-0000-0000749E0000}"/>
    <cellStyle name="SAPBEXHLevel2X 9 5 4 2" xfId="40565" xr:uid="{00000000-0005-0000-0000-0000759E0000}"/>
    <cellStyle name="SAPBEXHLevel2X 9 5 4 3" xfId="40566" xr:uid="{00000000-0005-0000-0000-0000769E0000}"/>
    <cellStyle name="SAPBEXHLevel2X 9 5 4 4" xfId="40567" xr:uid="{00000000-0005-0000-0000-0000779E0000}"/>
    <cellStyle name="SAPBEXHLevel2X 9 5 4 5" xfId="40568" xr:uid="{00000000-0005-0000-0000-0000789E0000}"/>
    <cellStyle name="SAPBEXHLevel2X 9 5 4 6" xfId="40569" xr:uid="{00000000-0005-0000-0000-0000799E0000}"/>
    <cellStyle name="SAPBEXHLevel2X 9 5 4 7" xfId="40570" xr:uid="{00000000-0005-0000-0000-00007A9E0000}"/>
    <cellStyle name="SAPBEXHLevel2X 9 5 4 8" xfId="40571" xr:uid="{00000000-0005-0000-0000-00007B9E0000}"/>
    <cellStyle name="SAPBEXHLevel2X 9 5 4 9" xfId="40572" xr:uid="{00000000-0005-0000-0000-00007C9E0000}"/>
    <cellStyle name="SAPBEXHLevel2X 9 6" xfId="40573" xr:uid="{00000000-0005-0000-0000-00007D9E0000}"/>
    <cellStyle name="SAPBEXHLevel2X 9 6 2" xfId="40574" xr:uid="{00000000-0005-0000-0000-00007E9E0000}"/>
    <cellStyle name="SAPBEXHLevel2X 9 6 2 2" xfId="40575" xr:uid="{00000000-0005-0000-0000-00007F9E0000}"/>
    <cellStyle name="SAPBEXHLevel2X 9 6 2 3" xfId="40576" xr:uid="{00000000-0005-0000-0000-0000809E0000}"/>
    <cellStyle name="SAPBEXHLevel2X 9 6 2 4" xfId="40577" xr:uid="{00000000-0005-0000-0000-0000819E0000}"/>
    <cellStyle name="SAPBEXHLevel2X 9 6 2 5" xfId="40578" xr:uid="{00000000-0005-0000-0000-0000829E0000}"/>
    <cellStyle name="SAPBEXHLevel2X 9 6 2 6" xfId="40579" xr:uid="{00000000-0005-0000-0000-0000839E0000}"/>
    <cellStyle name="SAPBEXHLevel2X 9 6 2 7" xfId="40580" xr:uid="{00000000-0005-0000-0000-0000849E0000}"/>
    <cellStyle name="SAPBEXHLevel2X 9 6 2 8" xfId="40581" xr:uid="{00000000-0005-0000-0000-0000859E0000}"/>
    <cellStyle name="SAPBEXHLevel2X 9 6 2 9" xfId="40582" xr:uid="{00000000-0005-0000-0000-0000869E0000}"/>
    <cellStyle name="SAPBEXHLevel2X 9 6 3" xfId="40583" xr:uid="{00000000-0005-0000-0000-0000879E0000}"/>
    <cellStyle name="SAPBEXHLevel2X 9 6 3 2" xfId="40584" xr:uid="{00000000-0005-0000-0000-0000889E0000}"/>
    <cellStyle name="SAPBEXHLevel2X 9 6 3 3" xfId="40585" xr:uid="{00000000-0005-0000-0000-0000899E0000}"/>
    <cellStyle name="SAPBEXHLevel2X 9 6 3 4" xfId="40586" xr:uid="{00000000-0005-0000-0000-00008A9E0000}"/>
    <cellStyle name="SAPBEXHLevel2X 9 6 3 5" xfId="40587" xr:uid="{00000000-0005-0000-0000-00008B9E0000}"/>
    <cellStyle name="SAPBEXHLevel2X 9 6 3 6" xfId="40588" xr:uid="{00000000-0005-0000-0000-00008C9E0000}"/>
    <cellStyle name="SAPBEXHLevel2X 9 6 3 7" xfId="40589" xr:uid="{00000000-0005-0000-0000-00008D9E0000}"/>
    <cellStyle name="SAPBEXHLevel2X 9 6 3 8" xfId="40590" xr:uid="{00000000-0005-0000-0000-00008E9E0000}"/>
    <cellStyle name="SAPBEXHLevel2X 9 6 3 9" xfId="40591" xr:uid="{00000000-0005-0000-0000-00008F9E0000}"/>
    <cellStyle name="SAPBEXHLevel2X 9 6 4" xfId="40592" xr:uid="{00000000-0005-0000-0000-0000909E0000}"/>
    <cellStyle name="SAPBEXHLevel2X 9 6 4 2" xfId="40593" xr:uid="{00000000-0005-0000-0000-0000919E0000}"/>
    <cellStyle name="SAPBEXHLevel2X 9 6 4 3" xfId="40594" xr:uid="{00000000-0005-0000-0000-0000929E0000}"/>
    <cellStyle name="SAPBEXHLevel2X 9 6 4 4" xfId="40595" xr:uid="{00000000-0005-0000-0000-0000939E0000}"/>
    <cellStyle name="SAPBEXHLevel2X 9 6 4 5" xfId="40596" xr:uid="{00000000-0005-0000-0000-0000949E0000}"/>
    <cellStyle name="SAPBEXHLevel2X 9 6 4 6" xfId="40597" xr:uid="{00000000-0005-0000-0000-0000959E0000}"/>
    <cellStyle name="SAPBEXHLevel2X 9 6 4 7" xfId="40598" xr:uid="{00000000-0005-0000-0000-0000969E0000}"/>
    <cellStyle name="SAPBEXHLevel2X 9 6 4 8" xfId="40599" xr:uid="{00000000-0005-0000-0000-0000979E0000}"/>
    <cellStyle name="SAPBEXHLevel2X 9 6 4 9" xfId="40600" xr:uid="{00000000-0005-0000-0000-0000989E0000}"/>
    <cellStyle name="SAPBEXHLevel2X 9 7" xfId="40601" xr:uid="{00000000-0005-0000-0000-0000999E0000}"/>
    <cellStyle name="SAPBEXHLevel2X 9 7 2" xfId="40602" xr:uid="{00000000-0005-0000-0000-00009A9E0000}"/>
    <cellStyle name="SAPBEXHLevel2X 9 7 2 2" xfId="40603" xr:uid="{00000000-0005-0000-0000-00009B9E0000}"/>
    <cellStyle name="SAPBEXHLevel2X 9 7 2 3" xfId="40604" xr:uid="{00000000-0005-0000-0000-00009C9E0000}"/>
    <cellStyle name="SAPBEXHLevel2X 9 7 2 4" xfId="40605" xr:uid="{00000000-0005-0000-0000-00009D9E0000}"/>
    <cellStyle name="SAPBEXHLevel2X 9 7 2 5" xfId="40606" xr:uid="{00000000-0005-0000-0000-00009E9E0000}"/>
    <cellStyle name="SAPBEXHLevel2X 9 7 2 6" xfId="40607" xr:uid="{00000000-0005-0000-0000-00009F9E0000}"/>
    <cellStyle name="SAPBEXHLevel2X 9 7 2 7" xfId="40608" xr:uid="{00000000-0005-0000-0000-0000A09E0000}"/>
    <cellStyle name="SAPBEXHLevel2X 9 7 2 8" xfId="40609" xr:uid="{00000000-0005-0000-0000-0000A19E0000}"/>
    <cellStyle name="SAPBEXHLevel2X 9 7 2 9" xfId="40610" xr:uid="{00000000-0005-0000-0000-0000A29E0000}"/>
    <cellStyle name="SAPBEXHLevel2X 9 7 3" xfId="40611" xr:uid="{00000000-0005-0000-0000-0000A39E0000}"/>
    <cellStyle name="SAPBEXHLevel2X 9 7 3 2" xfId="40612" xr:uid="{00000000-0005-0000-0000-0000A49E0000}"/>
    <cellStyle name="SAPBEXHLevel2X 9 7 3 3" xfId="40613" xr:uid="{00000000-0005-0000-0000-0000A59E0000}"/>
    <cellStyle name="SAPBEXHLevel2X 9 7 3 4" xfId="40614" xr:uid="{00000000-0005-0000-0000-0000A69E0000}"/>
    <cellStyle name="SAPBEXHLevel2X 9 7 3 5" xfId="40615" xr:uid="{00000000-0005-0000-0000-0000A79E0000}"/>
    <cellStyle name="SAPBEXHLevel2X 9 7 3 6" xfId="40616" xr:uid="{00000000-0005-0000-0000-0000A89E0000}"/>
    <cellStyle name="SAPBEXHLevel2X 9 7 3 7" xfId="40617" xr:uid="{00000000-0005-0000-0000-0000A99E0000}"/>
    <cellStyle name="SAPBEXHLevel2X 9 7 3 8" xfId="40618" xr:uid="{00000000-0005-0000-0000-0000AA9E0000}"/>
    <cellStyle name="SAPBEXHLevel2X 9 7 3 9" xfId="40619" xr:uid="{00000000-0005-0000-0000-0000AB9E0000}"/>
    <cellStyle name="SAPBEXHLevel2X 9 7 4" xfId="40620" xr:uid="{00000000-0005-0000-0000-0000AC9E0000}"/>
    <cellStyle name="SAPBEXHLevel2X 9 7 4 2" xfId="40621" xr:uid="{00000000-0005-0000-0000-0000AD9E0000}"/>
    <cellStyle name="SAPBEXHLevel2X 9 7 4 3" xfId="40622" xr:uid="{00000000-0005-0000-0000-0000AE9E0000}"/>
    <cellStyle name="SAPBEXHLevel2X 9 7 4 4" xfId="40623" xr:uid="{00000000-0005-0000-0000-0000AF9E0000}"/>
    <cellStyle name="SAPBEXHLevel2X 9 7 4 5" xfId="40624" xr:uid="{00000000-0005-0000-0000-0000B09E0000}"/>
    <cellStyle name="SAPBEXHLevel2X 9 7 4 6" xfId="40625" xr:uid="{00000000-0005-0000-0000-0000B19E0000}"/>
    <cellStyle name="SAPBEXHLevel2X 9 7 4 7" xfId="40626" xr:uid="{00000000-0005-0000-0000-0000B29E0000}"/>
    <cellStyle name="SAPBEXHLevel2X 9 7 4 8" xfId="40627" xr:uid="{00000000-0005-0000-0000-0000B39E0000}"/>
    <cellStyle name="SAPBEXHLevel2X 9 7 4 9" xfId="40628" xr:uid="{00000000-0005-0000-0000-0000B49E0000}"/>
    <cellStyle name="SAPBEXHLevel2X 9 8" xfId="40629" xr:uid="{00000000-0005-0000-0000-0000B59E0000}"/>
    <cellStyle name="SAPBEXHLevel2X 9 8 2" xfId="40630" xr:uid="{00000000-0005-0000-0000-0000B69E0000}"/>
    <cellStyle name="SAPBEXHLevel2X 9 8 3" xfId="40631" xr:uid="{00000000-0005-0000-0000-0000B79E0000}"/>
    <cellStyle name="SAPBEXHLevel2X 9 8 4" xfId="40632" xr:uid="{00000000-0005-0000-0000-0000B89E0000}"/>
    <cellStyle name="SAPBEXHLevel2X 9 8 5" xfId="40633" xr:uid="{00000000-0005-0000-0000-0000B99E0000}"/>
    <cellStyle name="SAPBEXHLevel2X 9 8 6" xfId="40634" xr:uid="{00000000-0005-0000-0000-0000BA9E0000}"/>
    <cellStyle name="SAPBEXHLevel2X 9 8 7" xfId="40635" xr:uid="{00000000-0005-0000-0000-0000BB9E0000}"/>
    <cellStyle name="SAPBEXHLevel2X 9 8 8" xfId="40636" xr:uid="{00000000-0005-0000-0000-0000BC9E0000}"/>
    <cellStyle name="SAPBEXHLevel2X 9 8 9" xfId="40637" xr:uid="{00000000-0005-0000-0000-0000BD9E0000}"/>
    <cellStyle name="SAPBEXHLevel2X 9 9" xfId="40638" xr:uid="{00000000-0005-0000-0000-0000BE9E0000}"/>
    <cellStyle name="SAPBEXHLevel2X 9 9 2" xfId="40639" xr:uid="{00000000-0005-0000-0000-0000BF9E0000}"/>
    <cellStyle name="SAPBEXHLevel2X 9 9 3" xfId="40640" xr:uid="{00000000-0005-0000-0000-0000C09E0000}"/>
    <cellStyle name="SAPBEXHLevel2X 9 9 4" xfId="40641" xr:uid="{00000000-0005-0000-0000-0000C19E0000}"/>
    <cellStyle name="SAPBEXHLevel2X 9 9 5" xfId="40642" xr:uid="{00000000-0005-0000-0000-0000C29E0000}"/>
    <cellStyle name="SAPBEXHLevel2X 9 9 6" xfId="40643" xr:uid="{00000000-0005-0000-0000-0000C39E0000}"/>
    <cellStyle name="SAPBEXHLevel2X 9 9 7" xfId="40644" xr:uid="{00000000-0005-0000-0000-0000C49E0000}"/>
    <cellStyle name="SAPBEXHLevel2X 9 9 8" xfId="40645" xr:uid="{00000000-0005-0000-0000-0000C59E0000}"/>
    <cellStyle name="SAPBEXHLevel2X 9 9 9" xfId="40646" xr:uid="{00000000-0005-0000-0000-0000C69E0000}"/>
    <cellStyle name="SAPBEXHLevel3" xfId="40647" xr:uid="{00000000-0005-0000-0000-0000C79E0000}"/>
    <cellStyle name="SAPBEXHLevel3 10" xfId="40648" xr:uid="{00000000-0005-0000-0000-0000C89E0000}"/>
    <cellStyle name="SAPBEXHLevel3 11" xfId="40649" xr:uid="{00000000-0005-0000-0000-0000C99E0000}"/>
    <cellStyle name="SAPBEXHLevel3 12" xfId="40650" xr:uid="{00000000-0005-0000-0000-0000CA9E0000}"/>
    <cellStyle name="SAPBEXHLevel3 13" xfId="40651" xr:uid="{00000000-0005-0000-0000-0000CB9E0000}"/>
    <cellStyle name="SAPBEXHLevel3 14" xfId="40652" xr:uid="{00000000-0005-0000-0000-0000CC9E0000}"/>
    <cellStyle name="SAPBEXHLevel3 15" xfId="40653" xr:uid="{00000000-0005-0000-0000-0000CD9E0000}"/>
    <cellStyle name="SAPBEXHLevel3 16" xfId="40654" xr:uid="{00000000-0005-0000-0000-0000CE9E0000}"/>
    <cellStyle name="SAPBEXHLevel3 17" xfId="40655" xr:uid="{00000000-0005-0000-0000-0000CF9E0000}"/>
    <cellStyle name="SAPBEXHLevel3 18" xfId="40656" xr:uid="{00000000-0005-0000-0000-0000D09E0000}"/>
    <cellStyle name="SAPBEXHLevel3 19" xfId="40657" xr:uid="{00000000-0005-0000-0000-0000D19E0000}"/>
    <cellStyle name="SAPBEXHLevel3 2" xfId="40658" xr:uid="{00000000-0005-0000-0000-0000D29E0000}"/>
    <cellStyle name="SAPBEXHLevel3 2 10" xfId="40659" xr:uid="{00000000-0005-0000-0000-0000D39E0000}"/>
    <cellStyle name="SAPBEXHLevel3 2 11" xfId="40660" xr:uid="{00000000-0005-0000-0000-0000D49E0000}"/>
    <cellStyle name="SAPBEXHLevel3 2 12" xfId="40661" xr:uid="{00000000-0005-0000-0000-0000D59E0000}"/>
    <cellStyle name="SAPBEXHLevel3 2 13" xfId="40662" xr:uid="{00000000-0005-0000-0000-0000D69E0000}"/>
    <cellStyle name="SAPBEXHLevel3 2 14" xfId="40663" xr:uid="{00000000-0005-0000-0000-0000D79E0000}"/>
    <cellStyle name="SAPBEXHLevel3 2 15" xfId="40664" xr:uid="{00000000-0005-0000-0000-0000D89E0000}"/>
    <cellStyle name="SAPBEXHLevel3 2 16" xfId="40665" xr:uid="{00000000-0005-0000-0000-0000D99E0000}"/>
    <cellStyle name="SAPBEXHLevel3 2 17" xfId="40666" xr:uid="{00000000-0005-0000-0000-0000DA9E0000}"/>
    <cellStyle name="SAPBEXHLevel3 2 18" xfId="40667" xr:uid="{00000000-0005-0000-0000-0000DB9E0000}"/>
    <cellStyle name="SAPBEXHLevel3 2 2" xfId="40668" xr:uid="{00000000-0005-0000-0000-0000DC9E0000}"/>
    <cellStyle name="SAPBEXHLevel3 2 2 2" xfId="40669" xr:uid="{00000000-0005-0000-0000-0000DD9E0000}"/>
    <cellStyle name="SAPBEXHLevel3 2 2 2 2" xfId="40670" xr:uid="{00000000-0005-0000-0000-0000DE9E0000}"/>
    <cellStyle name="SAPBEXHLevel3 2 2 2 2 2" xfId="40671" xr:uid="{00000000-0005-0000-0000-0000DF9E0000}"/>
    <cellStyle name="SAPBEXHLevel3 2 2 2 2 2 2" xfId="40672" xr:uid="{00000000-0005-0000-0000-0000E09E0000}"/>
    <cellStyle name="SAPBEXHLevel3 2 2 2 2 2 3" xfId="40673" xr:uid="{00000000-0005-0000-0000-0000E19E0000}"/>
    <cellStyle name="SAPBEXHLevel3 2 2 2 2 2 4" xfId="40674" xr:uid="{00000000-0005-0000-0000-0000E29E0000}"/>
    <cellStyle name="SAPBEXHLevel3 2 2 2 2 2 5" xfId="40675" xr:uid="{00000000-0005-0000-0000-0000E39E0000}"/>
    <cellStyle name="SAPBEXHLevel3 2 2 2 2 2 6" xfId="40676" xr:uid="{00000000-0005-0000-0000-0000E49E0000}"/>
    <cellStyle name="SAPBEXHLevel3 2 2 2 2 2 7" xfId="40677" xr:uid="{00000000-0005-0000-0000-0000E59E0000}"/>
    <cellStyle name="SAPBEXHLevel3 2 2 2 2 2 8" xfId="40678" xr:uid="{00000000-0005-0000-0000-0000E69E0000}"/>
    <cellStyle name="SAPBEXHLevel3 2 2 2 2 2 9" xfId="40679" xr:uid="{00000000-0005-0000-0000-0000E79E0000}"/>
    <cellStyle name="SAPBEXHLevel3 2 2 2 2 3" xfId="40680" xr:uid="{00000000-0005-0000-0000-0000E89E0000}"/>
    <cellStyle name="SAPBEXHLevel3 2 2 2 2 3 2" xfId="40681" xr:uid="{00000000-0005-0000-0000-0000E99E0000}"/>
    <cellStyle name="SAPBEXHLevel3 2 2 2 2 3 3" xfId="40682" xr:uid="{00000000-0005-0000-0000-0000EA9E0000}"/>
    <cellStyle name="SAPBEXHLevel3 2 2 2 2 3 4" xfId="40683" xr:uid="{00000000-0005-0000-0000-0000EB9E0000}"/>
    <cellStyle name="SAPBEXHLevel3 2 2 2 2 3 5" xfId="40684" xr:uid="{00000000-0005-0000-0000-0000EC9E0000}"/>
    <cellStyle name="SAPBEXHLevel3 2 2 2 2 3 6" xfId="40685" xr:uid="{00000000-0005-0000-0000-0000ED9E0000}"/>
    <cellStyle name="SAPBEXHLevel3 2 2 2 2 3 7" xfId="40686" xr:uid="{00000000-0005-0000-0000-0000EE9E0000}"/>
    <cellStyle name="SAPBEXHLevel3 2 2 2 2 3 8" xfId="40687" xr:uid="{00000000-0005-0000-0000-0000EF9E0000}"/>
    <cellStyle name="SAPBEXHLevel3 2 2 2 2 3 9" xfId="40688" xr:uid="{00000000-0005-0000-0000-0000F09E0000}"/>
    <cellStyle name="SAPBEXHLevel3 2 2 2 2 4" xfId="40689" xr:uid="{00000000-0005-0000-0000-0000F19E0000}"/>
    <cellStyle name="SAPBEXHLevel3 2 2 2 2 4 2" xfId="40690" xr:uid="{00000000-0005-0000-0000-0000F29E0000}"/>
    <cellStyle name="SAPBEXHLevel3 2 2 2 2 4 3" xfId="40691" xr:uid="{00000000-0005-0000-0000-0000F39E0000}"/>
    <cellStyle name="SAPBEXHLevel3 2 2 2 2 4 4" xfId="40692" xr:uid="{00000000-0005-0000-0000-0000F49E0000}"/>
    <cellStyle name="SAPBEXHLevel3 2 2 2 2 4 5" xfId="40693" xr:uid="{00000000-0005-0000-0000-0000F59E0000}"/>
    <cellStyle name="SAPBEXHLevel3 2 2 2 2 4 6" xfId="40694" xr:uid="{00000000-0005-0000-0000-0000F69E0000}"/>
    <cellStyle name="SAPBEXHLevel3 2 2 2 2 4 7" xfId="40695" xr:uid="{00000000-0005-0000-0000-0000F79E0000}"/>
    <cellStyle name="SAPBEXHLevel3 2 2 2 2 4 8" xfId="40696" xr:uid="{00000000-0005-0000-0000-0000F89E0000}"/>
    <cellStyle name="SAPBEXHLevel3 2 2 2 2 4 9" xfId="40697" xr:uid="{00000000-0005-0000-0000-0000F99E0000}"/>
    <cellStyle name="SAPBEXHLevel3 2 2 2 3" xfId="40698" xr:uid="{00000000-0005-0000-0000-0000FA9E0000}"/>
    <cellStyle name="SAPBEXHLevel3 2 2 2 3 2" xfId="40699" xr:uid="{00000000-0005-0000-0000-0000FB9E0000}"/>
    <cellStyle name="SAPBEXHLevel3 2 2 2 3 3" xfId="40700" xr:uid="{00000000-0005-0000-0000-0000FC9E0000}"/>
    <cellStyle name="SAPBEXHLevel3 2 2 2 3 4" xfId="40701" xr:uid="{00000000-0005-0000-0000-0000FD9E0000}"/>
    <cellStyle name="SAPBEXHLevel3 2 2 2 3 5" xfId="40702" xr:uid="{00000000-0005-0000-0000-0000FE9E0000}"/>
    <cellStyle name="SAPBEXHLevel3 2 2 2 3 6" xfId="40703" xr:uid="{00000000-0005-0000-0000-0000FF9E0000}"/>
    <cellStyle name="SAPBEXHLevel3 2 2 2 3 7" xfId="40704" xr:uid="{00000000-0005-0000-0000-0000009F0000}"/>
    <cellStyle name="SAPBEXHLevel3 2 2 2 3 8" xfId="40705" xr:uid="{00000000-0005-0000-0000-0000019F0000}"/>
    <cellStyle name="SAPBEXHLevel3 2 2 2 3 9" xfId="40706" xr:uid="{00000000-0005-0000-0000-0000029F0000}"/>
    <cellStyle name="SAPBEXHLevel3 2 2 2 4" xfId="40707" xr:uid="{00000000-0005-0000-0000-0000039F0000}"/>
    <cellStyle name="SAPBEXHLevel3 2 2 2 4 2" xfId="40708" xr:uid="{00000000-0005-0000-0000-0000049F0000}"/>
    <cellStyle name="SAPBEXHLevel3 2 2 2 4 3" xfId="40709" xr:uid="{00000000-0005-0000-0000-0000059F0000}"/>
    <cellStyle name="SAPBEXHLevel3 2 2 2 4 4" xfId="40710" xr:uid="{00000000-0005-0000-0000-0000069F0000}"/>
    <cellStyle name="SAPBEXHLevel3 2 2 2 4 5" xfId="40711" xr:uid="{00000000-0005-0000-0000-0000079F0000}"/>
    <cellStyle name="SAPBEXHLevel3 2 2 2 4 6" xfId="40712" xr:uid="{00000000-0005-0000-0000-0000089F0000}"/>
    <cellStyle name="SAPBEXHLevel3 2 2 2 4 7" xfId="40713" xr:uid="{00000000-0005-0000-0000-0000099F0000}"/>
    <cellStyle name="SAPBEXHLevel3 2 2 2 4 8" xfId="40714" xr:uid="{00000000-0005-0000-0000-00000A9F0000}"/>
    <cellStyle name="SAPBEXHLevel3 2 2 2 4 9" xfId="40715" xr:uid="{00000000-0005-0000-0000-00000B9F0000}"/>
    <cellStyle name="SAPBEXHLevel3 2 2 2 5" xfId="40716" xr:uid="{00000000-0005-0000-0000-00000C9F0000}"/>
    <cellStyle name="SAPBEXHLevel3 2 2 2 5 2" xfId="40717" xr:uid="{00000000-0005-0000-0000-00000D9F0000}"/>
    <cellStyle name="SAPBEXHLevel3 2 2 2 5 3" xfId="40718" xr:uid="{00000000-0005-0000-0000-00000E9F0000}"/>
    <cellStyle name="SAPBEXHLevel3 2 2 2 5 4" xfId="40719" xr:uid="{00000000-0005-0000-0000-00000F9F0000}"/>
    <cellStyle name="SAPBEXHLevel3 2 2 2 5 5" xfId="40720" xr:uid="{00000000-0005-0000-0000-0000109F0000}"/>
    <cellStyle name="SAPBEXHLevel3 2 2 2 5 6" xfId="40721" xr:uid="{00000000-0005-0000-0000-0000119F0000}"/>
    <cellStyle name="SAPBEXHLevel3 2 2 2 5 7" xfId="40722" xr:uid="{00000000-0005-0000-0000-0000129F0000}"/>
    <cellStyle name="SAPBEXHLevel3 2 2 2 5 8" xfId="40723" xr:uid="{00000000-0005-0000-0000-0000139F0000}"/>
    <cellStyle name="SAPBEXHLevel3 2 2 2 5 9" xfId="40724" xr:uid="{00000000-0005-0000-0000-0000149F0000}"/>
    <cellStyle name="SAPBEXHLevel3 2 2 3" xfId="40725" xr:uid="{00000000-0005-0000-0000-0000159F0000}"/>
    <cellStyle name="SAPBEXHLevel3 2 2 3 2" xfId="40726" xr:uid="{00000000-0005-0000-0000-0000169F0000}"/>
    <cellStyle name="SAPBEXHLevel3 2 2 3 2 2" xfId="40727" xr:uid="{00000000-0005-0000-0000-0000179F0000}"/>
    <cellStyle name="SAPBEXHLevel3 2 2 3 2 3" xfId="40728" xr:uid="{00000000-0005-0000-0000-0000189F0000}"/>
    <cellStyle name="SAPBEXHLevel3 2 2 3 2 4" xfId="40729" xr:uid="{00000000-0005-0000-0000-0000199F0000}"/>
    <cellStyle name="SAPBEXHLevel3 2 2 3 2 5" xfId="40730" xr:uid="{00000000-0005-0000-0000-00001A9F0000}"/>
    <cellStyle name="SAPBEXHLevel3 2 2 3 2 6" xfId="40731" xr:uid="{00000000-0005-0000-0000-00001B9F0000}"/>
    <cellStyle name="SAPBEXHLevel3 2 2 3 2 7" xfId="40732" xr:uid="{00000000-0005-0000-0000-00001C9F0000}"/>
    <cellStyle name="SAPBEXHLevel3 2 2 3 2 8" xfId="40733" xr:uid="{00000000-0005-0000-0000-00001D9F0000}"/>
    <cellStyle name="SAPBEXHLevel3 2 2 3 2 9" xfId="40734" xr:uid="{00000000-0005-0000-0000-00001E9F0000}"/>
    <cellStyle name="SAPBEXHLevel3 2 2 3 3" xfId="40735" xr:uid="{00000000-0005-0000-0000-00001F9F0000}"/>
    <cellStyle name="SAPBEXHLevel3 2 2 3 3 2" xfId="40736" xr:uid="{00000000-0005-0000-0000-0000209F0000}"/>
    <cellStyle name="SAPBEXHLevel3 2 2 3 3 3" xfId="40737" xr:uid="{00000000-0005-0000-0000-0000219F0000}"/>
    <cellStyle name="SAPBEXHLevel3 2 2 3 3 4" xfId="40738" xr:uid="{00000000-0005-0000-0000-0000229F0000}"/>
    <cellStyle name="SAPBEXHLevel3 2 2 3 3 5" xfId="40739" xr:uid="{00000000-0005-0000-0000-0000239F0000}"/>
    <cellStyle name="SAPBEXHLevel3 2 2 3 3 6" xfId="40740" xr:uid="{00000000-0005-0000-0000-0000249F0000}"/>
    <cellStyle name="SAPBEXHLevel3 2 2 3 3 7" xfId="40741" xr:uid="{00000000-0005-0000-0000-0000259F0000}"/>
    <cellStyle name="SAPBEXHLevel3 2 2 3 3 8" xfId="40742" xr:uid="{00000000-0005-0000-0000-0000269F0000}"/>
    <cellStyle name="SAPBEXHLevel3 2 2 3 3 9" xfId="40743" xr:uid="{00000000-0005-0000-0000-0000279F0000}"/>
    <cellStyle name="SAPBEXHLevel3 2 2 3 4" xfId="40744" xr:uid="{00000000-0005-0000-0000-0000289F0000}"/>
    <cellStyle name="SAPBEXHLevel3 2 2 3 4 2" xfId="40745" xr:uid="{00000000-0005-0000-0000-0000299F0000}"/>
    <cellStyle name="SAPBEXHLevel3 2 2 3 4 3" xfId="40746" xr:uid="{00000000-0005-0000-0000-00002A9F0000}"/>
    <cellStyle name="SAPBEXHLevel3 2 2 3 4 4" xfId="40747" xr:uid="{00000000-0005-0000-0000-00002B9F0000}"/>
    <cellStyle name="SAPBEXHLevel3 2 2 3 4 5" xfId="40748" xr:uid="{00000000-0005-0000-0000-00002C9F0000}"/>
    <cellStyle name="SAPBEXHLevel3 2 2 3 4 6" xfId="40749" xr:uid="{00000000-0005-0000-0000-00002D9F0000}"/>
    <cellStyle name="SAPBEXHLevel3 2 2 3 4 7" xfId="40750" xr:uid="{00000000-0005-0000-0000-00002E9F0000}"/>
    <cellStyle name="SAPBEXHLevel3 2 2 3 4 8" xfId="40751" xr:uid="{00000000-0005-0000-0000-00002F9F0000}"/>
    <cellStyle name="SAPBEXHLevel3 2 2 3 4 9" xfId="40752" xr:uid="{00000000-0005-0000-0000-0000309F0000}"/>
    <cellStyle name="SAPBEXHLevel3 2 2 4" xfId="40753" xr:uid="{00000000-0005-0000-0000-0000319F0000}"/>
    <cellStyle name="SAPBEXHLevel3 2 2 4 2" xfId="40754" xr:uid="{00000000-0005-0000-0000-0000329F0000}"/>
    <cellStyle name="SAPBEXHLevel3 2 2 4 3" xfId="40755" xr:uid="{00000000-0005-0000-0000-0000339F0000}"/>
    <cellStyle name="SAPBEXHLevel3 2 2 4 4" xfId="40756" xr:uid="{00000000-0005-0000-0000-0000349F0000}"/>
    <cellStyle name="SAPBEXHLevel3 2 2 4 5" xfId="40757" xr:uid="{00000000-0005-0000-0000-0000359F0000}"/>
    <cellStyle name="SAPBEXHLevel3 2 2 4 6" xfId="40758" xr:uid="{00000000-0005-0000-0000-0000369F0000}"/>
    <cellStyle name="SAPBEXHLevel3 2 2 4 7" xfId="40759" xr:uid="{00000000-0005-0000-0000-0000379F0000}"/>
    <cellStyle name="SAPBEXHLevel3 2 2 4 8" xfId="40760" xr:uid="{00000000-0005-0000-0000-0000389F0000}"/>
    <cellStyle name="SAPBEXHLevel3 2 2 4 9" xfId="40761" xr:uid="{00000000-0005-0000-0000-0000399F0000}"/>
    <cellStyle name="SAPBEXHLevel3 2 2 5" xfId="40762" xr:uid="{00000000-0005-0000-0000-00003A9F0000}"/>
    <cellStyle name="SAPBEXHLevel3 2 2 5 2" xfId="40763" xr:uid="{00000000-0005-0000-0000-00003B9F0000}"/>
    <cellStyle name="SAPBEXHLevel3 2 2 5 3" xfId="40764" xr:uid="{00000000-0005-0000-0000-00003C9F0000}"/>
    <cellStyle name="SAPBEXHLevel3 2 2 5 4" xfId="40765" xr:uid="{00000000-0005-0000-0000-00003D9F0000}"/>
    <cellStyle name="SAPBEXHLevel3 2 2 5 5" xfId="40766" xr:uid="{00000000-0005-0000-0000-00003E9F0000}"/>
    <cellStyle name="SAPBEXHLevel3 2 2 5 6" xfId="40767" xr:uid="{00000000-0005-0000-0000-00003F9F0000}"/>
    <cellStyle name="SAPBEXHLevel3 2 2 5 7" xfId="40768" xr:uid="{00000000-0005-0000-0000-0000409F0000}"/>
    <cellStyle name="SAPBEXHLevel3 2 2 5 8" xfId="40769" xr:uid="{00000000-0005-0000-0000-0000419F0000}"/>
    <cellStyle name="SAPBEXHLevel3 2 2 5 9" xfId="40770" xr:uid="{00000000-0005-0000-0000-0000429F0000}"/>
    <cellStyle name="SAPBEXHLevel3 2 2 6" xfId="40771" xr:uid="{00000000-0005-0000-0000-0000439F0000}"/>
    <cellStyle name="SAPBEXHLevel3 2 2 6 2" xfId="40772" xr:uid="{00000000-0005-0000-0000-0000449F0000}"/>
    <cellStyle name="SAPBEXHLevel3 2 2 6 3" xfId="40773" xr:uid="{00000000-0005-0000-0000-0000459F0000}"/>
    <cellStyle name="SAPBEXHLevel3 2 2 6 4" xfId="40774" xr:uid="{00000000-0005-0000-0000-0000469F0000}"/>
    <cellStyle name="SAPBEXHLevel3 2 2 6 5" xfId="40775" xr:uid="{00000000-0005-0000-0000-0000479F0000}"/>
    <cellStyle name="SAPBEXHLevel3 2 2 6 6" xfId="40776" xr:uid="{00000000-0005-0000-0000-0000489F0000}"/>
    <cellStyle name="SAPBEXHLevel3 2 2 6 7" xfId="40777" xr:uid="{00000000-0005-0000-0000-0000499F0000}"/>
    <cellStyle name="SAPBEXHLevel3 2 2 6 8" xfId="40778" xr:uid="{00000000-0005-0000-0000-00004A9F0000}"/>
    <cellStyle name="SAPBEXHLevel3 2 2 6 9" xfId="40779" xr:uid="{00000000-0005-0000-0000-00004B9F0000}"/>
    <cellStyle name="SAPBEXHLevel3 2 3" xfId="40780" xr:uid="{00000000-0005-0000-0000-00004C9F0000}"/>
    <cellStyle name="SAPBEXHLevel3 2 3 2" xfId="40781" xr:uid="{00000000-0005-0000-0000-00004D9F0000}"/>
    <cellStyle name="SAPBEXHLevel3 2 3 2 2" xfId="40782" xr:uid="{00000000-0005-0000-0000-00004E9F0000}"/>
    <cellStyle name="SAPBEXHLevel3 2 3 2 2 2" xfId="40783" xr:uid="{00000000-0005-0000-0000-00004F9F0000}"/>
    <cellStyle name="SAPBEXHLevel3 2 3 2 2 3" xfId="40784" xr:uid="{00000000-0005-0000-0000-0000509F0000}"/>
    <cellStyle name="SAPBEXHLevel3 2 3 2 2 4" xfId="40785" xr:uid="{00000000-0005-0000-0000-0000519F0000}"/>
    <cellStyle name="SAPBEXHLevel3 2 3 2 2 5" xfId="40786" xr:uid="{00000000-0005-0000-0000-0000529F0000}"/>
    <cellStyle name="SAPBEXHLevel3 2 3 2 2 6" xfId="40787" xr:uid="{00000000-0005-0000-0000-0000539F0000}"/>
    <cellStyle name="SAPBEXHLevel3 2 3 2 2 7" xfId="40788" xr:uid="{00000000-0005-0000-0000-0000549F0000}"/>
    <cellStyle name="SAPBEXHLevel3 2 3 2 2 8" xfId="40789" xr:uid="{00000000-0005-0000-0000-0000559F0000}"/>
    <cellStyle name="SAPBEXHLevel3 2 3 2 2 9" xfId="40790" xr:uid="{00000000-0005-0000-0000-0000569F0000}"/>
    <cellStyle name="SAPBEXHLevel3 2 3 2 3" xfId="40791" xr:uid="{00000000-0005-0000-0000-0000579F0000}"/>
    <cellStyle name="SAPBEXHLevel3 2 3 2 3 2" xfId="40792" xr:uid="{00000000-0005-0000-0000-0000589F0000}"/>
    <cellStyle name="SAPBEXHLevel3 2 3 2 3 3" xfId="40793" xr:uid="{00000000-0005-0000-0000-0000599F0000}"/>
    <cellStyle name="SAPBEXHLevel3 2 3 2 3 4" xfId="40794" xr:uid="{00000000-0005-0000-0000-00005A9F0000}"/>
    <cellStyle name="SAPBEXHLevel3 2 3 2 3 5" xfId="40795" xr:uid="{00000000-0005-0000-0000-00005B9F0000}"/>
    <cellStyle name="SAPBEXHLevel3 2 3 2 3 6" xfId="40796" xr:uid="{00000000-0005-0000-0000-00005C9F0000}"/>
    <cellStyle name="SAPBEXHLevel3 2 3 2 3 7" xfId="40797" xr:uid="{00000000-0005-0000-0000-00005D9F0000}"/>
    <cellStyle name="SAPBEXHLevel3 2 3 2 3 8" xfId="40798" xr:uid="{00000000-0005-0000-0000-00005E9F0000}"/>
    <cellStyle name="SAPBEXHLevel3 2 3 2 3 9" xfId="40799" xr:uid="{00000000-0005-0000-0000-00005F9F0000}"/>
    <cellStyle name="SAPBEXHLevel3 2 3 2 4" xfId="40800" xr:uid="{00000000-0005-0000-0000-0000609F0000}"/>
    <cellStyle name="SAPBEXHLevel3 2 3 2 4 2" xfId="40801" xr:uid="{00000000-0005-0000-0000-0000619F0000}"/>
    <cellStyle name="SAPBEXHLevel3 2 3 2 4 3" xfId="40802" xr:uid="{00000000-0005-0000-0000-0000629F0000}"/>
    <cellStyle name="SAPBEXHLevel3 2 3 2 4 4" xfId="40803" xr:uid="{00000000-0005-0000-0000-0000639F0000}"/>
    <cellStyle name="SAPBEXHLevel3 2 3 2 4 5" xfId="40804" xr:uid="{00000000-0005-0000-0000-0000649F0000}"/>
    <cellStyle name="SAPBEXHLevel3 2 3 2 4 6" xfId="40805" xr:uid="{00000000-0005-0000-0000-0000659F0000}"/>
    <cellStyle name="SAPBEXHLevel3 2 3 2 4 7" xfId="40806" xr:uid="{00000000-0005-0000-0000-0000669F0000}"/>
    <cellStyle name="SAPBEXHLevel3 2 3 2 4 8" xfId="40807" xr:uid="{00000000-0005-0000-0000-0000679F0000}"/>
    <cellStyle name="SAPBEXHLevel3 2 3 2 4 9" xfId="40808" xr:uid="{00000000-0005-0000-0000-0000689F0000}"/>
    <cellStyle name="SAPBEXHLevel3 2 3 3" xfId="40809" xr:uid="{00000000-0005-0000-0000-0000699F0000}"/>
    <cellStyle name="SAPBEXHLevel3 2 3 3 2" xfId="40810" xr:uid="{00000000-0005-0000-0000-00006A9F0000}"/>
    <cellStyle name="SAPBEXHLevel3 2 3 3 3" xfId="40811" xr:uid="{00000000-0005-0000-0000-00006B9F0000}"/>
    <cellStyle name="SAPBEXHLevel3 2 3 3 4" xfId="40812" xr:uid="{00000000-0005-0000-0000-00006C9F0000}"/>
    <cellStyle name="SAPBEXHLevel3 2 3 3 5" xfId="40813" xr:uid="{00000000-0005-0000-0000-00006D9F0000}"/>
    <cellStyle name="SAPBEXHLevel3 2 3 3 6" xfId="40814" xr:uid="{00000000-0005-0000-0000-00006E9F0000}"/>
    <cellStyle name="SAPBEXHLevel3 2 3 3 7" xfId="40815" xr:uid="{00000000-0005-0000-0000-00006F9F0000}"/>
    <cellStyle name="SAPBEXHLevel3 2 3 3 8" xfId="40816" xr:uid="{00000000-0005-0000-0000-0000709F0000}"/>
    <cellStyle name="SAPBEXHLevel3 2 3 3 9" xfId="40817" xr:uid="{00000000-0005-0000-0000-0000719F0000}"/>
    <cellStyle name="SAPBEXHLevel3 2 3 4" xfId="40818" xr:uid="{00000000-0005-0000-0000-0000729F0000}"/>
    <cellStyle name="SAPBEXHLevel3 2 3 4 2" xfId="40819" xr:uid="{00000000-0005-0000-0000-0000739F0000}"/>
    <cellStyle name="SAPBEXHLevel3 2 3 4 3" xfId="40820" xr:uid="{00000000-0005-0000-0000-0000749F0000}"/>
    <cellStyle name="SAPBEXHLevel3 2 3 4 4" xfId="40821" xr:uid="{00000000-0005-0000-0000-0000759F0000}"/>
    <cellStyle name="SAPBEXHLevel3 2 3 4 5" xfId="40822" xr:uid="{00000000-0005-0000-0000-0000769F0000}"/>
    <cellStyle name="SAPBEXHLevel3 2 3 4 6" xfId="40823" xr:uid="{00000000-0005-0000-0000-0000779F0000}"/>
    <cellStyle name="SAPBEXHLevel3 2 3 4 7" xfId="40824" xr:uid="{00000000-0005-0000-0000-0000789F0000}"/>
    <cellStyle name="SAPBEXHLevel3 2 3 4 8" xfId="40825" xr:uid="{00000000-0005-0000-0000-0000799F0000}"/>
    <cellStyle name="SAPBEXHLevel3 2 3 4 9" xfId="40826" xr:uid="{00000000-0005-0000-0000-00007A9F0000}"/>
    <cellStyle name="SAPBEXHLevel3 2 3 5" xfId="40827" xr:uid="{00000000-0005-0000-0000-00007B9F0000}"/>
    <cellStyle name="SAPBEXHLevel3 2 3 5 2" xfId="40828" xr:uid="{00000000-0005-0000-0000-00007C9F0000}"/>
    <cellStyle name="SAPBEXHLevel3 2 3 5 3" xfId="40829" xr:uid="{00000000-0005-0000-0000-00007D9F0000}"/>
    <cellStyle name="SAPBEXHLevel3 2 3 5 4" xfId="40830" xr:uid="{00000000-0005-0000-0000-00007E9F0000}"/>
    <cellStyle name="SAPBEXHLevel3 2 3 5 5" xfId="40831" xr:uid="{00000000-0005-0000-0000-00007F9F0000}"/>
    <cellStyle name="SAPBEXHLevel3 2 3 5 6" xfId="40832" xr:uid="{00000000-0005-0000-0000-0000809F0000}"/>
    <cellStyle name="SAPBEXHLevel3 2 3 5 7" xfId="40833" xr:uid="{00000000-0005-0000-0000-0000819F0000}"/>
    <cellStyle name="SAPBEXHLevel3 2 3 5 8" xfId="40834" xr:uid="{00000000-0005-0000-0000-0000829F0000}"/>
    <cellStyle name="SAPBEXHLevel3 2 3 5 9" xfId="40835" xr:uid="{00000000-0005-0000-0000-0000839F0000}"/>
    <cellStyle name="SAPBEXHLevel3 2 4" xfId="40836" xr:uid="{00000000-0005-0000-0000-0000849F0000}"/>
    <cellStyle name="SAPBEXHLevel3 2 4 2" xfId="40837" xr:uid="{00000000-0005-0000-0000-0000859F0000}"/>
    <cellStyle name="SAPBEXHLevel3 2 4 2 2" xfId="40838" xr:uid="{00000000-0005-0000-0000-0000869F0000}"/>
    <cellStyle name="SAPBEXHLevel3 2 4 2 3" xfId="40839" xr:uid="{00000000-0005-0000-0000-0000879F0000}"/>
    <cellStyle name="SAPBEXHLevel3 2 4 2 4" xfId="40840" xr:uid="{00000000-0005-0000-0000-0000889F0000}"/>
    <cellStyle name="SAPBEXHLevel3 2 4 2 5" xfId="40841" xr:uid="{00000000-0005-0000-0000-0000899F0000}"/>
    <cellStyle name="SAPBEXHLevel3 2 4 2 6" xfId="40842" xr:uid="{00000000-0005-0000-0000-00008A9F0000}"/>
    <cellStyle name="SAPBEXHLevel3 2 4 2 7" xfId="40843" xr:uid="{00000000-0005-0000-0000-00008B9F0000}"/>
    <cellStyle name="SAPBEXHLevel3 2 4 2 8" xfId="40844" xr:uid="{00000000-0005-0000-0000-00008C9F0000}"/>
    <cellStyle name="SAPBEXHLevel3 2 4 2 9" xfId="40845" xr:uid="{00000000-0005-0000-0000-00008D9F0000}"/>
    <cellStyle name="SAPBEXHLevel3 2 4 3" xfId="40846" xr:uid="{00000000-0005-0000-0000-00008E9F0000}"/>
    <cellStyle name="SAPBEXHLevel3 2 4 3 2" xfId="40847" xr:uid="{00000000-0005-0000-0000-00008F9F0000}"/>
    <cellStyle name="SAPBEXHLevel3 2 4 3 3" xfId="40848" xr:uid="{00000000-0005-0000-0000-0000909F0000}"/>
    <cellStyle name="SAPBEXHLevel3 2 4 3 4" xfId="40849" xr:uid="{00000000-0005-0000-0000-0000919F0000}"/>
    <cellStyle name="SAPBEXHLevel3 2 4 3 5" xfId="40850" xr:uid="{00000000-0005-0000-0000-0000929F0000}"/>
    <cellStyle name="SAPBEXHLevel3 2 4 3 6" xfId="40851" xr:uid="{00000000-0005-0000-0000-0000939F0000}"/>
    <cellStyle name="SAPBEXHLevel3 2 4 3 7" xfId="40852" xr:uid="{00000000-0005-0000-0000-0000949F0000}"/>
    <cellStyle name="SAPBEXHLevel3 2 4 3 8" xfId="40853" xr:uid="{00000000-0005-0000-0000-0000959F0000}"/>
    <cellStyle name="SAPBEXHLevel3 2 4 3 9" xfId="40854" xr:uid="{00000000-0005-0000-0000-0000969F0000}"/>
    <cellStyle name="SAPBEXHLevel3 2 4 4" xfId="40855" xr:uid="{00000000-0005-0000-0000-0000979F0000}"/>
    <cellStyle name="SAPBEXHLevel3 2 4 4 2" xfId="40856" xr:uid="{00000000-0005-0000-0000-0000989F0000}"/>
    <cellStyle name="SAPBEXHLevel3 2 4 4 3" xfId="40857" xr:uid="{00000000-0005-0000-0000-0000999F0000}"/>
    <cellStyle name="SAPBEXHLevel3 2 4 4 4" xfId="40858" xr:uid="{00000000-0005-0000-0000-00009A9F0000}"/>
    <cellStyle name="SAPBEXHLevel3 2 4 4 5" xfId="40859" xr:uid="{00000000-0005-0000-0000-00009B9F0000}"/>
    <cellStyle name="SAPBEXHLevel3 2 4 4 6" xfId="40860" xr:uid="{00000000-0005-0000-0000-00009C9F0000}"/>
    <cellStyle name="SAPBEXHLevel3 2 4 4 7" xfId="40861" xr:uid="{00000000-0005-0000-0000-00009D9F0000}"/>
    <cellStyle name="SAPBEXHLevel3 2 4 4 8" xfId="40862" xr:uid="{00000000-0005-0000-0000-00009E9F0000}"/>
    <cellStyle name="SAPBEXHLevel3 2 4 4 9" xfId="40863" xr:uid="{00000000-0005-0000-0000-00009F9F0000}"/>
    <cellStyle name="SAPBEXHLevel3 2 5" xfId="40864" xr:uid="{00000000-0005-0000-0000-0000A09F0000}"/>
    <cellStyle name="SAPBEXHLevel3 2 5 2" xfId="40865" xr:uid="{00000000-0005-0000-0000-0000A19F0000}"/>
    <cellStyle name="SAPBEXHLevel3 2 5 3" xfId="40866" xr:uid="{00000000-0005-0000-0000-0000A29F0000}"/>
    <cellStyle name="SAPBEXHLevel3 2 5 4" xfId="40867" xr:uid="{00000000-0005-0000-0000-0000A39F0000}"/>
    <cellStyle name="SAPBEXHLevel3 2 5 5" xfId="40868" xr:uid="{00000000-0005-0000-0000-0000A49F0000}"/>
    <cellStyle name="SAPBEXHLevel3 2 5 6" xfId="40869" xr:uid="{00000000-0005-0000-0000-0000A59F0000}"/>
    <cellStyle name="SAPBEXHLevel3 2 5 7" xfId="40870" xr:uid="{00000000-0005-0000-0000-0000A69F0000}"/>
    <cellStyle name="SAPBEXHLevel3 2 5 8" xfId="40871" xr:uid="{00000000-0005-0000-0000-0000A79F0000}"/>
    <cellStyle name="SAPBEXHLevel3 2 5 9" xfId="40872" xr:uid="{00000000-0005-0000-0000-0000A89F0000}"/>
    <cellStyle name="SAPBEXHLevel3 2 6" xfId="40873" xr:uid="{00000000-0005-0000-0000-0000A99F0000}"/>
    <cellStyle name="SAPBEXHLevel3 2 6 2" xfId="40874" xr:uid="{00000000-0005-0000-0000-0000AA9F0000}"/>
    <cellStyle name="SAPBEXHLevel3 2 6 3" xfId="40875" xr:uid="{00000000-0005-0000-0000-0000AB9F0000}"/>
    <cellStyle name="SAPBEXHLevel3 2 6 4" xfId="40876" xr:uid="{00000000-0005-0000-0000-0000AC9F0000}"/>
    <cellStyle name="SAPBEXHLevel3 2 6 5" xfId="40877" xr:uid="{00000000-0005-0000-0000-0000AD9F0000}"/>
    <cellStyle name="SAPBEXHLevel3 2 6 6" xfId="40878" xr:uid="{00000000-0005-0000-0000-0000AE9F0000}"/>
    <cellStyle name="SAPBEXHLevel3 2 6 7" xfId="40879" xr:uid="{00000000-0005-0000-0000-0000AF9F0000}"/>
    <cellStyle name="SAPBEXHLevel3 2 6 8" xfId="40880" xr:uid="{00000000-0005-0000-0000-0000B09F0000}"/>
    <cellStyle name="SAPBEXHLevel3 2 6 9" xfId="40881" xr:uid="{00000000-0005-0000-0000-0000B19F0000}"/>
    <cellStyle name="SAPBEXHLevel3 2 7" xfId="40882" xr:uid="{00000000-0005-0000-0000-0000B29F0000}"/>
    <cellStyle name="SAPBEXHLevel3 2 7 2" xfId="40883" xr:uid="{00000000-0005-0000-0000-0000B39F0000}"/>
    <cellStyle name="SAPBEXHLevel3 2 7 3" xfId="40884" xr:uid="{00000000-0005-0000-0000-0000B49F0000}"/>
    <cellStyle name="SAPBEXHLevel3 2 7 4" xfId="40885" xr:uid="{00000000-0005-0000-0000-0000B59F0000}"/>
    <cellStyle name="SAPBEXHLevel3 2 7 5" xfId="40886" xr:uid="{00000000-0005-0000-0000-0000B69F0000}"/>
    <cellStyle name="SAPBEXHLevel3 2 7 6" xfId="40887" xr:uid="{00000000-0005-0000-0000-0000B79F0000}"/>
    <cellStyle name="SAPBEXHLevel3 2 7 7" xfId="40888" xr:uid="{00000000-0005-0000-0000-0000B89F0000}"/>
    <cellStyle name="SAPBEXHLevel3 2 7 8" xfId="40889" xr:uid="{00000000-0005-0000-0000-0000B99F0000}"/>
    <cellStyle name="SAPBEXHLevel3 2 7 9" xfId="40890" xr:uid="{00000000-0005-0000-0000-0000BA9F0000}"/>
    <cellStyle name="SAPBEXHLevel3 2 8" xfId="40891" xr:uid="{00000000-0005-0000-0000-0000BB9F0000}"/>
    <cellStyle name="SAPBEXHLevel3 2 9" xfId="40892" xr:uid="{00000000-0005-0000-0000-0000BC9F0000}"/>
    <cellStyle name="SAPBEXHLevel3 20" xfId="40893" xr:uid="{00000000-0005-0000-0000-0000BD9F0000}"/>
    <cellStyle name="SAPBEXHLevel3 3" xfId="40894" xr:uid="{00000000-0005-0000-0000-0000BE9F0000}"/>
    <cellStyle name="SAPBEXHLevel3 3 2" xfId="40895" xr:uid="{00000000-0005-0000-0000-0000BF9F0000}"/>
    <cellStyle name="SAPBEXHLevel3 3 2 2" xfId="40896" xr:uid="{00000000-0005-0000-0000-0000C09F0000}"/>
    <cellStyle name="SAPBEXHLevel3 3 2 2 2" xfId="40897" xr:uid="{00000000-0005-0000-0000-0000C19F0000}"/>
    <cellStyle name="SAPBEXHLevel3 3 2 2 2 2" xfId="40898" xr:uid="{00000000-0005-0000-0000-0000C29F0000}"/>
    <cellStyle name="SAPBEXHLevel3 3 2 2 2 2 2" xfId="40899" xr:uid="{00000000-0005-0000-0000-0000C39F0000}"/>
    <cellStyle name="SAPBEXHLevel3 3 2 2 2 2 3" xfId="40900" xr:uid="{00000000-0005-0000-0000-0000C49F0000}"/>
    <cellStyle name="SAPBEXHLevel3 3 2 2 2 2 4" xfId="40901" xr:uid="{00000000-0005-0000-0000-0000C59F0000}"/>
    <cellStyle name="SAPBEXHLevel3 3 2 2 2 2 5" xfId="40902" xr:uid="{00000000-0005-0000-0000-0000C69F0000}"/>
    <cellStyle name="SAPBEXHLevel3 3 2 2 2 2 6" xfId="40903" xr:uid="{00000000-0005-0000-0000-0000C79F0000}"/>
    <cellStyle name="SAPBEXHLevel3 3 2 2 2 2 7" xfId="40904" xr:uid="{00000000-0005-0000-0000-0000C89F0000}"/>
    <cellStyle name="SAPBEXHLevel3 3 2 2 2 2 8" xfId="40905" xr:uid="{00000000-0005-0000-0000-0000C99F0000}"/>
    <cellStyle name="SAPBEXHLevel3 3 2 2 2 2 9" xfId="40906" xr:uid="{00000000-0005-0000-0000-0000CA9F0000}"/>
    <cellStyle name="SAPBEXHLevel3 3 2 2 2 3" xfId="40907" xr:uid="{00000000-0005-0000-0000-0000CB9F0000}"/>
    <cellStyle name="SAPBEXHLevel3 3 2 2 2 3 2" xfId="40908" xr:uid="{00000000-0005-0000-0000-0000CC9F0000}"/>
    <cellStyle name="SAPBEXHLevel3 3 2 2 2 3 3" xfId="40909" xr:uid="{00000000-0005-0000-0000-0000CD9F0000}"/>
    <cellStyle name="SAPBEXHLevel3 3 2 2 2 3 4" xfId="40910" xr:uid="{00000000-0005-0000-0000-0000CE9F0000}"/>
    <cellStyle name="SAPBEXHLevel3 3 2 2 2 3 5" xfId="40911" xr:uid="{00000000-0005-0000-0000-0000CF9F0000}"/>
    <cellStyle name="SAPBEXHLevel3 3 2 2 2 3 6" xfId="40912" xr:uid="{00000000-0005-0000-0000-0000D09F0000}"/>
    <cellStyle name="SAPBEXHLevel3 3 2 2 2 3 7" xfId="40913" xr:uid="{00000000-0005-0000-0000-0000D19F0000}"/>
    <cellStyle name="SAPBEXHLevel3 3 2 2 2 3 8" xfId="40914" xr:uid="{00000000-0005-0000-0000-0000D29F0000}"/>
    <cellStyle name="SAPBEXHLevel3 3 2 2 2 3 9" xfId="40915" xr:uid="{00000000-0005-0000-0000-0000D39F0000}"/>
    <cellStyle name="SAPBEXHLevel3 3 2 2 2 4" xfId="40916" xr:uid="{00000000-0005-0000-0000-0000D49F0000}"/>
    <cellStyle name="SAPBEXHLevel3 3 2 2 2 4 2" xfId="40917" xr:uid="{00000000-0005-0000-0000-0000D59F0000}"/>
    <cellStyle name="SAPBEXHLevel3 3 2 2 2 4 3" xfId="40918" xr:uid="{00000000-0005-0000-0000-0000D69F0000}"/>
    <cellStyle name="SAPBEXHLevel3 3 2 2 2 4 4" xfId="40919" xr:uid="{00000000-0005-0000-0000-0000D79F0000}"/>
    <cellStyle name="SAPBEXHLevel3 3 2 2 2 4 5" xfId="40920" xr:uid="{00000000-0005-0000-0000-0000D89F0000}"/>
    <cellStyle name="SAPBEXHLevel3 3 2 2 2 4 6" xfId="40921" xr:uid="{00000000-0005-0000-0000-0000D99F0000}"/>
    <cellStyle name="SAPBEXHLevel3 3 2 2 2 4 7" xfId="40922" xr:uid="{00000000-0005-0000-0000-0000DA9F0000}"/>
    <cellStyle name="SAPBEXHLevel3 3 2 2 2 4 8" xfId="40923" xr:uid="{00000000-0005-0000-0000-0000DB9F0000}"/>
    <cellStyle name="SAPBEXHLevel3 3 2 2 2 4 9" xfId="40924" xr:uid="{00000000-0005-0000-0000-0000DC9F0000}"/>
    <cellStyle name="SAPBEXHLevel3 3 2 2 3" xfId="40925" xr:uid="{00000000-0005-0000-0000-0000DD9F0000}"/>
    <cellStyle name="SAPBEXHLevel3 3 2 2 3 2" xfId="40926" xr:uid="{00000000-0005-0000-0000-0000DE9F0000}"/>
    <cellStyle name="SAPBEXHLevel3 3 2 2 3 3" xfId="40927" xr:uid="{00000000-0005-0000-0000-0000DF9F0000}"/>
    <cellStyle name="SAPBEXHLevel3 3 2 2 3 4" xfId="40928" xr:uid="{00000000-0005-0000-0000-0000E09F0000}"/>
    <cellStyle name="SAPBEXHLevel3 3 2 2 3 5" xfId="40929" xr:uid="{00000000-0005-0000-0000-0000E19F0000}"/>
    <cellStyle name="SAPBEXHLevel3 3 2 2 3 6" xfId="40930" xr:uid="{00000000-0005-0000-0000-0000E29F0000}"/>
    <cellStyle name="SAPBEXHLevel3 3 2 2 3 7" xfId="40931" xr:uid="{00000000-0005-0000-0000-0000E39F0000}"/>
    <cellStyle name="SAPBEXHLevel3 3 2 2 3 8" xfId="40932" xr:uid="{00000000-0005-0000-0000-0000E49F0000}"/>
    <cellStyle name="SAPBEXHLevel3 3 2 2 3 9" xfId="40933" xr:uid="{00000000-0005-0000-0000-0000E59F0000}"/>
    <cellStyle name="SAPBEXHLevel3 3 2 2 4" xfId="40934" xr:uid="{00000000-0005-0000-0000-0000E69F0000}"/>
    <cellStyle name="SAPBEXHLevel3 3 2 2 4 2" xfId="40935" xr:uid="{00000000-0005-0000-0000-0000E79F0000}"/>
    <cellStyle name="SAPBEXHLevel3 3 2 2 4 3" xfId="40936" xr:uid="{00000000-0005-0000-0000-0000E89F0000}"/>
    <cellStyle name="SAPBEXHLevel3 3 2 2 4 4" xfId="40937" xr:uid="{00000000-0005-0000-0000-0000E99F0000}"/>
    <cellStyle name="SAPBEXHLevel3 3 2 2 4 5" xfId="40938" xr:uid="{00000000-0005-0000-0000-0000EA9F0000}"/>
    <cellStyle name="SAPBEXHLevel3 3 2 2 4 6" xfId="40939" xr:uid="{00000000-0005-0000-0000-0000EB9F0000}"/>
    <cellStyle name="SAPBEXHLevel3 3 2 2 4 7" xfId="40940" xr:uid="{00000000-0005-0000-0000-0000EC9F0000}"/>
    <cellStyle name="SAPBEXHLevel3 3 2 2 4 8" xfId="40941" xr:uid="{00000000-0005-0000-0000-0000ED9F0000}"/>
    <cellStyle name="SAPBEXHLevel3 3 2 2 4 9" xfId="40942" xr:uid="{00000000-0005-0000-0000-0000EE9F0000}"/>
    <cellStyle name="SAPBEXHLevel3 3 2 2 5" xfId="40943" xr:uid="{00000000-0005-0000-0000-0000EF9F0000}"/>
    <cellStyle name="SAPBEXHLevel3 3 2 2 5 2" xfId="40944" xr:uid="{00000000-0005-0000-0000-0000F09F0000}"/>
    <cellStyle name="SAPBEXHLevel3 3 2 2 5 3" xfId="40945" xr:uid="{00000000-0005-0000-0000-0000F19F0000}"/>
    <cellStyle name="SAPBEXHLevel3 3 2 2 5 4" xfId="40946" xr:uid="{00000000-0005-0000-0000-0000F29F0000}"/>
    <cellStyle name="SAPBEXHLevel3 3 2 2 5 5" xfId="40947" xr:uid="{00000000-0005-0000-0000-0000F39F0000}"/>
    <cellStyle name="SAPBEXHLevel3 3 2 2 5 6" xfId="40948" xr:uid="{00000000-0005-0000-0000-0000F49F0000}"/>
    <cellStyle name="SAPBEXHLevel3 3 2 2 5 7" xfId="40949" xr:uid="{00000000-0005-0000-0000-0000F59F0000}"/>
    <cellStyle name="SAPBEXHLevel3 3 2 2 5 8" xfId="40950" xr:uid="{00000000-0005-0000-0000-0000F69F0000}"/>
    <cellStyle name="SAPBEXHLevel3 3 2 2 5 9" xfId="40951" xr:uid="{00000000-0005-0000-0000-0000F79F0000}"/>
    <cellStyle name="SAPBEXHLevel3 3 2 3" xfId="40952" xr:uid="{00000000-0005-0000-0000-0000F89F0000}"/>
    <cellStyle name="SAPBEXHLevel3 3 2 3 2" xfId="40953" xr:uid="{00000000-0005-0000-0000-0000F99F0000}"/>
    <cellStyle name="SAPBEXHLevel3 3 2 3 2 2" xfId="40954" xr:uid="{00000000-0005-0000-0000-0000FA9F0000}"/>
    <cellStyle name="SAPBEXHLevel3 3 2 3 2 3" xfId="40955" xr:uid="{00000000-0005-0000-0000-0000FB9F0000}"/>
    <cellStyle name="SAPBEXHLevel3 3 2 3 2 4" xfId="40956" xr:uid="{00000000-0005-0000-0000-0000FC9F0000}"/>
    <cellStyle name="SAPBEXHLevel3 3 2 3 2 5" xfId="40957" xr:uid="{00000000-0005-0000-0000-0000FD9F0000}"/>
    <cellStyle name="SAPBEXHLevel3 3 2 3 2 6" xfId="40958" xr:uid="{00000000-0005-0000-0000-0000FE9F0000}"/>
    <cellStyle name="SAPBEXHLevel3 3 2 3 2 7" xfId="40959" xr:uid="{00000000-0005-0000-0000-0000FF9F0000}"/>
    <cellStyle name="SAPBEXHLevel3 3 2 3 2 8" xfId="40960" xr:uid="{00000000-0005-0000-0000-000000A00000}"/>
    <cellStyle name="SAPBEXHLevel3 3 2 3 2 9" xfId="40961" xr:uid="{00000000-0005-0000-0000-000001A00000}"/>
    <cellStyle name="SAPBEXHLevel3 3 2 3 3" xfId="40962" xr:uid="{00000000-0005-0000-0000-000002A00000}"/>
    <cellStyle name="SAPBEXHLevel3 3 2 3 3 2" xfId="40963" xr:uid="{00000000-0005-0000-0000-000003A00000}"/>
    <cellStyle name="SAPBEXHLevel3 3 2 3 3 3" xfId="40964" xr:uid="{00000000-0005-0000-0000-000004A00000}"/>
    <cellStyle name="SAPBEXHLevel3 3 2 3 3 4" xfId="40965" xr:uid="{00000000-0005-0000-0000-000005A00000}"/>
    <cellStyle name="SAPBEXHLevel3 3 2 3 3 5" xfId="40966" xr:uid="{00000000-0005-0000-0000-000006A00000}"/>
    <cellStyle name="SAPBEXHLevel3 3 2 3 3 6" xfId="40967" xr:uid="{00000000-0005-0000-0000-000007A00000}"/>
    <cellStyle name="SAPBEXHLevel3 3 2 3 3 7" xfId="40968" xr:uid="{00000000-0005-0000-0000-000008A00000}"/>
    <cellStyle name="SAPBEXHLevel3 3 2 3 3 8" xfId="40969" xr:uid="{00000000-0005-0000-0000-000009A00000}"/>
    <cellStyle name="SAPBEXHLevel3 3 2 3 3 9" xfId="40970" xr:uid="{00000000-0005-0000-0000-00000AA00000}"/>
    <cellStyle name="SAPBEXHLevel3 3 2 3 4" xfId="40971" xr:uid="{00000000-0005-0000-0000-00000BA00000}"/>
    <cellStyle name="SAPBEXHLevel3 3 2 3 4 2" xfId="40972" xr:uid="{00000000-0005-0000-0000-00000CA00000}"/>
    <cellStyle name="SAPBEXHLevel3 3 2 3 4 3" xfId="40973" xr:uid="{00000000-0005-0000-0000-00000DA00000}"/>
    <cellStyle name="SAPBEXHLevel3 3 2 3 4 4" xfId="40974" xr:uid="{00000000-0005-0000-0000-00000EA00000}"/>
    <cellStyle name="SAPBEXHLevel3 3 2 3 4 5" xfId="40975" xr:uid="{00000000-0005-0000-0000-00000FA00000}"/>
    <cellStyle name="SAPBEXHLevel3 3 2 3 4 6" xfId="40976" xr:uid="{00000000-0005-0000-0000-000010A00000}"/>
    <cellStyle name="SAPBEXHLevel3 3 2 3 4 7" xfId="40977" xr:uid="{00000000-0005-0000-0000-000011A00000}"/>
    <cellStyle name="SAPBEXHLevel3 3 2 3 4 8" xfId="40978" xr:uid="{00000000-0005-0000-0000-000012A00000}"/>
    <cellStyle name="SAPBEXHLevel3 3 2 3 4 9" xfId="40979" xr:uid="{00000000-0005-0000-0000-000013A00000}"/>
    <cellStyle name="SAPBEXHLevel3 3 2 4" xfId="40980" xr:uid="{00000000-0005-0000-0000-000014A00000}"/>
    <cellStyle name="SAPBEXHLevel3 3 2 4 2" xfId="40981" xr:uid="{00000000-0005-0000-0000-000015A00000}"/>
    <cellStyle name="SAPBEXHLevel3 3 2 4 3" xfId="40982" xr:uid="{00000000-0005-0000-0000-000016A00000}"/>
    <cellStyle name="SAPBEXHLevel3 3 2 4 4" xfId="40983" xr:uid="{00000000-0005-0000-0000-000017A00000}"/>
    <cellStyle name="SAPBEXHLevel3 3 2 4 5" xfId="40984" xr:uid="{00000000-0005-0000-0000-000018A00000}"/>
    <cellStyle name="SAPBEXHLevel3 3 2 4 6" xfId="40985" xr:uid="{00000000-0005-0000-0000-000019A00000}"/>
    <cellStyle name="SAPBEXHLevel3 3 2 4 7" xfId="40986" xr:uid="{00000000-0005-0000-0000-00001AA00000}"/>
    <cellStyle name="SAPBEXHLevel3 3 2 4 8" xfId="40987" xr:uid="{00000000-0005-0000-0000-00001BA00000}"/>
    <cellStyle name="SAPBEXHLevel3 3 2 4 9" xfId="40988" xr:uid="{00000000-0005-0000-0000-00001CA00000}"/>
    <cellStyle name="SAPBEXHLevel3 3 2 5" xfId="40989" xr:uid="{00000000-0005-0000-0000-00001DA00000}"/>
    <cellStyle name="SAPBEXHLevel3 3 2 5 2" xfId="40990" xr:uid="{00000000-0005-0000-0000-00001EA00000}"/>
    <cellStyle name="SAPBEXHLevel3 3 2 5 3" xfId="40991" xr:uid="{00000000-0005-0000-0000-00001FA00000}"/>
    <cellStyle name="SAPBEXHLevel3 3 2 5 4" xfId="40992" xr:uid="{00000000-0005-0000-0000-000020A00000}"/>
    <cellStyle name="SAPBEXHLevel3 3 2 5 5" xfId="40993" xr:uid="{00000000-0005-0000-0000-000021A00000}"/>
    <cellStyle name="SAPBEXHLevel3 3 2 5 6" xfId="40994" xr:uid="{00000000-0005-0000-0000-000022A00000}"/>
    <cellStyle name="SAPBEXHLevel3 3 2 5 7" xfId="40995" xr:uid="{00000000-0005-0000-0000-000023A00000}"/>
    <cellStyle name="SAPBEXHLevel3 3 2 5 8" xfId="40996" xr:uid="{00000000-0005-0000-0000-000024A00000}"/>
    <cellStyle name="SAPBEXHLevel3 3 2 5 9" xfId="40997" xr:uid="{00000000-0005-0000-0000-000025A00000}"/>
    <cellStyle name="SAPBEXHLevel3 3 2 6" xfId="40998" xr:uid="{00000000-0005-0000-0000-000026A00000}"/>
    <cellStyle name="SAPBEXHLevel3 3 2 6 2" xfId="40999" xr:uid="{00000000-0005-0000-0000-000027A00000}"/>
    <cellStyle name="SAPBEXHLevel3 3 2 6 3" xfId="41000" xr:uid="{00000000-0005-0000-0000-000028A00000}"/>
    <cellStyle name="SAPBEXHLevel3 3 2 6 4" xfId="41001" xr:uid="{00000000-0005-0000-0000-000029A00000}"/>
    <cellStyle name="SAPBEXHLevel3 3 2 6 5" xfId="41002" xr:uid="{00000000-0005-0000-0000-00002AA00000}"/>
    <cellStyle name="SAPBEXHLevel3 3 2 6 6" xfId="41003" xr:uid="{00000000-0005-0000-0000-00002BA00000}"/>
    <cellStyle name="SAPBEXHLevel3 3 2 6 7" xfId="41004" xr:uid="{00000000-0005-0000-0000-00002CA00000}"/>
    <cellStyle name="SAPBEXHLevel3 3 2 6 8" xfId="41005" xr:uid="{00000000-0005-0000-0000-00002DA00000}"/>
    <cellStyle name="SAPBEXHLevel3 3 2 6 9" xfId="41006" xr:uid="{00000000-0005-0000-0000-00002EA00000}"/>
    <cellStyle name="SAPBEXHLevel3 3 3" xfId="41007" xr:uid="{00000000-0005-0000-0000-00002FA00000}"/>
    <cellStyle name="SAPBEXHLevel3 3 3 2" xfId="41008" xr:uid="{00000000-0005-0000-0000-000030A00000}"/>
    <cellStyle name="SAPBEXHLevel3 3 3 2 2" xfId="41009" xr:uid="{00000000-0005-0000-0000-000031A00000}"/>
    <cellStyle name="SAPBEXHLevel3 3 3 2 2 2" xfId="41010" xr:uid="{00000000-0005-0000-0000-000032A00000}"/>
    <cellStyle name="SAPBEXHLevel3 3 3 2 2 3" xfId="41011" xr:uid="{00000000-0005-0000-0000-000033A00000}"/>
    <cellStyle name="SAPBEXHLevel3 3 3 2 2 4" xfId="41012" xr:uid="{00000000-0005-0000-0000-000034A00000}"/>
    <cellStyle name="SAPBEXHLevel3 3 3 2 2 5" xfId="41013" xr:uid="{00000000-0005-0000-0000-000035A00000}"/>
    <cellStyle name="SAPBEXHLevel3 3 3 2 2 6" xfId="41014" xr:uid="{00000000-0005-0000-0000-000036A00000}"/>
    <cellStyle name="SAPBEXHLevel3 3 3 2 2 7" xfId="41015" xr:uid="{00000000-0005-0000-0000-000037A00000}"/>
    <cellStyle name="SAPBEXHLevel3 3 3 2 2 8" xfId="41016" xr:uid="{00000000-0005-0000-0000-000038A00000}"/>
    <cellStyle name="SAPBEXHLevel3 3 3 2 2 9" xfId="41017" xr:uid="{00000000-0005-0000-0000-000039A00000}"/>
    <cellStyle name="SAPBEXHLevel3 3 3 2 3" xfId="41018" xr:uid="{00000000-0005-0000-0000-00003AA00000}"/>
    <cellStyle name="SAPBEXHLevel3 3 3 2 3 2" xfId="41019" xr:uid="{00000000-0005-0000-0000-00003BA00000}"/>
    <cellStyle name="SAPBEXHLevel3 3 3 2 3 3" xfId="41020" xr:uid="{00000000-0005-0000-0000-00003CA00000}"/>
    <cellStyle name="SAPBEXHLevel3 3 3 2 3 4" xfId="41021" xr:uid="{00000000-0005-0000-0000-00003DA00000}"/>
    <cellStyle name="SAPBEXHLevel3 3 3 2 3 5" xfId="41022" xr:uid="{00000000-0005-0000-0000-00003EA00000}"/>
    <cellStyle name="SAPBEXHLevel3 3 3 2 3 6" xfId="41023" xr:uid="{00000000-0005-0000-0000-00003FA00000}"/>
    <cellStyle name="SAPBEXHLevel3 3 3 2 3 7" xfId="41024" xr:uid="{00000000-0005-0000-0000-000040A00000}"/>
    <cellStyle name="SAPBEXHLevel3 3 3 2 3 8" xfId="41025" xr:uid="{00000000-0005-0000-0000-000041A00000}"/>
    <cellStyle name="SAPBEXHLevel3 3 3 2 3 9" xfId="41026" xr:uid="{00000000-0005-0000-0000-000042A00000}"/>
    <cellStyle name="SAPBEXHLevel3 3 3 2 4" xfId="41027" xr:uid="{00000000-0005-0000-0000-000043A00000}"/>
    <cellStyle name="SAPBEXHLevel3 3 3 2 4 2" xfId="41028" xr:uid="{00000000-0005-0000-0000-000044A00000}"/>
    <cellStyle name="SAPBEXHLevel3 3 3 2 4 3" xfId="41029" xr:uid="{00000000-0005-0000-0000-000045A00000}"/>
    <cellStyle name="SAPBEXHLevel3 3 3 2 4 4" xfId="41030" xr:uid="{00000000-0005-0000-0000-000046A00000}"/>
    <cellStyle name="SAPBEXHLevel3 3 3 2 4 5" xfId="41031" xr:uid="{00000000-0005-0000-0000-000047A00000}"/>
    <cellStyle name="SAPBEXHLevel3 3 3 2 4 6" xfId="41032" xr:uid="{00000000-0005-0000-0000-000048A00000}"/>
    <cellStyle name="SAPBEXHLevel3 3 3 2 4 7" xfId="41033" xr:uid="{00000000-0005-0000-0000-000049A00000}"/>
    <cellStyle name="SAPBEXHLevel3 3 3 2 4 8" xfId="41034" xr:uid="{00000000-0005-0000-0000-00004AA00000}"/>
    <cellStyle name="SAPBEXHLevel3 3 3 2 4 9" xfId="41035" xr:uid="{00000000-0005-0000-0000-00004BA00000}"/>
    <cellStyle name="SAPBEXHLevel3 3 3 3" xfId="41036" xr:uid="{00000000-0005-0000-0000-00004CA00000}"/>
    <cellStyle name="SAPBEXHLevel3 3 3 3 2" xfId="41037" xr:uid="{00000000-0005-0000-0000-00004DA00000}"/>
    <cellStyle name="SAPBEXHLevel3 3 3 3 3" xfId="41038" xr:uid="{00000000-0005-0000-0000-00004EA00000}"/>
    <cellStyle name="SAPBEXHLevel3 3 3 3 4" xfId="41039" xr:uid="{00000000-0005-0000-0000-00004FA00000}"/>
    <cellStyle name="SAPBEXHLevel3 3 3 3 5" xfId="41040" xr:uid="{00000000-0005-0000-0000-000050A00000}"/>
    <cellStyle name="SAPBEXHLevel3 3 3 3 6" xfId="41041" xr:uid="{00000000-0005-0000-0000-000051A00000}"/>
    <cellStyle name="SAPBEXHLevel3 3 3 3 7" xfId="41042" xr:uid="{00000000-0005-0000-0000-000052A00000}"/>
    <cellStyle name="SAPBEXHLevel3 3 3 3 8" xfId="41043" xr:uid="{00000000-0005-0000-0000-000053A00000}"/>
    <cellStyle name="SAPBEXHLevel3 3 3 3 9" xfId="41044" xr:uid="{00000000-0005-0000-0000-000054A00000}"/>
    <cellStyle name="SAPBEXHLevel3 3 3 4" xfId="41045" xr:uid="{00000000-0005-0000-0000-000055A00000}"/>
    <cellStyle name="SAPBEXHLevel3 3 3 4 2" xfId="41046" xr:uid="{00000000-0005-0000-0000-000056A00000}"/>
    <cellStyle name="SAPBEXHLevel3 3 3 4 3" xfId="41047" xr:uid="{00000000-0005-0000-0000-000057A00000}"/>
    <cellStyle name="SAPBEXHLevel3 3 3 4 4" xfId="41048" xr:uid="{00000000-0005-0000-0000-000058A00000}"/>
    <cellStyle name="SAPBEXHLevel3 3 3 4 5" xfId="41049" xr:uid="{00000000-0005-0000-0000-000059A00000}"/>
    <cellStyle name="SAPBEXHLevel3 3 3 4 6" xfId="41050" xr:uid="{00000000-0005-0000-0000-00005AA00000}"/>
    <cellStyle name="SAPBEXHLevel3 3 3 4 7" xfId="41051" xr:uid="{00000000-0005-0000-0000-00005BA00000}"/>
    <cellStyle name="SAPBEXHLevel3 3 3 4 8" xfId="41052" xr:uid="{00000000-0005-0000-0000-00005CA00000}"/>
    <cellStyle name="SAPBEXHLevel3 3 3 4 9" xfId="41053" xr:uid="{00000000-0005-0000-0000-00005DA00000}"/>
    <cellStyle name="SAPBEXHLevel3 3 3 5" xfId="41054" xr:uid="{00000000-0005-0000-0000-00005EA00000}"/>
    <cellStyle name="SAPBEXHLevel3 3 3 5 2" xfId="41055" xr:uid="{00000000-0005-0000-0000-00005FA00000}"/>
    <cellStyle name="SAPBEXHLevel3 3 3 5 3" xfId="41056" xr:uid="{00000000-0005-0000-0000-000060A00000}"/>
    <cellStyle name="SAPBEXHLevel3 3 3 5 4" xfId="41057" xr:uid="{00000000-0005-0000-0000-000061A00000}"/>
    <cellStyle name="SAPBEXHLevel3 3 3 5 5" xfId="41058" xr:uid="{00000000-0005-0000-0000-000062A00000}"/>
    <cellStyle name="SAPBEXHLevel3 3 3 5 6" xfId="41059" xr:uid="{00000000-0005-0000-0000-000063A00000}"/>
    <cellStyle name="SAPBEXHLevel3 3 3 5 7" xfId="41060" xr:uid="{00000000-0005-0000-0000-000064A00000}"/>
    <cellStyle name="SAPBEXHLevel3 3 3 5 8" xfId="41061" xr:uid="{00000000-0005-0000-0000-000065A00000}"/>
    <cellStyle name="SAPBEXHLevel3 3 3 5 9" xfId="41062" xr:uid="{00000000-0005-0000-0000-000066A00000}"/>
    <cellStyle name="SAPBEXHLevel3 3 4" xfId="41063" xr:uid="{00000000-0005-0000-0000-000067A00000}"/>
    <cellStyle name="SAPBEXHLevel3 3 4 2" xfId="41064" xr:uid="{00000000-0005-0000-0000-000068A00000}"/>
    <cellStyle name="SAPBEXHLevel3 3 4 2 2" xfId="41065" xr:uid="{00000000-0005-0000-0000-000069A00000}"/>
    <cellStyle name="SAPBEXHLevel3 3 4 2 3" xfId="41066" xr:uid="{00000000-0005-0000-0000-00006AA00000}"/>
    <cellStyle name="SAPBEXHLevel3 3 4 2 4" xfId="41067" xr:uid="{00000000-0005-0000-0000-00006BA00000}"/>
    <cellStyle name="SAPBEXHLevel3 3 4 2 5" xfId="41068" xr:uid="{00000000-0005-0000-0000-00006CA00000}"/>
    <cellStyle name="SAPBEXHLevel3 3 4 2 6" xfId="41069" xr:uid="{00000000-0005-0000-0000-00006DA00000}"/>
    <cellStyle name="SAPBEXHLevel3 3 4 2 7" xfId="41070" xr:uid="{00000000-0005-0000-0000-00006EA00000}"/>
    <cellStyle name="SAPBEXHLevel3 3 4 2 8" xfId="41071" xr:uid="{00000000-0005-0000-0000-00006FA00000}"/>
    <cellStyle name="SAPBEXHLevel3 3 4 2 9" xfId="41072" xr:uid="{00000000-0005-0000-0000-000070A00000}"/>
    <cellStyle name="SAPBEXHLevel3 3 4 3" xfId="41073" xr:uid="{00000000-0005-0000-0000-000071A00000}"/>
    <cellStyle name="SAPBEXHLevel3 3 4 3 2" xfId="41074" xr:uid="{00000000-0005-0000-0000-000072A00000}"/>
    <cellStyle name="SAPBEXHLevel3 3 4 3 3" xfId="41075" xr:uid="{00000000-0005-0000-0000-000073A00000}"/>
    <cellStyle name="SAPBEXHLevel3 3 4 3 4" xfId="41076" xr:uid="{00000000-0005-0000-0000-000074A00000}"/>
    <cellStyle name="SAPBEXHLevel3 3 4 3 5" xfId="41077" xr:uid="{00000000-0005-0000-0000-000075A00000}"/>
    <cellStyle name="SAPBEXHLevel3 3 4 3 6" xfId="41078" xr:uid="{00000000-0005-0000-0000-000076A00000}"/>
    <cellStyle name="SAPBEXHLevel3 3 4 3 7" xfId="41079" xr:uid="{00000000-0005-0000-0000-000077A00000}"/>
    <cellStyle name="SAPBEXHLevel3 3 4 3 8" xfId="41080" xr:uid="{00000000-0005-0000-0000-000078A00000}"/>
    <cellStyle name="SAPBEXHLevel3 3 4 3 9" xfId="41081" xr:uid="{00000000-0005-0000-0000-000079A00000}"/>
    <cellStyle name="SAPBEXHLevel3 3 4 4" xfId="41082" xr:uid="{00000000-0005-0000-0000-00007AA00000}"/>
    <cellStyle name="SAPBEXHLevel3 3 4 4 2" xfId="41083" xr:uid="{00000000-0005-0000-0000-00007BA00000}"/>
    <cellStyle name="SAPBEXHLevel3 3 4 4 3" xfId="41084" xr:uid="{00000000-0005-0000-0000-00007CA00000}"/>
    <cellStyle name="SAPBEXHLevel3 3 4 4 4" xfId="41085" xr:uid="{00000000-0005-0000-0000-00007DA00000}"/>
    <cellStyle name="SAPBEXHLevel3 3 4 4 5" xfId="41086" xr:uid="{00000000-0005-0000-0000-00007EA00000}"/>
    <cellStyle name="SAPBEXHLevel3 3 4 4 6" xfId="41087" xr:uid="{00000000-0005-0000-0000-00007FA00000}"/>
    <cellStyle name="SAPBEXHLevel3 3 4 4 7" xfId="41088" xr:uid="{00000000-0005-0000-0000-000080A00000}"/>
    <cellStyle name="SAPBEXHLevel3 3 4 4 8" xfId="41089" xr:uid="{00000000-0005-0000-0000-000081A00000}"/>
    <cellStyle name="SAPBEXHLevel3 3 4 4 9" xfId="41090" xr:uid="{00000000-0005-0000-0000-000082A00000}"/>
    <cellStyle name="SAPBEXHLevel3 3 5" xfId="41091" xr:uid="{00000000-0005-0000-0000-000083A00000}"/>
    <cellStyle name="SAPBEXHLevel3 3 5 2" xfId="41092" xr:uid="{00000000-0005-0000-0000-000084A00000}"/>
    <cellStyle name="SAPBEXHLevel3 3 5 3" xfId="41093" xr:uid="{00000000-0005-0000-0000-000085A00000}"/>
    <cellStyle name="SAPBEXHLevel3 3 5 4" xfId="41094" xr:uid="{00000000-0005-0000-0000-000086A00000}"/>
    <cellStyle name="SAPBEXHLevel3 3 5 5" xfId="41095" xr:uid="{00000000-0005-0000-0000-000087A00000}"/>
    <cellStyle name="SAPBEXHLevel3 3 5 6" xfId="41096" xr:uid="{00000000-0005-0000-0000-000088A00000}"/>
    <cellStyle name="SAPBEXHLevel3 3 5 7" xfId="41097" xr:uid="{00000000-0005-0000-0000-000089A00000}"/>
    <cellStyle name="SAPBEXHLevel3 3 5 8" xfId="41098" xr:uid="{00000000-0005-0000-0000-00008AA00000}"/>
    <cellStyle name="SAPBEXHLevel3 3 5 9" xfId="41099" xr:uid="{00000000-0005-0000-0000-00008BA00000}"/>
    <cellStyle name="SAPBEXHLevel3 3 6" xfId="41100" xr:uid="{00000000-0005-0000-0000-00008CA00000}"/>
    <cellStyle name="SAPBEXHLevel3 3 6 2" xfId="41101" xr:uid="{00000000-0005-0000-0000-00008DA00000}"/>
    <cellStyle name="SAPBEXHLevel3 3 6 3" xfId="41102" xr:uid="{00000000-0005-0000-0000-00008EA00000}"/>
    <cellStyle name="SAPBEXHLevel3 3 6 4" xfId="41103" xr:uid="{00000000-0005-0000-0000-00008FA00000}"/>
    <cellStyle name="SAPBEXHLevel3 3 6 5" xfId="41104" xr:uid="{00000000-0005-0000-0000-000090A00000}"/>
    <cellStyle name="SAPBEXHLevel3 3 6 6" xfId="41105" xr:uid="{00000000-0005-0000-0000-000091A00000}"/>
    <cellStyle name="SAPBEXHLevel3 3 6 7" xfId="41106" xr:uid="{00000000-0005-0000-0000-000092A00000}"/>
    <cellStyle name="SAPBEXHLevel3 3 6 8" xfId="41107" xr:uid="{00000000-0005-0000-0000-000093A00000}"/>
    <cellStyle name="SAPBEXHLevel3 3 6 9" xfId="41108" xr:uid="{00000000-0005-0000-0000-000094A00000}"/>
    <cellStyle name="SAPBEXHLevel3 3 7" xfId="41109" xr:uid="{00000000-0005-0000-0000-000095A00000}"/>
    <cellStyle name="SAPBEXHLevel3 3 7 2" xfId="41110" xr:uid="{00000000-0005-0000-0000-000096A00000}"/>
    <cellStyle name="SAPBEXHLevel3 3 7 3" xfId="41111" xr:uid="{00000000-0005-0000-0000-000097A00000}"/>
    <cellStyle name="SAPBEXHLevel3 3 7 4" xfId="41112" xr:uid="{00000000-0005-0000-0000-000098A00000}"/>
    <cellStyle name="SAPBEXHLevel3 3 7 5" xfId="41113" xr:uid="{00000000-0005-0000-0000-000099A00000}"/>
    <cellStyle name="SAPBEXHLevel3 3 7 6" xfId="41114" xr:uid="{00000000-0005-0000-0000-00009AA00000}"/>
    <cellStyle name="SAPBEXHLevel3 3 7 7" xfId="41115" xr:uid="{00000000-0005-0000-0000-00009BA00000}"/>
    <cellStyle name="SAPBEXHLevel3 3 7 8" xfId="41116" xr:uid="{00000000-0005-0000-0000-00009CA00000}"/>
    <cellStyle name="SAPBEXHLevel3 3 7 9" xfId="41117" xr:uid="{00000000-0005-0000-0000-00009DA00000}"/>
    <cellStyle name="SAPBEXHLevel3 4" xfId="41118" xr:uid="{00000000-0005-0000-0000-00009EA00000}"/>
    <cellStyle name="SAPBEXHLevel3 4 2" xfId="41119" xr:uid="{00000000-0005-0000-0000-00009FA00000}"/>
    <cellStyle name="SAPBEXHLevel3 4 2 2" xfId="41120" xr:uid="{00000000-0005-0000-0000-0000A0A00000}"/>
    <cellStyle name="SAPBEXHLevel3 4 2 2 2" xfId="41121" xr:uid="{00000000-0005-0000-0000-0000A1A00000}"/>
    <cellStyle name="SAPBEXHLevel3 4 2 2 2 2" xfId="41122" xr:uid="{00000000-0005-0000-0000-0000A2A00000}"/>
    <cellStyle name="SAPBEXHLevel3 4 2 2 2 3" xfId="41123" xr:uid="{00000000-0005-0000-0000-0000A3A00000}"/>
    <cellStyle name="SAPBEXHLevel3 4 2 2 2 4" xfId="41124" xr:uid="{00000000-0005-0000-0000-0000A4A00000}"/>
    <cellStyle name="SAPBEXHLevel3 4 2 2 2 5" xfId="41125" xr:uid="{00000000-0005-0000-0000-0000A5A00000}"/>
    <cellStyle name="SAPBEXHLevel3 4 2 2 2 6" xfId="41126" xr:uid="{00000000-0005-0000-0000-0000A6A00000}"/>
    <cellStyle name="SAPBEXHLevel3 4 2 2 2 7" xfId="41127" xr:uid="{00000000-0005-0000-0000-0000A7A00000}"/>
    <cellStyle name="SAPBEXHLevel3 4 2 2 2 8" xfId="41128" xr:uid="{00000000-0005-0000-0000-0000A8A00000}"/>
    <cellStyle name="SAPBEXHLevel3 4 2 2 2 9" xfId="41129" xr:uid="{00000000-0005-0000-0000-0000A9A00000}"/>
    <cellStyle name="SAPBEXHLevel3 4 2 2 3" xfId="41130" xr:uid="{00000000-0005-0000-0000-0000AAA00000}"/>
    <cellStyle name="SAPBEXHLevel3 4 2 2 3 2" xfId="41131" xr:uid="{00000000-0005-0000-0000-0000ABA00000}"/>
    <cellStyle name="SAPBEXHLevel3 4 2 2 3 3" xfId="41132" xr:uid="{00000000-0005-0000-0000-0000ACA00000}"/>
    <cellStyle name="SAPBEXHLevel3 4 2 2 3 4" xfId="41133" xr:uid="{00000000-0005-0000-0000-0000ADA00000}"/>
    <cellStyle name="SAPBEXHLevel3 4 2 2 3 5" xfId="41134" xr:uid="{00000000-0005-0000-0000-0000AEA00000}"/>
    <cellStyle name="SAPBEXHLevel3 4 2 2 3 6" xfId="41135" xr:uid="{00000000-0005-0000-0000-0000AFA00000}"/>
    <cellStyle name="SAPBEXHLevel3 4 2 2 3 7" xfId="41136" xr:uid="{00000000-0005-0000-0000-0000B0A00000}"/>
    <cellStyle name="SAPBEXHLevel3 4 2 2 3 8" xfId="41137" xr:uid="{00000000-0005-0000-0000-0000B1A00000}"/>
    <cellStyle name="SAPBEXHLevel3 4 2 2 3 9" xfId="41138" xr:uid="{00000000-0005-0000-0000-0000B2A00000}"/>
    <cellStyle name="SAPBEXHLevel3 4 2 2 4" xfId="41139" xr:uid="{00000000-0005-0000-0000-0000B3A00000}"/>
    <cellStyle name="SAPBEXHLevel3 4 2 2 4 2" xfId="41140" xr:uid="{00000000-0005-0000-0000-0000B4A00000}"/>
    <cellStyle name="SAPBEXHLevel3 4 2 2 4 3" xfId="41141" xr:uid="{00000000-0005-0000-0000-0000B5A00000}"/>
    <cellStyle name="SAPBEXHLevel3 4 2 2 4 4" xfId="41142" xr:uid="{00000000-0005-0000-0000-0000B6A00000}"/>
    <cellStyle name="SAPBEXHLevel3 4 2 2 4 5" xfId="41143" xr:uid="{00000000-0005-0000-0000-0000B7A00000}"/>
    <cellStyle name="SAPBEXHLevel3 4 2 2 4 6" xfId="41144" xr:uid="{00000000-0005-0000-0000-0000B8A00000}"/>
    <cellStyle name="SAPBEXHLevel3 4 2 2 4 7" xfId="41145" xr:uid="{00000000-0005-0000-0000-0000B9A00000}"/>
    <cellStyle name="SAPBEXHLevel3 4 2 2 4 8" xfId="41146" xr:uid="{00000000-0005-0000-0000-0000BAA00000}"/>
    <cellStyle name="SAPBEXHLevel3 4 2 2 4 9" xfId="41147" xr:uid="{00000000-0005-0000-0000-0000BBA00000}"/>
    <cellStyle name="SAPBEXHLevel3 4 2 3" xfId="41148" xr:uid="{00000000-0005-0000-0000-0000BCA00000}"/>
    <cellStyle name="SAPBEXHLevel3 4 2 3 2" xfId="41149" xr:uid="{00000000-0005-0000-0000-0000BDA00000}"/>
    <cellStyle name="SAPBEXHLevel3 4 2 3 3" xfId="41150" xr:uid="{00000000-0005-0000-0000-0000BEA00000}"/>
    <cellStyle name="SAPBEXHLevel3 4 2 3 4" xfId="41151" xr:uid="{00000000-0005-0000-0000-0000BFA00000}"/>
    <cellStyle name="SAPBEXHLevel3 4 2 3 5" xfId="41152" xr:uid="{00000000-0005-0000-0000-0000C0A00000}"/>
    <cellStyle name="SAPBEXHLevel3 4 2 3 6" xfId="41153" xr:uid="{00000000-0005-0000-0000-0000C1A00000}"/>
    <cellStyle name="SAPBEXHLevel3 4 2 3 7" xfId="41154" xr:uid="{00000000-0005-0000-0000-0000C2A00000}"/>
    <cellStyle name="SAPBEXHLevel3 4 2 3 8" xfId="41155" xr:uid="{00000000-0005-0000-0000-0000C3A00000}"/>
    <cellStyle name="SAPBEXHLevel3 4 2 3 9" xfId="41156" xr:uid="{00000000-0005-0000-0000-0000C4A00000}"/>
    <cellStyle name="SAPBEXHLevel3 4 2 4" xfId="41157" xr:uid="{00000000-0005-0000-0000-0000C5A00000}"/>
    <cellStyle name="SAPBEXHLevel3 4 2 4 2" xfId="41158" xr:uid="{00000000-0005-0000-0000-0000C6A00000}"/>
    <cellStyle name="SAPBEXHLevel3 4 2 4 3" xfId="41159" xr:uid="{00000000-0005-0000-0000-0000C7A00000}"/>
    <cellStyle name="SAPBEXHLevel3 4 2 4 4" xfId="41160" xr:uid="{00000000-0005-0000-0000-0000C8A00000}"/>
    <cellStyle name="SAPBEXHLevel3 4 2 4 5" xfId="41161" xr:uid="{00000000-0005-0000-0000-0000C9A00000}"/>
    <cellStyle name="SAPBEXHLevel3 4 2 4 6" xfId="41162" xr:uid="{00000000-0005-0000-0000-0000CAA00000}"/>
    <cellStyle name="SAPBEXHLevel3 4 2 4 7" xfId="41163" xr:uid="{00000000-0005-0000-0000-0000CBA00000}"/>
    <cellStyle name="SAPBEXHLevel3 4 2 4 8" xfId="41164" xr:uid="{00000000-0005-0000-0000-0000CCA00000}"/>
    <cellStyle name="SAPBEXHLevel3 4 2 4 9" xfId="41165" xr:uid="{00000000-0005-0000-0000-0000CDA00000}"/>
    <cellStyle name="SAPBEXHLevel3 4 2 5" xfId="41166" xr:uid="{00000000-0005-0000-0000-0000CEA00000}"/>
    <cellStyle name="SAPBEXHLevel3 4 2 5 2" xfId="41167" xr:uid="{00000000-0005-0000-0000-0000CFA00000}"/>
    <cellStyle name="SAPBEXHLevel3 4 2 5 3" xfId="41168" xr:uid="{00000000-0005-0000-0000-0000D0A00000}"/>
    <cellStyle name="SAPBEXHLevel3 4 2 5 4" xfId="41169" xr:uid="{00000000-0005-0000-0000-0000D1A00000}"/>
    <cellStyle name="SAPBEXHLevel3 4 2 5 5" xfId="41170" xr:uid="{00000000-0005-0000-0000-0000D2A00000}"/>
    <cellStyle name="SAPBEXHLevel3 4 2 5 6" xfId="41171" xr:uid="{00000000-0005-0000-0000-0000D3A00000}"/>
    <cellStyle name="SAPBEXHLevel3 4 2 5 7" xfId="41172" xr:uid="{00000000-0005-0000-0000-0000D4A00000}"/>
    <cellStyle name="SAPBEXHLevel3 4 2 5 8" xfId="41173" xr:uid="{00000000-0005-0000-0000-0000D5A00000}"/>
    <cellStyle name="SAPBEXHLevel3 4 2 5 9" xfId="41174" xr:uid="{00000000-0005-0000-0000-0000D6A00000}"/>
    <cellStyle name="SAPBEXHLevel3 4 3" xfId="41175" xr:uid="{00000000-0005-0000-0000-0000D7A00000}"/>
    <cellStyle name="SAPBEXHLevel3 4 3 2" xfId="41176" xr:uid="{00000000-0005-0000-0000-0000D8A00000}"/>
    <cellStyle name="SAPBEXHLevel3 4 3 2 2" xfId="41177" xr:uid="{00000000-0005-0000-0000-0000D9A00000}"/>
    <cellStyle name="SAPBEXHLevel3 4 3 2 3" xfId="41178" xr:uid="{00000000-0005-0000-0000-0000DAA00000}"/>
    <cellStyle name="SAPBEXHLevel3 4 3 2 4" xfId="41179" xr:uid="{00000000-0005-0000-0000-0000DBA00000}"/>
    <cellStyle name="SAPBEXHLevel3 4 3 2 5" xfId="41180" xr:uid="{00000000-0005-0000-0000-0000DCA00000}"/>
    <cellStyle name="SAPBEXHLevel3 4 3 2 6" xfId="41181" xr:uid="{00000000-0005-0000-0000-0000DDA00000}"/>
    <cellStyle name="SAPBEXHLevel3 4 3 2 7" xfId="41182" xr:uid="{00000000-0005-0000-0000-0000DEA00000}"/>
    <cellStyle name="SAPBEXHLevel3 4 3 2 8" xfId="41183" xr:uid="{00000000-0005-0000-0000-0000DFA00000}"/>
    <cellStyle name="SAPBEXHLevel3 4 3 2 9" xfId="41184" xr:uid="{00000000-0005-0000-0000-0000E0A00000}"/>
    <cellStyle name="SAPBEXHLevel3 4 3 3" xfId="41185" xr:uid="{00000000-0005-0000-0000-0000E1A00000}"/>
    <cellStyle name="SAPBEXHLevel3 4 3 3 2" xfId="41186" xr:uid="{00000000-0005-0000-0000-0000E2A00000}"/>
    <cellStyle name="SAPBEXHLevel3 4 3 3 3" xfId="41187" xr:uid="{00000000-0005-0000-0000-0000E3A00000}"/>
    <cellStyle name="SAPBEXHLevel3 4 3 3 4" xfId="41188" xr:uid="{00000000-0005-0000-0000-0000E4A00000}"/>
    <cellStyle name="SAPBEXHLevel3 4 3 3 5" xfId="41189" xr:uid="{00000000-0005-0000-0000-0000E5A00000}"/>
    <cellStyle name="SAPBEXHLevel3 4 3 3 6" xfId="41190" xr:uid="{00000000-0005-0000-0000-0000E6A00000}"/>
    <cellStyle name="SAPBEXHLevel3 4 3 3 7" xfId="41191" xr:uid="{00000000-0005-0000-0000-0000E7A00000}"/>
    <cellStyle name="SAPBEXHLevel3 4 3 3 8" xfId="41192" xr:uid="{00000000-0005-0000-0000-0000E8A00000}"/>
    <cellStyle name="SAPBEXHLevel3 4 3 3 9" xfId="41193" xr:uid="{00000000-0005-0000-0000-0000E9A00000}"/>
    <cellStyle name="SAPBEXHLevel3 4 3 4" xfId="41194" xr:uid="{00000000-0005-0000-0000-0000EAA00000}"/>
    <cellStyle name="SAPBEXHLevel3 4 3 4 2" xfId="41195" xr:uid="{00000000-0005-0000-0000-0000EBA00000}"/>
    <cellStyle name="SAPBEXHLevel3 4 3 4 3" xfId="41196" xr:uid="{00000000-0005-0000-0000-0000ECA00000}"/>
    <cellStyle name="SAPBEXHLevel3 4 3 4 4" xfId="41197" xr:uid="{00000000-0005-0000-0000-0000EDA00000}"/>
    <cellStyle name="SAPBEXHLevel3 4 3 4 5" xfId="41198" xr:uid="{00000000-0005-0000-0000-0000EEA00000}"/>
    <cellStyle name="SAPBEXHLevel3 4 3 4 6" xfId="41199" xr:uid="{00000000-0005-0000-0000-0000EFA00000}"/>
    <cellStyle name="SAPBEXHLevel3 4 3 4 7" xfId="41200" xr:uid="{00000000-0005-0000-0000-0000F0A00000}"/>
    <cellStyle name="SAPBEXHLevel3 4 3 4 8" xfId="41201" xr:uid="{00000000-0005-0000-0000-0000F1A00000}"/>
    <cellStyle name="SAPBEXHLevel3 4 3 4 9" xfId="41202" xr:uid="{00000000-0005-0000-0000-0000F2A00000}"/>
    <cellStyle name="SAPBEXHLevel3 4 4" xfId="41203" xr:uid="{00000000-0005-0000-0000-0000F3A00000}"/>
    <cellStyle name="SAPBEXHLevel3 4 4 2" xfId="41204" xr:uid="{00000000-0005-0000-0000-0000F4A00000}"/>
    <cellStyle name="SAPBEXHLevel3 4 4 3" xfId="41205" xr:uid="{00000000-0005-0000-0000-0000F5A00000}"/>
    <cellStyle name="SAPBEXHLevel3 4 4 4" xfId="41206" xr:uid="{00000000-0005-0000-0000-0000F6A00000}"/>
    <cellStyle name="SAPBEXHLevel3 4 4 5" xfId="41207" xr:uid="{00000000-0005-0000-0000-0000F7A00000}"/>
    <cellStyle name="SAPBEXHLevel3 4 4 6" xfId="41208" xr:uid="{00000000-0005-0000-0000-0000F8A00000}"/>
    <cellStyle name="SAPBEXHLevel3 4 4 7" xfId="41209" xr:uid="{00000000-0005-0000-0000-0000F9A00000}"/>
    <cellStyle name="SAPBEXHLevel3 4 4 8" xfId="41210" xr:uid="{00000000-0005-0000-0000-0000FAA00000}"/>
    <cellStyle name="SAPBEXHLevel3 4 4 9" xfId="41211" xr:uid="{00000000-0005-0000-0000-0000FBA00000}"/>
    <cellStyle name="SAPBEXHLevel3 4 5" xfId="41212" xr:uid="{00000000-0005-0000-0000-0000FCA00000}"/>
    <cellStyle name="SAPBEXHLevel3 4 5 2" xfId="41213" xr:uid="{00000000-0005-0000-0000-0000FDA00000}"/>
    <cellStyle name="SAPBEXHLevel3 4 5 3" xfId="41214" xr:uid="{00000000-0005-0000-0000-0000FEA00000}"/>
    <cellStyle name="SAPBEXHLevel3 4 5 4" xfId="41215" xr:uid="{00000000-0005-0000-0000-0000FFA00000}"/>
    <cellStyle name="SAPBEXHLevel3 4 5 5" xfId="41216" xr:uid="{00000000-0005-0000-0000-000000A10000}"/>
    <cellStyle name="SAPBEXHLevel3 4 5 6" xfId="41217" xr:uid="{00000000-0005-0000-0000-000001A10000}"/>
    <cellStyle name="SAPBEXHLevel3 4 5 7" xfId="41218" xr:uid="{00000000-0005-0000-0000-000002A10000}"/>
    <cellStyle name="SAPBEXHLevel3 4 5 8" xfId="41219" xr:uid="{00000000-0005-0000-0000-000003A10000}"/>
    <cellStyle name="SAPBEXHLevel3 4 5 9" xfId="41220" xr:uid="{00000000-0005-0000-0000-000004A10000}"/>
    <cellStyle name="SAPBEXHLevel3 4 6" xfId="41221" xr:uid="{00000000-0005-0000-0000-000005A10000}"/>
    <cellStyle name="SAPBEXHLevel3 4 6 2" xfId="41222" xr:uid="{00000000-0005-0000-0000-000006A10000}"/>
    <cellStyle name="SAPBEXHLevel3 4 6 3" xfId="41223" xr:uid="{00000000-0005-0000-0000-000007A10000}"/>
    <cellStyle name="SAPBEXHLevel3 4 6 4" xfId="41224" xr:uid="{00000000-0005-0000-0000-000008A10000}"/>
    <cellStyle name="SAPBEXHLevel3 4 6 5" xfId="41225" xr:uid="{00000000-0005-0000-0000-000009A10000}"/>
    <cellStyle name="SAPBEXHLevel3 4 6 6" xfId="41226" xr:uid="{00000000-0005-0000-0000-00000AA10000}"/>
    <cellStyle name="SAPBEXHLevel3 4 6 7" xfId="41227" xr:uid="{00000000-0005-0000-0000-00000BA10000}"/>
    <cellStyle name="SAPBEXHLevel3 4 6 8" xfId="41228" xr:uid="{00000000-0005-0000-0000-00000CA10000}"/>
    <cellStyle name="SAPBEXHLevel3 4 6 9" xfId="41229" xr:uid="{00000000-0005-0000-0000-00000DA10000}"/>
    <cellStyle name="SAPBEXHLevel3 5" xfId="41230" xr:uid="{00000000-0005-0000-0000-00000EA10000}"/>
    <cellStyle name="SAPBEXHLevel3 5 2" xfId="41231" xr:uid="{00000000-0005-0000-0000-00000FA10000}"/>
    <cellStyle name="SAPBEXHLevel3 5 2 2" xfId="41232" xr:uid="{00000000-0005-0000-0000-000010A10000}"/>
    <cellStyle name="SAPBEXHLevel3 5 2 2 2" xfId="41233" xr:uid="{00000000-0005-0000-0000-000011A10000}"/>
    <cellStyle name="SAPBEXHLevel3 5 2 2 3" xfId="41234" xr:uid="{00000000-0005-0000-0000-000012A10000}"/>
    <cellStyle name="SAPBEXHLevel3 5 2 2 4" xfId="41235" xr:uid="{00000000-0005-0000-0000-000013A10000}"/>
    <cellStyle name="SAPBEXHLevel3 5 2 2 5" xfId="41236" xr:uid="{00000000-0005-0000-0000-000014A10000}"/>
    <cellStyle name="SAPBEXHLevel3 5 2 2 6" xfId="41237" xr:uid="{00000000-0005-0000-0000-000015A10000}"/>
    <cellStyle name="SAPBEXHLevel3 5 2 2 7" xfId="41238" xr:uid="{00000000-0005-0000-0000-000016A10000}"/>
    <cellStyle name="SAPBEXHLevel3 5 2 2 8" xfId="41239" xr:uid="{00000000-0005-0000-0000-000017A10000}"/>
    <cellStyle name="SAPBEXHLevel3 5 2 2 9" xfId="41240" xr:uid="{00000000-0005-0000-0000-000018A10000}"/>
    <cellStyle name="SAPBEXHLevel3 5 2 3" xfId="41241" xr:uid="{00000000-0005-0000-0000-000019A10000}"/>
    <cellStyle name="SAPBEXHLevel3 5 2 3 2" xfId="41242" xr:uid="{00000000-0005-0000-0000-00001AA10000}"/>
    <cellStyle name="SAPBEXHLevel3 5 2 3 3" xfId="41243" xr:uid="{00000000-0005-0000-0000-00001BA10000}"/>
    <cellStyle name="SAPBEXHLevel3 5 2 3 4" xfId="41244" xr:uid="{00000000-0005-0000-0000-00001CA10000}"/>
    <cellStyle name="SAPBEXHLevel3 5 2 3 5" xfId="41245" xr:uid="{00000000-0005-0000-0000-00001DA10000}"/>
    <cellStyle name="SAPBEXHLevel3 5 2 3 6" xfId="41246" xr:uid="{00000000-0005-0000-0000-00001EA10000}"/>
    <cellStyle name="SAPBEXHLevel3 5 2 3 7" xfId="41247" xr:uid="{00000000-0005-0000-0000-00001FA10000}"/>
    <cellStyle name="SAPBEXHLevel3 5 2 3 8" xfId="41248" xr:uid="{00000000-0005-0000-0000-000020A10000}"/>
    <cellStyle name="SAPBEXHLevel3 5 2 3 9" xfId="41249" xr:uid="{00000000-0005-0000-0000-000021A10000}"/>
    <cellStyle name="SAPBEXHLevel3 5 2 4" xfId="41250" xr:uid="{00000000-0005-0000-0000-000022A10000}"/>
    <cellStyle name="SAPBEXHLevel3 5 2 4 2" xfId="41251" xr:uid="{00000000-0005-0000-0000-000023A10000}"/>
    <cellStyle name="SAPBEXHLevel3 5 2 4 3" xfId="41252" xr:uid="{00000000-0005-0000-0000-000024A10000}"/>
    <cellStyle name="SAPBEXHLevel3 5 2 4 4" xfId="41253" xr:uid="{00000000-0005-0000-0000-000025A10000}"/>
    <cellStyle name="SAPBEXHLevel3 5 2 4 5" xfId="41254" xr:uid="{00000000-0005-0000-0000-000026A10000}"/>
    <cellStyle name="SAPBEXHLevel3 5 2 4 6" xfId="41255" xr:uid="{00000000-0005-0000-0000-000027A10000}"/>
    <cellStyle name="SAPBEXHLevel3 5 2 4 7" xfId="41256" xr:uid="{00000000-0005-0000-0000-000028A10000}"/>
    <cellStyle name="SAPBEXHLevel3 5 2 4 8" xfId="41257" xr:uid="{00000000-0005-0000-0000-000029A10000}"/>
    <cellStyle name="SAPBEXHLevel3 5 2 4 9" xfId="41258" xr:uid="{00000000-0005-0000-0000-00002AA10000}"/>
    <cellStyle name="SAPBEXHLevel3 5 3" xfId="41259" xr:uid="{00000000-0005-0000-0000-00002BA10000}"/>
    <cellStyle name="SAPBEXHLevel3 5 3 2" xfId="41260" xr:uid="{00000000-0005-0000-0000-00002CA10000}"/>
    <cellStyle name="SAPBEXHLevel3 5 3 3" xfId="41261" xr:uid="{00000000-0005-0000-0000-00002DA10000}"/>
    <cellStyle name="SAPBEXHLevel3 5 3 4" xfId="41262" xr:uid="{00000000-0005-0000-0000-00002EA10000}"/>
    <cellStyle name="SAPBEXHLevel3 5 3 5" xfId="41263" xr:uid="{00000000-0005-0000-0000-00002FA10000}"/>
    <cellStyle name="SAPBEXHLevel3 5 3 6" xfId="41264" xr:uid="{00000000-0005-0000-0000-000030A10000}"/>
    <cellStyle name="SAPBEXHLevel3 5 3 7" xfId="41265" xr:uid="{00000000-0005-0000-0000-000031A10000}"/>
    <cellStyle name="SAPBEXHLevel3 5 3 8" xfId="41266" xr:uid="{00000000-0005-0000-0000-000032A10000}"/>
    <cellStyle name="SAPBEXHLevel3 5 3 9" xfId="41267" xr:uid="{00000000-0005-0000-0000-000033A10000}"/>
    <cellStyle name="SAPBEXHLevel3 5 4" xfId="41268" xr:uid="{00000000-0005-0000-0000-000034A10000}"/>
    <cellStyle name="SAPBEXHLevel3 5 4 2" xfId="41269" xr:uid="{00000000-0005-0000-0000-000035A10000}"/>
    <cellStyle name="SAPBEXHLevel3 5 4 3" xfId="41270" xr:uid="{00000000-0005-0000-0000-000036A10000}"/>
    <cellStyle name="SAPBEXHLevel3 5 4 4" xfId="41271" xr:uid="{00000000-0005-0000-0000-000037A10000}"/>
    <cellStyle name="SAPBEXHLevel3 5 4 5" xfId="41272" xr:uid="{00000000-0005-0000-0000-000038A10000}"/>
    <cellStyle name="SAPBEXHLevel3 5 4 6" xfId="41273" xr:uid="{00000000-0005-0000-0000-000039A10000}"/>
    <cellStyle name="SAPBEXHLevel3 5 4 7" xfId="41274" xr:uid="{00000000-0005-0000-0000-00003AA10000}"/>
    <cellStyle name="SAPBEXHLevel3 5 4 8" xfId="41275" xr:uid="{00000000-0005-0000-0000-00003BA10000}"/>
    <cellStyle name="SAPBEXHLevel3 5 4 9" xfId="41276" xr:uid="{00000000-0005-0000-0000-00003CA10000}"/>
    <cellStyle name="SAPBEXHLevel3 5 5" xfId="41277" xr:uid="{00000000-0005-0000-0000-00003DA10000}"/>
    <cellStyle name="SAPBEXHLevel3 5 5 2" xfId="41278" xr:uid="{00000000-0005-0000-0000-00003EA10000}"/>
    <cellStyle name="SAPBEXHLevel3 5 5 3" xfId="41279" xr:uid="{00000000-0005-0000-0000-00003FA10000}"/>
    <cellStyle name="SAPBEXHLevel3 5 5 4" xfId="41280" xr:uid="{00000000-0005-0000-0000-000040A10000}"/>
    <cellStyle name="SAPBEXHLevel3 5 5 5" xfId="41281" xr:uid="{00000000-0005-0000-0000-000041A10000}"/>
    <cellStyle name="SAPBEXHLevel3 5 5 6" xfId="41282" xr:uid="{00000000-0005-0000-0000-000042A10000}"/>
    <cellStyle name="SAPBEXHLevel3 5 5 7" xfId="41283" xr:uid="{00000000-0005-0000-0000-000043A10000}"/>
    <cellStyle name="SAPBEXHLevel3 5 5 8" xfId="41284" xr:uid="{00000000-0005-0000-0000-000044A10000}"/>
    <cellStyle name="SAPBEXHLevel3 5 5 9" xfId="41285" xr:uid="{00000000-0005-0000-0000-000045A10000}"/>
    <cellStyle name="SAPBEXHLevel3 6" xfId="41286" xr:uid="{00000000-0005-0000-0000-000046A10000}"/>
    <cellStyle name="SAPBEXHLevel3 6 2" xfId="41287" xr:uid="{00000000-0005-0000-0000-000047A10000}"/>
    <cellStyle name="SAPBEXHLevel3 6 2 2" xfId="41288" xr:uid="{00000000-0005-0000-0000-000048A10000}"/>
    <cellStyle name="SAPBEXHLevel3 6 2 3" xfId="41289" xr:uid="{00000000-0005-0000-0000-000049A10000}"/>
    <cellStyle name="SAPBEXHLevel3 6 2 4" xfId="41290" xr:uid="{00000000-0005-0000-0000-00004AA10000}"/>
    <cellStyle name="SAPBEXHLevel3 6 2 5" xfId="41291" xr:uid="{00000000-0005-0000-0000-00004BA10000}"/>
    <cellStyle name="SAPBEXHLevel3 6 2 6" xfId="41292" xr:uid="{00000000-0005-0000-0000-00004CA10000}"/>
    <cellStyle name="SAPBEXHLevel3 6 2 7" xfId="41293" xr:uid="{00000000-0005-0000-0000-00004DA10000}"/>
    <cellStyle name="SAPBEXHLevel3 6 2 8" xfId="41294" xr:uid="{00000000-0005-0000-0000-00004EA10000}"/>
    <cellStyle name="SAPBEXHLevel3 6 2 9" xfId="41295" xr:uid="{00000000-0005-0000-0000-00004FA10000}"/>
    <cellStyle name="SAPBEXHLevel3 6 3" xfId="41296" xr:uid="{00000000-0005-0000-0000-000050A10000}"/>
    <cellStyle name="SAPBEXHLevel3 6 3 2" xfId="41297" xr:uid="{00000000-0005-0000-0000-000051A10000}"/>
    <cellStyle name="SAPBEXHLevel3 6 3 3" xfId="41298" xr:uid="{00000000-0005-0000-0000-000052A10000}"/>
    <cellStyle name="SAPBEXHLevel3 6 3 4" xfId="41299" xr:uid="{00000000-0005-0000-0000-000053A10000}"/>
    <cellStyle name="SAPBEXHLevel3 6 3 5" xfId="41300" xr:uid="{00000000-0005-0000-0000-000054A10000}"/>
    <cellStyle name="SAPBEXHLevel3 6 3 6" xfId="41301" xr:uid="{00000000-0005-0000-0000-000055A10000}"/>
    <cellStyle name="SAPBEXHLevel3 6 3 7" xfId="41302" xr:uid="{00000000-0005-0000-0000-000056A10000}"/>
    <cellStyle name="SAPBEXHLevel3 6 3 8" xfId="41303" xr:uid="{00000000-0005-0000-0000-000057A10000}"/>
    <cellStyle name="SAPBEXHLevel3 6 3 9" xfId="41304" xr:uid="{00000000-0005-0000-0000-000058A10000}"/>
    <cellStyle name="SAPBEXHLevel3 6 4" xfId="41305" xr:uid="{00000000-0005-0000-0000-000059A10000}"/>
    <cellStyle name="SAPBEXHLevel3 6 4 2" xfId="41306" xr:uid="{00000000-0005-0000-0000-00005AA10000}"/>
    <cellStyle name="SAPBEXHLevel3 6 4 3" xfId="41307" xr:uid="{00000000-0005-0000-0000-00005BA10000}"/>
    <cellStyle name="SAPBEXHLevel3 6 4 4" xfId="41308" xr:uid="{00000000-0005-0000-0000-00005CA10000}"/>
    <cellStyle name="SAPBEXHLevel3 6 4 5" xfId="41309" xr:uid="{00000000-0005-0000-0000-00005DA10000}"/>
    <cellStyle name="SAPBEXHLevel3 6 4 6" xfId="41310" xr:uid="{00000000-0005-0000-0000-00005EA10000}"/>
    <cellStyle name="SAPBEXHLevel3 6 4 7" xfId="41311" xr:uid="{00000000-0005-0000-0000-00005FA10000}"/>
    <cellStyle name="SAPBEXHLevel3 6 4 8" xfId="41312" xr:uid="{00000000-0005-0000-0000-000060A10000}"/>
    <cellStyle name="SAPBEXHLevel3 6 4 9" xfId="41313" xr:uid="{00000000-0005-0000-0000-000061A10000}"/>
    <cellStyle name="SAPBEXHLevel3 7" xfId="41314" xr:uid="{00000000-0005-0000-0000-000062A10000}"/>
    <cellStyle name="SAPBEXHLevel3 7 2" xfId="41315" xr:uid="{00000000-0005-0000-0000-000063A10000}"/>
    <cellStyle name="SAPBEXHLevel3 7 3" xfId="41316" xr:uid="{00000000-0005-0000-0000-000064A10000}"/>
    <cellStyle name="SAPBEXHLevel3 7 4" xfId="41317" xr:uid="{00000000-0005-0000-0000-000065A10000}"/>
    <cellStyle name="SAPBEXHLevel3 7 5" xfId="41318" xr:uid="{00000000-0005-0000-0000-000066A10000}"/>
    <cellStyle name="SAPBEXHLevel3 7 6" xfId="41319" xr:uid="{00000000-0005-0000-0000-000067A10000}"/>
    <cellStyle name="SAPBEXHLevel3 7 7" xfId="41320" xr:uid="{00000000-0005-0000-0000-000068A10000}"/>
    <cellStyle name="SAPBEXHLevel3 7 8" xfId="41321" xr:uid="{00000000-0005-0000-0000-000069A10000}"/>
    <cellStyle name="SAPBEXHLevel3 7 9" xfId="41322" xr:uid="{00000000-0005-0000-0000-00006AA10000}"/>
    <cellStyle name="SAPBEXHLevel3 8" xfId="41323" xr:uid="{00000000-0005-0000-0000-00006BA10000}"/>
    <cellStyle name="SAPBEXHLevel3 8 2" xfId="41324" xr:uid="{00000000-0005-0000-0000-00006CA10000}"/>
    <cellStyle name="SAPBEXHLevel3 8 3" xfId="41325" xr:uid="{00000000-0005-0000-0000-00006DA10000}"/>
    <cellStyle name="SAPBEXHLevel3 8 4" xfId="41326" xr:uid="{00000000-0005-0000-0000-00006EA10000}"/>
    <cellStyle name="SAPBEXHLevel3 8 5" xfId="41327" xr:uid="{00000000-0005-0000-0000-00006FA10000}"/>
    <cellStyle name="SAPBEXHLevel3 8 6" xfId="41328" xr:uid="{00000000-0005-0000-0000-000070A10000}"/>
    <cellStyle name="SAPBEXHLevel3 8 7" xfId="41329" xr:uid="{00000000-0005-0000-0000-000071A10000}"/>
    <cellStyle name="SAPBEXHLevel3 8 8" xfId="41330" xr:uid="{00000000-0005-0000-0000-000072A10000}"/>
    <cellStyle name="SAPBEXHLevel3 8 9" xfId="41331" xr:uid="{00000000-0005-0000-0000-000073A10000}"/>
    <cellStyle name="SAPBEXHLevel3 9" xfId="41332" xr:uid="{00000000-0005-0000-0000-000074A10000}"/>
    <cellStyle name="SAPBEXHLevel3 9 2" xfId="41333" xr:uid="{00000000-0005-0000-0000-000075A10000}"/>
    <cellStyle name="SAPBEXHLevel3 9 3" xfId="41334" xr:uid="{00000000-0005-0000-0000-000076A10000}"/>
    <cellStyle name="SAPBEXHLevel3 9 4" xfId="41335" xr:uid="{00000000-0005-0000-0000-000077A10000}"/>
    <cellStyle name="SAPBEXHLevel3 9 5" xfId="41336" xr:uid="{00000000-0005-0000-0000-000078A10000}"/>
    <cellStyle name="SAPBEXHLevel3 9 6" xfId="41337" xr:uid="{00000000-0005-0000-0000-000079A10000}"/>
    <cellStyle name="SAPBEXHLevel3 9 7" xfId="41338" xr:uid="{00000000-0005-0000-0000-00007AA10000}"/>
    <cellStyle name="SAPBEXHLevel3 9 8" xfId="41339" xr:uid="{00000000-0005-0000-0000-00007BA10000}"/>
    <cellStyle name="SAPBEXHLevel3 9 9" xfId="41340" xr:uid="{00000000-0005-0000-0000-00007CA10000}"/>
    <cellStyle name="SAPBEXHLevel3_STOs from US (Nov)" xfId="41341" xr:uid="{00000000-0005-0000-0000-00007DA10000}"/>
    <cellStyle name="SAPBEXHLevel3X" xfId="41342" xr:uid="{00000000-0005-0000-0000-00007EA10000}"/>
    <cellStyle name="SAPBEXHLevel3X 10" xfId="41343" xr:uid="{00000000-0005-0000-0000-00007FA10000}"/>
    <cellStyle name="SAPBEXHLevel3X 10 10" xfId="41344" xr:uid="{00000000-0005-0000-0000-000080A10000}"/>
    <cellStyle name="SAPBEXHLevel3X 10 10 2" xfId="41345" xr:uid="{00000000-0005-0000-0000-000081A10000}"/>
    <cellStyle name="SAPBEXHLevel3X 10 10 3" xfId="41346" xr:uid="{00000000-0005-0000-0000-000082A10000}"/>
    <cellStyle name="SAPBEXHLevel3X 10 10 4" xfId="41347" xr:uid="{00000000-0005-0000-0000-000083A10000}"/>
    <cellStyle name="SAPBEXHLevel3X 10 10 5" xfId="41348" xr:uid="{00000000-0005-0000-0000-000084A10000}"/>
    <cellStyle name="SAPBEXHLevel3X 10 10 6" xfId="41349" xr:uid="{00000000-0005-0000-0000-000085A10000}"/>
    <cellStyle name="SAPBEXHLevel3X 10 10 7" xfId="41350" xr:uid="{00000000-0005-0000-0000-000086A10000}"/>
    <cellStyle name="SAPBEXHLevel3X 10 10 8" xfId="41351" xr:uid="{00000000-0005-0000-0000-000087A10000}"/>
    <cellStyle name="SAPBEXHLevel3X 10 10 9" xfId="41352" xr:uid="{00000000-0005-0000-0000-000088A10000}"/>
    <cellStyle name="SAPBEXHLevel3X 10 11" xfId="41353" xr:uid="{00000000-0005-0000-0000-000089A10000}"/>
    <cellStyle name="SAPBEXHLevel3X 10 12" xfId="41354" xr:uid="{00000000-0005-0000-0000-00008AA10000}"/>
    <cellStyle name="SAPBEXHLevel3X 10 2" xfId="41355" xr:uid="{00000000-0005-0000-0000-00008BA10000}"/>
    <cellStyle name="SAPBEXHLevel3X 10 2 2" xfId="41356" xr:uid="{00000000-0005-0000-0000-00008CA10000}"/>
    <cellStyle name="SAPBEXHLevel3X 10 2 2 2" xfId="41357" xr:uid="{00000000-0005-0000-0000-00008DA10000}"/>
    <cellStyle name="SAPBEXHLevel3X 10 2 2 2 2" xfId="41358" xr:uid="{00000000-0005-0000-0000-00008EA10000}"/>
    <cellStyle name="SAPBEXHLevel3X 10 2 2 2 3" xfId="41359" xr:uid="{00000000-0005-0000-0000-00008FA10000}"/>
    <cellStyle name="SAPBEXHLevel3X 10 2 2 2 4" xfId="41360" xr:uid="{00000000-0005-0000-0000-000090A10000}"/>
    <cellStyle name="SAPBEXHLevel3X 10 2 2 2 5" xfId="41361" xr:uid="{00000000-0005-0000-0000-000091A10000}"/>
    <cellStyle name="SAPBEXHLevel3X 10 2 2 2 6" xfId="41362" xr:uid="{00000000-0005-0000-0000-000092A10000}"/>
    <cellStyle name="SAPBEXHLevel3X 10 2 2 2 7" xfId="41363" xr:uid="{00000000-0005-0000-0000-000093A10000}"/>
    <cellStyle name="SAPBEXHLevel3X 10 2 2 2 8" xfId="41364" xr:uid="{00000000-0005-0000-0000-000094A10000}"/>
    <cellStyle name="SAPBEXHLevel3X 10 2 2 2 9" xfId="41365" xr:uid="{00000000-0005-0000-0000-000095A10000}"/>
    <cellStyle name="SAPBEXHLevel3X 10 2 2 3" xfId="41366" xr:uid="{00000000-0005-0000-0000-000096A10000}"/>
    <cellStyle name="SAPBEXHLevel3X 10 2 2 3 2" xfId="41367" xr:uid="{00000000-0005-0000-0000-000097A10000}"/>
    <cellStyle name="SAPBEXHLevel3X 10 2 2 3 3" xfId="41368" xr:uid="{00000000-0005-0000-0000-000098A10000}"/>
    <cellStyle name="SAPBEXHLevel3X 10 2 2 3 4" xfId="41369" xr:uid="{00000000-0005-0000-0000-000099A10000}"/>
    <cellStyle name="SAPBEXHLevel3X 10 2 2 3 5" xfId="41370" xr:uid="{00000000-0005-0000-0000-00009AA10000}"/>
    <cellStyle name="SAPBEXHLevel3X 10 2 2 3 6" xfId="41371" xr:uid="{00000000-0005-0000-0000-00009BA10000}"/>
    <cellStyle name="SAPBEXHLevel3X 10 2 2 3 7" xfId="41372" xr:uid="{00000000-0005-0000-0000-00009CA10000}"/>
    <cellStyle name="SAPBEXHLevel3X 10 2 2 3 8" xfId="41373" xr:uid="{00000000-0005-0000-0000-00009DA10000}"/>
    <cellStyle name="SAPBEXHLevel3X 10 2 2 3 9" xfId="41374" xr:uid="{00000000-0005-0000-0000-00009EA10000}"/>
    <cellStyle name="SAPBEXHLevel3X 10 2 2 4" xfId="41375" xr:uid="{00000000-0005-0000-0000-00009FA10000}"/>
    <cellStyle name="SAPBEXHLevel3X 10 2 2 4 2" xfId="41376" xr:uid="{00000000-0005-0000-0000-0000A0A10000}"/>
    <cellStyle name="SAPBEXHLevel3X 10 2 2 4 3" xfId="41377" xr:uid="{00000000-0005-0000-0000-0000A1A10000}"/>
    <cellStyle name="SAPBEXHLevel3X 10 2 2 4 4" xfId="41378" xr:uid="{00000000-0005-0000-0000-0000A2A10000}"/>
    <cellStyle name="SAPBEXHLevel3X 10 2 2 4 5" xfId="41379" xr:uid="{00000000-0005-0000-0000-0000A3A10000}"/>
    <cellStyle name="SAPBEXHLevel3X 10 2 2 4 6" xfId="41380" xr:uid="{00000000-0005-0000-0000-0000A4A10000}"/>
    <cellStyle name="SAPBEXHLevel3X 10 2 2 4 7" xfId="41381" xr:uid="{00000000-0005-0000-0000-0000A5A10000}"/>
    <cellStyle name="SAPBEXHLevel3X 10 2 2 4 8" xfId="41382" xr:uid="{00000000-0005-0000-0000-0000A6A10000}"/>
    <cellStyle name="SAPBEXHLevel3X 10 2 2 4 9" xfId="41383" xr:uid="{00000000-0005-0000-0000-0000A7A10000}"/>
    <cellStyle name="SAPBEXHLevel3X 10 2 3" xfId="41384" xr:uid="{00000000-0005-0000-0000-0000A8A10000}"/>
    <cellStyle name="SAPBEXHLevel3X 10 2 3 2" xfId="41385" xr:uid="{00000000-0005-0000-0000-0000A9A10000}"/>
    <cellStyle name="SAPBEXHLevel3X 10 2 3 3" xfId="41386" xr:uid="{00000000-0005-0000-0000-0000AAA10000}"/>
    <cellStyle name="SAPBEXHLevel3X 10 2 3 4" xfId="41387" xr:uid="{00000000-0005-0000-0000-0000ABA10000}"/>
    <cellStyle name="SAPBEXHLevel3X 10 2 3 5" xfId="41388" xr:uid="{00000000-0005-0000-0000-0000ACA10000}"/>
    <cellStyle name="SAPBEXHLevel3X 10 2 3 6" xfId="41389" xr:uid="{00000000-0005-0000-0000-0000ADA10000}"/>
    <cellStyle name="SAPBEXHLevel3X 10 2 3 7" xfId="41390" xr:uid="{00000000-0005-0000-0000-0000AEA10000}"/>
    <cellStyle name="SAPBEXHLevel3X 10 2 3 8" xfId="41391" xr:uid="{00000000-0005-0000-0000-0000AFA10000}"/>
    <cellStyle name="SAPBEXHLevel3X 10 2 3 9" xfId="41392" xr:uid="{00000000-0005-0000-0000-0000B0A10000}"/>
    <cellStyle name="SAPBEXHLevel3X 10 2 4" xfId="41393" xr:uid="{00000000-0005-0000-0000-0000B1A10000}"/>
    <cellStyle name="SAPBEXHLevel3X 10 2 4 2" xfId="41394" xr:uid="{00000000-0005-0000-0000-0000B2A10000}"/>
    <cellStyle name="SAPBEXHLevel3X 10 2 4 3" xfId="41395" xr:uid="{00000000-0005-0000-0000-0000B3A10000}"/>
    <cellStyle name="SAPBEXHLevel3X 10 2 4 4" xfId="41396" xr:uid="{00000000-0005-0000-0000-0000B4A10000}"/>
    <cellStyle name="SAPBEXHLevel3X 10 2 4 5" xfId="41397" xr:uid="{00000000-0005-0000-0000-0000B5A10000}"/>
    <cellStyle name="SAPBEXHLevel3X 10 2 4 6" xfId="41398" xr:uid="{00000000-0005-0000-0000-0000B6A10000}"/>
    <cellStyle name="SAPBEXHLevel3X 10 2 4 7" xfId="41399" xr:uid="{00000000-0005-0000-0000-0000B7A10000}"/>
    <cellStyle name="SAPBEXHLevel3X 10 2 4 8" xfId="41400" xr:uid="{00000000-0005-0000-0000-0000B8A10000}"/>
    <cellStyle name="SAPBEXHLevel3X 10 2 4 9" xfId="41401" xr:uid="{00000000-0005-0000-0000-0000B9A10000}"/>
    <cellStyle name="SAPBEXHLevel3X 10 2 5" xfId="41402" xr:uid="{00000000-0005-0000-0000-0000BAA10000}"/>
    <cellStyle name="SAPBEXHLevel3X 10 2 5 2" xfId="41403" xr:uid="{00000000-0005-0000-0000-0000BBA10000}"/>
    <cellStyle name="SAPBEXHLevel3X 10 2 5 3" xfId="41404" xr:uid="{00000000-0005-0000-0000-0000BCA10000}"/>
    <cellStyle name="SAPBEXHLevel3X 10 2 5 4" xfId="41405" xr:uid="{00000000-0005-0000-0000-0000BDA10000}"/>
    <cellStyle name="SAPBEXHLevel3X 10 2 5 5" xfId="41406" xr:uid="{00000000-0005-0000-0000-0000BEA10000}"/>
    <cellStyle name="SAPBEXHLevel3X 10 2 5 6" xfId="41407" xr:uid="{00000000-0005-0000-0000-0000BFA10000}"/>
    <cellStyle name="SAPBEXHLevel3X 10 2 5 7" xfId="41408" xr:uid="{00000000-0005-0000-0000-0000C0A10000}"/>
    <cellStyle name="SAPBEXHLevel3X 10 2 5 8" xfId="41409" xr:uid="{00000000-0005-0000-0000-0000C1A10000}"/>
    <cellStyle name="SAPBEXHLevel3X 10 2 5 9" xfId="41410" xr:uid="{00000000-0005-0000-0000-0000C2A10000}"/>
    <cellStyle name="SAPBEXHLevel3X 10 3" xfId="41411" xr:uid="{00000000-0005-0000-0000-0000C3A10000}"/>
    <cellStyle name="SAPBEXHLevel3X 10 3 2" xfId="41412" xr:uid="{00000000-0005-0000-0000-0000C4A10000}"/>
    <cellStyle name="SAPBEXHLevel3X 10 3 2 2" xfId="41413" xr:uid="{00000000-0005-0000-0000-0000C5A10000}"/>
    <cellStyle name="SAPBEXHLevel3X 10 3 2 2 2" xfId="41414" xr:uid="{00000000-0005-0000-0000-0000C6A10000}"/>
    <cellStyle name="SAPBEXHLevel3X 10 3 2 2 3" xfId="41415" xr:uid="{00000000-0005-0000-0000-0000C7A10000}"/>
    <cellStyle name="SAPBEXHLevel3X 10 3 2 2 4" xfId="41416" xr:uid="{00000000-0005-0000-0000-0000C8A10000}"/>
    <cellStyle name="SAPBEXHLevel3X 10 3 2 2 5" xfId="41417" xr:uid="{00000000-0005-0000-0000-0000C9A10000}"/>
    <cellStyle name="SAPBEXHLevel3X 10 3 2 2 6" xfId="41418" xr:uid="{00000000-0005-0000-0000-0000CAA10000}"/>
    <cellStyle name="SAPBEXHLevel3X 10 3 2 2 7" xfId="41419" xr:uid="{00000000-0005-0000-0000-0000CBA10000}"/>
    <cellStyle name="SAPBEXHLevel3X 10 3 2 2 8" xfId="41420" xr:uid="{00000000-0005-0000-0000-0000CCA10000}"/>
    <cellStyle name="SAPBEXHLevel3X 10 3 2 2 9" xfId="41421" xr:uid="{00000000-0005-0000-0000-0000CDA10000}"/>
    <cellStyle name="SAPBEXHLevel3X 10 3 2 3" xfId="41422" xr:uid="{00000000-0005-0000-0000-0000CEA10000}"/>
    <cellStyle name="SAPBEXHLevel3X 10 3 2 3 2" xfId="41423" xr:uid="{00000000-0005-0000-0000-0000CFA10000}"/>
    <cellStyle name="SAPBEXHLevel3X 10 3 2 3 3" xfId="41424" xr:uid="{00000000-0005-0000-0000-0000D0A10000}"/>
    <cellStyle name="SAPBEXHLevel3X 10 3 2 3 4" xfId="41425" xr:uid="{00000000-0005-0000-0000-0000D1A10000}"/>
    <cellStyle name="SAPBEXHLevel3X 10 3 2 3 5" xfId="41426" xr:uid="{00000000-0005-0000-0000-0000D2A10000}"/>
    <cellStyle name="SAPBEXHLevel3X 10 3 2 3 6" xfId="41427" xr:uid="{00000000-0005-0000-0000-0000D3A10000}"/>
    <cellStyle name="SAPBEXHLevel3X 10 3 2 3 7" xfId="41428" xr:uid="{00000000-0005-0000-0000-0000D4A10000}"/>
    <cellStyle name="SAPBEXHLevel3X 10 3 2 3 8" xfId="41429" xr:uid="{00000000-0005-0000-0000-0000D5A10000}"/>
    <cellStyle name="SAPBEXHLevel3X 10 3 2 3 9" xfId="41430" xr:uid="{00000000-0005-0000-0000-0000D6A10000}"/>
    <cellStyle name="SAPBEXHLevel3X 10 3 2 4" xfId="41431" xr:uid="{00000000-0005-0000-0000-0000D7A10000}"/>
    <cellStyle name="SAPBEXHLevel3X 10 3 2 4 2" xfId="41432" xr:uid="{00000000-0005-0000-0000-0000D8A10000}"/>
    <cellStyle name="SAPBEXHLevel3X 10 3 2 4 3" xfId="41433" xr:uid="{00000000-0005-0000-0000-0000D9A10000}"/>
    <cellStyle name="SAPBEXHLevel3X 10 3 2 4 4" xfId="41434" xr:uid="{00000000-0005-0000-0000-0000DAA10000}"/>
    <cellStyle name="SAPBEXHLevel3X 10 3 2 4 5" xfId="41435" xr:uid="{00000000-0005-0000-0000-0000DBA10000}"/>
    <cellStyle name="SAPBEXHLevel3X 10 3 2 4 6" xfId="41436" xr:uid="{00000000-0005-0000-0000-0000DCA10000}"/>
    <cellStyle name="SAPBEXHLevel3X 10 3 2 4 7" xfId="41437" xr:uid="{00000000-0005-0000-0000-0000DDA10000}"/>
    <cellStyle name="SAPBEXHLevel3X 10 3 2 4 8" xfId="41438" xr:uid="{00000000-0005-0000-0000-0000DEA10000}"/>
    <cellStyle name="SAPBEXHLevel3X 10 3 2 4 9" xfId="41439" xr:uid="{00000000-0005-0000-0000-0000DFA10000}"/>
    <cellStyle name="SAPBEXHLevel3X 10 3 3" xfId="41440" xr:uid="{00000000-0005-0000-0000-0000E0A10000}"/>
    <cellStyle name="SAPBEXHLevel3X 10 3 3 2" xfId="41441" xr:uid="{00000000-0005-0000-0000-0000E1A10000}"/>
    <cellStyle name="SAPBEXHLevel3X 10 3 3 3" xfId="41442" xr:uid="{00000000-0005-0000-0000-0000E2A10000}"/>
    <cellStyle name="SAPBEXHLevel3X 10 3 3 4" xfId="41443" xr:uid="{00000000-0005-0000-0000-0000E3A10000}"/>
    <cellStyle name="SAPBEXHLevel3X 10 3 3 5" xfId="41444" xr:uid="{00000000-0005-0000-0000-0000E4A10000}"/>
    <cellStyle name="SAPBEXHLevel3X 10 3 3 6" xfId="41445" xr:uid="{00000000-0005-0000-0000-0000E5A10000}"/>
    <cellStyle name="SAPBEXHLevel3X 10 3 3 7" xfId="41446" xr:uid="{00000000-0005-0000-0000-0000E6A10000}"/>
    <cellStyle name="SAPBEXHLevel3X 10 3 3 8" xfId="41447" xr:uid="{00000000-0005-0000-0000-0000E7A10000}"/>
    <cellStyle name="SAPBEXHLevel3X 10 3 3 9" xfId="41448" xr:uid="{00000000-0005-0000-0000-0000E8A10000}"/>
    <cellStyle name="SAPBEXHLevel3X 10 3 4" xfId="41449" xr:uid="{00000000-0005-0000-0000-0000E9A10000}"/>
    <cellStyle name="SAPBEXHLevel3X 10 3 4 2" xfId="41450" xr:uid="{00000000-0005-0000-0000-0000EAA10000}"/>
    <cellStyle name="SAPBEXHLevel3X 10 3 4 3" xfId="41451" xr:uid="{00000000-0005-0000-0000-0000EBA10000}"/>
    <cellStyle name="SAPBEXHLevel3X 10 3 4 4" xfId="41452" xr:uid="{00000000-0005-0000-0000-0000ECA10000}"/>
    <cellStyle name="SAPBEXHLevel3X 10 3 4 5" xfId="41453" xr:uid="{00000000-0005-0000-0000-0000EDA10000}"/>
    <cellStyle name="SAPBEXHLevel3X 10 3 4 6" xfId="41454" xr:uid="{00000000-0005-0000-0000-0000EEA10000}"/>
    <cellStyle name="SAPBEXHLevel3X 10 3 4 7" xfId="41455" xr:uid="{00000000-0005-0000-0000-0000EFA10000}"/>
    <cellStyle name="SAPBEXHLevel3X 10 3 4 8" xfId="41456" xr:uid="{00000000-0005-0000-0000-0000F0A10000}"/>
    <cellStyle name="SAPBEXHLevel3X 10 3 4 9" xfId="41457" xr:uid="{00000000-0005-0000-0000-0000F1A10000}"/>
    <cellStyle name="SAPBEXHLevel3X 10 3 5" xfId="41458" xr:uid="{00000000-0005-0000-0000-0000F2A10000}"/>
    <cellStyle name="SAPBEXHLevel3X 10 3 5 2" xfId="41459" xr:uid="{00000000-0005-0000-0000-0000F3A10000}"/>
    <cellStyle name="SAPBEXHLevel3X 10 3 5 3" xfId="41460" xr:uid="{00000000-0005-0000-0000-0000F4A10000}"/>
    <cellStyle name="SAPBEXHLevel3X 10 3 5 4" xfId="41461" xr:uid="{00000000-0005-0000-0000-0000F5A10000}"/>
    <cellStyle name="SAPBEXHLevel3X 10 3 5 5" xfId="41462" xr:uid="{00000000-0005-0000-0000-0000F6A10000}"/>
    <cellStyle name="SAPBEXHLevel3X 10 3 5 6" xfId="41463" xr:uid="{00000000-0005-0000-0000-0000F7A10000}"/>
    <cellStyle name="SAPBEXHLevel3X 10 3 5 7" xfId="41464" xr:uid="{00000000-0005-0000-0000-0000F8A10000}"/>
    <cellStyle name="SAPBEXHLevel3X 10 3 5 8" xfId="41465" xr:uid="{00000000-0005-0000-0000-0000F9A10000}"/>
    <cellStyle name="SAPBEXHLevel3X 10 3 5 9" xfId="41466" xr:uid="{00000000-0005-0000-0000-0000FAA10000}"/>
    <cellStyle name="SAPBEXHLevel3X 10 4" xfId="41467" xr:uid="{00000000-0005-0000-0000-0000FBA10000}"/>
    <cellStyle name="SAPBEXHLevel3X 10 4 2" xfId="41468" xr:uid="{00000000-0005-0000-0000-0000FCA10000}"/>
    <cellStyle name="SAPBEXHLevel3X 10 4 2 2" xfId="41469" xr:uid="{00000000-0005-0000-0000-0000FDA10000}"/>
    <cellStyle name="SAPBEXHLevel3X 10 4 2 3" xfId="41470" xr:uid="{00000000-0005-0000-0000-0000FEA10000}"/>
    <cellStyle name="SAPBEXHLevel3X 10 4 2 4" xfId="41471" xr:uid="{00000000-0005-0000-0000-0000FFA10000}"/>
    <cellStyle name="SAPBEXHLevel3X 10 4 2 5" xfId="41472" xr:uid="{00000000-0005-0000-0000-000000A20000}"/>
    <cellStyle name="SAPBEXHLevel3X 10 4 2 6" xfId="41473" xr:uid="{00000000-0005-0000-0000-000001A20000}"/>
    <cellStyle name="SAPBEXHLevel3X 10 4 2 7" xfId="41474" xr:uid="{00000000-0005-0000-0000-000002A20000}"/>
    <cellStyle name="SAPBEXHLevel3X 10 4 2 8" xfId="41475" xr:uid="{00000000-0005-0000-0000-000003A20000}"/>
    <cellStyle name="SAPBEXHLevel3X 10 4 2 9" xfId="41476" xr:uid="{00000000-0005-0000-0000-000004A20000}"/>
    <cellStyle name="SAPBEXHLevel3X 10 4 3" xfId="41477" xr:uid="{00000000-0005-0000-0000-000005A20000}"/>
    <cellStyle name="SAPBEXHLevel3X 10 4 3 2" xfId="41478" xr:uid="{00000000-0005-0000-0000-000006A20000}"/>
    <cellStyle name="SAPBEXHLevel3X 10 4 3 3" xfId="41479" xr:uid="{00000000-0005-0000-0000-000007A20000}"/>
    <cellStyle name="SAPBEXHLevel3X 10 4 3 4" xfId="41480" xr:uid="{00000000-0005-0000-0000-000008A20000}"/>
    <cellStyle name="SAPBEXHLevel3X 10 4 3 5" xfId="41481" xr:uid="{00000000-0005-0000-0000-000009A20000}"/>
    <cellStyle name="SAPBEXHLevel3X 10 4 3 6" xfId="41482" xr:uid="{00000000-0005-0000-0000-00000AA20000}"/>
    <cellStyle name="SAPBEXHLevel3X 10 4 3 7" xfId="41483" xr:uid="{00000000-0005-0000-0000-00000BA20000}"/>
    <cellStyle name="SAPBEXHLevel3X 10 4 3 8" xfId="41484" xr:uid="{00000000-0005-0000-0000-00000CA20000}"/>
    <cellStyle name="SAPBEXHLevel3X 10 4 3 9" xfId="41485" xr:uid="{00000000-0005-0000-0000-00000DA20000}"/>
    <cellStyle name="SAPBEXHLevel3X 10 4 4" xfId="41486" xr:uid="{00000000-0005-0000-0000-00000EA20000}"/>
    <cellStyle name="SAPBEXHLevel3X 10 4 4 2" xfId="41487" xr:uid="{00000000-0005-0000-0000-00000FA20000}"/>
    <cellStyle name="SAPBEXHLevel3X 10 4 4 3" xfId="41488" xr:uid="{00000000-0005-0000-0000-000010A20000}"/>
    <cellStyle name="SAPBEXHLevel3X 10 4 4 4" xfId="41489" xr:uid="{00000000-0005-0000-0000-000011A20000}"/>
    <cellStyle name="SAPBEXHLevel3X 10 4 4 5" xfId="41490" xr:uid="{00000000-0005-0000-0000-000012A20000}"/>
    <cellStyle name="SAPBEXHLevel3X 10 4 4 6" xfId="41491" xr:uid="{00000000-0005-0000-0000-000013A20000}"/>
    <cellStyle name="SAPBEXHLevel3X 10 4 4 7" xfId="41492" xr:uid="{00000000-0005-0000-0000-000014A20000}"/>
    <cellStyle name="SAPBEXHLevel3X 10 4 4 8" xfId="41493" xr:uid="{00000000-0005-0000-0000-000015A20000}"/>
    <cellStyle name="SAPBEXHLevel3X 10 4 4 9" xfId="41494" xr:uid="{00000000-0005-0000-0000-000016A20000}"/>
    <cellStyle name="SAPBEXHLevel3X 10 5" xfId="41495" xr:uid="{00000000-0005-0000-0000-000017A20000}"/>
    <cellStyle name="SAPBEXHLevel3X 10 5 2" xfId="41496" xr:uid="{00000000-0005-0000-0000-000018A20000}"/>
    <cellStyle name="SAPBEXHLevel3X 10 5 2 2" xfId="41497" xr:uid="{00000000-0005-0000-0000-000019A20000}"/>
    <cellStyle name="SAPBEXHLevel3X 10 5 2 3" xfId="41498" xr:uid="{00000000-0005-0000-0000-00001AA20000}"/>
    <cellStyle name="SAPBEXHLevel3X 10 5 2 4" xfId="41499" xr:uid="{00000000-0005-0000-0000-00001BA20000}"/>
    <cellStyle name="SAPBEXHLevel3X 10 5 2 5" xfId="41500" xr:uid="{00000000-0005-0000-0000-00001CA20000}"/>
    <cellStyle name="SAPBEXHLevel3X 10 5 2 6" xfId="41501" xr:uid="{00000000-0005-0000-0000-00001DA20000}"/>
    <cellStyle name="SAPBEXHLevel3X 10 5 2 7" xfId="41502" xr:uid="{00000000-0005-0000-0000-00001EA20000}"/>
    <cellStyle name="SAPBEXHLevel3X 10 5 2 8" xfId="41503" xr:uid="{00000000-0005-0000-0000-00001FA20000}"/>
    <cellStyle name="SAPBEXHLevel3X 10 5 2 9" xfId="41504" xr:uid="{00000000-0005-0000-0000-000020A20000}"/>
    <cellStyle name="SAPBEXHLevel3X 10 5 3" xfId="41505" xr:uid="{00000000-0005-0000-0000-000021A20000}"/>
    <cellStyle name="SAPBEXHLevel3X 10 5 3 2" xfId="41506" xr:uid="{00000000-0005-0000-0000-000022A20000}"/>
    <cellStyle name="SAPBEXHLevel3X 10 5 3 3" xfId="41507" xr:uid="{00000000-0005-0000-0000-000023A20000}"/>
    <cellStyle name="SAPBEXHLevel3X 10 5 3 4" xfId="41508" xr:uid="{00000000-0005-0000-0000-000024A20000}"/>
    <cellStyle name="SAPBEXHLevel3X 10 5 3 5" xfId="41509" xr:uid="{00000000-0005-0000-0000-000025A20000}"/>
    <cellStyle name="SAPBEXHLevel3X 10 5 3 6" xfId="41510" xr:uid="{00000000-0005-0000-0000-000026A20000}"/>
    <cellStyle name="SAPBEXHLevel3X 10 5 3 7" xfId="41511" xr:uid="{00000000-0005-0000-0000-000027A20000}"/>
    <cellStyle name="SAPBEXHLevel3X 10 5 3 8" xfId="41512" xr:uid="{00000000-0005-0000-0000-000028A20000}"/>
    <cellStyle name="SAPBEXHLevel3X 10 5 3 9" xfId="41513" xr:uid="{00000000-0005-0000-0000-000029A20000}"/>
    <cellStyle name="SAPBEXHLevel3X 10 5 4" xfId="41514" xr:uid="{00000000-0005-0000-0000-00002AA20000}"/>
    <cellStyle name="SAPBEXHLevel3X 10 5 4 2" xfId="41515" xr:uid="{00000000-0005-0000-0000-00002BA20000}"/>
    <cellStyle name="SAPBEXHLevel3X 10 5 4 3" xfId="41516" xr:uid="{00000000-0005-0000-0000-00002CA20000}"/>
    <cellStyle name="SAPBEXHLevel3X 10 5 4 4" xfId="41517" xr:uid="{00000000-0005-0000-0000-00002DA20000}"/>
    <cellStyle name="SAPBEXHLevel3X 10 5 4 5" xfId="41518" xr:uid="{00000000-0005-0000-0000-00002EA20000}"/>
    <cellStyle name="SAPBEXHLevel3X 10 5 4 6" xfId="41519" xr:uid="{00000000-0005-0000-0000-00002FA20000}"/>
    <cellStyle name="SAPBEXHLevel3X 10 5 4 7" xfId="41520" xr:uid="{00000000-0005-0000-0000-000030A20000}"/>
    <cellStyle name="SAPBEXHLevel3X 10 5 4 8" xfId="41521" xr:uid="{00000000-0005-0000-0000-000031A20000}"/>
    <cellStyle name="SAPBEXHLevel3X 10 5 4 9" xfId="41522" xr:uid="{00000000-0005-0000-0000-000032A20000}"/>
    <cellStyle name="SAPBEXHLevel3X 10 6" xfId="41523" xr:uid="{00000000-0005-0000-0000-000033A20000}"/>
    <cellStyle name="SAPBEXHLevel3X 10 6 2" xfId="41524" xr:uid="{00000000-0005-0000-0000-000034A20000}"/>
    <cellStyle name="SAPBEXHLevel3X 10 6 2 2" xfId="41525" xr:uid="{00000000-0005-0000-0000-000035A20000}"/>
    <cellStyle name="SAPBEXHLevel3X 10 6 2 3" xfId="41526" xr:uid="{00000000-0005-0000-0000-000036A20000}"/>
    <cellStyle name="SAPBEXHLevel3X 10 6 2 4" xfId="41527" xr:uid="{00000000-0005-0000-0000-000037A20000}"/>
    <cellStyle name="SAPBEXHLevel3X 10 6 2 5" xfId="41528" xr:uid="{00000000-0005-0000-0000-000038A20000}"/>
    <cellStyle name="SAPBEXHLevel3X 10 6 2 6" xfId="41529" xr:uid="{00000000-0005-0000-0000-000039A20000}"/>
    <cellStyle name="SAPBEXHLevel3X 10 6 2 7" xfId="41530" xr:uid="{00000000-0005-0000-0000-00003AA20000}"/>
    <cellStyle name="SAPBEXHLevel3X 10 6 2 8" xfId="41531" xr:uid="{00000000-0005-0000-0000-00003BA20000}"/>
    <cellStyle name="SAPBEXHLevel3X 10 6 2 9" xfId="41532" xr:uid="{00000000-0005-0000-0000-00003CA20000}"/>
    <cellStyle name="SAPBEXHLevel3X 10 6 3" xfId="41533" xr:uid="{00000000-0005-0000-0000-00003DA20000}"/>
    <cellStyle name="SAPBEXHLevel3X 10 6 3 2" xfId="41534" xr:uid="{00000000-0005-0000-0000-00003EA20000}"/>
    <cellStyle name="SAPBEXHLevel3X 10 6 3 3" xfId="41535" xr:uid="{00000000-0005-0000-0000-00003FA20000}"/>
    <cellStyle name="SAPBEXHLevel3X 10 6 3 4" xfId="41536" xr:uid="{00000000-0005-0000-0000-000040A20000}"/>
    <cellStyle name="SAPBEXHLevel3X 10 6 3 5" xfId="41537" xr:uid="{00000000-0005-0000-0000-000041A20000}"/>
    <cellStyle name="SAPBEXHLevel3X 10 6 3 6" xfId="41538" xr:uid="{00000000-0005-0000-0000-000042A20000}"/>
    <cellStyle name="SAPBEXHLevel3X 10 6 3 7" xfId="41539" xr:uid="{00000000-0005-0000-0000-000043A20000}"/>
    <cellStyle name="SAPBEXHLevel3X 10 6 3 8" xfId="41540" xr:uid="{00000000-0005-0000-0000-000044A20000}"/>
    <cellStyle name="SAPBEXHLevel3X 10 6 3 9" xfId="41541" xr:uid="{00000000-0005-0000-0000-000045A20000}"/>
    <cellStyle name="SAPBEXHLevel3X 10 6 4" xfId="41542" xr:uid="{00000000-0005-0000-0000-000046A20000}"/>
    <cellStyle name="SAPBEXHLevel3X 10 6 4 2" xfId="41543" xr:uid="{00000000-0005-0000-0000-000047A20000}"/>
    <cellStyle name="SAPBEXHLevel3X 10 6 4 3" xfId="41544" xr:uid="{00000000-0005-0000-0000-000048A20000}"/>
    <cellStyle name="SAPBEXHLevel3X 10 6 4 4" xfId="41545" xr:uid="{00000000-0005-0000-0000-000049A20000}"/>
    <cellStyle name="SAPBEXHLevel3X 10 6 4 5" xfId="41546" xr:uid="{00000000-0005-0000-0000-00004AA20000}"/>
    <cellStyle name="SAPBEXHLevel3X 10 6 4 6" xfId="41547" xr:uid="{00000000-0005-0000-0000-00004BA20000}"/>
    <cellStyle name="SAPBEXHLevel3X 10 6 4 7" xfId="41548" xr:uid="{00000000-0005-0000-0000-00004CA20000}"/>
    <cellStyle name="SAPBEXHLevel3X 10 6 4 8" xfId="41549" xr:uid="{00000000-0005-0000-0000-00004DA20000}"/>
    <cellStyle name="SAPBEXHLevel3X 10 6 4 9" xfId="41550" xr:uid="{00000000-0005-0000-0000-00004EA20000}"/>
    <cellStyle name="SAPBEXHLevel3X 10 7" xfId="41551" xr:uid="{00000000-0005-0000-0000-00004FA20000}"/>
    <cellStyle name="SAPBEXHLevel3X 10 7 2" xfId="41552" xr:uid="{00000000-0005-0000-0000-000050A20000}"/>
    <cellStyle name="SAPBEXHLevel3X 10 7 2 2" xfId="41553" xr:uid="{00000000-0005-0000-0000-000051A20000}"/>
    <cellStyle name="SAPBEXHLevel3X 10 7 2 3" xfId="41554" xr:uid="{00000000-0005-0000-0000-000052A20000}"/>
    <cellStyle name="SAPBEXHLevel3X 10 7 2 4" xfId="41555" xr:uid="{00000000-0005-0000-0000-000053A20000}"/>
    <cellStyle name="SAPBEXHLevel3X 10 7 2 5" xfId="41556" xr:uid="{00000000-0005-0000-0000-000054A20000}"/>
    <cellStyle name="SAPBEXHLevel3X 10 7 2 6" xfId="41557" xr:uid="{00000000-0005-0000-0000-000055A20000}"/>
    <cellStyle name="SAPBEXHLevel3X 10 7 2 7" xfId="41558" xr:uid="{00000000-0005-0000-0000-000056A20000}"/>
    <cellStyle name="SAPBEXHLevel3X 10 7 2 8" xfId="41559" xr:uid="{00000000-0005-0000-0000-000057A20000}"/>
    <cellStyle name="SAPBEXHLevel3X 10 7 2 9" xfId="41560" xr:uid="{00000000-0005-0000-0000-000058A20000}"/>
    <cellStyle name="SAPBEXHLevel3X 10 7 3" xfId="41561" xr:uid="{00000000-0005-0000-0000-000059A20000}"/>
    <cellStyle name="SAPBEXHLevel3X 10 7 3 2" xfId="41562" xr:uid="{00000000-0005-0000-0000-00005AA20000}"/>
    <cellStyle name="SAPBEXHLevel3X 10 7 3 3" xfId="41563" xr:uid="{00000000-0005-0000-0000-00005BA20000}"/>
    <cellStyle name="SAPBEXHLevel3X 10 7 3 4" xfId="41564" xr:uid="{00000000-0005-0000-0000-00005CA20000}"/>
    <cellStyle name="SAPBEXHLevel3X 10 7 3 5" xfId="41565" xr:uid="{00000000-0005-0000-0000-00005DA20000}"/>
    <cellStyle name="SAPBEXHLevel3X 10 7 3 6" xfId="41566" xr:uid="{00000000-0005-0000-0000-00005EA20000}"/>
    <cellStyle name="SAPBEXHLevel3X 10 7 3 7" xfId="41567" xr:uid="{00000000-0005-0000-0000-00005FA20000}"/>
    <cellStyle name="SAPBEXHLevel3X 10 7 3 8" xfId="41568" xr:uid="{00000000-0005-0000-0000-000060A20000}"/>
    <cellStyle name="SAPBEXHLevel3X 10 7 3 9" xfId="41569" xr:uid="{00000000-0005-0000-0000-000061A20000}"/>
    <cellStyle name="SAPBEXHLevel3X 10 7 4" xfId="41570" xr:uid="{00000000-0005-0000-0000-000062A20000}"/>
    <cellStyle name="SAPBEXHLevel3X 10 7 4 2" xfId="41571" xr:uid="{00000000-0005-0000-0000-000063A20000}"/>
    <cellStyle name="SAPBEXHLevel3X 10 7 4 3" xfId="41572" xr:uid="{00000000-0005-0000-0000-000064A20000}"/>
    <cellStyle name="SAPBEXHLevel3X 10 7 4 4" xfId="41573" xr:uid="{00000000-0005-0000-0000-000065A20000}"/>
    <cellStyle name="SAPBEXHLevel3X 10 7 4 5" xfId="41574" xr:uid="{00000000-0005-0000-0000-000066A20000}"/>
    <cellStyle name="SAPBEXHLevel3X 10 7 4 6" xfId="41575" xr:uid="{00000000-0005-0000-0000-000067A20000}"/>
    <cellStyle name="SAPBEXHLevel3X 10 7 4 7" xfId="41576" xr:uid="{00000000-0005-0000-0000-000068A20000}"/>
    <cellStyle name="SAPBEXHLevel3X 10 7 4 8" xfId="41577" xr:uid="{00000000-0005-0000-0000-000069A20000}"/>
    <cellStyle name="SAPBEXHLevel3X 10 7 4 9" xfId="41578" xr:uid="{00000000-0005-0000-0000-00006AA20000}"/>
    <cellStyle name="SAPBEXHLevel3X 10 8" xfId="41579" xr:uid="{00000000-0005-0000-0000-00006BA20000}"/>
    <cellStyle name="SAPBEXHLevel3X 10 8 2" xfId="41580" xr:uid="{00000000-0005-0000-0000-00006CA20000}"/>
    <cellStyle name="SAPBEXHLevel3X 10 8 3" xfId="41581" xr:uid="{00000000-0005-0000-0000-00006DA20000}"/>
    <cellStyle name="SAPBEXHLevel3X 10 8 4" xfId="41582" xr:uid="{00000000-0005-0000-0000-00006EA20000}"/>
    <cellStyle name="SAPBEXHLevel3X 10 8 5" xfId="41583" xr:uid="{00000000-0005-0000-0000-00006FA20000}"/>
    <cellStyle name="SAPBEXHLevel3X 10 8 6" xfId="41584" xr:uid="{00000000-0005-0000-0000-000070A20000}"/>
    <cellStyle name="SAPBEXHLevel3X 10 8 7" xfId="41585" xr:uid="{00000000-0005-0000-0000-000071A20000}"/>
    <cellStyle name="SAPBEXHLevel3X 10 8 8" xfId="41586" xr:uid="{00000000-0005-0000-0000-000072A20000}"/>
    <cellStyle name="SAPBEXHLevel3X 10 8 9" xfId="41587" xr:uid="{00000000-0005-0000-0000-000073A20000}"/>
    <cellStyle name="SAPBEXHLevel3X 10 9" xfId="41588" xr:uid="{00000000-0005-0000-0000-000074A20000}"/>
    <cellStyle name="SAPBEXHLevel3X 10 9 2" xfId="41589" xr:uid="{00000000-0005-0000-0000-000075A20000}"/>
    <cellStyle name="SAPBEXHLevel3X 10 9 3" xfId="41590" xr:uid="{00000000-0005-0000-0000-000076A20000}"/>
    <cellStyle name="SAPBEXHLevel3X 10 9 4" xfId="41591" xr:uid="{00000000-0005-0000-0000-000077A20000}"/>
    <cellStyle name="SAPBEXHLevel3X 10 9 5" xfId="41592" xr:uid="{00000000-0005-0000-0000-000078A20000}"/>
    <cellStyle name="SAPBEXHLevel3X 10 9 6" xfId="41593" xr:uid="{00000000-0005-0000-0000-000079A20000}"/>
    <cellStyle name="SAPBEXHLevel3X 10 9 7" xfId="41594" xr:uid="{00000000-0005-0000-0000-00007AA20000}"/>
    <cellStyle name="SAPBEXHLevel3X 10 9 8" xfId="41595" xr:uid="{00000000-0005-0000-0000-00007BA20000}"/>
    <cellStyle name="SAPBEXHLevel3X 10 9 9" xfId="41596" xr:uid="{00000000-0005-0000-0000-00007CA20000}"/>
    <cellStyle name="SAPBEXHLevel3X 11" xfId="41597" xr:uid="{00000000-0005-0000-0000-00007DA20000}"/>
    <cellStyle name="SAPBEXHLevel3X 11 2" xfId="41598" xr:uid="{00000000-0005-0000-0000-00007EA20000}"/>
    <cellStyle name="SAPBEXHLevel3X 11 2 2" xfId="41599" xr:uid="{00000000-0005-0000-0000-00007FA20000}"/>
    <cellStyle name="SAPBEXHLevel3X 11 2 2 2" xfId="41600" xr:uid="{00000000-0005-0000-0000-000080A20000}"/>
    <cellStyle name="SAPBEXHLevel3X 11 2 2 3" xfId="41601" xr:uid="{00000000-0005-0000-0000-000081A20000}"/>
    <cellStyle name="SAPBEXHLevel3X 11 2 2 4" xfId="41602" xr:uid="{00000000-0005-0000-0000-000082A20000}"/>
    <cellStyle name="SAPBEXHLevel3X 11 2 2 5" xfId="41603" xr:uid="{00000000-0005-0000-0000-000083A20000}"/>
    <cellStyle name="SAPBEXHLevel3X 11 2 2 6" xfId="41604" xr:uid="{00000000-0005-0000-0000-000084A20000}"/>
    <cellStyle name="SAPBEXHLevel3X 11 2 2 7" xfId="41605" xr:uid="{00000000-0005-0000-0000-000085A20000}"/>
    <cellStyle name="SAPBEXHLevel3X 11 2 2 8" xfId="41606" xr:uid="{00000000-0005-0000-0000-000086A20000}"/>
    <cellStyle name="SAPBEXHLevel3X 11 2 2 9" xfId="41607" xr:uid="{00000000-0005-0000-0000-000087A20000}"/>
    <cellStyle name="SAPBEXHLevel3X 11 2 3" xfId="41608" xr:uid="{00000000-0005-0000-0000-000088A20000}"/>
    <cellStyle name="SAPBEXHLevel3X 11 2 3 2" xfId="41609" xr:uid="{00000000-0005-0000-0000-000089A20000}"/>
    <cellStyle name="SAPBEXHLevel3X 11 2 3 3" xfId="41610" xr:uid="{00000000-0005-0000-0000-00008AA20000}"/>
    <cellStyle name="SAPBEXHLevel3X 11 2 3 4" xfId="41611" xr:uid="{00000000-0005-0000-0000-00008BA20000}"/>
    <cellStyle name="SAPBEXHLevel3X 11 2 3 5" xfId="41612" xr:uid="{00000000-0005-0000-0000-00008CA20000}"/>
    <cellStyle name="SAPBEXHLevel3X 11 2 3 6" xfId="41613" xr:uid="{00000000-0005-0000-0000-00008DA20000}"/>
    <cellStyle name="SAPBEXHLevel3X 11 2 3 7" xfId="41614" xr:uid="{00000000-0005-0000-0000-00008EA20000}"/>
    <cellStyle name="SAPBEXHLevel3X 11 2 3 8" xfId="41615" xr:uid="{00000000-0005-0000-0000-00008FA20000}"/>
    <cellStyle name="SAPBEXHLevel3X 11 2 3 9" xfId="41616" xr:uid="{00000000-0005-0000-0000-000090A20000}"/>
    <cellStyle name="SAPBEXHLevel3X 11 2 4" xfId="41617" xr:uid="{00000000-0005-0000-0000-000091A20000}"/>
    <cellStyle name="SAPBEXHLevel3X 11 2 4 2" xfId="41618" xr:uid="{00000000-0005-0000-0000-000092A20000}"/>
    <cellStyle name="SAPBEXHLevel3X 11 2 4 3" xfId="41619" xr:uid="{00000000-0005-0000-0000-000093A20000}"/>
    <cellStyle name="SAPBEXHLevel3X 11 2 4 4" xfId="41620" xr:uid="{00000000-0005-0000-0000-000094A20000}"/>
    <cellStyle name="SAPBEXHLevel3X 11 2 4 5" xfId="41621" xr:uid="{00000000-0005-0000-0000-000095A20000}"/>
    <cellStyle name="SAPBEXHLevel3X 11 2 4 6" xfId="41622" xr:uid="{00000000-0005-0000-0000-000096A20000}"/>
    <cellStyle name="SAPBEXHLevel3X 11 2 4 7" xfId="41623" xr:uid="{00000000-0005-0000-0000-000097A20000}"/>
    <cellStyle name="SAPBEXHLevel3X 11 2 4 8" xfId="41624" xr:uid="{00000000-0005-0000-0000-000098A20000}"/>
    <cellStyle name="SAPBEXHLevel3X 11 2 4 9" xfId="41625" xr:uid="{00000000-0005-0000-0000-000099A20000}"/>
    <cellStyle name="SAPBEXHLevel3X 11 3" xfId="41626" xr:uid="{00000000-0005-0000-0000-00009AA20000}"/>
    <cellStyle name="SAPBEXHLevel3X 11 3 2" xfId="41627" xr:uid="{00000000-0005-0000-0000-00009BA20000}"/>
    <cellStyle name="SAPBEXHLevel3X 11 3 3" xfId="41628" xr:uid="{00000000-0005-0000-0000-00009CA20000}"/>
    <cellStyle name="SAPBEXHLevel3X 11 3 4" xfId="41629" xr:uid="{00000000-0005-0000-0000-00009DA20000}"/>
    <cellStyle name="SAPBEXHLevel3X 11 3 5" xfId="41630" xr:uid="{00000000-0005-0000-0000-00009EA20000}"/>
    <cellStyle name="SAPBEXHLevel3X 11 3 6" xfId="41631" xr:uid="{00000000-0005-0000-0000-00009FA20000}"/>
    <cellStyle name="SAPBEXHLevel3X 11 3 7" xfId="41632" xr:uid="{00000000-0005-0000-0000-0000A0A20000}"/>
    <cellStyle name="SAPBEXHLevel3X 11 3 8" xfId="41633" xr:uid="{00000000-0005-0000-0000-0000A1A20000}"/>
    <cellStyle name="SAPBEXHLevel3X 11 3 9" xfId="41634" xr:uid="{00000000-0005-0000-0000-0000A2A20000}"/>
    <cellStyle name="SAPBEXHLevel3X 11 4" xfId="41635" xr:uid="{00000000-0005-0000-0000-0000A3A20000}"/>
    <cellStyle name="SAPBEXHLevel3X 11 4 2" xfId="41636" xr:uid="{00000000-0005-0000-0000-0000A4A20000}"/>
    <cellStyle name="SAPBEXHLevel3X 11 4 3" xfId="41637" xr:uid="{00000000-0005-0000-0000-0000A5A20000}"/>
    <cellStyle name="SAPBEXHLevel3X 11 4 4" xfId="41638" xr:uid="{00000000-0005-0000-0000-0000A6A20000}"/>
    <cellStyle name="SAPBEXHLevel3X 11 4 5" xfId="41639" xr:uid="{00000000-0005-0000-0000-0000A7A20000}"/>
    <cellStyle name="SAPBEXHLevel3X 11 4 6" xfId="41640" xr:uid="{00000000-0005-0000-0000-0000A8A20000}"/>
    <cellStyle name="SAPBEXHLevel3X 11 4 7" xfId="41641" xr:uid="{00000000-0005-0000-0000-0000A9A20000}"/>
    <cellStyle name="SAPBEXHLevel3X 11 4 8" xfId="41642" xr:uid="{00000000-0005-0000-0000-0000AAA20000}"/>
    <cellStyle name="SAPBEXHLevel3X 11 4 9" xfId="41643" xr:uid="{00000000-0005-0000-0000-0000ABA20000}"/>
    <cellStyle name="SAPBEXHLevel3X 11 5" xfId="41644" xr:uid="{00000000-0005-0000-0000-0000ACA20000}"/>
    <cellStyle name="SAPBEXHLevel3X 11 5 2" xfId="41645" xr:uid="{00000000-0005-0000-0000-0000ADA20000}"/>
    <cellStyle name="SAPBEXHLevel3X 11 5 3" xfId="41646" xr:uid="{00000000-0005-0000-0000-0000AEA20000}"/>
    <cellStyle name="SAPBEXHLevel3X 11 5 4" xfId="41647" xr:uid="{00000000-0005-0000-0000-0000AFA20000}"/>
    <cellStyle name="SAPBEXHLevel3X 11 5 5" xfId="41648" xr:uid="{00000000-0005-0000-0000-0000B0A20000}"/>
    <cellStyle name="SAPBEXHLevel3X 11 5 6" xfId="41649" xr:uid="{00000000-0005-0000-0000-0000B1A20000}"/>
    <cellStyle name="SAPBEXHLevel3X 11 5 7" xfId="41650" xr:uid="{00000000-0005-0000-0000-0000B2A20000}"/>
    <cellStyle name="SAPBEXHLevel3X 11 5 8" xfId="41651" xr:uid="{00000000-0005-0000-0000-0000B3A20000}"/>
    <cellStyle name="SAPBEXHLevel3X 11 5 9" xfId="41652" xr:uid="{00000000-0005-0000-0000-0000B4A20000}"/>
    <cellStyle name="SAPBEXHLevel3X 12" xfId="41653" xr:uid="{00000000-0005-0000-0000-0000B5A20000}"/>
    <cellStyle name="SAPBEXHLevel3X 12 2" xfId="41654" xr:uid="{00000000-0005-0000-0000-0000B6A20000}"/>
    <cellStyle name="SAPBEXHLevel3X 12 2 2" xfId="41655" xr:uid="{00000000-0005-0000-0000-0000B7A20000}"/>
    <cellStyle name="SAPBEXHLevel3X 12 2 3" xfId="41656" xr:uid="{00000000-0005-0000-0000-0000B8A20000}"/>
    <cellStyle name="SAPBEXHLevel3X 12 2 4" xfId="41657" xr:uid="{00000000-0005-0000-0000-0000B9A20000}"/>
    <cellStyle name="SAPBEXHLevel3X 12 2 5" xfId="41658" xr:uid="{00000000-0005-0000-0000-0000BAA20000}"/>
    <cellStyle name="SAPBEXHLevel3X 12 2 6" xfId="41659" xr:uid="{00000000-0005-0000-0000-0000BBA20000}"/>
    <cellStyle name="SAPBEXHLevel3X 12 2 7" xfId="41660" xr:uid="{00000000-0005-0000-0000-0000BCA20000}"/>
    <cellStyle name="SAPBEXHLevel3X 12 2 8" xfId="41661" xr:uid="{00000000-0005-0000-0000-0000BDA20000}"/>
    <cellStyle name="SAPBEXHLevel3X 12 2 9" xfId="41662" xr:uid="{00000000-0005-0000-0000-0000BEA20000}"/>
    <cellStyle name="SAPBEXHLevel3X 12 3" xfId="41663" xr:uid="{00000000-0005-0000-0000-0000BFA20000}"/>
    <cellStyle name="SAPBEXHLevel3X 12 3 2" xfId="41664" xr:uid="{00000000-0005-0000-0000-0000C0A20000}"/>
    <cellStyle name="SAPBEXHLevel3X 12 3 3" xfId="41665" xr:uid="{00000000-0005-0000-0000-0000C1A20000}"/>
    <cellStyle name="SAPBEXHLevel3X 12 3 4" xfId="41666" xr:uid="{00000000-0005-0000-0000-0000C2A20000}"/>
    <cellStyle name="SAPBEXHLevel3X 12 3 5" xfId="41667" xr:uid="{00000000-0005-0000-0000-0000C3A20000}"/>
    <cellStyle name="SAPBEXHLevel3X 12 3 6" xfId="41668" xr:uid="{00000000-0005-0000-0000-0000C4A20000}"/>
    <cellStyle name="SAPBEXHLevel3X 12 3 7" xfId="41669" xr:uid="{00000000-0005-0000-0000-0000C5A20000}"/>
    <cellStyle name="SAPBEXHLevel3X 12 3 8" xfId="41670" xr:uid="{00000000-0005-0000-0000-0000C6A20000}"/>
    <cellStyle name="SAPBEXHLevel3X 12 3 9" xfId="41671" xr:uid="{00000000-0005-0000-0000-0000C7A20000}"/>
    <cellStyle name="SAPBEXHLevel3X 12 4" xfId="41672" xr:uid="{00000000-0005-0000-0000-0000C8A20000}"/>
    <cellStyle name="SAPBEXHLevel3X 12 4 2" xfId="41673" xr:uid="{00000000-0005-0000-0000-0000C9A20000}"/>
    <cellStyle name="SAPBEXHLevel3X 12 4 3" xfId="41674" xr:uid="{00000000-0005-0000-0000-0000CAA20000}"/>
    <cellStyle name="SAPBEXHLevel3X 12 4 4" xfId="41675" xr:uid="{00000000-0005-0000-0000-0000CBA20000}"/>
    <cellStyle name="SAPBEXHLevel3X 12 4 5" xfId="41676" xr:uid="{00000000-0005-0000-0000-0000CCA20000}"/>
    <cellStyle name="SAPBEXHLevel3X 12 4 6" xfId="41677" xr:uid="{00000000-0005-0000-0000-0000CDA20000}"/>
    <cellStyle name="SAPBEXHLevel3X 12 4 7" xfId="41678" xr:uid="{00000000-0005-0000-0000-0000CEA20000}"/>
    <cellStyle name="SAPBEXHLevel3X 12 4 8" xfId="41679" xr:uid="{00000000-0005-0000-0000-0000CFA20000}"/>
    <cellStyle name="SAPBEXHLevel3X 12 4 9" xfId="41680" xr:uid="{00000000-0005-0000-0000-0000D0A20000}"/>
    <cellStyle name="SAPBEXHLevel3X 13" xfId="41681" xr:uid="{00000000-0005-0000-0000-0000D1A20000}"/>
    <cellStyle name="SAPBEXHLevel3X 13 2" xfId="41682" xr:uid="{00000000-0005-0000-0000-0000D2A20000}"/>
    <cellStyle name="SAPBEXHLevel3X 13 3" xfId="41683" xr:uid="{00000000-0005-0000-0000-0000D3A20000}"/>
    <cellStyle name="SAPBEXHLevel3X 13 4" xfId="41684" xr:uid="{00000000-0005-0000-0000-0000D4A20000}"/>
    <cellStyle name="SAPBEXHLevel3X 13 5" xfId="41685" xr:uid="{00000000-0005-0000-0000-0000D5A20000}"/>
    <cellStyle name="SAPBEXHLevel3X 13 6" xfId="41686" xr:uid="{00000000-0005-0000-0000-0000D6A20000}"/>
    <cellStyle name="SAPBEXHLevel3X 13 7" xfId="41687" xr:uid="{00000000-0005-0000-0000-0000D7A20000}"/>
    <cellStyle name="SAPBEXHLevel3X 13 8" xfId="41688" xr:uid="{00000000-0005-0000-0000-0000D8A20000}"/>
    <cellStyle name="SAPBEXHLevel3X 13 9" xfId="41689" xr:uid="{00000000-0005-0000-0000-0000D9A20000}"/>
    <cellStyle name="SAPBEXHLevel3X 14" xfId="41690" xr:uid="{00000000-0005-0000-0000-0000DAA20000}"/>
    <cellStyle name="SAPBEXHLevel3X 14 2" xfId="41691" xr:uid="{00000000-0005-0000-0000-0000DBA20000}"/>
    <cellStyle name="SAPBEXHLevel3X 14 3" xfId="41692" xr:uid="{00000000-0005-0000-0000-0000DCA20000}"/>
    <cellStyle name="SAPBEXHLevel3X 14 4" xfId="41693" xr:uid="{00000000-0005-0000-0000-0000DDA20000}"/>
    <cellStyle name="SAPBEXHLevel3X 14 5" xfId="41694" xr:uid="{00000000-0005-0000-0000-0000DEA20000}"/>
    <cellStyle name="SAPBEXHLevel3X 14 6" xfId="41695" xr:uid="{00000000-0005-0000-0000-0000DFA20000}"/>
    <cellStyle name="SAPBEXHLevel3X 14 7" xfId="41696" xr:uid="{00000000-0005-0000-0000-0000E0A20000}"/>
    <cellStyle name="SAPBEXHLevel3X 14 8" xfId="41697" xr:uid="{00000000-0005-0000-0000-0000E1A20000}"/>
    <cellStyle name="SAPBEXHLevel3X 14 9" xfId="41698" xr:uid="{00000000-0005-0000-0000-0000E2A20000}"/>
    <cellStyle name="SAPBEXHLevel3X 15" xfId="41699" xr:uid="{00000000-0005-0000-0000-0000E3A20000}"/>
    <cellStyle name="SAPBEXHLevel3X 15 2" xfId="41700" xr:uid="{00000000-0005-0000-0000-0000E4A20000}"/>
    <cellStyle name="SAPBEXHLevel3X 15 3" xfId="41701" xr:uid="{00000000-0005-0000-0000-0000E5A20000}"/>
    <cellStyle name="SAPBEXHLevel3X 15 4" xfId="41702" xr:uid="{00000000-0005-0000-0000-0000E6A20000}"/>
    <cellStyle name="SAPBEXHLevel3X 15 5" xfId="41703" xr:uid="{00000000-0005-0000-0000-0000E7A20000}"/>
    <cellStyle name="SAPBEXHLevel3X 15 6" xfId="41704" xr:uid="{00000000-0005-0000-0000-0000E8A20000}"/>
    <cellStyle name="SAPBEXHLevel3X 15 7" xfId="41705" xr:uid="{00000000-0005-0000-0000-0000E9A20000}"/>
    <cellStyle name="SAPBEXHLevel3X 15 8" xfId="41706" xr:uid="{00000000-0005-0000-0000-0000EAA20000}"/>
    <cellStyle name="SAPBEXHLevel3X 15 9" xfId="41707" xr:uid="{00000000-0005-0000-0000-0000EBA20000}"/>
    <cellStyle name="SAPBEXHLevel3X 16" xfId="41708" xr:uid="{00000000-0005-0000-0000-0000ECA20000}"/>
    <cellStyle name="SAPBEXHLevel3X 17" xfId="41709" xr:uid="{00000000-0005-0000-0000-0000EDA20000}"/>
    <cellStyle name="SAPBEXHLevel3X 18" xfId="41710" xr:uid="{00000000-0005-0000-0000-0000EEA20000}"/>
    <cellStyle name="SAPBEXHLevel3X 19" xfId="41711" xr:uid="{00000000-0005-0000-0000-0000EFA20000}"/>
    <cellStyle name="SAPBEXHLevel3X 2" xfId="41712" xr:uid="{00000000-0005-0000-0000-0000F0A20000}"/>
    <cellStyle name="SAPBEXHLevel3X 2 10" xfId="41713" xr:uid="{00000000-0005-0000-0000-0000F1A20000}"/>
    <cellStyle name="SAPBEXHLevel3X 2 10 2" xfId="41714" xr:uid="{00000000-0005-0000-0000-0000F2A20000}"/>
    <cellStyle name="SAPBEXHLevel3X 2 10 3" xfId="41715" xr:uid="{00000000-0005-0000-0000-0000F3A20000}"/>
    <cellStyle name="SAPBEXHLevel3X 2 10 4" xfId="41716" xr:uid="{00000000-0005-0000-0000-0000F4A20000}"/>
    <cellStyle name="SAPBEXHLevel3X 2 10 5" xfId="41717" xr:uid="{00000000-0005-0000-0000-0000F5A20000}"/>
    <cellStyle name="SAPBEXHLevel3X 2 10 6" xfId="41718" xr:uid="{00000000-0005-0000-0000-0000F6A20000}"/>
    <cellStyle name="SAPBEXHLevel3X 2 10 7" xfId="41719" xr:uid="{00000000-0005-0000-0000-0000F7A20000}"/>
    <cellStyle name="SAPBEXHLevel3X 2 10 8" xfId="41720" xr:uid="{00000000-0005-0000-0000-0000F8A20000}"/>
    <cellStyle name="SAPBEXHLevel3X 2 10 9" xfId="41721" xr:uid="{00000000-0005-0000-0000-0000F9A20000}"/>
    <cellStyle name="SAPBEXHLevel3X 2 11" xfId="41722" xr:uid="{00000000-0005-0000-0000-0000FAA20000}"/>
    <cellStyle name="SAPBEXHLevel3X 2 12" xfId="41723" xr:uid="{00000000-0005-0000-0000-0000FBA20000}"/>
    <cellStyle name="SAPBEXHLevel3X 2 13" xfId="41724" xr:uid="{00000000-0005-0000-0000-0000FCA20000}"/>
    <cellStyle name="SAPBEXHLevel3X 2 14" xfId="41725" xr:uid="{00000000-0005-0000-0000-0000FDA20000}"/>
    <cellStyle name="SAPBEXHLevel3X 2 15" xfId="41726" xr:uid="{00000000-0005-0000-0000-0000FEA20000}"/>
    <cellStyle name="SAPBEXHLevel3X 2 16" xfId="41727" xr:uid="{00000000-0005-0000-0000-0000FFA20000}"/>
    <cellStyle name="SAPBEXHLevel3X 2 17" xfId="41728" xr:uid="{00000000-0005-0000-0000-000000A30000}"/>
    <cellStyle name="SAPBEXHLevel3X 2 18" xfId="41729" xr:uid="{00000000-0005-0000-0000-000001A30000}"/>
    <cellStyle name="SAPBEXHLevel3X 2 19" xfId="41730" xr:uid="{00000000-0005-0000-0000-000002A30000}"/>
    <cellStyle name="SAPBEXHLevel3X 2 2" xfId="41731" xr:uid="{00000000-0005-0000-0000-000003A30000}"/>
    <cellStyle name="SAPBEXHLevel3X 2 2 10" xfId="41732" xr:uid="{00000000-0005-0000-0000-000004A30000}"/>
    <cellStyle name="SAPBEXHLevel3X 2 2 11" xfId="41733" xr:uid="{00000000-0005-0000-0000-000005A30000}"/>
    <cellStyle name="SAPBEXHLevel3X 2 2 2" xfId="41734" xr:uid="{00000000-0005-0000-0000-000006A30000}"/>
    <cellStyle name="SAPBEXHLevel3X 2 2 2 2" xfId="41735" xr:uid="{00000000-0005-0000-0000-000007A30000}"/>
    <cellStyle name="SAPBEXHLevel3X 2 2 2 2 2" xfId="41736" xr:uid="{00000000-0005-0000-0000-000008A30000}"/>
    <cellStyle name="SAPBEXHLevel3X 2 2 2 2 2 2" xfId="41737" xr:uid="{00000000-0005-0000-0000-000009A30000}"/>
    <cellStyle name="SAPBEXHLevel3X 2 2 2 2 2 2 2" xfId="41738" xr:uid="{00000000-0005-0000-0000-00000AA30000}"/>
    <cellStyle name="SAPBEXHLevel3X 2 2 2 2 2 2 2 2" xfId="41739" xr:uid="{00000000-0005-0000-0000-00000BA30000}"/>
    <cellStyle name="SAPBEXHLevel3X 2 2 2 2 2 2 2 3" xfId="41740" xr:uid="{00000000-0005-0000-0000-00000CA30000}"/>
    <cellStyle name="SAPBEXHLevel3X 2 2 2 2 2 2 2 4" xfId="41741" xr:uid="{00000000-0005-0000-0000-00000DA30000}"/>
    <cellStyle name="SAPBEXHLevel3X 2 2 2 2 2 2 2 5" xfId="41742" xr:uid="{00000000-0005-0000-0000-00000EA30000}"/>
    <cellStyle name="SAPBEXHLevel3X 2 2 2 2 2 2 2 6" xfId="41743" xr:uid="{00000000-0005-0000-0000-00000FA30000}"/>
    <cellStyle name="SAPBEXHLevel3X 2 2 2 2 2 2 2 7" xfId="41744" xr:uid="{00000000-0005-0000-0000-000010A30000}"/>
    <cellStyle name="SAPBEXHLevel3X 2 2 2 2 2 2 2 8" xfId="41745" xr:uid="{00000000-0005-0000-0000-000011A30000}"/>
    <cellStyle name="SAPBEXHLevel3X 2 2 2 2 2 2 2 9" xfId="41746" xr:uid="{00000000-0005-0000-0000-000012A30000}"/>
    <cellStyle name="SAPBEXHLevel3X 2 2 2 2 2 2 3" xfId="41747" xr:uid="{00000000-0005-0000-0000-000013A30000}"/>
    <cellStyle name="SAPBEXHLevel3X 2 2 2 2 2 2 3 2" xfId="41748" xr:uid="{00000000-0005-0000-0000-000014A30000}"/>
    <cellStyle name="SAPBEXHLevel3X 2 2 2 2 2 2 3 3" xfId="41749" xr:uid="{00000000-0005-0000-0000-000015A30000}"/>
    <cellStyle name="SAPBEXHLevel3X 2 2 2 2 2 2 3 4" xfId="41750" xr:uid="{00000000-0005-0000-0000-000016A30000}"/>
    <cellStyle name="SAPBEXHLevel3X 2 2 2 2 2 2 3 5" xfId="41751" xr:uid="{00000000-0005-0000-0000-000017A30000}"/>
    <cellStyle name="SAPBEXHLevel3X 2 2 2 2 2 2 3 6" xfId="41752" xr:uid="{00000000-0005-0000-0000-000018A30000}"/>
    <cellStyle name="SAPBEXHLevel3X 2 2 2 2 2 2 3 7" xfId="41753" xr:uid="{00000000-0005-0000-0000-000019A30000}"/>
    <cellStyle name="SAPBEXHLevel3X 2 2 2 2 2 2 3 8" xfId="41754" xr:uid="{00000000-0005-0000-0000-00001AA30000}"/>
    <cellStyle name="SAPBEXHLevel3X 2 2 2 2 2 2 3 9" xfId="41755" xr:uid="{00000000-0005-0000-0000-00001BA30000}"/>
    <cellStyle name="SAPBEXHLevel3X 2 2 2 2 2 2 4" xfId="41756" xr:uid="{00000000-0005-0000-0000-00001CA30000}"/>
    <cellStyle name="SAPBEXHLevel3X 2 2 2 2 2 2 4 2" xfId="41757" xr:uid="{00000000-0005-0000-0000-00001DA30000}"/>
    <cellStyle name="SAPBEXHLevel3X 2 2 2 2 2 2 4 3" xfId="41758" xr:uid="{00000000-0005-0000-0000-00001EA30000}"/>
    <cellStyle name="SAPBEXHLevel3X 2 2 2 2 2 2 4 4" xfId="41759" xr:uid="{00000000-0005-0000-0000-00001FA30000}"/>
    <cellStyle name="SAPBEXHLevel3X 2 2 2 2 2 2 4 5" xfId="41760" xr:uid="{00000000-0005-0000-0000-000020A30000}"/>
    <cellStyle name="SAPBEXHLevel3X 2 2 2 2 2 2 4 6" xfId="41761" xr:uid="{00000000-0005-0000-0000-000021A30000}"/>
    <cellStyle name="SAPBEXHLevel3X 2 2 2 2 2 2 4 7" xfId="41762" xr:uid="{00000000-0005-0000-0000-000022A30000}"/>
    <cellStyle name="SAPBEXHLevel3X 2 2 2 2 2 2 4 8" xfId="41763" xr:uid="{00000000-0005-0000-0000-000023A30000}"/>
    <cellStyle name="SAPBEXHLevel3X 2 2 2 2 2 2 4 9" xfId="41764" xr:uid="{00000000-0005-0000-0000-000024A30000}"/>
    <cellStyle name="SAPBEXHLevel3X 2 2 2 2 2 3" xfId="41765" xr:uid="{00000000-0005-0000-0000-000025A30000}"/>
    <cellStyle name="SAPBEXHLevel3X 2 2 2 2 2 3 2" xfId="41766" xr:uid="{00000000-0005-0000-0000-000026A30000}"/>
    <cellStyle name="SAPBEXHLevel3X 2 2 2 2 2 3 3" xfId="41767" xr:uid="{00000000-0005-0000-0000-000027A30000}"/>
    <cellStyle name="SAPBEXHLevel3X 2 2 2 2 2 3 4" xfId="41768" xr:uid="{00000000-0005-0000-0000-000028A30000}"/>
    <cellStyle name="SAPBEXHLevel3X 2 2 2 2 2 3 5" xfId="41769" xr:uid="{00000000-0005-0000-0000-000029A30000}"/>
    <cellStyle name="SAPBEXHLevel3X 2 2 2 2 2 3 6" xfId="41770" xr:uid="{00000000-0005-0000-0000-00002AA30000}"/>
    <cellStyle name="SAPBEXHLevel3X 2 2 2 2 2 3 7" xfId="41771" xr:uid="{00000000-0005-0000-0000-00002BA30000}"/>
    <cellStyle name="SAPBEXHLevel3X 2 2 2 2 2 3 8" xfId="41772" xr:uid="{00000000-0005-0000-0000-00002CA30000}"/>
    <cellStyle name="SAPBEXHLevel3X 2 2 2 2 2 3 9" xfId="41773" xr:uid="{00000000-0005-0000-0000-00002DA30000}"/>
    <cellStyle name="SAPBEXHLevel3X 2 2 2 2 2 4" xfId="41774" xr:uid="{00000000-0005-0000-0000-00002EA30000}"/>
    <cellStyle name="SAPBEXHLevel3X 2 2 2 2 2 4 2" xfId="41775" xr:uid="{00000000-0005-0000-0000-00002FA30000}"/>
    <cellStyle name="SAPBEXHLevel3X 2 2 2 2 2 4 3" xfId="41776" xr:uid="{00000000-0005-0000-0000-000030A30000}"/>
    <cellStyle name="SAPBEXHLevel3X 2 2 2 2 2 4 4" xfId="41777" xr:uid="{00000000-0005-0000-0000-000031A30000}"/>
    <cellStyle name="SAPBEXHLevel3X 2 2 2 2 2 4 5" xfId="41778" xr:uid="{00000000-0005-0000-0000-000032A30000}"/>
    <cellStyle name="SAPBEXHLevel3X 2 2 2 2 2 4 6" xfId="41779" xr:uid="{00000000-0005-0000-0000-000033A30000}"/>
    <cellStyle name="SAPBEXHLevel3X 2 2 2 2 2 4 7" xfId="41780" xr:uid="{00000000-0005-0000-0000-000034A30000}"/>
    <cellStyle name="SAPBEXHLevel3X 2 2 2 2 2 4 8" xfId="41781" xr:uid="{00000000-0005-0000-0000-000035A30000}"/>
    <cellStyle name="SAPBEXHLevel3X 2 2 2 2 2 4 9" xfId="41782" xr:uid="{00000000-0005-0000-0000-000036A30000}"/>
    <cellStyle name="SAPBEXHLevel3X 2 2 2 2 2 5" xfId="41783" xr:uid="{00000000-0005-0000-0000-000037A30000}"/>
    <cellStyle name="SAPBEXHLevel3X 2 2 2 2 2 5 2" xfId="41784" xr:uid="{00000000-0005-0000-0000-000038A30000}"/>
    <cellStyle name="SAPBEXHLevel3X 2 2 2 2 2 5 3" xfId="41785" xr:uid="{00000000-0005-0000-0000-000039A30000}"/>
    <cellStyle name="SAPBEXHLevel3X 2 2 2 2 2 5 4" xfId="41786" xr:uid="{00000000-0005-0000-0000-00003AA30000}"/>
    <cellStyle name="SAPBEXHLevel3X 2 2 2 2 2 5 5" xfId="41787" xr:uid="{00000000-0005-0000-0000-00003BA30000}"/>
    <cellStyle name="SAPBEXHLevel3X 2 2 2 2 2 5 6" xfId="41788" xr:uid="{00000000-0005-0000-0000-00003CA30000}"/>
    <cellStyle name="SAPBEXHLevel3X 2 2 2 2 2 5 7" xfId="41789" xr:uid="{00000000-0005-0000-0000-00003DA30000}"/>
    <cellStyle name="SAPBEXHLevel3X 2 2 2 2 2 5 8" xfId="41790" xr:uid="{00000000-0005-0000-0000-00003EA30000}"/>
    <cellStyle name="SAPBEXHLevel3X 2 2 2 2 2 5 9" xfId="41791" xr:uid="{00000000-0005-0000-0000-00003FA30000}"/>
    <cellStyle name="SAPBEXHLevel3X 2 2 2 2 3" xfId="41792" xr:uid="{00000000-0005-0000-0000-000040A30000}"/>
    <cellStyle name="SAPBEXHLevel3X 2 2 2 2 3 2" xfId="41793" xr:uid="{00000000-0005-0000-0000-000041A30000}"/>
    <cellStyle name="SAPBEXHLevel3X 2 2 2 2 3 2 2" xfId="41794" xr:uid="{00000000-0005-0000-0000-000042A30000}"/>
    <cellStyle name="SAPBEXHLevel3X 2 2 2 2 3 2 3" xfId="41795" xr:uid="{00000000-0005-0000-0000-000043A30000}"/>
    <cellStyle name="SAPBEXHLevel3X 2 2 2 2 3 2 4" xfId="41796" xr:uid="{00000000-0005-0000-0000-000044A30000}"/>
    <cellStyle name="SAPBEXHLevel3X 2 2 2 2 3 2 5" xfId="41797" xr:uid="{00000000-0005-0000-0000-000045A30000}"/>
    <cellStyle name="SAPBEXHLevel3X 2 2 2 2 3 2 6" xfId="41798" xr:uid="{00000000-0005-0000-0000-000046A30000}"/>
    <cellStyle name="SAPBEXHLevel3X 2 2 2 2 3 2 7" xfId="41799" xr:uid="{00000000-0005-0000-0000-000047A30000}"/>
    <cellStyle name="SAPBEXHLevel3X 2 2 2 2 3 2 8" xfId="41800" xr:uid="{00000000-0005-0000-0000-000048A30000}"/>
    <cellStyle name="SAPBEXHLevel3X 2 2 2 2 3 2 9" xfId="41801" xr:uid="{00000000-0005-0000-0000-000049A30000}"/>
    <cellStyle name="SAPBEXHLevel3X 2 2 2 2 3 3" xfId="41802" xr:uid="{00000000-0005-0000-0000-00004AA30000}"/>
    <cellStyle name="SAPBEXHLevel3X 2 2 2 2 3 3 2" xfId="41803" xr:uid="{00000000-0005-0000-0000-00004BA30000}"/>
    <cellStyle name="SAPBEXHLevel3X 2 2 2 2 3 3 3" xfId="41804" xr:uid="{00000000-0005-0000-0000-00004CA30000}"/>
    <cellStyle name="SAPBEXHLevel3X 2 2 2 2 3 3 4" xfId="41805" xr:uid="{00000000-0005-0000-0000-00004DA30000}"/>
    <cellStyle name="SAPBEXHLevel3X 2 2 2 2 3 3 5" xfId="41806" xr:uid="{00000000-0005-0000-0000-00004EA30000}"/>
    <cellStyle name="SAPBEXHLevel3X 2 2 2 2 3 3 6" xfId="41807" xr:uid="{00000000-0005-0000-0000-00004FA30000}"/>
    <cellStyle name="SAPBEXHLevel3X 2 2 2 2 3 3 7" xfId="41808" xr:uid="{00000000-0005-0000-0000-000050A30000}"/>
    <cellStyle name="SAPBEXHLevel3X 2 2 2 2 3 3 8" xfId="41809" xr:uid="{00000000-0005-0000-0000-000051A30000}"/>
    <cellStyle name="SAPBEXHLevel3X 2 2 2 2 3 3 9" xfId="41810" xr:uid="{00000000-0005-0000-0000-000052A30000}"/>
    <cellStyle name="SAPBEXHLevel3X 2 2 2 2 3 4" xfId="41811" xr:uid="{00000000-0005-0000-0000-000053A30000}"/>
    <cellStyle name="SAPBEXHLevel3X 2 2 2 2 3 4 2" xfId="41812" xr:uid="{00000000-0005-0000-0000-000054A30000}"/>
    <cellStyle name="SAPBEXHLevel3X 2 2 2 2 3 4 3" xfId="41813" xr:uid="{00000000-0005-0000-0000-000055A30000}"/>
    <cellStyle name="SAPBEXHLevel3X 2 2 2 2 3 4 4" xfId="41814" xr:uid="{00000000-0005-0000-0000-000056A30000}"/>
    <cellStyle name="SAPBEXHLevel3X 2 2 2 2 3 4 5" xfId="41815" xr:uid="{00000000-0005-0000-0000-000057A30000}"/>
    <cellStyle name="SAPBEXHLevel3X 2 2 2 2 3 4 6" xfId="41816" xr:uid="{00000000-0005-0000-0000-000058A30000}"/>
    <cellStyle name="SAPBEXHLevel3X 2 2 2 2 3 4 7" xfId="41817" xr:uid="{00000000-0005-0000-0000-000059A30000}"/>
    <cellStyle name="SAPBEXHLevel3X 2 2 2 2 3 4 8" xfId="41818" xr:uid="{00000000-0005-0000-0000-00005AA30000}"/>
    <cellStyle name="SAPBEXHLevel3X 2 2 2 2 3 4 9" xfId="41819" xr:uid="{00000000-0005-0000-0000-00005BA30000}"/>
    <cellStyle name="SAPBEXHLevel3X 2 2 2 2 4" xfId="41820" xr:uid="{00000000-0005-0000-0000-00005CA30000}"/>
    <cellStyle name="SAPBEXHLevel3X 2 2 2 2 4 2" xfId="41821" xr:uid="{00000000-0005-0000-0000-00005DA30000}"/>
    <cellStyle name="SAPBEXHLevel3X 2 2 2 2 4 3" xfId="41822" xr:uid="{00000000-0005-0000-0000-00005EA30000}"/>
    <cellStyle name="SAPBEXHLevel3X 2 2 2 2 4 4" xfId="41823" xr:uid="{00000000-0005-0000-0000-00005FA30000}"/>
    <cellStyle name="SAPBEXHLevel3X 2 2 2 2 4 5" xfId="41824" xr:uid="{00000000-0005-0000-0000-000060A30000}"/>
    <cellStyle name="SAPBEXHLevel3X 2 2 2 2 4 6" xfId="41825" xr:uid="{00000000-0005-0000-0000-000061A30000}"/>
    <cellStyle name="SAPBEXHLevel3X 2 2 2 2 4 7" xfId="41826" xr:uid="{00000000-0005-0000-0000-000062A30000}"/>
    <cellStyle name="SAPBEXHLevel3X 2 2 2 2 4 8" xfId="41827" xr:uid="{00000000-0005-0000-0000-000063A30000}"/>
    <cellStyle name="SAPBEXHLevel3X 2 2 2 2 4 9" xfId="41828" xr:uid="{00000000-0005-0000-0000-000064A30000}"/>
    <cellStyle name="SAPBEXHLevel3X 2 2 2 2 5" xfId="41829" xr:uid="{00000000-0005-0000-0000-000065A30000}"/>
    <cellStyle name="SAPBEXHLevel3X 2 2 2 2 5 2" xfId="41830" xr:uid="{00000000-0005-0000-0000-000066A30000}"/>
    <cellStyle name="SAPBEXHLevel3X 2 2 2 2 5 3" xfId="41831" xr:uid="{00000000-0005-0000-0000-000067A30000}"/>
    <cellStyle name="SAPBEXHLevel3X 2 2 2 2 5 4" xfId="41832" xr:uid="{00000000-0005-0000-0000-000068A30000}"/>
    <cellStyle name="SAPBEXHLevel3X 2 2 2 2 5 5" xfId="41833" xr:uid="{00000000-0005-0000-0000-000069A30000}"/>
    <cellStyle name="SAPBEXHLevel3X 2 2 2 2 5 6" xfId="41834" xr:uid="{00000000-0005-0000-0000-00006AA30000}"/>
    <cellStyle name="SAPBEXHLevel3X 2 2 2 2 5 7" xfId="41835" xr:uid="{00000000-0005-0000-0000-00006BA30000}"/>
    <cellStyle name="SAPBEXHLevel3X 2 2 2 2 5 8" xfId="41836" xr:uid="{00000000-0005-0000-0000-00006CA30000}"/>
    <cellStyle name="SAPBEXHLevel3X 2 2 2 2 5 9" xfId="41837" xr:uid="{00000000-0005-0000-0000-00006DA30000}"/>
    <cellStyle name="SAPBEXHLevel3X 2 2 2 2 6" xfId="41838" xr:uid="{00000000-0005-0000-0000-00006EA30000}"/>
    <cellStyle name="SAPBEXHLevel3X 2 2 2 2 6 2" xfId="41839" xr:uid="{00000000-0005-0000-0000-00006FA30000}"/>
    <cellStyle name="SAPBEXHLevel3X 2 2 2 2 6 3" xfId="41840" xr:uid="{00000000-0005-0000-0000-000070A30000}"/>
    <cellStyle name="SAPBEXHLevel3X 2 2 2 2 6 4" xfId="41841" xr:uid="{00000000-0005-0000-0000-000071A30000}"/>
    <cellStyle name="SAPBEXHLevel3X 2 2 2 2 6 5" xfId="41842" xr:uid="{00000000-0005-0000-0000-000072A30000}"/>
    <cellStyle name="SAPBEXHLevel3X 2 2 2 2 6 6" xfId="41843" xr:uid="{00000000-0005-0000-0000-000073A30000}"/>
    <cellStyle name="SAPBEXHLevel3X 2 2 2 2 6 7" xfId="41844" xr:uid="{00000000-0005-0000-0000-000074A30000}"/>
    <cellStyle name="SAPBEXHLevel3X 2 2 2 2 6 8" xfId="41845" xr:uid="{00000000-0005-0000-0000-000075A30000}"/>
    <cellStyle name="SAPBEXHLevel3X 2 2 2 2 6 9" xfId="41846" xr:uid="{00000000-0005-0000-0000-000076A30000}"/>
    <cellStyle name="SAPBEXHLevel3X 2 2 2 3" xfId="41847" xr:uid="{00000000-0005-0000-0000-000077A30000}"/>
    <cellStyle name="SAPBEXHLevel3X 2 2 2 3 2" xfId="41848" xr:uid="{00000000-0005-0000-0000-000078A30000}"/>
    <cellStyle name="SAPBEXHLevel3X 2 2 2 3 2 2" xfId="41849" xr:uid="{00000000-0005-0000-0000-000079A30000}"/>
    <cellStyle name="SAPBEXHLevel3X 2 2 2 3 2 2 2" xfId="41850" xr:uid="{00000000-0005-0000-0000-00007AA30000}"/>
    <cellStyle name="SAPBEXHLevel3X 2 2 2 3 2 2 3" xfId="41851" xr:uid="{00000000-0005-0000-0000-00007BA30000}"/>
    <cellStyle name="SAPBEXHLevel3X 2 2 2 3 2 2 4" xfId="41852" xr:uid="{00000000-0005-0000-0000-00007CA30000}"/>
    <cellStyle name="SAPBEXHLevel3X 2 2 2 3 2 2 5" xfId="41853" xr:uid="{00000000-0005-0000-0000-00007DA30000}"/>
    <cellStyle name="SAPBEXHLevel3X 2 2 2 3 2 2 6" xfId="41854" xr:uid="{00000000-0005-0000-0000-00007EA30000}"/>
    <cellStyle name="SAPBEXHLevel3X 2 2 2 3 2 2 7" xfId="41855" xr:uid="{00000000-0005-0000-0000-00007FA30000}"/>
    <cellStyle name="SAPBEXHLevel3X 2 2 2 3 2 2 8" xfId="41856" xr:uid="{00000000-0005-0000-0000-000080A30000}"/>
    <cellStyle name="SAPBEXHLevel3X 2 2 2 3 2 2 9" xfId="41857" xr:uid="{00000000-0005-0000-0000-000081A30000}"/>
    <cellStyle name="SAPBEXHLevel3X 2 2 2 3 2 3" xfId="41858" xr:uid="{00000000-0005-0000-0000-000082A30000}"/>
    <cellStyle name="SAPBEXHLevel3X 2 2 2 3 2 3 2" xfId="41859" xr:uid="{00000000-0005-0000-0000-000083A30000}"/>
    <cellStyle name="SAPBEXHLevel3X 2 2 2 3 2 3 3" xfId="41860" xr:uid="{00000000-0005-0000-0000-000084A30000}"/>
    <cellStyle name="SAPBEXHLevel3X 2 2 2 3 2 3 4" xfId="41861" xr:uid="{00000000-0005-0000-0000-000085A30000}"/>
    <cellStyle name="SAPBEXHLevel3X 2 2 2 3 2 3 5" xfId="41862" xr:uid="{00000000-0005-0000-0000-000086A30000}"/>
    <cellStyle name="SAPBEXHLevel3X 2 2 2 3 2 3 6" xfId="41863" xr:uid="{00000000-0005-0000-0000-000087A30000}"/>
    <cellStyle name="SAPBEXHLevel3X 2 2 2 3 2 3 7" xfId="41864" xr:uid="{00000000-0005-0000-0000-000088A30000}"/>
    <cellStyle name="SAPBEXHLevel3X 2 2 2 3 2 3 8" xfId="41865" xr:uid="{00000000-0005-0000-0000-000089A30000}"/>
    <cellStyle name="SAPBEXHLevel3X 2 2 2 3 2 3 9" xfId="41866" xr:uid="{00000000-0005-0000-0000-00008AA30000}"/>
    <cellStyle name="SAPBEXHLevel3X 2 2 2 3 2 4" xfId="41867" xr:uid="{00000000-0005-0000-0000-00008BA30000}"/>
    <cellStyle name="SAPBEXHLevel3X 2 2 2 3 2 4 2" xfId="41868" xr:uid="{00000000-0005-0000-0000-00008CA30000}"/>
    <cellStyle name="SAPBEXHLevel3X 2 2 2 3 2 4 3" xfId="41869" xr:uid="{00000000-0005-0000-0000-00008DA30000}"/>
    <cellStyle name="SAPBEXHLevel3X 2 2 2 3 2 4 4" xfId="41870" xr:uid="{00000000-0005-0000-0000-00008EA30000}"/>
    <cellStyle name="SAPBEXHLevel3X 2 2 2 3 2 4 5" xfId="41871" xr:uid="{00000000-0005-0000-0000-00008FA30000}"/>
    <cellStyle name="SAPBEXHLevel3X 2 2 2 3 2 4 6" xfId="41872" xr:uid="{00000000-0005-0000-0000-000090A30000}"/>
    <cellStyle name="SAPBEXHLevel3X 2 2 2 3 2 4 7" xfId="41873" xr:uid="{00000000-0005-0000-0000-000091A30000}"/>
    <cellStyle name="SAPBEXHLevel3X 2 2 2 3 2 4 8" xfId="41874" xr:uid="{00000000-0005-0000-0000-000092A30000}"/>
    <cellStyle name="SAPBEXHLevel3X 2 2 2 3 2 4 9" xfId="41875" xr:uid="{00000000-0005-0000-0000-000093A30000}"/>
    <cellStyle name="SAPBEXHLevel3X 2 2 2 3 3" xfId="41876" xr:uid="{00000000-0005-0000-0000-000094A30000}"/>
    <cellStyle name="SAPBEXHLevel3X 2 2 2 3 3 2" xfId="41877" xr:uid="{00000000-0005-0000-0000-000095A30000}"/>
    <cellStyle name="SAPBEXHLevel3X 2 2 2 3 3 3" xfId="41878" xr:uid="{00000000-0005-0000-0000-000096A30000}"/>
    <cellStyle name="SAPBEXHLevel3X 2 2 2 3 3 4" xfId="41879" xr:uid="{00000000-0005-0000-0000-000097A30000}"/>
    <cellStyle name="SAPBEXHLevel3X 2 2 2 3 3 5" xfId="41880" xr:uid="{00000000-0005-0000-0000-000098A30000}"/>
    <cellStyle name="SAPBEXHLevel3X 2 2 2 3 3 6" xfId="41881" xr:uid="{00000000-0005-0000-0000-000099A30000}"/>
    <cellStyle name="SAPBEXHLevel3X 2 2 2 3 3 7" xfId="41882" xr:uid="{00000000-0005-0000-0000-00009AA30000}"/>
    <cellStyle name="SAPBEXHLevel3X 2 2 2 3 3 8" xfId="41883" xr:uid="{00000000-0005-0000-0000-00009BA30000}"/>
    <cellStyle name="SAPBEXHLevel3X 2 2 2 3 3 9" xfId="41884" xr:uid="{00000000-0005-0000-0000-00009CA30000}"/>
    <cellStyle name="SAPBEXHLevel3X 2 2 2 3 4" xfId="41885" xr:uid="{00000000-0005-0000-0000-00009DA30000}"/>
    <cellStyle name="SAPBEXHLevel3X 2 2 2 3 4 2" xfId="41886" xr:uid="{00000000-0005-0000-0000-00009EA30000}"/>
    <cellStyle name="SAPBEXHLevel3X 2 2 2 3 4 3" xfId="41887" xr:uid="{00000000-0005-0000-0000-00009FA30000}"/>
    <cellStyle name="SAPBEXHLevel3X 2 2 2 3 4 4" xfId="41888" xr:uid="{00000000-0005-0000-0000-0000A0A30000}"/>
    <cellStyle name="SAPBEXHLevel3X 2 2 2 3 4 5" xfId="41889" xr:uid="{00000000-0005-0000-0000-0000A1A30000}"/>
    <cellStyle name="SAPBEXHLevel3X 2 2 2 3 4 6" xfId="41890" xr:uid="{00000000-0005-0000-0000-0000A2A30000}"/>
    <cellStyle name="SAPBEXHLevel3X 2 2 2 3 4 7" xfId="41891" xr:uid="{00000000-0005-0000-0000-0000A3A30000}"/>
    <cellStyle name="SAPBEXHLevel3X 2 2 2 3 4 8" xfId="41892" xr:uid="{00000000-0005-0000-0000-0000A4A30000}"/>
    <cellStyle name="SAPBEXHLevel3X 2 2 2 3 4 9" xfId="41893" xr:uid="{00000000-0005-0000-0000-0000A5A30000}"/>
    <cellStyle name="SAPBEXHLevel3X 2 2 2 3 5" xfId="41894" xr:uid="{00000000-0005-0000-0000-0000A6A30000}"/>
    <cellStyle name="SAPBEXHLevel3X 2 2 2 3 5 2" xfId="41895" xr:uid="{00000000-0005-0000-0000-0000A7A30000}"/>
    <cellStyle name="SAPBEXHLevel3X 2 2 2 3 5 3" xfId="41896" xr:uid="{00000000-0005-0000-0000-0000A8A30000}"/>
    <cellStyle name="SAPBEXHLevel3X 2 2 2 3 5 4" xfId="41897" xr:uid="{00000000-0005-0000-0000-0000A9A30000}"/>
    <cellStyle name="SAPBEXHLevel3X 2 2 2 3 5 5" xfId="41898" xr:uid="{00000000-0005-0000-0000-0000AAA30000}"/>
    <cellStyle name="SAPBEXHLevel3X 2 2 2 3 5 6" xfId="41899" xr:uid="{00000000-0005-0000-0000-0000ABA30000}"/>
    <cellStyle name="SAPBEXHLevel3X 2 2 2 3 5 7" xfId="41900" xr:uid="{00000000-0005-0000-0000-0000ACA30000}"/>
    <cellStyle name="SAPBEXHLevel3X 2 2 2 3 5 8" xfId="41901" xr:uid="{00000000-0005-0000-0000-0000ADA30000}"/>
    <cellStyle name="SAPBEXHLevel3X 2 2 2 3 5 9" xfId="41902" xr:uid="{00000000-0005-0000-0000-0000AEA30000}"/>
    <cellStyle name="SAPBEXHLevel3X 2 2 2 4" xfId="41903" xr:uid="{00000000-0005-0000-0000-0000AFA30000}"/>
    <cellStyle name="SAPBEXHLevel3X 2 2 2 4 2" xfId="41904" xr:uid="{00000000-0005-0000-0000-0000B0A30000}"/>
    <cellStyle name="SAPBEXHLevel3X 2 2 2 4 2 2" xfId="41905" xr:uid="{00000000-0005-0000-0000-0000B1A30000}"/>
    <cellStyle name="SAPBEXHLevel3X 2 2 2 4 2 3" xfId="41906" xr:uid="{00000000-0005-0000-0000-0000B2A30000}"/>
    <cellStyle name="SAPBEXHLevel3X 2 2 2 4 2 4" xfId="41907" xr:uid="{00000000-0005-0000-0000-0000B3A30000}"/>
    <cellStyle name="SAPBEXHLevel3X 2 2 2 4 2 5" xfId="41908" xr:uid="{00000000-0005-0000-0000-0000B4A30000}"/>
    <cellStyle name="SAPBEXHLevel3X 2 2 2 4 2 6" xfId="41909" xr:uid="{00000000-0005-0000-0000-0000B5A30000}"/>
    <cellStyle name="SAPBEXHLevel3X 2 2 2 4 2 7" xfId="41910" xr:uid="{00000000-0005-0000-0000-0000B6A30000}"/>
    <cellStyle name="SAPBEXHLevel3X 2 2 2 4 2 8" xfId="41911" xr:uid="{00000000-0005-0000-0000-0000B7A30000}"/>
    <cellStyle name="SAPBEXHLevel3X 2 2 2 4 2 9" xfId="41912" xr:uid="{00000000-0005-0000-0000-0000B8A30000}"/>
    <cellStyle name="SAPBEXHLevel3X 2 2 2 4 3" xfId="41913" xr:uid="{00000000-0005-0000-0000-0000B9A30000}"/>
    <cellStyle name="SAPBEXHLevel3X 2 2 2 4 3 2" xfId="41914" xr:uid="{00000000-0005-0000-0000-0000BAA30000}"/>
    <cellStyle name="SAPBEXHLevel3X 2 2 2 4 3 3" xfId="41915" xr:uid="{00000000-0005-0000-0000-0000BBA30000}"/>
    <cellStyle name="SAPBEXHLevel3X 2 2 2 4 3 4" xfId="41916" xr:uid="{00000000-0005-0000-0000-0000BCA30000}"/>
    <cellStyle name="SAPBEXHLevel3X 2 2 2 4 3 5" xfId="41917" xr:uid="{00000000-0005-0000-0000-0000BDA30000}"/>
    <cellStyle name="SAPBEXHLevel3X 2 2 2 4 3 6" xfId="41918" xr:uid="{00000000-0005-0000-0000-0000BEA30000}"/>
    <cellStyle name="SAPBEXHLevel3X 2 2 2 4 3 7" xfId="41919" xr:uid="{00000000-0005-0000-0000-0000BFA30000}"/>
    <cellStyle name="SAPBEXHLevel3X 2 2 2 4 3 8" xfId="41920" xr:uid="{00000000-0005-0000-0000-0000C0A30000}"/>
    <cellStyle name="SAPBEXHLevel3X 2 2 2 4 3 9" xfId="41921" xr:uid="{00000000-0005-0000-0000-0000C1A30000}"/>
    <cellStyle name="SAPBEXHLevel3X 2 2 2 4 4" xfId="41922" xr:uid="{00000000-0005-0000-0000-0000C2A30000}"/>
    <cellStyle name="SAPBEXHLevel3X 2 2 2 4 4 2" xfId="41923" xr:uid="{00000000-0005-0000-0000-0000C3A30000}"/>
    <cellStyle name="SAPBEXHLevel3X 2 2 2 4 4 3" xfId="41924" xr:uid="{00000000-0005-0000-0000-0000C4A30000}"/>
    <cellStyle name="SAPBEXHLevel3X 2 2 2 4 4 4" xfId="41925" xr:uid="{00000000-0005-0000-0000-0000C5A30000}"/>
    <cellStyle name="SAPBEXHLevel3X 2 2 2 4 4 5" xfId="41926" xr:uid="{00000000-0005-0000-0000-0000C6A30000}"/>
    <cellStyle name="SAPBEXHLevel3X 2 2 2 4 4 6" xfId="41927" xr:uid="{00000000-0005-0000-0000-0000C7A30000}"/>
    <cellStyle name="SAPBEXHLevel3X 2 2 2 4 4 7" xfId="41928" xr:uid="{00000000-0005-0000-0000-0000C8A30000}"/>
    <cellStyle name="SAPBEXHLevel3X 2 2 2 4 4 8" xfId="41929" xr:uid="{00000000-0005-0000-0000-0000C9A30000}"/>
    <cellStyle name="SAPBEXHLevel3X 2 2 2 4 4 9" xfId="41930" xr:uid="{00000000-0005-0000-0000-0000CAA30000}"/>
    <cellStyle name="SAPBEXHLevel3X 2 2 2 5" xfId="41931" xr:uid="{00000000-0005-0000-0000-0000CBA30000}"/>
    <cellStyle name="SAPBEXHLevel3X 2 2 2 5 2" xfId="41932" xr:uid="{00000000-0005-0000-0000-0000CCA30000}"/>
    <cellStyle name="SAPBEXHLevel3X 2 2 2 5 3" xfId="41933" xr:uid="{00000000-0005-0000-0000-0000CDA30000}"/>
    <cellStyle name="SAPBEXHLevel3X 2 2 2 5 4" xfId="41934" xr:uid="{00000000-0005-0000-0000-0000CEA30000}"/>
    <cellStyle name="SAPBEXHLevel3X 2 2 2 5 5" xfId="41935" xr:uid="{00000000-0005-0000-0000-0000CFA30000}"/>
    <cellStyle name="SAPBEXHLevel3X 2 2 2 5 6" xfId="41936" xr:uid="{00000000-0005-0000-0000-0000D0A30000}"/>
    <cellStyle name="SAPBEXHLevel3X 2 2 2 5 7" xfId="41937" xr:uid="{00000000-0005-0000-0000-0000D1A30000}"/>
    <cellStyle name="SAPBEXHLevel3X 2 2 2 5 8" xfId="41938" xr:uid="{00000000-0005-0000-0000-0000D2A30000}"/>
    <cellStyle name="SAPBEXHLevel3X 2 2 2 5 9" xfId="41939" xr:uid="{00000000-0005-0000-0000-0000D3A30000}"/>
    <cellStyle name="SAPBEXHLevel3X 2 2 2 6" xfId="41940" xr:uid="{00000000-0005-0000-0000-0000D4A30000}"/>
    <cellStyle name="SAPBEXHLevel3X 2 2 2 6 2" xfId="41941" xr:uid="{00000000-0005-0000-0000-0000D5A30000}"/>
    <cellStyle name="SAPBEXHLevel3X 2 2 2 6 3" xfId="41942" xr:uid="{00000000-0005-0000-0000-0000D6A30000}"/>
    <cellStyle name="SAPBEXHLevel3X 2 2 2 6 4" xfId="41943" xr:uid="{00000000-0005-0000-0000-0000D7A30000}"/>
    <cellStyle name="SAPBEXHLevel3X 2 2 2 6 5" xfId="41944" xr:uid="{00000000-0005-0000-0000-0000D8A30000}"/>
    <cellStyle name="SAPBEXHLevel3X 2 2 2 6 6" xfId="41945" xr:uid="{00000000-0005-0000-0000-0000D9A30000}"/>
    <cellStyle name="SAPBEXHLevel3X 2 2 2 6 7" xfId="41946" xr:uid="{00000000-0005-0000-0000-0000DAA30000}"/>
    <cellStyle name="SAPBEXHLevel3X 2 2 2 6 8" xfId="41947" xr:uid="{00000000-0005-0000-0000-0000DBA30000}"/>
    <cellStyle name="SAPBEXHLevel3X 2 2 2 6 9" xfId="41948" xr:uid="{00000000-0005-0000-0000-0000DCA30000}"/>
    <cellStyle name="SAPBEXHLevel3X 2 2 2 7" xfId="41949" xr:uid="{00000000-0005-0000-0000-0000DDA30000}"/>
    <cellStyle name="SAPBEXHLevel3X 2 2 2 7 2" xfId="41950" xr:uid="{00000000-0005-0000-0000-0000DEA30000}"/>
    <cellStyle name="SAPBEXHLevel3X 2 2 2 7 3" xfId="41951" xr:uid="{00000000-0005-0000-0000-0000DFA30000}"/>
    <cellStyle name="SAPBEXHLevel3X 2 2 2 7 4" xfId="41952" xr:uid="{00000000-0005-0000-0000-0000E0A30000}"/>
    <cellStyle name="SAPBEXHLevel3X 2 2 2 7 5" xfId="41953" xr:uid="{00000000-0005-0000-0000-0000E1A30000}"/>
    <cellStyle name="SAPBEXHLevel3X 2 2 2 7 6" xfId="41954" xr:uid="{00000000-0005-0000-0000-0000E2A30000}"/>
    <cellStyle name="SAPBEXHLevel3X 2 2 2 7 7" xfId="41955" xr:uid="{00000000-0005-0000-0000-0000E3A30000}"/>
    <cellStyle name="SAPBEXHLevel3X 2 2 2 7 8" xfId="41956" xr:uid="{00000000-0005-0000-0000-0000E4A30000}"/>
    <cellStyle name="SAPBEXHLevel3X 2 2 2 7 9" xfId="41957" xr:uid="{00000000-0005-0000-0000-0000E5A30000}"/>
    <cellStyle name="SAPBEXHLevel3X 2 2 3" xfId="41958" xr:uid="{00000000-0005-0000-0000-0000E6A30000}"/>
    <cellStyle name="SAPBEXHLevel3X 2 2 3 2" xfId="41959" xr:uid="{00000000-0005-0000-0000-0000E7A30000}"/>
    <cellStyle name="SAPBEXHLevel3X 2 2 3 2 2" xfId="41960" xr:uid="{00000000-0005-0000-0000-0000E8A30000}"/>
    <cellStyle name="SAPBEXHLevel3X 2 2 3 2 2 2" xfId="41961" xr:uid="{00000000-0005-0000-0000-0000E9A30000}"/>
    <cellStyle name="SAPBEXHLevel3X 2 2 3 2 2 2 2" xfId="41962" xr:uid="{00000000-0005-0000-0000-0000EAA30000}"/>
    <cellStyle name="SAPBEXHLevel3X 2 2 3 2 2 2 2 2" xfId="41963" xr:uid="{00000000-0005-0000-0000-0000EBA30000}"/>
    <cellStyle name="SAPBEXHLevel3X 2 2 3 2 2 2 2 3" xfId="41964" xr:uid="{00000000-0005-0000-0000-0000ECA30000}"/>
    <cellStyle name="SAPBEXHLevel3X 2 2 3 2 2 2 2 4" xfId="41965" xr:uid="{00000000-0005-0000-0000-0000EDA30000}"/>
    <cellStyle name="SAPBEXHLevel3X 2 2 3 2 2 2 2 5" xfId="41966" xr:uid="{00000000-0005-0000-0000-0000EEA30000}"/>
    <cellStyle name="SAPBEXHLevel3X 2 2 3 2 2 2 2 6" xfId="41967" xr:uid="{00000000-0005-0000-0000-0000EFA30000}"/>
    <cellStyle name="SAPBEXHLevel3X 2 2 3 2 2 2 2 7" xfId="41968" xr:uid="{00000000-0005-0000-0000-0000F0A30000}"/>
    <cellStyle name="SAPBEXHLevel3X 2 2 3 2 2 2 2 8" xfId="41969" xr:uid="{00000000-0005-0000-0000-0000F1A30000}"/>
    <cellStyle name="SAPBEXHLevel3X 2 2 3 2 2 2 2 9" xfId="41970" xr:uid="{00000000-0005-0000-0000-0000F2A30000}"/>
    <cellStyle name="SAPBEXHLevel3X 2 2 3 2 2 2 3" xfId="41971" xr:uid="{00000000-0005-0000-0000-0000F3A30000}"/>
    <cellStyle name="SAPBEXHLevel3X 2 2 3 2 2 2 3 2" xfId="41972" xr:uid="{00000000-0005-0000-0000-0000F4A30000}"/>
    <cellStyle name="SAPBEXHLevel3X 2 2 3 2 2 2 3 3" xfId="41973" xr:uid="{00000000-0005-0000-0000-0000F5A30000}"/>
    <cellStyle name="SAPBEXHLevel3X 2 2 3 2 2 2 3 4" xfId="41974" xr:uid="{00000000-0005-0000-0000-0000F6A30000}"/>
    <cellStyle name="SAPBEXHLevel3X 2 2 3 2 2 2 3 5" xfId="41975" xr:uid="{00000000-0005-0000-0000-0000F7A30000}"/>
    <cellStyle name="SAPBEXHLevel3X 2 2 3 2 2 2 3 6" xfId="41976" xr:uid="{00000000-0005-0000-0000-0000F8A30000}"/>
    <cellStyle name="SAPBEXHLevel3X 2 2 3 2 2 2 3 7" xfId="41977" xr:uid="{00000000-0005-0000-0000-0000F9A30000}"/>
    <cellStyle name="SAPBEXHLevel3X 2 2 3 2 2 2 3 8" xfId="41978" xr:uid="{00000000-0005-0000-0000-0000FAA30000}"/>
    <cellStyle name="SAPBEXHLevel3X 2 2 3 2 2 2 3 9" xfId="41979" xr:uid="{00000000-0005-0000-0000-0000FBA30000}"/>
    <cellStyle name="SAPBEXHLevel3X 2 2 3 2 2 2 4" xfId="41980" xr:uid="{00000000-0005-0000-0000-0000FCA30000}"/>
    <cellStyle name="SAPBEXHLevel3X 2 2 3 2 2 2 4 2" xfId="41981" xr:uid="{00000000-0005-0000-0000-0000FDA30000}"/>
    <cellStyle name="SAPBEXHLevel3X 2 2 3 2 2 2 4 3" xfId="41982" xr:uid="{00000000-0005-0000-0000-0000FEA30000}"/>
    <cellStyle name="SAPBEXHLevel3X 2 2 3 2 2 2 4 4" xfId="41983" xr:uid="{00000000-0005-0000-0000-0000FFA30000}"/>
    <cellStyle name="SAPBEXHLevel3X 2 2 3 2 2 2 4 5" xfId="41984" xr:uid="{00000000-0005-0000-0000-000000A40000}"/>
    <cellStyle name="SAPBEXHLevel3X 2 2 3 2 2 2 4 6" xfId="41985" xr:uid="{00000000-0005-0000-0000-000001A40000}"/>
    <cellStyle name="SAPBEXHLevel3X 2 2 3 2 2 2 4 7" xfId="41986" xr:uid="{00000000-0005-0000-0000-000002A40000}"/>
    <cellStyle name="SAPBEXHLevel3X 2 2 3 2 2 2 4 8" xfId="41987" xr:uid="{00000000-0005-0000-0000-000003A40000}"/>
    <cellStyle name="SAPBEXHLevel3X 2 2 3 2 2 2 4 9" xfId="41988" xr:uid="{00000000-0005-0000-0000-000004A40000}"/>
    <cellStyle name="SAPBEXHLevel3X 2 2 3 2 2 3" xfId="41989" xr:uid="{00000000-0005-0000-0000-000005A40000}"/>
    <cellStyle name="SAPBEXHLevel3X 2 2 3 2 2 3 2" xfId="41990" xr:uid="{00000000-0005-0000-0000-000006A40000}"/>
    <cellStyle name="SAPBEXHLevel3X 2 2 3 2 2 3 3" xfId="41991" xr:uid="{00000000-0005-0000-0000-000007A40000}"/>
    <cellStyle name="SAPBEXHLevel3X 2 2 3 2 2 3 4" xfId="41992" xr:uid="{00000000-0005-0000-0000-000008A40000}"/>
    <cellStyle name="SAPBEXHLevel3X 2 2 3 2 2 3 5" xfId="41993" xr:uid="{00000000-0005-0000-0000-000009A40000}"/>
    <cellStyle name="SAPBEXHLevel3X 2 2 3 2 2 3 6" xfId="41994" xr:uid="{00000000-0005-0000-0000-00000AA40000}"/>
    <cellStyle name="SAPBEXHLevel3X 2 2 3 2 2 3 7" xfId="41995" xr:uid="{00000000-0005-0000-0000-00000BA40000}"/>
    <cellStyle name="SAPBEXHLevel3X 2 2 3 2 2 3 8" xfId="41996" xr:uid="{00000000-0005-0000-0000-00000CA40000}"/>
    <cellStyle name="SAPBEXHLevel3X 2 2 3 2 2 3 9" xfId="41997" xr:uid="{00000000-0005-0000-0000-00000DA40000}"/>
    <cellStyle name="SAPBEXHLevel3X 2 2 3 2 2 4" xfId="41998" xr:uid="{00000000-0005-0000-0000-00000EA40000}"/>
    <cellStyle name="SAPBEXHLevel3X 2 2 3 2 2 4 2" xfId="41999" xr:uid="{00000000-0005-0000-0000-00000FA40000}"/>
    <cellStyle name="SAPBEXHLevel3X 2 2 3 2 2 4 3" xfId="42000" xr:uid="{00000000-0005-0000-0000-000010A40000}"/>
    <cellStyle name="SAPBEXHLevel3X 2 2 3 2 2 4 4" xfId="42001" xr:uid="{00000000-0005-0000-0000-000011A40000}"/>
    <cellStyle name="SAPBEXHLevel3X 2 2 3 2 2 4 5" xfId="42002" xr:uid="{00000000-0005-0000-0000-000012A40000}"/>
    <cellStyle name="SAPBEXHLevel3X 2 2 3 2 2 4 6" xfId="42003" xr:uid="{00000000-0005-0000-0000-000013A40000}"/>
    <cellStyle name="SAPBEXHLevel3X 2 2 3 2 2 4 7" xfId="42004" xr:uid="{00000000-0005-0000-0000-000014A40000}"/>
    <cellStyle name="SAPBEXHLevel3X 2 2 3 2 2 4 8" xfId="42005" xr:uid="{00000000-0005-0000-0000-000015A40000}"/>
    <cellStyle name="SAPBEXHLevel3X 2 2 3 2 2 4 9" xfId="42006" xr:uid="{00000000-0005-0000-0000-000016A40000}"/>
    <cellStyle name="SAPBEXHLevel3X 2 2 3 2 2 5" xfId="42007" xr:uid="{00000000-0005-0000-0000-000017A40000}"/>
    <cellStyle name="SAPBEXHLevel3X 2 2 3 2 2 5 2" xfId="42008" xr:uid="{00000000-0005-0000-0000-000018A40000}"/>
    <cellStyle name="SAPBEXHLevel3X 2 2 3 2 2 5 3" xfId="42009" xr:uid="{00000000-0005-0000-0000-000019A40000}"/>
    <cellStyle name="SAPBEXHLevel3X 2 2 3 2 2 5 4" xfId="42010" xr:uid="{00000000-0005-0000-0000-00001AA40000}"/>
    <cellStyle name="SAPBEXHLevel3X 2 2 3 2 2 5 5" xfId="42011" xr:uid="{00000000-0005-0000-0000-00001BA40000}"/>
    <cellStyle name="SAPBEXHLevel3X 2 2 3 2 2 5 6" xfId="42012" xr:uid="{00000000-0005-0000-0000-00001CA40000}"/>
    <cellStyle name="SAPBEXHLevel3X 2 2 3 2 2 5 7" xfId="42013" xr:uid="{00000000-0005-0000-0000-00001DA40000}"/>
    <cellStyle name="SAPBEXHLevel3X 2 2 3 2 2 5 8" xfId="42014" xr:uid="{00000000-0005-0000-0000-00001EA40000}"/>
    <cellStyle name="SAPBEXHLevel3X 2 2 3 2 2 5 9" xfId="42015" xr:uid="{00000000-0005-0000-0000-00001FA40000}"/>
    <cellStyle name="SAPBEXHLevel3X 2 2 3 2 3" xfId="42016" xr:uid="{00000000-0005-0000-0000-000020A40000}"/>
    <cellStyle name="SAPBEXHLevel3X 2 2 3 2 3 2" xfId="42017" xr:uid="{00000000-0005-0000-0000-000021A40000}"/>
    <cellStyle name="SAPBEXHLevel3X 2 2 3 2 3 2 2" xfId="42018" xr:uid="{00000000-0005-0000-0000-000022A40000}"/>
    <cellStyle name="SAPBEXHLevel3X 2 2 3 2 3 2 3" xfId="42019" xr:uid="{00000000-0005-0000-0000-000023A40000}"/>
    <cellStyle name="SAPBEXHLevel3X 2 2 3 2 3 2 4" xfId="42020" xr:uid="{00000000-0005-0000-0000-000024A40000}"/>
    <cellStyle name="SAPBEXHLevel3X 2 2 3 2 3 2 5" xfId="42021" xr:uid="{00000000-0005-0000-0000-000025A40000}"/>
    <cellStyle name="SAPBEXHLevel3X 2 2 3 2 3 2 6" xfId="42022" xr:uid="{00000000-0005-0000-0000-000026A40000}"/>
    <cellStyle name="SAPBEXHLevel3X 2 2 3 2 3 2 7" xfId="42023" xr:uid="{00000000-0005-0000-0000-000027A40000}"/>
    <cellStyle name="SAPBEXHLevel3X 2 2 3 2 3 2 8" xfId="42024" xr:uid="{00000000-0005-0000-0000-000028A40000}"/>
    <cellStyle name="SAPBEXHLevel3X 2 2 3 2 3 2 9" xfId="42025" xr:uid="{00000000-0005-0000-0000-000029A40000}"/>
    <cellStyle name="SAPBEXHLevel3X 2 2 3 2 3 3" xfId="42026" xr:uid="{00000000-0005-0000-0000-00002AA40000}"/>
    <cellStyle name="SAPBEXHLevel3X 2 2 3 2 3 3 2" xfId="42027" xr:uid="{00000000-0005-0000-0000-00002BA40000}"/>
    <cellStyle name="SAPBEXHLevel3X 2 2 3 2 3 3 3" xfId="42028" xr:uid="{00000000-0005-0000-0000-00002CA40000}"/>
    <cellStyle name="SAPBEXHLevel3X 2 2 3 2 3 3 4" xfId="42029" xr:uid="{00000000-0005-0000-0000-00002DA40000}"/>
    <cellStyle name="SAPBEXHLevel3X 2 2 3 2 3 3 5" xfId="42030" xr:uid="{00000000-0005-0000-0000-00002EA40000}"/>
    <cellStyle name="SAPBEXHLevel3X 2 2 3 2 3 3 6" xfId="42031" xr:uid="{00000000-0005-0000-0000-00002FA40000}"/>
    <cellStyle name="SAPBEXHLevel3X 2 2 3 2 3 3 7" xfId="42032" xr:uid="{00000000-0005-0000-0000-000030A40000}"/>
    <cellStyle name="SAPBEXHLevel3X 2 2 3 2 3 3 8" xfId="42033" xr:uid="{00000000-0005-0000-0000-000031A40000}"/>
    <cellStyle name="SAPBEXHLevel3X 2 2 3 2 3 3 9" xfId="42034" xr:uid="{00000000-0005-0000-0000-000032A40000}"/>
    <cellStyle name="SAPBEXHLevel3X 2 2 3 2 3 4" xfId="42035" xr:uid="{00000000-0005-0000-0000-000033A40000}"/>
    <cellStyle name="SAPBEXHLevel3X 2 2 3 2 3 4 2" xfId="42036" xr:uid="{00000000-0005-0000-0000-000034A40000}"/>
    <cellStyle name="SAPBEXHLevel3X 2 2 3 2 3 4 3" xfId="42037" xr:uid="{00000000-0005-0000-0000-000035A40000}"/>
    <cellStyle name="SAPBEXHLevel3X 2 2 3 2 3 4 4" xfId="42038" xr:uid="{00000000-0005-0000-0000-000036A40000}"/>
    <cellStyle name="SAPBEXHLevel3X 2 2 3 2 3 4 5" xfId="42039" xr:uid="{00000000-0005-0000-0000-000037A40000}"/>
    <cellStyle name="SAPBEXHLevel3X 2 2 3 2 3 4 6" xfId="42040" xr:uid="{00000000-0005-0000-0000-000038A40000}"/>
    <cellStyle name="SAPBEXHLevel3X 2 2 3 2 3 4 7" xfId="42041" xr:uid="{00000000-0005-0000-0000-000039A40000}"/>
    <cellStyle name="SAPBEXHLevel3X 2 2 3 2 3 4 8" xfId="42042" xr:uid="{00000000-0005-0000-0000-00003AA40000}"/>
    <cellStyle name="SAPBEXHLevel3X 2 2 3 2 3 4 9" xfId="42043" xr:uid="{00000000-0005-0000-0000-00003BA40000}"/>
    <cellStyle name="SAPBEXHLevel3X 2 2 3 2 4" xfId="42044" xr:uid="{00000000-0005-0000-0000-00003CA40000}"/>
    <cellStyle name="SAPBEXHLevel3X 2 2 3 2 4 2" xfId="42045" xr:uid="{00000000-0005-0000-0000-00003DA40000}"/>
    <cellStyle name="SAPBEXHLevel3X 2 2 3 2 4 3" xfId="42046" xr:uid="{00000000-0005-0000-0000-00003EA40000}"/>
    <cellStyle name="SAPBEXHLevel3X 2 2 3 2 4 4" xfId="42047" xr:uid="{00000000-0005-0000-0000-00003FA40000}"/>
    <cellStyle name="SAPBEXHLevel3X 2 2 3 2 4 5" xfId="42048" xr:uid="{00000000-0005-0000-0000-000040A40000}"/>
    <cellStyle name="SAPBEXHLevel3X 2 2 3 2 4 6" xfId="42049" xr:uid="{00000000-0005-0000-0000-000041A40000}"/>
    <cellStyle name="SAPBEXHLevel3X 2 2 3 2 4 7" xfId="42050" xr:uid="{00000000-0005-0000-0000-000042A40000}"/>
    <cellStyle name="SAPBEXHLevel3X 2 2 3 2 4 8" xfId="42051" xr:uid="{00000000-0005-0000-0000-000043A40000}"/>
    <cellStyle name="SAPBEXHLevel3X 2 2 3 2 4 9" xfId="42052" xr:uid="{00000000-0005-0000-0000-000044A40000}"/>
    <cellStyle name="SAPBEXHLevel3X 2 2 3 2 5" xfId="42053" xr:uid="{00000000-0005-0000-0000-000045A40000}"/>
    <cellStyle name="SAPBEXHLevel3X 2 2 3 2 5 2" xfId="42054" xr:uid="{00000000-0005-0000-0000-000046A40000}"/>
    <cellStyle name="SAPBEXHLevel3X 2 2 3 2 5 3" xfId="42055" xr:uid="{00000000-0005-0000-0000-000047A40000}"/>
    <cellStyle name="SAPBEXHLevel3X 2 2 3 2 5 4" xfId="42056" xr:uid="{00000000-0005-0000-0000-000048A40000}"/>
    <cellStyle name="SAPBEXHLevel3X 2 2 3 2 5 5" xfId="42057" xr:uid="{00000000-0005-0000-0000-000049A40000}"/>
    <cellStyle name="SAPBEXHLevel3X 2 2 3 2 5 6" xfId="42058" xr:uid="{00000000-0005-0000-0000-00004AA40000}"/>
    <cellStyle name="SAPBEXHLevel3X 2 2 3 2 5 7" xfId="42059" xr:uid="{00000000-0005-0000-0000-00004BA40000}"/>
    <cellStyle name="SAPBEXHLevel3X 2 2 3 2 5 8" xfId="42060" xr:uid="{00000000-0005-0000-0000-00004CA40000}"/>
    <cellStyle name="SAPBEXHLevel3X 2 2 3 2 5 9" xfId="42061" xr:uid="{00000000-0005-0000-0000-00004DA40000}"/>
    <cellStyle name="SAPBEXHLevel3X 2 2 3 2 6" xfId="42062" xr:uid="{00000000-0005-0000-0000-00004EA40000}"/>
    <cellStyle name="SAPBEXHLevel3X 2 2 3 2 6 2" xfId="42063" xr:uid="{00000000-0005-0000-0000-00004FA40000}"/>
    <cellStyle name="SAPBEXHLevel3X 2 2 3 2 6 3" xfId="42064" xr:uid="{00000000-0005-0000-0000-000050A40000}"/>
    <cellStyle name="SAPBEXHLevel3X 2 2 3 2 6 4" xfId="42065" xr:uid="{00000000-0005-0000-0000-000051A40000}"/>
    <cellStyle name="SAPBEXHLevel3X 2 2 3 2 6 5" xfId="42066" xr:uid="{00000000-0005-0000-0000-000052A40000}"/>
    <cellStyle name="SAPBEXHLevel3X 2 2 3 2 6 6" xfId="42067" xr:uid="{00000000-0005-0000-0000-000053A40000}"/>
    <cellStyle name="SAPBEXHLevel3X 2 2 3 2 6 7" xfId="42068" xr:uid="{00000000-0005-0000-0000-000054A40000}"/>
    <cellStyle name="SAPBEXHLevel3X 2 2 3 2 6 8" xfId="42069" xr:uid="{00000000-0005-0000-0000-000055A40000}"/>
    <cellStyle name="SAPBEXHLevel3X 2 2 3 2 6 9" xfId="42070" xr:uid="{00000000-0005-0000-0000-000056A40000}"/>
    <cellStyle name="SAPBEXHLevel3X 2 2 3 3" xfId="42071" xr:uid="{00000000-0005-0000-0000-000057A40000}"/>
    <cellStyle name="SAPBEXHLevel3X 2 2 3 3 2" xfId="42072" xr:uid="{00000000-0005-0000-0000-000058A40000}"/>
    <cellStyle name="SAPBEXHLevel3X 2 2 3 3 2 2" xfId="42073" xr:uid="{00000000-0005-0000-0000-000059A40000}"/>
    <cellStyle name="SAPBEXHLevel3X 2 2 3 3 2 2 2" xfId="42074" xr:uid="{00000000-0005-0000-0000-00005AA40000}"/>
    <cellStyle name="SAPBEXHLevel3X 2 2 3 3 2 2 3" xfId="42075" xr:uid="{00000000-0005-0000-0000-00005BA40000}"/>
    <cellStyle name="SAPBEXHLevel3X 2 2 3 3 2 2 4" xfId="42076" xr:uid="{00000000-0005-0000-0000-00005CA40000}"/>
    <cellStyle name="SAPBEXHLevel3X 2 2 3 3 2 2 5" xfId="42077" xr:uid="{00000000-0005-0000-0000-00005DA40000}"/>
    <cellStyle name="SAPBEXHLevel3X 2 2 3 3 2 2 6" xfId="42078" xr:uid="{00000000-0005-0000-0000-00005EA40000}"/>
    <cellStyle name="SAPBEXHLevel3X 2 2 3 3 2 2 7" xfId="42079" xr:uid="{00000000-0005-0000-0000-00005FA40000}"/>
    <cellStyle name="SAPBEXHLevel3X 2 2 3 3 2 2 8" xfId="42080" xr:uid="{00000000-0005-0000-0000-000060A40000}"/>
    <cellStyle name="SAPBEXHLevel3X 2 2 3 3 2 2 9" xfId="42081" xr:uid="{00000000-0005-0000-0000-000061A40000}"/>
    <cellStyle name="SAPBEXHLevel3X 2 2 3 3 2 3" xfId="42082" xr:uid="{00000000-0005-0000-0000-000062A40000}"/>
    <cellStyle name="SAPBEXHLevel3X 2 2 3 3 2 3 2" xfId="42083" xr:uid="{00000000-0005-0000-0000-000063A40000}"/>
    <cellStyle name="SAPBEXHLevel3X 2 2 3 3 2 3 3" xfId="42084" xr:uid="{00000000-0005-0000-0000-000064A40000}"/>
    <cellStyle name="SAPBEXHLevel3X 2 2 3 3 2 3 4" xfId="42085" xr:uid="{00000000-0005-0000-0000-000065A40000}"/>
    <cellStyle name="SAPBEXHLevel3X 2 2 3 3 2 3 5" xfId="42086" xr:uid="{00000000-0005-0000-0000-000066A40000}"/>
    <cellStyle name="SAPBEXHLevel3X 2 2 3 3 2 3 6" xfId="42087" xr:uid="{00000000-0005-0000-0000-000067A40000}"/>
    <cellStyle name="SAPBEXHLevel3X 2 2 3 3 2 3 7" xfId="42088" xr:uid="{00000000-0005-0000-0000-000068A40000}"/>
    <cellStyle name="SAPBEXHLevel3X 2 2 3 3 2 3 8" xfId="42089" xr:uid="{00000000-0005-0000-0000-000069A40000}"/>
    <cellStyle name="SAPBEXHLevel3X 2 2 3 3 2 3 9" xfId="42090" xr:uid="{00000000-0005-0000-0000-00006AA40000}"/>
    <cellStyle name="SAPBEXHLevel3X 2 2 3 3 2 4" xfId="42091" xr:uid="{00000000-0005-0000-0000-00006BA40000}"/>
    <cellStyle name="SAPBEXHLevel3X 2 2 3 3 2 4 2" xfId="42092" xr:uid="{00000000-0005-0000-0000-00006CA40000}"/>
    <cellStyle name="SAPBEXHLevel3X 2 2 3 3 2 4 3" xfId="42093" xr:uid="{00000000-0005-0000-0000-00006DA40000}"/>
    <cellStyle name="SAPBEXHLevel3X 2 2 3 3 2 4 4" xfId="42094" xr:uid="{00000000-0005-0000-0000-00006EA40000}"/>
    <cellStyle name="SAPBEXHLevel3X 2 2 3 3 2 4 5" xfId="42095" xr:uid="{00000000-0005-0000-0000-00006FA40000}"/>
    <cellStyle name="SAPBEXHLevel3X 2 2 3 3 2 4 6" xfId="42096" xr:uid="{00000000-0005-0000-0000-000070A40000}"/>
    <cellStyle name="SAPBEXHLevel3X 2 2 3 3 2 4 7" xfId="42097" xr:uid="{00000000-0005-0000-0000-000071A40000}"/>
    <cellStyle name="SAPBEXHLevel3X 2 2 3 3 2 4 8" xfId="42098" xr:uid="{00000000-0005-0000-0000-000072A40000}"/>
    <cellStyle name="SAPBEXHLevel3X 2 2 3 3 2 4 9" xfId="42099" xr:uid="{00000000-0005-0000-0000-000073A40000}"/>
    <cellStyle name="SAPBEXHLevel3X 2 2 3 3 3" xfId="42100" xr:uid="{00000000-0005-0000-0000-000074A40000}"/>
    <cellStyle name="SAPBEXHLevel3X 2 2 3 3 3 2" xfId="42101" xr:uid="{00000000-0005-0000-0000-000075A40000}"/>
    <cellStyle name="SAPBEXHLevel3X 2 2 3 3 3 3" xfId="42102" xr:uid="{00000000-0005-0000-0000-000076A40000}"/>
    <cellStyle name="SAPBEXHLevel3X 2 2 3 3 3 4" xfId="42103" xr:uid="{00000000-0005-0000-0000-000077A40000}"/>
    <cellStyle name="SAPBEXHLevel3X 2 2 3 3 3 5" xfId="42104" xr:uid="{00000000-0005-0000-0000-000078A40000}"/>
    <cellStyle name="SAPBEXHLevel3X 2 2 3 3 3 6" xfId="42105" xr:uid="{00000000-0005-0000-0000-000079A40000}"/>
    <cellStyle name="SAPBEXHLevel3X 2 2 3 3 3 7" xfId="42106" xr:uid="{00000000-0005-0000-0000-00007AA40000}"/>
    <cellStyle name="SAPBEXHLevel3X 2 2 3 3 3 8" xfId="42107" xr:uid="{00000000-0005-0000-0000-00007BA40000}"/>
    <cellStyle name="SAPBEXHLevel3X 2 2 3 3 3 9" xfId="42108" xr:uid="{00000000-0005-0000-0000-00007CA40000}"/>
    <cellStyle name="SAPBEXHLevel3X 2 2 3 3 4" xfId="42109" xr:uid="{00000000-0005-0000-0000-00007DA40000}"/>
    <cellStyle name="SAPBEXHLevel3X 2 2 3 3 4 2" xfId="42110" xr:uid="{00000000-0005-0000-0000-00007EA40000}"/>
    <cellStyle name="SAPBEXHLevel3X 2 2 3 3 4 3" xfId="42111" xr:uid="{00000000-0005-0000-0000-00007FA40000}"/>
    <cellStyle name="SAPBEXHLevel3X 2 2 3 3 4 4" xfId="42112" xr:uid="{00000000-0005-0000-0000-000080A40000}"/>
    <cellStyle name="SAPBEXHLevel3X 2 2 3 3 4 5" xfId="42113" xr:uid="{00000000-0005-0000-0000-000081A40000}"/>
    <cellStyle name="SAPBEXHLevel3X 2 2 3 3 4 6" xfId="42114" xr:uid="{00000000-0005-0000-0000-000082A40000}"/>
    <cellStyle name="SAPBEXHLevel3X 2 2 3 3 4 7" xfId="42115" xr:uid="{00000000-0005-0000-0000-000083A40000}"/>
    <cellStyle name="SAPBEXHLevel3X 2 2 3 3 4 8" xfId="42116" xr:uid="{00000000-0005-0000-0000-000084A40000}"/>
    <cellStyle name="SAPBEXHLevel3X 2 2 3 3 4 9" xfId="42117" xr:uid="{00000000-0005-0000-0000-000085A40000}"/>
    <cellStyle name="SAPBEXHLevel3X 2 2 3 3 5" xfId="42118" xr:uid="{00000000-0005-0000-0000-000086A40000}"/>
    <cellStyle name="SAPBEXHLevel3X 2 2 3 3 5 2" xfId="42119" xr:uid="{00000000-0005-0000-0000-000087A40000}"/>
    <cellStyle name="SAPBEXHLevel3X 2 2 3 3 5 3" xfId="42120" xr:uid="{00000000-0005-0000-0000-000088A40000}"/>
    <cellStyle name="SAPBEXHLevel3X 2 2 3 3 5 4" xfId="42121" xr:uid="{00000000-0005-0000-0000-000089A40000}"/>
    <cellStyle name="SAPBEXHLevel3X 2 2 3 3 5 5" xfId="42122" xr:uid="{00000000-0005-0000-0000-00008AA40000}"/>
    <cellStyle name="SAPBEXHLevel3X 2 2 3 3 5 6" xfId="42123" xr:uid="{00000000-0005-0000-0000-00008BA40000}"/>
    <cellStyle name="SAPBEXHLevel3X 2 2 3 3 5 7" xfId="42124" xr:uid="{00000000-0005-0000-0000-00008CA40000}"/>
    <cellStyle name="SAPBEXHLevel3X 2 2 3 3 5 8" xfId="42125" xr:uid="{00000000-0005-0000-0000-00008DA40000}"/>
    <cellStyle name="SAPBEXHLevel3X 2 2 3 3 5 9" xfId="42126" xr:uid="{00000000-0005-0000-0000-00008EA40000}"/>
    <cellStyle name="SAPBEXHLevel3X 2 2 3 4" xfId="42127" xr:uid="{00000000-0005-0000-0000-00008FA40000}"/>
    <cellStyle name="SAPBEXHLevel3X 2 2 3 4 2" xfId="42128" xr:uid="{00000000-0005-0000-0000-000090A40000}"/>
    <cellStyle name="SAPBEXHLevel3X 2 2 3 4 2 2" xfId="42129" xr:uid="{00000000-0005-0000-0000-000091A40000}"/>
    <cellStyle name="SAPBEXHLevel3X 2 2 3 4 2 3" xfId="42130" xr:uid="{00000000-0005-0000-0000-000092A40000}"/>
    <cellStyle name="SAPBEXHLevel3X 2 2 3 4 2 4" xfId="42131" xr:uid="{00000000-0005-0000-0000-000093A40000}"/>
    <cellStyle name="SAPBEXHLevel3X 2 2 3 4 2 5" xfId="42132" xr:uid="{00000000-0005-0000-0000-000094A40000}"/>
    <cellStyle name="SAPBEXHLevel3X 2 2 3 4 2 6" xfId="42133" xr:uid="{00000000-0005-0000-0000-000095A40000}"/>
    <cellStyle name="SAPBEXHLevel3X 2 2 3 4 2 7" xfId="42134" xr:uid="{00000000-0005-0000-0000-000096A40000}"/>
    <cellStyle name="SAPBEXHLevel3X 2 2 3 4 2 8" xfId="42135" xr:uid="{00000000-0005-0000-0000-000097A40000}"/>
    <cellStyle name="SAPBEXHLevel3X 2 2 3 4 2 9" xfId="42136" xr:uid="{00000000-0005-0000-0000-000098A40000}"/>
    <cellStyle name="SAPBEXHLevel3X 2 2 3 4 3" xfId="42137" xr:uid="{00000000-0005-0000-0000-000099A40000}"/>
    <cellStyle name="SAPBEXHLevel3X 2 2 3 4 3 2" xfId="42138" xr:uid="{00000000-0005-0000-0000-00009AA40000}"/>
    <cellStyle name="SAPBEXHLevel3X 2 2 3 4 3 3" xfId="42139" xr:uid="{00000000-0005-0000-0000-00009BA40000}"/>
    <cellStyle name="SAPBEXHLevel3X 2 2 3 4 3 4" xfId="42140" xr:uid="{00000000-0005-0000-0000-00009CA40000}"/>
    <cellStyle name="SAPBEXHLevel3X 2 2 3 4 3 5" xfId="42141" xr:uid="{00000000-0005-0000-0000-00009DA40000}"/>
    <cellStyle name="SAPBEXHLevel3X 2 2 3 4 3 6" xfId="42142" xr:uid="{00000000-0005-0000-0000-00009EA40000}"/>
    <cellStyle name="SAPBEXHLevel3X 2 2 3 4 3 7" xfId="42143" xr:uid="{00000000-0005-0000-0000-00009FA40000}"/>
    <cellStyle name="SAPBEXHLevel3X 2 2 3 4 3 8" xfId="42144" xr:uid="{00000000-0005-0000-0000-0000A0A40000}"/>
    <cellStyle name="SAPBEXHLevel3X 2 2 3 4 3 9" xfId="42145" xr:uid="{00000000-0005-0000-0000-0000A1A40000}"/>
    <cellStyle name="SAPBEXHLevel3X 2 2 3 4 4" xfId="42146" xr:uid="{00000000-0005-0000-0000-0000A2A40000}"/>
    <cellStyle name="SAPBEXHLevel3X 2 2 3 4 4 2" xfId="42147" xr:uid="{00000000-0005-0000-0000-0000A3A40000}"/>
    <cellStyle name="SAPBEXHLevel3X 2 2 3 4 4 3" xfId="42148" xr:uid="{00000000-0005-0000-0000-0000A4A40000}"/>
    <cellStyle name="SAPBEXHLevel3X 2 2 3 4 4 4" xfId="42149" xr:uid="{00000000-0005-0000-0000-0000A5A40000}"/>
    <cellStyle name="SAPBEXHLevel3X 2 2 3 4 4 5" xfId="42150" xr:uid="{00000000-0005-0000-0000-0000A6A40000}"/>
    <cellStyle name="SAPBEXHLevel3X 2 2 3 4 4 6" xfId="42151" xr:uid="{00000000-0005-0000-0000-0000A7A40000}"/>
    <cellStyle name="SAPBEXHLevel3X 2 2 3 4 4 7" xfId="42152" xr:uid="{00000000-0005-0000-0000-0000A8A40000}"/>
    <cellStyle name="SAPBEXHLevel3X 2 2 3 4 4 8" xfId="42153" xr:uid="{00000000-0005-0000-0000-0000A9A40000}"/>
    <cellStyle name="SAPBEXHLevel3X 2 2 3 4 4 9" xfId="42154" xr:uid="{00000000-0005-0000-0000-0000AAA40000}"/>
    <cellStyle name="SAPBEXHLevel3X 2 2 3 5" xfId="42155" xr:uid="{00000000-0005-0000-0000-0000ABA40000}"/>
    <cellStyle name="SAPBEXHLevel3X 2 2 3 5 2" xfId="42156" xr:uid="{00000000-0005-0000-0000-0000ACA40000}"/>
    <cellStyle name="SAPBEXHLevel3X 2 2 3 5 3" xfId="42157" xr:uid="{00000000-0005-0000-0000-0000ADA40000}"/>
    <cellStyle name="SAPBEXHLevel3X 2 2 3 5 4" xfId="42158" xr:uid="{00000000-0005-0000-0000-0000AEA40000}"/>
    <cellStyle name="SAPBEXHLevel3X 2 2 3 5 5" xfId="42159" xr:uid="{00000000-0005-0000-0000-0000AFA40000}"/>
    <cellStyle name="SAPBEXHLevel3X 2 2 3 5 6" xfId="42160" xr:uid="{00000000-0005-0000-0000-0000B0A40000}"/>
    <cellStyle name="SAPBEXHLevel3X 2 2 3 5 7" xfId="42161" xr:uid="{00000000-0005-0000-0000-0000B1A40000}"/>
    <cellStyle name="SAPBEXHLevel3X 2 2 3 5 8" xfId="42162" xr:uid="{00000000-0005-0000-0000-0000B2A40000}"/>
    <cellStyle name="SAPBEXHLevel3X 2 2 3 5 9" xfId="42163" xr:uid="{00000000-0005-0000-0000-0000B3A40000}"/>
    <cellStyle name="SAPBEXHLevel3X 2 2 3 6" xfId="42164" xr:uid="{00000000-0005-0000-0000-0000B4A40000}"/>
    <cellStyle name="SAPBEXHLevel3X 2 2 3 6 2" xfId="42165" xr:uid="{00000000-0005-0000-0000-0000B5A40000}"/>
    <cellStyle name="SAPBEXHLevel3X 2 2 3 6 3" xfId="42166" xr:uid="{00000000-0005-0000-0000-0000B6A40000}"/>
    <cellStyle name="SAPBEXHLevel3X 2 2 3 6 4" xfId="42167" xr:uid="{00000000-0005-0000-0000-0000B7A40000}"/>
    <cellStyle name="SAPBEXHLevel3X 2 2 3 6 5" xfId="42168" xr:uid="{00000000-0005-0000-0000-0000B8A40000}"/>
    <cellStyle name="SAPBEXHLevel3X 2 2 3 6 6" xfId="42169" xr:uid="{00000000-0005-0000-0000-0000B9A40000}"/>
    <cellStyle name="SAPBEXHLevel3X 2 2 3 6 7" xfId="42170" xr:uid="{00000000-0005-0000-0000-0000BAA40000}"/>
    <cellStyle name="SAPBEXHLevel3X 2 2 3 6 8" xfId="42171" xr:uid="{00000000-0005-0000-0000-0000BBA40000}"/>
    <cellStyle name="SAPBEXHLevel3X 2 2 3 6 9" xfId="42172" xr:uid="{00000000-0005-0000-0000-0000BCA40000}"/>
    <cellStyle name="SAPBEXHLevel3X 2 2 3 7" xfId="42173" xr:uid="{00000000-0005-0000-0000-0000BDA40000}"/>
    <cellStyle name="SAPBEXHLevel3X 2 2 3 7 2" xfId="42174" xr:uid="{00000000-0005-0000-0000-0000BEA40000}"/>
    <cellStyle name="SAPBEXHLevel3X 2 2 3 7 3" xfId="42175" xr:uid="{00000000-0005-0000-0000-0000BFA40000}"/>
    <cellStyle name="SAPBEXHLevel3X 2 2 3 7 4" xfId="42176" xr:uid="{00000000-0005-0000-0000-0000C0A40000}"/>
    <cellStyle name="SAPBEXHLevel3X 2 2 3 7 5" xfId="42177" xr:uid="{00000000-0005-0000-0000-0000C1A40000}"/>
    <cellStyle name="SAPBEXHLevel3X 2 2 3 7 6" xfId="42178" xr:uid="{00000000-0005-0000-0000-0000C2A40000}"/>
    <cellStyle name="SAPBEXHLevel3X 2 2 3 7 7" xfId="42179" xr:uid="{00000000-0005-0000-0000-0000C3A40000}"/>
    <cellStyle name="SAPBEXHLevel3X 2 2 3 7 8" xfId="42180" xr:uid="{00000000-0005-0000-0000-0000C4A40000}"/>
    <cellStyle name="SAPBEXHLevel3X 2 2 3 7 9" xfId="42181" xr:uid="{00000000-0005-0000-0000-0000C5A40000}"/>
    <cellStyle name="SAPBEXHLevel3X 2 2 4" xfId="42182" xr:uid="{00000000-0005-0000-0000-0000C6A40000}"/>
    <cellStyle name="SAPBEXHLevel3X 2 2 4 2" xfId="42183" xr:uid="{00000000-0005-0000-0000-0000C7A40000}"/>
    <cellStyle name="SAPBEXHLevel3X 2 2 4 2 2" xfId="42184" xr:uid="{00000000-0005-0000-0000-0000C8A40000}"/>
    <cellStyle name="SAPBEXHLevel3X 2 2 4 2 2 2" xfId="42185" xr:uid="{00000000-0005-0000-0000-0000C9A40000}"/>
    <cellStyle name="SAPBEXHLevel3X 2 2 4 2 2 2 2" xfId="42186" xr:uid="{00000000-0005-0000-0000-0000CAA40000}"/>
    <cellStyle name="SAPBEXHLevel3X 2 2 4 2 2 2 3" xfId="42187" xr:uid="{00000000-0005-0000-0000-0000CBA40000}"/>
    <cellStyle name="SAPBEXHLevel3X 2 2 4 2 2 2 4" xfId="42188" xr:uid="{00000000-0005-0000-0000-0000CCA40000}"/>
    <cellStyle name="SAPBEXHLevel3X 2 2 4 2 2 2 5" xfId="42189" xr:uid="{00000000-0005-0000-0000-0000CDA40000}"/>
    <cellStyle name="SAPBEXHLevel3X 2 2 4 2 2 2 6" xfId="42190" xr:uid="{00000000-0005-0000-0000-0000CEA40000}"/>
    <cellStyle name="SAPBEXHLevel3X 2 2 4 2 2 2 7" xfId="42191" xr:uid="{00000000-0005-0000-0000-0000CFA40000}"/>
    <cellStyle name="SAPBEXHLevel3X 2 2 4 2 2 2 8" xfId="42192" xr:uid="{00000000-0005-0000-0000-0000D0A40000}"/>
    <cellStyle name="SAPBEXHLevel3X 2 2 4 2 2 2 9" xfId="42193" xr:uid="{00000000-0005-0000-0000-0000D1A40000}"/>
    <cellStyle name="SAPBEXHLevel3X 2 2 4 2 2 3" xfId="42194" xr:uid="{00000000-0005-0000-0000-0000D2A40000}"/>
    <cellStyle name="SAPBEXHLevel3X 2 2 4 2 2 3 2" xfId="42195" xr:uid="{00000000-0005-0000-0000-0000D3A40000}"/>
    <cellStyle name="SAPBEXHLevel3X 2 2 4 2 2 3 3" xfId="42196" xr:uid="{00000000-0005-0000-0000-0000D4A40000}"/>
    <cellStyle name="SAPBEXHLevel3X 2 2 4 2 2 3 4" xfId="42197" xr:uid="{00000000-0005-0000-0000-0000D5A40000}"/>
    <cellStyle name="SAPBEXHLevel3X 2 2 4 2 2 3 5" xfId="42198" xr:uid="{00000000-0005-0000-0000-0000D6A40000}"/>
    <cellStyle name="SAPBEXHLevel3X 2 2 4 2 2 3 6" xfId="42199" xr:uid="{00000000-0005-0000-0000-0000D7A40000}"/>
    <cellStyle name="SAPBEXHLevel3X 2 2 4 2 2 3 7" xfId="42200" xr:uid="{00000000-0005-0000-0000-0000D8A40000}"/>
    <cellStyle name="SAPBEXHLevel3X 2 2 4 2 2 3 8" xfId="42201" xr:uid="{00000000-0005-0000-0000-0000D9A40000}"/>
    <cellStyle name="SAPBEXHLevel3X 2 2 4 2 2 3 9" xfId="42202" xr:uid="{00000000-0005-0000-0000-0000DAA40000}"/>
    <cellStyle name="SAPBEXHLevel3X 2 2 4 2 2 4" xfId="42203" xr:uid="{00000000-0005-0000-0000-0000DBA40000}"/>
    <cellStyle name="SAPBEXHLevel3X 2 2 4 2 2 4 2" xfId="42204" xr:uid="{00000000-0005-0000-0000-0000DCA40000}"/>
    <cellStyle name="SAPBEXHLevel3X 2 2 4 2 2 4 3" xfId="42205" xr:uid="{00000000-0005-0000-0000-0000DDA40000}"/>
    <cellStyle name="SAPBEXHLevel3X 2 2 4 2 2 4 4" xfId="42206" xr:uid="{00000000-0005-0000-0000-0000DEA40000}"/>
    <cellStyle name="SAPBEXHLevel3X 2 2 4 2 2 4 5" xfId="42207" xr:uid="{00000000-0005-0000-0000-0000DFA40000}"/>
    <cellStyle name="SAPBEXHLevel3X 2 2 4 2 2 4 6" xfId="42208" xr:uid="{00000000-0005-0000-0000-0000E0A40000}"/>
    <cellStyle name="SAPBEXHLevel3X 2 2 4 2 2 4 7" xfId="42209" xr:uid="{00000000-0005-0000-0000-0000E1A40000}"/>
    <cellStyle name="SAPBEXHLevel3X 2 2 4 2 2 4 8" xfId="42210" xr:uid="{00000000-0005-0000-0000-0000E2A40000}"/>
    <cellStyle name="SAPBEXHLevel3X 2 2 4 2 2 4 9" xfId="42211" xr:uid="{00000000-0005-0000-0000-0000E3A40000}"/>
    <cellStyle name="SAPBEXHLevel3X 2 2 4 2 3" xfId="42212" xr:uid="{00000000-0005-0000-0000-0000E4A40000}"/>
    <cellStyle name="SAPBEXHLevel3X 2 2 4 2 3 2" xfId="42213" xr:uid="{00000000-0005-0000-0000-0000E5A40000}"/>
    <cellStyle name="SAPBEXHLevel3X 2 2 4 2 3 3" xfId="42214" xr:uid="{00000000-0005-0000-0000-0000E6A40000}"/>
    <cellStyle name="SAPBEXHLevel3X 2 2 4 2 3 4" xfId="42215" xr:uid="{00000000-0005-0000-0000-0000E7A40000}"/>
    <cellStyle name="SAPBEXHLevel3X 2 2 4 2 3 5" xfId="42216" xr:uid="{00000000-0005-0000-0000-0000E8A40000}"/>
    <cellStyle name="SAPBEXHLevel3X 2 2 4 2 3 6" xfId="42217" xr:uid="{00000000-0005-0000-0000-0000E9A40000}"/>
    <cellStyle name="SAPBEXHLevel3X 2 2 4 2 3 7" xfId="42218" xr:uid="{00000000-0005-0000-0000-0000EAA40000}"/>
    <cellStyle name="SAPBEXHLevel3X 2 2 4 2 3 8" xfId="42219" xr:uid="{00000000-0005-0000-0000-0000EBA40000}"/>
    <cellStyle name="SAPBEXHLevel3X 2 2 4 2 3 9" xfId="42220" xr:uid="{00000000-0005-0000-0000-0000ECA40000}"/>
    <cellStyle name="SAPBEXHLevel3X 2 2 4 2 4" xfId="42221" xr:uid="{00000000-0005-0000-0000-0000EDA40000}"/>
    <cellStyle name="SAPBEXHLevel3X 2 2 4 2 4 2" xfId="42222" xr:uid="{00000000-0005-0000-0000-0000EEA40000}"/>
    <cellStyle name="SAPBEXHLevel3X 2 2 4 2 4 3" xfId="42223" xr:uid="{00000000-0005-0000-0000-0000EFA40000}"/>
    <cellStyle name="SAPBEXHLevel3X 2 2 4 2 4 4" xfId="42224" xr:uid="{00000000-0005-0000-0000-0000F0A40000}"/>
    <cellStyle name="SAPBEXHLevel3X 2 2 4 2 4 5" xfId="42225" xr:uid="{00000000-0005-0000-0000-0000F1A40000}"/>
    <cellStyle name="SAPBEXHLevel3X 2 2 4 2 4 6" xfId="42226" xr:uid="{00000000-0005-0000-0000-0000F2A40000}"/>
    <cellStyle name="SAPBEXHLevel3X 2 2 4 2 4 7" xfId="42227" xr:uid="{00000000-0005-0000-0000-0000F3A40000}"/>
    <cellStyle name="SAPBEXHLevel3X 2 2 4 2 4 8" xfId="42228" xr:uid="{00000000-0005-0000-0000-0000F4A40000}"/>
    <cellStyle name="SAPBEXHLevel3X 2 2 4 2 4 9" xfId="42229" xr:uid="{00000000-0005-0000-0000-0000F5A40000}"/>
    <cellStyle name="SAPBEXHLevel3X 2 2 4 2 5" xfId="42230" xr:uid="{00000000-0005-0000-0000-0000F6A40000}"/>
    <cellStyle name="SAPBEXHLevel3X 2 2 4 2 5 2" xfId="42231" xr:uid="{00000000-0005-0000-0000-0000F7A40000}"/>
    <cellStyle name="SAPBEXHLevel3X 2 2 4 2 5 3" xfId="42232" xr:uid="{00000000-0005-0000-0000-0000F8A40000}"/>
    <cellStyle name="SAPBEXHLevel3X 2 2 4 2 5 4" xfId="42233" xr:uid="{00000000-0005-0000-0000-0000F9A40000}"/>
    <cellStyle name="SAPBEXHLevel3X 2 2 4 2 5 5" xfId="42234" xr:uid="{00000000-0005-0000-0000-0000FAA40000}"/>
    <cellStyle name="SAPBEXHLevel3X 2 2 4 2 5 6" xfId="42235" xr:uid="{00000000-0005-0000-0000-0000FBA40000}"/>
    <cellStyle name="SAPBEXHLevel3X 2 2 4 2 5 7" xfId="42236" xr:uid="{00000000-0005-0000-0000-0000FCA40000}"/>
    <cellStyle name="SAPBEXHLevel3X 2 2 4 2 5 8" xfId="42237" xr:uid="{00000000-0005-0000-0000-0000FDA40000}"/>
    <cellStyle name="SAPBEXHLevel3X 2 2 4 2 5 9" xfId="42238" xr:uid="{00000000-0005-0000-0000-0000FEA40000}"/>
    <cellStyle name="SAPBEXHLevel3X 2 2 4 3" xfId="42239" xr:uid="{00000000-0005-0000-0000-0000FFA40000}"/>
    <cellStyle name="SAPBEXHLevel3X 2 2 4 3 2" xfId="42240" xr:uid="{00000000-0005-0000-0000-000000A50000}"/>
    <cellStyle name="SAPBEXHLevel3X 2 2 4 3 2 2" xfId="42241" xr:uid="{00000000-0005-0000-0000-000001A50000}"/>
    <cellStyle name="SAPBEXHLevel3X 2 2 4 3 2 3" xfId="42242" xr:uid="{00000000-0005-0000-0000-000002A50000}"/>
    <cellStyle name="SAPBEXHLevel3X 2 2 4 3 2 4" xfId="42243" xr:uid="{00000000-0005-0000-0000-000003A50000}"/>
    <cellStyle name="SAPBEXHLevel3X 2 2 4 3 2 5" xfId="42244" xr:uid="{00000000-0005-0000-0000-000004A50000}"/>
    <cellStyle name="SAPBEXHLevel3X 2 2 4 3 2 6" xfId="42245" xr:uid="{00000000-0005-0000-0000-000005A50000}"/>
    <cellStyle name="SAPBEXHLevel3X 2 2 4 3 2 7" xfId="42246" xr:uid="{00000000-0005-0000-0000-000006A50000}"/>
    <cellStyle name="SAPBEXHLevel3X 2 2 4 3 2 8" xfId="42247" xr:uid="{00000000-0005-0000-0000-000007A50000}"/>
    <cellStyle name="SAPBEXHLevel3X 2 2 4 3 2 9" xfId="42248" xr:uid="{00000000-0005-0000-0000-000008A50000}"/>
    <cellStyle name="SAPBEXHLevel3X 2 2 4 3 3" xfId="42249" xr:uid="{00000000-0005-0000-0000-000009A50000}"/>
    <cellStyle name="SAPBEXHLevel3X 2 2 4 3 3 2" xfId="42250" xr:uid="{00000000-0005-0000-0000-00000AA50000}"/>
    <cellStyle name="SAPBEXHLevel3X 2 2 4 3 3 3" xfId="42251" xr:uid="{00000000-0005-0000-0000-00000BA50000}"/>
    <cellStyle name="SAPBEXHLevel3X 2 2 4 3 3 4" xfId="42252" xr:uid="{00000000-0005-0000-0000-00000CA50000}"/>
    <cellStyle name="SAPBEXHLevel3X 2 2 4 3 3 5" xfId="42253" xr:uid="{00000000-0005-0000-0000-00000DA50000}"/>
    <cellStyle name="SAPBEXHLevel3X 2 2 4 3 3 6" xfId="42254" xr:uid="{00000000-0005-0000-0000-00000EA50000}"/>
    <cellStyle name="SAPBEXHLevel3X 2 2 4 3 3 7" xfId="42255" xr:uid="{00000000-0005-0000-0000-00000FA50000}"/>
    <cellStyle name="SAPBEXHLevel3X 2 2 4 3 3 8" xfId="42256" xr:uid="{00000000-0005-0000-0000-000010A50000}"/>
    <cellStyle name="SAPBEXHLevel3X 2 2 4 3 3 9" xfId="42257" xr:uid="{00000000-0005-0000-0000-000011A50000}"/>
    <cellStyle name="SAPBEXHLevel3X 2 2 4 3 4" xfId="42258" xr:uid="{00000000-0005-0000-0000-000012A50000}"/>
    <cellStyle name="SAPBEXHLevel3X 2 2 4 3 4 2" xfId="42259" xr:uid="{00000000-0005-0000-0000-000013A50000}"/>
    <cellStyle name="SAPBEXHLevel3X 2 2 4 3 4 3" xfId="42260" xr:uid="{00000000-0005-0000-0000-000014A50000}"/>
    <cellStyle name="SAPBEXHLevel3X 2 2 4 3 4 4" xfId="42261" xr:uid="{00000000-0005-0000-0000-000015A50000}"/>
    <cellStyle name="SAPBEXHLevel3X 2 2 4 3 4 5" xfId="42262" xr:uid="{00000000-0005-0000-0000-000016A50000}"/>
    <cellStyle name="SAPBEXHLevel3X 2 2 4 3 4 6" xfId="42263" xr:uid="{00000000-0005-0000-0000-000017A50000}"/>
    <cellStyle name="SAPBEXHLevel3X 2 2 4 3 4 7" xfId="42264" xr:uid="{00000000-0005-0000-0000-000018A50000}"/>
    <cellStyle name="SAPBEXHLevel3X 2 2 4 3 4 8" xfId="42265" xr:uid="{00000000-0005-0000-0000-000019A50000}"/>
    <cellStyle name="SAPBEXHLevel3X 2 2 4 3 4 9" xfId="42266" xr:uid="{00000000-0005-0000-0000-00001AA50000}"/>
    <cellStyle name="SAPBEXHLevel3X 2 2 4 4" xfId="42267" xr:uid="{00000000-0005-0000-0000-00001BA50000}"/>
    <cellStyle name="SAPBEXHLevel3X 2 2 4 4 2" xfId="42268" xr:uid="{00000000-0005-0000-0000-00001CA50000}"/>
    <cellStyle name="SAPBEXHLevel3X 2 2 4 4 3" xfId="42269" xr:uid="{00000000-0005-0000-0000-00001DA50000}"/>
    <cellStyle name="SAPBEXHLevel3X 2 2 4 4 4" xfId="42270" xr:uid="{00000000-0005-0000-0000-00001EA50000}"/>
    <cellStyle name="SAPBEXHLevel3X 2 2 4 4 5" xfId="42271" xr:uid="{00000000-0005-0000-0000-00001FA50000}"/>
    <cellStyle name="SAPBEXHLevel3X 2 2 4 4 6" xfId="42272" xr:uid="{00000000-0005-0000-0000-000020A50000}"/>
    <cellStyle name="SAPBEXHLevel3X 2 2 4 4 7" xfId="42273" xr:uid="{00000000-0005-0000-0000-000021A50000}"/>
    <cellStyle name="SAPBEXHLevel3X 2 2 4 4 8" xfId="42274" xr:uid="{00000000-0005-0000-0000-000022A50000}"/>
    <cellStyle name="SAPBEXHLevel3X 2 2 4 4 9" xfId="42275" xr:uid="{00000000-0005-0000-0000-000023A50000}"/>
    <cellStyle name="SAPBEXHLevel3X 2 2 4 5" xfId="42276" xr:uid="{00000000-0005-0000-0000-000024A50000}"/>
    <cellStyle name="SAPBEXHLevel3X 2 2 4 5 2" xfId="42277" xr:uid="{00000000-0005-0000-0000-000025A50000}"/>
    <cellStyle name="SAPBEXHLevel3X 2 2 4 5 3" xfId="42278" xr:uid="{00000000-0005-0000-0000-000026A50000}"/>
    <cellStyle name="SAPBEXHLevel3X 2 2 4 5 4" xfId="42279" xr:uid="{00000000-0005-0000-0000-000027A50000}"/>
    <cellStyle name="SAPBEXHLevel3X 2 2 4 5 5" xfId="42280" xr:uid="{00000000-0005-0000-0000-000028A50000}"/>
    <cellStyle name="SAPBEXHLevel3X 2 2 4 5 6" xfId="42281" xr:uid="{00000000-0005-0000-0000-000029A50000}"/>
    <cellStyle name="SAPBEXHLevel3X 2 2 4 5 7" xfId="42282" xr:uid="{00000000-0005-0000-0000-00002AA50000}"/>
    <cellStyle name="SAPBEXHLevel3X 2 2 4 5 8" xfId="42283" xr:uid="{00000000-0005-0000-0000-00002BA50000}"/>
    <cellStyle name="SAPBEXHLevel3X 2 2 4 5 9" xfId="42284" xr:uid="{00000000-0005-0000-0000-00002CA50000}"/>
    <cellStyle name="SAPBEXHLevel3X 2 2 4 6" xfId="42285" xr:uid="{00000000-0005-0000-0000-00002DA50000}"/>
    <cellStyle name="SAPBEXHLevel3X 2 2 4 6 2" xfId="42286" xr:uid="{00000000-0005-0000-0000-00002EA50000}"/>
    <cellStyle name="SAPBEXHLevel3X 2 2 4 6 3" xfId="42287" xr:uid="{00000000-0005-0000-0000-00002FA50000}"/>
    <cellStyle name="SAPBEXHLevel3X 2 2 4 6 4" xfId="42288" xr:uid="{00000000-0005-0000-0000-000030A50000}"/>
    <cellStyle name="SAPBEXHLevel3X 2 2 4 6 5" xfId="42289" xr:uid="{00000000-0005-0000-0000-000031A50000}"/>
    <cellStyle name="SAPBEXHLevel3X 2 2 4 6 6" xfId="42290" xr:uid="{00000000-0005-0000-0000-000032A50000}"/>
    <cellStyle name="SAPBEXHLevel3X 2 2 4 6 7" xfId="42291" xr:uid="{00000000-0005-0000-0000-000033A50000}"/>
    <cellStyle name="SAPBEXHLevel3X 2 2 4 6 8" xfId="42292" xr:uid="{00000000-0005-0000-0000-000034A50000}"/>
    <cellStyle name="SAPBEXHLevel3X 2 2 4 6 9" xfId="42293" xr:uid="{00000000-0005-0000-0000-000035A50000}"/>
    <cellStyle name="SAPBEXHLevel3X 2 2 5" xfId="42294" xr:uid="{00000000-0005-0000-0000-000036A50000}"/>
    <cellStyle name="SAPBEXHLevel3X 2 2 5 2" xfId="42295" xr:uid="{00000000-0005-0000-0000-000037A50000}"/>
    <cellStyle name="SAPBEXHLevel3X 2 2 5 2 2" xfId="42296" xr:uid="{00000000-0005-0000-0000-000038A50000}"/>
    <cellStyle name="SAPBEXHLevel3X 2 2 5 2 2 2" xfId="42297" xr:uid="{00000000-0005-0000-0000-000039A50000}"/>
    <cellStyle name="SAPBEXHLevel3X 2 2 5 2 2 3" xfId="42298" xr:uid="{00000000-0005-0000-0000-00003AA50000}"/>
    <cellStyle name="SAPBEXHLevel3X 2 2 5 2 2 4" xfId="42299" xr:uid="{00000000-0005-0000-0000-00003BA50000}"/>
    <cellStyle name="SAPBEXHLevel3X 2 2 5 2 2 5" xfId="42300" xr:uid="{00000000-0005-0000-0000-00003CA50000}"/>
    <cellStyle name="SAPBEXHLevel3X 2 2 5 2 2 6" xfId="42301" xr:uid="{00000000-0005-0000-0000-00003DA50000}"/>
    <cellStyle name="SAPBEXHLevel3X 2 2 5 2 2 7" xfId="42302" xr:uid="{00000000-0005-0000-0000-00003EA50000}"/>
    <cellStyle name="SAPBEXHLevel3X 2 2 5 2 2 8" xfId="42303" xr:uid="{00000000-0005-0000-0000-00003FA50000}"/>
    <cellStyle name="SAPBEXHLevel3X 2 2 5 2 2 9" xfId="42304" xr:uid="{00000000-0005-0000-0000-000040A50000}"/>
    <cellStyle name="SAPBEXHLevel3X 2 2 5 2 3" xfId="42305" xr:uid="{00000000-0005-0000-0000-000041A50000}"/>
    <cellStyle name="SAPBEXHLevel3X 2 2 5 2 3 2" xfId="42306" xr:uid="{00000000-0005-0000-0000-000042A50000}"/>
    <cellStyle name="SAPBEXHLevel3X 2 2 5 2 3 3" xfId="42307" xr:uid="{00000000-0005-0000-0000-000043A50000}"/>
    <cellStyle name="SAPBEXHLevel3X 2 2 5 2 3 4" xfId="42308" xr:uid="{00000000-0005-0000-0000-000044A50000}"/>
    <cellStyle name="SAPBEXHLevel3X 2 2 5 2 3 5" xfId="42309" xr:uid="{00000000-0005-0000-0000-000045A50000}"/>
    <cellStyle name="SAPBEXHLevel3X 2 2 5 2 3 6" xfId="42310" xr:uid="{00000000-0005-0000-0000-000046A50000}"/>
    <cellStyle name="SAPBEXHLevel3X 2 2 5 2 3 7" xfId="42311" xr:uid="{00000000-0005-0000-0000-000047A50000}"/>
    <cellStyle name="SAPBEXHLevel3X 2 2 5 2 3 8" xfId="42312" xr:uid="{00000000-0005-0000-0000-000048A50000}"/>
    <cellStyle name="SAPBEXHLevel3X 2 2 5 2 3 9" xfId="42313" xr:uid="{00000000-0005-0000-0000-000049A50000}"/>
    <cellStyle name="SAPBEXHLevel3X 2 2 5 2 4" xfId="42314" xr:uid="{00000000-0005-0000-0000-00004AA50000}"/>
    <cellStyle name="SAPBEXHLevel3X 2 2 5 2 4 2" xfId="42315" xr:uid="{00000000-0005-0000-0000-00004BA50000}"/>
    <cellStyle name="SAPBEXHLevel3X 2 2 5 2 4 3" xfId="42316" xr:uid="{00000000-0005-0000-0000-00004CA50000}"/>
    <cellStyle name="SAPBEXHLevel3X 2 2 5 2 4 4" xfId="42317" xr:uid="{00000000-0005-0000-0000-00004DA50000}"/>
    <cellStyle name="SAPBEXHLevel3X 2 2 5 2 4 5" xfId="42318" xr:uid="{00000000-0005-0000-0000-00004EA50000}"/>
    <cellStyle name="SAPBEXHLevel3X 2 2 5 2 4 6" xfId="42319" xr:uid="{00000000-0005-0000-0000-00004FA50000}"/>
    <cellStyle name="SAPBEXHLevel3X 2 2 5 2 4 7" xfId="42320" xr:uid="{00000000-0005-0000-0000-000050A50000}"/>
    <cellStyle name="SAPBEXHLevel3X 2 2 5 2 4 8" xfId="42321" xr:uid="{00000000-0005-0000-0000-000051A50000}"/>
    <cellStyle name="SAPBEXHLevel3X 2 2 5 2 4 9" xfId="42322" xr:uid="{00000000-0005-0000-0000-000052A50000}"/>
    <cellStyle name="SAPBEXHLevel3X 2 2 5 3" xfId="42323" xr:uid="{00000000-0005-0000-0000-000053A50000}"/>
    <cellStyle name="SAPBEXHLevel3X 2 2 5 3 2" xfId="42324" xr:uid="{00000000-0005-0000-0000-000054A50000}"/>
    <cellStyle name="SAPBEXHLevel3X 2 2 5 3 3" xfId="42325" xr:uid="{00000000-0005-0000-0000-000055A50000}"/>
    <cellStyle name="SAPBEXHLevel3X 2 2 5 3 4" xfId="42326" xr:uid="{00000000-0005-0000-0000-000056A50000}"/>
    <cellStyle name="SAPBEXHLevel3X 2 2 5 3 5" xfId="42327" xr:uid="{00000000-0005-0000-0000-000057A50000}"/>
    <cellStyle name="SAPBEXHLevel3X 2 2 5 3 6" xfId="42328" xr:uid="{00000000-0005-0000-0000-000058A50000}"/>
    <cellStyle name="SAPBEXHLevel3X 2 2 5 3 7" xfId="42329" xr:uid="{00000000-0005-0000-0000-000059A50000}"/>
    <cellStyle name="SAPBEXHLevel3X 2 2 5 3 8" xfId="42330" xr:uid="{00000000-0005-0000-0000-00005AA50000}"/>
    <cellStyle name="SAPBEXHLevel3X 2 2 5 3 9" xfId="42331" xr:uid="{00000000-0005-0000-0000-00005BA50000}"/>
    <cellStyle name="SAPBEXHLevel3X 2 2 5 4" xfId="42332" xr:uid="{00000000-0005-0000-0000-00005CA50000}"/>
    <cellStyle name="SAPBEXHLevel3X 2 2 5 4 2" xfId="42333" xr:uid="{00000000-0005-0000-0000-00005DA50000}"/>
    <cellStyle name="SAPBEXHLevel3X 2 2 5 4 3" xfId="42334" xr:uid="{00000000-0005-0000-0000-00005EA50000}"/>
    <cellStyle name="SAPBEXHLevel3X 2 2 5 4 4" xfId="42335" xr:uid="{00000000-0005-0000-0000-00005FA50000}"/>
    <cellStyle name="SAPBEXHLevel3X 2 2 5 4 5" xfId="42336" xr:uid="{00000000-0005-0000-0000-000060A50000}"/>
    <cellStyle name="SAPBEXHLevel3X 2 2 5 4 6" xfId="42337" xr:uid="{00000000-0005-0000-0000-000061A50000}"/>
    <cellStyle name="SAPBEXHLevel3X 2 2 5 4 7" xfId="42338" xr:uid="{00000000-0005-0000-0000-000062A50000}"/>
    <cellStyle name="SAPBEXHLevel3X 2 2 5 4 8" xfId="42339" xr:uid="{00000000-0005-0000-0000-000063A50000}"/>
    <cellStyle name="SAPBEXHLevel3X 2 2 5 4 9" xfId="42340" xr:uid="{00000000-0005-0000-0000-000064A50000}"/>
    <cellStyle name="SAPBEXHLevel3X 2 2 5 5" xfId="42341" xr:uid="{00000000-0005-0000-0000-000065A50000}"/>
    <cellStyle name="SAPBEXHLevel3X 2 2 5 5 2" xfId="42342" xr:uid="{00000000-0005-0000-0000-000066A50000}"/>
    <cellStyle name="SAPBEXHLevel3X 2 2 5 5 3" xfId="42343" xr:uid="{00000000-0005-0000-0000-000067A50000}"/>
    <cellStyle name="SAPBEXHLevel3X 2 2 5 5 4" xfId="42344" xr:uid="{00000000-0005-0000-0000-000068A50000}"/>
    <cellStyle name="SAPBEXHLevel3X 2 2 5 5 5" xfId="42345" xr:uid="{00000000-0005-0000-0000-000069A50000}"/>
    <cellStyle name="SAPBEXHLevel3X 2 2 5 5 6" xfId="42346" xr:uid="{00000000-0005-0000-0000-00006AA50000}"/>
    <cellStyle name="SAPBEXHLevel3X 2 2 5 5 7" xfId="42347" xr:uid="{00000000-0005-0000-0000-00006BA50000}"/>
    <cellStyle name="SAPBEXHLevel3X 2 2 5 5 8" xfId="42348" xr:uid="{00000000-0005-0000-0000-00006CA50000}"/>
    <cellStyle name="SAPBEXHLevel3X 2 2 5 5 9" xfId="42349" xr:uid="{00000000-0005-0000-0000-00006DA50000}"/>
    <cellStyle name="SAPBEXHLevel3X 2 2 6" xfId="42350" xr:uid="{00000000-0005-0000-0000-00006EA50000}"/>
    <cellStyle name="SAPBEXHLevel3X 2 2 6 2" xfId="42351" xr:uid="{00000000-0005-0000-0000-00006FA50000}"/>
    <cellStyle name="SAPBEXHLevel3X 2 2 6 2 2" xfId="42352" xr:uid="{00000000-0005-0000-0000-000070A50000}"/>
    <cellStyle name="SAPBEXHLevel3X 2 2 6 2 3" xfId="42353" xr:uid="{00000000-0005-0000-0000-000071A50000}"/>
    <cellStyle name="SAPBEXHLevel3X 2 2 6 2 4" xfId="42354" xr:uid="{00000000-0005-0000-0000-000072A50000}"/>
    <cellStyle name="SAPBEXHLevel3X 2 2 6 2 5" xfId="42355" xr:uid="{00000000-0005-0000-0000-000073A50000}"/>
    <cellStyle name="SAPBEXHLevel3X 2 2 6 2 6" xfId="42356" xr:uid="{00000000-0005-0000-0000-000074A50000}"/>
    <cellStyle name="SAPBEXHLevel3X 2 2 6 2 7" xfId="42357" xr:uid="{00000000-0005-0000-0000-000075A50000}"/>
    <cellStyle name="SAPBEXHLevel3X 2 2 6 2 8" xfId="42358" xr:uid="{00000000-0005-0000-0000-000076A50000}"/>
    <cellStyle name="SAPBEXHLevel3X 2 2 6 2 9" xfId="42359" xr:uid="{00000000-0005-0000-0000-000077A50000}"/>
    <cellStyle name="SAPBEXHLevel3X 2 2 6 3" xfId="42360" xr:uid="{00000000-0005-0000-0000-000078A50000}"/>
    <cellStyle name="SAPBEXHLevel3X 2 2 6 3 2" xfId="42361" xr:uid="{00000000-0005-0000-0000-000079A50000}"/>
    <cellStyle name="SAPBEXHLevel3X 2 2 6 3 3" xfId="42362" xr:uid="{00000000-0005-0000-0000-00007AA50000}"/>
    <cellStyle name="SAPBEXHLevel3X 2 2 6 3 4" xfId="42363" xr:uid="{00000000-0005-0000-0000-00007BA50000}"/>
    <cellStyle name="SAPBEXHLevel3X 2 2 6 3 5" xfId="42364" xr:uid="{00000000-0005-0000-0000-00007CA50000}"/>
    <cellStyle name="SAPBEXHLevel3X 2 2 6 3 6" xfId="42365" xr:uid="{00000000-0005-0000-0000-00007DA50000}"/>
    <cellStyle name="SAPBEXHLevel3X 2 2 6 3 7" xfId="42366" xr:uid="{00000000-0005-0000-0000-00007EA50000}"/>
    <cellStyle name="SAPBEXHLevel3X 2 2 6 3 8" xfId="42367" xr:uid="{00000000-0005-0000-0000-00007FA50000}"/>
    <cellStyle name="SAPBEXHLevel3X 2 2 6 3 9" xfId="42368" xr:uid="{00000000-0005-0000-0000-000080A50000}"/>
    <cellStyle name="SAPBEXHLevel3X 2 2 6 4" xfId="42369" xr:uid="{00000000-0005-0000-0000-000081A50000}"/>
    <cellStyle name="SAPBEXHLevel3X 2 2 6 4 2" xfId="42370" xr:uid="{00000000-0005-0000-0000-000082A50000}"/>
    <cellStyle name="SAPBEXHLevel3X 2 2 6 4 3" xfId="42371" xr:uid="{00000000-0005-0000-0000-000083A50000}"/>
    <cellStyle name="SAPBEXHLevel3X 2 2 6 4 4" xfId="42372" xr:uid="{00000000-0005-0000-0000-000084A50000}"/>
    <cellStyle name="SAPBEXHLevel3X 2 2 6 4 5" xfId="42373" xr:uid="{00000000-0005-0000-0000-000085A50000}"/>
    <cellStyle name="SAPBEXHLevel3X 2 2 6 4 6" xfId="42374" xr:uid="{00000000-0005-0000-0000-000086A50000}"/>
    <cellStyle name="SAPBEXHLevel3X 2 2 6 4 7" xfId="42375" xr:uid="{00000000-0005-0000-0000-000087A50000}"/>
    <cellStyle name="SAPBEXHLevel3X 2 2 6 4 8" xfId="42376" xr:uid="{00000000-0005-0000-0000-000088A50000}"/>
    <cellStyle name="SAPBEXHLevel3X 2 2 6 4 9" xfId="42377" xr:uid="{00000000-0005-0000-0000-000089A50000}"/>
    <cellStyle name="SAPBEXHLevel3X 2 2 7" xfId="42378" xr:uid="{00000000-0005-0000-0000-00008AA50000}"/>
    <cellStyle name="SAPBEXHLevel3X 2 2 7 2" xfId="42379" xr:uid="{00000000-0005-0000-0000-00008BA50000}"/>
    <cellStyle name="SAPBEXHLevel3X 2 2 7 3" xfId="42380" xr:uid="{00000000-0005-0000-0000-00008CA50000}"/>
    <cellStyle name="SAPBEXHLevel3X 2 2 7 4" xfId="42381" xr:uid="{00000000-0005-0000-0000-00008DA50000}"/>
    <cellStyle name="SAPBEXHLevel3X 2 2 7 5" xfId="42382" xr:uid="{00000000-0005-0000-0000-00008EA50000}"/>
    <cellStyle name="SAPBEXHLevel3X 2 2 7 6" xfId="42383" xr:uid="{00000000-0005-0000-0000-00008FA50000}"/>
    <cellStyle name="SAPBEXHLevel3X 2 2 7 7" xfId="42384" xr:uid="{00000000-0005-0000-0000-000090A50000}"/>
    <cellStyle name="SAPBEXHLevel3X 2 2 7 8" xfId="42385" xr:uid="{00000000-0005-0000-0000-000091A50000}"/>
    <cellStyle name="SAPBEXHLevel3X 2 2 7 9" xfId="42386" xr:uid="{00000000-0005-0000-0000-000092A50000}"/>
    <cellStyle name="SAPBEXHLevel3X 2 2 8" xfId="42387" xr:uid="{00000000-0005-0000-0000-000093A50000}"/>
    <cellStyle name="SAPBEXHLevel3X 2 2 8 2" xfId="42388" xr:uid="{00000000-0005-0000-0000-000094A50000}"/>
    <cellStyle name="SAPBEXHLevel3X 2 2 8 3" xfId="42389" xr:uid="{00000000-0005-0000-0000-000095A50000}"/>
    <cellStyle name="SAPBEXHLevel3X 2 2 8 4" xfId="42390" xr:uid="{00000000-0005-0000-0000-000096A50000}"/>
    <cellStyle name="SAPBEXHLevel3X 2 2 8 5" xfId="42391" xr:uid="{00000000-0005-0000-0000-000097A50000}"/>
    <cellStyle name="SAPBEXHLevel3X 2 2 8 6" xfId="42392" xr:uid="{00000000-0005-0000-0000-000098A50000}"/>
    <cellStyle name="SAPBEXHLevel3X 2 2 8 7" xfId="42393" xr:uid="{00000000-0005-0000-0000-000099A50000}"/>
    <cellStyle name="SAPBEXHLevel3X 2 2 8 8" xfId="42394" xr:uid="{00000000-0005-0000-0000-00009AA50000}"/>
    <cellStyle name="SAPBEXHLevel3X 2 2 8 9" xfId="42395" xr:uid="{00000000-0005-0000-0000-00009BA50000}"/>
    <cellStyle name="SAPBEXHLevel3X 2 2 9" xfId="42396" xr:uid="{00000000-0005-0000-0000-00009CA50000}"/>
    <cellStyle name="SAPBEXHLevel3X 2 2 9 2" xfId="42397" xr:uid="{00000000-0005-0000-0000-00009DA50000}"/>
    <cellStyle name="SAPBEXHLevel3X 2 2 9 3" xfId="42398" xr:uid="{00000000-0005-0000-0000-00009EA50000}"/>
    <cellStyle name="SAPBEXHLevel3X 2 2 9 4" xfId="42399" xr:uid="{00000000-0005-0000-0000-00009FA50000}"/>
    <cellStyle name="SAPBEXHLevel3X 2 2 9 5" xfId="42400" xr:uid="{00000000-0005-0000-0000-0000A0A50000}"/>
    <cellStyle name="SAPBEXHLevel3X 2 2 9 6" xfId="42401" xr:uid="{00000000-0005-0000-0000-0000A1A50000}"/>
    <cellStyle name="SAPBEXHLevel3X 2 2 9 7" xfId="42402" xr:uid="{00000000-0005-0000-0000-0000A2A50000}"/>
    <cellStyle name="SAPBEXHLevel3X 2 2 9 8" xfId="42403" xr:uid="{00000000-0005-0000-0000-0000A3A50000}"/>
    <cellStyle name="SAPBEXHLevel3X 2 2 9 9" xfId="42404" xr:uid="{00000000-0005-0000-0000-0000A4A50000}"/>
    <cellStyle name="SAPBEXHLevel3X 2 20" xfId="42405" xr:uid="{00000000-0005-0000-0000-0000A5A50000}"/>
    <cellStyle name="SAPBEXHLevel3X 2 21" xfId="42406" xr:uid="{00000000-0005-0000-0000-0000A6A50000}"/>
    <cellStyle name="SAPBEXHLevel3X 2 3" xfId="42407" xr:uid="{00000000-0005-0000-0000-0000A7A50000}"/>
    <cellStyle name="SAPBEXHLevel3X 2 3 2" xfId="42408" xr:uid="{00000000-0005-0000-0000-0000A8A50000}"/>
    <cellStyle name="SAPBEXHLevel3X 2 3 2 2" xfId="42409" xr:uid="{00000000-0005-0000-0000-0000A9A50000}"/>
    <cellStyle name="SAPBEXHLevel3X 2 3 2 2 2" xfId="42410" xr:uid="{00000000-0005-0000-0000-0000AAA50000}"/>
    <cellStyle name="SAPBEXHLevel3X 2 3 2 2 2 2" xfId="42411" xr:uid="{00000000-0005-0000-0000-0000ABA50000}"/>
    <cellStyle name="SAPBEXHLevel3X 2 3 2 2 2 2 2" xfId="42412" xr:uid="{00000000-0005-0000-0000-0000ACA50000}"/>
    <cellStyle name="SAPBEXHLevel3X 2 3 2 2 2 2 3" xfId="42413" xr:uid="{00000000-0005-0000-0000-0000ADA50000}"/>
    <cellStyle name="SAPBEXHLevel3X 2 3 2 2 2 2 4" xfId="42414" xr:uid="{00000000-0005-0000-0000-0000AEA50000}"/>
    <cellStyle name="SAPBEXHLevel3X 2 3 2 2 2 2 5" xfId="42415" xr:uid="{00000000-0005-0000-0000-0000AFA50000}"/>
    <cellStyle name="SAPBEXHLevel3X 2 3 2 2 2 2 6" xfId="42416" xr:uid="{00000000-0005-0000-0000-0000B0A50000}"/>
    <cellStyle name="SAPBEXHLevel3X 2 3 2 2 2 2 7" xfId="42417" xr:uid="{00000000-0005-0000-0000-0000B1A50000}"/>
    <cellStyle name="SAPBEXHLevel3X 2 3 2 2 2 2 8" xfId="42418" xr:uid="{00000000-0005-0000-0000-0000B2A50000}"/>
    <cellStyle name="SAPBEXHLevel3X 2 3 2 2 2 2 9" xfId="42419" xr:uid="{00000000-0005-0000-0000-0000B3A50000}"/>
    <cellStyle name="SAPBEXHLevel3X 2 3 2 2 2 3" xfId="42420" xr:uid="{00000000-0005-0000-0000-0000B4A50000}"/>
    <cellStyle name="SAPBEXHLevel3X 2 3 2 2 2 3 2" xfId="42421" xr:uid="{00000000-0005-0000-0000-0000B5A50000}"/>
    <cellStyle name="SAPBEXHLevel3X 2 3 2 2 2 3 3" xfId="42422" xr:uid="{00000000-0005-0000-0000-0000B6A50000}"/>
    <cellStyle name="SAPBEXHLevel3X 2 3 2 2 2 3 4" xfId="42423" xr:uid="{00000000-0005-0000-0000-0000B7A50000}"/>
    <cellStyle name="SAPBEXHLevel3X 2 3 2 2 2 3 5" xfId="42424" xr:uid="{00000000-0005-0000-0000-0000B8A50000}"/>
    <cellStyle name="SAPBEXHLevel3X 2 3 2 2 2 3 6" xfId="42425" xr:uid="{00000000-0005-0000-0000-0000B9A50000}"/>
    <cellStyle name="SAPBEXHLevel3X 2 3 2 2 2 3 7" xfId="42426" xr:uid="{00000000-0005-0000-0000-0000BAA50000}"/>
    <cellStyle name="SAPBEXHLevel3X 2 3 2 2 2 3 8" xfId="42427" xr:uid="{00000000-0005-0000-0000-0000BBA50000}"/>
    <cellStyle name="SAPBEXHLevel3X 2 3 2 2 2 3 9" xfId="42428" xr:uid="{00000000-0005-0000-0000-0000BCA50000}"/>
    <cellStyle name="SAPBEXHLevel3X 2 3 2 2 2 4" xfId="42429" xr:uid="{00000000-0005-0000-0000-0000BDA50000}"/>
    <cellStyle name="SAPBEXHLevel3X 2 3 2 2 2 4 2" xfId="42430" xr:uid="{00000000-0005-0000-0000-0000BEA50000}"/>
    <cellStyle name="SAPBEXHLevel3X 2 3 2 2 2 4 3" xfId="42431" xr:uid="{00000000-0005-0000-0000-0000BFA50000}"/>
    <cellStyle name="SAPBEXHLevel3X 2 3 2 2 2 4 4" xfId="42432" xr:uid="{00000000-0005-0000-0000-0000C0A50000}"/>
    <cellStyle name="SAPBEXHLevel3X 2 3 2 2 2 4 5" xfId="42433" xr:uid="{00000000-0005-0000-0000-0000C1A50000}"/>
    <cellStyle name="SAPBEXHLevel3X 2 3 2 2 2 4 6" xfId="42434" xr:uid="{00000000-0005-0000-0000-0000C2A50000}"/>
    <cellStyle name="SAPBEXHLevel3X 2 3 2 2 2 4 7" xfId="42435" xr:uid="{00000000-0005-0000-0000-0000C3A50000}"/>
    <cellStyle name="SAPBEXHLevel3X 2 3 2 2 2 4 8" xfId="42436" xr:uid="{00000000-0005-0000-0000-0000C4A50000}"/>
    <cellStyle name="SAPBEXHLevel3X 2 3 2 2 2 4 9" xfId="42437" xr:uid="{00000000-0005-0000-0000-0000C5A50000}"/>
    <cellStyle name="SAPBEXHLevel3X 2 3 2 2 3" xfId="42438" xr:uid="{00000000-0005-0000-0000-0000C6A50000}"/>
    <cellStyle name="SAPBEXHLevel3X 2 3 2 2 3 2" xfId="42439" xr:uid="{00000000-0005-0000-0000-0000C7A50000}"/>
    <cellStyle name="SAPBEXHLevel3X 2 3 2 2 3 3" xfId="42440" xr:uid="{00000000-0005-0000-0000-0000C8A50000}"/>
    <cellStyle name="SAPBEXHLevel3X 2 3 2 2 3 4" xfId="42441" xr:uid="{00000000-0005-0000-0000-0000C9A50000}"/>
    <cellStyle name="SAPBEXHLevel3X 2 3 2 2 3 5" xfId="42442" xr:uid="{00000000-0005-0000-0000-0000CAA50000}"/>
    <cellStyle name="SAPBEXHLevel3X 2 3 2 2 3 6" xfId="42443" xr:uid="{00000000-0005-0000-0000-0000CBA50000}"/>
    <cellStyle name="SAPBEXHLevel3X 2 3 2 2 3 7" xfId="42444" xr:uid="{00000000-0005-0000-0000-0000CCA50000}"/>
    <cellStyle name="SAPBEXHLevel3X 2 3 2 2 3 8" xfId="42445" xr:uid="{00000000-0005-0000-0000-0000CDA50000}"/>
    <cellStyle name="SAPBEXHLevel3X 2 3 2 2 3 9" xfId="42446" xr:uid="{00000000-0005-0000-0000-0000CEA50000}"/>
    <cellStyle name="SAPBEXHLevel3X 2 3 2 2 4" xfId="42447" xr:uid="{00000000-0005-0000-0000-0000CFA50000}"/>
    <cellStyle name="SAPBEXHLevel3X 2 3 2 2 4 2" xfId="42448" xr:uid="{00000000-0005-0000-0000-0000D0A50000}"/>
    <cellStyle name="SAPBEXHLevel3X 2 3 2 2 4 3" xfId="42449" xr:uid="{00000000-0005-0000-0000-0000D1A50000}"/>
    <cellStyle name="SAPBEXHLevel3X 2 3 2 2 4 4" xfId="42450" xr:uid="{00000000-0005-0000-0000-0000D2A50000}"/>
    <cellStyle name="SAPBEXHLevel3X 2 3 2 2 4 5" xfId="42451" xr:uid="{00000000-0005-0000-0000-0000D3A50000}"/>
    <cellStyle name="SAPBEXHLevel3X 2 3 2 2 4 6" xfId="42452" xr:uid="{00000000-0005-0000-0000-0000D4A50000}"/>
    <cellStyle name="SAPBEXHLevel3X 2 3 2 2 4 7" xfId="42453" xr:uid="{00000000-0005-0000-0000-0000D5A50000}"/>
    <cellStyle name="SAPBEXHLevel3X 2 3 2 2 4 8" xfId="42454" xr:uid="{00000000-0005-0000-0000-0000D6A50000}"/>
    <cellStyle name="SAPBEXHLevel3X 2 3 2 2 4 9" xfId="42455" xr:uid="{00000000-0005-0000-0000-0000D7A50000}"/>
    <cellStyle name="SAPBEXHLevel3X 2 3 2 2 5" xfId="42456" xr:uid="{00000000-0005-0000-0000-0000D8A50000}"/>
    <cellStyle name="SAPBEXHLevel3X 2 3 2 2 5 2" xfId="42457" xr:uid="{00000000-0005-0000-0000-0000D9A50000}"/>
    <cellStyle name="SAPBEXHLevel3X 2 3 2 2 5 3" xfId="42458" xr:uid="{00000000-0005-0000-0000-0000DAA50000}"/>
    <cellStyle name="SAPBEXHLevel3X 2 3 2 2 5 4" xfId="42459" xr:uid="{00000000-0005-0000-0000-0000DBA50000}"/>
    <cellStyle name="SAPBEXHLevel3X 2 3 2 2 5 5" xfId="42460" xr:uid="{00000000-0005-0000-0000-0000DCA50000}"/>
    <cellStyle name="SAPBEXHLevel3X 2 3 2 2 5 6" xfId="42461" xr:uid="{00000000-0005-0000-0000-0000DDA50000}"/>
    <cellStyle name="SAPBEXHLevel3X 2 3 2 2 5 7" xfId="42462" xr:uid="{00000000-0005-0000-0000-0000DEA50000}"/>
    <cellStyle name="SAPBEXHLevel3X 2 3 2 2 5 8" xfId="42463" xr:uid="{00000000-0005-0000-0000-0000DFA50000}"/>
    <cellStyle name="SAPBEXHLevel3X 2 3 2 2 5 9" xfId="42464" xr:uid="{00000000-0005-0000-0000-0000E0A50000}"/>
    <cellStyle name="SAPBEXHLevel3X 2 3 2 3" xfId="42465" xr:uid="{00000000-0005-0000-0000-0000E1A50000}"/>
    <cellStyle name="SAPBEXHLevel3X 2 3 2 3 2" xfId="42466" xr:uid="{00000000-0005-0000-0000-0000E2A50000}"/>
    <cellStyle name="SAPBEXHLevel3X 2 3 2 3 2 2" xfId="42467" xr:uid="{00000000-0005-0000-0000-0000E3A50000}"/>
    <cellStyle name="SAPBEXHLevel3X 2 3 2 3 2 3" xfId="42468" xr:uid="{00000000-0005-0000-0000-0000E4A50000}"/>
    <cellStyle name="SAPBEXHLevel3X 2 3 2 3 2 4" xfId="42469" xr:uid="{00000000-0005-0000-0000-0000E5A50000}"/>
    <cellStyle name="SAPBEXHLevel3X 2 3 2 3 2 5" xfId="42470" xr:uid="{00000000-0005-0000-0000-0000E6A50000}"/>
    <cellStyle name="SAPBEXHLevel3X 2 3 2 3 2 6" xfId="42471" xr:uid="{00000000-0005-0000-0000-0000E7A50000}"/>
    <cellStyle name="SAPBEXHLevel3X 2 3 2 3 2 7" xfId="42472" xr:uid="{00000000-0005-0000-0000-0000E8A50000}"/>
    <cellStyle name="SAPBEXHLevel3X 2 3 2 3 2 8" xfId="42473" xr:uid="{00000000-0005-0000-0000-0000E9A50000}"/>
    <cellStyle name="SAPBEXHLevel3X 2 3 2 3 2 9" xfId="42474" xr:uid="{00000000-0005-0000-0000-0000EAA50000}"/>
    <cellStyle name="SAPBEXHLevel3X 2 3 2 3 3" xfId="42475" xr:uid="{00000000-0005-0000-0000-0000EBA50000}"/>
    <cellStyle name="SAPBEXHLevel3X 2 3 2 3 3 2" xfId="42476" xr:uid="{00000000-0005-0000-0000-0000ECA50000}"/>
    <cellStyle name="SAPBEXHLevel3X 2 3 2 3 3 3" xfId="42477" xr:uid="{00000000-0005-0000-0000-0000EDA50000}"/>
    <cellStyle name="SAPBEXHLevel3X 2 3 2 3 3 4" xfId="42478" xr:uid="{00000000-0005-0000-0000-0000EEA50000}"/>
    <cellStyle name="SAPBEXHLevel3X 2 3 2 3 3 5" xfId="42479" xr:uid="{00000000-0005-0000-0000-0000EFA50000}"/>
    <cellStyle name="SAPBEXHLevel3X 2 3 2 3 3 6" xfId="42480" xr:uid="{00000000-0005-0000-0000-0000F0A50000}"/>
    <cellStyle name="SAPBEXHLevel3X 2 3 2 3 3 7" xfId="42481" xr:uid="{00000000-0005-0000-0000-0000F1A50000}"/>
    <cellStyle name="SAPBEXHLevel3X 2 3 2 3 3 8" xfId="42482" xr:uid="{00000000-0005-0000-0000-0000F2A50000}"/>
    <cellStyle name="SAPBEXHLevel3X 2 3 2 3 3 9" xfId="42483" xr:uid="{00000000-0005-0000-0000-0000F3A50000}"/>
    <cellStyle name="SAPBEXHLevel3X 2 3 2 3 4" xfId="42484" xr:uid="{00000000-0005-0000-0000-0000F4A50000}"/>
    <cellStyle name="SAPBEXHLevel3X 2 3 2 3 4 2" xfId="42485" xr:uid="{00000000-0005-0000-0000-0000F5A50000}"/>
    <cellStyle name="SAPBEXHLevel3X 2 3 2 3 4 3" xfId="42486" xr:uid="{00000000-0005-0000-0000-0000F6A50000}"/>
    <cellStyle name="SAPBEXHLevel3X 2 3 2 3 4 4" xfId="42487" xr:uid="{00000000-0005-0000-0000-0000F7A50000}"/>
    <cellStyle name="SAPBEXHLevel3X 2 3 2 3 4 5" xfId="42488" xr:uid="{00000000-0005-0000-0000-0000F8A50000}"/>
    <cellStyle name="SAPBEXHLevel3X 2 3 2 3 4 6" xfId="42489" xr:uid="{00000000-0005-0000-0000-0000F9A50000}"/>
    <cellStyle name="SAPBEXHLevel3X 2 3 2 3 4 7" xfId="42490" xr:uid="{00000000-0005-0000-0000-0000FAA50000}"/>
    <cellStyle name="SAPBEXHLevel3X 2 3 2 3 4 8" xfId="42491" xr:uid="{00000000-0005-0000-0000-0000FBA50000}"/>
    <cellStyle name="SAPBEXHLevel3X 2 3 2 3 4 9" xfId="42492" xr:uid="{00000000-0005-0000-0000-0000FCA50000}"/>
    <cellStyle name="SAPBEXHLevel3X 2 3 2 4" xfId="42493" xr:uid="{00000000-0005-0000-0000-0000FDA50000}"/>
    <cellStyle name="SAPBEXHLevel3X 2 3 2 4 2" xfId="42494" xr:uid="{00000000-0005-0000-0000-0000FEA50000}"/>
    <cellStyle name="SAPBEXHLevel3X 2 3 2 4 3" xfId="42495" xr:uid="{00000000-0005-0000-0000-0000FFA50000}"/>
    <cellStyle name="SAPBEXHLevel3X 2 3 2 4 4" xfId="42496" xr:uid="{00000000-0005-0000-0000-000000A60000}"/>
    <cellStyle name="SAPBEXHLevel3X 2 3 2 4 5" xfId="42497" xr:uid="{00000000-0005-0000-0000-000001A60000}"/>
    <cellStyle name="SAPBEXHLevel3X 2 3 2 4 6" xfId="42498" xr:uid="{00000000-0005-0000-0000-000002A60000}"/>
    <cellStyle name="SAPBEXHLevel3X 2 3 2 4 7" xfId="42499" xr:uid="{00000000-0005-0000-0000-000003A60000}"/>
    <cellStyle name="SAPBEXHLevel3X 2 3 2 4 8" xfId="42500" xr:uid="{00000000-0005-0000-0000-000004A60000}"/>
    <cellStyle name="SAPBEXHLevel3X 2 3 2 4 9" xfId="42501" xr:uid="{00000000-0005-0000-0000-000005A60000}"/>
    <cellStyle name="SAPBEXHLevel3X 2 3 2 5" xfId="42502" xr:uid="{00000000-0005-0000-0000-000006A60000}"/>
    <cellStyle name="SAPBEXHLevel3X 2 3 2 5 2" xfId="42503" xr:uid="{00000000-0005-0000-0000-000007A60000}"/>
    <cellStyle name="SAPBEXHLevel3X 2 3 2 5 3" xfId="42504" xr:uid="{00000000-0005-0000-0000-000008A60000}"/>
    <cellStyle name="SAPBEXHLevel3X 2 3 2 5 4" xfId="42505" xr:uid="{00000000-0005-0000-0000-000009A60000}"/>
    <cellStyle name="SAPBEXHLevel3X 2 3 2 5 5" xfId="42506" xr:uid="{00000000-0005-0000-0000-00000AA60000}"/>
    <cellStyle name="SAPBEXHLevel3X 2 3 2 5 6" xfId="42507" xr:uid="{00000000-0005-0000-0000-00000BA60000}"/>
    <cellStyle name="SAPBEXHLevel3X 2 3 2 5 7" xfId="42508" xr:uid="{00000000-0005-0000-0000-00000CA60000}"/>
    <cellStyle name="SAPBEXHLevel3X 2 3 2 5 8" xfId="42509" xr:uid="{00000000-0005-0000-0000-00000DA60000}"/>
    <cellStyle name="SAPBEXHLevel3X 2 3 2 5 9" xfId="42510" xr:uid="{00000000-0005-0000-0000-00000EA60000}"/>
    <cellStyle name="SAPBEXHLevel3X 2 3 2 6" xfId="42511" xr:uid="{00000000-0005-0000-0000-00000FA60000}"/>
    <cellStyle name="SAPBEXHLevel3X 2 3 2 6 2" xfId="42512" xr:uid="{00000000-0005-0000-0000-000010A60000}"/>
    <cellStyle name="SAPBEXHLevel3X 2 3 2 6 3" xfId="42513" xr:uid="{00000000-0005-0000-0000-000011A60000}"/>
    <cellStyle name="SAPBEXHLevel3X 2 3 2 6 4" xfId="42514" xr:uid="{00000000-0005-0000-0000-000012A60000}"/>
    <cellStyle name="SAPBEXHLevel3X 2 3 2 6 5" xfId="42515" xr:uid="{00000000-0005-0000-0000-000013A60000}"/>
    <cellStyle name="SAPBEXHLevel3X 2 3 2 6 6" xfId="42516" xr:uid="{00000000-0005-0000-0000-000014A60000}"/>
    <cellStyle name="SAPBEXHLevel3X 2 3 2 6 7" xfId="42517" xr:uid="{00000000-0005-0000-0000-000015A60000}"/>
    <cellStyle name="SAPBEXHLevel3X 2 3 2 6 8" xfId="42518" xr:uid="{00000000-0005-0000-0000-000016A60000}"/>
    <cellStyle name="SAPBEXHLevel3X 2 3 2 6 9" xfId="42519" xr:uid="{00000000-0005-0000-0000-000017A60000}"/>
    <cellStyle name="SAPBEXHLevel3X 2 3 3" xfId="42520" xr:uid="{00000000-0005-0000-0000-000018A60000}"/>
    <cellStyle name="SAPBEXHLevel3X 2 3 3 2" xfId="42521" xr:uid="{00000000-0005-0000-0000-000019A60000}"/>
    <cellStyle name="SAPBEXHLevel3X 2 3 3 2 2" xfId="42522" xr:uid="{00000000-0005-0000-0000-00001AA60000}"/>
    <cellStyle name="SAPBEXHLevel3X 2 3 3 2 2 2" xfId="42523" xr:uid="{00000000-0005-0000-0000-00001BA60000}"/>
    <cellStyle name="SAPBEXHLevel3X 2 3 3 2 2 3" xfId="42524" xr:uid="{00000000-0005-0000-0000-00001CA60000}"/>
    <cellStyle name="SAPBEXHLevel3X 2 3 3 2 2 4" xfId="42525" xr:uid="{00000000-0005-0000-0000-00001DA60000}"/>
    <cellStyle name="SAPBEXHLevel3X 2 3 3 2 2 5" xfId="42526" xr:uid="{00000000-0005-0000-0000-00001EA60000}"/>
    <cellStyle name="SAPBEXHLevel3X 2 3 3 2 2 6" xfId="42527" xr:uid="{00000000-0005-0000-0000-00001FA60000}"/>
    <cellStyle name="SAPBEXHLevel3X 2 3 3 2 2 7" xfId="42528" xr:uid="{00000000-0005-0000-0000-000020A60000}"/>
    <cellStyle name="SAPBEXHLevel3X 2 3 3 2 2 8" xfId="42529" xr:uid="{00000000-0005-0000-0000-000021A60000}"/>
    <cellStyle name="SAPBEXHLevel3X 2 3 3 2 2 9" xfId="42530" xr:uid="{00000000-0005-0000-0000-000022A60000}"/>
    <cellStyle name="SAPBEXHLevel3X 2 3 3 2 3" xfId="42531" xr:uid="{00000000-0005-0000-0000-000023A60000}"/>
    <cellStyle name="SAPBEXHLevel3X 2 3 3 2 3 2" xfId="42532" xr:uid="{00000000-0005-0000-0000-000024A60000}"/>
    <cellStyle name="SAPBEXHLevel3X 2 3 3 2 3 3" xfId="42533" xr:uid="{00000000-0005-0000-0000-000025A60000}"/>
    <cellStyle name="SAPBEXHLevel3X 2 3 3 2 3 4" xfId="42534" xr:uid="{00000000-0005-0000-0000-000026A60000}"/>
    <cellStyle name="SAPBEXHLevel3X 2 3 3 2 3 5" xfId="42535" xr:uid="{00000000-0005-0000-0000-000027A60000}"/>
    <cellStyle name="SAPBEXHLevel3X 2 3 3 2 3 6" xfId="42536" xr:uid="{00000000-0005-0000-0000-000028A60000}"/>
    <cellStyle name="SAPBEXHLevel3X 2 3 3 2 3 7" xfId="42537" xr:uid="{00000000-0005-0000-0000-000029A60000}"/>
    <cellStyle name="SAPBEXHLevel3X 2 3 3 2 3 8" xfId="42538" xr:uid="{00000000-0005-0000-0000-00002AA60000}"/>
    <cellStyle name="SAPBEXHLevel3X 2 3 3 2 3 9" xfId="42539" xr:uid="{00000000-0005-0000-0000-00002BA60000}"/>
    <cellStyle name="SAPBEXHLevel3X 2 3 3 2 4" xfId="42540" xr:uid="{00000000-0005-0000-0000-00002CA60000}"/>
    <cellStyle name="SAPBEXHLevel3X 2 3 3 2 4 2" xfId="42541" xr:uid="{00000000-0005-0000-0000-00002DA60000}"/>
    <cellStyle name="SAPBEXHLevel3X 2 3 3 2 4 3" xfId="42542" xr:uid="{00000000-0005-0000-0000-00002EA60000}"/>
    <cellStyle name="SAPBEXHLevel3X 2 3 3 2 4 4" xfId="42543" xr:uid="{00000000-0005-0000-0000-00002FA60000}"/>
    <cellStyle name="SAPBEXHLevel3X 2 3 3 2 4 5" xfId="42544" xr:uid="{00000000-0005-0000-0000-000030A60000}"/>
    <cellStyle name="SAPBEXHLevel3X 2 3 3 2 4 6" xfId="42545" xr:uid="{00000000-0005-0000-0000-000031A60000}"/>
    <cellStyle name="SAPBEXHLevel3X 2 3 3 2 4 7" xfId="42546" xr:uid="{00000000-0005-0000-0000-000032A60000}"/>
    <cellStyle name="SAPBEXHLevel3X 2 3 3 2 4 8" xfId="42547" xr:uid="{00000000-0005-0000-0000-000033A60000}"/>
    <cellStyle name="SAPBEXHLevel3X 2 3 3 2 4 9" xfId="42548" xr:uid="{00000000-0005-0000-0000-000034A60000}"/>
    <cellStyle name="SAPBEXHLevel3X 2 3 3 3" xfId="42549" xr:uid="{00000000-0005-0000-0000-000035A60000}"/>
    <cellStyle name="SAPBEXHLevel3X 2 3 3 3 2" xfId="42550" xr:uid="{00000000-0005-0000-0000-000036A60000}"/>
    <cellStyle name="SAPBEXHLevel3X 2 3 3 3 3" xfId="42551" xr:uid="{00000000-0005-0000-0000-000037A60000}"/>
    <cellStyle name="SAPBEXHLevel3X 2 3 3 3 4" xfId="42552" xr:uid="{00000000-0005-0000-0000-000038A60000}"/>
    <cellStyle name="SAPBEXHLevel3X 2 3 3 3 5" xfId="42553" xr:uid="{00000000-0005-0000-0000-000039A60000}"/>
    <cellStyle name="SAPBEXHLevel3X 2 3 3 3 6" xfId="42554" xr:uid="{00000000-0005-0000-0000-00003AA60000}"/>
    <cellStyle name="SAPBEXHLevel3X 2 3 3 3 7" xfId="42555" xr:uid="{00000000-0005-0000-0000-00003BA60000}"/>
    <cellStyle name="SAPBEXHLevel3X 2 3 3 3 8" xfId="42556" xr:uid="{00000000-0005-0000-0000-00003CA60000}"/>
    <cellStyle name="SAPBEXHLevel3X 2 3 3 3 9" xfId="42557" xr:uid="{00000000-0005-0000-0000-00003DA60000}"/>
    <cellStyle name="SAPBEXHLevel3X 2 3 3 4" xfId="42558" xr:uid="{00000000-0005-0000-0000-00003EA60000}"/>
    <cellStyle name="SAPBEXHLevel3X 2 3 3 4 2" xfId="42559" xr:uid="{00000000-0005-0000-0000-00003FA60000}"/>
    <cellStyle name="SAPBEXHLevel3X 2 3 3 4 3" xfId="42560" xr:uid="{00000000-0005-0000-0000-000040A60000}"/>
    <cellStyle name="SAPBEXHLevel3X 2 3 3 4 4" xfId="42561" xr:uid="{00000000-0005-0000-0000-000041A60000}"/>
    <cellStyle name="SAPBEXHLevel3X 2 3 3 4 5" xfId="42562" xr:uid="{00000000-0005-0000-0000-000042A60000}"/>
    <cellStyle name="SAPBEXHLevel3X 2 3 3 4 6" xfId="42563" xr:uid="{00000000-0005-0000-0000-000043A60000}"/>
    <cellStyle name="SAPBEXHLevel3X 2 3 3 4 7" xfId="42564" xr:uid="{00000000-0005-0000-0000-000044A60000}"/>
    <cellStyle name="SAPBEXHLevel3X 2 3 3 4 8" xfId="42565" xr:uid="{00000000-0005-0000-0000-000045A60000}"/>
    <cellStyle name="SAPBEXHLevel3X 2 3 3 4 9" xfId="42566" xr:uid="{00000000-0005-0000-0000-000046A60000}"/>
    <cellStyle name="SAPBEXHLevel3X 2 3 3 5" xfId="42567" xr:uid="{00000000-0005-0000-0000-000047A60000}"/>
    <cellStyle name="SAPBEXHLevel3X 2 3 3 5 2" xfId="42568" xr:uid="{00000000-0005-0000-0000-000048A60000}"/>
    <cellStyle name="SAPBEXHLevel3X 2 3 3 5 3" xfId="42569" xr:uid="{00000000-0005-0000-0000-000049A60000}"/>
    <cellStyle name="SAPBEXHLevel3X 2 3 3 5 4" xfId="42570" xr:uid="{00000000-0005-0000-0000-00004AA60000}"/>
    <cellStyle name="SAPBEXHLevel3X 2 3 3 5 5" xfId="42571" xr:uid="{00000000-0005-0000-0000-00004BA60000}"/>
    <cellStyle name="SAPBEXHLevel3X 2 3 3 5 6" xfId="42572" xr:uid="{00000000-0005-0000-0000-00004CA60000}"/>
    <cellStyle name="SAPBEXHLevel3X 2 3 3 5 7" xfId="42573" xr:uid="{00000000-0005-0000-0000-00004DA60000}"/>
    <cellStyle name="SAPBEXHLevel3X 2 3 3 5 8" xfId="42574" xr:uid="{00000000-0005-0000-0000-00004EA60000}"/>
    <cellStyle name="SAPBEXHLevel3X 2 3 3 5 9" xfId="42575" xr:uid="{00000000-0005-0000-0000-00004FA60000}"/>
    <cellStyle name="SAPBEXHLevel3X 2 3 4" xfId="42576" xr:uid="{00000000-0005-0000-0000-000050A60000}"/>
    <cellStyle name="SAPBEXHLevel3X 2 3 4 2" xfId="42577" xr:uid="{00000000-0005-0000-0000-000051A60000}"/>
    <cellStyle name="SAPBEXHLevel3X 2 3 4 2 2" xfId="42578" xr:uid="{00000000-0005-0000-0000-000052A60000}"/>
    <cellStyle name="SAPBEXHLevel3X 2 3 4 2 3" xfId="42579" xr:uid="{00000000-0005-0000-0000-000053A60000}"/>
    <cellStyle name="SAPBEXHLevel3X 2 3 4 2 4" xfId="42580" xr:uid="{00000000-0005-0000-0000-000054A60000}"/>
    <cellStyle name="SAPBEXHLevel3X 2 3 4 2 5" xfId="42581" xr:uid="{00000000-0005-0000-0000-000055A60000}"/>
    <cellStyle name="SAPBEXHLevel3X 2 3 4 2 6" xfId="42582" xr:uid="{00000000-0005-0000-0000-000056A60000}"/>
    <cellStyle name="SAPBEXHLevel3X 2 3 4 2 7" xfId="42583" xr:uid="{00000000-0005-0000-0000-000057A60000}"/>
    <cellStyle name="SAPBEXHLevel3X 2 3 4 2 8" xfId="42584" xr:uid="{00000000-0005-0000-0000-000058A60000}"/>
    <cellStyle name="SAPBEXHLevel3X 2 3 4 2 9" xfId="42585" xr:uid="{00000000-0005-0000-0000-000059A60000}"/>
    <cellStyle name="SAPBEXHLevel3X 2 3 4 3" xfId="42586" xr:uid="{00000000-0005-0000-0000-00005AA60000}"/>
    <cellStyle name="SAPBEXHLevel3X 2 3 4 3 2" xfId="42587" xr:uid="{00000000-0005-0000-0000-00005BA60000}"/>
    <cellStyle name="SAPBEXHLevel3X 2 3 4 3 3" xfId="42588" xr:uid="{00000000-0005-0000-0000-00005CA60000}"/>
    <cellStyle name="SAPBEXHLevel3X 2 3 4 3 4" xfId="42589" xr:uid="{00000000-0005-0000-0000-00005DA60000}"/>
    <cellStyle name="SAPBEXHLevel3X 2 3 4 3 5" xfId="42590" xr:uid="{00000000-0005-0000-0000-00005EA60000}"/>
    <cellStyle name="SAPBEXHLevel3X 2 3 4 3 6" xfId="42591" xr:uid="{00000000-0005-0000-0000-00005FA60000}"/>
    <cellStyle name="SAPBEXHLevel3X 2 3 4 3 7" xfId="42592" xr:uid="{00000000-0005-0000-0000-000060A60000}"/>
    <cellStyle name="SAPBEXHLevel3X 2 3 4 3 8" xfId="42593" xr:uid="{00000000-0005-0000-0000-000061A60000}"/>
    <cellStyle name="SAPBEXHLevel3X 2 3 4 3 9" xfId="42594" xr:uid="{00000000-0005-0000-0000-000062A60000}"/>
    <cellStyle name="SAPBEXHLevel3X 2 3 4 4" xfId="42595" xr:uid="{00000000-0005-0000-0000-000063A60000}"/>
    <cellStyle name="SAPBEXHLevel3X 2 3 4 4 2" xfId="42596" xr:uid="{00000000-0005-0000-0000-000064A60000}"/>
    <cellStyle name="SAPBEXHLevel3X 2 3 4 4 3" xfId="42597" xr:uid="{00000000-0005-0000-0000-000065A60000}"/>
    <cellStyle name="SAPBEXHLevel3X 2 3 4 4 4" xfId="42598" xr:uid="{00000000-0005-0000-0000-000066A60000}"/>
    <cellStyle name="SAPBEXHLevel3X 2 3 4 4 5" xfId="42599" xr:uid="{00000000-0005-0000-0000-000067A60000}"/>
    <cellStyle name="SAPBEXHLevel3X 2 3 4 4 6" xfId="42600" xr:uid="{00000000-0005-0000-0000-000068A60000}"/>
    <cellStyle name="SAPBEXHLevel3X 2 3 4 4 7" xfId="42601" xr:uid="{00000000-0005-0000-0000-000069A60000}"/>
    <cellStyle name="SAPBEXHLevel3X 2 3 4 4 8" xfId="42602" xr:uid="{00000000-0005-0000-0000-00006AA60000}"/>
    <cellStyle name="SAPBEXHLevel3X 2 3 4 4 9" xfId="42603" xr:uid="{00000000-0005-0000-0000-00006BA60000}"/>
    <cellStyle name="SAPBEXHLevel3X 2 3 5" xfId="42604" xr:uid="{00000000-0005-0000-0000-00006CA60000}"/>
    <cellStyle name="SAPBEXHLevel3X 2 3 5 2" xfId="42605" xr:uid="{00000000-0005-0000-0000-00006DA60000}"/>
    <cellStyle name="SAPBEXHLevel3X 2 3 5 3" xfId="42606" xr:uid="{00000000-0005-0000-0000-00006EA60000}"/>
    <cellStyle name="SAPBEXHLevel3X 2 3 5 4" xfId="42607" xr:uid="{00000000-0005-0000-0000-00006FA60000}"/>
    <cellStyle name="SAPBEXHLevel3X 2 3 5 5" xfId="42608" xr:uid="{00000000-0005-0000-0000-000070A60000}"/>
    <cellStyle name="SAPBEXHLevel3X 2 3 5 6" xfId="42609" xr:uid="{00000000-0005-0000-0000-000071A60000}"/>
    <cellStyle name="SAPBEXHLevel3X 2 3 5 7" xfId="42610" xr:uid="{00000000-0005-0000-0000-000072A60000}"/>
    <cellStyle name="SAPBEXHLevel3X 2 3 5 8" xfId="42611" xr:uid="{00000000-0005-0000-0000-000073A60000}"/>
    <cellStyle name="SAPBEXHLevel3X 2 3 5 9" xfId="42612" xr:uid="{00000000-0005-0000-0000-000074A60000}"/>
    <cellStyle name="SAPBEXHLevel3X 2 3 6" xfId="42613" xr:uid="{00000000-0005-0000-0000-000075A60000}"/>
    <cellStyle name="SAPBEXHLevel3X 2 3 6 2" xfId="42614" xr:uid="{00000000-0005-0000-0000-000076A60000}"/>
    <cellStyle name="SAPBEXHLevel3X 2 3 6 3" xfId="42615" xr:uid="{00000000-0005-0000-0000-000077A60000}"/>
    <cellStyle name="SAPBEXHLevel3X 2 3 6 4" xfId="42616" xr:uid="{00000000-0005-0000-0000-000078A60000}"/>
    <cellStyle name="SAPBEXHLevel3X 2 3 6 5" xfId="42617" xr:uid="{00000000-0005-0000-0000-000079A60000}"/>
    <cellStyle name="SAPBEXHLevel3X 2 3 6 6" xfId="42618" xr:uid="{00000000-0005-0000-0000-00007AA60000}"/>
    <cellStyle name="SAPBEXHLevel3X 2 3 6 7" xfId="42619" xr:uid="{00000000-0005-0000-0000-00007BA60000}"/>
    <cellStyle name="SAPBEXHLevel3X 2 3 6 8" xfId="42620" xr:uid="{00000000-0005-0000-0000-00007CA60000}"/>
    <cellStyle name="SAPBEXHLevel3X 2 3 6 9" xfId="42621" xr:uid="{00000000-0005-0000-0000-00007DA60000}"/>
    <cellStyle name="SAPBEXHLevel3X 2 3 7" xfId="42622" xr:uid="{00000000-0005-0000-0000-00007EA60000}"/>
    <cellStyle name="SAPBEXHLevel3X 2 3 7 2" xfId="42623" xr:uid="{00000000-0005-0000-0000-00007FA60000}"/>
    <cellStyle name="SAPBEXHLevel3X 2 3 7 3" xfId="42624" xr:uid="{00000000-0005-0000-0000-000080A60000}"/>
    <cellStyle name="SAPBEXHLevel3X 2 3 7 4" xfId="42625" xr:uid="{00000000-0005-0000-0000-000081A60000}"/>
    <cellStyle name="SAPBEXHLevel3X 2 3 7 5" xfId="42626" xr:uid="{00000000-0005-0000-0000-000082A60000}"/>
    <cellStyle name="SAPBEXHLevel3X 2 3 7 6" xfId="42627" xr:uid="{00000000-0005-0000-0000-000083A60000}"/>
    <cellStyle name="SAPBEXHLevel3X 2 3 7 7" xfId="42628" xr:uid="{00000000-0005-0000-0000-000084A60000}"/>
    <cellStyle name="SAPBEXHLevel3X 2 3 7 8" xfId="42629" xr:uid="{00000000-0005-0000-0000-000085A60000}"/>
    <cellStyle name="SAPBEXHLevel3X 2 3 7 9" xfId="42630" xr:uid="{00000000-0005-0000-0000-000086A60000}"/>
    <cellStyle name="SAPBEXHLevel3X 2 4" xfId="42631" xr:uid="{00000000-0005-0000-0000-000087A60000}"/>
    <cellStyle name="SAPBEXHLevel3X 2 4 2" xfId="42632" xr:uid="{00000000-0005-0000-0000-000088A60000}"/>
    <cellStyle name="SAPBEXHLevel3X 2 4 2 2" xfId="42633" xr:uid="{00000000-0005-0000-0000-000089A60000}"/>
    <cellStyle name="SAPBEXHLevel3X 2 4 2 2 2" xfId="42634" xr:uid="{00000000-0005-0000-0000-00008AA60000}"/>
    <cellStyle name="SAPBEXHLevel3X 2 4 2 2 2 2" xfId="42635" xr:uid="{00000000-0005-0000-0000-00008BA60000}"/>
    <cellStyle name="SAPBEXHLevel3X 2 4 2 2 2 2 2" xfId="42636" xr:uid="{00000000-0005-0000-0000-00008CA60000}"/>
    <cellStyle name="SAPBEXHLevel3X 2 4 2 2 2 2 3" xfId="42637" xr:uid="{00000000-0005-0000-0000-00008DA60000}"/>
    <cellStyle name="SAPBEXHLevel3X 2 4 2 2 2 2 4" xfId="42638" xr:uid="{00000000-0005-0000-0000-00008EA60000}"/>
    <cellStyle name="SAPBEXHLevel3X 2 4 2 2 2 2 5" xfId="42639" xr:uid="{00000000-0005-0000-0000-00008FA60000}"/>
    <cellStyle name="SAPBEXHLevel3X 2 4 2 2 2 2 6" xfId="42640" xr:uid="{00000000-0005-0000-0000-000090A60000}"/>
    <cellStyle name="SAPBEXHLevel3X 2 4 2 2 2 2 7" xfId="42641" xr:uid="{00000000-0005-0000-0000-000091A60000}"/>
    <cellStyle name="SAPBEXHLevel3X 2 4 2 2 2 2 8" xfId="42642" xr:uid="{00000000-0005-0000-0000-000092A60000}"/>
    <cellStyle name="SAPBEXHLevel3X 2 4 2 2 2 2 9" xfId="42643" xr:uid="{00000000-0005-0000-0000-000093A60000}"/>
    <cellStyle name="SAPBEXHLevel3X 2 4 2 2 2 3" xfId="42644" xr:uid="{00000000-0005-0000-0000-000094A60000}"/>
    <cellStyle name="SAPBEXHLevel3X 2 4 2 2 2 3 2" xfId="42645" xr:uid="{00000000-0005-0000-0000-000095A60000}"/>
    <cellStyle name="SAPBEXHLevel3X 2 4 2 2 2 3 3" xfId="42646" xr:uid="{00000000-0005-0000-0000-000096A60000}"/>
    <cellStyle name="SAPBEXHLevel3X 2 4 2 2 2 3 4" xfId="42647" xr:uid="{00000000-0005-0000-0000-000097A60000}"/>
    <cellStyle name="SAPBEXHLevel3X 2 4 2 2 2 3 5" xfId="42648" xr:uid="{00000000-0005-0000-0000-000098A60000}"/>
    <cellStyle name="SAPBEXHLevel3X 2 4 2 2 2 3 6" xfId="42649" xr:uid="{00000000-0005-0000-0000-000099A60000}"/>
    <cellStyle name="SAPBEXHLevel3X 2 4 2 2 2 3 7" xfId="42650" xr:uid="{00000000-0005-0000-0000-00009AA60000}"/>
    <cellStyle name="SAPBEXHLevel3X 2 4 2 2 2 3 8" xfId="42651" xr:uid="{00000000-0005-0000-0000-00009BA60000}"/>
    <cellStyle name="SAPBEXHLevel3X 2 4 2 2 2 3 9" xfId="42652" xr:uid="{00000000-0005-0000-0000-00009CA60000}"/>
    <cellStyle name="SAPBEXHLevel3X 2 4 2 2 2 4" xfId="42653" xr:uid="{00000000-0005-0000-0000-00009DA60000}"/>
    <cellStyle name="SAPBEXHLevel3X 2 4 2 2 2 4 2" xfId="42654" xr:uid="{00000000-0005-0000-0000-00009EA60000}"/>
    <cellStyle name="SAPBEXHLevel3X 2 4 2 2 2 4 3" xfId="42655" xr:uid="{00000000-0005-0000-0000-00009FA60000}"/>
    <cellStyle name="SAPBEXHLevel3X 2 4 2 2 2 4 4" xfId="42656" xr:uid="{00000000-0005-0000-0000-0000A0A60000}"/>
    <cellStyle name="SAPBEXHLevel3X 2 4 2 2 2 4 5" xfId="42657" xr:uid="{00000000-0005-0000-0000-0000A1A60000}"/>
    <cellStyle name="SAPBEXHLevel3X 2 4 2 2 2 4 6" xfId="42658" xr:uid="{00000000-0005-0000-0000-0000A2A60000}"/>
    <cellStyle name="SAPBEXHLevel3X 2 4 2 2 2 4 7" xfId="42659" xr:uid="{00000000-0005-0000-0000-0000A3A60000}"/>
    <cellStyle name="SAPBEXHLevel3X 2 4 2 2 2 4 8" xfId="42660" xr:uid="{00000000-0005-0000-0000-0000A4A60000}"/>
    <cellStyle name="SAPBEXHLevel3X 2 4 2 2 2 4 9" xfId="42661" xr:uid="{00000000-0005-0000-0000-0000A5A60000}"/>
    <cellStyle name="SAPBEXHLevel3X 2 4 2 2 3" xfId="42662" xr:uid="{00000000-0005-0000-0000-0000A6A60000}"/>
    <cellStyle name="SAPBEXHLevel3X 2 4 2 2 3 2" xfId="42663" xr:uid="{00000000-0005-0000-0000-0000A7A60000}"/>
    <cellStyle name="SAPBEXHLevel3X 2 4 2 2 3 3" xfId="42664" xr:uid="{00000000-0005-0000-0000-0000A8A60000}"/>
    <cellStyle name="SAPBEXHLevel3X 2 4 2 2 3 4" xfId="42665" xr:uid="{00000000-0005-0000-0000-0000A9A60000}"/>
    <cellStyle name="SAPBEXHLevel3X 2 4 2 2 3 5" xfId="42666" xr:uid="{00000000-0005-0000-0000-0000AAA60000}"/>
    <cellStyle name="SAPBEXHLevel3X 2 4 2 2 3 6" xfId="42667" xr:uid="{00000000-0005-0000-0000-0000ABA60000}"/>
    <cellStyle name="SAPBEXHLevel3X 2 4 2 2 3 7" xfId="42668" xr:uid="{00000000-0005-0000-0000-0000ACA60000}"/>
    <cellStyle name="SAPBEXHLevel3X 2 4 2 2 3 8" xfId="42669" xr:uid="{00000000-0005-0000-0000-0000ADA60000}"/>
    <cellStyle name="SAPBEXHLevel3X 2 4 2 2 3 9" xfId="42670" xr:uid="{00000000-0005-0000-0000-0000AEA60000}"/>
    <cellStyle name="SAPBEXHLevel3X 2 4 2 2 4" xfId="42671" xr:uid="{00000000-0005-0000-0000-0000AFA60000}"/>
    <cellStyle name="SAPBEXHLevel3X 2 4 2 2 4 2" xfId="42672" xr:uid="{00000000-0005-0000-0000-0000B0A60000}"/>
    <cellStyle name="SAPBEXHLevel3X 2 4 2 2 4 3" xfId="42673" xr:uid="{00000000-0005-0000-0000-0000B1A60000}"/>
    <cellStyle name="SAPBEXHLevel3X 2 4 2 2 4 4" xfId="42674" xr:uid="{00000000-0005-0000-0000-0000B2A60000}"/>
    <cellStyle name="SAPBEXHLevel3X 2 4 2 2 4 5" xfId="42675" xr:uid="{00000000-0005-0000-0000-0000B3A60000}"/>
    <cellStyle name="SAPBEXHLevel3X 2 4 2 2 4 6" xfId="42676" xr:uid="{00000000-0005-0000-0000-0000B4A60000}"/>
    <cellStyle name="SAPBEXHLevel3X 2 4 2 2 4 7" xfId="42677" xr:uid="{00000000-0005-0000-0000-0000B5A60000}"/>
    <cellStyle name="SAPBEXHLevel3X 2 4 2 2 4 8" xfId="42678" xr:uid="{00000000-0005-0000-0000-0000B6A60000}"/>
    <cellStyle name="SAPBEXHLevel3X 2 4 2 2 4 9" xfId="42679" xr:uid="{00000000-0005-0000-0000-0000B7A60000}"/>
    <cellStyle name="SAPBEXHLevel3X 2 4 2 2 5" xfId="42680" xr:uid="{00000000-0005-0000-0000-0000B8A60000}"/>
    <cellStyle name="SAPBEXHLevel3X 2 4 2 2 5 2" xfId="42681" xr:uid="{00000000-0005-0000-0000-0000B9A60000}"/>
    <cellStyle name="SAPBEXHLevel3X 2 4 2 2 5 3" xfId="42682" xr:uid="{00000000-0005-0000-0000-0000BAA60000}"/>
    <cellStyle name="SAPBEXHLevel3X 2 4 2 2 5 4" xfId="42683" xr:uid="{00000000-0005-0000-0000-0000BBA60000}"/>
    <cellStyle name="SAPBEXHLevel3X 2 4 2 2 5 5" xfId="42684" xr:uid="{00000000-0005-0000-0000-0000BCA60000}"/>
    <cellStyle name="SAPBEXHLevel3X 2 4 2 2 5 6" xfId="42685" xr:uid="{00000000-0005-0000-0000-0000BDA60000}"/>
    <cellStyle name="SAPBEXHLevel3X 2 4 2 2 5 7" xfId="42686" xr:uid="{00000000-0005-0000-0000-0000BEA60000}"/>
    <cellStyle name="SAPBEXHLevel3X 2 4 2 2 5 8" xfId="42687" xr:uid="{00000000-0005-0000-0000-0000BFA60000}"/>
    <cellStyle name="SAPBEXHLevel3X 2 4 2 2 5 9" xfId="42688" xr:uid="{00000000-0005-0000-0000-0000C0A60000}"/>
    <cellStyle name="SAPBEXHLevel3X 2 4 2 3" xfId="42689" xr:uid="{00000000-0005-0000-0000-0000C1A60000}"/>
    <cellStyle name="SAPBEXHLevel3X 2 4 2 3 2" xfId="42690" xr:uid="{00000000-0005-0000-0000-0000C2A60000}"/>
    <cellStyle name="SAPBEXHLevel3X 2 4 2 3 2 2" xfId="42691" xr:uid="{00000000-0005-0000-0000-0000C3A60000}"/>
    <cellStyle name="SAPBEXHLevel3X 2 4 2 3 2 3" xfId="42692" xr:uid="{00000000-0005-0000-0000-0000C4A60000}"/>
    <cellStyle name="SAPBEXHLevel3X 2 4 2 3 2 4" xfId="42693" xr:uid="{00000000-0005-0000-0000-0000C5A60000}"/>
    <cellStyle name="SAPBEXHLevel3X 2 4 2 3 2 5" xfId="42694" xr:uid="{00000000-0005-0000-0000-0000C6A60000}"/>
    <cellStyle name="SAPBEXHLevel3X 2 4 2 3 2 6" xfId="42695" xr:uid="{00000000-0005-0000-0000-0000C7A60000}"/>
    <cellStyle name="SAPBEXHLevel3X 2 4 2 3 2 7" xfId="42696" xr:uid="{00000000-0005-0000-0000-0000C8A60000}"/>
    <cellStyle name="SAPBEXHLevel3X 2 4 2 3 2 8" xfId="42697" xr:uid="{00000000-0005-0000-0000-0000C9A60000}"/>
    <cellStyle name="SAPBEXHLevel3X 2 4 2 3 2 9" xfId="42698" xr:uid="{00000000-0005-0000-0000-0000CAA60000}"/>
    <cellStyle name="SAPBEXHLevel3X 2 4 2 3 3" xfId="42699" xr:uid="{00000000-0005-0000-0000-0000CBA60000}"/>
    <cellStyle name="SAPBEXHLevel3X 2 4 2 3 3 2" xfId="42700" xr:uid="{00000000-0005-0000-0000-0000CCA60000}"/>
    <cellStyle name="SAPBEXHLevel3X 2 4 2 3 3 3" xfId="42701" xr:uid="{00000000-0005-0000-0000-0000CDA60000}"/>
    <cellStyle name="SAPBEXHLevel3X 2 4 2 3 3 4" xfId="42702" xr:uid="{00000000-0005-0000-0000-0000CEA60000}"/>
    <cellStyle name="SAPBEXHLevel3X 2 4 2 3 3 5" xfId="42703" xr:uid="{00000000-0005-0000-0000-0000CFA60000}"/>
    <cellStyle name="SAPBEXHLevel3X 2 4 2 3 3 6" xfId="42704" xr:uid="{00000000-0005-0000-0000-0000D0A60000}"/>
    <cellStyle name="SAPBEXHLevel3X 2 4 2 3 3 7" xfId="42705" xr:uid="{00000000-0005-0000-0000-0000D1A60000}"/>
    <cellStyle name="SAPBEXHLevel3X 2 4 2 3 3 8" xfId="42706" xr:uid="{00000000-0005-0000-0000-0000D2A60000}"/>
    <cellStyle name="SAPBEXHLevel3X 2 4 2 3 3 9" xfId="42707" xr:uid="{00000000-0005-0000-0000-0000D3A60000}"/>
    <cellStyle name="SAPBEXHLevel3X 2 4 2 3 4" xfId="42708" xr:uid="{00000000-0005-0000-0000-0000D4A60000}"/>
    <cellStyle name="SAPBEXHLevel3X 2 4 2 3 4 2" xfId="42709" xr:uid="{00000000-0005-0000-0000-0000D5A60000}"/>
    <cellStyle name="SAPBEXHLevel3X 2 4 2 3 4 3" xfId="42710" xr:uid="{00000000-0005-0000-0000-0000D6A60000}"/>
    <cellStyle name="SAPBEXHLevel3X 2 4 2 3 4 4" xfId="42711" xr:uid="{00000000-0005-0000-0000-0000D7A60000}"/>
    <cellStyle name="SAPBEXHLevel3X 2 4 2 3 4 5" xfId="42712" xr:uid="{00000000-0005-0000-0000-0000D8A60000}"/>
    <cellStyle name="SAPBEXHLevel3X 2 4 2 3 4 6" xfId="42713" xr:uid="{00000000-0005-0000-0000-0000D9A60000}"/>
    <cellStyle name="SAPBEXHLevel3X 2 4 2 3 4 7" xfId="42714" xr:uid="{00000000-0005-0000-0000-0000DAA60000}"/>
    <cellStyle name="SAPBEXHLevel3X 2 4 2 3 4 8" xfId="42715" xr:uid="{00000000-0005-0000-0000-0000DBA60000}"/>
    <cellStyle name="SAPBEXHLevel3X 2 4 2 3 4 9" xfId="42716" xr:uid="{00000000-0005-0000-0000-0000DCA60000}"/>
    <cellStyle name="SAPBEXHLevel3X 2 4 2 4" xfId="42717" xr:uid="{00000000-0005-0000-0000-0000DDA60000}"/>
    <cellStyle name="SAPBEXHLevel3X 2 4 2 4 2" xfId="42718" xr:uid="{00000000-0005-0000-0000-0000DEA60000}"/>
    <cellStyle name="SAPBEXHLevel3X 2 4 2 4 3" xfId="42719" xr:uid="{00000000-0005-0000-0000-0000DFA60000}"/>
    <cellStyle name="SAPBEXHLevel3X 2 4 2 4 4" xfId="42720" xr:uid="{00000000-0005-0000-0000-0000E0A60000}"/>
    <cellStyle name="SAPBEXHLevel3X 2 4 2 4 5" xfId="42721" xr:uid="{00000000-0005-0000-0000-0000E1A60000}"/>
    <cellStyle name="SAPBEXHLevel3X 2 4 2 4 6" xfId="42722" xr:uid="{00000000-0005-0000-0000-0000E2A60000}"/>
    <cellStyle name="SAPBEXHLevel3X 2 4 2 4 7" xfId="42723" xr:uid="{00000000-0005-0000-0000-0000E3A60000}"/>
    <cellStyle name="SAPBEXHLevel3X 2 4 2 4 8" xfId="42724" xr:uid="{00000000-0005-0000-0000-0000E4A60000}"/>
    <cellStyle name="SAPBEXHLevel3X 2 4 2 4 9" xfId="42725" xr:uid="{00000000-0005-0000-0000-0000E5A60000}"/>
    <cellStyle name="SAPBEXHLevel3X 2 4 2 5" xfId="42726" xr:uid="{00000000-0005-0000-0000-0000E6A60000}"/>
    <cellStyle name="SAPBEXHLevel3X 2 4 2 5 2" xfId="42727" xr:uid="{00000000-0005-0000-0000-0000E7A60000}"/>
    <cellStyle name="SAPBEXHLevel3X 2 4 2 5 3" xfId="42728" xr:uid="{00000000-0005-0000-0000-0000E8A60000}"/>
    <cellStyle name="SAPBEXHLevel3X 2 4 2 5 4" xfId="42729" xr:uid="{00000000-0005-0000-0000-0000E9A60000}"/>
    <cellStyle name="SAPBEXHLevel3X 2 4 2 5 5" xfId="42730" xr:uid="{00000000-0005-0000-0000-0000EAA60000}"/>
    <cellStyle name="SAPBEXHLevel3X 2 4 2 5 6" xfId="42731" xr:uid="{00000000-0005-0000-0000-0000EBA60000}"/>
    <cellStyle name="SAPBEXHLevel3X 2 4 2 5 7" xfId="42732" xr:uid="{00000000-0005-0000-0000-0000ECA60000}"/>
    <cellStyle name="SAPBEXHLevel3X 2 4 2 5 8" xfId="42733" xr:uid="{00000000-0005-0000-0000-0000EDA60000}"/>
    <cellStyle name="SAPBEXHLevel3X 2 4 2 5 9" xfId="42734" xr:uid="{00000000-0005-0000-0000-0000EEA60000}"/>
    <cellStyle name="SAPBEXHLevel3X 2 4 2 6" xfId="42735" xr:uid="{00000000-0005-0000-0000-0000EFA60000}"/>
    <cellStyle name="SAPBEXHLevel3X 2 4 2 6 2" xfId="42736" xr:uid="{00000000-0005-0000-0000-0000F0A60000}"/>
    <cellStyle name="SAPBEXHLevel3X 2 4 2 6 3" xfId="42737" xr:uid="{00000000-0005-0000-0000-0000F1A60000}"/>
    <cellStyle name="SAPBEXHLevel3X 2 4 2 6 4" xfId="42738" xr:uid="{00000000-0005-0000-0000-0000F2A60000}"/>
    <cellStyle name="SAPBEXHLevel3X 2 4 2 6 5" xfId="42739" xr:uid="{00000000-0005-0000-0000-0000F3A60000}"/>
    <cellStyle name="SAPBEXHLevel3X 2 4 2 6 6" xfId="42740" xr:uid="{00000000-0005-0000-0000-0000F4A60000}"/>
    <cellStyle name="SAPBEXHLevel3X 2 4 2 6 7" xfId="42741" xr:uid="{00000000-0005-0000-0000-0000F5A60000}"/>
    <cellStyle name="SAPBEXHLevel3X 2 4 2 6 8" xfId="42742" xr:uid="{00000000-0005-0000-0000-0000F6A60000}"/>
    <cellStyle name="SAPBEXHLevel3X 2 4 2 6 9" xfId="42743" xr:uid="{00000000-0005-0000-0000-0000F7A60000}"/>
    <cellStyle name="SAPBEXHLevel3X 2 4 3" xfId="42744" xr:uid="{00000000-0005-0000-0000-0000F8A60000}"/>
    <cellStyle name="SAPBEXHLevel3X 2 4 3 2" xfId="42745" xr:uid="{00000000-0005-0000-0000-0000F9A60000}"/>
    <cellStyle name="SAPBEXHLevel3X 2 4 3 2 2" xfId="42746" xr:uid="{00000000-0005-0000-0000-0000FAA60000}"/>
    <cellStyle name="SAPBEXHLevel3X 2 4 3 2 2 2" xfId="42747" xr:uid="{00000000-0005-0000-0000-0000FBA60000}"/>
    <cellStyle name="SAPBEXHLevel3X 2 4 3 2 2 3" xfId="42748" xr:uid="{00000000-0005-0000-0000-0000FCA60000}"/>
    <cellStyle name="SAPBEXHLevel3X 2 4 3 2 2 4" xfId="42749" xr:uid="{00000000-0005-0000-0000-0000FDA60000}"/>
    <cellStyle name="SAPBEXHLevel3X 2 4 3 2 2 5" xfId="42750" xr:uid="{00000000-0005-0000-0000-0000FEA60000}"/>
    <cellStyle name="SAPBEXHLevel3X 2 4 3 2 2 6" xfId="42751" xr:uid="{00000000-0005-0000-0000-0000FFA60000}"/>
    <cellStyle name="SAPBEXHLevel3X 2 4 3 2 2 7" xfId="42752" xr:uid="{00000000-0005-0000-0000-000000A70000}"/>
    <cellStyle name="SAPBEXHLevel3X 2 4 3 2 2 8" xfId="42753" xr:uid="{00000000-0005-0000-0000-000001A70000}"/>
    <cellStyle name="SAPBEXHLevel3X 2 4 3 2 2 9" xfId="42754" xr:uid="{00000000-0005-0000-0000-000002A70000}"/>
    <cellStyle name="SAPBEXHLevel3X 2 4 3 2 3" xfId="42755" xr:uid="{00000000-0005-0000-0000-000003A70000}"/>
    <cellStyle name="SAPBEXHLevel3X 2 4 3 2 3 2" xfId="42756" xr:uid="{00000000-0005-0000-0000-000004A70000}"/>
    <cellStyle name="SAPBEXHLevel3X 2 4 3 2 3 3" xfId="42757" xr:uid="{00000000-0005-0000-0000-000005A70000}"/>
    <cellStyle name="SAPBEXHLevel3X 2 4 3 2 3 4" xfId="42758" xr:uid="{00000000-0005-0000-0000-000006A70000}"/>
    <cellStyle name="SAPBEXHLevel3X 2 4 3 2 3 5" xfId="42759" xr:uid="{00000000-0005-0000-0000-000007A70000}"/>
    <cellStyle name="SAPBEXHLevel3X 2 4 3 2 3 6" xfId="42760" xr:uid="{00000000-0005-0000-0000-000008A70000}"/>
    <cellStyle name="SAPBEXHLevel3X 2 4 3 2 3 7" xfId="42761" xr:uid="{00000000-0005-0000-0000-000009A70000}"/>
    <cellStyle name="SAPBEXHLevel3X 2 4 3 2 3 8" xfId="42762" xr:uid="{00000000-0005-0000-0000-00000AA70000}"/>
    <cellStyle name="SAPBEXHLevel3X 2 4 3 2 3 9" xfId="42763" xr:uid="{00000000-0005-0000-0000-00000BA70000}"/>
    <cellStyle name="SAPBEXHLevel3X 2 4 3 2 4" xfId="42764" xr:uid="{00000000-0005-0000-0000-00000CA70000}"/>
    <cellStyle name="SAPBEXHLevel3X 2 4 3 2 4 2" xfId="42765" xr:uid="{00000000-0005-0000-0000-00000DA70000}"/>
    <cellStyle name="SAPBEXHLevel3X 2 4 3 2 4 3" xfId="42766" xr:uid="{00000000-0005-0000-0000-00000EA70000}"/>
    <cellStyle name="SAPBEXHLevel3X 2 4 3 2 4 4" xfId="42767" xr:uid="{00000000-0005-0000-0000-00000FA70000}"/>
    <cellStyle name="SAPBEXHLevel3X 2 4 3 2 4 5" xfId="42768" xr:uid="{00000000-0005-0000-0000-000010A70000}"/>
    <cellStyle name="SAPBEXHLevel3X 2 4 3 2 4 6" xfId="42769" xr:uid="{00000000-0005-0000-0000-000011A70000}"/>
    <cellStyle name="SAPBEXHLevel3X 2 4 3 2 4 7" xfId="42770" xr:uid="{00000000-0005-0000-0000-000012A70000}"/>
    <cellStyle name="SAPBEXHLevel3X 2 4 3 2 4 8" xfId="42771" xr:uid="{00000000-0005-0000-0000-000013A70000}"/>
    <cellStyle name="SAPBEXHLevel3X 2 4 3 2 4 9" xfId="42772" xr:uid="{00000000-0005-0000-0000-000014A70000}"/>
    <cellStyle name="SAPBEXHLevel3X 2 4 3 3" xfId="42773" xr:uid="{00000000-0005-0000-0000-000015A70000}"/>
    <cellStyle name="SAPBEXHLevel3X 2 4 3 3 2" xfId="42774" xr:uid="{00000000-0005-0000-0000-000016A70000}"/>
    <cellStyle name="SAPBEXHLevel3X 2 4 3 3 3" xfId="42775" xr:uid="{00000000-0005-0000-0000-000017A70000}"/>
    <cellStyle name="SAPBEXHLevel3X 2 4 3 3 4" xfId="42776" xr:uid="{00000000-0005-0000-0000-000018A70000}"/>
    <cellStyle name="SAPBEXHLevel3X 2 4 3 3 5" xfId="42777" xr:uid="{00000000-0005-0000-0000-000019A70000}"/>
    <cellStyle name="SAPBEXHLevel3X 2 4 3 3 6" xfId="42778" xr:uid="{00000000-0005-0000-0000-00001AA70000}"/>
    <cellStyle name="SAPBEXHLevel3X 2 4 3 3 7" xfId="42779" xr:uid="{00000000-0005-0000-0000-00001BA70000}"/>
    <cellStyle name="SAPBEXHLevel3X 2 4 3 3 8" xfId="42780" xr:uid="{00000000-0005-0000-0000-00001CA70000}"/>
    <cellStyle name="SAPBEXHLevel3X 2 4 3 3 9" xfId="42781" xr:uid="{00000000-0005-0000-0000-00001DA70000}"/>
    <cellStyle name="SAPBEXHLevel3X 2 4 3 4" xfId="42782" xr:uid="{00000000-0005-0000-0000-00001EA70000}"/>
    <cellStyle name="SAPBEXHLevel3X 2 4 3 4 2" xfId="42783" xr:uid="{00000000-0005-0000-0000-00001FA70000}"/>
    <cellStyle name="SAPBEXHLevel3X 2 4 3 4 3" xfId="42784" xr:uid="{00000000-0005-0000-0000-000020A70000}"/>
    <cellStyle name="SAPBEXHLevel3X 2 4 3 4 4" xfId="42785" xr:uid="{00000000-0005-0000-0000-000021A70000}"/>
    <cellStyle name="SAPBEXHLevel3X 2 4 3 4 5" xfId="42786" xr:uid="{00000000-0005-0000-0000-000022A70000}"/>
    <cellStyle name="SAPBEXHLevel3X 2 4 3 4 6" xfId="42787" xr:uid="{00000000-0005-0000-0000-000023A70000}"/>
    <cellStyle name="SAPBEXHLevel3X 2 4 3 4 7" xfId="42788" xr:uid="{00000000-0005-0000-0000-000024A70000}"/>
    <cellStyle name="SAPBEXHLevel3X 2 4 3 4 8" xfId="42789" xr:uid="{00000000-0005-0000-0000-000025A70000}"/>
    <cellStyle name="SAPBEXHLevel3X 2 4 3 4 9" xfId="42790" xr:uid="{00000000-0005-0000-0000-000026A70000}"/>
    <cellStyle name="SAPBEXHLevel3X 2 4 3 5" xfId="42791" xr:uid="{00000000-0005-0000-0000-000027A70000}"/>
    <cellStyle name="SAPBEXHLevel3X 2 4 3 5 2" xfId="42792" xr:uid="{00000000-0005-0000-0000-000028A70000}"/>
    <cellStyle name="SAPBEXHLevel3X 2 4 3 5 3" xfId="42793" xr:uid="{00000000-0005-0000-0000-000029A70000}"/>
    <cellStyle name="SAPBEXHLevel3X 2 4 3 5 4" xfId="42794" xr:uid="{00000000-0005-0000-0000-00002AA70000}"/>
    <cellStyle name="SAPBEXHLevel3X 2 4 3 5 5" xfId="42795" xr:uid="{00000000-0005-0000-0000-00002BA70000}"/>
    <cellStyle name="SAPBEXHLevel3X 2 4 3 5 6" xfId="42796" xr:uid="{00000000-0005-0000-0000-00002CA70000}"/>
    <cellStyle name="SAPBEXHLevel3X 2 4 3 5 7" xfId="42797" xr:uid="{00000000-0005-0000-0000-00002DA70000}"/>
    <cellStyle name="SAPBEXHLevel3X 2 4 3 5 8" xfId="42798" xr:uid="{00000000-0005-0000-0000-00002EA70000}"/>
    <cellStyle name="SAPBEXHLevel3X 2 4 3 5 9" xfId="42799" xr:uid="{00000000-0005-0000-0000-00002FA70000}"/>
    <cellStyle name="SAPBEXHLevel3X 2 4 4" xfId="42800" xr:uid="{00000000-0005-0000-0000-000030A70000}"/>
    <cellStyle name="SAPBEXHLevel3X 2 4 4 2" xfId="42801" xr:uid="{00000000-0005-0000-0000-000031A70000}"/>
    <cellStyle name="SAPBEXHLevel3X 2 4 4 2 2" xfId="42802" xr:uid="{00000000-0005-0000-0000-000032A70000}"/>
    <cellStyle name="SAPBEXHLevel3X 2 4 4 2 3" xfId="42803" xr:uid="{00000000-0005-0000-0000-000033A70000}"/>
    <cellStyle name="SAPBEXHLevel3X 2 4 4 2 4" xfId="42804" xr:uid="{00000000-0005-0000-0000-000034A70000}"/>
    <cellStyle name="SAPBEXHLevel3X 2 4 4 2 5" xfId="42805" xr:uid="{00000000-0005-0000-0000-000035A70000}"/>
    <cellStyle name="SAPBEXHLevel3X 2 4 4 2 6" xfId="42806" xr:uid="{00000000-0005-0000-0000-000036A70000}"/>
    <cellStyle name="SAPBEXHLevel3X 2 4 4 2 7" xfId="42807" xr:uid="{00000000-0005-0000-0000-000037A70000}"/>
    <cellStyle name="SAPBEXHLevel3X 2 4 4 2 8" xfId="42808" xr:uid="{00000000-0005-0000-0000-000038A70000}"/>
    <cellStyle name="SAPBEXHLevel3X 2 4 4 2 9" xfId="42809" xr:uid="{00000000-0005-0000-0000-000039A70000}"/>
    <cellStyle name="SAPBEXHLevel3X 2 4 4 3" xfId="42810" xr:uid="{00000000-0005-0000-0000-00003AA70000}"/>
    <cellStyle name="SAPBEXHLevel3X 2 4 4 3 2" xfId="42811" xr:uid="{00000000-0005-0000-0000-00003BA70000}"/>
    <cellStyle name="SAPBEXHLevel3X 2 4 4 3 3" xfId="42812" xr:uid="{00000000-0005-0000-0000-00003CA70000}"/>
    <cellStyle name="SAPBEXHLevel3X 2 4 4 3 4" xfId="42813" xr:uid="{00000000-0005-0000-0000-00003DA70000}"/>
    <cellStyle name="SAPBEXHLevel3X 2 4 4 3 5" xfId="42814" xr:uid="{00000000-0005-0000-0000-00003EA70000}"/>
    <cellStyle name="SAPBEXHLevel3X 2 4 4 3 6" xfId="42815" xr:uid="{00000000-0005-0000-0000-00003FA70000}"/>
    <cellStyle name="SAPBEXHLevel3X 2 4 4 3 7" xfId="42816" xr:uid="{00000000-0005-0000-0000-000040A70000}"/>
    <cellStyle name="SAPBEXHLevel3X 2 4 4 3 8" xfId="42817" xr:uid="{00000000-0005-0000-0000-000041A70000}"/>
    <cellStyle name="SAPBEXHLevel3X 2 4 4 3 9" xfId="42818" xr:uid="{00000000-0005-0000-0000-000042A70000}"/>
    <cellStyle name="SAPBEXHLevel3X 2 4 4 4" xfId="42819" xr:uid="{00000000-0005-0000-0000-000043A70000}"/>
    <cellStyle name="SAPBEXHLevel3X 2 4 4 4 2" xfId="42820" xr:uid="{00000000-0005-0000-0000-000044A70000}"/>
    <cellStyle name="SAPBEXHLevel3X 2 4 4 4 3" xfId="42821" xr:uid="{00000000-0005-0000-0000-000045A70000}"/>
    <cellStyle name="SAPBEXHLevel3X 2 4 4 4 4" xfId="42822" xr:uid="{00000000-0005-0000-0000-000046A70000}"/>
    <cellStyle name="SAPBEXHLevel3X 2 4 4 4 5" xfId="42823" xr:uid="{00000000-0005-0000-0000-000047A70000}"/>
    <cellStyle name="SAPBEXHLevel3X 2 4 4 4 6" xfId="42824" xr:uid="{00000000-0005-0000-0000-000048A70000}"/>
    <cellStyle name="SAPBEXHLevel3X 2 4 4 4 7" xfId="42825" xr:uid="{00000000-0005-0000-0000-000049A70000}"/>
    <cellStyle name="SAPBEXHLevel3X 2 4 4 4 8" xfId="42826" xr:uid="{00000000-0005-0000-0000-00004AA70000}"/>
    <cellStyle name="SAPBEXHLevel3X 2 4 4 4 9" xfId="42827" xr:uid="{00000000-0005-0000-0000-00004BA70000}"/>
    <cellStyle name="SAPBEXHLevel3X 2 4 5" xfId="42828" xr:uid="{00000000-0005-0000-0000-00004CA70000}"/>
    <cellStyle name="SAPBEXHLevel3X 2 4 5 2" xfId="42829" xr:uid="{00000000-0005-0000-0000-00004DA70000}"/>
    <cellStyle name="SAPBEXHLevel3X 2 4 5 3" xfId="42830" xr:uid="{00000000-0005-0000-0000-00004EA70000}"/>
    <cellStyle name="SAPBEXHLevel3X 2 4 5 4" xfId="42831" xr:uid="{00000000-0005-0000-0000-00004FA70000}"/>
    <cellStyle name="SAPBEXHLevel3X 2 4 5 5" xfId="42832" xr:uid="{00000000-0005-0000-0000-000050A70000}"/>
    <cellStyle name="SAPBEXHLevel3X 2 4 5 6" xfId="42833" xr:uid="{00000000-0005-0000-0000-000051A70000}"/>
    <cellStyle name="SAPBEXHLevel3X 2 4 5 7" xfId="42834" xr:uid="{00000000-0005-0000-0000-000052A70000}"/>
    <cellStyle name="SAPBEXHLevel3X 2 4 5 8" xfId="42835" xr:uid="{00000000-0005-0000-0000-000053A70000}"/>
    <cellStyle name="SAPBEXHLevel3X 2 4 5 9" xfId="42836" xr:uid="{00000000-0005-0000-0000-000054A70000}"/>
    <cellStyle name="SAPBEXHLevel3X 2 4 6" xfId="42837" xr:uid="{00000000-0005-0000-0000-000055A70000}"/>
    <cellStyle name="SAPBEXHLevel3X 2 4 6 2" xfId="42838" xr:uid="{00000000-0005-0000-0000-000056A70000}"/>
    <cellStyle name="SAPBEXHLevel3X 2 4 6 3" xfId="42839" xr:uid="{00000000-0005-0000-0000-000057A70000}"/>
    <cellStyle name="SAPBEXHLevel3X 2 4 6 4" xfId="42840" xr:uid="{00000000-0005-0000-0000-000058A70000}"/>
    <cellStyle name="SAPBEXHLevel3X 2 4 6 5" xfId="42841" xr:uid="{00000000-0005-0000-0000-000059A70000}"/>
    <cellStyle name="SAPBEXHLevel3X 2 4 6 6" xfId="42842" xr:uid="{00000000-0005-0000-0000-00005AA70000}"/>
    <cellStyle name="SAPBEXHLevel3X 2 4 6 7" xfId="42843" xr:uid="{00000000-0005-0000-0000-00005BA70000}"/>
    <cellStyle name="SAPBEXHLevel3X 2 4 6 8" xfId="42844" xr:uid="{00000000-0005-0000-0000-00005CA70000}"/>
    <cellStyle name="SAPBEXHLevel3X 2 4 6 9" xfId="42845" xr:uid="{00000000-0005-0000-0000-00005DA70000}"/>
    <cellStyle name="SAPBEXHLevel3X 2 4 7" xfId="42846" xr:uid="{00000000-0005-0000-0000-00005EA70000}"/>
    <cellStyle name="SAPBEXHLevel3X 2 4 7 2" xfId="42847" xr:uid="{00000000-0005-0000-0000-00005FA70000}"/>
    <cellStyle name="SAPBEXHLevel3X 2 4 7 3" xfId="42848" xr:uid="{00000000-0005-0000-0000-000060A70000}"/>
    <cellStyle name="SAPBEXHLevel3X 2 4 7 4" xfId="42849" xr:uid="{00000000-0005-0000-0000-000061A70000}"/>
    <cellStyle name="SAPBEXHLevel3X 2 4 7 5" xfId="42850" xr:uid="{00000000-0005-0000-0000-000062A70000}"/>
    <cellStyle name="SAPBEXHLevel3X 2 4 7 6" xfId="42851" xr:uid="{00000000-0005-0000-0000-000063A70000}"/>
    <cellStyle name="SAPBEXHLevel3X 2 4 7 7" xfId="42852" xr:uid="{00000000-0005-0000-0000-000064A70000}"/>
    <cellStyle name="SAPBEXHLevel3X 2 4 7 8" xfId="42853" xr:uid="{00000000-0005-0000-0000-000065A70000}"/>
    <cellStyle name="SAPBEXHLevel3X 2 4 7 9" xfId="42854" xr:uid="{00000000-0005-0000-0000-000066A70000}"/>
    <cellStyle name="SAPBEXHLevel3X 2 5" xfId="42855" xr:uid="{00000000-0005-0000-0000-000067A70000}"/>
    <cellStyle name="SAPBEXHLevel3X 2 5 2" xfId="42856" xr:uid="{00000000-0005-0000-0000-000068A70000}"/>
    <cellStyle name="SAPBEXHLevel3X 2 5 2 2" xfId="42857" xr:uid="{00000000-0005-0000-0000-000069A70000}"/>
    <cellStyle name="SAPBEXHLevel3X 2 5 2 2 2" xfId="42858" xr:uid="{00000000-0005-0000-0000-00006AA70000}"/>
    <cellStyle name="SAPBEXHLevel3X 2 5 2 2 2 2" xfId="42859" xr:uid="{00000000-0005-0000-0000-00006BA70000}"/>
    <cellStyle name="SAPBEXHLevel3X 2 5 2 2 2 3" xfId="42860" xr:uid="{00000000-0005-0000-0000-00006CA70000}"/>
    <cellStyle name="SAPBEXHLevel3X 2 5 2 2 2 4" xfId="42861" xr:uid="{00000000-0005-0000-0000-00006DA70000}"/>
    <cellStyle name="SAPBEXHLevel3X 2 5 2 2 2 5" xfId="42862" xr:uid="{00000000-0005-0000-0000-00006EA70000}"/>
    <cellStyle name="SAPBEXHLevel3X 2 5 2 2 2 6" xfId="42863" xr:uid="{00000000-0005-0000-0000-00006FA70000}"/>
    <cellStyle name="SAPBEXHLevel3X 2 5 2 2 2 7" xfId="42864" xr:uid="{00000000-0005-0000-0000-000070A70000}"/>
    <cellStyle name="SAPBEXHLevel3X 2 5 2 2 2 8" xfId="42865" xr:uid="{00000000-0005-0000-0000-000071A70000}"/>
    <cellStyle name="SAPBEXHLevel3X 2 5 2 2 2 9" xfId="42866" xr:uid="{00000000-0005-0000-0000-000072A70000}"/>
    <cellStyle name="SAPBEXHLevel3X 2 5 2 2 3" xfId="42867" xr:uid="{00000000-0005-0000-0000-000073A70000}"/>
    <cellStyle name="SAPBEXHLevel3X 2 5 2 2 3 2" xfId="42868" xr:uid="{00000000-0005-0000-0000-000074A70000}"/>
    <cellStyle name="SAPBEXHLevel3X 2 5 2 2 3 3" xfId="42869" xr:uid="{00000000-0005-0000-0000-000075A70000}"/>
    <cellStyle name="SAPBEXHLevel3X 2 5 2 2 3 4" xfId="42870" xr:uid="{00000000-0005-0000-0000-000076A70000}"/>
    <cellStyle name="SAPBEXHLevel3X 2 5 2 2 3 5" xfId="42871" xr:uid="{00000000-0005-0000-0000-000077A70000}"/>
    <cellStyle name="SAPBEXHLevel3X 2 5 2 2 3 6" xfId="42872" xr:uid="{00000000-0005-0000-0000-000078A70000}"/>
    <cellStyle name="SAPBEXHLevel3X 2 5 2 2 3 7" xfId="42873" xr:uid="{00000000-0005-0000-0000-000079A70000}"/>
    <cellStyle name="SAPBEXHLevel3X 2 5 2 2 3 8" xfId="42874" xr:uid="{00000000-0005-0000-0000-00007AA70000}"/>
    <cellStyle name="SAPBEXHLevel3X 2 5 2 2 3 9" xfId="42875" xr:uid="{00000000-0005-0000-0000-00007BA70000}"/>
    <cellStyle name="SAPBEXHLevel3X 2 5 2 2 4" xfId="42876" xr:uid="{00000000-0005-0000-0000-00007CA70000}"/>
    <cellStyle name="SAPBEXHLevel3X 2 5 2 2 4 2" xfId="42877" xr:uid="{00000000-0005-0000-0000-00007DA70000}"/>
    <cellStyle name="SAPBEXHLevel3X 2 5 2 2 4 3" xfId="42878" xr:uid="{00000000-0005-0000-0000-00007EA70000}"/>
    <cellStyle name="SAPBEXHLevel3X 2 5 2 2 4 4" xfId="42879" xr:uid="{00000000-0005-0000-0000-00007FA70000}"/>
    <cellStyle name="SAPBEXHLevel3X 2 5 2 2 4 5" xfId="42880" xr:uid="{00000000-0005-0000-0000-000080A70000}"/>
    <cellStyle name="SAPBEXHLevel3X 2 5 2 2 4 6" xfId="42881" xr:uid="{00000000-0005-0000-0000-000081A70000}"/>
    <cellStyle name="SAPBEXHLevel3X 2 5 2 2 4 7" xfId="42882" xr:uid="{00000000-0005-0000-0000-000082A70000}"/>
    <cellStyle name="SAPBEXHLevel3X 2 5 2 2 4 8" xfId="42883" xr:uid="{00000000-0005-0000-0000-000083A70000}"/>
    <cellStyle name="SAPBEXHLevel3X 2 5 2 2 4 9" xfId="42884" xr:uid="{00000000-0005-0000-0000-000084A70000}"/>
    <cellStyle name="SAPBEXHLevel3X 2 5 2 3" xfId="42885" xr:uid="{00000000-0005-0000-0000-000085A70000}"/>
    <cellStyle name="SAPBEXHLevel3X 2 5 2 3 2" xfId="42886" xr:uid="{00000000-0005-0000-0000-000086A70000}"/>
    <cellStyle name="SAPBEXHLevel3X 2 5 2 3 3" xfId="42887" xr:uid="{00000000-0005-0000-0000-000087A70000}"/>
    <cellStyle name="SAPBEXHLevel3X 2 5 2 3 4" xfId="42888" xr:uid="{00000000-0005-0000-0000-000088A70000}"/>
    <cellStyle name="SAPBEXHLevel3X 2 5 2 3 5" xfId="42889" xr:uid="{00000000-0005-0000-0000-000089A70000}"/>
    <cellStyle name="SAPBEXHLevel3X 2 5 2 3 6" xfId="42890" xr:uid="{00000000-0005-0000-0000-00008AA70000}"/>
    <cellStyle name="SAPBEXHLevel3X 2 5 2 3 7" xfId="42891" xr:uid="{00000000-0005-0000-0000-00008BA70000}"/>
    <cellStyle name="SAPBEXHLevel3X 2 5 2 3 8" xfId="42892" xr:uid="{00000000-0005-0000-0000-00008CA70000}"/>
    <cellStyle name="SAPBEXHLevel3X 2 5 2 3 9" xfId="42893" xr:uid="{00000000-0005-0000-0000-00008DA70000}"/>
    <cellStyle name="SAPBEXHLevel3X 2 5 2 4" xfId="42894" xr:uid="{00000000-0005-0000-0000-00008EA70000}"/>
    <cellStyle name="SAPBEXHLevel3X 2 5 2 4 2" xfId="42895" xr:uid="{00000000-0005-0000-0000-00008FA70000}"/>
    <cellStyle name="SAPBEXHLevel3X 2 5 2 4 3" xfId="42896" xr:uid="{00000000-0005-0000-0000-000090A70000}"/>
    <cellStyle name="SAPBEXHLevel3X 2 5 2 4 4" xfId="42897" xr:uid="{00000000-0005-0000-0000-000091A70000}"/>
    <cellStyle name="SAPBEXHLevel3X 2 5 2 4 5" xfId="42898" xr:uid="{00000000-0005-0000-0000-000092A70000}"/>
    <cellStyle name="SAPBEXHLevel3X 2 5 2 4 6" xfId="42899" xr:uid="{00000000-0005-0000-0000-000093A70000}"/>
    <cellStyle name="SAPBEXHLevel3X 2 5 2 4 7" xfId="42900" xr:uid="{00000000-0005-0000-0000-000094A70000}"/>
    <cellStyle name="SAPBEXHLevel3X 2 5 2 4 8" xfId="42901" xr:uid="{00000000-0005-0000-0000-000095A70000}"/>
    <cellStyle name="SAPBEXHLevel3X 2 5 2 4 9" xfId="42902" xr:uid="{00000000-0005-0000-0000-000096A70000}"/>
    <cellStyle name="SAPBEXHLevel3X 2 5 2 5" xfId="42903" xr:uid="{00000000-0005-0000-0000-000097A70000}"/>
    <cellStyle name="SAPBEXHLevel3X 2 5 2 5 2" xfId="42904" xr:uid="{00000000-0005-0000-0000-000098A70000}"/>
    <cellStyle name="SAPBEXHLevel3X 2 5 2 5 3" xfId="42905" xr:uid="{00000000-0005-0000-0000-000099A70000}"/>
    <cellStyle name="SAPBEXHLevel3X 2 5 2 5 4" xfId="42906" xr:uid="{00000000-0005-0000-0000-00009AA70000}"/>
    <cellStyle name="SAPBEXHLevel3X 2 5 2 5 5" xfId="42907" xr:uid="{00000000-0005-0000-0000-00009BA70000}"/>
    <cellStyle name="SAPBEXHLevel3X 2 5 2 5 6" xfId="42908" xr:uid="{00000000-0005-0000-0000-00009CA70000}"/>
    <cellStyle name="SAPBEXHLevel3X 2 5 2 5 7" xfId="42909" xr:uid="{00000000-0005-0000-0000-00009DA70000}"/>
    <cellStyle name="SAPBEXHLevel3X 2 5 2 5 8" xfId="42910" xr:uid="{00000000-0005-0000-0000-00009EA70000}"/>
    <cellStyle name="SAPBEXHLevel3X 2 5 2 5 9" xfId="42911" xr:uid="{00000000-0005-0000-0000-00009FA70000}"/>
    <cellStyle name="SAPBEXHLevel3X 2 5 3" xfId="42912" xr:uid="{00000000-0005-0000-0000-0000A0A70000}"/>
    <cellStyle name="SAPBEXHLevel3X 2 5 3 2" xfId="42913" xr:uid="{00000000-0005-0000-0000-0000A1A70000}"/>
    <cellStyle name="SAPBEXHLevel3X 2 5 3 2 2" xfId="42914" xr:uid="{00000000-0005-0000-0000-0000A2A70000}"/>
    <cellStyle name="SAPBEXHLevel3X 2 5 3 2 3" xfId="42915" xr:uid="{00000000-0005-0000-0000-0000A3A70000}"/>
    <cellStyle name="SAPBEXHLevel3X 2 5 3 2 4" xfId="42916" xr:uid="{00000000-0005-0000-0000-0000A4A70000}"/>
    <cellStyle name="SAPBEXHLevel3X 2 5 3 2 5" xfId="42917" xr:uid="{00000000-0005-0000-0000-0000A5A70000}"/>
    <cellStyle name="SAPBEXHLevel3X 2 5 3 2 6" xfId="42918" xr:uid="{00000000-0005-0000-0000-0000A6A70000}"/>
    <cellStyle name="SAPBEXHLevel3X 2 5 3 2 7" xfId="42919" xr:uid="{00000000-0005-0000-0000-0000A7A70000}"/>
    <cellStyle name="SAPBEXHLevel3X 2 5 3 2 8" xfId="42920" xr:uid="{00000000-0005-0000-0000-0000A8A70000}"/>
    <cellStyle name="SAPBEXHLevel3X 2 5 3 2 9" xfId="42921" xr:uid="{00000000-0005-0000-0000-0000A9A70000}"/>
    <cellStyle name="SAPBEXHLevel3X 2 5 3 3" xfId="42922" xr:uid="{00000000-0005-0000-0000-0000AAA70000}"/>
    <cellStyle name="SAPBEXHLevel3X 2 5 3 3 2" xfId="42923" xr:uid="{00000000-0005-0000-0000-0000ABA70000}"/>
    <cellStyle name="SAPBEXHLevel3X 2 5 3 3 3" xfId="42924" xr:uid="{00000000-0005-0000-0000-0000ACA70000}"/>
    <cellStyle name="SAPBEXHLevel3X 2 5 3 3 4" xfId="42925" xr:uid="{00000000-0005-0000-0000-0000ADA70000}"/>
    <cellStyle name="SAPBEXHLevel3X 2 5 3 3 5" xfId="42926" xr:uid="{00000000-0005-0000-0000-0000AEA70000}"/>
    <cellStyle name="SAPBEXHLevel3X 2 5 3 3 6" xfId="42927" xr:uid="{00000000-0005-0000-0000-0000AFA70000}"/>
    <cellStyle name="SAPBEXHLevel3X 2 5 3 3 7" xfId="42928" xr:uid="{00000000-0005-0000-0000-0000B0A70000}"/>
    <cellStyle name="SAPBEXHLevel3X 2 5 3 3 8" xfId="42929" xr:uid="{00000000-0005-0000-0000-0000B1A70000}"/>
    <cellStyle name="SAPBEXHLevel3X 2 5 3 3 9" xfId="42930" xr:uid="{00000000-0005-0000-0000-0000B2A70000}"/>
    <cellStyle name="SAPBEXHLevel3X 2 5 3 4" xfId="42931" xr:uid="{00000000-0005-0000-0000-0000B3A70000}"/>
    <cellStyle name="SAPBEXHLevel3X 2 5 3 4 2" xfId="42932" xr:uid="{00000000-0005-0000-0000-0000B4A70000}"/>
    <cellStyle name="SAPBEXHLevel3X 2 5 3 4 3" xfId="42933" xr:uid="{00000000-0005-0000-0000-0000B5A70000}"/>
    <cellStyle name="SAPBEXHLevel3X 2 5 3 4 4" xfId="42934" xr:uid="{00000000-0005-0000-0000-0000B6A70000}"/>
    <cellStyle name="SAPBEXHLevel3X 2 5 3 4 5" xfId="42935" xr:uid="{00000000-0005-0000-0000-0000B7A70000}"/>
    <cellStyle name="SAPBEXHLevel3X 2 5 3 4 6" xfId="42936" xr:uid="{00000000-0005-0000-0000-0000B8A70000}"/>
    <cellStyle name="SAPBEXHLevel3X 2 5 3 4 7" xfId="42937" xr:uid="{00000000-0005-0000-0000-0000B9A70000}"/>
    <cellStyle name="SAPBEXHLevel3X 2 5 3 4 8" xfId="42938" xr:uid="{00000000-0005-0000-0000-0000BAA70000}"/>
    <cellStyle name="SAPBEXHLevel3X 2 5 3 4 9" xfId="42939" xr:uid="{00000000-0005-0000-0000-0000BBA70000}"/>
    <cellStyle name="SAPBEXHLevel3X 2 5 4" xfId="42940" xr:uid="{00000000-0005-0000-0000-0000BCA70000}"/>
    <cellStyle name="SAPBEXHLevel3X 2 5 4 2" xfId="42941" xr:uid="{00000000-0005-0000-0000-0000BDA70000}"/>
    <cellStyle name="SAPBEXHLevel3X 2 5 4 3" xfId="42942" xr:uid="{00000000-0005-0000-0000-0000BEA70000}"/>
    <cellStyle name="SAPBEXHLevel3X 2 5 4 4" xfId="42943" xr:uid="{00000000-0005-0000-0000-0000BFA70000}"/>
    <cellStyle name="SAPBEXHLevel3X 2 5 4 5" xfId="42944" xr:uid="{00000000-0005-0000-0000-0000C0A70000}"/>
    <cellStyle name="SAPBEXHLevel3X 2 5 4 6" xfId="42945" xr:uid="{00000000-0005-0000-0000-0000C1A70000}"/>
    <cellStyle name="SAPBEXHLevel3X 2 5 4 7" xfId="42946" xr:uid="{00000000-0005-0000-0000-0000C2A70000}"/>
    <cellStyle name="SAPBEXHLevel3X 2 5 4 8" xfId="42947" xr:uid="{00000000-0005-0000-0000-0000C3A70000}"/>
    <cellStyle name="SAPBEXHLevel3X 2 5 4 9" xfId="42948" xr:uid="{00000000-0005-0000-0000-0000C4A70000}"/>
    <cellStyle name="SAPBEXHLevel3X 2 5 5" xfId="42949" xr:uid="{00000000-0005-0000-0000-0000C5A70000}"/>
    <cellStyle name="SAPBEXHLevel3X 2 5 5 2" xfId="42950" xr:uid="{00000000-0005-0000-0000-0000C6A70000}"/>
    <cellStyle name="SAPBEXHLevel3X 2 5 5 3" xfId="42951" xr:uid="{00000000-0005-0000-0000-0000C7A70000}"/>
    <cellStyle name="SAPBEXHLevel3X 2 5 5 4" xfId="42952" xr:uid="{00000000-0005-0000-0000-0000C8A70000}"/>
    <cellStyle name="SAPBEXHLevel3X 2 5 5 5" xfId="42953" xr:uid="{00000000-0005-0000-0000-0000C9A70000}"/>
    <cellStyle name="SAPBEXHLevel3X 2 5 5 6" xfId="42954" xr:uid="{00000000-0005-0000-0000-0000CAA70000}"/>
    <cellStyle name="SAPBEXHLevel3X 2 5 5 7" xfId="42955" xr:uid="{00000000-0005-0000-0000-0000CBA70000}"/>
    <cellStyle name="SAPBEXHLevel3X 2 5 5 8" xfId="42956" xr:uid="{00000000-0005-0000-0000-0000CCA70000}"/>
    <cellStyle name="SAPBEXHLevel3X 2 5 5 9" xfId="42957" xr:uid="{00000000-0005-0000-0000-0000CDA70000}"/>
    <cellStyle name="SAPBEXHLevel3X 2 5 6" xfId="42958" xr:uid="{00000000-0005-0000-0000-0000CEA70000}"/>
    <cellStyle name="SAPBEXHLevel3X 2 5 6 2" xfId="42959" xr:uid="{00000000-0005-0000-0000-0000CFA70000}"/>
    <cellStyle name="SAPBEXHLevel3X 2 5 6 3" xfId="42960" xr:uid="{00000000-0005-0000-0000-0000D0A70000}"/>
    <cellStyle name="SAPBEXHLevel3X 2 5 6 4" xfId="42961" xr:uid="{00000000-0005-0000-0000-0000D1A70000}"/>
    <cellStyle name="SAPBEXHLevel3X 2 5 6 5" xfId="42962" xr:uid="{00000000-0005-0000-0000-0000D2A70000}"/>
    <cellStyle name="SAPBEXHLevel3X 2 5 6 6" xfId="42963" xr:uid="{00000000-0005-0000-0000-0000D3A70000}"/>
    <cellStyle name="SAPBEXHLevel3X 2 5 6 7" xfId="42964" xr:uid="{00000000-0005-0000-0000-0000D4A70000}"/>
    <cellStyle name="SAPBEXHLevel3X 2 5 6 8" xfId="42965" xr:uid="{00000000-0005-0000-0000-0000D5A70000}"/>
    <cellStyle name="SAPBEXHLevel3X 2 5 6 9" xfId="42966" xr:uid="{00000000-0005-0000-0000-0000D6A70000}"/>
    <cellStyle name="SAPBEXHLevel3X 2 6" xfId="42967" xr:uid="{00000000-0005-0000-0000-0000D7A70000}"/>
    <cellStyle name="SAPBEXHLevel3X 2 6 2" xfId="42968" xr:uid="{00000000-0005-0000-0000-0000D8A70000}"/>
    <cellStyle name="SAPBEXHLevel3X 2 6 2 2" xfId="42969" xr:uid="{00000000-0005-0000-0000-0000D9A70000}"/>
    <cellStyle name="SAPBEXHLevel3X 2 6 2 2 2" xfId="42970" xr:uid="{00000000-0005-0000-0000-0000DAA70000}"/>
    <cellStyle name="SAPBEXHLevel3X 2 6 2 2 3" xfId="42971" xr:uid="{00000000-0005-0000-0000-0000DBA70000}"/>
    <cellStyle name="SAPBEXHLevel3X 2 6 2 2 4" xfId="42972" xr:uid="{00000000-0005-0000-0000-0000DCA70000}"/>
    <cellStyle name="SAPBEXHLevel3X 2 6 2 2 5" xfId="42973" xr:uid="{00000000-0005-0000-0000-0000DDA70000}"/>
    <cellStyle name="SAPBEXHLevel3X 2 6 2 2 6" xfId="42974" xr:uid="{00000000-0005-0000-0000-0000DEA70000}"/>
    <cellStyle name="SAPBEXHLevel3X 2 6 2 2 7" xfId="42975" xr:uid="{00000000-0005-0000-0000-0000DFA70000}"/>
    <cellStyle name="SAPBEXHLevel3X 2 6 2 2 8" xfId="42976" xr:uid="{00000000-0005-0000-0000-0000E0A70000}"/>
    <cellStyle name="SAPBEXHLevel3X 2 6 2 2 9" xfId="42977" xr:uid="{00000000-0005-0000-0000-0000E1A70000}"/>
    <cellStyle name="SAPBEXHLevel3X 2 6 2 3" xfId="42978" xr:uid="{00000000-0005-0000-0000-0000E2A70000}"/>
    <cellStyle name="SAPBEXHLevel3X 2 6 2 3 2" xfId="42979" xr:uid="{00000000-0005-0000-0000-0000E3A70000}"/>
    <cellStyle name="SAPBEXHLevel3X 2 6 2 3 3" xfId="42980" xr:uid="{00000000-0005-0000-0000-0000E4A70000}"/>
    <cellStyle name="SAPBEXHLevel3X 2 6 2 3 4" xfId="42981" xr:uid="{00000000-0005-0000-0000-0000E5A70000}"/>
    <cellStyle name="SAPBEXHLevel3X 2 6 2 3 5" xfId="42982" xr:uid="{00000000-0005-0000-0000-0000E6A70000}"/>
    <cellStyle name="SAPBEXHLevel3X 2 6 2 3 6" xfId="42983" xr:uid="{00000000-0005-0000-0000-0000E7A70000}"/>
    <cellStyle name="SAPBEXHLevel3X 2 6 2 3 7" xfId="42984" xr:uid="{00000000-0005-0000-0000-0000E8A70000}"/>
    <cellStyle name="SAPBEXHLevel3X 2 6 2 3 8" xfId="42985" xr:uid="{00000000-0005-0000-0000-0000E9A70000}"/>
    <cellStyle name="SAPBEXHLevel3X 2 6 2 3 9" xfId="42986" xr:uid="{00000000-0005-0000-0000-0000EAA70000}"/>
    <cellStyle name="SAPBEXHLevel3X 2 6 2 4" xfId="42987" xr:uid="{00000000-0005-0000-0000-0000EBA70000}"/>
    <cellStyle name="SAPBEXHLevel3X 2 6 2 4 2" xfId="42988" xr:uid="{00000000-0005-0000-0000-0000ECA70000}"/>
    <cellStyle name="SAPBEXHLevel3X 2 6 2 4 3" xfId="42989" xr:uid="{00000000-0005-0000-0000-0000EDA70000}"/>
    <cellStyle name="SAPBEXHLevel3X 2 6 2 4 4" xfId="42990" xr:uid="{00000000-0005-0000-0000-0000EEA70000}"/>
    <cellStyle name="SAPBEXHLevel3X 2 6 2 4 5" xfId="42991" xr:uid="{00000000-0005-0000-0000-0000EFA70000}"/>
    <cellStyle name="SAPBEXHLevel3X 2 6 2 4 6" xfId="42992" xr:uid="{00000000-0005-0000-0000-0000F0A70000}"/>
    <cellStyle name="SAPBEXHLevel3X 2 6 2 4 7" xfId="42993" xr:uid="{00000000-0005-0000-0000-0000F1A70000}"/>
    <cellStyle name="SAPBEXHLevel3X 2 6 2 4 8" xfId="42994" xr:uid="{00000000-0005-0000-0000-0000F2A70000}"/>
    <cellStyle name="SAPBEXHLevel3X 2 6 2 4 9" xfId="42995" xr:uid="{00000000-0005-0000-0000-0000F3A70000}"/>
    <cellStyle name="SAPBEXHLevel3X 2 6 3" xfId="42996" xr:uid="{00000000-0005-0000-0000-0000F4A70000}"/>
    <cellStyle name="SAPBEXHLevel3X 2 6 3 2" xfId="42997" xr:uid="{00000000-0005-0000-0000-0000F5A70000}"/>
    <cellStyle name="SAPBEXHLevel3X 2 6 3 3" xfId="42998" xr:uid="{00000000-0005-0000-0000-0000F6A70000}"/>
    <cellStyle name="SAPBEXHLevel3X 2 6 3 4" xfId="42999" xr:uid="{00000000-0005-0000-0000-0000F7A70000}"/>
    <cellStyle name="SAPBEXHLevel3X 2 6 3 5" xfId="43000" xr:uid="{00000000-0005-0000-0000-0000F8A70000}"/>
    <cellStyle name="SAPBEXHLevel3X 2 6 3 6" xfId="43001" xr:uid="{00000000-0005-0000-0000-0000F9A70000}"/>
    <cellStyle name="SAPBEXHLevel3X 2 6 3 7" xfId="43002" xr:uid="{00000000-0005-0000-0000-0000FAA70000}"/>
    <cellStyle name="SAPBEXHLevel3X 2 6 3 8" xfId="43003" xr:uid="{00000000-0005-0000-0000-0000FBA70000}"/>
    <cellStyle name="SAPBEXHLevel3X 2 6 3 9" xfId="43004" xr:uid="{00000000-0005-0000-0000-0000FCA70000}"/>
    <cellStyle name="SAPBEXHLevel3X 2 6 4" xfId="43005" xr:uid="{00000000-0005-0000-0000-0000FDA70000}"/>
    <cellStyle name="SAPBEXHLevel3X 2 6 4 2" xfId="43006" xr:uid="{00000000-0005-0000-0000-0000FEA70000}"/>
    <cellStyle name="SAPBEXHLevel3X 2 6 4 3" xfId="43007" xr:uid="{00000000-0005-0000-0000-0000FFA70000}"/>
    <cellStyle name="SAPBEXHLevel3X 2 6 4 4" xfId="43008" xr:uid="{00000000-0005-0000-0000-000000A80000}"/>
    <cellStyle name="SAPBEXHLevel3X 2 6 4 5" xfId="43009" xr:uid="{00000000-0005-0000-0000-000001A80000}"/>
    <cellStyle name="SAPBEXHLevel3X 2 6 4 6" xfId="43010" xr:uid="{00000000-0005-0000-0000-000002A80000}"/>
    <cellStyle name="SAPBEXHLevel3X 2 6 4 7" xfId="43011" xr:uid="{00000000-0005-0000-0000-000003A80000}"/>
    <cellStyle name="SAPBEXHLevel3X 2 6 4 8" xfId="43012" xr:uid="{00000000-0005-0000-0000-000004A80000}"/>
    <cellStyle name="SAPBEXHLevel3X 2 6 4 9" xfId="43013" xr:uid="{00000000-0005-0000-0000-000005A80000}"/>
    <cellStyle name="SAPBEXHLevel3X 2 6 5" xfId="43014" xr:uid="{00000000-0005-0000-0000-000006A80000}"/>
    <cellStyle name="SAPBEXHLevel3X 2 6 5 2" xfId="43015" xr:uid="{00000000-0005-0000-0000-000007A80000}"/>
    <cellStyle name="SAPBEXHLevel3X 2 6 5 3" xfId="43016" xr:uid="{00000000-0005-0000-0000-000008A80000}"/>
    <cellStyle name="SAPBEXHLevel3X 2 6 5 4" xfId="43017" xr:uid="{00000000-0005-0000-0000-000009A80000}"/>
    <cellStyle name="SAPBEXHLevel3X 2 6 5 5" xfId="43018" xr:uid="{00000000-0005-0000-0000-00000AA80000}"/>
    <cellStyle name="SAPBEXHLevel3X 2 6 5 6" xfId="43019" xr:uid="{00000000-0005-0000-0000-00000BA80000}"/>
    <cellStyle name="SAPBEXHLevel3X 2 6 5 7" xfId="43020" xr:uid="{00000000-0005-0000-0000-00000CA80000}"/>
    <cellStyle name="SAPBEXHLevel3X 2 6 5 8" xfId="43021" xr:uid="{00000000-0005-0000-0000-00000DA80000}"/>
    <cellStyle name="SAPBEXHLevel3X 2 6 5 9" xfId="43022" xr:uid="{00000000-0005-0000-0000-00000EA80000}"/>
    <cellStyle name="SAPBEXHLevel3X 2 7" xfId="43023" xr:uid="{00000000-0005-0000-0000-00000FA80000}"/>
    <cellStyle name="SAPBEXHLevel3X 2 7 2" xfId="43024" xr:uid="{00000000-0005-0000-0000-000010A80000}"/>
    <cellStyle name="SAPBEXHLevel3X 2 7 2 2" xfId="43025" xr:uid="{00000000-0005-0000-0000-000011A80000}"/>
    <cellStyle name="SAPBEXHLevel3X 2 7 2 3" xfId="43026" xr:uid="{00000000-0005-0000-0000-000012A80000}"/>
    <cellStyle name="SAPBEXHLevel3X 2 7 2 4" xfId="43027" xr:uid="{00000000-0005-0000-0000-000013A80000}"/>
    <cellStyle name="SAPBEXHLevel3X 2 7 2 5" xfId="43028" xr:uid="{00000000-0005-0000-0000-000014A80000}"/>
    <cellStyle name="SAPBEXHLevel3X 2 7 2 6" xfId="43029" xr:uid="{00000000-0005-0000-0000-000015A80000}"/>
    <cellStyle name="SAPBEXHLevel3X 2 7 2 7" xfId="43030" xr:uid="{00000000-0005-0000-0000-000016A80000}"/>
    <cellStyle name="SAPBEXHLevel3X 2 7 2 8" xfId="43031" xr:uid="{00000000-0005-0000-0000-000017A80000}"/>
    <cellStyle name="SAPBEXHLevel3X 2 7 2 9" xfId="43032" xr:uid="{00000000-0005-0000-0000-000018A80000}"/>
    <cellStyle name="SAPBEXHLevel3X 2 7 3" xfId="43033" xr:uid="{00000000-0005-0000-0000-000019A80000}"/>
    <cellStyle name="SAPBEXHLevel3X 2 7 3 2" xfId="43034" xr:uid="{00000000-0005-0000-0000-00001AA80000}"/>
    <cellStyle name="SAPBEXHLevel3X 2 7 3 3" xfId="43035" xr:uid="{00000000-0005-0000-0000-00001BA80000}"/>
    <cellStyle name="SAPBEXHLevel3X 2 7 3 4" xfId="43036" xr:uid="{00000000-0005-0000-0000-00001CA80000}"/>
    <cellStyle name="SAPBEXHLevel3X 2 7 3 5" xfId="43037" xr:uid="{00000000-0005-0000-0000-00001DA80000}"/>
    <cellStyle name="SAPBEXHLevel3X 2 7 3 6" xfId="43038" xr:uid="{00000000-0005-0000-0000-00001EA80000}"/>
    <cellStyle name="SAPBEXHLevel3X 2 7 3 7" xfId="43039" xr:uid="{00000000-0005-0000-0000-00001FA80000}"/>
    <cellStyle name="SAPBEXHLevel3X 2 7 3 8" xfId="43040" xr:uid="{00000000-0005-0000-0000-000020A80000}"/>
    <cellStyle name="SAPBEXHLevel3X 2 7 3 9" xfId="43041" xr:uid="{00000000-0005-0000-0000-000021A80000}"/>
    <cellStyle name="SAPBEXHLevel3X 2 7 4" xfId="43042" xr:uid="{00000000-0005-0000-0000-000022A80000}"/>
    <cellStyle name="SAPBEXHLevel3X 2 7 4 2" xfId="43043" xr:uid="{00000000-0005-0000-0000-000023A80000}"/>
    <cellStyle name="SAPBEXHLevel3X 2 7 4 3" xfId="43044" xr:uid="{00000000-0005-0000-0000-000024A80000}"/>
    <cellStyle name="SAPBEXHLevel3X 2 7 4 4" xfId="43045" xr:uid="{00000000-0005-0000-0000-000025A80000}"/>
    <cellStyle name="SAPBEXHLevel3X 2 7 4 5" xfId="43046" xr:uid="{00000000-0005-0000-0000-000026A80000}"/>
    <cellStyle name="SAPBEXHLevel3X 2 7 4 6" xfId="43047" xr:uid="{00000000-0005-0000-0000-000027A80000}"/>
    <cellStyle name="SAPBEXHLevel3X 2 7 4 7" xfId="43048" xr:uid="{00000000-0005-0000-0000-000028A80000}"/>
    <cellStyle name="SAPBEXHLevel3X 2 7 4 8" xfId="43049" xr:uid="{00000000-0005-0000-0000-000029A80000}"/>
    <cellStyle name="SAPBEXHLevel3X 2 7 4 9" xfId="43050" xr:uid="{00000000-0005-0000-0000-00002AA80000}"/>
    <cellStyle name="SAPBEXHLevel3X 2 8" xfId="43051" xr:uid="{00000000-0005-0000-0000-00002BA80000}"/>
    <cellStyle name="SAPBEXHLevel3X 2 8 2" xfId="43052" xr:uid="{00000000-0005-0000-0000-00002CA80000}"/>
    <cellStyle name="SAPBEXHLevel3X 2 8 3" xfId="43053" xr:uid="{00000000-0005-0000-0000-00002DA80000}"/>
    <cellStyle name="SAPBEXHLevel3X 2 8 4" xfId="43054" xr:uid="{00000000-0005-0000-0000-00002EA80000}"/>
    <cellStyle name="SAPBEXHLevel3X 2 8 5" xfId="43055" xr:uid="{00000000-0005-0000-0000-00002FA80000}"/>
    <cellStyle name="SAPBEXHLevel3X 2 8 6" xfId="43056" xr:uid="{00000000-0005-0000-0000-000030A80000}"/>
    <cellStyle name="SAPBEXHLevel3X 2 8 7" xfId="43057" xr:uid="{00000000-0005-0000-0000-000031A80000}"/>
    <cellStyle name="SAPBEXHLevel3X 2 8 8" xfId="43058" xr:uid="{00000000-0005-0000-0000-000032A80000}"/>
    <cellStyle name="SAPBEXHLevel3X 2 8 9" xfId="43059" xr:uid="{00000000-0005-0000-0000-000033A80000}"/>
    <cellStyle name="SAPBEXHLevel3X 2 9" xfId="43060" xr:uid="{00000000-0005-0000-0000-000034A80000}"/>
    <cellStyle name="SAPBEXHLevel3X 2 9 2" xfId="43061" xr:uid="{00000000-0005-0000-0000-000035A80000}"/>
    <cellStyle name="SAPBEXHLevel3X 2 9 3" xfId="43062" xr:uid="{00000000-0005-0000-0000-000036A80000}"/>
    <cellStyle name="SAPBEXHLevel3X 2 9 4" xfId="43063" xr:uid="{00000000-0005-0000-0000-000037A80000}"/>
    <cellStyle name="SAPBEXHLevel3X 2 9 5" xfId="43064" xr:uid="{00000000-0005-0000-0000-000038A80000}"/>
    <cellStyle name="SAPBEXHLevel3X 2 9 6" xfId="43065" xr:uid="{00000000-0005-0000-0000-000039A80000}"/>
    <cellStyle name="SAPBEXHLevel3X 2 9 7" xfId="43066" xr:uid="{00000000-0005-0000-0000-00003AA80000}"/>
    <cellStyle name="SAPBEXHLevel3X 2 9 8" xfId="43067" xr:uid="{00000000-0005-0000-0000-00003BA80000}"/>
    <cellStyle name="SAPBEXHLevel3X 2 9 9" xfId="43068" xr:uid="{00000000-0005-0000-0000-00003CA80000}"/>
    <cellStyle name="SAPBEXHLevel3X 2_STOs from US (Nov)" xfId="43069" xr:uid="{00000000-0005-0000-0000-00003DA80000}"/>
    <cellStyle name="SAPBEXHLevel3X 20" xfId="43070" xr:uid="{00000000-0005-0000-0000-00003EA80000}"/>
    <cellStyle name="SAPBEXHLevel3X 21" xfId="43071" xr:uid="{00000000-0005-0000-0000-00003FA80000}"/>
    <cellStyle name="SAPBEXHLevel3X 22" xfId="43072" xr:uid="{00000000-0005-0000-0000-000040A80000}"/>
    <cellStyle name="SAPBEXHLevel3X 23" xfId="43073" xr:uid="{00000000-0005-0000-0000-000041A80000}"/>
    <cellStyle name="SAPBEXHLevel3X 24" xfId="43074" xr:uid="{00000000-0005-0000-0000-000042A80000}"/>
    <cellStyle name="SAPBEXHLevel3X 25" xfId="43075" xr:uid="{00000000-0005-0000-0000-000043A80000}"/>
    <cellStyle name="SAPBEXHLevel3X 26" xfId="43076" xr:uid="{00000000-0005-0000-0000-000044A80000}"/>
    <cellStyle name="SAPBEXHLevel3X 3" xfId="43077" xr:uid="{00000000-0005-0000-0000-000045A80000}"/>
    <cellStyle name="SAPBEXHLevel3X 3 10" xfId="43078" xr:uid="{00000000-0005-0000-0000-000046A80000}"/>
    <cellStyle name="SAPBEXHLevel3X 3 11" xfId="43079" xr:uid="{00000000-0005-0000-0000-000047A80000}"/>
    <cellStyle name="SAPBEXHLevel3X 3 12" xfId="43080" xr:uid="{00000000-0005-0000-0000-000048A80000}"/>
    <cellStyle name="SAPBEXHLevel3X 3 13" xfId="43081" xr:uid="{00000000-0005-0000-0000-000049A80000}"/>
    <cellStyle name="SAPBEXHLevel3X 3 14" xfId="43082" xr:uid="{00000000-0005-0000-0000-00004AA80000}"/>
    <cellStyle name="SAPBEXHLevel3X 3 2" xfId="43083" xr:uid="{00000000-0005-0000-0000-00004BA80000}"/>
    <cellStyle name="SAPBEXHLevel3X 3 2 2" xfId="43084" xr:uid="{00000000-0005-0000-0000-00004CA80000}"/>
    <cellStyle name="SAPBEXHLevel3X 3 2 2 2" xfId="43085" xr:uid="{00000000-0005-0000-0000-00004DA80000}"/>
    <cellStyle name="SAPBEXHLevel3X 3 2 2 2 2" xfId="43086" xr:uid="{00000000-0005-0000-0000-00004EA80000}"/>
    <cellStyle name="SAPBEXHLevel3X 3 2 2 2 2 2" xfId="43087" xr:uid="{00000000-0005-0000-0000-00004FA80000}"/>
    <cellStyle name="SAPBEXHLevel3X 3 2 2 2 2 2 2" xfId="43088" xr:uid="{00000000-0005-0000-0000-000050A80000}"/>
    <cellStyle name="SAPBEXHLevel3X 3 2 2 2 2 2 3" xfId="43089" xr:uid="{00000000-0005-0000-0000-000051A80000}"/>
    <cellStyle name="SAPBEXHLevel3X 3 2 2 2 2 2 4" xfId="43090" xr:uid="{00000000-0005-0000-0000-000052A80000}"/>
    <cellStyle name="SAPBEXHLevel3X 3 2 2 2 2 2 5" xfId="43091" xr:uid="{00000000-0005-0000-0000-000053A80000}"/>
    <cellStyle name="SAPBEXHLevel3X 3 2 2 2 2 2 6" xfId="43092" xr:uid="{00000000-0005-0000-0000-000054A80000}"/>
    <cellStyle name="SAPBEXHLevel3X 3 2 2 2 2 2 7" xfId="43093" xr:uid="{00000000-0005-0000-0000-000055A80000}"/>
    <cellStyle name="SAPBEXHLevel3X 3 2 2 2 2 2 8" xfId="43094" xr:uid="{00000000-0005-0000-0000-000056A80000}"/>
    <cellStyle name="SAPBEXHLevel3X 3 2 2 2 2 2 9" xfId="43095" xr:uid="{00000000-0005-0000-0000-000057A80000}"/>
    <cellStyle name="SAPBEXHLevel3X 3 2 2 2 2 3" xfId="43096" xr:uid="{00000000-0005-0000-0000-000058A80000}"/>
    <cellStyle name="SAPBEXHLevel3X 3 2 2 2 2 3 2" xfId="43097" xr:uid="{00000000-0005-0000-0000-000059A80000}"/>
    <cellStyle name="SAPBEXHLevel3X 3 2 2 2 2 3 3" xfId="43098" xr:uid="{00000000-0005-0000-0000-00005AA80000}"/>
    <cellStyle name="SAPBEXHLevel3X 3 2 2 2 2 3 4" xfId="43099" xr:uid="{00000000-0005-0000-0000-00005BA80000}"/>
    <cellStyle name="SAPBEXHLevel3X 3 2 2 2 2 3 5" xfId="43100" xr:uid="{00000000-0005-0000-0000-00005CA80000}"/>
    <cellStyle name="SAPBEXHLevel3X 3 2 2 2 2 3 6" xfId="43101" xr:uid="{00000000-0005-0000-0000-00005DA80000}"/>
    <cellStyle name="SAPBEXHLevel3X 3 2 2 2 2 3 7" xfId="43102" xr:uid="{00000000-0005-0000-0000-00005EA80000}"/>
    <cellStyle name="SAPBEXHLevel3X 3 2 2 2 2 3 8" xfId="43103" xr:uid="{00000000-0005-0000-0000-00005FA80000}"/>
    <cellStyle name="SAPBEXHLevel3X 3 2 2 2 2 3 9" xfId="43104" xr:uid="{00000000-0005-0000-0000-000060A80000}"/>
    <cellStyle name="SAPBEXHLevel3X 3 2 2 2 2 4" xfId="43105" xr:uid="{00000000-0005-0000-0000-000061A80000}"/>
    <cellStyle name="SAPBEXHLevel3X 3 2 2 2 2 4 2" xfId="43106" xr:uid="{00000000-0005-0000-0000-000062A80000}"/>
    <cellStyle name="SAPBEXHLevel3X 3 2 2 2 2 4 3" xfId="43107" xr:uid="{00000000-0005-0000-0000-000063A80000}"/>
    <cellStyle name="SAPBEXHLevel3X 3 2 2 2 2 4 4" xfId="43108" xr:uid="{00000000-0005-0000-0000-000064A80000}"/>
    <cellStyle name="SAPBEXHLevel3X 3 2 2 2 2 4 5" xfId="43109" xr:uid="{00000000-0005-0000-0000-000065A80000}"/>
    <cellStyle name="SAPBEXHLevel3X 3 2 2 2 2 4 6" xfId="43110" xr:uid="{00000000-0005-0000-0000-000066A80000}"/>
    <cellStyle name="SAPBEXHLevel3X 3 2 2 2 2 4 7" xfId="43111" xr:uid="{00000000-0005-0000-0000-000067A80000}"/>
    <cellStyle name="SAPBEXHLevel3X 3 2 2 2 2 4 8" xfId="43112" xr:uid="{00000000-0005-0000-0000-000068A80000}"/>
    <cellStyle name="SAPBEXHLevel3X 3 2 2 2 2 4 9" xfId="43113" xr:uid="{00000000-0005-0000-0000-000069A80000}"/>
    <cellStyle name="SAPBEXHLevel3X 3 2 2 2 3" xfId="43114" xr:uid="{00000000-0005-0000-0000-00006AA80000}"/>
    <cellStyle name="SAPBEXHLevel3X 3 2 2 2 3 2" xfId="43115" xr:uid="{00000000-0005-0000-0000-00006BA80000}"/>
    <cellStyle name="SAPBEXHLevel3X 3 2 2 2 3 3" xfId="43116" xr:uid="{00000000-0005-0000-0000-00006CA80000}"/>
    <cellStyle name="SAPBEXHLevel3X 3 2 2 2 3 4" xfId="43117" xr:uid="{00000000-0005-0000-0000-00006DA80000}"/>
    <cellStyle name="SAPBEXHLevel3X 3 2 2 2 3 5" xfId="43118" xr:uid="{00000000-0005-0000-0000-00006EA80000}"/>
    <cellStyle name="SAPBEXHLevel3X 3 2 2 2 3 6" xfId="43119" xr:uid="{00000000-0005-0000-0000-00006FA80000}"/>
    <cellStyle name="SAPBEXHLevel3X 3 2 2 2 3 7" xfId="43120" xr:uid="{00000000-0005-0000-0000-000070A80000}"/>
    <cellStyle name="SAPBEXHLevel3X 3 2 2 2 3 8" xfId="43121" xr:uid="{00000000-0005-0000-0000-000071A80000}"/>
    <cellStyle name="SAPBEXHLevel3X 3 2 2 2 3 9" xfId="43122" xr:uid="{00000000-0005-0000-0000-000072A80000}"/>
    <cellStyle name="SAPBEXHLevel3X 3 2 2 2 4" xfId="43123" xr:uid="{00000000-0005-0000-0000-000073A80000}"/>
    <cellStyle name="SAPBEXHLevel3X 3 2 2 2 4 2" xfId="43124" xr:uid="{00000000-0005-0000-0000-000074A80000}"/>
    <cellStyle name="SAPBEXHLevel3X 3 2 2 2 4 3" xfId="43125" xr:uid="{00000000-0005-0000-0000-000075A80000}"/>
    <cellStyle name="SAPBEXHLevel3X 3 2 2 2 4 4" xfId="43126" xr:uid="{00000000-0005-0000-0000-000076A80000}"/>
    <cellStyle name="SAPBEXHLevel3X 3 2 2 2 4 5" xfId="43127" xr:uid="{00000000-0005-0000-0000-000077A80000}"/>
    <cellStyle name="SAPBEXHLevel3X 3 2 2 2 4 6" xfId="43128" xr:uid="{00000000-0005-0000-0000-000078A80000}"/>
    <cellStyle name="SAPBEXHLevel3X 3 2 2 2 4 7" xfId="43129" xr:uid="{00000000-0005-0000-0000-000079A80000}"/>
    <cellStyle name="SAPBEXHLevel3X 3 2 2 2 4 8" xfId="43130" xr:uid="{00000000-0005-0000-0000-00007AA80000}"/>
    <cellStyle name="SAPBEXHLevel3X 3 2 2 2 4 9" xfId="43131" xr:uid="{00000000-0005-0000-0000-00007BA80000}"/>
    <cellStyle name="SAPBEXHLevel3X 3 2 2 2 5" xfId="43132" xr:uid="{00000000-0005-0000-0000-00007CA80000}"/>
    <cellStyle name="SAPBEXHLevel3X 3 2 2 2 5 2" xfId="43133" xr:uid="{00000000-0005-0000-0000-00007DA80000}"/>
    <cellStyle name="SAPBEXHLevel3X 3 2 2 2 5 3" xfId="43134" xr:uid="{00000000-0005-0000-0000-00007EA80000}"/>
    <cellStyle name="SAPBEXHLevel3X 3 2 2 2 5 4" xfId="43135" xr:uid="{00000000-0005-0000-0000-00007FA80000}"/>
    <cellStyle name="SAPBEXHLevel3X 3 2 2 2 5 5" xfId="43136" xr:uid="{00000000-0005-0000-0000-000080A80000}"/>
    <cellStyle name="SAPBEXHLevel3X 3 2 2 2 5 6" xfId="43137" xr:uid="{00000000-0005-0000-0000-000081A80000}"/>
    <cellStyle name="SAPBEXHLevel3X 3 2 2 2 5 7" xfId="43138" xr:uid="{00000000-0005-0000-0000-000082A80000}"/>
    <cellStyle name="SAPBEXHLevel3X 3 2 2 2 5 8" xfId="43139" xr:uid="{00000000-0005-0000-0000-000083A80000}"/>
    <cellStyle name="SAPBEXHLevel3X 3 2 2 2 5 9" xfId="43140" xr:uid="{00000000-0005-0000-0000-000084A80000}"/>
    <cellStyle name="SAPBEXHLevel3X 3 2 2 3" xfId="43141" xr:uid="{00000000-0005-0000-0000-000085A80000}"/>
    <cellStyle name="SAPBEXHLevel3X 3 2 2 3 2" xfId="43142" xr:uid="{00000000-0005-0000-0000-000086A80000}"/>
    <cellStyle name="SAPBEXHLevel3X 3 2 2 3 2 2" xfId="43143" xr:uid="{00000000-0005-0000-0000-000087A80000}"/>
    <cellStyle name="SAPBEXHLevel3X 3 2 2 3 2 3" xfId="43144" xr:uid="{00000000-0005-0000-0000-000088A80000}"/>
    <cellStyle name="SAPBEXHLevel3X 3 2 2 3 2 4" xfId="43145" xr:uid="{00000000-0005-0000-0000-000089A80000}"/>
    <cellStyle name="SAPBEXHLevel3X 3 2 2 3 2 5" xfId="43146" xr:uid="{00000000-0005-0000-0000-00008AA80000}"/>
    <cellStyle name="SAPBEXHLevel3X 3 2 2 3 2 6" xfId="43147" xr:uid="{00000000-0005-0000-0000-00008BA80000}"/>
    <cellStyle name="SAPBEXHLevel3X 3 2 2 3 2 7" xfId="43148" xr:uid="{00000000-0005-0000-0000-00008CA80000}"/>
    <cellStyle name="SAPBEXHLevel3X 3 2 2 3 2 8" xfId="43149" xr:uid="{00000000-0005-0000-0000-00008DA80000}"/>
    <cellStyle name="SAPBEXHLevel3X 3 2 2 3 2 9" xfId="43150" xr:uid="{00000000-0005-0000-0000-00008EA80000}"/>
    <cellStyle name="SAPBEXHLevel3X 3 2 2 3 3" xfId="43151" xr:uid="{00000000-0005-0000-0000-00008FA80000}"/>
    <cellStyle name="SAPBEXHLevel3X 3 2 2 3 3 2" xfId="43152" xr:uid="{00000000-0005-0000-0000-000090A80000}"/>
    <cellStyle name="SAPBEXHLevel3X 3 2 2 3 3 3" xfId="43153" xr:uid="{00000000-0005-0000-0000-000091A80000}"/>
    <cellStyle name="SAPBEXHLevel3X 3 2 2 3 3 4" xfId="43154" xr:uid="{00000000-0005-0000-0000-000092A80000}"/>
    <cellStyle name="SAPBEXHLevel3X 3 2 2 3 3 5" xfId="43155" xr:uid="{00000000-0005-0000-0000-000093A80000}"/>
    <cellStyle name="SAPBEXHLevel3X 3 2 2 3 3 6" xfId="43156" xr:uid="{00000000-0005-0000-0000-000094A80000}"/>
    <cellStyle name="SAPBEXHLevel3X 3 2 2 3 3 7" xfId="43157" xr:uid="{00000000-0005-0000-0000-000095A80000}"/>
    <cellStyle name="SAPBEXHLevel3X 3 2 2 3 3 8" xfId="43158" xr:uid="{00000000-0005-0000-0000-000096A80000}"/>
    <cellStyle name="SAPBEXHLevel3X 3 2 2 3 3 9" xfId="43159" xr:uid="{00000000-0005-0000-0000-000097A80000}"/>
    <cellStyle name="SAPBEXHLevel3X 3 2 2 3 4" xfId="43160" xr:uid="{00000000-0005-0000-0000-000098A80000}"/>
    <cellStyle name="SAPBEXHLevel3X 3 2 2 3 4 2" xfId="43161" xr:uid="{00000000-0005-0000-0000-000099A80000}"/>
    <cellStyle name="SAPBEXHLevel3X 3 2 2 3 4 3" xfId="43162" xr:uid="{00000000-0005-0000-0000-00009AA80000}"/>
    <cellStyle name="SAPBEXHLevel3X 3 2 2 3 4 4" xfId="43163" xr:uid="{00000000-0005-0000-0000-00009BA80000}"/>
    <cellStyle name="SAPBEXHLevel3X 3 2 2 3 4 5" xfId="43164" xr:uid="{00000000-0005-0000-0000-00009CA80000}"/>
    <cellStyle name="SAPBEXHLevel3X 3 2 2 3 4 6" xfId="43165" xr:uid="{00000000-0005-0000-0000-00009DA80000}"/>
    <cellStyle name="SAPBEXHLevel3X 3 2 2 3 4 7" xfId="43166" xr:uid="{00000000-0005-0000-0000-00009EA80000}"/>
    <cellStyle name="SAPBEXHLevel3X 3 2 2 3 4 8" xfId="43167" xr:uid="{00000000-0005-0000-0000-00009FA80000}"/>
    <cellStyle name="SAPBEXHLevel3X 3 2 2 3 4 9" xfId="43168" xr:uid="{00000000-0005-0000-0000-0000A0A80000}"/>
    <cellStyle name="SAPBEXHLevel3X 3 2 2 4" xfId="43169" xr:uid="{00000000-0005-0000-0000-0000A1A80000}"/>
    <cellStyle name="SAPBEXHLevel3X 3 2 2 4 2" xfId="43170" xr:uid="{00000000-0005-0000-0000-0000A2A80000}"/>
    <cellStyle name="SAPBEXHLevel3X 3 2 2 4 3" xfId="43171" xr:uid="{00000000-0005-0000-0000-0000A3A80000}"/>
    <cellStyle name="SAPBEXHLevel3X 3 2 2 4 4" xfId="43172" xr:uid="{00000000-0005-0000-0000-0000A4A80000}"/>
    <cellStyle name="SAPBEXHLevel3X 3 2 2 4 5" xfId="43173" xr:uid="{00000000-0005-0000-0000-0000A5A80000}"/>
    <cellStyle name="SAPBEXHLevel3X 3 2 2 4 6" xfId="43174" xr:uid="{00000000-0005-0000-0000-0000A6A80000}"/>
    <cellStyle name="SAPBEXHLevel3X 3 2 2 4 7" xfId="43175" xr:uid="{00000000-0005-0000-0000-0000A7A80000}"/>
    <cellStyle name="SAPBEXHLevel3X 3 2 2 4 8" xfId="43176" xr:uid="{00000000-0005-0000-0000-0000A8A80000}"/>
    <cellStyle name="SAPBEXHLevel3X 3 2 2 4 9" xfId="43177" xr:uid="{00000000-0005-0000-0000-0000A9A80000}"/>
    <cellStyle name="SAPBEXHLevel3X 3 2 2 5" xfId="43178" xr:uid="{00000000-0005-0000-0000-0000AAA80000}"/>
    <cellStyle name="SAPBEXHLevel3X 3 2 2 5 2" xfId="43179" xr:uid="{00000000-0005-0000-0000-0000ABA80000}"/>
    <cellStyle name="SAPBEXHLevel3X 3 2 2 5 3" xfId="43180" xr:uid="{00000000-0005-0000-0000-0000ACA80000}"/>
    <cellStyle name="SAPBEXHLevel3X 3 2 2 5 4" xfId="43181" xr:uid="{00000000-0005-0000-0000-0000ADA80000}"/>
    <cellStyle name="SAPBEXHLevel3X 3 2 2 5 5" xfId="43182" xr:uid="{00000000-0005-0000-0000-0000AEA80000}"/>
    <cellStyle name="SAPBEXHLevel3X 3 2 2 5 6" xfId="43183" xr:uid="{00000000-0005-0000-0000-0000AFA80000}"/>
    <cellStyle name="SAPBEXHLevel3X 3 2 2 5 7" xfId="43184" xr:uid="{00000000-0005-0000-0000-0000B0A80000}"/>
    <cellStyle name="SAPBEXHLevel3X 3 2 2 5 8" xfId="43185" xr:uid="{00000000-0005-0000-0000-0000B1A80000}"/>
    <cellStyle name="SAPBEXHLevel3X 3 2 2 5 9" xfId="43186" xr:uid="{00000000-0005-0000-0000-0000B2A80000}"/>
    <cellStyle name="SAPBEXHLevel3X 3 2 2 6" xfId="43187" xr:uid="{00000000-0005-0000-0000-0000B3A80000}"/>
    <cellStyle name="SAPBEXHLevel3X 3 2 2 6 2" xfId="43188" xr:uid="{00000000-0005-0000-0000-0000B4A80000}"/>
    <cellStyle name="SAPBEXHLevel3X 3 2 2 6 3" xfId="43189" xr:uid="{00000000-0005-0000-0000-0000B5A80000}"/>
    <cellStyle name="SAPBEXHLevel3X 3 2 2 6 4" xfId="43190" xr:uid="{00000000-0005-0000-0000-0000B6A80000}"/>
    <cellStyle name="SAPBEXHLevel3X 3 2 2 6 5" xfId="43191" xr:uid="{00000000-0005-0000-0000-0000B7A80000}"/>
    <cellStyle name="SAPBEXHLevel3X 3 2 2 6 6" xfId="43192" xr:uid="{00000000-0005-0000-0000-0000B8A80000}"/>
    <cellStyle name="SAPBEXHLevel3X 3 2 2 6 7" xfId="43193" xr:uid="{00000000-0005-0000-0000-0000B9A80000}"/>
    <cellStyle name="SAPBEXHLevel3X 3 2 2 6 8" xfId="43194" xr:uid="{00000000-0005-0000-0000-0000BAA80000}"/>
    <cellStyle name="SAPBEXHLevel3X 3 2 2 6 9" xfId="43195" xr:uid="{00000000-0005-0000-0000-0000BBA80000}"/>
    <cellStyle name="SAPBEXHLevel3X 3 2 3" xfId="43196" xr:uid="{00000000-0005-0000-0000-0000BCA80000}"/>
    <cellStyle name="SAPBEXHLevel3X 3 2 3 2" xfId="43197" xr:uid="{00000000-0005-0000-0000-0000BDA80000}"/>
    <cellStyle name="SAPBEXHLevel3X 3 2 3 2 2" xfId="43198" xr:uid="{00000000-0005-0000-0000-0000BEA80000}"/>
    <cellStyle name="SAPBEXHLevel3X 3 2 3 2 2 2" xfId="43199" xr:uid="{00000000-0005-0000-0000-0000BFA80000}"/>
    <cellStyle name="SAPBEXHLevel3X 3 2 3 2 2 3" xfId="43200" xr:uid="{00000000-0005-0000-0000-0000C0A80000}"/>
    <cellStyle name="SAPBEXHLevel3X 3 2 3 2 2 4" xfId="43201" xr:uid="{00000000-0005-0000-0000-0000C1A80000}"/>
    <cellStyle name="SAPBEXHLevel3X 3 2 3 2 2 5" xfId="43202" xr:uid="{00000000-0005-0000-0000-0000C2A80000}"/>
    <cellStyle name="SAPBEXHLevel3X 3 2 3 2 2 6" xfId="43203" xr:uid="{00000000-0005-0000-0000-0000C3A80000}"/>
    <cellStyle name="SAPBEXHLevel3X 3 2 3 2 2 7" xfId="43204" xr:uid="{00000000-0005-0000-0000-0000C4A80000}"/>
    <cellStyle name="SAPBEXHLevel3X 3 2 3 2 2 8" xfId="43205" xr:uid="{00000000-0005-0000-0000-0000C5A80000}"/>
    <cellStyle name="SAPBEXHLevel3X 3 2 3 2 2 9" xfId="43206" xr:uid="{00000000-0005-0000-0000-0000C6A80000}"/>
    <cellStyle name="SAPBEXHLevel3X 3 2 3 2 3" xfId="43207" xr:uid="{00000000-0005-0000-0000-0000C7A80000}"/>
    <cellStyle name="SAPBEXHLevel3X 3 2 3 2 3 2" xfId="43208" xr:uid="{00000000-0005-0000-0000-0000C8A80000}"/>
    <cellStyle name="SAPBEXHLevel3X 3 2 3 2 3 3" xfId="43209" xr:uid="{00000000-0005-0000-0000-0000C9A80000}"/>
    <cellStyle name="SAPBEXHLevel3X 3 2 3 2 3 4" xfId="43210" xr:uid="{00000000-0005-0000-0000-0000CAA80000}"/>
    <cellStyle name="SAPBEXHLevel3X 3 2 3 2 3 5" xfId="43211" xr:uid="{00000000-0005-0000-0000-0000CBA80000}"/>
    <cellStyle name="SAPBEXHLevel3X 3 2 3 2 3 6" xfId="43212" xr:uid="{00000000-0005-0000-0000-0000CCA80000}"/>
    <cellStyle name="SAPBEXHLevel3X 3 2 3 2 3 7" xfId="43213" xr:uid="{00000000-0005-0000-0000-0000CDA80000}"/>
    <cellStyle name="SAPBEXHLevel3X 3 2 3 2 3 8" xfId="43214" xr:uid="{00000000-0005-0000-0000-0000CEA80000}"/>
    <cellStyle name="SAPBEXHLevel3X 3 2 3 2 3 9" xfId="43215" xr:uid="{00000000-0005-0000-0000-0000CFA80000}"/>
    <cellStyle name="SAPBEXHLevel3X 3 2 3 2 4" xfId="43216" xr:uid="{00000000-0005-0000-0000-0000D0A80000}"/>
    <cellStyle name="SAPBEXHLevel3X 3 2 3 2 4 2" xfId="43217" xr:uid="{00000000-0005-0000-0000-0000D1A80000}"/>
    <cellStyle name="SAPBEXHLevel3X 3 2 3 2 4 3" xfId="43218" xr:uid="{00000000-0005-0000-0000-0000D2A80000}"/>
    <cellStyle name="SAPBEXHLevel3X 3 2 3 2 4 4" xfId="43219" xr:uid="{00000000-0005-0000-0000-0000D3A80000}"/>
    <cellStyle name="SAPBEXHLevel3X 3 2 3 2 4 5" xfId="43220" xr:uid="{00000000-0005-0000-0000-0000D4A80000}"/>
    <cellStyle name="SAPBEXHLevel3X 3 2 3 2 4 6" xfId="43221" xr:uid="{00000000-0005-0000-0000-0000D5A80000}"/>
    <cellStyle name="SAPBEXHLevel3X 3 2 3 2 4 7" xfId="43222" xr:uid="{00000000-0005-0000-0000-0000D6A80000}"/>
    <cellStyle name="SAPBEXHLevel3X 3 2 3 2 4 8" xfId="43223" xr:uid="{00000000-0005-0000-0000-0000D7A80000}"/>
    <cellStyle name="SAPBEXHLevel3X 3 2 3 2 4 9" xfId="43224" xr:uid="{00000000-0005-0000-0000-0000D8A80000}"/>
    <cellStyle name="SAPBEXHLevel3X 3 2 3 3" xfId="43225" xr:uid="{00000000-0005-0000-0000-0000D9A80000}"/>
    <cellStyle name="SAPBEXHLevel3X 3 2 3 3 2" xfId="43226" xr:uid="{00000000-0005-0000-0000-0000DAA80000}"/>
    <cellStyle name="SAPBEXHLevel3X 3 2 3 3 3" xfId="43227" xr:uid="{00000000-0005-0000-0000-0000DBA80000}"/>
    <cellStyle name="SAPBEXHLevel3X 3 2 3 3 4" xfId="43228" xr:uid="{00000000-0005-0000-0000-0000DCA80000}"/>
    <cellStyle name="SAPBEXHLevel3X 3 2 3 3 5" xfId="43229" xr:uid="{00000000-0005-0000-0000-0000DDA80000}"/>
    <cellStyle name="SAPBEXHLevel3X 3 2 3 3 6" xfId="43230" xr:uid="{00000000-0005-0000-0000-0000DEA80000}"/>
    <cellStyle name="SAPBEXHLevel3X 3 2 3 3 7" xfId="43231" xr:uid="{00000000-0005-0000-0000-0000DFA80000}"/>
    <cellStyle name="SAPBEXHLevel3X 3 2 3 3 8" xfId="43232" xr:uid="{00000000-0005-0000-0000-0000E0A80000}"/>
    <cellStyle name="SAPBEXHLevel3X 3 2 3 3 9" xfId="43233" xr:uid="{00000000-0005-0000-0000-0000E1A80000}"/>
    <cellStyle name="SAPBEXHLevel3X 3 2 3 4" xfId="43234" xr:uid="{00000000-0005-0000-0000-0000E2A80000}"/>
    <cellStyle name="SAPBEXHLevel3X 3 2 3 4 2" xfId="43235" xr:uid="{00000000-0005-0000-0000-0000E3A80000}"/>
    <cellStyle name="SAPBEXHLevel3X 3 2 3 4 3" xfId="43236" xr:uid="{00000000-0005-0000-0000-0000E4A80000}"/>
    <cellStyle name="SAPBEXHLevel3X 3 2 3 4 4" xfId="43237" xr:uid="{00000000-0005-0000-0000-0000E5A80000}"/>
    <cellStyle name="SAPBEXHLevel3X 3 2 3 4 5" xfId="43238" xr:uid="{00000000-0005-0000-0000-0000E6A80000}"/>
    <cellStyle name="SAPBEXHLevel3X 3 2 3 4 6" xfId="43239" xr:uid="{00000000-0005-0000-0000-0000E7A80000}"/>
    <cellStyle name="SAPBEXHLevel3X 3 2 3 4 7" xfId="43240" xr:uid="{00000000-0005-0000-0000-0000E8A80000}"/>
    <cellStyle name="SAPBEXHLevel3X 3 2 3 4 8" xfId="43241" xr:uid="{00000000-0005-0000-0000-0000E9A80000}"/>
    <cellStyle name="SAPBEXHLevel3X 3 2 3 4 9" xfId="43242" xr:uid="{00000000-0005-0000-0000-0000EAA80000}"/>
    <cellStyle name="SAPBEXHLevel3X 3 2 3 5" xfId="43243" xr:uid="{00000000-0005-0000-0000-0000EBA80000}"/>
    <cellStyle name="SAPBEXHLevel3X 3 2 3 5 2" xfId="43244" xr:uid="{00000000-0005-0000-0000-0000ECA80000}"/>
    <cellStyle name="SAPBEXHLevel3X 3 2 3 5 3" xfId="43245" xr:uid="{00000000-0005-0000-0000-0000EDA80000}"/>
    <cellStyle name="SAPBEXHLevel3X 3 2 3 5 4" xfId="43246" xr:uid="{00000000-0005-0000-0000-0000EEA80000}"/>
    <cellStyle name="SAPBEXHLevel3X 3 2 3 5 5" xfId="43247" xr:uid="{00000000-0005-0000-0000-0000EFA80000}"/>
    <cellStyle name="SAPBEXHLevel3X 3 2 3 5 6" xfId="43248" xr:uid="{00000000-0005-0000-0000-0000F0A80000}"/>
    <cellStyle name="SAPBEXHLevel3X 3 2 3 5 7" xfId="43249" xr:uid="{00000000-0005-0000-0000-0000F1A80000}"/>
    <cellStyle name="SAPBEXHLevel3X 3 2 3 5 8" xfId="43250" xr:uid="{00000000-0005-0000-0000-0000F2A80000}"/>
    <cellStyle name="SAPBEXHLevel3X 3 2 3 5 9" xfId="43251" xr:uid="{00000000-0005-0000-0000-0000F3A80000}"/>
    <cellStyle name="SAPBEXHLevel3X 3 2 4" xfId="43252" xr:uid="{00000000-0005-0000-0000-0000F4A80000}"/>
    <cellStyle name="SAPBEXHLevel3X 3 2 4 2" xfId="43253" xr:uid="{00000000-0005-0000-0000-0000F5A80000}"/>
    <cellStyle name="SAPBEXHLevel3X 3 2 4 2 2" xfId="43254" xr:uid="{00000000-0005-0000-0000-0000F6A80000}"/>
    <cellStyle name="SAPBEXHLevel3X 3 2 4 2 3" xfId="43255" xr:uid="{00000000-0005-0000-0000-0000F7A80000}"/>
    <cellStyle name="SAPBEXHLevel3X 3 2 4 2 4" xfId="43256" xr:uid="{00000000-0005-0000-0000-0000F8A80000}"/>
    <cellStyle name="SAPBEXHLevel3X 3 2 4 2 5" xfId="43257" xr:uid="{00000000-0005-0000-0000-0000F9A80000}"/>
    <cellStyle name="SAPBEXHLevel3X 3 2 4 2 6" xfId="43258" xr:uid="{00000000-0005-0000-0000-0000FAA80000}"/>
    <cellStyle name="SAPBEXHLevel3X 3 2 4 2 7" xfId="43259" xr:uid="{00000000-0005-0000-0000-0000FBA80000}"/>
    <cellStyle name="SAPBEXHLevel3X 3 2 4 2 8" xfId="43260" xr:uid="{00000000-0005-0000-0000-0000FCA80000}"/>
    <cellStyle name="SAPBEXHLevel3X 3 2 4 2 9" xfId="43261" xr:uid="{00000000-0005-0000-0000-0000FDA80000}"/>
    <cellStyle name="SAPBEXHLevel3X 3 2 4 3" xfId="43262" xr:uid="{00000000-0005-0000-0000-0000FEA80000}"/>
    <cellStyle name="SAPBEXHLevel3X 3 2 4 3 2" xfId="43263" xr:uid="{00000000-0005-0000-0000-0000FFA80000}"/>
    <cellStyle name="SAPBEXHLevel3X 3 2 4 3 3" xfId="43264" xr:uid="{00000000-0005-0000-0000-000000A90000}"/>
    <cellStyle name="SAPBEXHLevel3X 3 2 4 3 4" xfId="43265" xr:uid="{00000000-0005-0000-0000-000001A90000}"/>
    <cellStyle name="SAPBEXHLevel3X 3 2 4 3 5" xfId="43266" xr:uid="{00000000-0005-0000-0000-000002A90000}"/>
    <cellStyle name="SAPBEXHLevel3X 3 2 4 3 6" xfId="43267" xr:uid="{00000000-0005-0000-0000-000003A90000}"/>
    <cellStyle name="SAPBEXHLevel3X 3 2 4 3 7" xfId="43268" xr:uid="{00000000-0005-0000-0000-000004A90000}"/>
    <cellStyle name="SAPBEXHLevel3X 3 2 4 3 8" xfId="43269" xr:uid="{00000000-0005-0000-0000-000005A90000}"/>
    <cellStyle name="SAPBEXHLevel3X 3 2 4 3 9" xfId="43270" xr:uid="{00000000-0005-0000-0000-000006A90000}"/>
    <cellStyle name="SAPBEXHLevel3X 3 2 4 4" xfId="43271" xr:uid="{00000000-0005-0000-0000-000007A90000}"/>
    <cellStyle name="SAPBEXHLevel3X 3 2 4 4 2" xfId="43272" xr:uid="{00000000-0005-0000-0000-000008A90000}"/>
    <cellStyle name="SAPBEXHLevel3X 3 2 4 4 3" xfId="43273" xr:uid="{00000000-0005-0000-0000-000009A90000}"/>
    <cellStyle name="SAPBEXHLevel3X 3 2 4 4 4" xfId="43274" xr:uid="{00000000-0005-0000-0000-00000AA90000}"/>
    <cellStyle name="SAPBEXHLevel3X 3 2 4 4 5" xfId="43275" xr:uid="{00000000-0005-0000-0000-00000BA90000}"/>
    <cellStyle name="SAPBEXHLevel3X 3 2 4 4 6" xfId="43276" xr:uid="{00000000-0005-0000-0000-00000CA90000}"/>
    <cellStyle name="SAPBEXHLevel3X 3 2 4 4 7" xfId="43277" xr:uid="{00000000-0005-0000-0000-00000DA90000}"/>
    <cellStyle name="SAPBEXHLevel3X 3 2 4 4 8" xfId="43278" xr:uid="{00000000-0005-0000-0000-00000EA90000}"/>
    <cellStyle name="SAPBEXHLevel3X 3 2 4 4 9" xfId="43279" xr:uid="{00000000-0005-0000-0000-00000FA90000}"/>
    <cellStyle name="SAPBEXHLevel3X 3 2 5" xfId="43280" xr:uid="{00000000-0005-0000-0000-000010A90000}"/>
    <cellStyle name="SAPBEXHLevel3X 3 2 5 2" xfId="43281" xr:uid="{00000000-0005-0000-0000-000011A90000}"/>
    <cellStyle name="SAPBEXHLevel3X 3 2 5 3" xfId="43282" xr:uid="{00000000-0005-0000-0000-000012A90000}"/>
    <cellStyle name="SAPBEXHLevel3X 3 2 5 4" xfId="43283" xr:uid="{00000000-0005-0000-0000-000013A90000}"/>
    <cellStyle name="SAPBEXHLevel3X 3 2 5 5" xfId="43284" xr:uid="{00000000-0005-0000-0000-000014A90000}"/>
    <cellStyle name="SAPBEXHLevel3X 3 2 5 6" xfId="43285" xr:uid="{00000000-0005-0000-0000-000015A90000}"/>
    <cellStyle name="SAPBEXHLevel3X 3 2 5 7" xfId="43286" xr:uid="{00000000-0005-0000-0000-000016A90000}"/>
    <cellStyle name="SAPBEXHLevel3X 3 2 5 8" xfId="43287" xr:uid="{00000000-0005-0000-0000-000017A90000}"/>
    <cellStyle name="SAPBEXHLevel3X 3 2 5 9" xfId="43288" xr:uid="{00000000-0005-0000-0000-000018A90000}"/>
    <cellStyle name="SAPBEXHLevel3X 3 2 6" xfId="43289" xr:uid="{00000000-0005-0000-0000-000019A90000}"/>
    <cellStyle name="SAPBEXHLevel3X 3 2 6 2" xfId="43290" xr:uid="{00000000-0005-0000-0000-00001AA90000}"/>
    <cellStyle name="SAPBEXHLevel3X 3 2 6 3" xfId="43291" xr:uid="{00000000-0005-0000-0000-00001BA90000}"/>
    <cellStyle name="SAPBEXHLevel3X 3 2 6 4" xfId="43292" xr:uid="{00000000-0005-0000-0000-00001CA90000}"/>
    <cellStyle name="SAPBEXHLevel3X 3 2 6 5" xfId="43293" xr:uid="{00000000-0005-0000-0000-00001DA90000}"/>
    <cellStyle name="SAPBEXHLevel3X 3 2 6 6" xfId="43294" xr:uid="{00000000-0005-0000-0000-00001EA90000}"/>
    <cellStyle name="SAPBEXHLevel3X 3 2 6 7" xfId="43295" xr:uid="{00000000-0005-0000-0000-00001FA90000}"/>
    <cellStyle name="SAPBEXHLevel3X 3 2 6 8" xfId="43296" xr:uid="{00000000-0005-0000-0000-000020A90000}"/>
    <cellStyle name="SAPBEXHLevel3X 3 2 6 9" xfId="43297" xr:uid="{00000000-0005-0000-0000-000021A90000}"/>
    <cellStyle name="SAPBEXHLevel3X 3 2 7" xfId="43298" xr:uid="{00000000-0005-0000-0000-000022A90000}"/>
    <cellStyle name="SAPBEXHLevel3X 3 2 7 2" xfId="43299" xr:uid="{00000000-0005-0000-0000-000023A90000}"/>
    <cellStyle name="SAPBEXHLevel3X 3 2 7 3" xfId="43300" xr:uid="{00000000-0005-0000-0000-000024A90000}"/>
    <cellStyle name="SAPBEXHLevel3X 3 2 7 4" xfId="43301" xr:uid="{00000000-0005-0000-0000-000025A90000}"/>
    <cellStyle name="SAPBEXHLevel3X 3 2 7 5" xfId="43302" xr:uid="{00000000-0005-0000-0000-000026A90000}"/>
    <cellStyle name="SAPBEXHLevel3X 3 2 7 6" xfId="43303" xr:uid="{00000000-0005-0000-0000-000027A90000}"/>
    <cellStyle name="SAPBEXHLevel3X 3 2 7 7" xfId="43304" xr:uid="{00000000-0005-0000-0000-000028A90000}"/>
    <cellStyle name="SAPBEXHLevel3X 3 2 7 8" xfId="43305" xr:uid="{00000000-0005-0000-0000-000029A90000}"/>
    <cellStyle name="SAPBEXHLevel3X 3 2 7 9" xfId="43306" xr:uid="{00000000-0005-0000-0000-00002AA90000}"/>
    <cellStyle name="SAPBEXHLevel3X 3 2 8" xfId="43307" xr:uid="{00000000-0005-0000-0000-00002BA90000}"/>
    <cellStyle name="SAPBEXHLevel3X 3 2 9" xfId="43308" xr:uid="{00000000-0005-0000-0000-00002CA90000}"/>
    <cellStyle name="SAPBEXHLevel3X 3 3" xfId="43309" xr:uid="{00000000-0005-0000-0000-00002DA90000}"/>
    <cellStyle name="SAPBEXHLevel3X 3 3 2" xfId="43310" xr:uid="{00000000-0005-0000-0000-00002EA90000}"/>
    <cellStyle name="SAPBEXHLevel3X 3 3 2 2" xfId="43311" xr:uid="{00000000-0005-0000-0000-00002FA90000}"/>
    <cellStyle name="SAPBEXHLevel3X 3 3 2 2 2" xfId="43312" xr:uid="{00000000-0005-0000-0000-000030A90000}"/>
    <cellStyle name="SAPBEXHLevel3X 3 3 2 2 2 2" xfId="43313" xr:uid="{00000000-0005-0000-0000-000031A90000}"/>
    <cellStyle name="SAPBEXHLevel3X 3 3 2 2 2 3" xfId="43314" xr:uid="{00000000-0005-0000-0000-000032A90000}"/>
    <cellStyle name="SAPBEXHLevel3X 3 3 2 2 2 4" xfId="43315" xr:uid="{00000000-0005-0000-0000-000033A90000}"/>
    <cellStyle name="SAPBEXHLevel3X 3 3 2 2 2 5" xfId="43316" xr:uid="{00000000-0005-0000-0000-000034A90000}"/>
    <cellStyle name="SAPBEXHLevel3X 3 3 2 2 2 6" xfId="43317" xr:uid="{00000000-0005-0000-0000-000035A90000}"/>
    <cellStyle name="SAPBEXHLevel3X 3 3 2 2 2 7" xfId="43318" xr:uid="{00000000-0005-0000-0000-000036A90000}"/>
    <cellStyle name="SAPBEXHLevel3X 3 3 2 2 2 8" xfId="43319" xr:uid="{00000000-0005-0000-0000-000037A90000}"/>
    <cellStyle name="SAPBEXHLevel3X 3 3 2 2 2 9" xfId="43320" xr:uid="{00000000-0005-0000-0000-000038A90000}"/>
    <cellStyle name="SAPBEXHLevel3X 3 3 2 2 3" xfId="43321" xr:uid="{00000000-0005-0000-0000-000039A90000}"/>
    <cellStyle name="SAPBEXHLevel3X 3 3 2 2 3 2" xfId="43322" xr:uid="{00000000-0005-0000-0000-00003AA90000}"/>
    <cellStyle name="SAPBEXHLevel3X 3 3 2 2 3 3" xfId="43323" xr:uid="{00000000-0005-0000-0000-00003BA90000}"/>
    <cellStyle name="SAPBEXHLevel3X 3 3 2 2 3 4" xfId="43324" xr:uid="{00000000-0005-0000-0000-00003CA90000}"/>
    <cellStyle name="SAPBEXHLevel3X 3 3 2 2 3 5" xfId="43325" xr:uid="{00000000-0005-0000-0000-00003DA90000}"/>
    <cellStyle name="SAPBEXHLevel3X 3 3 2 2 3 6" xfId="43326" xr:uid="{00000000-0005-0000-0000-00003EA90000}"/>
    <cellStyle name="SAPBEXHLevel3X 3 3 2 2 3 7" xfId="43327" xr:uid="{00000000-0005-0000-0000-00003FA90000}"/>
    <cellStyle name="SAPBEXHLevel3X 3 3 2 2 3 8" xfId="43328" xr:uid="{00000000-0005-0000-0000-000040A90000}"/>
    <cellStyle name="SAPBEXHLevel3X 3 3 2 2 3 9" xfId="43329" xr:uid="{00000000-0005-0000-0000-000041A90000}"/>
    <cellStyle name="SAPBEXHLevel3X 3 3 2 2 4" xfId="43330" xr:uid="{00000000-0005-0000-0000-000042A90000}"/>
    <cellStyle name="SAPBEXHLevel3X 3 3 2 2 4 2" xfId="43331" xr:uid="{00000000-0005-0000-0000-000043A90000}"/>
    <cellStyle name="SAPBEXHLevel3X 3 3 2 2 4 3" xfId="43332" xr:uid="{00000000-0005-0000-0000-000044A90000}"/>
    <cellStyle name="SAPBEXHLevel3X 3 3 2 2 4 4" xfId="43333" xr:uid="{00000000-0005-0000-0000-000045A90000}"/>
    <cellStyle name="SAPBEXHLevel3X 3 3 2 2 4 5" xfId="43334" xr:uid="{00000000-0005-0000-0000-000046A90000}"/>
    <cellStyle name="SAPBEXHLevel3X 3 3 2 2 4 6" xfId="43335" xr:uid="{00000000-0005-0000-0000-000047A90000}"/>
    <cellStyle name="SAPBEXHLevel3X 3 3 2 2 4 7" xfId="43336" xr:uid="{00000000-0005-0000-0000-000048A90000}"/>
    <cellStyle name="SAPBEXHLevel3X 3 3 2 2 4 8" xfId="43337" xr:uid="{00000000-0005-0000-0000-000049A90000}"/>
    <cellStyle name="SAPBEXHLevel3X 3 3 2 2 4 9" xfId="43338" xr:uid="{00000000-0005-0000-0000-00004AA90000}"/>
    <cellStyle name="SAPBEXHLevel3X 3 3 2 3" xfId="43339" xr:uid="{00000000-0005-0000-0000-00004BA90000}"/>
    <cellStyle name="SAPBEXHLevel3X 3 3 2 3 2" xfId="43340" xr:uid="{00000000-0005-0000-0000-00004CA90000}"/>
    <cellStyle name="SAPBEXHLevel3X 3 3 2 3 3" xfId="43341" xr:uid="{00000000-0005-0000-0000-00004DA90000}"/>
    <cellStyle name="SAPBEXHLevel3X 3 3 2 3 4" xfId="43342" xr:uid="{00000000-0005-0000-0000-00004EA90000}"/>
    <cellStyle name="SAPBEXHLevel3X 3 3 2 3 5" xfId="43343" xr:uid="{00000000-0005-0000-0000-00004FA90000}"/>
    <cellStyle name="SAPBEXHLevel3X 3 3 2 3 6" xfId="43344" xr:uid="{00000000-0005-0000-0000-000050A90000}"/>
    <cellStyle name="SAPBEXHLevel3X 3 3 2 3 7" xfId="43345" xr:uid="{00000000-0005-0000-0000-000051A90000}"/>
    <cellStyle name="SAPBEXHLevel3X 3 3 2 3 8" xfId="43346" xr:uid="{00000000-0005-0000-0000-000052A90000}"/>
    <cellStyle name="SAPBEXHLevel3X 3 3 2 3 9" xfId="43347" xr:uid="{00000000-0005-0000-0000-000053A90000}"/>
    <cellStyle name="SAPBEXHLevel3X 3 3 2 4" xfId="43348" xr:uid="{00000000-0005-0000-0000-000054A90000}"/>
    <cellStyle name="SAPBEXHLevel3X 3 3 2 4 2" xfId="43349" xr:uid="{00000000-0005-0000-0000-000055A90000}"/>
    <cellStyle name="SAPBEXHLevel3X 3 3 2 4 3" xfId="43350" xr:uid="{00000000-0005-0000-0000-000056A90000}"/>
    <cellStyle name="SAPBEXHLevel3X 3 3 2 4 4" xfId="43351" xr:uid="{00000000-0005-0000-0000-000057A90000}"/>
    <cellStyle name="SAPBEXHLevel3X 3 3 2 4 5" xfId="43352" xr:uid="{00000000-0005-0000-0000-000058A90000}"/>
    <cellStyle name="SAPBEXHLevel3X 3 3 2 4 6" xfId="43353" xr:uid="{00000000-0005-0000-0000-000059A90000}"/>
    <cellStyle name="SAPBEXHLevel3X 3 3 2 4 7" xfId="43354" xr:uid="{00000000-0005-0000-0000-00005AA90000}"/>
    <cellStyle name="SAPBEXHLevel3X 3 3 2 4 8" xfId="43355" xr:uid="{00000000-0005-0000-0000-00005BA90000}"/>
    <cellStyle name="SAPBEXHLevel3X 3 3 2 4 9" xfId="43356" xr:uid="{00000000-0005-0000-0000-00005CA90000}"/>
    <cellStyle name="SAPBEXHLevel3X 3 3 2 5" xfId="43357" xr:uid="{00000000-0005-0000-0000-00005DA90000}"/>
    <cellStyle name="SAPBEXHLevel3X 3 3 2 5 2" xfId="43358" xr:uid="{00000000-0005-0000-0000-00005EA90000}"/>
    <cellStyle name="SAPBEXHLevel3X 3 3 2 5 3" xfId="43359" xr:uid="{00000000-0005-0000-0000-00005FA90000}"/>
    <cellStyle name="SAPBEXHLevel3X 3 3 2 5 4" xfId="43360" xr:uid="{00000000-0005-0000-0000-000060A90000}"/>
    <cellStyle name="SAPBEXHLevel3X 3 3 2 5 5" xfId="43361" xr:uid="{00000000-0005-0000-0000-000061A90000}"/>
    <cellStyle name="SAPBEXHLevel3X 3 3 2 5 6" xfId="43362" xr:uid="{00000000-0005-0000-0000-000062A90000}"/>
    <cellStyle name="SAPBEXHLevel3X 3 3 2 5 7" xfId="43363" xr:uid="{00000000-0005-0000-0000-000063A90000}"/>
    <cellStyle name="SAPBEXHLevel3X 3 3 2 5 8" xfId="43364" xr:uid="{00000000-0005-0000-0000-000064A90000}"/>
    <cellStyle name="SAPBEXHLevel3X 3 3 2 5 9" xfId="43365" xr:uid="{00000000-0005-0000-0000-000065A90000}"/>
    <cellStyle name="SAPBEXHLevel3X 3 3 3" xfId="43366" xr:uid="{00000000-0005-0000-0000-000066A90000}"/>
    <cellStyle name="SAPBEXHLevel3X 3 3 3 2" xfId="43367" xr:uid="{00000000-0005-0000-0000-000067A90000}"/>
    <cellStyle name="SAPBEXHLevel3X 3 3 3 2 2" xfId="43368" xr:uid="{00000000-0005-0000-0000-000068A90000}"/>
    <cellStyle name="SAPBEXHLevel3X 3 3 3 2 3" xfId="43369" xr:uid="{00000000-0005-0000-0000-000069A90000}"/>
    <cellStyle name="SAPBEXHLevel3X 3 3 3 2 4" xfId="43370" xr:uid="{00000000-0005-0000-0000-00006AA90000}"/>
    <cellStyle name="SAPBEXHLevel3X 3 3 3 2 5" xfId="43371" xr:uid="{00000000-0005-0000-0000-00006BA90000}"/>
    <cellStyle name="SAPBEXHLevel3X 3 3 3 2 6" xfId="43372" xr:uid="{00000000-0005-0000-0000-00006CA90000}"/>
    <cellStyle name="SAPBEXHLevel3X 3 3 3 2 7" xfId="43373" xr:uid="{00000000-0005-0000-0000-00006DA90000}"/>
    <cellStyle name="SAPBEXHLevel3X 3 3 3 2 8" xfId="43374" xr:uid="{00000000-0005-0000-0000-00006EA90000}"/>
    <cellStyle name="SAPBEXHLevel3X 3 3 3 2 9" xfId="43375" xr:uid="{00000000-0005-0000-0000-00006FA90000}"/>
    <cellStyle name="SAPBEXHLevel3X 3 3 3 3" xfId="43376" xr:uid="{00000000-0005-0000-0000-000070A90000}"/>
    <cellStyle name="SAPBEXHLevel3X 3 3 3 3 2" xfId="43377" xr:uid="{00000000-0005-0000-0000-000071A90000}"/>
    <cellStyle name="SAPBEXHLevel3X 3 3 3 3 3" xfId="43378" xr:uid="{00000000-0005-0000-0000-000072A90000}"/>
    <cellStyle name="SAPBEXHLevel3X 3 3 3 3 4" xfId="43379" xr:uid="{00000000-0005-0000-0000-000073A90000}"/>
    <cellStyle name="SAPBEXHLevel3X 3 3 3 3 5" xfId="43380" xr:uid="{00000000-0005-0000-0000-000074A90000}"/>
    <cellStyle name="SAPBEXHLevel3X 3 3 3 3 6" xfId="43381" xr:uid="{00000000-0005-0000-0000-000075A90000}"/>
    <cellStyle name="SAPBEXHLevel3X 3 3 3 3 7" xfId="43382" xr:uid="{00000000-0005-0000-0000-000076A90000}"/>
    <cellStyle name="SAPBEXHLevel3X 3 3 3 3 8" xfId="43383" xr:uid="{00000000-0005-0000-0000-000077A90000}"/>
    <cellStyle name="SAPBEXHLevel3X 3 3 3 3 9" xfId="43384" xr:uid="{00000000-0005-0000-0000-000078A90000}"/>
    <cellStyle name="SAPBEXHLevel3X 3 3 3 4" xfId="43385" xr:uid="{00000000-0005-0000-0000-000079A90000}"/>
    <cellStyle name="SAPBEXHLevel3X 3 3 3 4 2" xfId="43386" xr:uid="{00000000-0005-0000-0000-00007AA90000}"/>
    <cellStyle name="SAPBEXHLevel3X 3 3 3 4 3" xfId="43387" xr:uid="{00000000-0005-0000-0000-00007BA90000}"/>
    <cellStyle name="SAPBEXHLevel3X 3 3 3 4 4" xfId="43388" xr:uid="{00000000-0005-0000-0000-00007CA90000}"/>
    <cellStyle name="SAPBEXHLevel3X 3 3 3 4 5" xfId="43389" xr:uid="{00000000-0005-0000-0000-00007DA90000}"/>
    <cellStyle name="SAPBEXHLevel3X 3 3 3 4 6" xfId="43390" xr:uid="{00000000-0005-0000-0000-00007EA90000}"/>
    <cellStyle name="SAPBEXHLevel3X 3 3 3 4 7" xfId="43391" xr:uid="{00000000-0005-0000-0000-00007FA90000}"/>
    <cellStyle name="SAPBEXHLevel3X 3 3 3 4 8" xfId="43392" xr:uid="{00000000-0005-0000-0000-000080A90000}"/>
    <cellStyle name="SAPBEXHLevel3X 3 3 3 4 9" xfId="43393" xr:uid="{00000000-0005-0000-0000-000081A90000}"/>
    <cellStyle name="SAPBEXHLevel3X 3 3 4" xfId="43394" xr:uid="{00000000-0005-0000-0000-000082A90000}"/>
    <cellStyle name="SAPBEXHLevel3X 3 3 4 2" xfId="43395" xr:uid="{00000000-0005-0000-0000-000083A90000}"/>
    <cellStyle name="SAPBEXHLevel3X 3 3 4 3" xfId="43396" xr:uid="{00000000-0005-0000-0000-000084A90000}"/>
    <cellStyle name="SAPBEXHLevel3X 3 3 4 4" xfId="43397" xr:uid="{00000000-0005-0000-0000-000085A90000}"/>
    <cellStyle name="SAPBEXHLevel3X 3 3 4 5" xfId="43398" xr:uid="{00000000-0005-0000-0000-000086A90000}"/>
    <cellStyle name="SAPBEXHLevel3X 3 3 4 6" xfId="43399" xr:uid="{00000000-0005-0000-0000-000087A90000}"/>
    <cellStyle name="SAPBEXHLevel3X 3 3 4 7" xfId="43400" xr:uid="{00000000-0005-0000-0000-000088A90000}"/>
    <cellStyle name="SAPBEXHLevel3X 3 3 4 8" xfId="43401" xr:uid="{00000000-0005-0000-0000-000089A90000}"/>
    <cellStyle name="SAPBEXHLevel3X 3 3 4 9" xfId="43402" xr:uid="{00000000-0005-0000-0000-00008AA90000}"/>
    <cellStyle name="SAPBEXHLevel3X 3 3 5" xfId="43403" xr:uid="{00000000-0005-0000-0000-00008BA90000}"/>
    <cellStyle name="SAPBEXHLevel3X 3 3 5 2" xfId="43404" xr:uid="{00000000-0005-0000-0000-00008CA90000}"/>
    <cellStyle name="SAPBEXHLevel3X 3 3 5 3" xfId="43405" xr:uid="{00000000-0005-0000-0000-00008DA90000}"/>
    <cellStyle name="SAPBEXHLevel3X 3 3 5 4" xfId="43406" xr:uid="{00000000-0005-0000-0000-00008EA90000}"/>
    <cellStyle name="SAPBEXHLevel3X 3 3 5 5" xfId="43407" xr:uid="{00000000-0005-0000-0000-00008FA90000}"/>
    <cellStyle name="SAPBEXHLevel3X 3 3 5 6" xfId="43408" xr:uid="{00000000-0005-0000-0000-000090A90000}"/>
    <cellStyle name="SAPBEXHLevel3X 3 3 5 7" xfId="43409" xr:uid="{00000000-0005-0000-0000-000091A90000}"/>
    <cellStyle name="SAPBEXHLevel3X 3 3 5 8" xfId="43410" xr:uid="{00000000-0005-0000-0000-000092A90000}"/>
    <cellStyle name="SAPBEXHLevel3X 3 3 5 9" xfId="43411" xr:uid="{00000000-0005-0000-0000-000093A90000}"/>
    <cellStyle name="SAPBEXHLevel3X 3 3 6" xfId="43412" xr:uid="{00000000-0005-0000-0000-000094A90000}"/>
    <cellStyle name="SAPBEXHLevel3X 3 3 6 2" xfId="43413" xr:uid="{00000000-0005-0000-0000-000095A90000}"/>
    <cellStyle name="SAPBEXHLevel3X 3 3 6 3" xfId="43414" xr:uid="{00000000-0005-0000-0000-000096A90000}"/>
    <cellStyle name="SAPBEXHLevel3X 3 3 6 4" xfId="43415" xr:uid="{00000000-0005-0000-0000-000097A90000}"/>
    <cellStyle name="SAPBEXHLevel3X 3 3 6 5" xfId="43416" xr:uid="{00000000-0005-0000-0000-000098A90000}"/>
    <cellStyle name="SAPBEXHLevel3X 3 3 6 6" xfId="43417" xr:uid="{00000000-0005-0000-0000-000099A90000}"/>
    <cellStyle name="SAPBEXHLevel3X 3 3 6 7" xfId="43418" xr:uid="{00000000-0005-0000-0000-00009AA90000}"/>
    <cellStyle name="SAPBEXHLevel3X 3 3 6 8" xfId="43419" xr:uid="{00000000-0005-0000-0000-00009BA90000}"/>
    <cellStyle name="SAPBEXHLevel3X 3 3 6 9" xfId="43420" xr:uid="{00000000-0005-0000-0000-00009CA90000}"/>
    <cellStyle name="SAPBEXHLevel3X 3 4" xfId="43421" xr:uid="{00000000-0005-0000-0000-00009DA90000}"/>
    <cellStyle name="SAPBEXHLevel3X 3 4 2" xfId="43422" xr:uid="{00000000-0005-0000-0000-00009EA90000}"/>
    <cellStyle name="SAPBEXHLevel3X 3 4 2 2" xfId="43423" xr:uid="{00000000-0005-0000-0000-00009FA90000}"/>
    <cellStyle name="SAPBEXHLevel3X 3 4 2 2 2" xfId="43424" xr:uid="{00000000-0005-0000-0000-0000A0A90000}"/>
    <cellStyle name="SAPBEXHLevel3X 3 4 2 2 3" xfId="43425" xr:uid="{00000000-0005-0000-0000-0000A1A90000}"/>
    <cellStyle name="SAPBEXHLevel3X 3 4 2 2 4" xfId="43426" xr:uid="{00000000-0005-0000-0000-0000A2A90000}"/>
    <cellStyle name="SAPBEXHLevel3X 3 4 2 2 5" xfId="43427" xr:uid="{00000000-0005-0000-0000-0000A3A90000}"/>
    <cellStyle name="SAPBEXHLevel3X 3 4 2 2 6" xfId="43428" xr:uid="{00000000-0005-0000-0000-0000A4A90000}"/>
    <cellStyle name="SAPBEXHLevel3X 3 4 2 2 7" xfId="43429" xr:uid="{00000000-0005-0000-0000-0000A5A90000}"/>
    <cellStyle name="SAPBEXHLevel3X 3 4 2 2 8" xfId="43430" xr:uid="{00000000-0005-0000-0000-0000A6A90000}"/>
    <cellStyle name="SAPBEXHLevel3X 3 4 2 2 9" xfId="43431" xr:uid="{00000000-0005-0000-0000-0000A7A90000}"/>
    <cellStyle name="SAPBEXHLevel3X 3 4 2 3" xfId="43432" xr:uid="{00000000-0005-0000-0000-0000A8A90000}"/>
    <cellStyle name="SAPBEXHLevel3X 3 4 2 3 2" xfId="43433" xr:uid="{00000000-0005-0000-0000-0000A9A90000}"/>
    <cellStyle name="SAPBEXHLevel3X 3 4 2 3 3" xfId="43434" xr:uid="{00000000-0005-0000-0000-0000AAA90000}"/>
    <cellStyle name="SAPBEXHLevel3X 3 4 2 3 4" xfId="43435" xr:uid="{00000000-0005-0000-0000-0000ABA90000}"/>
    <cellStyle name="SAPBEXHLevel3X 3 4 2 3 5" xfId="43436" xr:uid="{00000000-0005-0000-0000-0000ACA90000}"/>
    <cellStyle name="SAPBEXHLevel3X 3 4 2 3 6" xfId="43437" xr:uid="{00000000-0005-0000-0000-0000ADA90000}"/>
    <cellStyle name="SAPBEXHLevel3X 3 4 2 3 7" xfId="43438" xr:uid="{00000000-0005-0000-0000-0000AEA90000}"/>
    <cellStyle name="SAPBEXHLevel3X 3 4 2 3 8" xfId="43439" xr:uid="{00000000-0005-0000-0000-0000AFA90000}"/>
    <cellStyle name="SAPBEXHLevel3X 3 4 2 3 9" xfId="43440" xr:uid="{00000000-0005-0000-0000-0000B0A90000}"/>
    <cellStyle name="SAPBEXHLevel3X 3 4 2 4" xfId="43441" xr:uid="{00000000-0005-0000-0000-0000B1A90000}"/>
    <cellStyle name="SAPBEXHLevel3X 3 4 2 4 2" xfId="43442" xr:uid="{00000000-0005-0000-0000-0000B2A90000}"/>
    <cellStyle name="SAPBEXHLevel3X 3 4 2 4 3" xfId="43443" xr:uid="{00000000-0005-0000-0000-0000B3A90000}"/>
    <cellStyle name="SAPBEXHLevel3X 3 4 2 4 4" xfId="43444" xr:uid="{00000000-0005-0000-0000-0000B4A90000}"/>
    <cellStyle name="SAPBEXHLevel3X 3 4 2 4 5" xfId="43445" xr:uid="{00000000-0005-0000-0000-0000B5A90000}"/>
    <cellStyle name="SAPBEXHLevel3X 3 4 2 4 6" xfId="43446" xr:uid="{00000000-0005-0000-0000-0000B6A90000}"/>
    <cellStyle name="SAPBEXHLevel3X 3 4 2 4 7" xfId="43447" xr:uid="{00000000-0005-0000-0000-0000B7A90000}"/>
    <cellStyle name="SAPBEXHLevel3X 3 4 2 4 8" xfId="43448" xr:uid="{00000000-0005-0000-0000-0000B8A90000}"/>
    <cellStyle name="SAPBEXHLevel3X 3 4 2 4 9" xfId="43449" xr:uid="{00000000-0005-0000-0000-0000B9A90000}"/>
    <cellStyle name="SAPBEXHLevel3X 3 4 3" xfId="43450" xr:uid="{00000000-0005-0000-0000-0000BAA90000}"/>
    <cellStyle name="SAPBEXHLevel3X 3 4 3 2" xfId="43451" xr:uid="{00000000-0005-0000-0000-0000BBA90000}"/>
    <cellStyle name="SAPBEXHLevel3X 3 4 3 3" xfId="43452" xr:uid="{00000000-0005-0000-0000-0000BCA90000}"/>
    <cellStyle name="SAPBEXHLevel3X 3 4 3 4" xfId="43453" xr:uid="{00000000-0005-0000-0000-0000BDA90000}"/>
    <cellStyle name="SAPBEXHLevel3X 3 4 3 5" xfId="43454" xr:uid="{00000000-0005-0000-0000-0000BEA90000}"/>
    <cellStyle name="SAPBEXHLevel3X 3 4 3 6" xfId="43455" xr:uid="{00000000-0005-0000-0000-0000BFA90000}"/>
    <cellStyle name="SAPBEXHLevel3X 3 4 3 7" xfId="43456" xr:uid="{00000000-0005-0000-0000-0000C0A90000}"/>
    <cellStyle name="SAPBEXHLevel3X 3 4 3 8" xfId="43457" xr:uid="{00000000-0005-0000-0000-0000C1A90000}"/>
    <cellStyle name="SAPBEXHLevel3X 3 4 3 9" xfId="43458" xr:uid="{00000000-0005-0000-0000-0000C2A90000}"/>
    <cellStyle name="SAPBEXHLevel3X 3 4 4" xfId="43459" xr:uid="{00000000-0005-0000-0000-0000C3A90000}"/>
    <cellStyle name="SAPBEXHLevel3X 3 4 4 2" xfId="43460" xr:uid="{00000000-0005-0000-0000-0000C4A90000}"/>
    <cellStyle name="SAPBEXHLevel3X 3 4 4 3" xfId="43461" xr:uid="{00000000-0005-0000-0000-0000C5A90000}"/>
    <cellStyle name="SAPBEXHLevel3X 3 4 4 4" xfId="43462" xr:uid="{00000000-0005-0000-0000-0000C6A90000}"/>
    <cellStyle name="SAPBEXHLevel3X 3 4 4 5" xfId="43463" xr:uid="{00000000-0005-0000-0000-0000C7A90000}"/>
    <cellStyle name="SAPBEXHLevel3X 3 4 4 6" xfId="43464" xr:uid="{00000000-0005-0000-0000-0000C8A90000}"/>
    <cellStyle name="SAPBEXHLevel3X 3 4 4 7" xfId="43465" xr:uid="{00000000-0005-0000-0000-0000C9A90000}"/>
    <cellStyle name="SAPBEXHLevel3X 3 4 4 8" xfId="43466" xr:uid="{00000000-0005-0000-0000-0000CAA90000}"/>
    <cellStyle name="SAPBEXHLevel3X 3 4 4 9" xfId="43467" xr:uid="{00000000-0005-0000-0000-0000CBA90000}"/>
    <cellStyle name="SAPBEXHLevel3X 3 4 5" xfId="43468" xr:uid="{00000000-0005-0000-0000-0000CCA90000}"/>
    <cellStyle name="SAPBEXHLevel3X 3 4 5 2" xfId="43469" xr:uid="{00000000-0005-0000-0000-0000CDA90000}"/>
    <cellStyle name="SAPBEXHLevel3X 3 4 5 3" xfId="43470" xr:uid="{00000000-0005-0000-0000-0000CEA90000}"/>
    <cellStyle name="SAPBEXHLevel3X 3 4 5 4" xfId="43471" xr:uid="{00000000-0005-0000-0000-0000CFA90000}"/>
    <cellStyle name="SAPBEXHLevel3X 3 4 5 5" xfId="43472" xr:uid="{00000000-0005-0000-0000-0000D0A90000}"/>
    <cellStyle name="SAPBEXHLevel3X 3 4 5 6" xfId="43473" xr:uid="{00000000-0005-0000-0000-0000D1A90000}"/>
    <cellStyle name="SAPBEXHLevel3X 3 4 5 7" xfId="43474" xr:uid="{00000000-0005-0000-0000-0000D2A90000}"/>
    <cellStyle name="SAPBEXHLevel3X 3 4 5 8" xfId="43475" xr:uid="{00000000-0005-0000-0000-0000D3A90000}"/>
    <cellStyle name="SAPBEXHLevel3X 3 4 5 9" xfId="43476" xr:uid="{00000000-0005-0000-0000-0000D4A90000}"/>
    <cellStyle name="SAPBEXHLevel3X 3 5" xfId="43477" xr:uid="{00000000-0005-0000-0000-0000D5A90000}"/>
    <cellStyle name="SAPBEXHLevel3X 3 5 2" xfId="43478" xr:uid="{00000000-0005-0000-0000-0000D6A90000}"/>
    <cellStyle name="SAPBEXHLevel3X 3 5 2 2" xfId="43479" xr:uid="{00000000-0005-0000-0000-0000D7A90000}"/>
    <cellStyle name="SAPBEXHLevel3X 3 5 2 3" xfId="43480" xr:uid="{00000000-0005-0000-0000-0000D8A90000}"/>
    <cellStyle name="SAPBEXHLevel3X 3 5 2 4" xfId="43481" xr:uid="{00000000-0005-0000-0000-0000D9A90000}"/>
    <cellStyle name="SAPBEXHLevel3X 3 5 2 5" xfId="43482" xr:uid="{00000000-0005-0000-0000-0000DAA90000}"/>
    <cellStyle name="SAPBEXHLevel3X 3 5 2 6" xfId="43483" xr:uid="{00000000-0005-0000-0000-0000DBA90000}"/>
    <cellStyle name="SAPBEXHLevel3X 3 5 2 7" xfId="43484" xr:uid="{00000000-0005-0000-0000-0000DCA90000}"/>
    <cellStyle name="SAPBEXHLevel3X 3 5 2 8" xfId="43485" xr:uid="{00000000-0005-0000-0000-0000DDA90000}"/>
    <cellStyle name="SAPBEXHLevel3X 3 5 2 9" xfId="43486" xr:uid="{00000000-0005-0000-0000-0000DEA90000}"/>
    <cellStyle name="SAPBEXHLevel3X 3 5 3" xfId="43487" xr:uid="{00000000-0005-0000-0000-0000DFA90000}"/>
    <cellStyle name="SAPBEXHLevel3X 3 5 3 2" xfId="43488" xr:uid="{00000000-0005-0000-0000-0000E0A90000}"/>
    <cellStyle name="SAPBEXHLevel3X 3 5 3 3" xfId="43489" xr:uid="{00000000-0005-0000-0000-0000E1A90000}"/>
    <cellStyle name="SAPBEXHLevel3X 3 5 3 4" xfId="43490" xr:uid="{00000000-0005-0000-0000-0000E2A90000}"/>
    <cellStyle name="SAPBEXHLevel3X 3 5 3 5" xfId="43491" xr:uid="{00000000-0005-0000-0000-0000E3A90000}"/>
    <cellStyle name="SAPBEXHLevel3X 3 5 3 6" xfId="43492" xr:uid="{00000000-0005-0000-0000-0000E4A90000}"/>
    <cellStyle name="SAPBEXHLevel3X 3 5 3 7" xfId="43493" xr:uid="{00000000-0005-0000-0000-0000E5A90000}"/>
    <cellStyle name="SAPBEXHLevel3X 3 5 3 8" xfId="43494" xr:uid="{00000000-0005-0000-0000-0000E6A90000}"/>
    <cellStyle name="SAPBEXHLevel3X 3 5 3 9" xfId="43495" xr:uid="{00000000-0005-0000-0000-0000E7A90000}"/>
    <cellStyle name="SAPBEXHLevel3X 3 5 4" xfId="43496" xr:uid="{00000000-0005-0000-0000-0000E8A90000}"/>
    <cellStyle name="SAPBEXHLevel3X 3 5 4 2" xfId="43497" xr:uid="{00000000-0005-0000-0000-0000E9A90000}"/>
    <cellStyle name="SAPBEXHLevel3X 3 5 4 3" xfId="43498" xr:uid="{00000000-0005-0000-0000-0000EAA90000}"/>
    <cellStyle name="SAPBEXHLevel3X 3 5 4 4" xfId="43499" xr:uid="{00000000-0005-0000-0000-0000EBA90000}"/>
    <cellStyle name="SAPBEXHLevel3X 3 5 4 5" xfId="43500" xr:uid="{00000000-0005-0000-0000-0000ECA90000}"/>
    <cellStyle name="SAPBEXHLevel3X 3 5 4 6" xfId="43501" xr:uid="{00000000-0005-0000-0000-0000EDA90000}"/>
    <cellStyle name="SAPBEXHLevel3X 3 5 4 7" xfId="43502" xr:uid="{00000000-0005-0000-0000-0000EEA90000}"/>
    <cellStyle name="SAPBEXHLevel3X 3 5 4 8" xfId="43503" xr:uid="{00000000-0005-0000-0000-0000EFA90000}"/>
    <cellStyle name="SAPBEXHLevel3X 3 5 4 9" xfId="43504" xr:uid="{00000000-0005-0000-0000-0000F0A90000}"/>
    <cellStyle name="SAPBEXHLevel3X 3 6" xfId="43505" xr:uid="{00000000-0005-0000-0000-0000F1A90000}"/>
    <cellStyle name="SAPBEXHLevel3X 3 6 2" xfId="43506" xr:uid="{00000000-0005-0000-0000-0000F2A90000}"/>
    <cellStyle name="SAPBEXHLevel3X 3 6 3" xfId="43507" xr:uid="{00000000-0005-0000-0000-0000F3A90000}"/>
    <cellStyle name="SAPBEXHLevel3X 3 6 4" xfId="43508" xr:uid="{00000000-0005-0000-0000-0000F4A90000}"/>
    <cellStyle name="SAPBEXHLevel3X 3 6 5" xfId="43509" xr:uid="{00000000-0005-0000-0000-0000F5A90000}"/>
    <cellStyle name="SAPBEXHLevel3X 3 6 6" xfId="43510" xr:uid="{00000000-0005-0000-0000-0000F6A90000}"/>
    <cellStyle name="SAPBEXHLevel3X 3 6 7" xfId="43511" xr:uid="{00000000-0005-0000-0000-0000F7A90000}"/>
    <cellStyle name="SAPBEXHLevel3X 3 6 8" xfId="43512" xr:uid="{00000000-0005-0000-0000-0000F8A90000}"/>
    <cellStyle name="SAPBEXHLevel3X 3 6 9" xfId="43513" xr:uid="{00000000-0005-0000-0000-0000F9A90000}"/>
    <cellStyle name="SAPBEXHLevel3X 3 7" xfId="43514" xr:uid="{00000000-0005-0000-0000-0000FAA90000}"/>
    <cellStyle name="SAPBEXHLevel3X 3 7 2" xfId="43515" xr:uid="{00000000-0005-0000-0000-0000FBA90000}"/>
    <cellStyle name="SAPBEXHLevel3X 3 7 3" xfId="43516" xr:uid="{00000000-0005-0000-0000-0000FCA90000}"/>
    <cellStyle name="SAPBEXHLevel3X 3 7 4" xfId="43517" xr:uid="{00000000-0005-0000-0000-0000FDA90000}"/>
    <cellStyle name="SAPBEXHLevel3X 3 7 5" xfId="43518" xr:uid="{00000000-0005-0000-0000-0000FEA90000}"/>
    <cellStyle name="SAPBEXHLevel3X 3 7 6" xfId="43519" xr:uid="{00000000-0005-0000-0000-0000FFA90000}"/>
    <cellStyle name="SAPBEXHLevel3X 3 7 7" xfId="43520" xr:uid="{00000000-0005-0000-0000-000000AA0000}"/>
    <cellStyle name="SAPBEXHLevel3X 3 7 8" xfId="43521" xr:uid="{00000000-0005-0000-0000-000001AA0000}"/>
    <cellStyle name="SAPBEXHLevel3X 3 7 9" xfId="43522" xr:uid="{00000000-0005-0000-0000-000002AA0000}"/>
    <cellStyle name="SAPBEXHLevel3X 3 8" xfId="43523" xr:uid="{00000000-0005-0000-0000-000003AA0000}"/>
    <cellStyle name="SAPBEXHLevel3X 3 8 2" xfId="43524" xr:uid="{00000000-0005-0000-0000-000004AA0000}"/>
    <cellStyle name="SAPBEXHLevel3X 3 8 3" xfId="43525" xr:uid="{00000000-0005-0000-0000-000005AA0000}"/>
    <cellStyle name="SAPBEXHLevel3X 3 8 4" xfId="43526" xr:uid="{00000000-0005-0000-0000-000006AA0000}"/>
    <cellStyle name="SAPBEXHLevel3X 3 8 5" xfId="43527" xr:uid="{00000000-0005-0000-0000-000007AA0000}"/>
    <cellStyle name="SAPBEXHLevel3X 3 8 6" xfId="43528" xr:uid="{00000000-0005-0000-0000-000008AA0000}"/>
    <cellStyle name="SAPBEXHLevel3X 3 8 7" xfId="43529" xr:uid="{00000000-0005-0000-0000-000009AA0000}"/>
    <cellStyle name="SAPBEXHLevel3X 3 8 8" xfId="43530" xr:uid="{00000000-0005-0000-0000-00000AAA0000}"/>
    <cellStyle name="SAPBEXHLevel3X 3 8 9" xfId="43531" xr:uid="{00000000-0005-0000-0000-00000BAA0000}"/>
    <cellStyle name="SAPBEXHLevel3X 3 9" xfId="43532" xr:uid="{00000000-0005-0000-0000-00000CAA0000}"/>
    <cellStyle name="SAPBEXHLevel3X 3_STOs from US (Nov)" xfId="43533" xr:uid="{00000000-0005-0000-0000-00000DAA0000}"/>
    <cellStyle name="SAPBEXHLevel3X 4" xfId="43534" xr:uid="{00000000-0005-0000-0000-00000EAA0000}"/>
    <cellStyle name="SAPBEXHLevel3X 4 10" xfId="43535" xr:uid="{00000000-0005-0000-0000-00000FAA0000}"/>
    <cellStyle name="SAPBEXHLevel3X 4 11" xfId="43536" xr:uid="{00000000-0005-0000-0000-000010AA0000}"/>
    <cellStyle name="SAPBEXHLevel3X 4 2" xfId="43537" xr:uid="{00000000-0005-0000-0000-000011AA0000}"/>
    <cellStyle name="SAPBEXHLevel3X 4 2 2" xfId="43538" xr:uid="{00000000-0005-0000-0000-000012AA0000}"/>
    <cellStyle name="SAPBEXHLevel3X 4 2 2 2" xfId="43539" xr:uid="{00000000-0005-0000-0000-000013AA0000}"/>
    <cellStyle name="SAPBEXHLevel3X 4 2 2 2 2" xfId="43540" xr:uid="{00000000-0005-0000-0000-000014AA0000}"/>
    <cellStyle name="SAPBEXHLevel3X 4 2 2 2 2 2" xfId="43541" xr:uid="{00000000-0005-0000-0000-000015AA0000}"/>
    <cellStyle name="SAPBEXHLevel3X 4 2 2 2 2 3" xfId="43542" xr:uid="{00000000-0005-0000-0000-000016AA0000}"/>
    <cellStyle name="SAPBEXHLevel3X 4 2 2 2 2 4" xfId="43543" xr:uid="{00000000-0005-0000-0000-000017AA0000}"/>
    <cellStyle name="SAPBEXHLevel3X 4 2 2 2 2 5" xfId="43544" xr:uid="{00000000-0005-0000-0000-000018AA0000}"/>
    <cellStyle name="SAPBEXHLevel3X 4 2 2 2 2 6" xfId="43545" xr:uid="{00000000-0005-0000-0000-000019AA0000}"/>
    <cellStyle name="SAPBEXHLevel3X 4 2 2 2 2 7" xfId="43546" xr:uid="{00000000-0005-0000-0000-00001AAA0000}"/>
    <cellStyle name="SAPBEXHLevel3X 4 2 2 2 2 8" xfId="43547" xr:uid="{00000000-0005-0000-0000-00001BAA0000}"/>
    <cellStyle name="SAPBEXHLevel3X 4 2 2 2 2 9" xfId="43548" xr:uid="{00000000-0005-0000-0000-00001CAA0000}"/>
    <cellStyle name="SAPBEXHLevel3X 4 2 2 2 3" xfId="43549" xr:uid="{00000000-0005-0000-0000-00001DAA0000}"/>
    <cellStyle name="SAPBEXHLevel3X 4 2 2 2 3 2" xfId="43550" xr:uid="{00000000-0005-0000-0000-00001EAA0000}"/>
    <cellStyle name="SAPBEXHLevel3X 4 2 2 2 3 3" xfId="43551" xr:uid="{00000000-0005-0000-0000-00001FAA0000}"/>
    <cellStyle name="SAPBEXHLevel3X 4 2 2 2 3 4" xfId="43552" xr:uid="{00000000-0005-0000-0000-000020AA0000}"/>
    <cellStyle name="SAPBEXHLevel3X 4 2 2 2 3 5" xfId="43553" xr:uid="{00000000-0005-0000-0000-000021AA0000}"/>
    <cellStyle name="SAPBEXHLevel3X 4 2 2 2 3 6" xfId="43554" xr:uid="{00000000-0005-0000-0000-000022AA0000}"/>
    <cellStyle name="SAPBEXHLevel3X 4 2 2 2 3 7" xfId="43555" xr:uid="{00000000-0005-0000-0000-000023AA0000}"/>
    <cellStyle name="SAPBEXHLevel3X 4 2 2 2 3 8" xfId="43556" xr:uid="{00000000-0005-0000-0000-000024AA0000}"/>
    <cellStyle name="SAPBEXHLevel3X 4 2 2 2 3 9" xfId="43557" xr:uid="{00000000-0005-0000-0000-000025AA0000}"/>
    <cellStyle name="SAPBEXHLevel3X 4 2 2 2 4" xfId="43558" xr:uid="{00000000-0005-0000-0000-000026AA0000}"/>
    <cellStyle name="SAPBEXHLevel3X 4 2 2 2 4 2" xfId="43559" xr:uid="{00000000-0005-0000-0000-000027AA0000}"/>
    <cellStyle name="SAPBEXHLevel3X 4 2 2 2 4 3" xfId="43560" xr:uid="{00000000-0005-0000-0000-000028AA0000}"/>
    <cellStyle name="SAPBEXHLevel3X 4 2 2 2 4 4" xfId="43561" xr:uid="{00000000-0005-0000-0000-000029AA0000}"/>
    <cellStyle name="SAPBEXHLevel3X 4 2 2 2 4 5" xfId="43562" xr:uid="{00000000-0005-0000-0000-00002AAA0000}"/>
    <cellStyle name="SAPBEXHLevel3X 4 2 2 2 4 6" xfId="43563" xr:uid="{00000000-0005-0000-0000-00002BAA0000}"/>
    <cellStyle name="SAPBEXHLevel3X 4 2 2 2 4 7" xfId="43564" xr:uid="{00000000-0005-0000-0000-00002CAA0000}"/>
    <cellStyle name="SAPBEXHLevel3X 4 2 2 2 4 8" xfId="43565" xr:uid="{00000000-0005-0000-0000-00002DAA0000}"/>
    <cellStyle name="SAPBEXHLevel3X 4 2 2 2 4 9" xfId="43566" xr:uid="{00000000-0005-0000-0000-00002EAA0000}"/>
    <cellStyle name="SAPBEXHLevel3X 4 2 2 3" xfId="43567" xr:uid="{00000000-0005-0000-0000-00002FAA0000}"/>
    <cellStyle name="SAPBEXHLevel3X 4 2 2 3 2" xfId="43568" xr:uid="{00000000-0005-0000-0000-000030AA0000}"/>
    <cellStyle name="SAPBEXHLevel3X 4 2 2 3 3" xfId="43569" xr:uid="{00000000-0005-0000-0000-000031AA0000}"/>
    <cellStyle name="SAPBEXHLevel3X 4 2 2 3 4" xfId="43570" xr:uid="{00000000-0005-0000-0000-000032AA0000}"/>
    <cellStyle name="SAPBEXHLevel3X 4 2 2 3 5" xfId="43571" xr:uid="{00000000-0005-0000-0000-000033AA0000}"/>
    <cellStyle name="SAPBEXHLevel3X 4 2 2 3 6" xfId="43572" xr:uid="{00000000-0005-0000-0000-000034AA0000}"/>
    <cellStyle name="SAPBEXHLevel3X 4 2 2 3 7" xfId="43573" xr:uid="{00000000-0005-0000-0000-000035AA0000}"/>
    <cellStyle name="SAPBEXHLevel3X 4 2 2 3 8" xfId="43574" xr:uid="{00000000-0005-0000-0000-000036AA0000}"/>
    <cellStyle name="SAPBEXHLevel3X 4 2 2 3 9" xfId="43575" xr:uid="{00000000-0005-0000-0000-000037AA0000}"/>
    <cellStyle name="SAPBEXHLevel3X 4 2 2 4" xfId="43576" xr:uid="{00000000-0005-0000-0000-000038AA0000}"/>
    <cellStyle name="SAPBEXHLevel3X 4 2 2 4 2" xfId="43577" xr:uid="{00000000-0005-0000-0000-000039AA0000}"/>
    <cellStyle name="SAPBEXHLevel3X 4 2 2 4 3" xfId="43578" xr:uid="{00000000-0005-0000-0000-00003AAA0000}"/>
    <cellStyle name="SAPBEXHLevel3X 4 2 2 4 4" xfId="43579" xr:uid="{00000000-0005-0000-0000-00003BAA0000}"/>
    <cellStyle name="SAPBEXHLevel3X 4 2 2 4 5" xfId="43580" xr:uid="{00000000-0005-0000-0000-00003CAA0000}"/>
    <cellStyle name="SAPBEXHLevel3X 4 2 2 4 6" xfId="43581" xr:uid="{00000000-0005-0000-0000-00003DAA0000}"/>
    <cellStyle name="SAPBEXHLevel3X 4 2 2 4 7" xfId="43582" xr:uid="{00000000-0005-0000-0000-00003EAA0000}"/>
    <cellStyle name="SAPBEXHLevel3X 4 2 2 4 8" xfId="43583" xr:uid="{00000000-0005-0000-0000-00003FAA0000}"/>
    <cellStyle name="SAPBEXHLevel3X 4 2 2 4 9" xfId="43584" xr:uid="{00000000-0005-0000-0000-000040AA0000}"/>
    <cellStyle name="SAPBEXHLevel3X 4 2 2 5" xfId="43585" xr:uid="{00000000-0005-0000-0000-000041AA0000}"/>
    <cellStyle name="SAPBEXHLevel3X 4 2 2 5 2" xfId="43586" xr:uid="{00000000-0005-0000-0000-000042AA0000}"/>
    <cellStyle name="SAPBEXHLevel3X 4 2 2 5 3" xfId="43587" xr:uid="{00000000-0005-0000-0000-000043AA0000}"/>
    <cellStyle name="SAPBEXHLevel3X 4 2 2 5 4" xfId="43588" xr:uid="{00000000-0005-0000-0000-000044AA0000}"/>
    <cellStyle name="SAPBEXHLevel3X 4 2 2 5 5" xfId="43589" xr:uid="{00000000-0005-0000-0000-000045AA0000}"/>
    <cellStyle name="SAPBEXHLevel3X 4 2 2 5 6" xfId="43590" xr:uid="{00000000-0005-0000-0000-000046AA0000}"/>
    <cellStyle name="SAPBEXHLevel3X 4 2 2 5 7" xfId="43591" xr:uid="{00000000-0005-0000-0000-000047AA0000}"/>
    <cellStyle name="SAPBEXHLevel3X 4 2 2 5 8" xfId="43592" xr:uid="{00000000-0005-0000-0000-000048AA0000}"/>
    <cellStyle name="SAPBEXHLevel3X 4 2 2 5 9" xfId="43593" xr:uid="{00000000-0005-0000-0000-000049AA0000}"/>
    <cellStyle name="SAPBEXHLevel3X 4 2 3" xfId="43594" xr:uid="{00000000-0005-0000-0000-00004AAA0000}"/>
    <cellStyle name="SAPBEXHLevel3X 4 2 3 2" xfId="43595" xr:uid="{00000000-0005-0000-0000-00004BAA0000}"/>
    <cellStyle name="SAPBEXHLevel3X 4 2 3 2 2" xfId="43596" xr:uid="{00000000-0005-0000-0000-00004CAA0000}"/>
    <cellStyle name="SAPBEXHLevel3X 4 2 3 2 3" xfId="43597" xr:uid="{00000000-0005-0000-0000-00004DAA0000}"/>
    <cellStyle name="SAPBEXHLevel3X 4 2 3 2 4" xfId="43598" xr:uid="{00000000-0005-0000-0000-00004EAA0000}"/>
    <cellStyle name="SAPBEXHLevel3X 4 2 3 2 5" xfId="43599" xr:uid="{00000000-0005-0000-0000-00004FAA0000}"/>
    <cellStyle name="SAPBEXHLevel3X 4 2 3 2 6" xfId="43600" xr:uid="{00000000-0005-0000-0000-000050AA0000}"/>
    <cellStyle name="SAPBEXHLevel3X 4 2 3 2 7" xfId="43601" xr:uid="{00000000-0005-0000-0000-000051AA0000}"/>
    <cellStyle name="SAPBEXHLevel3X 4 2 3 2 8" xfId="43602" xr:uid="{00000000-0005-0000-0000-000052AA0000}"/>
    <cellStyle name="SAPBEXHLevel3X 4 2 3 2 9" xfId="43603" xr:uid="{00000000-0005-0000-0000-000053AA0000}"/>
    <cellStyle name="SAPBEXHLevel3X 4 2 3 3" xfId="43604" xr:uid="{00000000-0005-0000-0000-000054AA0000}"/>
    <cellStyle name="SAPBEXHLevel3X 4 2 3 3 2" xfId="43605" xr:uid="{00000000-0005-0000-0000-000055AA0000}"/>
    <cellStyle name="SAPBEXHLevel3X 4 2 3 3 3" xfId="43606" xr:uid="{00000000-0005-0000-0000-000056AA0000}"/>
    <cellStyle name="SAPBEXHLevel3X 4 2 3 3 4" xfId="43607" xr:uid="{00000000-0005-0000-0000-000057AA0000}"/>
    <cellStyle name="SAPBEXHLevel3X 4 2 3 3 5" xfId="43608" xr:uid="{00000000-0005-0000-0000-000058AA0000}"/>
    <cellStyle name="SAPBEXHLevel3X 4 2 3 3 6" xfId="43609" xr:uid="{00000000-0005-0000-0000-000059AA0000}"/>
    <cellStyle name="SAPBEXHLevel3X 4 2 3 3 7" xfId="43610" xr:uid="{00000000-0005-0000-0000-00005AAA0000}"/>
    <cellStyle name="SAPBEXHLevel3X 4 2 3 3 8" xfId="43611" xr:uid="{00000000-0005-0000-0000-00005BAA0000}"/>
    <cellStyle name="SAPBEXHLevel3X 4 2 3 3 9" xfId="43612" xr:uid="{00000000-0005-0000-0000-00005CAA0000}"/>
    <cellStyle name="SAPBEXHLevel3X 4 2 3 4" xfId="43613" xr:uid="{00000000-0005-0000-0000-00005DAA0000}"/>
    <cellStyle name="SAPBEXHLevel3X 4 2 3 4 2" xfId="43614" xr:uid="{00000000-0005-0000-0000-00005EAA0000}"/>
    <cellStyle name="SAPBEXHLevel3X 4 2 3 4 3" xfId="43615" xr:uid="{00000000-0005-0000-0000-00005FAA0000}"/>
    <cellStyle name="SAPBEXHLevel3X 4 2 3 4 4" xfId="43616" xr:uid="{00000000-0005-0000-0000-000060AA0000}"/>
    <cellStyle name="SAPBEXHLevel3X 4 2 3 4 5" xfId="43617" xr:uid="{00000000-0005-0000-0000-000061AA0000}"/>
    <cellStyle name="SAPBEXHLevel3X 4 2 3 4 6" xfId="43618" xr:uid="{00000000-0005-0000-0000-000062AA0000}"/>
    <cellStyle name="SAPBEXHLevel3X 4 2 3 4 7" xfId="43619" xr:uid="{00000000-0005-0000-0000-000063AA0000}"/>
    <cellStyle name="SAPBEXHLevel3X 4 2 3 4 8" xfId="43620" xr:uid="{00000000-0005-0000-0000-000064AA0000}"/>
    <cellStyle name="SAPBEXHLevel3X 4 2 3 4 9" xfId="43621" xr:uid="{00000000-0005-0000-0000-000065AA0000}"/>
    <cellStyle name="SAPBEXHLevel3X 4 2 4" xfId="43622" xr:uid="{00000000-0005-0000-0000-000066AA0000}"/>
    <cellStyle name="SAPBEXHLevel3X 4 2 4 2" xfId="43623" xr:uid="{00000000-0005-0000-0000-000067AA0000}"/>
    <cellStyle name="SAPBEXHLevel3X 4 2 4 3" xfId="43624" xr:uid="{00000000-0005-0000-0000-000068AA0000}"/>
    <cellStyle name="SAPBEXHLevel3X 4 2 4 4" xfId="43625" xr:uid="{00000000-0005-0000-0000-000069AA0000}"/>
    <cellStyle name="SAPBEXHLevel3X 4 2 4 5" xfId="43626" xr:uid="{00000000-0005-0000-0000-00006AAA0000}"/>
    <cellStyle name="SAPBEXHLevel3X 4 2 4 6" xfId="43627" xr:uid="{00000000-0005-0000-0000-00006BAA0000}"/>
    <cellStyle name="SAPBEXHLevel3X 4 2 4 7" xfId="43628" xr:uid="{00000000-0005-0000-0000-00006CAA0000}"/>
    <cellStyle name="SAPBEXHLevel3X 4 2 4 8" xfId="43629" xr:uid="{00000000-0005-0000-0000-00006DAA0000}"/>
    <cellStyle name="SAPBEXHLevel3X 4 2 4 9" xfId="43630" xr:uid="{00000000-0005-0000-0000-00006EAA0000}"/>
    <cellStyle name="SAPBEXHLevel3X 4 2 5" xfId="43631" xr:uid="{00000000-0005-0000-0000-00006FAA0000}"/>
    <cellStyle name="SAPBEXHLevel3X 4 2 5 2" xfId="43632" xr:uid="{00000000-0005-0000-0000-000070AA0000}"/>
    <cellStyle name="SAPBEXHLevel3X 4 2 5 3" xfId="43633" xr:uid="{00000000-0005-0000-0000-000071AA0000}"/>
    <cellStyle name="SAPBEXHLevel3X 4 2 5 4" xfId="43634" xr:uid="{00000000-0005-0000-0000-000072AA0000}"/>
    <cellStyle name="SAPBEXHLevel3X 4 2 5 5" xfId="43635" xr:uid="{00000000-0005-0000-0000-000073AA0000}"/>
    <cellStyle name="SAPBEXHLevel3X 4 2 5 6" xfId="43636" xr:uid="{00000000-0005-0000-0000-000074AA0000}"/>
    <cellStyle name="SAPBEXHLevel3X 4 2 5 7" xfId="43637" xr:uid="{00000000-0005-0000-0000-000075AA0000}"/>
    <cellStyle name="SAPBEXHLevel3X 4 2 5 8" xfId="43638" xr:uid="{00000000-0005-0000-0000-000076AA0000}"/>
    <cellStyle name="SAPBEXHLevel3X 4 2 5 9" xfId="43639" xr:uid="{00000000-0005-0000-0000-000077AA0000}"/>
    <cellStyle name="SAPBEXHLevel3X 4 2 6" xfId="43640" xr:uid="{00000000-0005-0000-0000-000078AA0000}"/>
    <cellStyle name="SAPBEXHLevel3X 4 2 6 2" xfId="43641" xr:uid="{00000000-0005-0000-0000-000079AA0000}"/>
    <cellStyle name="SAPBEXHLevel3X 4 2 6 3" xfId="43642" xr:uid="{00000000-0005-0000-0000-00007AAA0000}"/>
    <cellStyle name="SAPBEXHLevel3X 4 2 6 4" xfId="43643" xr:uid="{00000000-0005-0000-0000-00007BAA0000}"/>
    <cellStyle name="SAPBEXHLevel3X 4 2 6 5" xfId="43644" xr:uid="{00000000-0005-0000-0000-00007CAA0000}"/>
    <cellStyle name="SAPBEXHLevel3X 4 2 6 6" xfId="43645" xr:uid="{00000000-0005-0000-0000-00007DAA0000}"/>
    <cellStyle name="SAPBEXHLevel3X 4 2 6 7" xfId="43646" xr:uid="{00000000-0005-0000-0000-00007EAA0000}"/>
    <cellStyle name="SAPBEXHLevel3X 4 2 6 8" xfId="43647" xr:uid="{00000000-0005-0000-0000-00007FAA0000}"/>
    <cellStyle name="SAPBEXHLevel3X 4 2 6 9" xfId="43648" xr:uid="{00000000-0005-0000-0000-000080AA0000}"/>
    <cellStyle name="SAPBEXHLevel3X 4 2 7" xfId="43649" xr:uid="{00000000-0005-0000-0000-000081AA0000}"/>
    <cellStyle name="SAPBEXHLevel3X 4 2 8" xfId="43650" xr:uid="{00000000-0005-0000-0000-000082AA0000}"/>
    <cellStyle name="SAPBEXHLevel3X 4 3" xfId="43651" xr:uid="{00000000-0005-0000-0000-000083AA0000}"/>
    <cellStyle name="SAPBEXHLevel3X 4 3 2" xfId="43652" xr:uid="{00000000-0005-0000-0000-000084AA0000}"/>
    <cellStyle name="SAPBEXHLevel3X 4 3 2 2" xfId="43653" xr:uid="{00000000-0005-0000-0000-000085AA0000}"/>
    <cellStyle name="SAPBEXHLevel3X 4 3 2 2 2" xfId="43654" xr:uid="{00000000-0005-0000-0000-000086AA0000}"/>
    <cellStyle name="SAPBEXHLevel3X 4 3 2 2 3" xfId="43655" xr:uid="{00000000-0005-0000-0000-000087AA0000}"/>
    <cellStyle name="SAPBEXHLevel3X 4 3 2 2 4" xfId="43656" xr:uid="{00000000-0005-0000-0000-000088AA0000}"/>
    <cellStyle name="SAPBEXHLevel3X 4 3 2 2 5" xfId="43657" xr:uid="{00000000-0005-0000-0000-000089AA0000}"/>
    <cellStyle name="SAPBEXHLevel3X 4 3 2 2 6" xfId="43658" xr:uid="{00000000-0005-0000-0000-00008AAA0000}"/>
    <cellStyle name="SAPBEXHLevel3X 4 3 2 2 7" xfId="43659" xr:uid="{00000000-0005-0000-0000-00008BAA0000}"/>
    <cellStyle name="SAPBEXHLevel3X 4 3 2 2 8" xfId="43660" xr:uid="{00000000-0005-0000-0000-00008CAA0000}"/>
    <cellStyle name="SAPBEXHLevel3X 4 3 2 2 9" xfId="43661" xr:uid="{00000000-0005-0000-0000-00008DAA0000}"/>
    <cellStyle name="SAPBEXHLevel3X 4 3 2 3" xfId="43662" xr:uid="{00000000-0005-0000-0000-00008EAA0000}"/>
    <cellStyle name="SAPBEXHLevel3X 4 3 2 3 2" xfId="43663" xr:uid="{00000000-0005-0000-0000-00008FAA0000}"/>
    <cellStyle name="SAPBEXHLevel3X 4 3 2 3 3" xfId="43664" xr:uid="{00000000-0005-0000-0000-000090AA0000}"/>
    <cellStyle name="SAPBEXHLevel3X 4 3 2 3 4" xfId="43665" xr:uid="{00000000-0005-0000-0000-000091AA0000}"/>
    <cellStyle name="SAPBEXHLevel3X 4 3 2 3 5" xfId="43666" xr:uid="{00000000-0005-0000-0000-000092AA0000}"/>
    <cellStyle name="SAPBEXHLevel3X 4 3 2 3 6" xfId="43667" xr:uid="{00000000-0005-0000-0000-000093AA0000}"/>
    <cellStyle name="SAPBEXHLevel3X 4 3 2 3 7" xfId="43668" xr:uid="{00000000-0005-0000-0000-000094AA0000}"/>
    <cellStyle name="SAPBEXHLevel3X 4 3 2 3 8" xfId="43669" xr:uid="{00000000-0005-0000-0000-000095AA0000}"/>
    <cellStyle name="SAPBEXHLevel3X 4 3 2 3 9" xfId="43670" xr:uid="{00000000-0005-0000-0000-000096AA0000}"/>
    <cellStyle name="SAPBEXHLevel3X 4 3 2 4" xfId="43671" xr:uid="{00000000-0005-0000-0000-000097AA0000}"/>
    <cellStyle name="SAPBEXHLevel3X 4 3 2 4 2" xfId="43672" xr:uid="{00000000-0005-0000-0000-000098AA0000}"/>
    <cellStyle name="SAPBEXHLevel3X 4 3 2 4 3" xfId="43673" xr:uid="{00000000-0005-0000-0000-000099AA0000}"/>
    <cellStyle name="SAPBEXHLevel3X 4 3 2 4 4" xfId="43674" xr:uid="{00000000-0005-0000-0000-00009AAA0000}"/>
    <cellStyle name="SAPBEXHLevel3X 4 3 2 4 5" xfId="43675" xr:uid="{00000000-0005-0000-0000-00009BAA0000}"/>
    <cellStyle name="SAPBEXHLevel3X 4 3 2 4 6" xfId="43676" xr:uid="{00000000-0005-0000-0000-00009CAA0000}"/>
    <cellStyle name="SAPBEXHLevel3X 4 3 2 4 7" xfId="43677" xr:uid="{00000000-0005-0000-0000-00009DAA0000}"/>
    <cellStyle name="SAPBEXHLevel3X 4 3 2 4 8" xfId="43678" xr:uid="{00000000-0005-0000-0000-00009EAA0000}"/>
    <cellStyle name="SAPBEXHLevel3X 4 3 2 4 9" xfId="43679" xr:uid="{00000000-0005-0000-0000-00009FAA0000}"/>
    <cellStyle name="SAPBEXHLevel3X 4 3 3" xfId="43680" xr:uid="{00000000-0005-0000-0000-0000A0AA0000}"/>
    <cellStyle name="SAPBEXHLevel3X 4 3 3 2" xfId="43681" xr:uid="{00000000-0005-0000-0000-0000A1AA0000}"/>
    <cellStyle name="SAPBEXHLevel3X 4 3 3 3" xfId="43682" xr:uid="{00000000-0005-0000-0000-0000A2AA0000}"/>
    <cellStyle name="SAPBEXHLevel3X 4 3 3 4" xfId="43683" xr:uid="{00000000-0005-0000-0000-0000A3AA0000}"/>
    <cellStyle name="SAPBEXHLevel3X 4 3 3 5" xfId="43684" xr:uid="{00000000-0005-0000-0000-0000A4AA0000}"/>
    <cellStyle name="SAPBEXHLevel3X 4 3 3 6" xfId="43685" xr:uid="{00000000-0005-0000-0000-0000A5AA0000}"/>
    <cellStyle name="SAPBEXHLevel3X 4 3 3 7" xfId="43686" xr:uid="{00000000-0005-0000-0000-0000A6AA0000}"/>
    <cellStyle name="SAPBEXHLevel3X 4 3 3 8" xfId="43687" xr:uid="{00000000-0005-0000-0000-0000A7AA0000}"/>
    <cellStyle name="SAPBEXHLevel3X 4 3 3 9" xfId="43688" xr:uid="{00000000-0005-0000-0000-0000A8AA0000}"/>
    <cellStyle name="SAPBEXHLevel3X 4 3 4" xfId="43689" xr:uid="{00000000-0005-0000-0000-0000A9AA0000}"/>
    <cellStyle name="SAPBEXHLevel3X 4 3 4 2" xfId="43690" xr:uid="{00000000-0005-0000-0000-0000AAAA0000}"/>
    <cellStyle name="SAPBEXHLevel3X 4 3 4 3" xfId="43691" xr:uid="{00000000-0005-0000-0000-0000ABAA0000}"/>
    <cellStyle name="SAPBEXHLevel3X 4 3 4 4" xfId="43692" xr:uid="{00000000-0005-0000-0000-0000ACAA0000}"/>
    <cellStyle name="SAPBEXHLevel3X 4 3 4 5" xfId="43693" xr:uid="{00000000-0005-0000-0000-0000ADAA0000}"/>
    <cellStyle name="SAPBEXHLevel3X 4 3 4 6" xfId="43694" xr:uid="{00000000-0005-0000-0000-0000AEAA0000}"/>
    <cellStyle name="SAPBEXHLevel3X 4 3 4 7" xfId="43695" xr:uid="{00000000-0005-0000-0000-0000AFAA0000}"/>
    <cellStyle name="SAPBEXHLevel3X 4 3 4 8" xfId="43696" xr:uid="{00000000-0005-0000-0000-0000B0AA0000}"/>
    <cellStyle name="SAPBEXHLevel3X 4 3 4 9" xfId="43697" xr:uid="{00000000-0005-0000-0000-0000B1AA0000}"/>
    <cellStyle name="SAPBEXHLevel3X 4 3 5" xfId="43698" xr:uid="{00000000-0005-0000-0000-0000B2AA0000}"/>
    <cellStyle name="SAPBEXHLevel3X 4 3 5 2" xfId="43699" xr:uid="{00000000-0005-0000-0000-0000B3AA0000}"/>
    <cellStyle name="SAPBEXHLevel3X 4 3 5 3" xfId="43700" xr:uid="{00000000-0005-0000-0000-0000B4AA0000}"/>
    <cellStyle name="SAPBEXHLevel3X 4 3 5 4" xfId="43701" xr:uid="{00000000-0005-0000-0000-0000B5AA0000}"/>
    <cellStyle name="SAPBEXHLevel3X 4 3 5 5" xfId="43702" xr:uid="{00000000-0005-0000-0000-0000B6AA0000}"/>
    <cellStyle name="SAPBEXHLevel3X 4 3 5 6" xfId="43703" xr:uid="{00000000-0005-0000-0000-0000B7AA0000}"/>
    <cellStyle name="SAPBEXHLevel3X 4 3 5 7" xfId="43704" xr:uid="{00000000-0005-0000-0000-0000B8AA0000}"/>
    <cellStyle name="SAPBEXHLevel3X 4 3 5 8" xfId="43705" xr:uid="{00000000-0005-0000-0000-0000B9AA0000}"/>
    <cellStyle name="SAPBEXHLevel3X 4 3 5 9" xfId="43706" xr:uid="{00000000-0005-0000-0000-0000BAAA0000}"/>
    <cellStyle name="SAPBEXHLevel3X 4 4" xfId="43707" xr:uid="{00000000-0005-0000-0000-0000BBAA0000}"/>
    <cellStyle name="SAPBEXHLevel3X 4 4 2" xfId="43708" xr:uid="{00000000-0005-0000-0000-0000BCAA0000}"/>
    <cellStyle name="SAPBEXHLevel3X 4 4 2 2" xfId="43709" xr:uid="{00000000-0005-0000-0000-0000BDAA0000}"/>
    <cellStyle name="SAPBEXHLevel3X 4 4 2 3" xfId="43710" xr:uid="{00000000-0005-0000-0000-0000BEAA0000}"/>
    <cellStyle name="SAPBEXHLevel3X 4 4 2 4" xfId="43711" xr:uid="{00000000-0005-0000-0000-0000BFAA0000}"/>
    <cellStyle name="SAPBEXHLevel3X 4 4 2 5" xfId="43712" xr:uid="{00000000-0005-0000-0000-0000C0AA0000}"/>
    <cellStyle name="SAPBEXHLevel3X 4 4 2 6" xfId="43713" xr:uid="{00000000-0005-0000-0000-0000C1AA0000}"/>
    <cellStyle name="SAPBEXHLevel3X 4 4 2 7" xfId="43714" xr:uid="{00000000-0005-0000-0000-0000C2AA0000}"/>
    <cellStyle name="SAPBEXHLevel3X 4 4 2 8" xfId="43715" xr:uid="{00000000-0005-0000-0000-0000C3AA0000}"/>
    <cellStyle name="SAPBEXHLevel3X 4 4 2 9" xfId="43716" xr:uid="{00000000-0005-0000-0000-0000C4AA0000}"/>
    <cellStyle name="SAPBEXHLevel3X 4 4 3" xfId="43717" xr:uid="{00000000-0005-0000-0000-0000C5AA0000}"/>
    <cellStyle name="SAPBEXHLevel3X 4 4 3 2" xfId="43718" xr:uid="{00000000-0005-0000-0000-0000C6AA0000}"/>
    <cellStyle name="SAPBEXHLevel3X 4 4 3 3" xfId="43719" xr:uid="{00000000-0005-0000-0000-0000C7AA0000}"/>
    <cellStyle name="SAPBEXHLevel3X 4 4 3 4" xfId="43720" xr:uid="{00000000-0005-0000-0000-0000C8AA0000}"/>
    <cellStyle name="SAPBEXHLevel3X 4 4 3 5" xfId="43721" xr:uid="{00000000-0005-0000-0000-0000C9AA0000}"/>
    <cellStyle name="SAPBEXHLevel3X 4 4 3 6" xfId="43722" xr:uid="{00000000-0005-0000-0000-0000CAAA0000}"/>
    <cellStyle name="SAPBEXHLevel3X 4 4 3 7" xfId="43723" xr:uid="{00000000-0005-0000-0000-0000CBAA0000}"/>
    <cellStyle name="SAPBEXHLevel3X 4 4 3 8" xfId="43724" xr:uid="{00000000-0005-0000-0000-0000CCAA0000}"/>
    <cellStyle name="SAPBEXHLevel3X 4 4 3 9" xfId="43725" xr:uid="{00000000-0005-0000-0000-0000CDAA0000}"/>
    <cellStyle name="SAPBEXHLevel3X 4 4 4" xfId="43726" xr:uid="{00000000-0005-0000-0000-0000CEAA0000}"/>
    <cellStyle name="SAPBEXHLevel3X 4 4 4 2" xfId="43727" xr:uid="{00000000-0005-0000-0000-0000CFAA0000}"/>
    <cellStyle name="SAPBEXHLevel3X 4 4 4 3" xfId="43728" xr:uid="{00000000-0005-0000-0000-0000D0AA0000}"/>
    <cellStyle name="SAPBEXHLevel3X 4 4 4 4" xfId="43729" xr:uid="{00000000-0005-0000-0000-0000D1AA0000}"/>
    <cellStyle name="SAPBEXHLevel3X 4 4 4 5" xfId="43730" xr:uid="{00000000-0005-0000-0000-0000D2AA0000}"/>
    <cellStyle name="SAPBEXHLevel3X 4 4 4 6" xfId="43731" xr:uid="{00000000-0005-0000-0000-0000D3AA0000}"/>
    <cellStyle name="SAPBEXHLevel3X 4 4 4 7" xfId="43732" xr:uid="{00000000-0005-0000-0000-0000D4AA0000}"/>
    <cellStyle name="SAPBEXHLevel3X 4 4 4 8" xfId="43733" xr:uid="{00000000-0005-0000-0000-0000D5AA0000}"/>
    <cellStyle name="SAPBEXHLevel3X 4 4 4 9" xfId="43734" xr:uid="{00000000-0005-0000-0000-0000D6AA0000}"/>
    <cellStyle name="SAPBEXHLevel3X 4 5" xfId="43735" xr:uid="{00000000-0005-0000-0000-0000D7AA0000}"/>
    <cellStyle name="SAPBEXHLevel3X 4 5 2" xfId="43736" xr:uid="{00000000-0005-0000-0000-0000D8AA0000}"/>
    <cellStyle name="SAPBEXHLevel3X 4 5 3" xfId="43737" xr:uid="{00000000-0005-0000-0000-0000D9AA0000}"/>
    <cellStyle name="SAPBEXHLevel3X 4 5 4" xfId="43738" xr:uid="{00000000-0005-0000-0000-0000DAAA0000}"/>
    <cellStyle name="SAPBEXHLevel3X 4 5 5" xfId="43739" xr:uid="{00000000-0005-0000-0000-0000DBAA0000}"/>
    <cellStyle name="SAPBEXHLevel3X 4 5 6" xfId="43740" xr:uid="{00000000-0005-0000-0000-0000DCAA0000}"/>
    <cellStyle name="SAPBEXHLevel3X 4 5 7" xfId="43741" xr:uid="{00000000-0005-0000-0000-0000DDAA0000}"/>
    <cellStyle name="SAPBEXHLevel3X 4 5 8" xfId="43742" xr:uid="{00000000-0005-0000-0000-0000DEAA0000}"/>
    <cellStyle name="SAPBEXHLevel3X 4 5 9" xfId="43743" xr:uid="{00000000-0005-0000-0000-0000DFAA0000}"/>
    <cellStyle name="SAPBEXHLevel3X 4 6" xfId="43744" xr:uid="{00000000-0005-0000-0000-0000E0AA0000}"/>
    <cellStyle name="SAPBEXHLevel3X 4 6 2" xfId="43745" xr:uid="{00000000-0005-0000-0000-0000E1AA0000}"/>
    <cellStyle name="SAPBEXHLevel3X 4 6 3" xfId="43746" xr:uid="{00000000-0005-0000-0000-0000E2AA0000}"/>
    <cellStyle name="SAPBEXHLevel3X 4 6 4" xfId="43747" xr:uid="{00000000-0005-0000-0000-0000E3AA0000}"/>
    <cellStyle name="SAPBEXHLevel3X 4 6 5" xfId="43748" xr:uid="{00000000-0005-0000-0000-0000E4AA0000}"/>
    <cellStyle name="SAPBEXHLevel3X 4 6 6" xfId="43749" xr:uid="{00000000-0005-0000-0000-0000E5AA0000}"/>
    <cellStyle name="SAPBEXHLevel3X 4 6 7" xfId="43750" xr:uid="{00000000-0005-0000-0000-0000E6AA0000}"/>
    <cellStyle name="SAPBEXHLevel3X 4 6 8" xfId="43751" xr:uid="{00000000-0005-0000-0000-0000E7AA0000}"/>
    <cellStyle name="SAPBEXHLevel3X 4 6 9" xfId="43752" xr:uid="{00000000-0005-0000-0000-0000E8AA0000}"/>
    <cellStyle name="SAPBEXHLevel3X 4 7" xfId="43753" xr:uid="{00000000-0005-0000-0000-0000E9AA0000}"/>
    <cellStyle name="SAPBEXHLevel3X 4 7 2" xfId="43754" xr:uid="{00000000-0005-0000-0000-0000EAAA0000}"/>
    <cellStyle name="SAPBEXHLevel3X 4 7 3" xfId="43755" xr:uid="{00000000-0005-0000-0000-0000EBAA0000}"/>
    <cellStyle name="SAPBEXHLevel3X 4 7 4" xfId="43756" xr:uid="{00000000-0005-0000-0000-0000ECAA0000}"/>
    <cellStyle name="SAPBEXHLevel3X 4 7 5" xfId="43757" xr:uid="{00000000-0005-0000-0000-0000EDAA0000}"/>
    <cellStyle name="SAPBEXHLevel3X 4 7 6" xfId="43758" xr:uid="{00000000-0005-0000-0000-0000EEAA0000}"/>
    <cellStyle name="SAPBEXHLevel3X 4 7 7" xfId="43759" xr:uid="{00000000-0005-0000-0000-0000EFAA0000}"/>
    <cellStyle name="SAPBEXHLevel3X 4 7 8" xfId="43760" xr:uid="{00000000-0005-0000-0000-0000F0AA0000}"/>
    <cellStyle name="SAPBEXHLevel3X 4 7 9" xfId="43761" xr:uid="{00000000-0005-0000-0000-0000F1AA0000}"/>
    <cellStyle name="SAPBEXHLevel3X 4 8" xfId="43762" xr:uid="{00000000-0005-0000-0000-0000F2AA0000}"/>
    <cellStyle name="SAPBEXHLevel3X 4 9" xfId="43763" xr:uid="{00000000-0005-0000-0000-0000F3AA0000}"/>
    <cellStyle name="SAPBEXHLevel3X 5" xfId="43764" xr:uid="{00000000-0005-0000-0000-0000F4AA0000}"/>
    <cellStyle name="SAPBEXHLevel3X 5 10" xfId="43765" xr:uid="{00000000-0005-0000-0000-0000F5AA0000}"/>
    <cellStyle name="SAPBEXHLevel3X 5 11" xfId="43766" xr:uid="{00000000-0005-0000-0000-0000F6AA0000}"/>
    <cellStyle name="SAPBEXHLevel3X 5 2" xfId="43767" xr:uid="{00000000-0005-0000-0000-0000F7AA0000}"/>
    <cellStyle name="SAPBEXHLevel3X 5 2 10" xfId="43768" xr:uid="{00000000-0005-0000-0000-0000F8AA0000}"/>
    <cellStyle name="SAPBEXHLevel3X 5 2 11" xfId="43769" xr:uid="{00000000-0005-0000-0000-0000F9AA0000}"/>
    <cellStyle name="SAPBEXHLevel3X 5 2 2" xfId="43770" xr:uid="{00000000-0005-0000-0000-0000FAAA0000}"/>
    <cellStyle name="SAPBEXHLevel3X 5 2 2 2" xfId="43771" xr:uid="{00000000-0005-0000-0000-0000FBAA0000}"/>
    <cellStyle name="SAPBEXHLevel3X 5 2 2 2 2" xfId="43772" xr:uid="{00000000-0005-0000-0000-0000FCAA0000}"/>
    <cellStyle name="SAPBEXHLevel3X 5 2 2 2 2 2" xfId="43773" xr:uid="{00000000-0005-0000-0000-0000FDAA0000}"/>
    <cellStyle name="SAPBEXHLevel3X 5 2 2 2 2 2 2" xfId="43774" xr:uid="{00000000-0005-0000-0000-0000FEAA0000}"/>
    <cellStyle name="SAPBEXHLevel3X 5 2 2 2 2 2 3" xfId="43775" xr:uid="{00000000-0005-0000-0000-0000FFAA0000}"/>
    <cellStyle name="SAPBEXHLevel3X 5 2 2 2 2 2 4" xfId="43776" xr:uid="{00000000-0005-0000-0000-000000AB0000}"/>
    <cellStyle name="SAPBEXHLevel3X 5 2 2 2 2 2 5" xfId="43777" xr:uid="{00000000-0005-0000-0000-000001AB0000}"/>
    <cellStyle name="SAPBEXHLevel3X 5 2 2 2 2 2 6" xfId="43778" xr:uid="{00000000-0005-0000-0000-000002AB0000}"/>
    <cellStyle name="SAPBEXHLevel3X 5 2 2 2 2 2 7" xfId="43779" xr:uid="{00000000-0005-0000-0000-000003AB0000}"/>
    <cellStyle name="SAPBEXHLevel3X 5 2 2 2 2 2 8" xfId="43780" xr:uid="{00000000-0005-0000-0000-000004AB0000}"/>
    <cellStyle name="SAPBEXHLevel3X 5 2 2 2 2 2 9" xfId="43781" xr:uid="{00000000-0005-0000-0000-000005AB0000}"/>
    <cellStyle name="SAPBEXHLevel3X 5 2 2 2 2 3" xfId="43782" xr:uid="{00000000-0005-0000-0000-000006AB0000}"/>
    <cellStyle name="SAPBEXHLevel3X 5 2 2 2 2 3 2" xfId="43783" xr:uid="{00000000-0005-0000-0000-000007AB0000}"/>
    <cellStyle name="SAPBEXHLevel3X 5 2 2 2 2 3 3" xfId="43784" xr:uid="{00000000-0005-0000-0000-000008AB0000}"/>
    <cellStyle name="SAPBEXHLevel3X 5 2 2 2 2 3 4" xfId="43785" xr:uid="{00000000-0005-0000-0000-000009AB0000}"/>
    <cellStyle name="SAPBEXHLevel3X 5 2 2 2 2 3 5" xfId="43786" xr:uid="{00000000-0005-0000-0000-00000AAB0000}"/>
    <cellStyle name="SAPBEXHLevel3X 5 2 2 2 2 3 6" xfId="43787" xr:uid="{00000000-0005-0000-0000-00000BAB0000}"/>
    <cellStyle name="SAPBEXHLevel3X 5 2 2 2 2 3 7" xfId="43788" xr:uid="{00000000-0005-0000-0000-00000CAB0000}"/>
    <cellStyle name="SAPBEXHLevel3X 5 2 2 2 2 3 8" xfId="43789" xr:uid="{00000000-0005-0000-0000-00000DAB0000}"/>
    <cellStyle name="SAPBEXHLevel3X 5 2 2 2 2 3 9" xfId="43790" xr:uid="{00000000-0005-0000-0000-00000EAB0000}"/>
    <cellStyle name="SAPBEXHLevel3X 5 2 2 2 2 4" xfId="43791" xr:uid="{00000000-0005-0000-0000-00000FAB0000}"/>
    <cellStyle name="SAPBEXHLevel3X 5 2 2 2 2 4 2" xfId="43792" xr:uid="{00000000-0005-0000-0000-000010AB0000}"/>
    <cellStyle name="SAPBEXHLevel3X 5 2 2 2 2 4 3" xfId="43793" xr:uid="{00000000-0005-0000-0000-000011AB0000}"/>
    <cellStyle name="SAPBEXHLevel3X 5 2 2 2 2 4 4" xfId="43794" xr:uid="{00000000-0005-0000-0000-000012AB0000}"/>
    <cellStyle name="SAPBEXHLevel3X 5 2 2 2 2 4 5" xfId="43795" xr:uid="{00000000-0005-0000-0000-000013AB0000}"/>
    <cellStyle name="SAPBEXHLevel3X 5 2 2 2 2 4 6" xfId="43796" xr:uid="{00000000-0005-0000-0000-000014AB0000}"/>
    <cellStyle name="SAPBEXHLevel3X 5 2 2 2 2 4 7" xfId="43797" xr:uid="{00000000-0005-0000-0000-000015AB0000}"/>
    <cellStyle name="SAPBEXHLevel3X 5 2 2 2 2 4 8" xfId="43798" xr:uid="{00000000-0005-0000-0000-000016AB0000}"/>
    <cellStyle name="SAPBEXHLevel3X 5 2 2 2 2 4 9" xfId="43799" xr:uid="{00000000-0005-0000-0000-000017AB0000}"/>
    <cellStyle name="SAPBEXHLevel3X 5 2 2 2 3" xfId="43800" xr:uid="{00000000-0005-0000-0000-000018AB0000}"/>
    <cellStyle name="SAPBEXHLevel3X 5 2 2 2 3 2" xfId="43801" xr:uid="{00000000-0005-0000-0000-000019AB0000}"/>
    <cellStyle name="SAPBEXHLevel3X 5 2 2 2 3 3" xfId="43802" xr:uid="{00000000-0005-0000-0000-00001AAB0000}"/>
    <cellStyle name="SAPBEXHLevel3X 5 2 2 2 3 4" xfId="43803" xr:uid="{00000000-0005-0000-0000-00001BAB0000}"/>
    <cellStyle name="SAPBEXHLevel3X 5 2 2 2 3 5" xfId="43804" xr:uid="{00000000-0005-0000-0000-00001CAB0000}"/>
    <cellStyle name="SAPBEXHLevel3X 5 2 2 2 3 6" xfId="43805" xr:uid="{00000000-0005-0000-0000-00001DAB0000}"/>
    <cellStyle name="SAPBEXHLevel3X 5 2 2 2 3 7" xfId="43806" xr:uid="{00000000-0005-0000-0000-00001EAB0000}"/>
    <cellStyle name="SAPBEXHLevel3X 5 2 2 2 3 8" xfId="43807" xr:uid="{00000000-0005-0000-0000-00001FAB0000}"/>
    <cellStyle name="SAPBEXHLevel3X 5 2 2 2 3 9" xfId="43808" xr:uid="{00000000-0005-0000-0000-000020AB0000}"/>
    <cellStyle name="SAPBEXHLevel3X 5 2 2 2 4" xfId="43809" xr:uid="{00000000-0005-0000-0000-000021AB0000}"/>
    <cellStyle name="SAPBEXHLevel3X 5 2 2 2 4 2" xfId="43810" xr:uid="{00000000-0005-0000-0000-000022AB0000}"/>
    <cellStyle name="SAPBEXHLevel3X 5 2 2 2 4 3" xfId="43811" xr:uid="{00000000-0005-0000-0000-000023AB0000}"/>
    <cellStyle name="SAPBEXHLevel3X 5 2 2 2 4 4" xfId="43812" xr:uid="{00000000-0005-0000-0000-000024AB0000}"/>
    <cellStyle name="SAPBEXHLevel3X 5 2 2 2 4 5" xfId="43813" xr:uid="{00000000-0005-0000-0000-000025AB0000}"/>
    <cellStyle name="SAPBEXHLevel3X 5 2 2 2 4 6" xfId="43814" xr:uid="{00000000-0005-0000-0000-000026AB0000}"/>
    <cellStyle name="SAPBEXHLevel3X 5 2 2 2 4 7" xfId="43815" xr:uid="{00000000-0005-0000-0000-000027AB0000}"/>
    <cellStyle name="SAPBEXHLevel3X 5 2 2 2 4 8" xfId="43816" xr:uid="{00000000-0005-0000-0000-000028AB0000}"/>
    <cellStyle name="SAPBEXHLevel3X 5 2 2 2 4 9" xfId="43817" xr:uid="{00000000-0005-0000-0000-000029AB0000}"/>
    <cellStyle name="SAPBEXHLevel3X 5 2 2 2 5" xfId="43818" xr:uid="{00000000-0005-0000-0000-00002AAB0000}"/>
    <cellStyle name="SAPBEXHLevel3X 5 2 2 2 5 2" xfId="43819" xr:uid="{00000000-0005-0000-0000-00002BAB0000}"/>
    <cellStyle name="SAPBEXHLevel3X 5 2 2 2 5 3" xfId="43820" xr:uid="{00000000-0005-0000-0000-00002CAB0000}"/>
    <cellStyle name="SAPBEXHLevel3X 5 2 2 2 5 4" xfId="43821" xr:uid="{00000000-0005-0000-0000-00002DAB0000}"/>
    <cellStyle name="SAPBEXHLevel3X 5 2 2 2 5 5" xfId="43822" xr:uid="{00000000-0005-0000-0000-00002EAB0000}"/>
    <cellStyle name="SAPBEXHLevel3X 5 2 2 2 5 6" xfId="43823" xr:uid="{00000000-0005-0000-0000-00002FAB0000}"/>
    <cellStyle name="SAPBEXHLevel3X 5 2 2 2 5 7" xfId="43824" xr:uid="{00000000-0005-0000-0000-000030AB0000}"/>
    <cellStyle name="SAPBEXHLevel3X 5 2 2 2 5 8" xfId="43825" xr:uid="{00000000-0005-0000-0000-000031AB0000}"/>
    <cellStyle name="SAPBEXHLevel3X 5 2 2 2 5 9" xfId="43826" xr:uid="{00000000-0005-0000-0000-000032AB0000}"/>
    <cellStyle name="SAPBEXHLevel3X 5 2 2 3" xfId="43827" xr:uid="{00000000-0005-0000-0000-000033AB0000}"/>
    <cellStyle name="SAPBEXHLevel3X 5 2 2 3 2" xfId="43828" xr:uid="{00000000-0005-0000-0000-000034AB0000}"/>
    <cellStyle name="SAPBEXHLevel3X 5 2 2 3 2 2" xfId="43829" xr:uid="{00000000-0005-0000-0000-000035AB0000}"/>
    <cellStyle name="SAPBEXHLevel3X 5 2 2 3 2 3" xfId="43830" xr:uid="{00000000-0005-0000-0000-000036AB0000}"/>
    <cellStyle name="SAPBEXHLevel3X 5 2 2 3 2 4" xfId="43831" xr:uid="{00000000-0005-0000-0000-000037AB0000}"/>
    <cellStyle name="SAPBEXHLevel3X 5 2 2 3 2 5" xfId="43832" xr:uid="{00000000-0005-0000-0000-000038AB0000}"/>
    <cellStyle name="SAPBEXHLevel3X 5 2 2 3 2 6" xfId="43833" xr:uid="{00000000-0005-0000-0000-000039AB0000}"/>
    <cellStyle name="SAPBEXHLevel3X 5 2 2 3 2 7" xfId="43834" xr:uid="{00000000-0005-0000-0000-00003AAB0000}"/>
    <cellStyle name="SAPBEXHLevel3X 5 2 2 3 2 8" xfId="43835" xr:uid="{00000000-0005-0000-0000-00003BAB0000}"/>
    <cellStyle name="SAPBEXHLevel3X 5 2 2 3 2 9" xfId="43836" xr:uid="{00000000-0005-0000-0000-00003CAB0000}"/>
    <cellStyle name="SAPBEXHLevel3X 5 2 2 3 3" xfId="43837" xr:uid="{00000000-0005-0000-0000-00003DAB0000}"/>
    <cellStyle name="SAPBEXHLevel3X 5 2 2 3 3 2" xfId="43838" xr:uid="{00000000-0005-0000-0000-00003EAB0000}"/>
    <cellStyle name="SAPBEXHLevel3X 5 2 2 3 3 3" xfId="43839" xr:uid="{00000000-0005-0000-0000-00003FAB0000}"/>
    <cellStyle name="SAPBEXHLevel3X 5 2 2 3 3 4" xfId="43840" xr:uid="{00000000-0005-0000-0000-000040AB0000}"/>
    <cellStyle name="SAPBEXHLevel3X 5 2 2 3 3 5" xfId="43841" xr:uid="{00000000-0005-0000-0000-000041AB0000}"/>
    <cellStyle name="SAPBEXHLevel3X 5 2 2 3 3 6" xfId="43842" xr:uid="{00000000-0005-0000-0000-000042AB0000}"/>
    <cellStyle name="SAPBEXHLevel3X 5 2 2 3 3 7" xfId="43843" xr:uid="{00000000-0005-0000-0000-000043AB0000}"/>
    <cellStyle name="SAPBEXHLevel3X 5 2 2 3 3 8" xfId="43844" xr:uid="{00000000-0005-0000-0000-000044AB0000}"/>
    <cellStyle name="SAPBEXHLevel3X 5 2 2 3 3 9" xfId="43845" xr:uid="{00000000-0005-0000-0000-000045AB0000}"/>
    <cellStyle name="SAPBEXHLevel3X 5 2 2 3 4" xfId="43846" xr:uid="{00000000-0005-0000-0000-000046AB0000}"/>
    <cellStyle name="SAPBEXHLevel3X 5 2 2 3 4 2" xfId="43847" xr:uid="{00000000-0005-0000-0000-000047AB0000}"/>
    <cellStyle name="SAPBEXHLevel3X 5 2 2 3 4 3" xfId="43848" xr:uid="{00000000-0005-0000-0000-000048AB0000}"/>
    <cellStyle name="SAPBEXHLevel3X 5 2 2 3 4 4" xfId="43849" xr:uid="{00000000-0005-0000-0000-000049AB0000}"/>
    <cellStyle name="SAPBEXHLevel3X 5 2 2 3 4 5" xfId="43850" xr:uid="{00000000-0005-0000-0000-00004AAB0000}"/>
    <cellStyle name="SAPBEXHLevel3X 5 2 2 3 4 6" xfId="43851" xr:uid="{00000000-0005-0000-0000-00004BAB0000}"/>
    <cellStyle name="SAPBEXHLevel3X 5 2 2 3 4 7" xfId="43852" xr:uid="{00000000-0005-0000-0000-00004CAB0000}"/>
    <cellStyle name="SAPBEXHLevel3X 5 2 2 3 4 8" xfId="43853" xr:uid="{00000000-0005-0000-0000-00004DAB0000}"/>
    <cellStyle name="SAPBEXHLevel3X 5 2 2 3 4 9" xfId="43854" xr:uid="{00000000-0005-0000-0000-00004EAB0000}"/>
    <cellStyle name="SAPBEXHLevel3X 5 2 2 4" xfId="43855" xr:uid="{00000000-0005-0000-0000-00004FAB0000}"/>
    <cellStyle name="SAPBEXHLevel3X 5 2 2 4 2" xfId="43856" xr:uid="{00000000-0005-0000-0000-000050AB0000}"/>
    <cellStyle name="SAPBEXHLevel3X 5 2 2 4 3" xfId="43857" xr:uid="{00000000-0005-0000-0000-000051AB0000}"/>
    <cellStyle name="SAPBEXHLevel3X 5 2 2 4 4" xfId="43858" xr:uid="{00000000-0005-0000-0000-000052AB0000}"/>
    <cellStyle name="SAPBEXHLevel3X 5 2 2 4 5" xfId="43859" xr:uid="{00000000-0005-0000-0000-000053AB0000}"/>
    <cellStyle name="SAPBEXHLevel3X 5 2 2 4 6" xfId="43860" xr:uid="{00000000-0005-0000-0000-000054AB0000}"/>
    <cellStyle name="SAPBEXHLevel3X 5 2 2 4 7" xfId="43861" xr:uid="{00000000-0005-0000-0000-000055AB0000}"/>
    <cellStyle name="SAPBEXHLevel3X 5 2 2 4 8" xfId="43862" xr:uid="{00000000-0005-0000-0000-000056AB0000}"/>
    <cellStyle name="SAPBEXHLevel3X 5 2 2 4 9" xfId="43863" xr:uid="{00000000-0005-0000-0000-000057AB0000}"/>
    <cellStyle name="SAPBEXHLevel3X 5 2 2 5" xfId="43864" xr:uid="{00000000-0005-0000-0000-000058AB0000}"/>
    <cellStyle name="SAPBEXHLevel3X 5 2 2 5 2" xfId="43865" xr:uid="{00000000-0005-0000-0000-000059AB0000}"/>
    <cellStyle name="SAPBEXHLevel3X 5 2 2 5 3" xfId="43866" xr:uid="{00000000-0005-0000-0000-00005AAB0000}"/>
    <cellStyle name="SAPBEXHLevel3X 5 2 2 5 4" xfId="43867" xr:uid="{00000000-0005-0000-0000-00005BAB0000}"/>
    <cellStyle name="SAPBEXHLevel3X 5 2 2 5 5" xfId="43868" xr:uid="{00000000-0005-0000-0000-00005CAB0000}"/>
    <cellStyle name="SAPBEXHLevel3X 5 2 2 5 6" xfId="43869" xr:uid="{00000000-0005-0000-0000-00005DAB0000}"/>
    <cellStyle name="SAPBEXHLevel3X 5 2 2 5 7" xfId="43870" xr:uid="{00000000-0005-0000-0000-00005EAB0000}"/>
    <cellStyle name="SAPBEXHLevel3X 5 2 2 5 8" xfId="43871" xr:uid="{00000000-0005-0000-0000-00005FAB0000}"/>
    <cellStyle name="SAPBEXHLevel3X 5 2 2 5 9" xfId="43872" xr:uid="{00000000-0005-0000-0000-000060AB0000}"/>
    <cellStyle name="SAPBEXHLevel3X 5 2 2 6" xfId="43873" xr:uid="{00000000-0005-0000-0000-000061AB0000}"/>
    <cellStyle name="SAPBEXHLevel3X 5 2 2 6 2" xfId="43874" xr:uid="{00000000-0005-0000-0000-000062AB0000}"/>
    <cellStyle name="SAPBEXHLevel3X 5 2 2 6 3" xfId="43875" xr:uid="{00000000-0005-0000-0000-000063AB0000}"/>
    <cellStyle name="SAPBEXHLevel3X 5 2 2 6 4" xfId="43876" xr:uid="{00000000-0005-0000-0000-000064AB0000}"/>
    <cellStyle name="SAPBEXHLevel3X 5 2 2 6 5" xfId="43877" xr:uid="{00000000-0005-0000-0000-000065AB0000}"/>
    <cellStyle name="SAPBEXHLevel3X 5 2 2 6 6" xfId="43878" xr:uid="{00000000-0005-0000-0000-000066AB0000}"/>
    <cellStyle name="SAPBEXHLevel3X 5 2 2 6 7" xfId="43879" xr:uid="{00000000-0005-0000-0000-000067AB0000}"/>
    <cellStyle name="SAPBEXHLevel3X 5 2 2 6 8" xfId="43880" xr:uid="{00000000-0005-0000-0000-000068AB0000}"/>
    <cellStyle name="SAPBEXHLevel3X 5 2 2 6 9" xfId="43881" xr:uid="{00000000-0005-0000-0000-000069AB0000}"/>
    <cellStyle name="SAPBEXHLevel3X 5 2 3" xfId="43882" xr:uid="{00000000-0005-0000-0000-00006AAB0000}"/>
    <cellStyle name="SAPBEXHLevel3X 5 2 3 2" xfId="43883" xr:uid="{00000000-0005-0000-0000-00006BAB0000}"/>
    <cellStyle name="SAPBEXHLevel3X 5 2 3 2 2" xfId="43884" xr:uid="{00000000-0005-0000-0000-00006CAB0000}"/>
    <cellStyle name="SAPBEXHLevel3X 5 2 3 2 2 2" xfId="43885" xr:uid="{00000000-0005-0000-0000-00006DAB0000}"/>
    <cellStyle name="SAPBEXHLevel3X 5 2 3 2 2 2 2" xfId="43886" xr:uid="{00000000-0005-0000-0000-00006EAB0000}"/>
    <cellStyle name="SAPBEXHLevel3X 5 2 3 2 2 2 3" xfId="43887" xr:uid="{00000000-0005-0000-0000-00006FAB0000}"/>
    <cellStyle name="SAPBEXHLevel3X 5 2 3 2 2 2 4" xfId="43888" xr:uid="{00000000-0005-0000-0000-000070AB0000}"/>
    <cellStyle name="SAPBEXHLevel3X 5 2 3 2 2 2 5" xfId="43889" xr:uid="{00000000-0005-0000-0000-000071AB0000}"/>
    <cellStyle name="SAPBEXHLevel3X 5 2 3 2 2 2 6" xfId="43890" xr:uid="{00000000-0005-0000-0000-000072AB0000}"/>
    <cellStyle name="SAPBEXHLevel3X 5 2 3 2 2 2 7" xfId="43891" xr:uid="{00000000-0005-0000-0000-000073AB0000}"/>
    <cellStyle name="SAPBEXHLevel3X 5 2 3 2 2 2 8" xfId="43892" xr:uid="{00000000-0005-0000-0000-000074AB0000}"/>
    <cellStyle name="SAPBEXHLevel3X 5 2 3 2 2 2 9" xfId="43893" xr:uid="{00000000-0005-0000-0000-000075AB0000}"/>
    <cellStyle name="SAPBEXHLevel3X 5 2 3 2 2 3" xfId="43894" xr:uid="{00000000-0005-0000-0000-000076AB0000}"/>
    <cellStyle name="SAPBEXHLevel3X 5 2 3 2 2 3 2" xfId="43895" xr:uid="{00000000-0005-0000-0000-000077AB0000}"/>
    <cellStyle name="SAPBEXHLevel3X 5 2 3 2 2 3 3" xfId="43896" xr:uid="{00000000-0005-0000-0000-000078AB0000}"/>
    <cellStyle name="SAPBEXHLevel3X 5 2 3 2 2 3 4" xfId="43897" xr:uid="{00000000-0005-0000-0000-000079AB0000}"/>
    <cellStyle name="SAPBEXHLevel3X 5 2 3 2 2 3 5" xfId="43898" xr:uid="{00000000-0005-0000-0000-00007AAB0000}"/>
    <cellStyle name="SAPBEXHLevel3X 5 2 3 2 2 3 6" xfId="43899" xr:uid="{00000000-0005-0000-0000-00007BAB0000}"/>
    <cellStyle name="SAPBEXHLevel3X 5 2 3 2 2 3 7" xfId="43900" xr:uid="{00000000-0005-0000-0000-00007CAB0000}"/>
    <cellStyle name="SAPBEXHLevel3X 5 2 3 2 2 3 8" xfId="43901" xr:uid="{00000000-0005-0000-0000-00007DAB0000}"/>
    <cellStyle name="SAPBEXHLevel3X 5 2 3 2 2 3 9" xfId="43902" xr:uid="{00000000-0005-0000-0000-00007EAB0000}"/>
    <cellStyle name="SAPBEXHLevel3X 5 2 3 2 2 4" xfId="43903" xr:uid="{00000000-0005-0000-0000-00007FAB0000}"/>
    <cellStyle name="SAPBEXHLevel3X 5 2 3 2 2 4 2" xfId="43904" xr:uid="{00000000-0005-0000-0000-000080AB0000}"/>
    <cellStyle name="SAPBEXHLevel3X 5 2 3 2 2 4 3" xfId="43905" xr:uid="{00000000-0005-0000-0000-000081AB0000}"/>
    <cellStyle name="SAPBEXHLevel3X 5 2 3 2 2 4 4" xfId="43906" xr:uid="{00000000-0005-0000-0000-000082AB0000}"/>
    <cellStyle name="SAPBEXHLevel3X 5 2 3 2 2 4 5" xfId="43907" xr:uid="{00000000-0005-0000-0000-000083AB0000}"/>
    <cellStyle name="SAPBEXHLevel3X 5 2 3 2 2 4 6" xfId="43908" xr:uid="{00000000-0005-0000-0000-000084AB0000}"/>
    <cellStyle name="SAPBEXHLevel3X 5 2 3 2 2 4 7" xfId="43909" xr:uid="{00000000-0005-0000-0000-000085AB0000}"/>
    <cellStyle name="SAPBEXHLevel3X 5 2 3 2 2 4 8" xfId="43910" xr:uid="{00000000-0005-0000-0000-000086AB0000}"/>
    <cellStyle name="SAPBEXHLevel3X 5 2 3 2 2 4 9" xfId="43911" xr:uid="{00000000-0005-0000-0000-000087AB0000}"/>
    <cellStyle name="SAPBEXHLevel3X 5 2 3 2 3" xfId="43912" xr:uid="{00000000-0005-0000-0000-000088AB0000}"/>
    <cellStyle name="SAPBEXHLevel3X 5 2 3 2 3 2" xfId="43913" xr:uid="{00000000-0005-0000-0000-000089AB0000}"/>
    <cellStyle name="SAPBEXHLevel3X 5 2 3 2 3 3" xfId="43914" xr:uid="{00000000-0005-0000-0000-00008AAB0000}"/>
    <cellStyle name="SAPBEXHLevel3X 5 2 3 2 3 4" xfId="43915" xr:uid="{00000000-0005-0000-0000-00008BAB0000}"/>
    <cellStyle name="SAPBEXHLevel3X 5 2 3 2 3 5" xfId="43916" xr:uid="{00000000-0005-0000-0000-00008CAB0000}"/>
    <cellStyle name="SAPBEXHLevel3X 5 2 3 2 3 6" xfId="43917" xr:uid="{00000000-0005-0000-0000-00008DAB0000}"/>
    <cellStyle name="SAPBEXHLevel3X 5 2 3 2 3 7" xfId="43918" xr:uid="{00000000-0005-0000-0000-00008EAB0000}"/>
    <cellStyle name="SAPBEXHLevel3X 5 2 3 2 3 8" xfId="43919" xr:uid="{00000000-0005-0000-0000-00008FAB0000}"/>
    <cellStyle name="SAPBEXHLevel3X 5 2 3 2 3 9" xfId="43920" xr:uid="{00000000-0005-0000-0000-000090AB0000}"/>
    <cellStyle name="SAPBEXHLevel3X 5 2 3 2 4" xfId="43921" xr:uid="{00000000-0005-0000-0000-000091AB0000}"/>
    <cellStyle name="SAPBEXHLevel3X 5 2 3 2 4 2" xfId="43922" xr:uid="{00000000-0005-0000-0000-000092AB0000}"/>
    <cellStyle name="SAPBEXHLevel3X 5 2 3 2 4 3" xfId="43923" xr:uid="{00000000-0005-0000-0000-000093AB0000}"/>
    <cellStyle name="SAPBEXHLevel3X 5 2 3 2 4 4" xfId="43924" xr:uid="{00000000-0005-0000-0000-000094AB0000}"/>
    <cellStyle name="SAPBEXHLevel3X 5 2 3 2 4 5" xfId="43925" xr:uid="{00000000-0005-0000-0000-000095AB0000}"/>
    <cellStyle name="SAPBEXHLevel3X 5 2 3 2 4 6" xfId="43926" xr:uid="{00000000-0005-0000-0000-000096AB0000}"/>
    <cellStyle name="SAPBEXHLevel3X 5 2 3 2 4 7" xfId="43927" xr:uid="{00000000-0005-0000-0000-000097AB0000}"/>
    <cellStyle name="SAPBEXHLevel3X 5 2 3 2 4 8" xfId="43928" xr:uid="{00000000-0005-0000-0000-000098AB0000}"/>
    <cellStyle name="SAPBEXHLevel3X 5 2 3 2 4 9" xfId="43929" xr:uid="{00000000-0005-0000-0000-000099AB0000}"/>
    <cellStyle name="SAPBEXHLevel3X 5 2 3 2 5" xfId="43930" xr:uid="{00000000-0005-0000-0000-00009AAB0000}"/>
    <cellStyle name="SAPBEXHLevel3X 5 2 3 2 5 2" xfId="43931" xr:uid="{00000000-0005-0000-0000-00009BAB0000}"/>
    <cellStyle name="SAPBEXHLevel3X 5 2 3 2 5 3" xfId="43932" xr:uid="{00000000-0005-0000-0000-00009CAB0000}"/>
    <cellStyle name="SAPBEXHLevel3X 5 2 3 2 5 4" xfId="43933" xr:uid="{00000000-0005-0000-0000-00009DAB0000}"/>
    <cellStyle name="SAPBEXHLevel3X 5 2 3 2 5 5" xfId="43934" xr:uid="{00000000-0005-0000-0000-00009EAB0000}"/>
    <cellStyle name="SAPBEXHLevel3X 5 2 3 2 5 6" xfId="43935" xr:uid="{00000000-0005-0000-0000-00009FAB0000}"/>
    <cellStyle name="SAPBEXHLevel3X 5 2 3 2 5 7" xfId="43936" xr:uid="{00000000-0005-0000-0000-0000A0AB0000}"/>
    <cellStyle name="SAPBEXHLevel3X 5 2 3 2 5 8" xfId="43937" xr:uid="{00000000-0005-0000-0000-0000A1AB0000}"/>
    <cellStyle name="SAPBEXHLevel3X 5 2 3 2 5 9" xfId="43938" xr:uid="{00000000-0005-0000-0000-0000A2AB0000}"/>
    <cellStyle name="SAPBEXHLevel3X 5 2 3 3" xfId="43939" xr:uid="{00000000-0005-0000-0000-0000A3AB0000}"/>
    <cellStyle name="SAPBEXHLevel3X 5 2 3 3 2" xfId="43940" xr:uid="{00000000-0005-0000-0000-0000A4AB0000}"/>
    <cellStyle name="SAPBEXHLevel3X 5 2 3 3 2 2" xfId="43941" xr:uid="{00000000-0005-0000-0000-0000A5AB0000}"/>
    <cellStyle name="SAPBEXHLevel3X 5 2 3 3 2 3" xfId="43942" xr:uid="{00000000-0005-0000-0000-0000A6AB0000}"/>
    <cellStyle name="SAPBEXHLevel3X 5 2 3 3 2 4" xfId="43943" xr:uid="{00000000-0005-0000-0000-0000A7AB0000}"/>
    <cellStyle name="SAPBEXHLevel3X 5 2 3 3 2 5" xfId="43944" xr:uid="{00000000-0005-0000-0000-0000A8AB0000}"/>
    <cellStyle name="SAPBEXHLevel3X 5 2 3 3 2 6" xfId="43945" xr:uid="{00000000-0005-0000-0000-0000A9AB0000}"/>
    <cellStyle name="SAPBEXHLevel3X 5 2 3 3 2 7" xfId="43946" xr:uid="{00000000-0005-0000-0000-0000AAAB0000}"/>
    <cellStyle name="SAPBEXHLevel3X 5 2 3 3 2 8" xfId="43947" xr:uid="{00000000-0005-0000-0000-0000ABAB0000}"/>
    <cellStyle name="SAPBEXHLevel3X 5 2 3 3 2 9" xfId="43948" xr:uid="{00000000-0005-0000-0000-0000ACAB0000}"/>
    <cellStyle name="SAPBEXHLevel3X 5 2 3 3 3" xfId="43949" xr:uid="{00000000-0005-0000-0000-0000ADAB0000}"/>
    <cellStyle name="SAPBEXHLevel3X 5 2 3 3 3 2" xfId="43950" xr:uid="{00000000-0005-0000-0000-0000AEAB0000}"/>
    <cellStyle name="SAPBEXHLevel3X 5 2 3 3 3 3" xfId="43951" xr:uid="{00000000-0005-0000-0000-0000AFAB0000}"/>
    <cellStyle name="SAPBEXHLevel3X 5 2 3 3 3 4" xfId="43952" xr:uid="{00000000-0005-0000-0000-0000B0AB0000}"/>
    <cellStyle name="SAPBEXHLevel3X 5 2 3 3 3 5" xfId="43953" xr:uid="{00000000-0005-0000-0000-0000B1AB0000}"/>
    <cellStyle name="SAPBEXHLevel3X 5 2 3 3 3 6" xfId="43954" xr:uid="{00000000-0005-0000-0000-0000B2AB0000}"/>
    <cellStyle name="SAPBEXHLevel3X 5 2 3 3 3 7" xfId="43955" xr:uid="{00000000-0005-0000-0000-0000B3AB0000}"/>
    <cellStyle name="SAPBEXHLevel3X 5 2 3 3 3 8" xfId="43956" xr:uid="{00000000-0005-0000-0000-0000B4AB0000}"/>
    <cellStyle name="SAPBEXHLevel3X 5 2 3 3 3 9" xfId="43957" xr:uid="{00000000-0005-0000-0000-0000B5AB0000}"/>
    <cellStyle name="SAPBEXHLevel3X 5 2 3 3 4" xfId="43958" xr:uid="{00000000-0005-0000-0000-0000B6AB0000}"/>
    <cellStyle name="SAPBEXHLevel3X 5 2 3 3 4 2" xfId="43959" xr:uid="{00000000-0005-0000-0000-0000B7AB0000}"/>
    <cellStyle name="SAPBEXHLevel3X 5 2 3 3 4 3" xfId="43960" xr:uid="{00000000-0005-0000-0000-0000B8AB0000}"/>
    <cellStyle name="SAPBEXHLevel3X 5 2 3 3 4 4" xfId="43961" xr:uid="{00000000-0005-0000-0000-0000B9AB0000}"/>
    <cellStyle name="SAPBEXHLevel3X 5 2 3 3 4 5" xfId="43962" xr:uid="{00000000-0005-0000-0000-0000BAAB0000}"/>
    <cellStyle name="SAPBEXHLevel3X 5 2 3 3 4 6" xfId="43963" xr:uid="{00000000-0005-0000-0000-0000BBAB0000}"/>
    <cellStyle name="SAPBEXHLevel3X 5 2 3 3 4 7" xfId="43964" xr:uid="{00000000-0005-0000-0000-0000BCAB0000}"/>
    <cellStyle name="SAPBEXHLevel3X 5 2 3 3 4 8" xfId="43965" xr:uid="{00000000-0005-0000-0000-0000BDAB0000}"/>
    <cellStyle name="SAPBEXHLevel3X 5 2 3 3 4 9" xfId="43966" xr:uid="{00000000-0005-0000-0000-0000BEAB0000}"/>
    <cellStyle name="SAPBEXHLevel3X 5 2 3 4" xfId="43967" xr:uid="{00000000-0005-0000-0000-0000BFAB0000}"/>
    <cellStyle name="SAPBEXHLevel3X 5 2 3 4 2" xfId="43968" xr:uid="{00000000-0005-0000-0000-0000C0AB0000}"/>
    <cellStyle name="SAPBEXHLevel3X 5 2 3 4 3" xfId="43969" xr:uid="{00000000-0005-0000-0000-0000C1AB0000}"/>
    <cellStyle name="SAPBEXHLevel3X 5 2 3 4 4" xfId="43970" xr:uid="{00000000-0005-0000-0000-0000C2AB0000}"/>
    <cellStyle name="SAPBEXHLevel3X 5 2 3 4 5" xfId="43971" xr:uid="{00000000-0005-0000-0000-0000C3AB0000}"/>
    <cellStyle name="SAPBEXHLevel3X 5 2 3 4 6" xfId="43972" xr:uid="{00000000-0005-0000-0000-0000C4AB0000}"/>
    <cellStyle name="SAPBEXHLevel3X 5 2 3 4 7" xfId="43973" xr:uid="{00000000-0005-0000-0000-0000C5AB0000}"/>
    <cellStyle name="SAPBEXHLevel3X 5 2 3 4 8" xfId="43974" xr:uid="{00000000-0005-0000-0000-0000C6AB0000}"/>
    <cellStyle name="SAPBEXHLevel3X 5 2 3 4 9" xfId="43975" xr:uid="{00000000-0005-0000-0000-0000C7AB0000}"/>
    <cellStyle name="SAPBEXHLevel3X 5 2 3 5" xfId="43976" xr:uid="{00000000-0005-0000-0000-0000C8AB0000}"/>
    <cellStyle name="SAPBEXHLevel3X 5 2 3 5 2" xfId="43977" xr:uid="{00000000-0005-0000-0000-0000C9AB0000}"/>
    <cellStyle name="SAPBEXHLevel3X 5 2 3 5 3" xfId="43978" xr:uid="{00000000-0005-0000-0000-0000CAAB0000}"/>
    <cellStyle name="SAPBEXHLevel3X 5 2 3 5 4" xfId="43979" xr:uid="{00000000-0005-0000-0000-0000CBAB0000}"/>
    <cellStyle name="SAPBEXHLevel3X 5 2 3 5 5" xfId="43980" xr:uid="{00000000-0005-0000-0000-0000CCAB0000}"/>
    <cellStyle name="SAPBEXHLevel3X 5 2 3 5 6" xfId="43981" xr:uid="{00000000-0005-0000-0000-0000CDAB0000}"/>
    <cellStyle name="SAPBEXHLevel3X 5 2 3 5 7" xfId="43982" xr:uid="{00000000-0005-0000-0000-0000CEAB0000}"/>
    <cellStyle name="SAPBEXHLevel3X 5 2 3 5 8" xfId="43983" xr:uid="{00000000-0005-0000-0000-0000CFAB0000}"/>
    <cellStyle name="SAPBEXHLevel3X 5 2 3 5 9" xfId="43984" xr:uid="{00000000-0005-0000-0000-0000D0AB0000}"/>
    <cellStyle name="SAPBEXHLevel3X 5 2 3 6" xfId="43985" xr:uid="{00000000-0005-0000-0000-0000D1AB0000}"/>
    <cellStyle name="SAPBEXHLevel3X 5 2 3 6 2" xfId="43986" xr:uid="{00000000-0005-0000-0000-0000D2AB0000}"/>
    <cellStyle name="SAPBEXHLevel3X 5 2 3 6 3" xfId="43987" xr:uid="{00000000-0005-0000-0000-0000D3AB0000}"/>
    <cellStyle name="SAPBEXHLevel3X 5 2 3 6 4" xfId="43988" xr:uid="{00000000-0005-0000-0000-0000D4AB0000}"/>
    <cellStyle name="SAPBEXHLevel3X 5 2 3 6 5" xfId="43989" xr:uid="{00000000-0005-0000-0000-0000D5AB0000}"/>
    <cellStyle name="SAPBEXHLevel3X 5 2 3 6 6" xfId="43990" xr:uid="{00000000-0005-0000-0000-0000D6AB0000}"/>
    <cellStyle name="SAPBEXHLevel3X 5 2 3 6 7" xfId="43991" xr:uid="{00000000-0005-0000-0000-0000D7AB0000}"/>
    <cellStyle name="SAPBEXHLevel3X 5 2 3 6 8" xfId="43992" xr:uid="{00000000-0005-0000-0000-0000D8AB0000}"/>
    <cellStyle name="SAPBEXHLevel3X 5 2 3 6 9" xfId="43993" xr:uid="{00000000-0005-0000-0000-0000D9AB0000}"/>
    <cellStyle name="SAPBEXHLevel3X 5 2 4" xfId="43994" xr:uid="{00000000-0005-0000-0000-0000DAAB0000}"/>
    <cellStyle name="SAPBEXHLevel3X 5 2 4 2" xfId="43995" xr:uid="{00000000-0005-0000-0000-0000DBAB0000}"/>
    <cellStyle name="SAPBEXHLevel3X 5 2 4 2 2" xfId="43996" xr:uid="{00000000-0005-0000-0000-0000DCAB0000}"/>
    <cellStyle name="SAPBEXHLevel3X 5 2 4 2 2 2" xfId="43997" xr:uid="{00000000-0005-0000-0000-0000DDAB0000}"/>
    <cellStyle name="SAPBEXHLevel3X 5 2 4 2 2 2 2" xfId="43998" xr:uid="{00000000-0005-0000-0000-0000DEAB0000}"/>
    <cellStyle name="SAPBEXHLevel3X 5 2 4 2 2 2 2 2" xfId="43999" xr:uid="{00000000-0005-0000-0000-0000DFAB0000}"/>
    <cellStyle name="SAPBEXHLevel3X 5 2 4 2 2 2 2 3" xfId="44000" xr:uid="{00000000-0005-0000-0000-0000E0AB0000}"/>
    <cellStyle name="SAPBEXHLevel3X 5 2 4 2 2 2 2 4" xfId="44001" xr:uid="{00000000-0005-0000-0000-0000E1AB0000}"/>
    <cellStyle name="SAPBEXHLevel3X 5 2 4 2 2 2 2 5" xfId="44002" xr:uid="{00000000-0005-0000-0000-0000E2AB0000}"/>
    <cellStyle name="SAPBEXHLevel3X 5 2 4 2 2 2 2 6" xfId="44003" xr:uid="{00000000-0005-0000-0000-0000E3AB0000}"/>
    <cellStyle name="SAPBEXHLevel3X 5 2 4 2 2 2 2 7" xfId="44004" xr:uid="{00000000-0005-0000-0000-0000E4AB0000}"/>
    <cellStyle name="SAPBEXHLevel3X 5 2 4 2 2 2 2 8" xfId="44005" xr:uid="{00000000-0005-0000-0000-0000E5AB0000}"/>
    <cellStyle name="SAPBEXHLevel3X 5 2 4 2 2 2 2 9" xfId="44006" xr:uid="{00000000-0005-0000-0000-0000E6AB0000}"/>
    <cellStyle name="SAPBEXHLevel3X 5 2 4 2 2 2 3" xfId="44007" xr:uid="{00000000-0005-0000-0000-0000E7AB0000}"/>
    <cellStyle name="SAPBEXHLevel3X 5 2 4 2 2 2 3 2" xfId="44008" xr:uid="{00000000-0005-0000-0000-0000E8AB0000}"/>
    <cellStyle name="SAPBEXHLevel3X 5 2 4 2 2 2 3 3" xfId="44009" xr:uid="{00000000-0005-0000-0000-0000E9AB0000}"/>
    <cellStyle name="SAPBEXHLevel3X 5 2 4 2 2 2 3 4" xfId="44010" xr:uid="{00000000-0005-0000-0000-0000EAAB0000}"/>
    <cellStyle name="SAPBEXHLevel3X 5 2 4 2 2 2 3 5" xfId="44011" xr:uid="{00000000-0005-0000-0000-0000EBAB0000}"/>
    <cellStyle name="SAPBEXHLevel3X 5 2 4 2 2 2 3 6" xfId="44012" xr:uid="{00000000-0005-0000-0000-0000ECAB0000}"/>
    <cellStyle name="SAPBEXHLevel3X 5 2 4 2 2 2 3 7" xfId="44013" xr:uid="{00000000-0005-0000-0000-0000EDAB0000}"/>
    <cellStyle name="SAPBEXHLevel3X 5 2 4 2 2 2 3 8" xfId="44014" xr:uid="{00000000-0005-0000-0000-0000EEAB0000}"/>
    <cellStyle name="SAPBEXHLevel3X 5 2 4 2 2 2 3 9" xfId="44015" xr:uid="{00000000-0005-0000-0000-0000EFAB0000}"/>
    <cellStyle name="SAPBEXHLevel3X 5 2 4 2 2 2 4" xfId="44016" xr:uid="{00000000-0005-0000-0000-0000F0AB0000}"/>
    <cellStyle name="SAPBEXHLevel3X 5 2 4 2 2 2 4 2" xfId="44017" xr:uid="{00000000-0005-0000-0000-0000F1AB0000}"/>
    <cellStyle name="SAPBEXHLevel3X 5 2 4 2 2 2 4 3" xfId="44018" xr:uid="{00000000-0005-0000-0000-0000F2AB0000}"/>
    <cellStyle name="SAPBEXHLevel3X 5 2 4 2 2 2 4 4" xfId="44019" xr:uid="{00000000-0005-0000-0000-0000F3AB0000}"/>
    <cellStyle name="SAPBEXHLevel3X 5 2 4 2 2 2 4 5" xfId="44020" xr:uid="{00000000-0005-0000-0000-0000F4AB0000}"/>
    <cellStyle name="SAPBEXHLevel3X 5 2 4 2 2 2 4 6" xfId="44021" xr:uid="{00000000-0005-0000-0000-0000F5AB0000}"/>
    <cellStyle name="SAPBEXHLevel3X 5 2 4 2 2 2 4 7" xfId="44022" xr:uid="{00000000-0005-0000-0000-0000F6AB0000}"/>
    <cellStyle name="SAPBEXHLevel3X 5 2 4 2 2 2 4 8" xfId="44023" xr:uid="{00000000-0005-0000-0000-0000F7AB0000}"/>
    <cellStyle name="SAPBEXHLevel3X 5 2 4 2 2 2 4 9" xfId="44024" xr:uid="{00000000-0005-0000-0000-0000F8AB0000}"/>
    <cellStyle name="SAPBEXHLevel3X 5 2 4 2 2 3" xfId="44025" xr:uid="{00000000-0005-0000-0000-0000F9AB0000}"/>
    <cellStyle name="SAPBEXHLevel3X 5 2 4 2 2 3 2" xfId="44026" xr:uid="{00000000-0005-0000-0000-0000FAAB0000}"/>
    <cellStyle name="SAPBEXHLevel3X 5 2 4 2 2 3 3" xfId="44027" xr:uid="{00000000-0005-0000-0000-0000FBAB0000}"/>
    <cellStyle name="SAPBEXHLevel3X 5 2 4 2 2 3 4" xfId="44028" xr:uid="{00000000-0005-0000-0000-0000FCAB0000}"/>
    <cellStyle name="SAPBEXHLevel3X 5 2 4 2 2 3 5" xfId="44029" xr:uid="{00000000-0005-0000-0000-0000FDAB0000}"/>
    <cellStyle name="SAPBEXHLevel3X 5 2 4 2 2 3 6" xfId="44030" xr:uid="{00000000-0005-0000-0000-0000FEAB0000}"/>
    <cellStyle name="SAPBEXHLevel3X 5 2 4 2 2 3 7" xfId="44031" xr:uid="{00000000-0005-0000-0000-0000FFAB0000}"/>
    <cellStyle name="SAPBEXHLevel3X 5 2 4 2 2 3 8" xfId="44032" xr:uid="{00000000-0005-0000-0000-000000AC0000}"/>
    <cellStyle name="SAPBEXHLevel3X 5 2 4 2 2 3 9" xfId="44033" xr:uid="{00000000-0005-0000-0000-000001AC0000}"/>
    <cellStyle name="SAPBEXHLevel3X 5 2 4 2 2 4" xfId="44034" xr:uid="{00000000-0005-0000-0000-000002AC0000}"/>
    <cellStyle name="SAPBEXHLevel3X 5 2 4 2 2 4 2" xfId="44035" xr:uid="{00000000-0005-0000-0000-000003AC0000}"/>
    <cellStyle name="SAPBEXHLevel3X 5 2 4 2 2 4 3" xfId="44036" xr:uid="{00000000-0005-0000-0000-000004AC0000}"/>
    <cellStyle name="SAPBEXHLevel3X 5 2 4 2 2 4 4" xfId="44037" xr:uid="{00000000-0005-0000-0000-000005AC0000}"/>
    <cellStyle name="SAPBEXHLevel3X 5 2 4 2 2 4 5" xfId="44038" xr:uid="{00000000-0005-0000-0000-000006AC0000}"/>
    <cellStyle name="SAPBEXHLevel3X 5 2 4 2 2 4 6" xfId="44039" xr:uid="{00000000-0005-0000-0000-000007AC0000}"/>
    <cellStyle name="SAPBEXHLevel3X 5 2 4 2 2 4 7" xfId="44040" xr:uid="{00000000-0005-0000-0000-000008AC0000}"/>
    <cellStyle name="SAPBEXHLevel3X 5 2 4 2 2 4 8" xfId="44041" xr:uid="{00000000-0005-0000-0000-000009AC0000}"/>
    <cellStyle name="SAPBEXHLevel3X 5 2 4 2 2 4 9" xfId="44042" xr:uid="{00000000-0005-0000-0000-00000AAC0000}"/>
    <cellStyle name="SAPBEXHLevel3X 5 2 4 2 2 5" xfId="44043" xr:uid="{00000000-0005-0000-0000-00000BAC0000}"/>
    <cellStyle name="SAPBEXHLevel3X 5 2 4 2 2 5 2" xfId="44044" xr:uid="{00000000-0005-0000-0000-00000CAC0000}"/>
    <cellStyle name="SAPBEXHLevel3X 5 2 4 2 2 5 3" xfId="44045" xr:uid="{00000000-0005-0000-0000-00000DAC0000}"/>
    <cellStyle name="SAPBEXHLevel3X 5 2 4 2 2 5 4" xfId="44046" xr:uid="{00000000-0005-0000-0000-00000EAC0000}"/>
    <cellStyle name="SAPBEXHLevel3X 5 2 4 2 2 5 5" xfId="44047" xr:uid="{00000000-0005-0000-0000-00000FAC0000}"/>
    <cellStyle name="SAPBEXHLevel3X 5 2 4 2 2 5 6" xfId="44048" xr:uid="{00000000-0005-0000-0000-000010AC0000}"/>
    <cellStyle name="SAPBEXHLevel3X 5 2 4 2 2 5 7" xfId="44049" xr:uid="{00000000-0005-0000-0000-000011AC0000}"/>
    <cellStyle name="SAPBEXHLevel3X 5 2 4 2 2 5 8" xfId="44050" xr:uid="{00000000-0005-0000-0000-000012AC0000}"/>
    <cellStyle name="SAPBEXHLevel3X 5 2 4 2 2 5 9" xfId="44051" xr:uid="{00000000-0005-0000-0000-000013AC0000}"/>
    <cellStyle name="SAPBEXHLevel3X 5 2 4 2 3" xfId="44052" xr:uid="{00000000-0005-0000-0000-000014AC0000}"/>
    <cellStyle name="SAPBEXHLevel3X 5 2 4 2 3 2" xfId="44053" xr:uid="{00000000-0005-0000-0000-000015AC0000}"/>
    <cellStyle name="SAPBEXHLevel3X 5 2 4 2 3 2 2" xfId="44054" xr:uid="{00000000-0005-0000-0000-000016AC0000}"/>
    <cellStyle name="SAPBEXHLevel3X 5 2 4 2 3 2 3" xfId="44055" xr:uid="{00000000-0005-0000-0000-000017AC0000}"/>
    <cellStyle name="SAPBEXHLevel3X 5 2 4 2 3 2 4" xfId="44056" xr:uid="{00000000-0005-0000-0000-000018AC0000}"/>
    <cellStyle name="SAPBEXHLevel3X 5 2 4 2 3 2 5" xfId="44057" xr:uid="{00000000-0005-0000-0000-000019AC0000}"/>
    <cellStyle name="SAPBEXHLevel3X 5 2 4 2 3 2 6" xfId="44058" xr:uid="{00000000-0005-0000-0000-00001AAC0000}"/>
    <cellStyle name="SAPBEXHLevel3X 5 2 4 2 3 2 7" xfId="44059" xr:uid="{00000000-0005-0000-0000-00001BAC0000}"/>
    <cellStyle name="SAPBEXHLevel3X 5 2 4 2 3 2 8" xfId="44060" xr:uid="{00000000-0005-0000-0000-00001CAC0000}"/>
    <cellStyle name="SAPBEXHLevel3X 5 2 4 2 3 2 9" xfId="44061" xr:uid="{00000000-0005-0000-0000-00001DAC0000}"/>
    <cellStyle name="SAPBEXHLevel3X 5 2 4 2 3 3" xfId="44062" xr:uid="{00000000-0005-0000-0000-00001EAC0000}"/>
    <cellStyle name="SAPBEXHLevel3X 5 2 4 2 3 3 2" xfId="44063" xr:uid="{00000000-0005-0000-0000-00001FAC0000}"/>
    <cellStyle name="SAPBEXHLevel3X 5 2 4 2 3 3 3" xfId="44064" xr:uid="{00000000-0005-0000-0000-000020AC0000}"/>
    <cellStyle name="SAPBEXHLevel3X 5 2 4 2 3 3 4" xfId="44065" xr:uid="{00000000-0005-0000-0000-000021AC0000}"/>
    <cellStyle name="SAPBEXHLevel3X 5 2 4 2 3 3 5" xfId="44066" xr:uid="{00000000-0005-0000-0000-000022AC0000}"/>
    <cellStyle name="SAPBEXHLevel3X 5 2 4 2 3 3 6" xfId="44067" xr:uid="{00000000-0005-0000-0000-000023AC0000}"/>
    <cellStyle name="SAPBEXHLevel3X 5 2 4 2 3 3 7" xfId="44068" xr:uid="{00000000-0005-0000-0000-000024AC0000}"/>
    <cellStyle name="SAPBEXHLevel3X 5 2 4 2 3 3 8" xfId="44069" xr:uid="{00000000-0005-0000-0000-000025AC0000}"/>
    <cellStyle name="SAPBEXHLevel3X 5 2 4 2 3 3 9" xfId="44070" xr:uid="{00000000-0005-0000-0000-000026AC0000}"/>
    <cellStyle name="SAPBEXHLevel3X 5 2 4 2 3 4" xfId="44071" xr:uid="{00000000-0005-0000-0000-000027AC0000}"/>
    <cellStyle name="SAPBEXHLevel3X 5 2 4 2 3 4 2" xfId="44072" xr:uid="{00000000-0005-0000-0000-000028AC0000}"/>
    <cellStyle name="SAPBEXHLevel3X 5 2 4 2 3 4 3" xfId="44073" xr:uid="{00000000-0005-0000-0000-000029AC0000}"/>
    <cellStyle name="SAPBEXHLevel3X 5 2 4 2 3 4 4" xfId="44074" xr:uid="{00000000-0005-0000-0000-00002AAC0000}"/>
    <cellStyle name="SAPBEXHLevel3X 5 2 4 2 3 4 5" xfId="44075" xr:uid="{00000000-0005-0000-0000-00002BAC0000}"/>
    <cellStyle name="SAPBEXHLevel3X 5 2 4 2 3 4 6" xfId="44076" xr:uid="{00000000-0005-0000-0000-00002CAC0000}"/>
    <cellStyle name="SAPBEXHLevel3X 5 2 4 2 3 4 7" xfId="44077" xr:uid="{00000000-0005-0000-0000-00002DAC0000}"/>
    <cellStyle name="SAPBEXHLevel3X 5 2 4 2 3 4 8" xfId="44078" xr:uid="{00000000-0005-0000-0000-00002EAC0000}"/>
    <cellStyle name="SAPBEXHLevel3X 5 2 4 2 3 4 9" xfId="44079" xr:uid="{00000000-0005-0000-0000-00002FAC0000}"/>
    <cellStyle name="SAPBEXHLevel3X 5 2 4 2 4" xfId="44080" xr:uid="{00000000-0005-0000-0000-000030AC0000}"/>
    <cellStyle name="SAPBEXHLevel3X 5 2 4 2 4 2" xfId="44081" xr:uid="{00000000-0005-0000-0000-000031AC0000}"/>
    <cellStyle name="SAPBEXHLevel3X 5 2 4 2 4 3" xfId="44082" xr:uid="{00000000-0005-0000-0000-000032AC0000}"/>
    <cellStyle name="SAPBEXHLevel3X 5 2 4 2 4 4" xfId="44083" xr:uid="{00000000-0005-0000-0000-000033AC0000}"/>
    <cellStyle name="SAPBEXHLevel3X 5 2 4 2 4 5" xfId="44084" xr:uid="{00000000-0005-0000-0000-000034AC0000}"/>
    <cellStyle name="SAPBEXHLevel3X 5 2 4 2 4 6" xfId="44085" xr:uid="{00000000-0005-0000-0000-000035AC0000}"/>
    <cellStyle name="SAPBEXHLevel3X 5 2 4 2 4 7" xfId="44086" xr:uid="{00000000-0005-0000-0000-000036AC0000}"/>
    <cellStyle name="SAPBEXHLevel3X 5 2 4 2 4 8" xfId="44087" xr:uid="{00000000-0005-0000-0000-000037AC0000}"/>
    <cellStyle name="SAPBEXHLevel3X 5 2 4 2 4 9" xfId="44088" xr:uid="{00000000-0005-0000-0000-000038AC0000}"/>
    <cellStyle name="SAPBEXHLevel3X 5 2 4 2 5" xfId="44089" xr:uid="{00000000-0005-0000-0000-000039AC0000}"/>
    <cellStyle name="SAPBEXHLevel3X 5 2 4 2 5 2" xfId="44090" xr:uid="{00000000-0005-0000-0000-00003AAC0000}"/>
    <cellStyle name="SAPBEXHLevel3X 5 2 4 2 5 3" xfId="44091" xr:uid="{00000000-0005-0000-0000-00003BAC0000}"/>
    <cellStyle name="SAPBEXHLevel3X 5 2 4 2 5 4" xfId="44092" xr:uid="{00000000-0005-0000-0000-00003CAC0000}"/>
    <cellStyle name="SAPBEXHLevel3X 5 2 4 2 5 5" xfId="44093" xr:uid="{00000000-0005-0000-0000-00003DAC0000}"/>
    <cellStyle name="SAPBEXHLevel3X 5 2 4 2 5 6" xfId="44094" xr:uid="{00000000-0005-0000-0000-00003EAC0000}"/>
    <cellStyle name="SAPBEXHLevel3X 5 2 4 2 5 7" xfId="44095" xr:uid="{00000000-0005-0000-0000-00003FAC0000}"/>
    <cellStyle name="SAPBEXHLevel3X 5 2 4 2 5 8" xfId="44096" xr:uid="{00000000-0005-0000-0000-000040AC0000}"/>
    <cellStyle name="SAPBEXHLevel3X 5 2 4 2 5 9" xfId="44097" xr:uid="{00000000-0005-0000-0000-000041AC0000}"/>
    <cellStyle name="SAPBEXHLevel3X 5 2 4 2 6" xfId="44098" xr:uid="{00000000-0005-0000-0000-000042AC0000}"/>
    <cellStyle name="SAPBEXHLevel3X 5 2 4 2 6 2" xfId="44099" xr:uid="{00000000-0005-0000-0000-000043AC0000}"/>
    <cellStyle name="SAPBEXHLevel3X 5 2 4 2 6 3" xfId="44100" xr:uid="{00000000-0005-0000-0000-000044AC0000}"/>
    <cellStyle name="SAPBEXHLevel3X 5 2 4 2 6 4" xfId="44101" xr:uid="{00000000-0005-0000-0000-000045AC0000}"/>
    <cellStyle name="SAPBEXHLevel3X 5 2 4 2 6 5" xfId="44102" xr:uid="{00000000-0005-0000-0000-000046AC0000}"/>
    <cellStyle name="SAPBEXHLevel3X 5 2 4 2 6 6" xfId="44103" xr:uid="{00000000-0005-0000-0000-000047AC0000}"/>
    <cellStyle name="SAPBEXHLevel3X 5 2 4 2 6 7" xfId="44104" xr:uid="{00000000-0005-0000-0000-000048AC0000}"/>
    <cellStyle name="SAPBEXHLevel3X 5 2 4 2 6 8" xfId="44105" xr:uid="{00000000-0005-0000-0000-000049AC0000}"/>
    <cellStyle name="SAPBEXHLevel3X 5 2 4 2 6 9" xfId="44106" xr:uid="{00000000-0005-0000-0000-00004AAC0000}"/>
    <cellStyle name="SAPBEXHLevel3X 5 2 4 3" xfId="44107" xr:uid="{00000000-0005-0000-0000-00004BAC0000}"/>
    <cellStyle name="SAPBEXHLevel3X 5 2 4 3 2" xfId="44108" xr:uid="{00000000-0005-0000-0000-00004CAC0000}"/>
    <cellStyle name="SAPBEXHLevel3X 5 2 4 3 2 2" xfId="44109" xr:uid="{00000000-0005-0000-0000-00004DAC0000}"/>
    <cellStyle name="SAPBEXHLevel3X 5 2 4 3 2 2 2" xfId="44110" xr:uid="{00000000-0005-0000-0000-00004EAC0000}"/>
    <cellStyle name="SAPBEXHLevel3X 5 2 4 3 2 2 3" xfId="44111" xr:uid="{00000000-0005-0000-0000-00004FAC0000}"/>
    <cellStyle name="SAPBEXHLevel3X 5 2 4 3 2 2 4" xfId="44112" xr:uid="{00000000-0005-0000-0000-000050AC0000}"/>
    <cellStyle name="SAPBEXHLevel3X 5 2 4 3 2 2 5" xfId="44113" xr:uid="{00000000-0005-0000-0000-000051AC0000}"/>
    <cellStyle name="SAPBEXHLevel3X 5 2 4 3 2 2 6" xfId="44114" xr:uid="{00000000-0005-0000-0000-000052AC0000}"/>
    <cellStyle name="SAPBEXHLevel3X 5 2 4 3 2 2 7" xfId="44115" xr:uid="{00000000-0005-0000-0000-000053AC0000}"/>
    <cellStyle name="SAPBEXHLevel3X 5 2 4 3 2 2 8" xfId="44116" xr:uid="{00000000-0005-0000-0000-000054AC0000}"/>
    <cellStyle name="SAPBEXHLevel3X 5 2 4 3 2 2 9" xfId="44117" xr:uid="{00000000-0005-0000-0000-000055AC0000}"/>
    <cellStyle name="SAPBEXHLevel3X 5 2 4 3 2 3" xfId="44118" xr:uid="{00000000-0005-0000-0000-000056AC0000}"/>
    <cellStyle name="SAPBEXHLevel3X 5 2 4 3 2 3 2" xfId="44119" xr:uid="{00000000-0005-0000-0000-000057AC0000}"/>
    <cellStyle name="SAPBEXHLevel3X 5 2 4 3 2 3 3" xfId="44120" xr:uid="{00000000-0005-0000-0000-000058AC0000}"/>
    <cellStyle name="SAPBEXHLevel3X 5 2 4 3 2 3 4" xfId="44121" xr:uid="{00000000-0005-0000-0000-000059AC0000}"/>
    <cellStyle name="SAPBEXHLevel3X 5 2 4 3 2 3 5" xfId="44122" xr:uid="{00000000-0005-0000-0000-00005AAC0000}"/>
    <cellStyle name="SAPBEXHLevel3X 5 2 4 3 2 3 6" xfId="44123" xr:uid="{00000000-0005-0000-0000-00005BAC0000}"/>
    <cellStyle name="SAPBEXHLevel3X 5 2 4 3 2 3 7" xfId="44124" xr:uid="{00000000-0005-0000-0000-00005CAC0000}"/>
    <cellStyle name="SAPBEXHLevel3X 5 2 4 3 2 3 8" xfId="44125" xr:uid="{00000000-0005-0000-0000-00005DAC0000}"/>
    <cellStyle name="SAPBEXHLevel3X 5 2 4 3 2 3 9" xfId="44126" xr:uid="{00000000-0005-0000-0000-00005EAC0000}"/>
    <cellStyle name="SAPBEXHLevel3X 5 2 4 3 2 4" xfId="44127" xr:uid="{00000000-0005-0000-0000-00005FAC0000}"/>
    <cellStyle name="SAPBEXHLevel3X 5 2 4 3 2 4 2" xfId="44128" xr:uid="{00000000-0005-0000-0000-000060AC0000}"/>
    <cellStyle name="SAPBEXHLevel3X 5 2 4 3 2 4 3" xfId="44129" xr:uid="{00000000-0005-0000-0000-000061AC0000}"/>
    <cellStyle name="SAPBEXHLevel3X 5 2 4 3 2 4 4" xfId="44130" xr:uid="{00000000-0005-0000-0000-000062AC0000}"/>
    <cellStyle name="SAPBEXHLevel3X 5 2 4 3 2 4 5" xfId="44131" xr:uid="{00000000-0005-0000-0000-000063AC0000}"/>
    <cellStyle name="SAPBEXHLevel3X 5 2 4 3 2 4 6" xfId="44132" xr:uid="{00000000-0005-0000-0000-000064AC0000}"/>
    <cellStyle name="SAPBEXHLevel3X 5 2 4 3 2 4 7" xfId="44133" xr:uid="{00000000-0005-0000-0000-000065AC0000}"/>
    <cellStyle name="SAPBEXHLevel3X 5 2 4 3 2 4 8" xfId="44134" xr:uid="{00000000-0005-0000-0000-000066AC0000}"/>
    <cellStyle name="SAPBEXHLevel3X 5 2 4 3 2 4 9" xfId="44135" xr:uid="{00000000-0005-0000-0000-000067AC0000}"/>
    <cellStyle name="SAPBEXHLevel3X 5 2 4 3 3" xfId="44136" xr:uid="{00000000-0005-0000-0000-000068AC0000}"/>
    <cellStyle name="SAPBEXHLevel3X 5 2 4 3 3 2" xfId="44137" xr:uid="{00000000-0005-0000-0000-000069AC0000}"/>
    <cellStyle name="SAPBEXHLevel3X 5 2 4 3 3 3" xfId="44138" xr:uid="{00000000-0005-0000-0000-00006AAC0000}"/>
    <cellStyle name="SAPBEXHLevel3X 5 2 4 3 3 4" xfId="44139" xr:uid="{00000000-0005-0000-0000-00006BAC0000}"/>
    <cellStyle name="SAPBEXHLevel3X 5 2 4 3 3 5" xfId="44140" xr:uid="{00000000-0005-0000-0000-00006CAC0000}"/>
    <cellStyle name="SAPBEXHLevel3X 5 2 4 3 3 6" xfId="44141" xr:uid="{00000000-0005-0000-0000-00006DAC0000}"/>
    <cellStyle name="SAPBEXHLevel3X 5 2 4 3 3 7" xfId="44142" xr:uid="{00000000-0005-0000-0000-00006EAC0000}"/>
    <cellStyle name="SAPBEXHLevel3X 5 2 4 3 3 8" xfId="44143" xr:uid="{00000000-0005-0000-0000-00006FAC0000}"/>
    <cellStyle name="SAPBEXHLevel3X 5 2 4 3 3 9" xfId="44144" xr:uid="{00000000-0005-0000-0000-000070AC0000}"/>
    <cellStyle name="SAPBEXHLevel3X 5 2 4 3 4" xfId="44145" xr:uid="{00000000-0005-0000-0000-000071AC0000}"/>
    <cellStyle name="SAPBEXHLevel3X 5 2 4 3 4 2" xfId="44146" xr:uid="{00000000-0005-0000-0000-000072AC0000}"/>
    <cellStyle name="SAPBEXHLevel3X 5 2 4 3 4 3" xfId="44147" xr:uid="{00000000-0005-0000-0000-000073AC0000}"/>
    <cellStyle name="SAPBEXHLevel3X 5 2 4 3 4 4" xfId="44148" xr:uid="{00000000-0005-0000-0000-000074AC0000}"/>
    <cellStyle name="SAPBEXHLevel3X 5 2 4 3 4 5" xfId="44149" xr:uid="{00000000-0005-0000-0000-000075AC0000}"/>
    <cellStyle name="SAPBEXHLevel3X 5 2 4 3 4 6" xfId="44150" xr:uid="{00000000-0005-0000-0000-000076AC0000}"/>
    <cellStyle name="SAPBEXHLevel3X 5 2 4 3 4 7" xfId="44151" xr:uid="{00000000-0005-0000-0000-000077AC0000}"/>
    <cellStyle name="SAPBEXHLevel3X 5 2 4 3 4 8" xfId="44152" xr:uid="{00000000-0005-0000-0000-000078AC0000}"/>
    <cellStyle name="SAPBEXHLevel3X 5 2 4 3 4 9" xfId="44153" xr:uid="{00000000-0005-0000-0000-000079AC0000}"/>
    <cellStyle name="SAPBEXHLevel3X 5 2 4 3 5" xfId="44154" xr:uid="{00000000-0005-0000-0000-00007AAC0000}"/>
    <cellStyle name="SAPBEXHLevel3X 5 2 4 3 5 2" xfId="44155" xr:uid="{00000000-0005-0000-0000-00007BAC0000}"/>
    <cellStyle name="SAPBEXHLevel3X 5 2 4 3 5 3" xfId="44156" xr:uid="{00000000-0005-0000-0000-00007CAC0000}"/>
    <cellStyle name="SAPBEXHLevel3X 5 2 4 3 5 4" xfId="44157" xr:uid="{00000000-0005-0000-0000-00007DAC0000}"/>
    <cellStyle name="SAPBEXHLevel3X 5 2 4 3 5 5" xfId="44158" xr:uid="{00000000-0005-0000-0000-00007EAC0000}"/>
    <cellStyle name="SAPBEXHLevel3X 5 2 4 3 5 6" xfId="44159" xr:uid="{00000000-0005-0000-0000-00007FAC0000}"/>
    <cellStyle name="SAPBEXHLevel3X 5 2 4 3 5 7" xfId="44160" xr:uid="{00000000-0005-0000-0000-000080AC0000}"/>
    <cellStyle name="SAPBEXHLevel3X 5 2 4 3 5 8" xfId="44161" xr:uid="{00000000-0005-0000-0000-000081AC0000}"/>
    <cellStyle name="SAPBEXHLevel3X 5 2 4 3 5 9" xfId="44162" xr:uid="{00000000-0005-0000-0000-000082AC0000}"/>
    <cellStyle name="SAPBEXHLevel3X 5 2 4 4" xfId="44163" xr:uid="{00000000-0005-0000-0000-000083AC0000}"/>
    <cellStyle name="SAPBEXHLevel3X 5 2 4 4 2" xfId="44164" xr:uid="{00000000-0005-0000-0000-000084AC0000}"/>
    <cellStyle name="SAPBEXHLevel3X 5 2 4 4 2 2" xfId="44165" xr:uid="{00000000-0005-0000-0000-000085AC0000}"/>
    <cellStyle name="SAPBEXHLevel3X 5 2 4 4 2 3" xfId="44166" xr:uid="{00000000-0005-0000-0000-000086AC0000}"/>
    <cellStyle name="SAPBEXHLevel3X 5 2 4 4 2 4" xfId="44167" xr:uid="{00000000-0005-0000-0000-000087AC0000}"/>
    <cellStyle name="SAPBEXHLevel3X 5 2 4 4 2 5" xfId="44168" xr:uid="{00000000-0005-0000-0000-000088AC0000}"/>
    <cellStyle name="SAPBEXHLevel3X 5 2 4 4 2 6" xfId="44169" xr:uid="{00000000-0005-0000-0000-000089AC0000}"/>
    <cellStyle name="SAPBEXHLevel3X 5 2 4 4 2 7" xfId="44170" xr:uid="{00000000-0005-0000-0000-00008AAC0000}"/>
    <cellStyle name="SAPBEXHLevel3X 5 2 4 4 2 8" xfId="44171" xr:uid="{00000000-0005-0000-0000-00008BAC0000}"/>
    <cellStyle name="SAPBEXHLevel3X 5 2 4 4 2 9" xfId="44172" xr:uid="{00000000-0005-0000-0000-00008CAC0000}"/>
    <cellStyle name="SAPBEXHLevel3X 5 2 4 4 3" xfId="44173" xr:uid="{00000000-0005-0000-0000-00008DAC0000}"/>
    <cellStyle name="SAPBEXHLevel3X 5 2 4 4 3 2" xfId="44174" xr:uid="{00000000-0005-0000-0000-00008EAC0000}"/>
    <cellStyle name="SAPBEXHLevel3X 5 2 4 4 3 3" xfId="44175" xr:uid="{00000000-0005-0000-0000-00008FAC0000}"/>
    <cellStyle name="SAPBEXHLevel3X 5 2 4 4 3 4" xfId="44176" xr:uid="{00000000-0005-0000-0000-000090AC0000}"/>
    <cellStyle name="SAPBEXHLevel3X 5 2 4 4 3 5" xfId="44177" xr:uid="{00000000-0005-0000-0000-000091AC0000}"/>
    <cellStyle name="SAPBEXHLevel3X 5 2 4 4 3 6" xfId="44178" xr:uid="{00000000-0005-0000-0000-000092AC0000}"/>
    <cellStyle name="SAPBEXHLevel3X 5 2 4 4 3 7" xfId="44179" xr:uid="{00000000-0005-0000-0000-000093AC0000}"/>
    <cellStyle name="SAPBEXHLevel3X 5 2 4 4 3 8" xfId="44180" xr:uid="{00000000-0005-0000-0000-000094AC0000}"/>
    <cellStyle name="SAPBEXHLevel3X 5 2 4 4 3 9" xfId="44181" xr:uid="{00000000-0005-0000-0000-000095AC0000}"/>
    <cellStyle name="SAPBEXHLevel3X 5 2 4 4 4" xfId="44182" xr:uid="{00000000-0005-0000-0000-000096AC0000}"/>
    <cellStyle name="SAPBEXHLevel3X 5 2 4 4 4 2" xfId="44183" xr:uid="{00000000-0005-0000-0000-000097AC0000}"/>
    <cellStyle name="SAPBEXHLevel3X 5 2 4 4 4 3" xfId="44184" xr:uid="{00000000-0005-0000-0000-000098AC0000}"/>
    <cellStyle name="SAPBEXHLevel3X 5 2 4 4 4 4" xfId="44185" xr:uid="{00000000-0005-0000-0000-000099AC0000}"/>
    <cellStyle name="SAPBEXHLevel3X 5 2 4 4 4 5" xfId="44186" xr:uid="{00000000-0005-0000-0000-00009AAC0000}"/>
    <cellStyle name="SAPBEXHLevel3X 5 2 4 4 4 6" xfId="44187" xr:uid="{00000000-0005-0000-0000-00009BAC0000}"/>
    <cellStyle name="SAPBEXHLevel3X 5 2 4 4 4 7" xfId="44188" xr:uid="{00000000-0005-0000-0000-00009CAC0000}"/>
    <cellStyle name="SAPBEXHLevel3X 5 2 4 4 4 8" xfId="44189" xr:uid="{00000000-0005-0000-0000-00009DAC0000}"/>
    <cellStyle name="SAPBEXHLevel3X 5 2 4 4 4 9" xfId="44190" xr:uid="{00000000-0005-0000-0000-00009EAC0000}"/>
    <cellStyle name="SAPBEXHLevel3X 5 2 4 5" xfId="44191" xr:uid="{00000000-0005-0000-0000-00009FAC0000}"/>
    <cellStyle name="SAPBEXHLevel3X 5 2 4 5 2" xfId="44192" xr:uid="{00000000-0005-0000-0000-0000A0AC0000}"/>
    <cellStyle name="SAPBEXHLevel3X 5 2 4 5 3" xfId="44193" xr:uid="{00000000-0005-0000-0000-0000A1AC0000}"/>
    <cellStyle name="SAPBEXHLevel3X 5 2 4 5 4" xfId="44194" xr:uid="{00000000-0005-0000-0000-0000A2AC0000}"/>
    <cellStyle name="SAPBEXHLevel3X 5 2 4 5 5" xfId="44195" xr:uid="{00000000-0005-0000-0000-0000A3AC0000}"/>
    <cellStyle name="SAPBEXHLevel3X 5 2 4 5 6" xfId="44196" xr:uid="{00000000-0005-0000-0000-0000A4AC0000}"/>
    <cellStyle name="SAPBEXHLevel3X 5 2 4 5 7" xfId="44197" xr:uid="{00000000-0005-0000-0000-0000A5AC0000}"/>
    <cellStyle name="SAPBEXHLevel3X 5 2 4 5 8" xfId="44198" xr:uid="{00000000-0005-0000-0000-0000A6AC0000}"/>
    <cellStyle name="SAPBEXHLevel3X 5 2 4 5 9" xfId="44199" xr:uid="{00000000-0005-0000-0000-0000A7AC0000}"/>
    <cellStyle name="SAPBEXHLevel3X 5 2 4 6" xfId="44200" xr:uid="{00000000-0005-0000-0000-0000A8AC0000}"/>
    <cellStyle name="SAPBEXHLevel3X 5 2 4 6 2" xfId="44201" xr:uid="{00000000-0005-0000-0000-0000A9AC0000}"/>
    <cellStyle name="SAPBEXHLevel3X 5 2 4 6 3" xfId="44202" xr:uid="{00000000-0005-0000-0000-0000AAAC0000}"/>
    <cellStyle name="SAPBEXHLevel3X 5 2 4 6 4" xfId="44203" xr:uid="{00000000-0005-0000-0000-0000ABAC0000}"/>
    <cellStyle name="SAPBEXHLevel3X 5 2 4 6 5" xfId="44204" xr:uid="{00000000-0005-0000-0000-0000ACAC0000}"/>
    <cellStyle name="SAPBEXHLevel3X 5 2 4 6 6" xfId="44205" xr:uid="{00000000-0005-0000-0000-0000ADAC0000}"/>
    <cellStyle name="SAPBEXHLevel3X 5 2 4 6 7" xfId="44206" xr:uid="{00000000-0005-0000-0000-0000AEAC0000}"/>
    <cellStyle name="SAPBEXHLevel3X 5 2 4 6 8" xfId="44207" xr:uid="{00000000-0005-0000-0000-0000AFAC0000}"/>
    <cellStyle name="SAPBEXHLevel3X 5 2 4 6 9" xfId="44208" xr:uid="{00000000-0005-0000-0000-0000B0AC0000}"/>
    <cellStyle name="SAPBEXHLevel3X 5 2 4 7" xfId="44209" xr:uid="{00000000-0005-0000-0000-0000B1AC0000}"/>
    <cellStyle name="SAPBEXHLevel3X 5 2 4 7 2" xfId="44210" xr:uid="{00000000-0005-0000-0000-0000B2AC0000}"/>
    <cellStyle name="SAPBEXHLevel3X 5 2 4 7 3" xfId="44211" xr:uid="{00000000-0005-0000-0000-0000B3AC0000}"/>
    <cellStyle name="SAPBEXHLevel3X 5 2 4 7 4" xfId="44212" xr:uid="{00000000-0005-0000-0000-0000B4AC0000}"/>
    <cellStyle name="SAPBEXHLevel3X 5 2 4 7 5" xfId="44213" xr:uid="{00000000-0005-0000-0000-0000B5AC0000}"/>
    <cellStyle name="SAPBEXHLevel3X 5 2 4 7 6" xfId="44214" xr:uid="{00000000-0005-0000-0000-0000B6AC0000}"/>
    <cellStyle name="SAPBEXHLevel3X 5 2 4 7 7" xfId="44215" xr:uid="{00000000-0005-0000-0000-0000B7AC0000}"/>
    <cellStyle name="SAPBEXHLevel3X 5 2 4 7 8" xfId="44216" xr:uid="{00000000-0005-0000-0000-0000B8AC0000}"/>
    <cellStyle name="SAPBEXHLevel3X 5 2 4 7 9" xfId="44217" xr:uid="{00000000-0005-0000-0000-0000B9AC0000}"/>
    <cellStyle name="SAPBEXHLevel3X 5 2 5" xfId="44218" xr:uid="{00000000-0005-0000-0000-0000BAAC0000}"/>
    <cellStyle name="SAPBEXHLevel3X 5 2 5 2" xfId="44219" xr:uid="{00000000-0005-0000-0000-0000BBAC0000}"/>
    <cellStyle name="SAPBEXHLevel3X 5 2 5 2 2" xfId="44220" xr:uid="{00000000-0005-0000-0000-0000BCAC0000}"/>
    <cellStyle name="SAPBEXHLevel3X 5 2 5 2 2 2" xfId="44221" xr:uid="{00000000-0005-0000-0000-0000BDAC0000}"/>
    <cellStyle name="SAPBEXHLevel3X 5 2 5 2 2 2 2" xfId="44222" xr:uid="{00000000-0005-0000-0000-0000BEAC0000}"/>
    <cellStyle name="SAPBEXHLevel3X 5 2 5 2 2 2 3" xfId="44223" xr:uid="{00000000-0005-0000-0000-0000BFAC0000}"/>
    <cellStyle name="SAPBEXHLevel3X 5 2 5 2 2 2 4" xfId="44224" xr:uid="{00000000-0005-0000-0000-0000C0AC0000}"/>
    <cellStyle name="SAPBEXHLevel3X 5 2 5 2 2 2 5" xfId="44225" xr:uid="{00000000-0005-0000-0000-0000C1AC0000}"/>
    <cellStyle name="SAPBEXHLevel3X 5 2 5 2 2 2 6" xfId="44226" xr:uid="{00000000-0005-0000-0000-0000C2AC0000}"/>
    <cellStyle name="SAPBEXHLevel3X 5 2 5 2 2 2 7" xfId="44227" xr:uid="{00000000-0005-0000-0000-0000C3AC0000}"/>
    <cellStyle name="SAPBEXHLevel3X 5 2 5 2 2 2 8" xfId="44228" xr:uid="{00000000-0005-0000-0000-0000C4AC0000}"/>
    <cellStyle name="SAPBEXHLevel3X 5 2 5 2 2 2 9" xfId="44229" xr:uid="{00000000-0005-0000-0000-0000C5AC0000}"/>
    <cellStyle name="SAPBEXHLevel3X 5 2 5 2 2 3" xfId="44230" xr:uid="{00000000-0005-0000-0000-0000C6AC0000}"/>
    <cellStyle name="SAPBEXHLevel3X 5 2 5 2 2 3 2" xfId="44231" xr:uid="{00000000-0005-0000-0000-0000C7AC0000}"/>
    <cellStyle name="SAPBEXHLevel3X 5 2 5 2 2 3 3" xfId="44232" xr:uid="{00000000-0005-0000-0000-0000C8AC0000}"/>
    <cellStyle name="SAPBEXHLevel3X 5 2 5 2 2 3 4" xfId="44233" xr:uid="{00000000-0005-0000-0000-0000C9AC0000}"/>
    <cellStyle name="SAPBEXHLevel3X 5 2 5 2 2 3 5" xfId="44234" xr:uid="{00000000-0005-0000-0000-0000CAAC0000}"/>
    <cellStyle name="SAPBEXHLevel3X 5 2 5 2 2 3 6" xfId="44235" xr:uid="{00000000-0005-0000-0000-0000CBAC0000}"/>
    <cellStyle name="SAPBEXHLevel3X 5 2 5 2 2 3 7" xfId="44236" xr:uid="{00000000-0005-0000-0000-0000CCAC0000}"/>
    <cellStyle name="SAPBEXHLevel3X 5 2 5 2 2 3 8" xfId="44237" xr:uid="{00000000-0005-0000-0000-0000CDAC0000}"/>
    <cellStyle name="SAPBEXHLevel3X 5 2 5 2 2 3 9" xfId="44238" xr:uid="{00000000-0005-0000-0000-0000CEAC0000}"/>
    <cellStyle name="SAPBEXHLevel3X 5 2 5 2 2 4" xfId="44239" xr:uid="{00000000-0005-0000-0000-0000CFAC0000}"/>
    <cellStyle name="SAPBEXHLevel3X 5 2 5 2 2 4 2" xfId="44240" xr:uid="{00000000-0005-0000-0000-0000D0AC0000}"/>
    <cellStyle name="SAPBEXHLevel3X 5 2 5 2 2 4 3" xfId="44241" xr:uid="{00000000-0005-0000-0000-0000D1AC0000}"/>
    <cellStyle name="SAPBEXHLevel3X 5 2 5 2 2 4 4" xfId="44242" xr:uid="{00000000-0005-0000-0000-0000D2AC0000}"/>
    <cellStyle name="SAPBEXHLevel3X 5 2 5 2 2 4 5" xfId="44243" xr:uid="{00000000-0005-0000-0000-0000D3AC0000}"/>
    <cellStyle name="SAPBEXHLevel3X 5 2 5 2 2 4 6" xfId="44244" xr:uid="{00000000-0005-0000-0000-0000D4AC0000}"/>
    <cellStyle name="SAPBEXHLevel3X 5 2 5 2 2 4 7" xfId="44245" xr:uid="{00000000-0005-0000-0000-0000D5AC0000}"/>
    <cellStyle name="SAPBEXHLevel3X 5 2 5 2 2 4 8" xfId="44246" xr:uid="{00000000-0005-0000-0000-0000D6AC0000}"/>
    <cellStyle name="SAPBEXHLevel3X 5 2 5 2 2 4 9" xfId="44247" xr:uid="{00000000-0005-0000-0000-0000D7AC0000}"/>
    <cellStyle name="SAPBEXHLevel3X 5 2 5 2 3" xfId="44248" xr:uid="{00000000-0005-0000-0000-0000D8AC0000}"/>
    <cellStyle name="SAPBEXHLevel3X 5 2 5 2 3 2" xfId="44249" xr:uid="{00000000-0005-0000-0000-0000D9AC0000}"/>
    <cellStyle name="SAPBEXHLevel3X 5 2 5 2 3 3" xfId="44250" xr:uid="{00000000-0005-0000-0000-0000DAAC0000}"/>
    <cellStyle name="SAPBEXHLevel3X 5 2 5 2 3 4" xfId="44251" xr:uid="{00000000-0005-0000-0000-0000DBAC0000}"/>
    <cellStyle name="SAPBEXHLevel3X 5 2 5 2 3 5" xfId="44252" xr:uid="{00000000-0005-0000-0000-0000DCAC0000}"/>
    <cellStyle name="SAPBEXHLevel3X 5 2 5 2 3 6" xfId="44253" xr:uid="{00000000-0005-0000-0000-0000DDAC0000}"/>
    <cellStyle name="SAPBEXHLevel3X 5 2 5 2 3 7" xfId="44254" xr:uid="{00000000-0005-0000-0000-0000DEAC0000}"/>
    <cellStyle name="SAPBEXHLevel3X 5 2 5 2 3 8" xfId="44255" xr:uid="{00000000-0005-0000-0000-0000DFAC0000}"/>
    <cellStyle name="SAPBEXHLevel3X 5 2 5 2 3 9" xfId="44256" xr:uid="{00000000-0005-0000-0000-0000E0AC0000}"/>
    <cellStyle name="SAPBEXHLevel3X 5 2 5 2 4" xfId="44257" xr:uid="{00000000-0005-0000-0000-0000E1AC0000}"/>
    <cellStyle name="SAPBEXHLevel3X 5 2 5 2 4 2" xfId="44258" xr:uid="{00000000-0005-0000-0000-0000E2AC0000}"/>
    <cellStyle name="SAPBEXHLevel3X 5 2 5 2 4 3" xfId="44259" xr:uid="{00000000-0005-0000-0000-0000E3AC0000}"/>
    <cellStyle name="SAPBEXHLevel3X 5 2 5 2 4 4" xfId="44260" xr:uid="{00000000-0005-0000-0000-0000E4AC0000}"/>
    <cellStyle name="SAPBEXHLevel3X 5 2 5 2 4 5" xfId="44261" xr:uid="{00000000-0005-0000-0000-0000E5AC0000}"/>
    <cellStyle name="SAPBEXHLevel3X 5 2 5 2 4 6" xfId="44262" xr:uid="{00000000-0005-0000-0000-0000E6AC0000}"/>
    <cellStyle name="SAPBEXHLevel3X 5 2 5 2 4 7" xfId="44263" xr:uid="{00000000-0005-0000-0000-0000E7AC0000}"/>
    <cellStyle name="SAPBEXHLevel3X 5 2 5 2 4 8" xfId="44264" xr:uid="{00000000-0005-0000-0000-0000E8AC0000}"/>
    <cellStyle name="SAPBEXHLevel3X 5 2 5 2 4 9" xfId="44265" xr:uid="{00000000-0005-0000-0000-0000E9AC0000}"/>
    <cellStyle name="SAPBEXHLevel3X 5 2 5 2 5" xfId="44266" xr:uid="{00000000-0005-0000-0000-0000EAAC0000}"/>
    <cellStyle name="SAPBEXHLevel3X 5 2 5 2 5 2" xfId="44267" xr:uid="{00000000-0005-0000-0000-0000EBAC0000}"/>
    <cellStyle name="SAPBEXHLevel3X 5 2 5 2 5 3" xfId="44268" xr:uid="{00000000-0005-0000-0000-0000ECAC0000}"/>
    <cellStyle name="SAPBEXHLevel3X 5 2 5 2 5 4" xfId="44269" xr:uid="{00000000-0005-0000-0000-0000EDAC0000}"/>
    <cellStyle name="SAPBEXHLevel3X 5 2 5 2 5 5" xfId="44270" xr:uid="{00000000-0005-0000-0000-0000EEAC0000}"/>
    <cellStyle name="SAPBEXHLevel3X 5 2 5 2 5 6" xfId="44271" xr:uid="{00000000-0005-0000-0000-0000EFAC0000}"/>
    <cellStyle name="SAPBEXHLevel3X 5 2 5 2 5 7" xfId="44272" xr:uid="{00000000-0005-0000-0000-0000F0AC0000}"/>
    <cellStyle name="SAPBEXHLevel3X 5 2 5 2 5 8" xfId="44273" xr:uid="{00000000-0005-0000-0000-0000F1AC0000}"/>
    <cellStyle name="SAPBEXHLevel3X 5 2 5 2 5 9" xfId="44274" xr:uid="{00000000-0005-0000-0000-0000F2AC0000}"/>
    <cellStyle name="SAPBEXHLevel3X 5 2 5 3" xfId="44275" xr:uid="{00000000-0005-0000-0000-0000F3AC0000}"/>
    <cellStyle name="SAPBEXHLevel3X 5 2 5 3 2" xfId="44276" xr:uid="{00000000-0005-0000-0000-0000F4AC0000}"/>
    <cellStyle name="SAPBEXHLevel3X 5 2 5 3 2 2" xfId="44277" xr:uid="{00000000-0005-0000-0000-0000F5AC0000}"/>
    <cellStyle name="SAPBEXHLevel3X 5 2 5 3 2 3" xfId="44278" xr:uid="{00000000-0005-0000-0000-0000F6AC0000}"/>
    <cellStyle name="SAPBEXHLevel3X 5 2 5 3 2 4" xfId="44279" xr:uid="{00000000-0005-0000-0000-0000F7AC0000}"/>
    <cellStyle name="SAPBEXHLevel3X 5 2 5 3 2 5" xfId="44280" xr:uid="{00000000-0005-0000-0000-0000F8AC0000}"/>
    <cellStyle name="SAPBEXHLevel3X 5 2 5 3 2 6" xfId="44281" xr:uid="{00000000-0005-0000-0000-0000F9AC0000}"/>
    <cellStyle name="SAPBEXHLevel3X 5 2 5 3 2 7" xfId="44282" xr:uid="{00000000-0005-0000-0000-0000FAAC0000}"/>
    <cellStyle name="SAPBEXHLevel3X 5 2 5 3 2 8" xfId="44283" xr:uid="{00000000-0005-0000-0000-0000FBAC0000}"/>
    <cellStyle name="SAPBEXHLevel3X 5 2 5 3 2 9" xfId="44284" xr:uid="{00000000-0005-0000-0000-0000FCAC0000}"/>
    <cellStyle name="SAPBEXHLevel3X 5 2 5 3 3" xfId="44285" xr:uid="{00000000-0005-0000-0000-0000FDAC0000}"/>
    <cellStyle name="SAPBEXHLevel3X 5 2 5 3 3 2" xfId="44286" xr:uid="{00000000-0005-0000-0000-0000FEAC0000}"/>
    <cellStyle name="SAPBEXHLevel3X 5 2 5 3 3 3" xfId="44287" xr:uid="{00000000-0005-0000-0000-0000FFAC0000}"/>
    <cellStyle name="SAPBEXHLevel3X 5 2 5 3 3 4" xfId="44288" xr:uid="{00000000-0005-0000-0000-000000AD0000}"/>
    <cellStyle name="SAPBEXHLevel3X 5 2 5 3 3 5" xfId="44289" xr:uid="{00000000-0005-0000-0000-000001AD0000}"/>
    <cellStyle name="SAPBEXHLevel3X 5 2 5 3 3 6" xfId="44290" xr:uid="{00000000-0005-0000-0000-000002AD0000}"/>
    <cellStyle name="SAPBEXHLevel3X 5 2 5 3 3 7" xfId="44291" xr:uid="{00000000-0005-0000-0000-000003AD0000}"/>
    <cellStyle name="SAPBEXHLevel3X 5 2 5 3 3 8" xfId="44292" xr:uid="{00000000-0005-0000-0000-000004AD0000}"/>
    <cellStyle name="SAPBEXHLevel3X 5 2 5 3 3 9" xfId="44293" xr:uid="{00000000-0005-0000-0000-000005AD0000}"/>
    <cellStyle name="SAPBEXHLevel3X 5 2 5 3 4" xfId="44294" xr:uid="{00000000-0005-0000-0000-000006AD0000}"/>
    <cellStyle name="SAPBEXHLevel3X 5 2 5 3 4 2" xfId="44295" xr:uid="{00000000-0005-0000-0000-000007AD0000}"/>
    <cellStyle name="SAPBEXHLevel3X 5 2 5 3 4 3" xfId="44296" xr:uid="{00000000-0005-0000-0000-000008AD0000}"/>
    <cellStyle name="SAPBEXHLevel3X 5 2 5 3 4 4" xfId="44297" xr:uid="{00000000-0005-0000-0000-000009AD0000}"/>
    <cellStyle name="SAPBEXHLevel3X 5 2 5 3 4 5" xfId="44298" xr:uid="{00000000-0005-0000-0000-00000AAD0000}"/>
    <cellStyle name="SAPBEXHLevel3X 5 2 5 3 4 6" xfId="44299" xr:uid="{00000000-0005-0000-0000-00000BAD0000}"/>
    <cellStyle name="SAPBEXHLevel3X 5 2 5 3 4 7" xfId="44300" xr:uid="{00000000-0005-0000-0000-00000CAD0000}"/>
    <cellStyle name="SAPBEXHLevel3X 5 2 5 3 4 8" xfId="44301" xr:uid="{00000000-0005-0000-0000-00000DAD0000}"/>
    <cellStyle name="SAPBEXHLevel3X 5 2 5 3 4 9" xfId="44302" xr:uid="{00000000-0005-0000-0000-00000EAD0000}"/>
    <cellStyle name="SAPBEXHLevel3X 5 2 5 4" xfId="44303" xr:uid="{00000000-0005-0000-0000-00000FAD0000}"/>
    <cellStyle name="SAPBEXHLevel3X 5 2 5 4 2" xfId="44304" xr:uid="{00000000-0005-0000-0000-000010AD0000}"/>
    <cellStyle name="SAPBEXHLevel3X 5 2 5 4 3" xfId="44305" xr:uid="{00000000-0005-0000-0000-000011AD0000}"/>
    <cellStyle name="SAPBEXHLevel3X 5 2 5 4 4" xfId="44306" xr:uid="{00000000-0005-0000-0000-000012AD0000}"/>
    <cellStyle name="SAPBEXHLevel3X 5 2 5 4 5" xfId="44307" xr:uid="{00000000-0005-0000-0000-000013AD0000}"/>
    <cellStyle name="SAPBEXHLevel3X 5 2 5 4 6" xfId="44308" xr:uid="{00000000-0005-0000-0000-000014AD0000}"/>
    <cellStyle name="SAPBEXHLevel3X 5 2 5 4 7" xfId="44309" xr:uid="{00000000-0005-0000-0000-000015AD0000}"/>
    <cellStyle name="SAPBEXHLevel3X 5 2 5 4 8" xfId="44310" xr:uid="{00000000-0005-0000-0000-000016AD0000}"/>
    <cellStyle name="SAPBEXHLevel3X 5 2 5 4 9" xfId="44311" xr:uid="{00000000-0005-0000-0000-000017AD0000}"/>
    <cellStyle name="SAPBEXHLevel3X 5 2 5 5" xfId="44312" xr:uid="{00000000-0005-0000-0000-000018AD0000}"/>
    <cellStyle name="SAPBEXHLevel3X 5 2 5 5 2" xfId="44313" xr:uid="{00000000-0005-0000-0000-000019AD0000}"/>
    <cellStyle name="SAPBEXHLevel3X 5 2 5 5 3" xfId="44314" xr:uid="{00000000-0005-0000-0000-00001AAD0000}"/>
    <cellStyle name="SAPBEXHLevel3X 5 2 5 5 4" xfId="44315" xr:uid="{00000000-0005-0000-0000-00001BAD0000}"/>
    <cellStyle name="SAPBEXHLevel3X 5 2 5 5 5" xfId="44316" xr:uid="{00000000-0005-0000-0000-00001CAD0000}"/>
    <cellStyle name="SAPBEXHLevel3X 5 2 5 5 6" xfId="44317" xr:uid="{00000000-0005-0000-0000-00001DAD0000}"/>
    <cellStyle name="SAPBEXHLevel3X 5 2 5 5 7" xfId="44318" xr:uid="{00000000-0005-0000-0000-00001EAD0000}"/>
    <cellStyle name="SAPBEXHLevel3X 5 2 5 5 8" xfId="44319" xr:uid="{00000000-0005-0000-0000-00001FAD0000}"/>
    <cellStyle name="SAPBEXHLevel3X 5 2 5 5 9" xfId="44320" xr:uid="{00000000-0005-0000-0000-000020AD0000}"/>
    <cellStyle name="SAPBEXHLevel3X 5 2 5 6" xfId="44321" xr:uid="{00000000-0005-0000-0000-000021AD0000}"/>
    <cellStyle name="SAPBEXHLevel3X 5 2 5 6 2" xfId="44322" xr:uid="{00000000-0005-0000-0000-000022AD0000}"/>
    <cellStyle name="SAPBEXHLevel3X 5 2 5 6 3" xfId="44323" xr:uid="{00000000-0005-0000-0000-000023AD0000}"/>
    <cellStyle name="SAPBEXHLevel3X 5 2 5 6 4" xfId="44324" xr:uid="{00000000-0005-0000-0000-000024AD0000}"/>
    <cellStyle name="SAPBEXHLevel3X 5 2 5 6 5" xfId="44325" xr:uid="{00000000-0005-0000-0000-000025AD0000}"/>
    <cellStyle name="SAPBEXHLevel3X 5 2 5 6 6" xfId="44326" xr:uid="{00000000-0005-0000-0000-000026AD0000}"/>
    <cellStyle name="SAPBEXHLevel3X 5 2 5 6 7" xfId="44327" xr:uid="{00000000-0005-0000-0000-000027AD0000}"/>
    <cellStyle name="SAPBEXHLevel3X 5 2 5 6 8" xfId="44328" xr:uid="{00000000-0005-0000-0000-000028AD0000}"/>
    <cellStyle name="SAPBEXHLevel3X 5 2 5 6 9" xfId="44329" xr:uid="{00000000-0005-0000-0000-000029AD0000}"/>
    <cellStyle name="SAPBEXHLevel3X 5 2 6" xfId="44330" xr:uid="{00000000-0005-0000-0000-00002AAD0000}"/>
    <cellStyle name="SAPBEXHLevel3X 5 2 6 2" xfId="44331" xr:uid="{00000000-0005-0000-0000-00002BAD0000}"/>
    <cellStyle name="SAPBEXHLevel3X 5 2 6 2 2" xfId="44332" xr:uid="{00000000-0005-0000-0000-00002CAD0000}"/>
    <cellStyle name="SAPBEXHLevel3X 5 2 6 2 3" xfId="44333" xr:uid="{00000000-0005-0000-0000-00002DAD0000}"/>
    <cellStyle name="SAPBEXHLevel3X 5 2 6 2 4" xfId="44334" xr:uid="{00000000-0005-0000-0000-00002EAD0000}"/>
    <cellStyle name="SAPBEXHLevel3X 5 2 6 2 5" xfId="44335" xr:uid="{00000000-0005-0000-0000-00002FAD0000}"/>
    <cellStyle name="SAPBEXHLevel3X 5 2 6 2 6" xfId="44336" xr:uid="{00000000-0005-0000-0000-000030AD0000}"/>
    <cellStyle name="SAPBEXHLevel3X 5 2 6 2 7" xfId="44337" xr:uid="{00000000-0005-0000-0000-000031AD0000}"/>
    <cellStyle name="SAPBEXHLevel3X 5 2 6 2 8" xfId="44338" xr:uid="{00000000-0005-0000-0000-000032AD0000}"/>
    <cellStyle name="SAPBEXHLevel3X 5 2 6 2 9" xfId="44339" xr:uid="{00000000-0005-0000-0000-000033AD0000}"/>
    <cellStyle name="SAPBEXHLevel3X 5 2 6 3" xfId="44340" xr:uid="{00000000-0005-0000-0000-000034AD0000}"/>
    <cellStyle name="SAPBEXHLevel3X 5 2 6 3 2" xfId="44341" xr:uid="{00000000-0005-0000-0000-000035AD0000}"/>
    <cellStyle name="SAPBEXHLevel3X 5 2 6 3 3" xfId="44342" xr:uid="{00000000-0005-0000-0000-000036AD0000}"/>
    <cellStyle name="SAPBEXHLevel3X 5 2 6 3 4" xfId="44343" xr:uid="{00000000-0005-0000-0000-000037AD0000}"/>
    <cellStyle name="SAPBEXHLevel3X 5 2 6 3 5" xfId="44344" xr:uid="{00000000-0005-0000-0000-000038AD0000}"/>
    <cellStyle name="SAPBEXHLevel3X 5 2 6 3 6" xfId="44345" xr:uid="{00000000-0005-0000-0000-000039AD0000}"/>
    <cellStyle name="SAPBEXHLevel3X 5 2 6 3 7" xfId="44346" xr:uid="{00000000-0005-0000-0000-00003AAD0000}"/>
    <cellStyle name="SAPBEXHLevel3X 5 2 6 3 8" xfId="44347" xr:uid="{00000000-0005-0000-0000-00003BAD0000}"/>
    <cellStyle name="SAPBEXHLevel3X 5 2 6 3 9" xfId="44348" xr:uid="{00000000-0005-0000-0000-00003CAD0000}"/>
    <cellStyle name="SAPBEXHLevel3X 5 2 6 4" xfId="44349" xr:uid="{00000000-0005-0000-0000-00003DAD0000}"/>
    <cellStyle name="SAPBEXHLevel3X 5 2 6 4 2" xfId="44350" xr:uid="{00000000-0005-0000-0000-00003EAD0000}"/>
    <cellStyle name="SAPBEXHLevel3X 5 2 6 4 3" xfId="44351" xr:uid="{00000000-0005-0000-0000-00003FAD0000}"/>
    <cellStyle name="SAPBEXHLevel3X 5 2 6 4 4" xfId="44352" xr:uid="{00000000-0005-0000-0000-000040AD0000}"/>
    <cellStyle name="SAPBEXHLevel3X 5 2 6 4 5" xfId="44353" xr:uid="{00000000-0005-0000-0000-000041AD0000}"/>
    <cellStyle name="SAPBEXHLevel3X 5 2 6 4 6" xfId="44354" xr:uid="{00000000-0005-0000-0000-000042AD0000}"/>
    <cellStyle name="SAPBEXHLevel3X 5 2 6 4 7" xfId="44355" xr:uid="{00000000-0005-0000-0000-000043AD0000}"/>
    <cellStyle name="SAPBEXHLevel3X 5 2 6 4 8" xfId="44356" xr:uid="{00000000-0005-0000-0000-000044AD0000}"/>
    <cellStyle name="SAPBEXHLevel3X 5 2 6 4 9" xfId="44357" xr:uid="{00000000-0005-0000-0000-000045AD0000}"/>
    <cellStyle name="SAPBEXHLevel3X 5 2 7" xfId="44358" xr:uid="{00000000-0005-0000-0000-000046AD0000}"/>
    <cellStyle name="SAPBEXHLevel3X 5 2 7 2" xfId="44359" xr:uid="{00000000-0005-0000-0000-000047AD0000}"/>
    <cellStyle name="SAPBEXHLevel3X 5 2 7 3" xfId="44360" xr:uid="{00000000-0005-0000-0000-000048AD0000}"/>
    <cellStyle name="SAPBEXHLevel3X 5 2 7 4" xfId="44361" xr:uid="{00000000-0005-0000-0000-000049AD0000}"/>
    <cellStyle name="SAPBEXHLevel3X 5 2 7 5" xfId="44362" xr:uid="{00000000-0005-0000-0000-00004AAD0000}"/>
    <cellStyle name="SAPBEXHLevel3X 5 2 7 6" xfId="44363" xr:uid="{00000000-0005-0000-0000-00004BAD0000}"/>
    <cellStyle name="SAPBEXHLevel3X 5 2 7 7" xfId="44364" xr:uid="{00000000-0005-0000-0000-00004CAD0000}"/>
    <cellStyle name="SAPBEXHLevel3X 5 2 7 8" xfId="44365" xr:uid="{00000000-0005-0000-0000-00004DAD0000}"/>
    <cellStyle name="SAPBEXHLevel3X 5 2 7 9" xfId="44366" xr:uid="{00000000-0005-0000-0000-00004EAD0000}"/>
    <cellStyle name="SAPBEXHLevel3X 5 2 8" xfId="44367" xr:uid="{00000000-0005-0000-0000-00004FAD0000}"/>
    <cellStyle name="SAPBEXHLevel3X 5 2 8 2" xfId="44368" xr:uid="{00000000-0005-0000-0000-000050AD0000}"/>
    <cellStyle name="SAPBEXHLevel3X 5 2 8 3" xfId="44369" xr:uid="{00000000-0005-0000-0000-000051AD0000}"/>
    <cellStyle name="SAPBEXHLevel3X 5 2 8 4" xfId="44370" xr:uid="{00000000-0005-0000-0000-000052AD0000}"/>
    <cellStyle name="SAPBEXHLevel3X 5 2 8 5" xfId="44371" xr:uid="{00000000-0005-0000-0000-000053AD0000}"/>
    <cellStyle name="SAPBEXHLevel3X 5 2 8 6" xfId="44372" xr:uid="{00000000-0005-0000-0000-000054AD0000}"/>
    <cellStyle name="SAPBEXHLevel3X 5 2 8 7" xfId="44373" xr:uid="{00000000-0005-0000-0000-000055AD0000}"/>
    <cellStyle name="SAPBEXHLevel3X 5 2 8 8" xfId="44374" xr:uid="{00000000-0005-0000-0000-000056AD0000}"/>
    <cellStyle name="SAPBEXHLevel3X 5 2 8 9" xfId="44375" xr:uid="{00000000-0005-0000-0000-000057AD0000}"/>
    <cellStyle name="SAPBEXHLevel3X 5 2 9" xfId="44376" xr:uid="{00000000-0005-0000-0000-000058AD0000}"/>
    <cellStyle name="SAPBEXHLevel3X 5 2 9 2" xfId="44377" xr:uid="{00000000-0005-0000-0000-000059AD0000}"/>
    <cellStyle name="SAPBEXHLevel3X 5 2 9 3" xfId="44378" xr:uid="{00000000-0005-0000-0000-00005AAD0000}"/>
    <cellStyle name="SAPBEXHLevel3X 5 2 9 4" xfId="44379" xr:uid="{00000000-0005-0000-0000-00005BAD0000}"/>
    <cellStyle name="SAPBEXHLevel3X 5 2 9 5" xfId="44380" xr:uid="{00000000-0005-0000-0000-00005CAD0000}"/>
    <cellStyle name="SAPBEXHLevel3X 5 2 9 6" xfId="44381" xr:uid="{00000000-0005-0000-0000-00005DAD0000}"/>
    <cellStyle name="SAPBEXHLevel3X 5 2 9 7" xfId="44382" xr:uid="{00000000-0005-0000-0000-00005EAD0000}"/>
    <cellStyle name="SAPBEXHLevel3X 5 2 9 8" xfId="44383" xr:uid="{00000000-0005-0000-0000-00005FAD0000}"/>
    <cellStyle name="SAPBEXHLevel3X 5 2 9 9" xfId="44384" xr:uid="{00000000-0005-0000-0000-000060AD0000}"/>
    <cellStyle name="SAPBEXHLevel3X 5 3" xfId="44385" xr:uid="{00000000-0005-0000-0000-000061AD0000}"/>
    <cellStyle name="SAPBEXHLevel3X 5 3 10" xfId="44386" xr:uid="{00000000-0005-0000-0000-000062AD0000}"/>
    <cellStyle name="SAPBEXHLevel3X 5 3 10 2" xfId="44387" xr:uid="{00000000-0005-0000-0000-000063AD0000}"/>
    <cellStyle name="SAPBEXHLevel3X 5 3 10 3" xfId="44388" xr:uid="{00000000-0005-0000-0000-000064AD0000}"/>
    <cellStyle name="SAPBEXHLevel3X 5 3 10 4" xfId="44389" xr:uid="{00000000-0005-0000-0000-000065AD0000}"/>
    <cellStyle name="SAPBEXHLevel3X 5 3 10 5" xfId="44390" xr:uid="{00000000-0005-0000-0000-000066AD0000}"/>
    <cellStyle name="SAPBEXHLevel3X 5 3 10 6" xfId="44391" xr:uid="{00000000-0005-0000-0000-000067AD0000}"/>
    <cellStyle name="SAPBEXHLevel3X 5 3 10 7" xfId="44392" xr:uid="{00000000-0005-0000-0000-000068AD0000}"/>
    <cellStyle name="SAPBEXHLevel3X 5 3 10 8" xfId="44393" xr:uid="{00000000-0005-0000-0000-000069AD0000}"/>
    <cellStyle name="SAPBEXHLevel3X 5 3 10 9" xfId="44394" xr:uid="{00000000-0005-0000-0000-00006AAD0000}"/>
    <cellStyle name="SAPBEXHLevel3X 5 3 11" xfId="44395" xr:uid="{00000000-0005-0000-0000-00006BAD0000}"/>
    <cellStyle name="SAPBEXHLevel3X 5 3 12" xfId="44396" xr:uid="{00000000-0005-0000-0000-00006CAD0000}"/>
    <cellStyle name="SAPBEXHLevel3X 5 3 2" xfId="44397" xr:uid="{00000000-0005-0000-0000-00006DAD0000}"/>
    <cellStyle name="SAPBEXHLevel3X 5 3 2 2" xfId="44398" xr:uid="{00000000-0005-0000-0000-00006EAD0000}"/>
    <cellStyle name="SAPBEXHLevel3X 5 3 2 2 2" xfId="44399" xr:uid="{00000000-0005-0000-0000-00006FAD0000}"/>
    <cellStyle name="SAPBEXHLevel3X 5 3 2 2 2 2" xfId="44400" xr:uid="{00000000-0005-0000-0000-000070AD0000}"/>
    <cellStyle name="SAPBEXHLevel3X 5 3 2 2 2 3" xfId="44401" xr:uid="{00000000-0005-0000-0000-000071AD0000}"/>
    <cellStyle name="SAPBEXHLevel3X 5 3 2 2 2 4" xfId="44402" xr:uid="{00000000-0005-0000-0000-000072AD0000}"/>
    <cellStyle name="SAPBEXHLevel3X 5 3 2 2 2 5" xfId="44403" xr:uid="{00000000-0005-0000-0000-000073AD0000}"/>
    <cellStyle name="SAPBEXHLevel3X 5 3 2 2 2 6" xfId="44404" xr:uid="{00000000-0005-0000-0000-000074AD0000}"/>
    <cellStyle name="SAPBEXHLevel3X 5 3 2 2 2 7" xfId="44405" xr:uid="{00000000-0005-0000-0000-000075AD0000}"/>
    <cellStyle name="SAPBEXHLevel3X 5 3 2 2 2 8" xfId="44406" xr:uid="{00000000-0005-0000-0000-000076AD0000}"/>
    <cellStyle name="SAPBEXHLevel3X 5 3 2 2 2 9" xfId="44407" xr:uid="{00000000-0005-0000-0000-000077AD0000}"/>
    <cellStyle name="SAPBEXHLevel3X 5 3 2 2 3" xfId="44408" xr:uid="{00000000-0005-0000-0000-000078AD0000}"/>
    <cellStyle name="SAPBEXHLevel3X 5 3 2 2 3 2" xfId="44409" xr:uid="{00000000-0005-0000-0000-000079AD0000}"/>
    <cellStyle name="SAPBEXHLevel3X 5 3 2 2 3 3" xfId="44410" xr:uid="{00000000-0005-0000-0000-00007AAD0000}"/>
    <cellStyle name="SAPBEXHLevel3X 5 3 2 2 3 4" xfId="44411" xr:uid="{00000000-0005-0000-0000-00007BAD0000}"/>
    <cellStyle name="SAPBEXHLevel3X 5 3 2 2 3 5" xfId="44412" xr:uid="{00000000-0005-0000-0000-00007CAD0000}"/>
    <cellStyle name="SAPBEXHLevel3X 5 3 2 2 3 6" xfId="44413" xr:uid="{00000000-0005-0000-0000-00007DAD0000}"/>
    <cellStyle name="SAPBEXHLevel3X 5 3 2 2 3 7" xfId="44414" xr:uid="{00000000-0005-0000-0000-00007EAD0000}"/>
    <cellStyle name="SAPBEXHLevel3X 5 3 2 2 3 8" xfId="44415" xr:uid="{00000000-0005-0000-0000-00007FAD0000}"/>
    <cellStyle name="SAPBEXHLevel3X 5 3 2 2 3 9" xfId="44416" xr:uid="{00000000-0005-0000-0000-000080AD0000}"/>
    <cellStyle name="SAPBEXHLevel3X 5 3 2 2 4" xfId="44417" xr:uid="{00000000-0005-0000-0000-000081AD0000}"/>
    <cellStyle name="SAPBEXHLevel3X 5 3 2 2 4 2" xfId="44418" xr:uid="{00000000-0005-0000-0000-000082AD0000}"/>
    <cellStyle name="SAPBEXHLevel3X 5 3 2 2 4 3" xfId="44419" xr:uid="{00000000-0005-0000-0000-000083AD0000}"/>
    <cellStyle name="SAPBEXHLevel3X 5 3 2 2 4 4" xfId="44420" xr:uid="{00000000-0005-0000-0000-000084AD0000}"/>
    <cellStyle name="SAPBEXHLevel3X 5 3 2 2 4 5" xfId="44421" xr:uid="{00000000-0005-0000-0000-000085AD0000}"/>
    <cellStyle name="SAPBEXHLevel3X 5 3 2 2 4 6" xfId="44422" xr:uid="{00000000-0005-0000-0000-000086AD0000}"/>
    <cellStyle name="SAPBEXHLevel3X 5 3 2 2 4 7" xfId="44423" xr:uid="{00000000-0005-0000-0000-000087AD0000}"/>
    <cellStyle name="SAPBEXHLevel3X 5 3 2 2 4 8" xfId="44424" xr:uid="{00000000-0005-0000-0000-000088AD0000}"/>
    <cellStyle name="SAPBEXHLevel3X 5 3 2 2 4 9" xfId="44425" xr:uid="{00000000-0005-0000-0000-000089AD0000}"/>
    <cellStyle name="SAPBEXHLevel3X 5 3 2 3" xfId="44426" xr:uid="{00000000-0005-0000-0000-00008AAD0000}"/>
    <cellStyle name="SAPBEXHLevel3X 5 3 2 3 2" xfId="44427" xr:uid="{00000000-0005-0000-0000-00008BAD0000}"/>
    <cellStyle name="SAPBEXHLevel3X 5 3 2 3 3" xfId="44428" xr:uid="{00000000-0005-0000-0000-00008CAD0000}"/>
    <cellStyle name="SAPBEXHLevel3X 5 3 2 3 4" xfId="44429" xr:uid="{00000000-0005-0000-0000-00008DAD0000}"/>
    <cellStyle name="SAPBEXHLevel3X 5 3 2 3 5" xfId="44430" xr:uid="{00000000-0005-0000-0000-00008EAD0000}"/>
    <cellStyle name="SAPBEXHLevel3X 5 3 2 3 6" xfId="44431" xr:uid="{00000000-0005-0000-0000-00008FAD0000}"/>
    <cellStyle name="SAPBEXHLevel3X 5 3 2 3 7" xfId="44432" xr:uid="{00000000-0005-0000-0000-000090AD0000}"/>
    <cellStyle name="SAPBEXHLevel3X 5 3 2 3 8" xfId="44433" xr:uid="{00000000-0005-0000-0000-000091AD0000}"/>
    <cellStyle name="SAPBEXHLevel3X 5 3 2 3 9" xfId="44434" xr:uid="{00000000-0005-0000-0000-000092AD0000}"/>
    <cellStyle name="SAPBEXHLevel3X 5 3 2 4" xfId="44435" xr:uid="{00000000-0005-0000-0000-000093AD0000}"/>
    <cellStyle name="SAPBEXHLevel3X 5 3 2 4 2" xfId="44436" xr:uid="{00000000-0005-0000-0000-000094AD0000}"/>
    <cellStyle name="SAPBEXHLevel3X 5 3 2 4 3" xfId="44437" xr:uid="{00000000-0005-0000-0000-000095AD0000}"/>
    <cellStyle name="SAPBEXHLevel3X 5 3 2 4 4" xfId="44438" xr:uid="{00000000-0005-0000-0000-000096AD0000}"/>
    <cellStyle name="SAPBEXHLevel3X 5 3 2 4 5" xfId="44439" xr:uid="{00000000-0005-0000-0000-000097AD0000}"/>
    <cellStyle name="SAPBEXHLevel3X 5 3 2 4 6" xfId="44440" xr:uid="{00000000-0005-0000-0000-000098AD0000}"/>
    <cellStyle name="SAPBEXHLevel3X 5 3 2 4 7" xfId="44441" xr:uid="{00000000-0005-0000-0000-000099AD0000}"/>
    <cellStyle name="SAPBEXHLevel3X 5 3 2 4 8" xfId="44442" xr:uid="{00000000-0005-0000-0000-00009AAD0000}"/>
    <cellStyle name="SAPBEXHLevel3X 5 3 2 4 9" xfId="44443" xr:uid="{00000000-0005-0000-0000-00009BAD0000}"/>
    <cellStyle name="SAPBEXHLevel3X 5 3 2 5" xfId="44444" xr:uid="{00000000-0005-0000-0000-00009CAD0000}"/>
    <cellStyle name="SAPBEXHLevel3X 5 3 2 5 2" xfId="44445" xr:uid="{00000000-0005-0000-0000-00009DAD0000}"/>
    <cellStyle name="SAPBEXHLevel3X 5 3 2 5 3" xfId="44446" xr:uid="{00000000-0005-0000-0000-00009EAD0000}"/>
    <cellStyle name="SAPBEXHLevel3X 5 3 2 5 4" xfId="44447" xr:uid="{00000000-0005-0000-0000-00009FAD0000}"/>
    <cellStyle name="SAPBEXHLevel3X 5 3 2 5 5" xfId="44448" xr:uid="{00000000-0005-0000-0000-0000A0AD0000}"/>
    <cellStyle name="SAPBEXHLevel3X 5 3 2 5 6" xfId="44449" xr:uid="{00000000-0005-0000-0000-0000A1AD0000}"/>
    <cellStyle name="SAPBEXHLevel3X 5 3 2 5 7" xfId="44450" xr:uid="{00000000-0005-0000-0000-0000A2AD0000}"/>
    <cellStyle name="SAPBEXHLevel3X 5 3 2 5 8" xfId="44451" xr:uid="{00000000-0005-0000-0000-0000A3AD0000}"/>
    <cellStyle name="SAPBEXHLevel3X 5 3 2 5 9" xfId="44452" xr:uid="{00000000-0005-0000-0000-0000A4AD0000}"/>
    <cellStyle name="SAPBEXHLevel3X 5 3 3" xfId="44453" xr:uid="{00000000-0005-0000-0000-0000A5AD0000}"/>
    <cellStyle name="SAPBEXHLevel3X 5 3 3 2" xfId="44454" xr:uid="{00000000-0005-0000-0000-0000A6AD0000}"/>
    <cellStyle name="SAPBEXHLevel3X 5 3 3 2 2" xfId="44455" xr:uid="{00000000-0005-0000-0000-0000A7AD0000}"/>
    <cellStyle name="SAPBEXHLevel3X 5 3 3 2 2 2" xfId="44456" xr:uid="{00000000-0005-0000-0000-0000A8AD0000}"/>
    <cellStyle name="SAPBEXHLevel3X 5 3 3 2 2 3" xfId="44457" xr:uid="{00000000-0005-0000-0000-0000A9AD0000}"/>
    <cellStyle name="SAPBEXHLevel3X 5 3 3 2 2 4" xfId="44458" xr:uid="{00000000-0005-0000-0000-0000AAAD0000}"/>
    <cellStyle name="SAPBEXHLevel3X 5 3 3 2 2 5" xfId="44459" xr:uid="{00000000-0005-0000-0000-0000ABAD0000}"/>
    <cellStyle name="SAPBEXHLevel3X 5 3 3 2 2 6" xfId="44460" xr:uid="{00000000-0005-0000-0000-0000ACAD0000}"/>
    <cellStyle name="SAPBEXHLevel3X 5 3 3 2 2 7" xfId="44461" xr:uid="{00000000-0005-0000-0000-0000ADAD0000}"/>
    <cellStyle name="SAPBEXHLevel3X 5 3 3 2 2 8" xfId="44462" xr:uid="{00000000-0005-0000-0000-0000AEAD0000}"/>
    <cellStyle name="SAPBEXHLevel3X 5 3 3 2 2 9" xfId="44463" xr:uid="{00000000-0005-0000-0000-0000AFAD0000}"/>
    <cellStyle name="SAPBEXHLevel3X 5 3 3 2 3" xfId="44464" xr:uid="{00000000-0005-0000-0000-0000B0AD0000}"/>
    <cellStyle name="SAPBEXHLevel3X 5 3 3 2 3 2" xfId="44465" xr:uid="{00000000-0005-0000-0000-0000B1AD0000}"/>
    <cellStyle name="SAPBEXHLevel3X 5 3 3 2 3 3" xfId="44466" xr:uid="{00000000-0005-0000-0000-0000B2AD0000}"/>
    <cellStyle name="SAPBEXHLevel3X 5 3 3 2 3 4" xfId="44467" xr:uid="{00000000-0005-0000-0000-0000B3AD0000}"/>
    <cellStyle name="SAPBEXHLevel3X 5 3 3 2 3 5" xfId="44468" xr:uid="{00000000-0005-0000-0000-0000B4AD0000}"/>
    <cellStyle name="SAPBEXHLevel3X 5 3 3 2 3 6" xfId="44469" xr:uid="{00000000-0005-0000-0000-0000B5AD0000}"/>
    <cellStyle name="SAPBEXHLevel3X 5 3 3 2 3 7" xfId="44470" xr:uid="{00000000-0005-0000-0000-0000B6AD0000}"/>
    <cellStyle name="SAPBEXHLevel3X 5 3 3 2 3 8" xfId="44471" xr:uid="{00000000-0005-0000-0000-0000B7AD0000}"/>
    <cellStyle name="SAPBEXHLevel3X 5 3 3 2 3 9" xfId="44472" xr:uid="{00000000-0005-0000-0000-0000B8AD0000}"/>
    <cellStyle name="SAPBEXHLevel3X 5 3 3 2 4" xfId="44473" xr:uid="{00000000-0005-0000-0000-0000B9AD0000}"/>
    <cellStyle name="SAPBEXHLevel3X 5 3 3 2 4 2" xfId="44474" xr:uid="{00000000-0005-0000-0000-0000BAAD0000}"/>
    <cellStyle name="SAPBEXHLevel3X 5 3 3 2 4 3" xfId="44475" xr:uid="{00000000-0005-0000-0000-0000BBAD0000}"/>
    <cellStyle name="SAPBEXHLevel3X 5 3 3 2 4 4" xfId="44476" xr:uid="{00000000-0005-0000-0000-0000BCAD0000}"/>
    <cellStyle name="SAPBEXHLevel3X 5 3 3 2 4 5" xfId="44477" xr:uid="{00000000-0005-0000-0000-0000BDAD0000}"/>
    <cellStyle name="SAPBEXHLevel3X 5 3 3 2 4 6" xfId="44478" xr:uid="{00000000-0005-0000-0000-0000BEAD0000}"/>
    <cellStyle name="SAPBEXHLevel3X 5 3 3 2 4 7" xfId="44479" xr:uid="{00000000-0005-0000-0000-0000BFAD0000}"/>
    <cellStyle name="SAPBEXHLevel3X 5 3 3 2 4 8" xfId="44480" xr:uid="{00000000-0005-0000-0000-0000C0AD0000}"/>
    <cellStyle name="SAPBEXHLevel3X 5 3 3 2 4 9" xfId="44481" xr:uid="{00000000-0005-0000-0000-0000C1AD0000}"/>
    <cellStyle name="SAPBEXHLevel3X 5 3 3 3" xfId="44482" xr:uid="{00000000-0005-0000-0000-0000C2AD0000}"/>
    <cellStyle name="SAPBEXHLevel3X 5 3 3 3 2" xfId="44483" xr:uid="{00000000-0005-0000-0000-0000C3AD0000}"/>
    <cellStyle name="SAPBEXHLevel3X 5 3 3 3 3" xfId="44484" xr:uid="{00000000-0005-0000-0000-0000C4AD0000}"/>
    <cellStyle name="SAPBEXHLevel3X 5 3 3 3 4" xfId="44485" xr:uid="{00000000-0005-0000-0000-0000C5AD0000}"/>
    <cellStyle name="SAPBEXHLevel3X 5 3 3 3 5" xfId="44486" xr:uid="{00000000-0005-0000-0000-0000C6AD0000}"/>
    <cellStyle name="SAPBEXHLevel3X 5 3 3 3 6" xfId="44487" xr:uid="{00000000-0005-0000-0000-0000C7AD0000}"/>
    <cellStyle name="SAPBEXHLevel3X 5 3 3 3 7" xfId="44488" xr:uid="{00000000-0005-0000-0000-0000C8AD0000}"/>
    <cellStyle name="SAPBEXHLevel3X 5 3 3 3 8" xfId="44489" xr:uid="{00000000-0005-0000-0000-0000C9AD0000}"/>
    <cellStyle name="SAPBEXHLevel3X 5 3 3 3 9" xfId="44490" xr:uid="{00000000-0005-0000-0000-0000CAAD0000}"/>
    <cellStyle name="SAPBEXHLevel3X 5 3 3 4" xfId="44491" xr:uid="{00000000-0005-0000-0000-0000CBAD0000}"/>
    <cellStyle name="SAPBEXHLevel3X 5 3 3 4 2" xfId="44492" xr:uid="{00000000-0005-0000-0000-0000CCAD0000}"/>
    <cellStyle name="SAPBEXHLevel3X 5 3 3 4 3" xfId="44493" xr:uid="{00000000-0005-0000-0000-0000CDAD0000}"/>
    <cellStyle name="SAPBEXHLevel3X 5 3 3 4 4" xfId="44494" xr:uid="{00000000-0005-0000-0000-0000CEAD0000}"/>
    <cellStyle name="SAPBEXHLevel3X 5 3 3 4 5" xfId="44495" xr:uid="{00000000-0005-0000-0000-0000CFAD0000}"/>
    <cellStyle name="SAPBEXHLevel3X 5 3 3 4 6" xfId="44496" xr:uid="{00000000-0005-0000-0000-0000D0AD0000}"/>
    <cellStyle name="SAPBEXHLevel3X 5 3 3 4 7" xfId="44497" xr:uid="{00000000-0005-0000-0000-0000D1AD0000}"/>
    <cellStyle name="SAPBEXHLevel3X 5 3 3 4 8" xfId="44498" xr:uid="{00000000-0005-0000-0000-0000D2AD0000}"/>
    <cellStyle name="SAPBEXHLevel3X 5 3 3 4 9" xfId="44499" xr:uid="{00000000-0005-0000-0000-0000D3AD0000}"/>
    <cellStyle name="SAPBEXHLevel3X 5 3 3 5" xfId="44500" xr:uid="{00000000-0005-0000-0000-0000D4AD0000}"/>
    <cellStyle name="SAPBEXHLevel3X 5 3 3 5 2" xfId="44501" xr:uid="{00000000-0005-0000-0000-0000D5AD0000}"/>
    <cellStyle name="SAPBEXHLevel3X 5 3 3 5 3" xfId="44502" xr:uid="{00000000-0005-0000-0000-0000D6AD0000}"/>
    <cellStyle name="SAPBEXHLevel3X 5 3 3 5 4" xfId="44503" xr:uid="{00000000-0005-0000-0000-0000D7AD0000}"/>
    <cellStyle name="SAPBEXHLevel3X 5 3 3 5 5" xfId="44504" xr:uid="{00000000-0005-0000-0000-0000D8AD0000}"/>
    <cellStyle name="SAPBEXHLevel3X 5 3 3 5 6" xfId="44505" xr:uid="{00000000-0005-0000-0000-0000D9AD0000}"/>
    <cellStyle name="SAPBEXHLevel3X 5 3 3 5 7" xfId="44506" xr:uid="{00000000-0005-0000-0000-0000DAAD0000}"/>
    <cellStyle name="SAPBEXHLevel3X 5 3 3 5 8" xfId="44507" xr:uid="{00000000-0005-0000-0000-0000DBAD0000}"/>
    <cellStyle name="SAPBEXHLevel3X 5 3 3 5 9" xfId="44508" xr:uid="{00000000-0005-0000-0000-0000DCAD0000}"/>
    <cellStyle name="SAPBEXHLevel3X 5 3 4" xfId="44509" xr:uid="{00000000-0005-0000-0000-0000DDAD0000}"/>
    <cellStyle name="SAPBEXHLevel3X 5 3 4 2" xfId="44510" xr:uid="{00000000-0005-0000-0000-0000DEAD0000}"/>
    <cellStyle name="SAPBEXHLevel3X 5 3 4 2 2" xfId="44511" xr:uid="{00000000-0005-0000-0000-0000DFAD0000}"/>
    <cellStyle name="SAPBEXHLevel3X 5 3 4 2 3" xfId="44512" xr:uid="{00000000-0005-0000-0000-0000E0AD0000}"/>
    <cellStyle name="SAPBEXHLevel3X 5 3 4 2 4" xfId="44513" xr:uid="{00000000-0005-0000-0000-0000E1AD0000}"/>
    <cellStyle name="SAPBEXHLevel3X 5 3 4 2 5" xfId="44514" xr:uid="{00000000-0005-0000-0000-0000E2AD0000}"/>
    <cellStyle name="SAPBEXHLevel3X 5 3 4 2 6" xfId="44515" xr:uid="{00000000-0005-0000-0000-0000E3AD0000}"/>
    <cellStyle name="SAPBEXHLevel3X 5 3 4 2 7" xfId="44516" xr:uid="{00000000-0005-0000-0000-0000E4AD0000}"/>
    <cellStyle name="SAPBEXHLevel3X 5 3 4 2 8" xfId="44517" xr:uid="{00000000-0005-0000-0000-0000E5AD0000}"/>
    <cellStyle name="SAPBEXHLevel3X 5 3 4 2 9" xfId="44518" xr:uid="{00000000-0005-0000-0000-0000E6AD0000}"/>
    <cellStyle name="SAPBEXHLevel3X 5 3 4 3" xfId="44519" xr:uid="{00000000-0005-0000-0000-0000E7AD0000}"/>
    <cellStyle name="SAPBEXHLevel3X 5 3 4 3 2" xfId="44520" xr:uid="{00000000-0005-0000-0000-0000E8AD0000}"/>
    <cellStyle name="SAPBEXHLevel3X 5 3 4 3 3" xfId="44521" xr:uid="{00000000-0005-0000-0000-0000E9AD0000}"/>
    <cellStyle name="SAPBEXHLevel3X 5 3 4 3 4" xfId="44522" xr:uid="{00000000-0005-0000-0000-0000EAAD0000}"/>
    <cellStyle name="SAPBEXHLevel3X 5 3 4 3 5" xfId="44523" xr:uid="{00000000-0005-0000-0000-0000EBAD0000}"/>
    <cellStyle name="SAPBEXHLevel3X 5 3 4 3 6" xfId="44524" xr:uid="{00000000-0005-0000-0000-0000ECAD0000}"/>
    <cellStyle name="SAPBEXHLevel3X 5 3 4 3 7" xfId="44525" xr:uid="{00000000-0005-0000-0000-0000EDAD0000}"/>
    <cellStyle name="SAPBEXHLevel3X 5 3 4 3 8" xfId="44526" xr:uid="{00000000-0005-0000-0000-0000EEAD0000}"/>
    <cellStyle name="SAPBEXHLevel3X 5 3 4 3 9" xfId="44527" xr:uid="{00000000-0005-0000-0000-0000EFAD0000}"/>
    <cellStyle name="SAPBEXHLevel3X 5 3 4 4" xfId="44528" xr:uid="{00000000-0005-0000-0000-0000F0AD0000}"/>
    <cellStyle name="SAPBEXHLevel3X 5 3 4 4 2" xfId="44529" xr:uid="{00000000-0005-0000-0000-0000F1AD0000}"/>
    <cellStyle name="SAPBEXHLevel3X 5 3 4 4 3" xfId="44530" xr:uid="{00000000-0005-0000-0000-0000F2AD0000}"/>
    <cellStyle name="SAPBEXHLevel3X 5 3 4 4 4" xfId="44531" xr:uid="{00000000-0005-0000-0000-0000F3AD0000}"/>
    <cellStyle name="SAPBEXHLevel3X 5 3 4 4 5" xfId="44532" xr:uid="{00000000-0005-0000-0000-0000F4AD0000}"/>
    <cellStyle name="SAPBEXHLevel3X 5 3 4 4 6" xfId="44533" xr:uid="{00000000-0005-0000-0000-0000F5AD0000}"/>
    <cellStyle name="SAPBEXHLevel3X 5 3 4 4 7" xfId="44534" xr:uid="{00000000-0005-0000-0000-0000F6AD0000}"/>
    <cellStyle name="SAPBEXHLevel3X 5 3 4 4 8" xfId="44535" xr:uid="{00000000-0005-0000-0000-0000F7AD0000}"/>
    <cellStyle name="SAPBEXHLevel3X 5 3 4 4 9" xfId="44536" xr:uid="{00000000-0005-0000-0000-0000F8AD0000}"/>
    <cellStyle name="SAPBEXHLevel3X 5 3 5" xfId="44537" xr:uid="{00000000-0005-0000-0000-0000F9AD0000}"/>
    <cellStyle name="SAPBEXHLevel3X 5 3 5 2" xfId="44538" xr:uid="{00000000-0005-0000-0000-0000FAAD0000}"/>
    <cellStyle name="SAPBEXHLevel3X 5 3 5 2 2" xfId="44539" xr:uid="{00000000-0005-0000-0000-0000FBAD0000}"/>
    <cellStyle name="SAPBEXHLevel3X 5 3 5 2 3" xfId="44540" xr:uid="{00000000-0005-0000-0000-0000FCAD0000}"/>
    <cellStyle name="SAPBEXHLevel3X 5 3 5 2 4" xfId="44541" xr:uid="{00000000-0005-0000-0000-0000FDAD0000}"/>
    <cellStyle name="SAPBEXHLevel3X 5 3 5 2 5" xfId="44542" xr:uid="{00000000-0005-0000-0000-0000FEAD0000}"/>
    <cellStyle name="SAPBEXHLevel3X 5 3 5 2 6" xfId="44543" xr:uid="{00000000-0005-0000-0000-0000FFAD0000}"/>
    <cellStyle name="SAPBEXHLevel3X 5 3 5 2 7" xfId="44544" xr:uid="{00000000-0005-0000-0000-000000AE0000}"/>
    <cellStyle name="SAPBEXHLevel3X 5 3 5 2 8" xfId="44545" xr:uid="{00000000-0005-0000-0000-000001AE0000}"/>
    <cellStyle name="SAPBEXHLevel3X 5 3 5 2 9" xfId="44546" xr:uid="{00000000-0005-0000-0000-000002AE0000}"/>
    <cellStyle name="SAPBEXHLevel3X 5 3 5 3" xfId="44547" xr:uid="{00000000-0005-0000-0000-000003AE0000}"/>
    <cellStyle name="SAPBEXHLevel3X 5 3 5 3 2" xfId="44548" xr:uid="{00000000-0005-0000-0000-000004AE0000}"/>
    <cellStyle name="SAPBEXHLevel3X 5 3 5 3 3" xfId="44549" xr:uid="{00000000-0005-0000-0000-000005AE0000}"/>
    <cellStyle name="SAPBEXHLevel3X 5 3 5 3 4" xfId="44550" xr:uid="{00000000-0005-0000-0000-000006AE0000}"/>
    <cellStyle name="SAPBEXHLevel3X 5 3 5 3 5" xfId="44551" xr:uid="{00000000-0005-0000-0000-000007AE0000}"/>
    <cellStyle name="SAPBEXHLevel3X 5 3 5 3 6" xfId="44552" xr:uid="{00000000-0005-0000-0000-000008AE0000}"/>
    <cellStyle name="SAPBEXHLevel3X 5 3 5 3 7" xfId="44553" xr:uid="{00000000-0005-0000-0000-000009AE0000}"/>
    <cellStyle name="SAPBEXHLevel3X 5 3 5 3 8" xfId="44554" xr:uid="{00000000-0005-0000-0000-00000AAE0000}"/>
    <cellStyle name="SAPBEXHLevel3X 5 3 5 3 9" xfId="44555" xr:uid="{00000000-0005-0000-0000-00000BAE0000}"/>
    <cellStyle name="SAPBEXHLevel3X 5 3 5 4" xfId="44556" xr:uid="{00000000-0005-0000-0000-00000CAE0000}"/>
    <cellStyle name="SAPBEXHLevel3X 5 3 5 4 2" xfId="44557" xr:uid="{00000000-0005-0000-0000-00000DAE0000}"/>
    <cellStyle name="SAPBEXHLevel3X 5 3 5 4 3" xfId="44558" xr:uid="{00000000-0005-0000-0000-00000EAE0000}"/>
    <cellStyle name="SAPBEXHLevel3X 5 3 5 4 4" xfId="44559" xr:uid="{00000000-0005-0000-0000-00000FAE0000}"/>
    <cellStyle name="SAPBEXHLevel3X 5 3 5 4 5" xfId="44560" xr:uid="{00000000-0005-0000-0000-000010AE0000}"/>
    <cellStyle name="SAPBEXHLevel3X 5 3 5 4 6" xfId="44561" xr:uid="{00000000-0005-0000-0000-000011AE0000}"/>
    <cellStyle name="SAPBEXHLevel3X 5 3 5 4 7" xfId="44562" xr:uid="{00000000-0005-0000-0000-000012AE0000}"/>
    <cellStyle name="SAPBEXHLevel3X 5 3 5 4 8" xfId="44563" xr:uid="{00000000-0005-0000-0000-000013AE0000}"/>
    <cellStyle name="SAPBEXHLevel3X 5 3 5 4 9" xfId="44564" xr:uid="{00000000-0005-0000-0000-000014AE0000}"/>
    <cellStyle name="SAPBEXHLevel3X 5 3 6" xfId="44565" xr:uid="{00000000-0005-0000-0000-000015AE0000}"/>
    <cellStyle name="SAPBEXHLevel3X 5 3 6 2" xfId="44566" xr:uid="{00000000-0005-0000-0000-000016AE0000}"/>
    <cellStyle name="SAPBEXHLevel3X 5 3 6 2 2" xfId="44567" xr:uid="{00000000-0005-0000-0000-000017AE0000}"/>
    <cellStyle name="SAPBEXHLevel3X 5 3 6 2 3" xfId="44568" xr:uid="{00000000-0005-0000-0000-000018AE0000}"/>
    <cellStyle name="SAPBEXHLevel3X 5 3 6 2 4" xfId="44569" xr:uid="{00000000-0005-0000-0000-000019AE0000}"/>
    <cellStyle name="SAPBEXHLevel3X 5 3 6 2 5" xfId="44570" xr:uid="{00000000-0005-0000-0000-00001AAE0000}"/>
    <cellStyle name="SAPBEXHLevel3X 5 3 6 2 6" xfId="44571" xr:uid="{00000000-0005-0000-0000-00001BAE0000}"/>
    <cellStyle name="SAPBEXHLevel3X 5 3 6 2 7" xfId="44572" xr:uid="{00000000-0005-0000-0000-00001CAE0000}"/>
    <cellStyle name="SAPBEXHLevel3X 5 3 6 2 8" xfId="44573" xr:uid="{00000000-0005-0000-0000-00001DAE0000}"/>
    <cellStyle name="SAPBEXHLevel3X 5 3 6 2 9" xfId="44574" xr:uid="{00000000-0005-0000-0000-00001EAE0000}"/>
    <cellStyle name="SAPBEXHLevel3X 5 3 6 3" xfId="44575" xr:uid="{00000000-0005-0000-0000-00001FAE0000}"/>
    <cellStyle name="SAPBEXHLevel3X 5 3 6 3 2" xfId="44576" xr:uid="{00000000-0005-0000-0000-000020AE0000}"/>
    <cellStyle name="SAPBEXHLevel3X 5 3 6 3 3" xfId="44577" xr:uid="{00000000-0005-0000-0000-000021AE0000}"/>
    <cellStyle name="SAPBEXHLevel3X 5 3 6 3 4" xfId="44578" xr:uid="{00000000-0005-0000-0000-000022AE0000}"/>
    <cellStyle name="SAPBEXHLevel3X 5 3 6 3 5" xfId="44579" xr:uid="{00000000-0005-0000-0000-000023AE0000}"/>
    <cellStyle name="SAPBEXHLevel3X 5 3 6 3 6" xfId="44580" xr:uid="{00000000-0005-0000-0000-000024AE0000}"/>
    <cellStyle name="SAPBEXHLevel3X 5 3 6 3 7" xfId="44581" xr:uid="{00000000-0005-0000-0000-000025AE0000}"/>
    <cellStyle name="SAPBEXHLevel3X 5 3 6 3 8" xfId="44582" xr:uid="{00000000-0005-0000-0000-000026AE0000}"/>
    <cellStyle name="SAPBEXHLevel3X 5 3 6 3 9" xfId="44583" xr:uid="{00000000-0005-0000-0000-000027AE0000}"/>
    <cellStyle name="SAPBEXHLevel3X 5 3 6 4" xfId="44584" xr:uid="{00000000-0005-0000-0000-000028AE0000}"/>
    <cellStyle name="SAPBEXHLevel3X 5 3 6 4 2" xfId="44585" xr:uid="{00000000-0005-0000-0000-000029AE0000}"/>
    <cellStyle name="SAPBEXHLevel3X 5 3 6 4 3" xfId="44586" xr:uid="{00000000-0005-0000-0000-00002AAE0000}"/>
    <cellStyle name="SAPBEXHLevel3X 5 3 6 4 4" xfId="44587" xr:uid="{00000000-0005-0000-0000-00002BAE0000}"/>
    <cellStyle name="SAPBEXHLevel3X 5 3 6 4 5" xfId="44588" xr:uid="{00000000-0005-0000-0000-00002CAE0000}"/>
    <cellStyle name="SAPBEXHLevel3X 5 3 6 4 6" xfId="44589" xr:uid="{00000000-0005-0000-0000-00002DAE0000}"/>
    <cellStyle name="SAPBEXHLevel3X 5 3 6 4 7" xfId="44590" xr:uid="{00000000-0005-0000-0000-00002EAE0000}"/>
    <cellStyle name="SAPBEXHLevel3X 5 3 6 4 8" xfId="44591" xr:uid="{00000000-0005-0000-0000-00002FAE0000}"/>
    <cellStyle name="SAPBEXHLevel3X 5 3 6 4 9" xfId="44592" xr:uid="{00000000-0005-0000-0000-000030AE0000}"/>
    <cellStyle name="SAPBEXHLevel3X 5 3 7" xfId="44593" xr:uid="{00000000-0005-0000-0000-000031AE0000}"/>
    <cellStyle name="SAPBEXHLevel3X 5 3 7 2" xfId="44594" xr:uid="{00000000-0005-0000-0000-000032AE0000}"/>
    <cellStyle name="SAPBEXHLevel3X 5 3 7 2 2" xfId="44595" xr:uid="{00000000-0005-0000-0000-000033AE0000}"/>
    <cellStyle name="SAPBEXHLevel3X 5 3 7 2 3" xfId="44596" xr:uid="{00000000-0005-0000-0000-000034AE0000}"/>
    <cellStyle name="SAPBEXHLevel3X 5 3 7 2 4" xfId="44597" xr:uid="{00000000-0005-0000-0000-000035AE0000}"/>
    <cellStyle name="SAPBEXHLevel3X 5 3 7 2 5" xfId="44598" xr:uid="{00000000-0005-0000-0000-000036AE0000}"/>
    <cellStyle name="SAPBEXHLevel3X 5 3 7 2 6" xfId="44599" xr:uid="{00000000-0005-0000-0000-000037AE0000}"/>
    <cellStyle name="SAPBEXHLevel3X 5 3 7 2 7" xfId="44600" xr:uid="{00000000-0005-0000-0000-000038AE0000}"/>
    <cellStyle name="SAPBEXHLevel3X 5 3 7 2 8" xfId="44601" xr:uid="{00000000-0005-0000-0000-000039AE0000}"/>
    <cellStyle name="SAPBEXHLevel3X 5 3 7 2 9" xfId="44602" xr:uid="{00000000-0005-0000-0000-00003AAE0000}"/>
    <cellStyle name="SAPBEXHLevel3X 5 3 7 3" xfId="44603" xr:uid="{00000000-0005-0000-0000-00003BAE0000}"/>
    <cellStyle name="SAPBEXHLevel3X 5 3 7 3 2" xfId="44604" xr:uid="{00000000-0005-0000-0000-00003CAE0000}"/>
    <cellStyle name="SAPBEXHLevel3X 5 3 7 3 3" xfId="44605" xr:uid="{00000000-0005-0000-0000-00003DAE0000}"/>
    <cellStyle name="SAPBEXHLevel3X 5 3 7 3 4" xfId="44606" xr:uid="{00000000-0005-0000-0000-00003EAE0000}"/>
    <cellStyle name="SAPBEXHLevel3X 5 3 7 3 5" xfId="44607" xr:uid="{00000000-0005-0000-0000-00003FAE0000}"/>
    <cellStyle name="SAPBEXHLevel3X 5 3 7 3 6" xfId="44608" xr:uid="{00000000-0005-0000-0000-000040AE0000}"/>
    <cellStyle name="SAPBEXHLevel3X 5 3 7 3 7" xfId="44609" xr:uid="{00000000-0005-0000-0000-000041AE0000}"/>
    <cellStyle name="SAPBEXHLevel3X 5 3 7 3 8" xfId="44610" xr:uid="{00000000-0005-0000-0000-000042AE0000}"/>
    <cellStyle name="SAPBEXHLevel3X 5 3 7 3 9" xfId="44611" xr:uid="{00000000-0005-0000-0000-000043AE0000}"/>
    <cellStyle name="SAPBEXHLevel3X 5 3 7 4" xfId="44612" xr:uid="{00000000-0005-0000-0000-000044AE0000}"/>
    <cellStyle name="SAPBEXHLevel3X 5 3 7 4 2" xfId="44613" xr:uid="{00000000-0005-0000-0000-000045AE0000}"/>
    <cellStyle name="SAPBEXHLevel3X 5 3 7 4 3" xfId="44614" xr:uid="{00000000-0005-0000-0000-000046AE0000}"/>
    <cellStyle name="SAPBEXHLevel3X 5 3 7 4 4" xfId="44615" xr:uid="{00000000-0005-0000-0000-000047AE0000}"/>
    <cellStyle name="SAPBEXHLevel3X 5 3 7 4 5" xfId="44616" xr:uid="{00000000-0005-0000-0000-000048AE0000}"/>
    <cellStyle name="SAPBEXHLevel3X 5 3 7 4 6" xfId="44617" xr:uid="{00000000-0005-0000-0000-000049AE0000}"/>
    <cellStyle name="SAPBEXHLevel3X 5 3 7 4 7" xfId="44618" xr:uid="{00000000-0005-0000-0000-00004AAE0000}"/>
    <cellStyle name="SAPBEXHLevel3X 5 3 7 4 8" xfId="44619" xr:uid="{00000000-0005-0000-0000-00004BAE0000}"/>
    <cellStyle name="SAPBEXHLevel3X 5 3 7 4 9" xfId="44620" xr:uid="{00000000-0005-0000-0000-00004CAE0000}"/>
    <cellStyle name="SAPBEXHLevel3X 5 3 8" xfId="44621" xr:uid="{00000000-0005-0000-0000-00004DAE0000}"/>
    <cellStyle name="SAPBEXHLevel3X 5 3 8 2" xfId="44622" xr:uid="{00000000-0005-0000-0000-00004EAE0000}"/>
    <cellStyle name="SAPBEXHLevel3X 5 3 8 3" xfId="44623" xr:uid="{00000000-0005-0000-0000-00004FAE0000}"/>
    <cellStyle name="SAPBEXHLevel3X 5 3 8 4" xfId="44624" xr:uid="{00000000-0005-0000-0000-000050AE0000}"/>
    <cellStyle name="SAPBEXHLevel3X 5 3 8 5" xfId="44625" xr:uid="{00000000-0005-0000-0000-000051AE0000}"/>
    <cellStyle name="SAPBEXHLevel3X 5 3 8 6" xfId="44626" xr:uid="{00000000-0005-0000-0000-000052AE0000}"/>
    <cellStyle name="SAPBEXHLevel3X 5 3 8 7" xfId="44627" xr:uid="{00000000-0005-0000-0000-000053AE0000}"/>
    <cellStyle name="SAPBEXHLevel3X 5 3 8 8" xfId="44628" xr:uid="{00000000-0005-0000-0000-000054AE0000}"/>
    <cellStyle name="SAPBEXHLevel3X 5 3 8 9" xfId="44629" xr:uid="{00000000-0005-0000-0000-000055AE0000}"/>
    <cellStyle name="SAPBEXHLevel3X 5 3 9" xfId="44630" xr:uid="{00000000-0005-0000-0000-000056AE0000}"/>
    <cellStyle name="SAPBEXHLevel3X 5 3 9 2" xfId="44631" xr:uid="{00000000-0005-0000-0000-000057AE0000}"/>
    <cellStyle name="SAPBEXHLevel3X 5 3 9 3" xfId="44632" xr:uid="{00000000-0005-0000-0000-000058AE0000}"/>
    <cellStyle name="SAPBEXHLevel3X 5 3 9 4" xfId="44633" xr:uid="{00000000-0005-0000-0000-000059AE0000}"/>
    <cellStyle name="SAPBEXHLevel3X 5 3 9 5" xfId="44634" xr:uid="{00000000-0005-0000-0000-00005AAE0000}"/>
    <cellStyle name="SAPBEXHLevel3X 5 3 9 6" xfId="44635" xr:uid="{00000000-0005-0000-0000-00005BAE0000}"/>
    <cellStyle name="SAPBEXHLevel3X 5 3 9 7" xfId="44636" xr:uid="{00000000-0005-0000-0000-00005CAE0000}"/>
    <cellStyle name="SAPBEXHLevel3X 5 3 9 8" xfId="44637" xr:uid="{00000000-0005-0000-0000-00005DAE0000}"/>
    <cellStyle name="SAPBEXHLevel3X 5 3 9 9" xfId="44638" xr:uid="{00000000-0005-0000-0000-00005EAE0000}"/>
    <cellStyle name="SAPBEXHLevel3X 5 4" xfId="44639" xr:uid="{00000000-0005-0000-0000-00005FAE0000}"/>
    <cellStyle name="SAPBEXHLevel3X 5 4 2" xfId="44640" xr:uid="{00000000-0005-0000-0000-000060AE0000}"/>
    <cellStyle name="SAPBEXHLevel3X 5 4 2 2" xfId="44641" xr:uid="{00000000-0005-0000-0000-000061AE0000}"/>
    <cellStyle name="SAPBEXHLevel3X 5 4 2 2 2" xfId="44642" xr:uid="{00000000-0005-0000-0000-000062AE0000}"/>
    <cellStyle name="SAPBEXHLevel3X 5 4 2 2 2 2" xfId="44643" xr:uid="{00000000-0005-0000-0000-000063AE0000}"/>
    <cellStyle name="SAPBEXHLevel3X 5 4 2 2 2 2 2" xfId="44644" xr:uid="{00000000-0005-0000-0000-000064AE0000}"/>
    <cellStyle name="SAPBEXHLevel3X 5 4 2 2 2 2 3" xfId="44645" xr:uid="{00000000-0005-0000-0000-000065AE0000}"/>
    <cellStyle name="SAPBEXHLevel3X 5 4 2 2 2 2 4" xfId="44646" xr:uid="{00000000-0005-0000-0000-000066AE0000}"/>
    <cellStyle name="SAPBEXHLevel3X 5 4 2 2 2 2 5" xfId="44647" xr:uid="{00000000-0005-0000-0000-000067AE0000}"/>
    <cellStyle name="SAPBEXHLevel3X 5 4 2 2 2 2 6" xfId="44648" xr:uid="{00000000-0005-0000-0000-000068AE0000}"/>
    <cellStyle name="SAPBEXHLevel3X 5 4 2 2 2 2 7" xfId="44649" xr:uid="{00000000-0005-0000-0000-000069AE0000}"/>
    <cellStyle name="SAPBEXHLevel3X 5 4 2 2 2 2 8" xfId="44650" xr:uid="{00000000-0005-0000-0000-00006AAE0000}"/>
    <cellStyle name="SAPBEXHLevel3X 5 4 2 2 2 2 9" xfId="44651" xr:uid="{00000000-0005-0000-0000-00006BAE0000}"/>
    <cellStyle name="SAPBEXHLevel3X 5 4 2 2 2 3" xfId="44652" xr:uid="{00000000-0005-0000-0000-00006CAE0000}"/>
    <cellStyle name="SAPBEXHLevel3X 5 4 2 2 2 3 2" xfId="44653" xr:uid="{00000000-0005-0000-0000-00006DAE0000}"/>
    <cellStyle name="SAPBEXHLevel3X 5 4 2 2 2 3 3" xfId="44654" xr:uid="{00000000-0005-0000-0000-00006EAE0000}"/>
    <cellStyle name="SAPBEXHLevel3X 5 4 2 2 2 3 4" xfId="44655" xr:uid="{00000000-0005-0000-0000-00006FAE0000}"/>
    <cellStyle name="SAPBEXHLevel3X 5 4 2 2 2 3 5" xfId="44656" xr:uid="{00000000-0005-0000-0000-000070AE0000}"/>
    <cellStyle name="SAPBEXHLevel3X 5 4 2 2 2 3 6" xfId="44657" xr:uid="{00000000-0005-0000-0000-000071AE0000}"/>
    <cellStyle name="SAPBEXHLevel3X 5 4 2 2 2 3 7" xfId="44658" xr:uid="{00000000-0005-0000-0000-000072AE0000}"/>
    <cellStyle name="SAPBEXHLevel3X 5 4 2 2 2 3 8" xfId="44659" xr:uid="{00000000-0005-0000-0000-000073AE0000}"/>
    <cellStyle name="SAPBEXHLevel3X 5 4 2 2 2 3 9" xfId="44660" xr:uid="{00000000-0005-0000-0000-000074AE0000}"/>
    <cellStyle name="SAPBEXHLevel3X 5 4 2 2 2 4" xfId="44661" xr:uid="{00000000-0005-0000-0000-000075AE0000}"/>
    <cellStyle name="SAPBEXHLevel3X 5 4 2 2 2 4 2" xfId="44662" xr:uid="{00000000-0005-0000-0000-000076AE0000}"/>
    <cellStyle name="SAPBEXHLevel3X 5 4 2 2 2 4 3" xfId="44663" xr:uid="{00000000-0005-0000-0000-000077AE0000}"/>
    <cellStyle name="SAPBEXHLevel3X 5 4 2 2 2 4 4" xfId="44664" xr:uid="{00000000-0005-0000-0000-000078AE0000}"/>
    <cellStyle name="SAPBEXHLevel3X 5 4 2 2 2 4 5" xfId="44665" xr:uid="{00000000-0005-0000-0000-000079AE0000}"/>
    <cellStyle name="SAPBEXHLevel3X 5 4 2 2 2 4 6" xfId="44666" xr:uid="{00000000-0005-0000-0000-00007AAE0000}"/>
    <cellStyle name="SAPBEXHLevel3X 5 4 2 2 2 4 7" xfId="44667" xr:uid="{00000000-0005-0000-0000-00007BAE0000}"/>
    <cellStyle name="SAPBEXHLevel3X 5 4 2 2 2 4 8" xfId="44668" xr:uid="{00000000-0005-0000-0000-00007CAE0000}"/>
    <cellStyle name="SAPBEXHLevel3X 5 4 2 2 2 4 9" xfId="44669" xr:uid="{00000000-0005-0000-0000-00007DAE0000}"/>
    <cellStyle name="SAPBEXHLevel3X 5 4 2 2 3" xfId="44670" xr:uid="{00000000-0005-0000-0000-00007EAE0000}"/>
    <cellStyle name="SAPBEXHLevel3X 5 4 2 2 3 2" xfId="44671" xr:uid="{00000000-0005-0000-0000-00007FAE0000}"/>
    <cellStyle name="SAPBEXHLevel3X 5 4 2 2 3 3" xfId="44672" xr:uid="{00000000-0005-0000-0000-000080AE0000}"/>
    <cellStyle name="SAPBEXHLevel3X 5 4 2 2 3 4" xfId="44673" xr:uid="{00000000-0005-0000-0000-000081AE0000}"/>
    <cellStyle name="SAPBEXHLevel3X 5 4 2 2 3 5" xfId="44674" xr:uid="{00000000-0005-0000-0000-000082AE0000}"/>
    <cellStyle name="SAPBEXHLevel3X 5 4 2 2 3 6" xfId="44675" xr:uid="{00000000-0005-0000-0000-000083AE0000}"/>
    <cellStyle name="SAPBEXHLevel3X 5 4 2 2 3 7" xfId="44676" xr:uid="{00000000-0005-0000-0000-000084AE0000}"/>
    <cellStyle name="SAPBEXHLevel3X 5 4 2 2 3 8" xfId="44677" xr:uid="{00000000-0005-0000-0000-000085AE0000}"/>
    <cellStyle name="SAPBEXHLevel3X 5 4 2 2 3 9" xfId="44678" xr:uid="{00000000-0005-0000-0000-000086AE0000}"/>
    <cellStyle name="SAPBEXHLevel3X 5 4 2 2 4" xfId="44679" xr:uid="{00000000-0005-0000-0000-000087AE0000}"/>
    <cellStyle name="SAPBEXHLevel3X 5 4 2 2 4 2" xfId="44680" xr:uid="{00000000-0005-0000-0000-000088AE0000}"/>
    <cellStyle name="SAPBEXHLevel3X 5 4 2 2 4 3" xfId="44681" xr:uid="{00000000-0005-0000-0000-000089AE0000}"/>
    <cellStyle name="SAPBEXHLevel3X 5 4 2 2 4 4" xfId="44682" xr:uid="{00000000-0005-0000-0000-00008AAE0000}"/>
    <cellStyle name="SAPBEXHLevel3X 5 4 2 2 4 5" xfId="44683" xr:uid="{00000000-0005-0000-0000-00008BAE0000}"/>
    <cellStyle name="SAPBEXHLevel3X 5 4 2 2 4 6" xfId="44684" xr:uid="{00000000-0005-0000-0000-00008CAE0000}"/>
    <cellStyle name="SAPBEXHLevel3X 5 4 2 2 4 7" xfId="44685" xr:uid="{00000000-0005-0000-0000-00008DAE0000}"/>
    <cellStyle name="SAPBEXHLevel3X 5 4 2 2 4 8" xfId="44686" xr:uid="{00000000-0005-0000-0000-00008EAE0000}"/>
    <cellStyle name="SAPBEXHLevel3X 5 4 2 2 4 9" xfId="44687" xr:uid="{00000000-0005-0000-0000-00008FAE0000}"/>
    <cellStyle name="SAPBEXHLevel3X 5 4 2 2 5" xfId="44688" xr:uid="{00000000-0005-0000-0000-000090AE0000}"/>
    <cellStyle name="SAPBEXHLevel3X 5 4 2 2 5 2" xfId="44689" xr:uid="{00000000-0005-0000-0000-000091AE0000}"/>
    <cellStyle name="SAPBEXHLevel3X 5 4 2 2 5 3" xfId="44690" xr:uid="{00000000-0005-0000-0000-000092AE0000}"/>
    <cellStyle name="SAPBEXHLevel3X 5 4 2 2 5 4" xfId="44691" xr:uid="{00000000-0005-0000-0000-000093AE0000}"/>
    <cellStyle name="SAPBEXHLevel3X 5 4 2 2 5 5" xfId="44692" xr:uid="{00000000-0005-0000-0000-000094AE0000}"/>
    <cellStyle name="SAPBEXHLevel3X 5 4 2 2 5 6" xfId="44693" xr:uid="{00000000-0005-0000-0000-000095AE0000}"/>
    <cellStyle name="SAPBEXHLevel3X 5 4 2 2 5 7" xfId="44694" xr:uid="{00000000-0005-0000-0000-000096AE0000}"/>
    <cellStyle name="SAPBEXHLevel3X 5 4 2 2 5 8" xfId="44695" xr:uid="{00000000-0005-0000-0000-000097AE0000}"/>
    <cellStyle name="SAPBEXHLevel3X 5 4 2 2 5 9" xfId="44696" xr:uid="{00000000-0005-0000-0000-000098AE0000}"/>
    <cellStyle name="SAPBEXHLevel3X 5 4 2 3" xfId="44697" xr:uid="{00000000-0005-0000-0000-000099AE0000}"/>
    <cellStyle name="SAPBEXHLevel3X 5 4 2 3 2" xfId="44698" xr:uid="{00000000-0005-0000-0000-00009AAE0000}"/>
    <cellStyle name="SAPBEXHLevel3X 5 4 2 3 2 2" xfId="44699" xr:uid="{00000000-0005-0000-0000-00009BAE0000}"/>
    <cellStyle name="SAPBEXHLevel3X 5 4 2 3 2 3" xfId="44700" xr:uid="{00000000-0005-0000-0000-00009CAE0000}"/>
    <cellStyle name="SAPBEXHLevel3X 5 4 2 3 2 4" xfId="44701" xr:uid="{00000000-0005-0000-0000-00009DAE0000}"/>
    <cellStyle name="SAPBEXHLevel3X 5 4 2 3 2 5" xfId="44702" xr:uid="{00000000-0005-0000-0000-00009EAE0000}"/>
    <cellStyle name="SAPBEXHLevel3X 5 4 2 3 2 6" xfId="44703" xr:uid="{00000000-0005-0000-0000-00009FAE0000}"/>
    <cellStyle name="SAPBEXHLevel3X 5 4 2 3 2 7" xfId="44704" xr:uid="{00000000-0005-0000-0000-0000A0AE0000}"/>
    <cellStyle name="SAPBEXHLevel3X 5 4 2 3 2 8" xfId="44705" xr:uid="{00000000-0005-0000-0000-0000A1AE0000}"/>
    <cellStyle name="SAPBEXHLevel3X 5 4 2 3 2 9" xfId="44706" xr:uid="{00000000-0005-0000-0000-0000A2AE0000}"/>
    <cellStyle name="SAPBEXHLevel3X 5 4 2 3 3" xfId="44707" xr:uid="{00000000-0005-0000-0000-0000A3AE0000}"/>
    <cellStyle name="SAPBEXHLevel3X 5 4 2 3 3 2" xfId="44708" xr:uid="{00000000-0005-0000-0000-0000A4AE0000}"/>
    <cellStyle name="SAPBEXHLevel3X 5 4 2 3 3 3" xfId="44709" xr:uid="{00000000-0005-0000-0000-0000A5AE0000}"/>
    <cellStyle name="SAPBEXHLevel3X 5 4 2 3 3 4" xfId="44710" xr:uid="{00000000-0005-0000-0000-0000A6AE0000}"/>
    <cellStyle name="SAPBEXHLevel3X 5 4 2 3 3 5" xfId="44711" xr:uid="{00000000-0005-0000-0000-0000A7AE0000}"/>
    <cellStyle name="SAPBEXHLevel3X 5 4 2 3 3 6" xfId="44712" xr:uid="{00000000-0005-0000-0000-0000A8AE0000}"/>
    <cellStyle name="SAPBEXHLevel3X 5 4 2 3 3 7" xfId="44713" xr:uid="{00000000-0005-0000-0000-0000A9AE0000}"/>
    <cellStyle name="SAPBEXHLevel3X 5 4 2 3 3 8" xfId="44714" xr:uid="{00000000-0005-0000-0000-0000AAAE0000}"/>
    <cellStyle name="SAPBEXHLevel3X 5 4 2 3 3 9" xfId="44715" xr:uid="{00000000-0005-0000-0000-0000ABAE0000}"/>
    <cellStyle name="SAPBEXHLevel3X 5 4 2 3 4" xfId="44716" xr:uid="{00000000-0005-0000-0000-0000ACAE0000}"/>
    <cellStyle name="SAPBEXHLevel3X 5 4 2 3 4 2" xfId="44717" xr:uid="{00000000-0005-0000-0000-0000ADAE0000}"/>
    <cellStyle name="SAPBEXHLevel3X 5 4 2 3 4 3" xfId="44718" xr:uid="{00000000-0005-0000-0000-0000AEAE0000}"/>
    <cellStyle name="SAPBEXHLevel3X 5 4 2 3 4 4" xfId="44719" xr:uid="{00000000-0005-0000-0000-0000AFAE0000}"/>
    <cellStyle name="SAPBEXHLevel3X 5 4 2 3 4 5" xfId="44720" xr:uid="{00000000-0005-0000-0000-0000B0AE0000}"/>
    <cellStyle name="SAPBEXHLevel3X 5 4 2 3 4 6" xfId="44721" xr:uid="{00000000-0005-0000-0000-0000B1AE0000}"/>
    <cellStyle name="SAPBEXHLevel3X 5 4 2 3 4 7" xfId="44722" xr:uid="{00000000-0005-0000-0000-0000B2AE0000}"/>
    <cellStyle name="SAPBEXHLevel3X 5 4 2 3 4 8" xfId="44723" xr:uid="{00000000-0005-0000-0000-0000B3AE0000}"/>
    <cellStyle name="SAPBEXHLevel3X 5 4 2 3 4 9" xfId="44724" xr:uid="{00000000-0005-0000-0000-0000B4AE0000}"/>
    <cellStyle name="SAPBEXHLevel3X 5 4 2 4" xfId="44725" xr:uid="{00000000-0005-0000-0000-0000B5AE0000}"/>
    <cellStyle name="SAPBEXHLevel3X 5 4 2 4 2" xfId="44726" xr:uid="{00000000-0005-0000-0000-0000B6AE0000}"/>
    <cellStyle name="SAPBEXHLevel3X 5 4 2 4 3" xfId="44727" xr:uid="{00000000-0005-0000-0000-0000B7AE0000}"/>
    <cellStyle name="SAPBEXHLevel3X 5 4 2 4 4" xfId="44728" xr:uid="{00000000-0005-0000-0000-0000B8AE0000}"/>
    <cellStyle name="SAPBEXHLevel3X 5 4 2 4 5" xfId="44729" xr:uid="{00000000-0005-0000-0000-0000B9AE0000}"/>
    <cellStyle name="SAPBEXHLevel3X 5 4 2 4 6" xfId="44730" xr:uid="{00000000-0005-0000-0000-0000BAAE0000}"/>
    <cellStyle name="SAPBEXHLevel3X 5 4 2 4 7" xfId="44731" xr:uid="{00000000-0005-0000-0000-0000BBAE0000}"/>
    <cellStyle name="SAPBEXHLevel3X 5 4 2 4 8" xfId="44732" xr:uid="{00000000-0005-0000-0000-0000BCAE0000}"/>
    <cellStyle name="SAPBEXHLevel3X 5 4 2 4 9" xfId="44733" xr:uid="{00000000-0005-0000-0000-0000BDAE0000}"/>
    <cellStyle name="SAPBEXHLevel3X 5 4 2 5" xfId="44734" xr:uid="{00000000-0005-0000-0000-0000BEAE0000}"/>
    <cellStyle name="SAPBEXHLevel3X 5 4 2 5 2" xfId="44735" xr:uid="{00000000-0005-0000-0000-0000BFAE0000}"/>
    <cellStyle name="SAPBEXHLevel3X 5 4 2 5 3" xfId="44736" xr:uid="{00000000-0005-0000-0000-0000C0AE0000}"/>
    <cellStyle name="SAPBEXHLevel3X 5 4 2 5 4" xfId="44737" xr:uid="{00000000-0005-0000-0000-0000C1AE0000}"/>
    <cellStyle name="SAPBEXHLevel3X 5 4 2 5 5" xfId="44738" xr:uid="{00000000-0005-0000-0000-0000C2AE0000}"/>
    <cellStyle name="SAPBEXHLevel3X 5 4 2 5 6" xfId="44739" xr:uid="{00000000-0005-0000-0000-0000C3AE0000}"/>
    <cellStyle name="SAPBEXHLevel3X 5 4 2 5 7" xfId="44740" xr:uid="{00000000-0005-0000-0000-0000C4AE0000}"/>
    <cellStyle name="SAPBEXHLevel3X 5 4 2 5 8" xfId="44741" xr:uid="{00000000-0005-0000-0000-0000C5AE0000}"/>
    <cellStyle name="SAPBEXHLevel3X 5 4 2 5 9" xfId="44742" xr:uid="{00000000-0005-0000-0000-0000C6AE0000}"/>
    <cellStyle name="SAPBEXHLevel3X 5 4 2 6" xfId="44743" xr:uid="{00000000-0005-0000-0000-0000C7AE0000}"/>
    <cellStyle name="SAPBEXHLevel3X 5 4 2 6 2" xfId="44744" xr:uid="{00000000-0005-0000-0000-0000C8AE0000}"/>
    <cellStyle name="SAPBEXHLevel3X 5 4 2 6 3" xfId="44745" xr:uid="{00000000-0005-0000-0000-0000C9AE0000}"/>
    <cellStyle name="SAPBEXHLevel3X 5 4 2 6 4" xfId="44746" xr:uid="{00000000-0005-0000-0000-0000CAAE0000}"/>
    <cellStyle name="SAPBEXHLevel3X 5 4 2 6 5" xfId="44747" xr:uid="{00000000-0005-0000-0000-0000CBAE0000}"/>
    <cellStyle name="SAPBEXHLevel3X 5 4 2 6 6" xfId="44748" xr:uid="{00000000-0005-0000-0000-0000CCAE0000}"/>
    <cellStyle name="SAPBEXHLevel3X 5 4 2 6 7" xfId="44749" xr:uid="{00000000-0005-0000-0000-0000CDAE0000}"/>
    <cellStyle name="SAPBEXHLevel3X 5 4 2 6 8" xfId="44750" xr:uid="{00000000-0005-0000-0000-0000CEAE0000}"/>
    <cellStyle name="SAPBEXHLevel3X 5 4 2 6 9" xfId="44751" xr:uid="{00000000-0005-0000-0000-0000CFAE0000}"/>
    <cellStyle name="SAPBEXHLevel3X 5 4 3" xfId="44752" xr:uid="{00000000-0005-0000-0000-0000D0AE0000}"/>
    <cellStyle name="SAPBEXHLevel3X 5 4 3 2" xfId="44753" xr:uid="{00000000-0005-0000-0000-0000D1AE0000}"/>
    <cellStyle name="SAPBEXHLevel3X 5 4 3 2 2" xfId="44754" xr:uid="{00000000-0005-0000-0000-0000D2AE0000}"/>
    <cellStyle name="SAPBEXHLevel3X 5 4 3 2 2 2" xfId="44755" xr:uid="{00000000-0005-0000-0000-0000D3AE0000}"/>
    <cellStyle name="SAPBEXHLevel3X 5 4 3 2 2 3" xfId="44756" xr:uid="{00000000-0005-0000-0000-0000D4AE0000}"/>
    <cellStyle name="SAPBEXHLevel3X 5 4 3 2 2 4" xfId="44757" xr:uid="{00000000-0005-0000-0000-0000D5AE0000}"/>
    <cellStyle name="SAPBEXHLevel3X 5 4 3 2 2 5" xfId="44758" xr:uid="{00000000-0005-0000-0000-0000D6AE0000}"/>
    <cellStyle name="SAPBEXHLevel3X 5 4 3 2 2 6" xfId="44759" xr:uid="{00000000-0005-0000-0000-0000D7AE0000}"/>
    <cellStyle name="SAPBEXHLevel3X 5 4 3 2 2 7" xfId="44760" xr:uid="{00000000-0005-0000-0000-0000D8AE0000}"/>
    <cellStyle name="SAPBEXHLevel3X 5 4 3 2 2 8" xfId="44761" xr:uid="{00000000-0005-0000-0000-0000D9AE0000}"/>
    <cellStyle name="SAPBEXHLevel3X 5 4 3 2 2 9" xfId="44762" xr:uid="{00000000-0005-0000-0000-0000DAAE0000}"/>
    <cellStyle name="SAPBEXHLevel3X 5 4 3 2 3" xfId="44763" xr:uid="{00000000-0005-0000-0000-0000DBAE0000}"/>
    <cellStyle name="SAPBEXHLevel3X 5 4 3 2 3 2" xfId="44764" xr:uid="{00000000-0005-0000-0000-0000DCAE0000}"/>
    <cellStyle name="SAPBEXHLevel3X 5 4 3 2 3 3" xfId="44765" xr:uid="{00000000-0005-0000-0000-0000DDAE0000}"/>
    <cellStyle name="SAPBEXHLevel3X 5 4 3 2 3 4" xfId="44766" xr:uid="{00000000-0005-0000-0000-0000DEAE0000}"/>
    <cellStyle name="SAPBEXHLevel3X 5 4 3 2 3 5" xfId="44767" xr:uid="{00000000-0005-0000-0000-0000DFAE0000}"/>
    <cellStyle name="SAPBEXHLevel3X 5 4 3 2 3 6" xfId="44768" xr:uid="{00000000-0005-0000-0000-0000E0AE0000}"/>
    <cellStyle name="SAPBEXHLevel3X 5 4 3 2 3 7" xfId="44769" xr:uid="{00000000-0005-0000-0000-0000E1AE0000}"/>
    <cellStyle name="SAPBEXHLevel3X 5 4 3 2 3 8" xfId="44770" xr:uid="{00000000-0005-0000-0000-0000E2AE0000}"/>
    <cellStyle name="SAPBEXHLevel3X 5 4 3 2 3 9" xfId="44771" xr:uid="{00000000-0005-0000-0000-0000E3AE0000}"/>
    <cellStyle name="SAPBEXHLevel3X 5 4 3 2 4" xfId="44772" xr:uid="{00000000-0005-0000-0000-0000E4AE0000}"/>
    <cellStyle name="SAPBEXHLevel3X 5 4 3 2 4 2" xfId="44773" xr:uid="{00000000-0005-0000-0000-0000E5AE0000}"/>
    <cellStyle name="SAPBEXHLevel3X 5 4 3 2 4 3" xfId="44774" xr:uid="{00000000-0005-0000-0000-0000E6AE0000}"/>
    <cellStyle name="SAPBEXHLevel3X 5 4 3 2 4 4" xfId="44775" xr:uid="{00000000-0005-0000-0000-0000E7AE0000}"/>
    <cellStyle name="SAPBEXHLevel3X 5 4 3 2 4 5" xfId="44776" xr:uid="{00000000-0005-0000-0000-0000E8AE0000}"/>
    <cellStyle name="SAPBEXHLevel3X 5 4 3 2 4 6" xfId="44777" xr:uid="{00000000-0005-0000-0000-0000E9AE0000}"/>
    <cellStyle name="SAPBEXHLevel3X 5 4 3 2 4 7" xfId="44778" xr:uid="{00000000-0005-0000-0000-0000EAAE0000}"/>
    <cellStyle name="SAPBEXHLevel3X 5 4 3 2 4 8" xfId="44779" xr:uid="{00000000-0005-0000-0000-0000EBAE0000}"/>
    <cellStyle name="SAPBEXHLevel3X 5 4 3 2 4 9" xfId="44780" xr:uid="{00000000-0005-0000-0000-0000ECAE0000}"/>
    <cellStyle name="SAPBEXHLevel3X 5 4 3 3" xfId="44781" xr:uid="{00000000-0005-0000-0000-0000EDAE0000}"/>
    <cellStyle name="SAPBEXHLevel3X 5 4 3 3 2" xfId="44782" xr:uid="{00000000-0005-0000-0000-0000EEAE0000}"/>
    <cellStyle name="SAPBEXHLevel3X 5 4 3 3 3" xfId="44783" xr:uid="{00000000-0005-0000-0000-0000EFAE0000}"/>
    <cellStyle name="SAPBEXHLevel3X 5 4 3 3 4" xfId="44784" xr:uid="{00000000-0005-0000-0000-0000F0AE0000}"/>
    <cellStyle name="SAPBEXHLevel3X 5 4 3 3 5" xfId="44785" xr:uid="{00000000-0005-0000-0000-0000F1AE0000}"/>
    <cellStyle name="SAPBEXHLevel3X 5 4 3 3 6" xfId="44786" xr:uid="{00000000-0005-0000-0000-0000F2AE0000}"/>
    <cellStyle name="SAPBEXHLevel3X 5 4 3 3 7" xfId="44787" xr:uid="{00000000-0005-0000-0000-0000F3AE0000}"/>
    <cellStyle name="SAPBEXHLevel3X 5 4 3 3 8" xfId="44788" xr:uid="{00000000-0005-0000-0000-0000F4AE0000}"/>
    <cellStyle name="SAPBEXHLevel3X 5 4 3 3 9" xfId="44789" xr:uid="{00000000-0005-0000-0000-0000F5AE0000}"/>
    <cellStyle name="SAPBEXHLevel3X 5 4 3 4" xfId="44790" xr:uid="{00000000-0005-0000-0000-0000F6AE0000}"/>
    <cellStyle name="SAPBEXHLevel3X 5 4 3 4 2" xfId="44791" xr:uid="{00000000-0005-0000-0000-0000F7AE0000}"/>
    <cellStyle name="SAPBEXHLevel3X 5 4 3 4 3" xfId="44792" xr:uid="{00000000-0005-0000-0000-0000F8AE0000}"/>
    <cellStyle name="SAPBEXHLevel3X 5 4 3 4 4" xfId="44793" xr:uid="{00000000-0005-0000-0000-0000F9AE0000}"/>
    <cellStyle name="SAPBEXHLevel3X 5 4 3 4 5" xfId="44794" xr:uid="{00000000-0005-0000-0000-0000FAAE0000}"/>
    <cellStyle name="SAPBEXHLevel3X 5 4 3 4 6" xfId="44795" xr:uid="{00000000-0005-0000-0000-0000FBAE0000}"/>
    <cellStyle name="SAPBEXHLevel3X 5 4 3 4 7" xfId="44796" xr:uid="{00000000-0005-0000-0000-0000FCAE0000}"/>
    <cellStyle name="SAPBEXHLevel3X 5 4 3 4 8" xfId="44797" xr:uid="{00000000-0005-0000-0000-0000FDAE0000}"/>
    <cellStyle name="SAPBEXHLevel3X 5 4 3 4 9" xfId="44798" xr:uid="{00000000-0005-0000-0000-0000FEAE0000}"/>
    <cellStyle name="SAPBEXHLevel3X 5 4 3 5" xfId="44799" xr:uid="{00000000-0005-0000-0000-0000FFAE0000}"/>
    <cellStyle name="SAPBEXHLevel3X 5 4 3 5 2" xfId="44800" xr:uid="{00000000-0005-0000-0000-000000AF0000}"/>
    <cellStyle name="SAPBEXHLevel3X 5 4 3 5 3" xfId="44801" xr:uid="{00000000-0005-0000-0000-000001AF0000}"/>
    <cellStyle name="SAPBEXHLevel3X 5 4 3 5 4" xfId="44802" xr:uid="{00000000-0005-0000-0000-000002AF0000}"/>
    <cellStyle name="SAPBEXHLevel3X 5 4 3 5 5" xfId="44803" xr:uid="{00000000-0005-0000-0000-000003AF0000}"/>
    <cellStyle name="SAPBEXHLevel3X 5 4 3 5 6" xfId="44804" xr:uid="{00000000-0005-0000-0000-000004AF0000}"/>
    <cellStyle name="SAPBEXHLevel3X 5 4 3 5 7" xfId="44805" xr:uid="{00000000-0005-0000-0000-000005AF0000}"/>
    <cellStyle name="SAPBEXHLevel3X 5 4 3 5 8" xfId="44806" xr:uid="{00000000-0005-0000-0000-000006AF0000}"/>
    <cellStyle name="SAPBEXHLevel3X 5 4 3 5 9" xfId="44807" xr:uid="{00000000-0005-0000-0000-000007AF0000}"/>
    <cellStyle name="SAPBEXHLevel3X 5 4 4" xfId="44808" xr:uid="{00000000-0005-0000-0000-000008AF0000}"/>
    <cellStyle name="SAPBEXHLevel3X 5 4 4 2" xfId="44809" xr:uid="{00000000-0005-0000-0000-000009AF0000}"/>
    <cellStyle name="SAPBEXHLevel3X 5 4 4 2 2" xfId="44810" xr:uid="{00000000-0005-0000-0000-00000AAF0000}"/>
    <cellStyle name="SAPBEXHLevel3X 5 4 4 2 3" xfId="44811" xr:uid="{00000000-0005-0000-0000-00000BAF0000}"/>
    <cellStyle name="SAPBEXHLevel3X 5 4 4 2 4" xfId="44812" xr:uid="{00000000-0005-0000-0000-00000CAF0000}"/>
    <cellStyle name="SAPBEXHLevel3X 5 4 4 2 5" xfId="44813" xr:uid="{00000000-0005-0000-0000-00000DAF0000}"/>
    <cellStyle name="SAPBEXHLevel3X 5 4 4 2 6" xfId="44814" xr:uid="{00000000-0005-0000-0000-00000EAF0000}"/>
    <cellStyle name="SAPBEXHLevel3X 5 4 4 2 7" xfId="44815" xr:uid="{00000000-0005-0000-0000-00000FAF0000}"/>
    <cellStyle name="SAPBEXHLevel3X 5 4 4 2 8" xfId="44816" xr:uid="{00000000-0005-0000-0000-000010AF0000}"/>
    <cellStyle name="SAPBEXHLevel3X 5 4 4 2 9" xfId="44817" xr:uid="{00000000-0005-0000-0000-000011AF0000}"/>
    <cellStyle name="SAPBEXHLevel3X 5 4 4 3" xfId="44818" xr:uid="{00000000-0005-0000-0000-000012AF0000}"/>
    <cellStyle name="SAPBEXHLevel3X 5 4 4 3 2" xfId="44819" xr:uid="{00000000-0005-0000-0000-000013AF0000}"/>
    <cellStyle name="SAPBEXHLevel3X 5 4 4 3 3" xfId="44820" xr:uid="{00000000-0005-0000-0000-000014AF0000}"/>
    <cellStyle name="SAPBEXHLevel3X 5 4 4 3 4" xfId="44821" xr:uid="{00000000-0005-0000-0000-000015AF0000}"/>
    <cellStyle name="SAPBEXHLevel3X 5 4 4 3 5" xfId="44822" xr:uid="{00000000-0005-0000-0000-000016AF0000}"/>
    <cellStyle name="SAPBEXHLevel3X 5 4 4 3 6" xfId="44823" xr:uid="{00000000-0005-0000-0000-000017AF0000}"/>
    <cellStyle name="SAPBEXHLevel3X 5 4 4 3 7" xfId="44824" xr:uid="{00000000-0005-0000-0000-000018AF0000}"/>
    <cellStyle name="SAPBEXHLevel3X 5 4 4 3 8" xfId="44825" xr:uid="{00000000-0005-0000-0000-000019AF0000}"/>
    <cellStyle name="SAPBEXHLevel3X 5 4 4 3 9" xfId="44826" xr:uid="{00000000-0005-0000-0000-00001AAF0000}"/>
    <cellStyle name="SAPBEXHLevel3X 5 4 4 4" xfId="44827" xr:uid="{00000000-0005-0000-0000-00001BAF0000}"/>
    <cellStyle name="SAPBEXHLevel3X 5 4 4 4 2" xfId="44828" xr:uid="{00000000-0005-0000-0000-00001CAF0000}"/>
    <cellStyle name="SAPBEXHLevel3X 5 4 4 4 3" xfId="44829" xr:uid="{00000000-0005-0000-0000-00001DAF0000}"/>
    <cellStyle name="SAPBEXHLevel3X 5 4 4 4 4" xfId="44830" xr:uid="{00000000-0005-0000-0000-00001EAF0000}"/>
    <cellStyle name="SAPBEXHLevel3X 5 4 4 4 5" xfId="44831" xr:uid="{00000000-0005-0000-0000-00001FAF0000}"/>
    <cellStyle name="SAPBEXHLevel3X 5 4 4 4 6" xfId="44832" xr:uid="{00000000-0005-0000-0000-000020AF0000}"/>
    <cellStyle name="SAPBEXHLevel3X 5 4 4 4 7" xfId="44833" xr:uid="{00000000-0005-0000-0000-000021AF0000}"/>
    <cellStyle name="SAPBEXHLevel3X 5 4 4 4 8" xfId="44834" xr:uid="{00000000-0005-0000-0000-000022AF0000}"/>
    <cellStyle name="SAPBEXHLevel3X 5 4 4 4 9" xfId="44835" xr:uid="{00000000-0005-0000-0000-000023AF0000}"/>
    <cellStyle name="SAPBEXHLevel3X 5 4 5" xfId="44836" xr:uid="{00000000-0005-0000-0000-000024AF0000}"/>
    <cellStyle name="SAPBEXHLevel3X 5 4 5 2" xfId="44837" xr:uid="{00000000-0005-0000-0000-000025AF0000}"/>
    <cellStyle name="SAPBEXHLevel3X 5 4 5 3" xfId="44838" xr:uid="{00000000-0005-0000-0000-000026AF0000}"/>
    <cellStyle name="SAPBEXHLevel3X 5 4 5 4" xfId="44839" xr:uid="{00000000-0005-0000-0000-000027AF0000}"/>
    <cellStyle name="SAPBEXHLevel3X 5 4 5 5" xfId="44840" xr:uid="{00000000-0005-0000-0000-000028AF0000}"/>
    <cellStyle name="SAPBEXHLevel3X 5 4 5 6" xfId="44841" xr:uid="{00000000-0005-0000-0000-000029AF0000}"/>
    <cellStyle name="SAPBEXHLevel3X 5 4 5 7" xfId="44842" xr:uid="{00000000-0005-0000-0000-00002AAF0000}"/>
    <cellStyle name="SAPBEXHLevel3X 5 4 5 8" xfId="44843" xr:uid="{00000000-0005-0000-0000-00002BAF0000}"/>
    <cellStyle name="SAPBEXHLevel3X 5 4 5 9" xfId="44844" xr:uid="{00000000-0005-0000-0000-00002CAF0000}"/>
    <cellStyle name="SAPBEXHLevel3X 5 4 6" xfId="44845" xr:uid="{00000000-0005-0000-0000-00002DAF0000}"/>
    <cellStyle name="SAPBEXHLevel3X 5 4 6 2" xfId="44846" xr:uid="{00000000-0005-0000-0000-00002EAF0000}"/>
    <cellStyle name="SAPBEXHLevel3X 5 4 6 3" xfId="44847" xr:uid="{00000000-0005-0000-0000-00002FAF0000}"/>
    <cellStyle name="SAPBEXHLevel3X 5 4 6 4" xfId="44848" xr:uid="{00000000-0005-0000-0000-000030AF0000}"/>
    <cellStyle name="SAPBEXHLevel3X 5 4 6 5" xfId="44849" xr:uid="{00000000-0005-0000-0000-000031AF0000}"/>
    <cellStyle name="SAPBEXHLevel3X 5 4 6 6" xfId="44850" xr:uid="{00000000-0005-0000-0000-000032AF0000}"/>
    <cellStyle name="SAPBEXHLevel3X 5 4 6 7" xfId="44851" xr:uid="{00000000-0005-0000-0000-000033AF0000}"/>
    <cellStyle name="SAPBEXHLevel3X 5 4 6 8" xfId="44852" xr:uid="{00000000-0005-0000-0000-000034AF0000}"/>
    <cellStyle name="SAPBEXHLevel3X 5 4 6 9" xfId="44853" xr:uid="{00000000-0005-0000-0000-000035AF0000}"/>
    <cellStyle name="SAPBEXHLevel3X 5 4 7" xfId="44854" xr:uid="{00000000-0005-0000-0000-000036AF0000}"/>
    <cellStyle name="SAPBEXHLevel3X 5 4 7 2" xfId="44855" xr:uid="{00000000-0005-0000-0000-000037AF0000}"/>
    <cellStyle name="SAPBEXHLevel3X 5 4 7 3" xfId="44856" xr:uid="{00000000-0005-0000-0000-000038AF0000}"/>
    <cellStyle name="SAPBEXHLevel3X 5 4 7 4" xfId="44857" xr:uid="{00000000-0005-0000-0000-000039AF0000}"/>
    <cellStyle name="SAPBEXHLevel3X 5 4 7 5" xfId="44858" xr:uid="{00000000-0005-0000-0000-00003AAF0000}"/>
    <cellStyle name="SAPBEXHLevel3X 5 4 7 6" xfId="44859" xr:uid="{00000000-0005-0000-0000-00003BAF0000}"/>
    <cellStyle name="SAPBEXHLevel3X 5 4 7 7" xfId="44860" xr:uid="{00000000-0005-0000-0000-00003CAF0000}"/>
    <cellStyle name="SAPBEXHLevel3X 5 4 7 8" xfId="44861" xr:uid="{00000000-0005-0000-0000-00003DAF0000}"/>
    <cellStyle name="SAPBEXHLevel3X 5 4 7 9" xfId="44862" xr:uid="{00000000-0005-0000-0000-00003EAF0000}"/>
    <cellStyle name="SAPBEXHLevel3X 5 5" xfId="44863" xr:uid="{00000000-0005-0000-0000-00003FAF0000}"/>
    <cellStyle name="SAPBEXHLevel3X 5 5 2" xfId="44864" xr:uid="{00000000-0005-0000-0000-000040AF0000}"/>
    <cellStyle name="SAPBEXHLevel3X 5 5 2 2" xfId="44865" xr:uid="{00000000-0005-0000-0000-000041AF0000}"/>
    <cellStyle name="SAPBEXHLevel3X 5 5 2 2 2" xfId="44866" xr:uid="{00000000-0005-0000-0000-000042AF0000}"/>
    <cellStyle name="SAPBEXHLevel3X 5 5 2 2 2 2" xfId="44867" xr:uid="{00000000-0005-0000-0000-000043AF0000}"/>
    <cellStyle name="SAPBEXHLevel3X 5 5 2 2 2 3" xfId="44868" xr:uid="{00000000-0005-0000-0000-000044AF0000}"/>
    <cellStyle name="SAPBEXHLevel3X 5 5 2 2 2 4" xfId="44869" xr:uid="{00000000-0005-0000-0000-000045AF0000}"/>
    <cellStyle name="SAPBEXHLevel3X 5 5 2 2 2 5" xfId="44870" xr:uid="{00000000-0005-0000-0000-000046AF0000}"/>
    <cellStyle name="SAPBEXHLevel3X 5 5 2 2 2 6" xfId="44871" xr:uid="{00000000-0005-0000-0000-000047AF0000}"/>
    <cellStyle name="SAPBEXHLevel3X 5 5 2 2 2 7" xfId="44872" xr:uid="{00000000-0005-0000-0000-000048AF0000}"/>
    <cellStyle name="SAPBEXHLevel3X 5 5 2 2 2 8" xfId="44873" xr:uid="{00000000-0005-0000-0000-000049AF0000}"/>
    <cellStyle name="SAPBEXHLevel3X 5 5 2 2 2 9" xfId="44874" xr:uid="{00000000-0005-0000-0000-00004AAF0000}"/>
    <cellStyle name="SAPBEXHLevel3X 5 5 2 2 3" xfId="44875" xr:uid="{00000000-0005-0000-0000-00004BAF0000}"/>
    <cellStyle name="SAPBEXHLevel3X 5 5 2 2 3 2" xfId="44876" xr:uid="{00000000-0005-0000-0000-00004CAF0000}"/>
    <cellStyle name="SAPBEXHLevel3X 5 5 2 2 3 3" xfId="44877" xr:uid="{00000000-0005-0000-0000-00004DAF0000}"/>
    <cellStyle name="SAPBEXHLevel3X 5 5 2 2 3 4" xfId="44878" xr:uid="{00000000-0005-0000-0000-00004EAF0000}"/>
    <cellStyle name="SAPBEXHLevel3X 5 5 2 2 3 5" xfId="44879" xr:uid="{00000000-0005-0000-0000-00004FAF0000}"/>
    <cellStyle name="SAPBEXHLevel3X 5 5 2 2 3 6" xfId="44880" xr:uid="{00000000-0005-0000-0000-000050AF0000}"/>
    <cellStyle name="SAPBEXHLevel3X 5 5 2 2 3 7" xfId="44881" xr:uid="{00000000-0005-0000-0000-000051AF0000}"/>
    <cellStyle name="SAPBEXHLevel3X 5 5 2 2 3 8" xfId="44882" xr:uid="{00000000-0005-0000-0000-000052AF0000}"/>
    <cellStyle name="SAPBEXHLevel3X 5 5 2 2 3 9" xfId="44883" xr:uid="{00000000-0005-0000-0000-000053AF0000}"/>
    <cellStyle name="SAPBEXHLevel3X 5 5 2 2 4" xfId="44884" xr:uid="{00000000-0005-0000-0000-000054AF0000}"/>
    <cellStyle name="SAPBEXHLevel3X 5 5 2 2 4 2" xfId="44885" xr:uid="{00000000-0005-0000-0000-000055AF0000}"/>
    <cellStyle name="SAPBEXHLevel3X 5 5 2 2 4 3" xfId="44886" xr:uid="{00000000-0005-0000-0000-000056AF0000}"/>
    <cellStyle name="SAPBEXHLevel3X 5 5 2 2 4 4" xfId="44887" xr:uid="{00000000-0005-0000-0000-000057AF0000}"/>
    <cellStyle name="SAPBEXHLevel3X 5 5 2 2 4 5" xfId="44888" xr:uid="{00000000-0005-0000-0000-000058AF0000}"/>
    <cellStyle name="SAPBEXHLevel3X 5 5 2 2 4 6" xfId="44889" xr:uid="{00000000-0005-0000-0000-000059AF0000}"/>
    <cellStyle name="SAPBEXHLevel3X 5 5 2 2 4 7" xfId="44890" xr:uid="{00000000-0005-0000-0000-00005AAF0000}"/>
    <cellStyle name="SAPBEXHLevel3X 5 5 2 2 4 8" xfId="44891" xr:uid="{00000000-0005-0000-0000-00005BAF0000}"/>
    <cellStyle name="SAPBEXHLevel3X 5 5 2 2 4 9" xfId="44892" xr:uid="{00000000-0005-0000-0000-00005CAF0000}"/>
    <cellStyle name="SAPBEXHLevel3X 5 5 2 3" xfId="44893" xr:uid="{00000000-0005-0000-0000-00005DAF0000}"/>
    <cellStyle name="SAPBEXHLevel3X 5 5 2 3 2" xfId="44894" xr:uid="{00000000-0005-0000-0000-00005EAF0000}"/>
    <cellStyle name="SAPBEXHLevel3X 5 5 2 3 3" xfId="44895" xr:uid="{00000000-0005-0000-0000-00005FAF0000}"/>
    <cellStyle name="SAPBEXHLevel3X 5 5 2 3 4" xfId="44896" xr:uid="{00000000-0005-0000-0000-000060AF0000}"/>
    <cellStyle name="SAPBEXHLevel3X 5 5 2 3 5" xfId="44897" xr:uid="{00000000-0005-0000-0000-000061AF0000}"/>
    <cellStyle name="SAPBEXHLevel3X 5 5 2 3 6" xfId="44898" xr:uid="{00000000-0005-0000-0000-000062AF0000}"/>
    <cellStyle name="SAPBEXHLevel3X 5 5 2 3 7" xfId="44899" xr:uid="{00000000-0005-0000-0000-000063AF0000}"/>
    <cellStyle name="SAPBEXHLevel3X 5 5 2 3 8" xfId="44900" xr:uid="{00000000-0005-0000-0000-000064AF0000}"/>
    <cellStyle name="SAPBEXHLevel3X 5 5 2 3 9" xfId="44901" xr:uid="{00000000-0005-0000-0000-000065AF0000}"/>
    <cellStyle name="SAPBEXHLevel3X 5 5 2 4" xfId="44902" xr:uid="{00000000-0005-0000-0000-000066AF0000}"/>
    <cellStyle name="SAPBEXHLevel3X 5 5 2 4 2" xfId="44903" xr:uid="{00000000-0005-0000-0000-000067AF0000}"/>
    <cellStyle name="SAPBEXHLevel3X 5 5 2 4 3" xfId="44904" xr:uid="{00000000-0005-0000-0000-000068AF0000}"/>
    <cellStyle name="SAPBEXHLevel3X 5 5 2 4 4" xfId="44905" xr:uid="{00000000-0005-0000-0000-000069AF0000}"/>
    <cellStyle name="SAPBEXHLevel3X 5 5 2 4 5" xfId="44906" xr:uid="{00000000-0005-0000-0000-00006AAF0000}"/>
    <cellStyle name="SAPBEXHLevel3X 5 5 2 4 6" xfId="44907" xr:uid="{00000000-0005-0000-0000-00006BAF0000}"/>
    <cellStyle name="SAPBEXHLevel3X 5 5 2 4 7" xfId="44908" xr:uid="{00000000-0005-0000-0000-00006CAF0000}"/>
    <cellStyle name="SAPBEXHLevel3X 5 5 2 4 8" xfId="44909" xr:uid="{00000000-0005-0000-0000-00006DAF0000}"/>
    <cellStyle name="SAPBEXHLevel3X 5 5 2 4 9" xfId="44910" xr:uid="{00000000-0005-0000-0000-00006EAF0000}"/>
    <cellStyle name="SAPBEXHLevel3X 5 5 2 5" xfId="44911" xr:uid="{00000000-0005-0000-0000-00006FAF0000}"/>
    <cellStyle name="SAPBEXHLevel3X 5 5 2 5 2" xfId="44912" xr:uid="{00000000-0005-0000-0000-000070AF0000}"/>
    <cellStyle name="SAPBEXHLevel3X 5 5 2 5 3" xfId="44913" xr:uid="{00000000-0005-0000-0000-000071AF0000}"/>
    <cellStyle name="SAPBEXHLevel3X 5 5 2 5 4" xfId="44914" xr:uid="{00000000-0005-0000-0000-000072AF0000}"/>
    <cellStyle name="SAPBEXHLevel3X 5 5 2 5 5" xfId="44915" xr:uid="{00000000-0005-0000-0000-000073AF0000}"/>
    <cellStyle name="SAPBEXHLevel3X 5 5 2 5 6" xfId="44916" xr:uid="{00000000-0005-0000-0000-000074AF0000}"/>
    <cellStyle name="SAPBEXHLevel3X 5 5 2 5 7" xfId="44917" xr:uid="{00000000-0005-0000-0000-000075AF0000}"/>
    <cellStyle name="SAPBEXHLevel3X 5 5 2 5 8" xfId="44918" xr:uid="{00000000-0005-0000-0000-000076AF0000}"/>
    <cellStyle name="SAPBEXHLevel3X 5 5 2 5 9" xfId="44919" xr:uid="{00000000-0005-0000-0000-000077AF0000}"/>
    <cellStyle name="SAPBEXHLevel3X 5 5 3" xfId="44920" xr:uid="{00000000-0005-0000-0000-000078AF0000}"/>
    <cellStyle name="SAPBEXHLevel3X 5 5 3 2" xfId="44921" xr:uid="{00000000-0005-0000-0000-000079AF0000}"/>
    <cellStyle name="SAPBEXHLevel3X 5 5 3 2 2" xfId="44922" xr:uid="{00000000-0005-0000-0000-00007AAF0000}"/>
    <cellStyle name="SAPBEXHLevel3X 5 5 3 2 3" xfId="44923" xr:uid="{00000000-0005-0000-0000-00007BAF0000}"/>
    <cellStyle name="SAPBEXHLevel3X 5 5 3 2 4" xfId="44924" xr:uid="{00000000-0005-0000-0000-00007CAF0000}"/>
    <cellStyle name="SAPBEXHLevel3X 5 5 3 2 5" xfId="44925" xr:uid="{00000000-0005-0000-0000-00007DAF0000}"/>
    <cellStyle name="SAPBEXHLevel3X 5 5 3 2 6" xfId="44926" xr:uid="{00000000-0005-0000-0000-00007EAF0000}"/>
    <cellStyle name="SAPBEXHLevel3X 5 5 3 2 7" xfId="44927" xr:uid="{00000000-0005-0000-0000-00007FAF0000}"/>
    <cellStyle name="SAPBEXHLevel3X 5 5 3 2 8" xfId="44928" xr:uid="{00000000-0005-0000-0000-000080AF0000}"/>
    <cellStyle name="SAPBEXHLevel3X 5 5 3 2 9" xfId="44929" xr:uid="{00000000-0005-0000-0000-000081AF0000}"/>
    <cellStyle name="SAPBEXHLevel3X 5 5 3 3" xfId="44930" xr:uid="{00000000-0005-0000-0000-000082AF0000}"/>
    <cellStyle name="SAPBEXHLevel3X 5 5 3 3 2" xfId="44931" xr:uid="{00000000-0005-0000-0000-000083AF0000}"/>
    <cellStyle name="SAPBEXHLevel3X 5 5 3 3 3" xfId="44932" xr:uid="{00000000-0005-0000-0000-000084AF0000}"/>
    <cellStyle name="SAPBEXHLevel3X 5 5 3 3 4" xfId="44933" xr:uid="{00000000-0005-0000-0000-000085AF0000}"/>
    <cellStyle name="SAPBEXHLevel3X 5 5 3 3 5" xfId="44934" xr:uid="{00000000-0005-0000-0000-000086AF0000}"/>
    <cellStyle name="SAPBEXHLevel3X 5 5 3 3 6" xfId="44935" xr:uid="{00000000-0005-0000-0000-000087AF0000}"/>
    <cellStyle name="SAPBEXHLevel3X 5 5 3 3 7" xfId="44936" xr:uid="{00000000-0005-0000-0000-000088AF0000}"/>
    <cellStyle name="SAPBEXHLevel3X 5 5 3 3 8" xfId="44937" xr:uid="{00000000-0005-0000-0000-000089AF0000}"/>
    <cellStyle name="SAPBEXHLevel3X 5 5 3 3 9" xfId="44938" xr:uid="{00000000-0005-0000-0000-00008AAF0000}"/>
    <cellStyle name="SAPBEXHLevel3X 5 5 3 4" xfId="44939" xr:uid="{00000000-0005-0000-0000-00008BAF0000}"/>
    <cellStyle name="SAPBEXHLevel3X 5 5 3 4 2" xfId="44940" xr:uid="{00000000-0005-0000-0000-00008CAF0000}"/>
    <cellStyle name="SAPBEXHLevel3X 5 5 3 4 3" xfId="44941" xr:uid="{00000000-0005-0000-0000-00008DAF0000}"/>
    <cellStyle name="SAPBEXHLevel3X 5 5 3 4 4" xfId="44942" xr:uid="{00000000-0005-0000-0000-00008EAF0000}"/>
    <cellStyle name="SAPBEXHLevel3X 5 5 3 4 5" xfId="44943" xr:uid="{00000000-0005-0000-0000-00008FAF0000}"/>
    <cellStyle name="SAPBEXHLevel3X 5 5 3 4 6" xfId="44944" xr:uid="{00000000-0005-0000-0000-000090AF0000}"/>
    <cellStyle name="SAPBEXHLevel3X 5 5 3 4 7" xfId="44945" xr:uid="{00000000-0005-0000-0000-000091AF0000}"/>
    <cellStyle name="SAPBEXHLevel3X 5 5 3 4 8" xfId="44946" xr:uid="{00000000-0005-0000-0000-000092AF0000}"/>
    <cellStyle name="SAPBEXHLevel3X 5 5 3 4 9" xfId="44947" xr:uid="{00000000-0005-0000-0000-000093AF0000}"/>
    <cellStyle name="SAPBEXHLevel3X 5 5 4" xfId="44948" xr:uid="{00000000-0005-0000-0000-000094AF0000}"/>
    <cellStyle name="SAPBEXHLevel3X 5 5 4 2" xfId="44949" xr:uid="{00000000-0005-0000-0000-000095AF0000}"/>
    <cellStyle name="SAPBEXHLevel3X 5 5 4 3" xfId="44950" xr:uid="{00000000-0005-0000-0000-000096AF0000}"/>
    <cellStyle name="SAPBEXHLevel3X 5 5 4 4" xfId="44951" xr:uid="{00000000-0005-0000-0000-000097AF0000}"/>
    <cellStyle name="SAPBEXHLevel3X 5 5 4 5" xfId="44952" xr:uid="{00000000-0005-0000-0000-000098AF0000}"/>
    <cellStyle name="SAPBEXHLevel3X 5 5 4 6" xfId="44953" xr:uid="{00000000-0005-0000-0000-000099AF0000}"/>
    <cellStyle name="SAPBEXHLevel3X 5 5 4 7" xfId="44954" xr:uid="{00000000-0005-0000-0000-00009AAF0000}"/>
    <cellStyle name="SAPBEXHLevel3X 5 5 4 8" xfId="44955" xr:uid="{00000000-0005-0000-0000-00009BAF0000}"/>
    <cellStyle name="SAPBEXHLevel3X 5 5 4 9" xfId="44956" xr:uid="{00000000-0005-0000-0000-00009CAF0000}"/>
    <cellStyle name="SAPBEXHLevel3X 5 5 5" xfId="44957" xr:uid="{00000000-0005-0000-0000-00009DAF0000}"/>
    <cellStyle name="SAPBEXHLevel3X 5 5 5 2" xfId="44958" xr:uid="{00000000-0005-0000-0000-00009EAF0000}"/>
    <cellStyle name="SAPBEXHLevel3X 5 5 5 3" xfId="44959" xr:uid="{00000000-0005-0000-0000-00009FAF0000}"/>
    <cellStyle name="SAPBEXHLevel3X 5 5 5 4" xfId="44960" xr:uid="{00000000-0005-0000-0000-0000A0AF0000}"/>
    <cellStyle name="SAPBEXHLevel3X 5 5 5 5" xfId="44961" xr:uid="{00000000-0005-0000-0000-0000A1AF0000}"/>
    <cellStyle name="SAPBEXHLevel3X 5 5 5 6" xfId="44962" xr:uid="{00000000-0005-0000-0000-0000A2AF0000}"/>
    <cellStyle name="SAPBEXHLevel3X 5 5 5 7" xfId="44963" xr:uid="{00000000-0005-0000-0000-0000A3AF0000}"/>
    <cellStyle name="SAPBEXHLevel3X 5 5 5 8" xfId="44964" xr:uid="{00000000-0005-0000-0000-0000A4AF0000}"/>
    <cellStyle name="SAPBEXHLevel3X 5 5 5 9" xfId="44965" xr:uid="{00000000-0005-0000-0000-0000A5AF0000}"/>
    <cellStyle name="SAPBEXHLevel3X 5 5 6" xfId="44966" xr:uid="{00000000-0005-0000-0000-0000A6AF0000}"/>
    <cellStyle name="SAPBEXHLevel3X 5 5 6 2" xfId="44967" xr:uid="{00000000-0005-0000-0000-0000A7AF0000}"/>
    <cellStyle name="SAPBEXHLevel3X 5 5 6 3" xfId="44968" xr:uid="{00000000-0005-0000-0000-0000A8AF0000}"/>
    <cellStyle name="SAPBEXHLevel3X 5 5 6 4" xfId="44969" xr:uid="{00000000-0005-0000-0000-0000A9AF0000}"/>
    <cellStyle name="SAPBEXHLevel3X 5 5 6 5" xfId="44970" xr:uid="{00000000-0005-0000-0000-0000AAAF0000}"/>
    <cellStyle name="SAPBEXHLevel3X 5 5 6 6" xfId="44971" xr:uid="{00000000-0005-0000-0000-0000ABAF0000}"/>
    <cellStyle name="SAPBEXHLevel3X 5 5 6 7" xfId="44972" xr:uid="{00000000-0005-0000-0000-0000ACAF0000}"/>
    <cellStyle name="SAPBEXHLevel3X 5 5 6 8" xfId="44973" xr:uid="{00000000-0005-0000-0000-0000ADAF0000}"/>
    <cellStyle name="SAPBEXHLevel3X 5 5 6 9" xfId="44974" xr:uid="{00000000-0005-0000-0000-0000AEAF0000}"/>
    <cellStyle name="SAPBEXHLevel3X 5 6" xfId="44975" xr:uid="{00000000-0005-0000-0000-0000AFAF0000}"/>
    <cellStyle name="SAPBEXHLevel3X 5 6 2" xfId="44976" xr:uid="{00000000-0005-0000-0000-0000B0AF0000}"/>
    <cellStyle name="SAPBEXHLevel3X 5 6 2 2" xfId="44977" xr:uid="{00000000-0005-0000-0000-0000B1AF0000}"/>
    <cellStyle name="SAPBEXHLevel3X 5 6 2 3" xfId="44978" xr:uid="{00000000-0005-0000-0000-0000B2AF0000}"/>
    <cellStyle name="SAPBEXHLevel3X 5 6 2 4" xfId="44979" xr:uid="{00000000-0005-0000-0000-0000B3AF0000}"/>
    <cellStyle name="SAPBEXHLevel3X 5 6 2 5" xfId="44980" xr:uid="{00000000-0005-0000-0000-0000B4AF0000}"/>
    <cellStyle name="SAPBEXHLevel3X 5 6 2 6" xfId="44981" xr:uid="{00000000-0005-0000-0000-0000B5AF0000}"/>
    <cellStyle name="SAPBEXHLevel3X 5 6 2 7" xfId="44982" xr:uid="{00000000-0005-0000-0000-0000B6AF0000}"/>
    <cellStyle name="SAPBEXHLevel3X 5 6 2 8" xfId="44983" xr:uid="{00000000-0005-0000-0000-0000B7AF0000}"/>
    <cellStyle name="SAPBEXHLevel3X 5 6 2 9" xfId="44984" xr:uid="{00000000-0005-0000-0000-0000B8AF0000}"/>
    <cellStyle name="SAPBEXHLevel3X 5 6 3" xfId="44985" xr:uid="{00000000-0005-0000-0000-0000B9AF0000}"/>
    <cellStyle name="SAPBEXHLevel3X 5 6 3 2" xfId="44986" xr:uid="{00000000-0005-0000-0000-0000BAAF0000}"/>
    <cellStyle name="SAPBEXHLevel3X 5 6 3 3" xfId="44987" xr:uid="{00000000-0005-0000-0000-0000BBAF0000}"/>
    <cellStyle name="SAPBEXHLevel3X 5 6 3 4" xfId="44988" xr:uid="{00000000-0005-0000-0000-0000BCAF0000}"/>
    <cellStyle name="SAPBEXHLevel3X 5 6 3 5" xfId="44989" xr:uid="{00000000-0005-0000-0000-0000BDAF0000}"/>
    <cellStyle name="SAPBEXHLevel3X 5 6 3 6" xfId="44990" xr:uid="{00000000-0005-0000-0000-0000BEAF0000}"/>
    <cellStyle name="SAPBEXHLevel3X 5 6 3 7" xfId="44991" xr:uid="{00000000-0005-0000-0000-0000BFAF0000}"/>
    <cellStyle name="SAPBEXHLevel3X 5 6 3 8" xfId="44992" xr:uid="{00000000-0005-0000-0000-0000C0AF0000}"/>
    <cellStyle name="SAPBEXHLevel3X 5 6 3 9" xfId="44993" xr:uid="{00000000-0005-0000-0000-0000C1AF0000}"/>
    <cellStyle name="SAPBEXHLevel3X 5 6 4" xfId="44994" xr:uid="{00000000-0005-0000-0000-0000C2AF0000}"/>
    <cellStyle name="SAPBEXHLevel3X 5 6 4 2" xfId="44995" xr:uid="{00000000-0005-0000-0000-0000C3AF0000}"/>
    <cellStyle name="SAPBEXHLevel3X 5 6 4 3" xfId="44996" xr:uid="{00000000-0005-0000-0000-0000C4AF0000}"/>
    <cellStyle name="SAPBEXHLevel3X 5 6 4 4" xfId="44997" xr:uid="{00000000-0005-0000-0000-0000C5AF0000}"/>
    <cellStyle name="SAPBEXHLevel3X 5 6 4 5" xfId="44998" xr:uid="{00000000-0005-0000-0000-0000C6AF0000}"/>
    <cellStyle name="SAPBEXHLevel3X 5 6 4 6" xfId="44999" xr:uid="{00000000-0005-0000-0000-0000C7AF0000}"/>
    <cellStyle name="SAPBEXHLevel3X 5 6 4 7" xfId="45000" xr:uid="{00000000-0005-0000-0000-0000C8AF0000}"/>
    <cellStyle name="SAPBEXHLevel3X 5 6 4 8" xfId="45001" xr:uid="{00000000-0005-0000-0000-0000C9AF0000}"/>
    <cellStyle name="SAPBEXHLevel3X 5 6 4 9" xfId="45002" xr:uid="{00000000-0005-0000-0000-0000CAAF0000}"/>
    <cellStyle name="SAPBEXHLevel3X 5 7" xfId="45003" xr:uid="{00000000-0005-0000-0000-0000CBAF0000}"/>
    <cellStyle name="SAPBEXHLevel3X 5 7 2" xfId="45004" xr:uid="{00000000-0005-0000-0000-0000CCAF0000}"/>
    <cellStyle name="SAPBEXHLevel3X 5 7 3" xfId="45005" xr:uid="{00000000-0005-0000-0000-0000CDAF0000}"/>
    <cellStyle name="SAPBEXHLevel3X 5 7 4" xfId="45006" xr:uid="{00000000-0005-0000-0000-0000CEAF0000}"/>
    <cellStyle name="SAPBEXHLevel3X 5 7 5" xfId="45007" xr:uid="{00000000-0005-0000-0000-0000CFAF0000}"/>
    <cellStyle name="SAPBEXHLevel3X 5 7 6" xfId="45008" xr:uid="{00000000-0005-0000-0000-0000D0AF0000}"/>
    <cellStyle name="SAPBEXHLevel3X 5 7 7" xfId="45009" xr:uid="{00000000-0005-0000-0000-0000D1AF0000}"/>
    <cellStyle name="SAPBEXHLevel3X 5 7 8" xfId="45010" xr:uid="{00000000-0005-0000-0000-0000D2AF0000}"/>
    <cellStyle name="SAPBEXHLevel3X 5 7 9" xfId="45011" xr:uid="{00000000-0005-0000-0000-0000D3AF0000}"/>
    <cellStyle name="SAPBEXHLevel3X 5 8" xfId="45012" xr:uid="{00000000-0005-0000-0000-0000D4AF0000}"/>
    <cellStyle name="SAPBEXHLevel3X 5 8 2" xfId="45013" xr:uid="{00000000-0005-0000-0000-0000D5AF0000}"/>
    <cellStyle name="SAPBEXHLevel3X 5 8 3" xfId="45014" xr:uid="{00000000-0005-0000-0000-0000D6AF0000}"/>
    <cellStyle name="SAPBEXHLevel3X 5 8 4" xfId="45015" xr:uid="{00000000-0005-0000-0000-0000D7AF0000}"/>
    <cellStyle name="SAPBEXHLevel3X 5 8 5" xfId="45016" xr:uid="{00000000-0005-0000-0000-0000D8AF0000}"/>
    <cellStyle name="SAPBEXHLevel3X 5 8 6" xfId="45017" xr:uid="{00000000-0005-0000-0000-0000D9AF0000}"/>
    <cellStyle name="SAPBEXHLevel3X 5 8 7" xfId="45018" xr:uid="{00000000-0005-0000-0000-0000DAAF0000}"/>
    <cellStyle name="SAPBEXHLevel3X 5 8 8" xfId="45019" xr:uid="{00000000-0005-0000-0000-0000DBAF0000}"/>
    <cellStyle name="SAPBEXHLevel3X 5 8 9" xfId="45020" xr:uid="{00000000-0005-0000-0000-0000DCAF0000}"/>
    <cellStyle name="SAPBEXHLevel3X 5 9" xfId="45021" xr:uid="{00000000-0005-0000-0000-0000DDAF0000}"/>
    <cellStyle name="SAPBEXHLevel3X 5 9 2" xfId="45022" xr:uid="{00000000-0005-0000-0000-0000DEAF0000}"/>
    <cellStyle name="SAPBEXHLevel3X 5 9 3" xfId="45023" xr:uid="{00000000-0005-0000-0000-0000DFAF0000}"/>
    <cellStyle name="SAPBEXHLevel3X 5 9 4" xfId="45024" xr:uid="{00000000-0005-0000-0000-0000E0AF0000}"/>
    <cellStyle name="SAPBEXHLevel3X 5 9 5" xfId="45025" xr:uid="{00000000-0005-0000-0000-0000E1AF0000}"/>
    <cellStyle name="SAPBEXHLevel3X 5 9 6" xfId="45026" xr:uid="{00000000-0005-0000-0000-0000E2AF0000}"/>
    <cellStyle name="SAPBEXHLevel3X 5 9 7" xfId="45027" xr:uid="{00000000-0005-0000-0000-0000E3AF0000}"/>
    <cellStyle name="SAPBEXHLevel3X 5 9 8" xfId="45028" xr:uid="{00000000-0005-0000-0000-0000E4AF0000}"/>
    <cellStyle name="SAPBEXHLevel3X 5 9 9" xfId="45029" xr:uid="{00000000-0005-0000-0000-0000E5AF0000}"/>
    <cellStyle name="SAPBEXHLevel3X 5_STOs from US (Nov)" xfId="45030" xr:uid="{00000000-0005-0000-0000-0000E6AF0000}"/>
    <cellStyle name="SAPBEXHLevel3X 6" xfId="45031" xr:uid="{00000000-0005-0000-0000-0000E7AF0000}"/>
    <cellStyle name="SAPBEXHLevel3X 6 2" xfId="45032" xr:uid="{00000000-0005-0000-0000-0000E8AF0000}"/>
    <cellStyle name="SAPBEXHLevel3X 6 2 2" xfId="45033" xr:uid="{00000000-0005-0000-0000-0000E9AF0000}"/>
    <cellStyle name="SAPBEXHLevel3X 6 2 2 2" xfId="45034" xr:uid="{00000000-0005-0000-0000-0000EAAF0000}"/>
    <cellStyle name="SAPBEXHLevel3X 6 2 2 2 2" xfId="45035" xr:uid="{00000000-0005-0000-0000-0000EBAF0000}"/>
    <cellStyle name="SAPBEXHLevel3X 6 2 2 2 3" xfId="45036" xr:uid="{00000000-0005-0000-0000-0000ECAF0000}"/>
    <cellStyle name="SAPBEXHLevel3X 6 2 2 2 4" xfId="45037" xr:uid="{00000000-0005-0000-0000-0000EDAF0000}"/>
    <cellStyle name="SAPBEXHLevel3X 6 2 2 2 5" xfId="45038" xr:uid="{00000000-0005-0000-0000-0000EEAF0000}"/>
    <cellStyle name="SAPBEXHLevel3X 6 2 2 2 6" xfId="45039" xr:uid="{00000000-0005-0000-0000-0000EFAF0000}"/>
    <cellStyle name="SAPBEXHLevel3X 6 2 2 2 7" xfId="45040" xr:uid="{00000000-0005-0000-0000-0000F0AF0000}"/>
    <cellStyle name="SAPBEXHLevel3X 6 2 2 2 8" xfId="45041" xr:uid="{00000000-0005-0000-0000-0000F1AF0000}"/>
    <cellStyle name="SAPBEXHLevel3X 6 2 2 2 9" xfId="45042" xr:uid="{00000000-0005-0000-0000-0000F2AF0000}"/>
    <cellStyle name="SAPBEXHLevel3X 6 2 2 3" xfId="45043" xr:uid="{00000000-0005-0000-0000-0000F3AF0000}"/>
    <cellStyle name="SAPBEXHLevel3X 6 2 2 3 2" xfId="45044" xr:uid="{00000000-0005-0000-0000-0000F4AF0000}"/>
    <cellStyle name="SAPBEXHLevel3X 6 2 2 3 3" xfId="45045" xr:uid="{00000000-0005-0000-0000-0000F5AF0000}"/>
    <cellStyle name="SAPBEXHLevel3X 6 2 2 3 4" xfId="45046" xr:uid="{00000000-0005-0000-0000-0000F6AF0000}"/>
    <cellStyle name="SAPBEXHLevel3X 6 2 2 3 5" xfId="45047" xr:uid="{00000000-0005-0000-0000-0000F7AF0000}"/>
    <cellStyle name="SAPBEXHLevel3X 6 2 2 3 6" xfId="45048" xr:uid="{00000000-0005-0000-0000-0000F8AF0000}"/>
    <cellStyle name="SAPBEXHLevel3X 6 2 2 3 7" xfId="45049" xr:uid="{00000000-0005-0000-0000-0000F9AF0000}"/>
    <cellStyle name="SAPBEXHLevel3X 6 2 2 3 8" xfId="45050" xr:uid="{00000000-0005-0000-0000-0000FAAF0000}"/>
    <cellStyle name="SAPBEXHLevel3X 6 2 2 3 9" xfId="45051" xr:uid="{00000000-0005-0000-0000-0000FBAF0000}"/>
    <cellStyle name="SAPBEXHLevel3X 6 2 2 4" xfId="45052" xr:uid="{00000000-0005-0000-0000-0000FCAF0000}"/>
    <cellStyle name="SAPBEXHLevel3X 6 2 2 4 2" xfId="45053" xr:uid="{00000000-0005-0000-0000-0000FDAF0000}"/>
    <cellStyle name="SAPBEXHLevel3X 6 2 2 4 3" xfId="45054" xr:uid="{00000000-0005-0000-0000-0000FEAF0000}"/>
    <cellStyle name="SAPBEXHLevel3X 6 2 2 4 4" xfId="45055" xr:uid="{00000000-0005-0000-0000-0000FFAF0000}"/>
    <cellStyle name="SAPBEXHLevel3X 6 2 2 4 5" xfId="45056" xr:uid="{00000000-0005-0000-0000-000000B00000}"/>
    <cellStyle name="SAPBEXHLevel3X 6 2 2 4 6" xfId="45057" xr:uid="{00000000-0005-0000-0000-000001B00000}"/>
    <cellStyle name="SAPBEXHLevel3X 6 2 2 4 7" xfId="45058" xr:uid="{00000000-0005-0000-0000-000002B00000}"/>
    <cellStyle name="SAPBEXHLevel3X 6 2 2 4 8" xfId="45059" xr:uid="{00000000-0005-0000-0000-000003B00000}"/>
    <cellStyle name="SAPBEXHLevel3X 6 2 2 4 9" xfId="45060" xr:uid="{00000000-0005-0000-0000-000004B00000}"/>
    <cellStyle name="SAPBEXHLevel3X 6 2 3" xfId="45061" xr:uid="{00000000-0005-0000-0000-000005B00000}"/>
    <cellStyle name="SAPBEXHLevel3X 6 2 3 2" xfId="45062" xr:uid="{00000000-0005-0000-0000-000006B00000}"/>
    <cellStyle name="SAPBEXHLevel3X 6 2 3 3" xfId="45063" xr:uid="{00000000-0005-0000-0000-000007B00000}"/>
    <cellStyle name="SAPBEXHLevel3X 6 2 3 4" xfId="45064" xr:uid="{00000000-0005-0000-0000-000008B00000}"/>
    <cellStyle name="SAPBEXHLevel3X 6 2 3 5" xfId="45065" xr:uid="{00000000-0005-0000-0000-000009B00000}"/>
    <cellStyle name="SAPBEXHLevel3X 6 2 3 6" xfId="45066" xr:uid="{00000000-0005-0000-0000-00000AB00000}"/>
    <cellStyle name="SAPBEXHLevel3X 6 2 3 7" xfId="45067" xr:uid="{00000000-0005-0000-0000-00000BB00000}"/>
    <cellStyle name="SAPBEXHLevel3X 6 2 3 8" xfId="45068" xr:uid="{00000000-0005-0000-0000-00000CB00000}"/>
    <cellStyle name="SAPBEXHLevel3X 6 2 3 9" xfId="45069" xr:uid="{00000000-0005-0000-0000-00000DB00000}"/>
    <cellStyle name="SAPBEXHLevel3X 6 2 4" xfId="45070" xr:uid="{00000000-0005-0000-0000-00000EB00000}"/>
    <cellStyle name="SAPBEXHLevel3X 6 2 4 2" xfId="45071" xr:uid="{00000000-0005-0000-0000-00000FB00000}"/>
    <cellStyle name="SAPBEXHLevel3X 6 2 4 3" xfId="45072" xr:uid="{00000000-0005-0000-0000-000010B00000}"/>
    <cellStyle name="SAPBEXHLevel3X 6 2 4 4" xfId="45073" xr:uid="{00000000-0005-0000-0000-000011B00000}"/>
    <cellStyle name="SAPBEXHLevel3X 6 2 4 5" xfId="45074" xr:uid="{00000000-0005-0000-0000-000012B00000}"/>
    <cellStyle name="SAPBEXHLevel3X 6 2 4 6" xfId="45075" xr:uid="{00000000-0005-0000-0000-000013B00000}"/>
    <cellStyle name="SAPBEXHLevel3X 6 2 4 7" xfId="45076" xr:uid="{00000000-0005-0000-0000-000014B00000}"/>
    <cellStyle name="SAPBEXHLevel3X 6 2 4 8" xfId="45077" xr:uid="{00000000-0005-0000-0000-000015B00000}"/>
    <cellStyle name="SAPBEXHLevel3X 6 2 4 9" xfId="45078" xr:uid="{00000000-0005-0000-0000-000016B00000}"/>
    <cellStyle name="SAPBEXHLevel3X 6 2 5" xfId="45079" xr:uid="{00000000-0005-0000-0000-000017B00000}"/>
    <cellStyle name="SAPBEXHLevel3X 6 2 5 2" xfId="45080" xr:uid="{00000000-0005-0000-0000-000018B00000}"/>
    <cellStyle name="SAPBEXHLevel3X 6 2 5 3" xfId="45081" xr:uid="{00000000-0005-0000-0000-000019B00000}"/>
    <cellStyle name="SAPBEXHLevel3X 6 2 5 4" xfId="45082" xr:uid="{00000000-0005-0000-0000-00001AB00000}"/>
    <cellStyle name="SAPBEXHLevel3X 6 2 5 5" xfId="45083" xr:uid="{00000000-0005-0000-0000-00001BB00000}"/>
    <cellStyle name="SAPBEXHLevel3X 6 2 5 6" xfId="45084" xr:uid="{00000000-0005-0000-0000-00001CB00000}"/>
    <cellStyle name="SAPBEXHLevel3X 6 2 5 7" xfId="45085" xr:uid="{00000000-0005-0000-0000-00001DB00000}"/>
    <cellStyle name="SAPBEXHLevel3X 6 2 5 8" xfId="45086" xr:uid="{00000000-0005-0000-0000-00001EB00000}"/>
    <cellStyle name="SAPBEXHLevel3X 6 2 5 9" xfId="45087" xr:uid="{00000000-0005-0000-0000-00001FB00000}"/>
    <cellStyle name="SAPBEXHLevel3X 6 3" xfId="45088" xr:uid="{00000000-0005-0000-0000-000020B00000}"/>
    <cellStyle name="SAPBEXHLevel3X 6 3 2" xfId="45089" xr:uid="{00000000-0005-0000-0000-000021B00000}"/>
    <cellStyle name="SAPBEXHLevel3X 6 3 2 2" xfId="45090" xr:uid="{00000000-0005-0000-0000-000022B00000}"/>
    <cellStyle name="SAPBEXHLevel3X 6 3 2 3" xfId="45091" xr:uid="{00000000-0005-0000-0000-000023B00000}"/>
    <cellStyle name="SAPBEXHLevel3X 6 3 2 4" xfId="45092" xr:uid="{00000000-0005-0000-0000-000024B00000}"/>
    <cellStyle name="SAPBEXHLevel3X 6 3 2 5" xfId="45093" xr:uid="{00000000-0005-0000-0000-000025B00000}"/>
    <cellStyle name="SAPBEXHLevel3X 6 3 2 6" xfId="45094" xr:uid="{00000000-0005-0000-0000-000026B00000}"/>
    <cellStyle name="SAPBEXHLevel3X 6 3 2 7" xfId="45095" xr:uid="{00000000-0005-0000-0000-000027B00000}"/>
    <cellStyle name="SAPBEXHLevel3X 6 3 2 8" xfId="45096" xr:uid="{00000000-0005-0000-0000-000028B00000}"/>
    <cellStyle name="SAPBEXHLevel3X 6 3 2 9" xfId="45097" xr:uid="{00000000-0005-0000-0000-000029B00000}"/>
    <cellStyle name="SAPBEXHLevel3X 6 3 3" xfId="45098" xr:uid="{00000000-0005-0000-0000-00002AB00000}"/>
    <cellStyle name="SAPBEXHLevel3X 6 3 3 2" xfId="45099" xr:uid="{00000000-0005-0000-0000-00002BB00000}"/>
    <cellStyle name="SAPBEXHLevel3X 6 3 3 3" xfId="45100" xr:uid="{00000000-0005-0000-0000-00002CB00000}"/>
    <cellStyle name="SAPBEXHLevel3X 6 3 3 4" xfId="45101" xr:uid="{00000000-0005-0000-0000-00002DB00000}"/>
    <cellStyle name="SAPBEXHLevel3X 6 3 3 5" xfId="45102" xr:uid="{00000000-0005-0000-0000-00002EB00000}"/>
    <cellStyle name="SAPBEXHLevel3X 6 3 3 6" xfId="45103" xr:uid="{00000000-0005-0000-0000-00002FB00000}"/>
    <cellStyle name="SAPBEXHLevel3X 6 3 3 7" xfId="45104" xr:uid="{00000000-0005-0000-0000-000030B00000}"/>
    <cellStyle name="SAPBEXHLevel3X 6 3 3 8" xfId="45105" xr:uid="{00000000-0005-0000-0000-000031B00000}"/>
    <cellStyle name="SAPBEXHLevel3X 6 3 3 9" xfId="45106" xr:uid="{00000000-0005-0000-0000-000032B00000}"/>
    <cellStyle name="SAPBEXHLevel3X 6 3 4" xfId="45107" xr:uid="{00000000-0005-0000-0000-000033B00000}"/>
    <cellStyle name="SAPBEXHLevel3X 6 3 4 2" xfId="45108" xr:uid="{00000000-0005-0000-0000-000034B00000}"/>
    <cellStyle name="SAPBEXHLevel3X 6 3 4 3" xfId="45109" xr:uid="{00000000-0005-0000-0000-000035B00000}"/>
    <cellStyle name="SAPBEXHLevel3X 6 3 4 4" xfId="45110" xr:uid="{00000000-0005-0000-0000-000036B00000}"/>
    <cellStyle name="SAPBEXHLevel3X 6 3 4 5" xfId="45111" xr:uid="{00000000-0005-0000-0000-000037B00000}"/>
    <cellStyle name="SAPBEXHLevel3X 6 3 4 6" xfId="45112" xr:uid="{00000000-0005-0000-0000-000038B00000}"/>
    <cellStyle name="SAPBEXHLevel3X 6 3 4 7" xfId="45113" xr:uid="{00000000-0005-0000-0000-000039B00000}"/>
    <cellStyle name="SAPBEXHLevel3X 6 3 4 8" xfId="45114" xr:uid="{00000000-0005-0000-0000-00003AB00000}"/>
    <cellStyle name="SAPBEXHLevel3X 6 3 4 9" xfId="45115" xr:uid="{00000000-0005-0000-0000-00003BB00000}"/>
    <cellStyle name="SAPBEXHLevel3X 6 4" xfId="45116" xr:uid="{00000000-0005-0000-0000-00003CB00000}"/>
    <cellStyle name="SAPBEXHLevel3X 6 4 2" xfId="45117" xr:uid="{00000000-0005-0000-0000-00003DB00000}"/>
    <cellStyle name="SAPBEXHLevel3X 6 4 3" xfId="45118" xr:uid="{00000000-0005-0000-0000-00003EB00000}"/>
    <cellStyle name="SAPBEXHLevel3X 6 4 4" xfId="45119" xr:uid="{00000000-0005-0000-0000-00003FB00000}"/>
    <cellStyle name="SAPBEXHLevel3X 6 4 5" xfId="45120" xr:uid="{00000000-0005-0000-0000-000040B00000}"/>
    <cellStyle name="SAPBEXHLevel3X 6 4 6" xfId="45121" xr:uid="{00000000-0005-0000-0000-000041B00000}"/>
    <cellStyle name="SAPBEXHLevel3X 6 4 7" xfId="45122" xr:uid="{00000000-0005-0000-0000-000042B00000}"/>
    <cellStyle name="SAPBEXHLevel3X 6 4 8" xfId="45123" xr:uid="{00000000-0005-0000-0000-000043B00000}"/>
    <cellStyle name="SAPBEXHLevel3X 6 4 9" xfId="45124" xr:uid="{00000000-0005-0000-0000-000044B00000}"/>
    <cellStyle name="SAPBEXHLevel3X 6 5" xfId="45125" xr:uid="{00000000-0005-0000-0000-000045B00000}"/>
    <cellStyle name="SAPBEXHLevel3X 6 5 2" xfId="45126" xr:uid="{00000000-0005-0000-0000-000046B00000}"/>
    <cellStyle name="SAPBEXHLevel3X 6 5 3" xfId="45127" xr:uid="{00000000-0005-0000-0000-000047B00000}"/>
    <cellStyle name="SAPBEXHLevel3X 6 5 4" xfId="45128" xr:uid="{00000000-0005-0000-0000-000048B00000}"/>
    <cellStyle name="SAPBEXHLevel3X 6 5 5" xfId="45129" xr:uid="{00000000-0005-0000-0000-000049B00000}"/>
    <cellStyle name="SAPBEXHLevel3X 6 5 6" xfId="45130" xr:uid="{00000000-0005-0000-0000-00004AB00000}"/>
    <cellStyle name="SAPBEXHLevel3X 6 5 7" xfId="45131" xr:uid="{00000000-0005-0000-0000-00004BB00000}"/>
    <cellStyle name="SAPBEXHLevel3X 6 5 8" xfId="45132" xr:uid="{00000000-0005-0000-0000-00004CB00000}"/>
    <cellStyle name="SAPBEXHLevel3X 6 5 9" xfId="45133" xr:uid="{00000000-0005-0000-0000-00004DB00000}"/>
    <cellStyle name="SAPBEXHLevel3X 6 6" xfId="45134" xr:uid="{00000000-0005-0000-0000-00004EB00000}"/>
    <cellStyle name="SAPBEXHLevel3X 6 6 2" xfId="45135" xr:uid="{00000000-0005-0000-0000-00004FB00000}"/>
    <cellStyle name="SAPBEXHLevel3X 6 6 3" xfId="45136" xr:uid="{00000000-0005-0000-0000-000050B00000}"/>
    <cellStyle name="SAPBEXHLevel3X 6 6 4" xfId="45137" xr:uid="{00000000-0005-0000-0000-000051B00000}"/>
    <cellStyle name="SAPBEXHLevel3X 6 6 5" xfId="45138" xr:uid="{00000000-0005-0000-0000-000052B00000}"/>
    <cellStyle name="SAPBEXHLevel3X 6 6 6" xfId="45139" xr:uid="{00000000-0005-0000-0000-000053B00000}"/>
    <cellStyle name="SAPBEXHLevel3X 6 6 7" xfId="45140" xr:uid="{00000000-0005-0000-0000-000054B00000}"/>
    <cellStyle name="SAPBEXHLevel3X 6 6 8" xfId="45141" xr:uid="{00000000-0005-0000-0000-000055B00000}"/>
    <cellStyle name="SAPBEXHLevel3X 6 6 9" xfId="45142" xr:uid="{00000000-0005-0000-0000-000056B00000}"/>
    <cellStyle name="SAPBEXHLevel3X 6 7" xfId="45143" xr:uid="{00000000-0005-0000-0000-000057B00000}"/>
    <cellStyle name="SAPBEXHLevel3X 6 8" xfId="45144" xr:uid="{00000000-0005-0000-0000-000058B00000}"/>
    <cellStyle name="SAPBEXHLevel3X 7" xfId="45145" xr:uid="{00000000-0005-0000-0000-000059B00000}"/>
    <cellStyle name="SAPBEXHLevel3X 7 10" xfId="45146" xr:uid="{00000000-0005-0000-0000-00005AB00000}"/>
    <cellStyle name="SAPBEXHLevel3X 7 10 2" xfId="45147" xr:uid="{00000000-0005-0000-0000-00005BB00000}"/>
    <cellStyle name="SAPBEXHLevel3X 7 10 3" xfId="45148" xr:uid="{00000000-0005-0000-0000-00005CB00000}"/>
    <cellStyle name="SAPBEXHLevel3X 7 10 4" xfId="45149" xr:uid="{00000000-0005-0000-0000-00005DB00000}"/>
    <cellStyle name="SAPBEXHLevel3X 7 10 5" xfId="45150" xr:uid="{00000000-0005-0000-0000-00005EB00000}"/>
    <cellStyle name="SAPBEXHLevel3X 7 10 6" xfId="45151" xr:uid="{00000000-0005-0000-0000-00005FB00000}"/>
    <cellStyle name="SAPBEXHLevel3X 7 10 7" xfId="45152" xr:uid="{00000000-0005-0000-0000-000060B00000}"/>
    <cellStyle name="SAPBEXHLevel3X 7 10 8" xfId="45153" xr:uid="{00000000-0005-0000-0000-000061B00000}"/>
    <cellStyle name="SAPBEXHLevel3X 7 10 9" xfId="45154" xr:uid="{00000000-0005-0000-0000-000062B00000}"/>
    <cellStyle name="SAPBEXHLevel3X 7 11" xfId="45155" xr:uid="{00000000-0005-0000-0000-000063B00000}"/>
    <cellStyle name="SAPBEXHLevel3X 7 12" xfId="45156" xr:uid="{00000000-0005-0000-0000-000064B00000}"/>
    <cellStyle name="SAPBEXHLevel3X 7 2" xfId="45157" xr:uid="{00000000-0005-0000-0000-000065B00000}"/>
    <cellStyle name="SAPBEXHLevel3X 7 2 2" xfId="45158" xr:uid="{00000000-0005-0000-0000-000066B00000}"/>
    <cellStyle name="SAPBEXHLevel3X 7 2 2 2" xfId="45159" xr:uid="{00000000-0005-0000-0000-000067B00000}"/>
    <cellStyle name="SAPBEXHLevel3X 7 2 2 2 2" xfId="45160" xr:uid="{00000000-0005-0000-0000-000068B00000}"/>
    <cellStyle name="SAPBEXHLevel3X 7 2 2 2 3" xfId="45161" xr:uid="{00000000-0005-0000-0000-000069B00000}"/>
    <cellStyle name="SAPBEXHLevel3X 7 2 2 2 4" xfId="45162" xr:uid="{00000000-0005-0000-0000-00006AB00000}"/>
    <cellStyle name="SAPBEXHLevel3X 7 2 2 2 5" xfId="45163" xr:uid="{00000000-0005-0000-0000-00006BB00000}"/>
    <cellStyle name="SAPBEXHLevel3X 7 2 2 2 6" xfId="45164" xr:uid="{00000000-0005-0000-0000-00006CB00000}"/>
    <cellStyle name="SAPBEXHLevel3X 7 2 2 2 7" xfId="45165" xr:uid="{00000000-0005-0000-0000-00006DB00000}"/>
    <cellStyle name="SAPBEXHLevel3X 7 2 2 2 8" xfId="45166" xr:uid="{00000000-0005-0000-0000-00006EB00000}"/>
    <cellStyle name="SAPBEXHLevel3X 7 2 2 2 9" xfId="45167" xr:uid="{00000000-0005-0000-0000-00006FB00000}"/>
    <cellStyle name="SAPBEXHLevel3X 7 2 2 3" xfId="45168" xr:uid="{00000000-0005-0000-0000-000070B00000}"/>
    <cellStyle name="SAPBEXHLevel3X 7 2 2 3 2" xfId="45169" xr:uid="{00000000-0005-0000-0000-000071B00000}"/>
    <cellStyle name="SAPBEXHLevel3X 7 2 2 3 3" xfId="45170" xr:uid="{00000000-0005-0000-0000-000072B00000}"/>
    <cellStyle name="SAPBEXHLevel3X 7 2 2 3 4" xfId="45171" xr:uid="{00000000-0005-0000-0000-000073B00000}"/>
    <cellStyle name="SAPBEXHLevel3X 7 2 2 3 5" xfId="45172" xr:uid="{00000000-0005-0000-0000-000074B00000}"/>
    <cellStyle name="SAPBEXHLevel3X 7 2 2 3 6" xfId="45173" xr:uid="{00000000-0005-0000-0000-000075B00000}"/>
    <cellStyle name="SAPBEXHLevel3X 7 2 2 3 7" xfId="45174" xr:uid="{00000000-0005-0000-0000-000076B00000}"/>
    <cellStyle name="SAPBEXHLevel3X 7 2 2 3 8" xfId="45175" xr:uid="{00000000-0005-0000-0000-000077B00000}"/>
    <cellStyle name="SAPBEXHLevel3X 7 2 2 3 9" xfId="45176" xr:uid="{00000000-0005-0000-0000-000078B00000}"/>
    <cellStyle name="SAPBEXHLevel3X 7 2 2 4" xfId="45177" xr:uid="{00000000-0005-0000-0000-000079B00000}"/>
    <cellStyle name="SAPBEXHLevel3X 7 2 2 4 2" xfId="45178" xr:uid="{00000000-0005-0000-0000-00007AB00000}"/>
    <cellStyle name="SAPBEXHLevel3X 7 2 2 4 3" xfId="45179" xr:uid="{00000000-0005-0000-0000-00007BB00000}"/>
    <cellStyle name="SAPBEXHLevel3X 7 2 2 4 4" xfId="45180" xr:uid="{00000000-0005-0000-0000-00007CB00000}"/>
    <cellStyle name="SAPBEXHLevel3X 7 2 2 4 5" xfId="45181" xr:uid="{00000000-0005-0000-0000-00007DB00000}"/>
    <cellStyle name="SAPBEXHLevel3X 7 2 2 4 6" xfId="45182" xr:uid="{00000000-0005-0000-0000-00007EB00000}"/>
    <cellStyle name="SAPBEXHLevel3X 7 2 2 4 7" xfId="45183" xr:uid="{00000000-0005-0000-0000-00007FB00000}"/>
    <cellStyle name="SAPBEXHLevel3X 7 2 2 4 8" xfId="45184" xr:uid="{00000000-0005-0000-0000-000080B00000}"/>
    <cellStyle name="SAPBEXHLevel3X 7 2 2 4 9" xfId="45185" xr:uid="{00000000-0005-0000-0000-000081B00000}"/>
    <cellStyle name="SAPBEXHLevel3X 7 2 3" xfId="45186" xr:uid="{00000000-0005-0000-0000-000082B00000}"/>
    <cellStyle name="SAPBEXHLevel3X 7 2 3 2" xfId="45187" xr:uid="{00000000-0005-0000-0000-000083B00000}"/>
    <cellStyle name="SAPBEXHLevel3X 7 2 3 3" xfId="45188" xr:uid="{00000000-0005-0000-0000-000084B00000}"/>
    <cellStyle name="SAPBEXHLevel3X 7 2 3 4" xfId="45189" xr:uid="{00000000-0005-0000-0000-000085B00000}"/>
    <cellStyle name="SAPBEXHLevel3X 7 2 3 5" xfId="45190" xr:uid="{00000000-0005-0000-0000-000086B00000}"/>
    <cellStyle name="SAPBEXHLevel3X 7 2 3 6" xfId="45191" xr:uid="{00000000-0005-0000-0000-000087B00000}"/>
    <cellStyle name="SAPBEXHLevel3X 7 2 3 7" xfId="45192" xr:uid="{00000000-0005-0000-0000-000088B00000}"/>
    <cellStyle name="SAPBEXHLevel3X 7 2 3 8" xfId="45193" xr:uid="{00000000-0005-0000-0000-000089B00000}"/>
    <cellStyle name="SAPBEXHLevel3X 7 2 3 9" xfId="45194" xr:uid="{00000000-0005-0000-0000-00008AB00000}"/>
    <cellStyle name="SAPBEXHLevel3X 7 2 4" xfId="45195" xr:uid="{00000000-0005-0000-0000-00008BB00000}"/>
    <cellStyle name="SAPBEXHLevel3X 7 2 4 2" xfId="45196" xr:uid="{00000000-0005-0000-0000-00008CB00000}"/>
    <cellStyle name="SAPBEXHLevel3X 7 2 4 3" xfId="45197" xr:uid="{00000000-0005-0000-0000-00008DB00000}"/>
    <cellStyle name="SAPBEXHLevel3X 7 2 4 4" xfId="45198" xr:uid="{00000000-0005-0000-0000-00008EB00000}"/>
    <cellStyle name="SAPBEXHLevel3X 7 2 4 5" xfId="45199" xr:uid="{00000000-0005-0000-0000-00008FB00000}"/>
    <cellStyle name="SAPBEXHLevel3X 7 2 4 6" xfId="45200" xr:uid="{00000000-0005-0000-0000-000090B00000}"/>
    <cellStyle name="SAPBEXHLevel3X 7 2 4 7" xfId="45201" xr:uid="{00000000-0005-0000-0000-000091B00000}"/>
    <cellStyle name="SAPBEXHLevel3X 7 2 4 8" xfId="45202" xr:uid="{00000000-0005-0000-0000-000092B00000}"/>
    <cellStyle name="SAPBEXHLevel3X 7 2 4 9" xfId="45203" xr:uid="{00000000-0005-0000-0000-000093B00000}"/>
    <cellStyle name="SAPBEXHLevel3X 7 2 5" xfId="45204" xr:uid="{00000000-0005-0000-0000-000094B00000}"/>
    <cellStyle name="SAPBEXHLevel3X 7 2 5 2" xfId="45205" xr:uid="{00000000-0005-0000-0000-000095B00000}"/>
    <cellStyle name="SAPBEXHLevel3X 7 2 5 3" xfId="45206" xr:uid="{00000000-0005-0000-0000-000096B00000}"/>
    <cellStyle name="SAPBEXHLevel3X 7 2 5 4" xfId="45207" xr:uid="{00000000-0005-0000-0000-000097B00000}"/>
    <cellStyle name="SAPBEXHLevel3X 7 2 5 5" xfId="45208" xr:uid="{00000000-0005-0000-0000-000098B00000}"/>
    <cellStyle name="SAPBEXHLevel3X 7 2 5 6" xfId="45209" xr:uid="{00000000-0005-0000-0000-000099B00000}"/>
    <cellStyle name="SAPBEXHLevel3X 7 2 5 7" xfId="45210" xr:uid="{00000000-0005-0000-0000-00009AB00000}"/>
    <cellStyle name="SAPBEXHLevel3X 7 2 5 8" xfId="45211" xr:uid="{00000000-0005-0000-0000-00009BB00000}"/>
    <cellStyle name="SAPBEXHLevel3X 7 2 5 9" xfId="45212" xr:uid="{00000000-0005-0000-0000-00009CB00000}"/>
    <cellStyle name="SAPBEXHLevel3X 7 3" xfId="45213" xr:uid="{00000000-0005-0000-0000-00009DB00000}"/>
    <cellStyle name="SAPBEXHLevel3X 7 3 2" xfId="45214" xr:uid="{00000000-0005-0000-0000-00009EB00000}"/>
    <cellStyle name="SAPBEXHLevel3X 7 3 2 2" xfId="45215" xr:uid="{00000000-0005-0000-0000-00009FB00000}"/>
    <cellStyle name="SAPBEXHLevel3X 7 3 2 2 2" xfId="45216" xr:uid="{00000000-0005-0000-0000-0000A0B00000}"/>
    <cellStyle name="SAPBEXHLevel3X 7 3 2 2 3" xfId="45217" xr:uid="{00000000-0005-0000-0000-0000A1B00000}"/>
    <cellStyle name="SAPBEXHLevel3X 7 3 2 2 4" xfId="45218" xr:uid="{00000000-0005-0000-0000-0000A2B00000}"/>
    <cellStyle name="SAPBEXHLevel3X 7 3 2 2 5" xfId="45219" xr:uid="{00000000-0005-0000-0000-0000A3B00000}"/>
    <cellStyle name="SAPBEXHLevel3X 7 3 2 2 6" xfId="45220" xr:uid="{00000000-0005-0000-0000-0000A4B00000}"/>
    <cellStyle name="SAPBEXHLevel3X 7 3 2 2 7" xfId="45221" xr:uid="{00000000-0005-0000-0000-0000A5B00000}"/>
    <cellStyle name="SAPBEXHLevel3X 7 3 2 2 8" xfId="45222" xr:uid="{00000000-0005-0000-0000-0000A6B00000}"/>
    <cellStyle name="SAPBEXHLevel3X 7 3 2 2 9" xfId="45223" xr:uid="{00000000-0005-0000-0000-0000A7B00000}"/>
    <cellStyle name="SAPBEXHLevel3X 7 3 2 3" xfId="45224" xr:uid="{00000000-0005-0000-0000-0000A8B00000}"/>
    <cellStyle name="SAPBEXHLevel3X 7 3 2 3 2" xfId="45225" xr:uid="{00000000-0005-0000-0000-0000A9B00000}"/>
    <cellStyle name="SAPBEXHLevel3X 7 3 2 3 3" xfId="45226" xr:uid="{00000000-0005-0000-0000-0000AAB00000}"/>
    <cellStyle name="SAPBEXHLevel3X 7 3 2 3 4" xfId="45227" xr:uid="{00000000-0005-0000-0000-0000ABB00000}"/>
    <cellStyle name="SAPBEXHLevel3X 7 3 2 3 5" xfId="45228" xr:uid="{00000000-0005-0000-0000-0000ACB00000}"/>
    <cellStyle name="SAPBEXHLevel3X 7 3 2 3 6" xfId="45229" xr:uid="{00000000-0005-0000-0000-0000ADB00000}"/>
    <cellStyle name="SAPBEXHLevel3X 7 3 2 3 7" xfId="45230" xr:uid="{00000000-0005-0000-0000-0000AEB00000}"/>
    <cellStyle name="SAPBEXHLevel3X 7 3 2 3 8" xfId="45231" xr:uid="{00000000-0005-0000-0000-0000AFB00000}"/>
    <cellStyle name="SAPBEXHLevel3X 7 3 2 3 9" xfId="45232" xr:uid="{00000000-0005-0000-0000-0000B0B00000}"/>
    <cellStyle name="SAPBEXHLevel3X 7 3 2 4" xfId="45233" xr:uid="{00000000-0005-0000-0000-0000B1B00000}"/>
    <cellStyle name="SAPBEXHLevel3X 7 3 2 4 2" xfId="45234" xr:uid="{00000000-0005-0000-0000-0000B2B00000}"/>
    <cellStyle name="SAPBEXHLevel3X 7 3 2 4 3" xfId="45235" xr:uid="{00000000-0005-0000-0000-0000B3B00000}"/>
    <cellStyle name="SAPBEXHLevel3X 7 3 2 4 4" xfId="45236" xr:uid="{00000000-0005-0000-0000-0000B4B00000}"/>
    <cellStyle name="SAPBEXHLevel3X 7 3 2 4 5" xfId="45237" xr:uid="{00000000-0005-0000-0000-0000B5B00000}"/>
    <cellStyle name="SAPBEXHLevel3X 7 3 2 4 6" xfId="45238" xr:uid="{00000000-0005-0000-0000-0000B6B00000}"/>
    <cellStyle name="SAPBEXHLevel3X 7 3 2 4 7" xfId="45239" xr:uid="{00000000-0005-0000-0000-0000B7B00000}"/>
    <cellStyle name="SAPBEXHLevel3X 7 3 2 4 8" xfId="45240" xr:uid="{00000000-0005-0000-0000-0000B8B00000}"/>
    <cellStyle name="SAPBEXHLevel3X 7 3 2 4 9" xfId="45241" xr:uid="{00000000-0005-0000-0000-0000B9B00000}"/>
    <cellStyle name="SAPBEXHLevel3X 7 3 3" xfId="45242" xr:uid="{00000000-0005-0000-0000-0000BAB00000}"/>
    <cellStyle name="SAPBEXHLevel3X 7 3 3 2" xfId="45243" xr:uid="{00000000-0005-0000-0000-0000BBB00000}"/>
    <cellStyle name="SAPBEXHLevel3X 7 3 3 3" xfId="45244" xr:uid="{00000000-0005-0000-0000-0000BCB00000}"/>
    <cellStyle name="SAPBEXHLevel3X 7 3 3 4" xfId="45245" xr:uid="{00000000-0005-0000-0000-0000BDB00000}"/>
    <cellStyle name="SAPBEXHLevel3X 7 3 3 5" xfId="45246" xr:uid="{00000000-0005-0000-0000-0000BEB00000}"/>
    <cellStyle name="SAPBEXHLevel3X 7 3 3 6" xfId="45247" xr:uid="{00000000-0005-0000-0000-0000BFB00000}"/>
    <cellStyle name="SAPBEXHLevel3X 7 3 3 7" xfId="45248" xr:uid="{00000000-0005-0000-0000-0000C0B00000}"/>
    <cellStyle name="SAPBEXHLevel3X 7 3 3 8" xfId="45249" xr:uid="{00000000-0005-0000-0000-0000C1B00000}"/>
    <cellStyle name="SAPBEXHLevel3X 7 3 3 9" xfId="45250" xr:uid="{00000000-0005-0000-0000-0000C2B00000}"/>
    <cellStyle name="SAPBEXHLevel3X 7 3 4" xfId="45251" xr:uid="{00000000-0005-0000-0000-0000C3B00000}"/>
    <cellStyle name="SAPBEXHLevel3X 7 3 4 2" xfId="45252" xr:uid="{00000000-0005-0000-0000-0000C4B00000}"/>
    <cellStyle name="SAPBEXHLevel3X 7 3 4 3" xfId="45253" xr:uid="{00000000-0005-0000-0000-0000C5B00000}"/>
    <cellStyle name="SAPBEXHLevel3X 7 3 4 4" xfId="45254" xr:uid="{00000000-0005-0000-0000-0000C6B00000}"/>
    <cellStyle name="SAPBEXHLevel3X 7 3 4 5" xfId="45255" xr:uid="{00000000-0005-0000-0000-0000C7B00000}"/>
    <cellStyle name="SAPBEXHLevel3X 7 3 4 6" xfId="45256" xr:uid="{00000000-0005-0000-0000-0000C8B00000}"/>
    <cellStyle name="SAPBEXHLevel3X 7 3 4 7" xfId="45257" xr:uid="{00000000-0005-0000-0000-0000C9B00000}"/>
    <cellStyle name="SAPBEXHLevel3X 7 3 4 8" xfId="45258" xr:uid="{00000000-0005-0000-0000-0000CAB00000}"/>
    <cellStyle name="SAPBEXHLevel3X 7 3 4 9" xfId="45259" xr:uid="{00000000-0005-0000-0000-0000CBB00000}"/>
    <cellStyle name="SAPBEXHLevel3X 7 3 5" xfId="45260" xr:uid="{00000000-0005-0000-0000-0000CCB00000}"/>
    <cellStyle name="SAPBEXHLevel3X 7 3 5 2" xfId="45261" xr:uid="{00000000-0005-0000-0000-0000CDB00000}"/>
    <cellStyle name="SAPBEXHLevel3X 7 3 5 3" xfId="45262" xr:uid="{00000000-0005-0000-0000-0000CEB00000}"/>
    <cellStyle name="SAPBEXHLevel3X 7 3 5 4" xfId="45263" xr:uid="{00000000-0005-0000-0000-0000CFB00000}"/>
    <cellStyle name="SAPBEXHLevel3X 7 3 5 5" xfId="45264" xr:uid="{00000000-0005-0000-0000-0000D0B00000}"/>
    <cellStyle name="SAPBEXHLevel3X 7 3 5 6" xfId="45265" xr:uid="{00000000-0005-0000-0000-0000D1B00000}"/>
    <cellStyle name="SAPBEXHLevel3X 7 3 5 7" xfId="45266" xr:uid="{00000000-0005-0000-0000-0000D2B00000}"/>
    <cellStyle name="SAPBEXHLevel3X 7 3 5 8" xfId="45267" xr:uid="{00000000-0005-0000-0000-0000D3B00000}"/>
    <cellStyle name="SAPBEXHLevel3X 7 3 5 9" xfId="45268" xr:uid="{00000000-0005-0000-0000-0000D4B00000}"/>
    <cellStyle name="SAPBEXHLevel3X 7 4" xfId="45269" xr:uid="{00000000-0005-0000-0000-0000D5B00000}"/>
    <cellStyle name="SAPBEXHLevel3X 7 4 2" xfId="45270" xr:uid="{00000000-0005-0000-0000-0000D6B00000}"/>
    <cellStyle name="SAPBEXHLevel3X 7 4 2 2" xfId="45271" xr:uid="{00000000-0005-0000-0000-0000D7B00000}"/>
    <cellStyle name="SAPBEXHLevel3X 7 4 2 3" xfId="45272" xr:uid="{00000000-0005-0000-0000-0000D8B00000}"/>
    <cellStyle name="SAPBEXHLevel3X 7 4 2 4" xfId="45273" xr:uid="{00000000-0005-0000-0000-0000D9B00000}"/>
    <cellStyle name="SAPBEXHLevel3X 7 4 2 5" xfId="45274" xr:uid="{00000000-0005-0000-0000-0000DAB00000}"/>
    <cellStyle name="SAPBEXHLevel3X 7 4 2 6" xfId="45275" xr:uid="{00000000-0005-0000-0000-0000DBB00000}"/>
    <cellStyle name="SAPBEXHLevel3X 7 4 2 7" xfId="45276" xr:uid="{00000000-0005-0000-0000-0000DCB00000}"/>
    <cellStyle name="SAPBEXHLevel3X 7 4 2 8" xfId="45277" xr:uid="{00000000-0005-0000-0000-0000DDB00000}"/>
    <cellStyle name="SAPBEXHLevel3X 7 4 2 9" xfId="45278" xr:uid="{00000000-0005-0000-0000-0000DEB00000}"/>
    <cellStyle name="SAPBEXHLevel3X 7 4 3" xfId="45279" xr:uid="{00000000-0005-0000-0000-0000DFB00000}"/>
    <cellStyle name="SAPBEXHLevel3X 7 4 3 2" xfId="45280" xr:uid="{00000000-0005-0000-0000-0000E0B00000}"/>
    <cellStyle name="SAPBEXHLevel3X 7 4 3 3" xfId="45281" xr:uid="{00000000-0005-0000-0000-0000E1B00000}"/>
    <cellStyle name="SAPBEXHLevel3X 7 4 3 4" xfId="45282" xr:uid="{00000000-0005-0000-0000-0000E2B00000}"/>
    <cellStyle name="SAPBEXHLevel3X 7 4 3 5" xfId="45283" xr:uid="{00000000-0005-0000-0000-0000E3B00000}"/>
    <cellStyle name="SAPBEXHLevel3X 7 4 3 6" xfId="45284" xr:uid="{00000000-0005-0000-0000-0000E4B00000}"/>
    <cellStyle name="SAPBEXHLevel3X 7 4 3 7" xfId="45285" xr:uid="{00000000-0005-0000-0000-0000E5B00000}"/>
    <cellStyle name="SAPBEXHLevel3X 7 4 3 8" xfId="45286" xr:uid="{00000000-0005-0000-0000-0000E6B00000}"/>
    <cellStyle name="SAPBEXHLevel3X 7 4 3 9" xfId="45287" xr:uid="{00000000-0005-0000-0000-0000E7B00000}"/>
    <cellStyle name="SAPBEXHLevel3X 7 4 4" xfId="45288" xr:uid="{00000000-0005-0000-0000-0000E8B00000}"/>
    <cellStyle name="SAPBEXHLevel3X 7 4 4 2" xfId="45289" xr:uid="{00000000-0005-0000-0000-0000E9B00000}"/>
    <cellStyle name="SAPBEXHLevel3X 7 4 4 3" xfId="45290" xr:uid="{00000000-0005-0000-0000-0000EAB00000}"/>
    <cellStyle name="SAPBEXHLevel3X 7 4 4 4" xfId="45291" xr:uid="{00000000-0005-0000-0000-0000EBB00000}"/>
    <cellStyle name="SAPBEXHLevel3X 7 4 4 5" xfId="45292" xr:uid="{00000000-0005-0000-0000-0000ECB00000}"/>
    <cellStyle name="SAPBEXHLevel3X 7 4 4 6" xfId="45293" xr:uid="{00000000-0005-0000-0000-0000EDB00000}"/>
    <cellStyle name="SAPBEXHLevel3X 7 4 4 7" xfId="45294" xr:uid="{00000000-0005-0000-0000-0000EEB00000}"/>
    <cellStyle name="SAPBEXHLevel3X 7 4 4 8" xfId="45295" xr:uid="{00000000-0005-0000-0000-0000EFB00000}"/>
    <cellStyle name="SAPBEXHLevel3X 7 4 4 9" xfId="45296" xr:uid="{00000000-0005-0000-0000-0000F0B00000}"/>
    <cellStyle name="SAPBEXHLevel3X 7 5" xfId="45297" xr:uid="{00000000-0005-0000-0000-0000F1B00000}"/>
    <cellStyle name="SAPBEXHLevel3X 7 5 2" xfId="45298" xr:uid="{00000000-0005-0000-0000-0000F2B00000}"/>
    <cellStyle name="SAPBEXHLevel3X 7 5 2 2" xfId="45299" xr:uid="{00000000-0005-0000-0000-0000F3B00000}"/>
    <cellStyle name="SAPBEXHLevel3X 7 5 2 3" xfId="45300" xr:uid="{00000000-0005-0000-0000-0000F4B00000}"/>
    <cellStyle name="SAPBEXHLevel3X 7 5 2 4" xfId="45301" xr:uid="{00000000-0005-0000-0000-0000F5B00000}"/>
    <cellStyle name="SAPBEXHLevel3X 7 5 2 5" xfId="45302" xr:uid="{00000000-0005-0000-0000-0000F6B00000}"/>
    <cellStyle name="SAPBEXHLevel3X 7 5 2 6" xfId="45303" xr:uid="{00000000-0005-0000-0000-0000F7B00000}"/>
    <cellStyle name="SAPBEXHLevel3X 7 5 2 7" xfId="45304" xr:uid="{00000000-0005-0000-0000-0000F8B00000}"/>
    <cellStyle name="SAPBEXHLevel3X 7 5 2 8" xfId="45305" xr:uid="{00000000-0005-0000-0000-0000F9B00000}"/>
    <cellStyle name="SAPBEXHLevel3X 7 5 2 9" xfId="45306" xr:uid="{00000000-0005-0000-0000-0000FAB00000}"/>
    <cellStyle name="SAPBEXHLevel3X 7 5 3" xfId="45307" xr:uid="{00000000-0005-0000-0000-0000FBB00000}"/>
    <cellStyle name="SAPBEXHLevel3X 7 5 3 2" xfId="45308" xr:uid="{00000000-0005-0000-0000-0000FCB00000}"/>
    <cellStyle name="SAPBEXHLevel3X 7 5 3 3" xfId="45309" xr:uid="{00000000-0005-0000-0000-0000FDB00000}"/>
    <cellStyle name="SAPBEXHLevel3X 7 5 3 4" xfId="45310" xr:uid="{00000000-0005-0000-0000-0000FEB00000}"/>
    <cellStyle name="SAPBEXHLevel3X 7 5 3 5" xfId="45311" xr:uid="{00000000-0005-0000-0000-0000FFB00000}"/>
    <cellStyle name="SAPBEXHLevel3X 7 5 3 6" xfId="45312" xr:uid="{00000000-0005-0000-0000-000000B10000}"/>
    <cellStyle name="SAPBEXHLevel3X 7 5 3 7" xfId="45313" xr:uid="{00000000-0005-0000-0000-000001B10000}"/>
    <cellStyle name="SAPBEXHLevel3X 7 5 3 8" xfId="45314" xr:uid="{00000000-0005-0000-0000-000002B10000}"/>
    <cellStyle name="SAPBEXHLevel3X 7 5 3 9" xfId="45315" xr:uid="{00000000-0005-0000-0000-000003B10000}"/>
    <cellStyle name="SAPBEXHLevel3X 7 5 4" xfId="45316" xr:uid="{00000000-0005-0000-0000-000004B10000}"/>
    <cellStyle name="SAPBEXHLevel3X 7 5 4 2" xfId="45317" xr:uid="{00000000-0005-0000-0000-000005B10000}"/>
    <cellStyle name="SAPBEXHLevel3X 7 5 4 3" xfId="45318" xr:uid="{00000000-0005-0000-0000-000006B10000}"/>
    <cellStyle name="SAPBEXHLevel3X 7 5 4 4" xfId="45319" xr:uid="{00000000-0005-0000-0000-000007B10000}"/>
    <cellStyle name="SAPBEXHLevel3X 7 5 4 5" xfId="45320" xr:uid="{00000000-0005-0000-0000-000008B10000}"/>
    <cellStyle name="SAPBEXHLevel3X 7 5 4 6" xfId="45321" xr:uid="{00000000-0005-0000-0000-000009B10000}"/>
    <cellStyle name="SAPBEXHLevel3X 7 5 4 7" xfId="45322" xr:uid="{00000000-0005-0000-0000-00000AB10000}"/>
    <cellStyle name="SAPBEXHLevel3X 7 5 4 8" xfId="45323" xr:uid="{00000000-0005-0000-0000-00000BB10000}"/>
    <cellStyle name="SAPBEXHLevel3X 7 5 4 9" xfId="45324" xr:uid="{00000000-0005-0000-0000-00000CB10000}"/>
    <cellStyle name="SAPBEXHLevel3X 7 6" xfId="45325" xr:uid="{00000000-0005-0000-0000-00000DB10000}"/>
    <cellStyle name="SAPBEXHLevel3X 7 6 2" xfId="45326" xr:uid="{00000000-0005-0000-0000-00000EB10000}"/>
    <cellStyle name="SAPBEXHLevel3X 7 6 2 2" xfId="45327" xr:uid="{00000000-0005-0000-0000-00000FB10000}"/>
    <cellStyle name="SAPBEXHLevel3X 7 6 2 3" xfId="45328" xr:uid="{00000000-0005-0000-0000-000010B10000}"/>
    <cellStyle name="SAPBEXHLevel3X 7 6 2 4" xfId="45329" xr:uid="{00000000-0005-0000-0000-000011B10000}"/>
    <cellStyle name="SAPBEXHLevel3X 7 6 2 5" xfId="45330" xr:uid="{00000000-0005-0000-0000-000012B10000}"/>
    <cellStyle name="SAPBEXHLevel3X 7 6 2 6" xfId="45331" xr:uid="{00000000-0005-0000-0000-000013B10000}"/>
    <cellStyle name="SAPBEXHLevel3X 7 6 2 7" xfId="45332" xr:uid="{00000000-0005-0000-0000-000014B10000}"/>
    <cellStyle name="SAPBEXHLevel3X 7 6 2 8" xfId="45333" xr:uid="{00000000-0005-0000-0000-000015B10000}"/>
    <cellStyle name="SAPBEXHLevel3X 7 6 2 9" xfId="45334" xr:uid="{00000000-0005-0000-0000-000016B10000}"/>
    <cellStyle name="SAPBEXHLevel3X 7 6 3" xfId="45335" xr:uid="{00000000-0005-0000-0000-000017B10000}"/>
    <cellStyle name="SAPBEXHLevel3X 7 6 3 2" xfId="45336" xr:uid="{00000000-0005-0000-0000-000018B10000}"/>
    <cellStyle name="SAPBEXHLevel3X 7 6 3 3" xfId="45337" xr:uid="{00000000-0005-0000-0000-000019B10000}"/>
    <cellStyle name="SAPBEXHLevel3X 7 6 3 4" xfId="45338" xr:uid="{00000000-0005-0000-0000-00001AB10000}"/>
    <cellStyle name="SAPBEXHLevel3X 7 6 3 5" xfId="45339" xr:uid="{00000000-0005-0000-0000-00001BB10000}"/>
    <cellStyle name="SAPBEXHLevel3X 7 6 3 6" xfId="45340" xr:uid="{00000000-0005-0000-0000-00001CB10000}"/>
    <cellStyle name="SAPBEXHLevel3X 7 6 3 7" xfId="45341" xr:uid="{00000000-0005-0000-0000-00001DB10000}"/>
    <cellStyle name="SAPBEXHLevel3X 7 6 3 8" xfId="45342" xr:uid="{00000000-0005-0000-0000-00001EB10000}"/>
    <cellStyle name="SAPBEXHLevel3X 7 6 3 9" xfId="45343" xr:uid="{00000000-0005-0000-0000-00001FB10000}"/>
    <cellStyle name="SAPBEXHLevel3X 7 6 4" xfId="45344" xr:uid="{00000000-0005-0000-0000-000020B10000}"/>
    <cellStyle name="SAPBEXHLevel3X 7 6 4 2" xfId="45345" xr:uid="{00000000-0005-0000-0000-000021B10000}"/>
    <cellStyle name="SAPBEXHLevel3X 7 6 4 3" xfId="45346" xr:uid="{00000000-0005-0000-0000-000022B10000}"/>
    <cellStyle name="SAPBEXHLevel3X 7 6 4 4" xfId="45347" xr:uid="{00000000-0005-0000-0000-000023B10000}"/>
    <cellStyle name="SAPBEXHLevel3X 7 6 4 5" xfId="45348" xr:uid="{00000000-0005-0000-0000-000024B10000}"/>
    <cellStyle name="SAPBEXHLevel3X 7 6 4 6" xfId="45349" xr:uid="{00000000-0005-0000-0000-000025B10000}"/>
    <cellStyle name="SAPBEXHLevel3X 7 6 4 7" xfId="45350" xr:uid="{00000000-0005-0000-0000-000026B10000}"/>
    <cellStyle name="SAPBEXHLevel3X 7 6 4 8" xfId="45351" xr:uid="{00000000-0005-0000-0000-000027B10000}"/>
    <cellStyle name="SAPBEXHLevel3X 7 6 4 9" xfId="45352" xr:uid="{00000000-0005-0000-0000-000028B10000}"/>
    <cellStyle name="SAPBEXHLevel3X 7 7" xfId="45353" xr:uid="{00000000-0005-0000-0000-000029B10000}"/>
    <cellStyle name="SAPBEXHLevel3X 7 7 2" xfId="45354" xr:uid="{00000000-0005-0000-0000-00002AB10000}"/>
    <cellStyle name="SAPBEXHLevel3X 7 7 2 2" xfId="45355" xr:uid="{00000000-0005-0000-0000-00002BB10000}"/>
    <cellStyle name="SAPBEXHLevel3X 7 7 2 3" xfId="45356" xr:uid="{00000000-0005-0000-0000-00002CB10000}"/>
    <cellStyle name="SAPBEXHLevel3X 7 7 2 4" xfId="45357" xr:uid="{00000000-0005-0000-0000-00002DB10000}"/>
    <cellStyle name="SAPBEXHLevel3X 7 7 2 5" xfId="45358" xr:uid="{00000000-0005-0000-0000-00002EB10000}"/>
    <cellStyle name="SAPBEXHLevel3X 7 7 2 6" xfId="45359" xr:uid="{00000000-0005-0000-0000-00002FB10000}"/>
    <cellStyle name="SAPBEXHLevel3X 7 7 2 7" xfId="45360" xr:uid="{00000000-0005-0000-0000-000030B10000}"/>
    <cellStyle name="SAPBEXHLevel3X 7 7 2 8" xfId="45361" xr:uid="{00000000-0005-0000-0000-000031B10000}"/>
    <cellStyle name="SAPBEXHLevel3X 7 7 2 9" xfId="45362" xr:uid="{00000000-0005-0000-0000-000032B10000}"/>
    <cellStyle name="SAPBEXHLevel3X 7 7 3" xfId="45363" xr:uid="{00000000-0005-0000-0000-000033B10000}"/>
    <cellStyle name="SAPBEXHLevel3X 7 7 3 2" xfId="45364" xr:uid="{00000000-0005-0000-0000-000034B10000}"/>
    <cellStyle name="SAPBEXHLevel3X 7 7 3 3" xfId="45365" xr:uid="{00000000-0005-0000-0000-000035B10000}"/>
    <cellStyle name="SAPBEXHLevel3X 7 7 3 4" xfId="45366" xr:uid="{00000000-0005-0000-0000-000036B10000}"/>
    <cellStyle name="SAPBEXHLevel3X 7 7 3 5" xfId="45367" xr:uid="{00000000-0005-0000-0000-000037B10000}"/>
    <cellStyle name="SAPBEXHLevel3X 7 7 3 6" xfId="45368" xr:uid="{00000000-0005-0000-0000-000038B10000}"/>
    <cellStyle name="SAPBEXHLevel3X 7 7 3 7" xfId="45369" xr:uid="{00000000-0005-0000-0000-000039B10000}"/>
    <cellStyle name="SAPBEXHLevel3X 7 7 3 8" xfId="45370" xr:uid="{00000000-0005-0000-0000-00003AB10000}"/>
    <cellStyle name="SAPBEXHLevel3X 7 7 3 9" xfId="45371" xr:uid="{00000000-0005-0000-0000-00003BB10000}"/>
    <cellStyle name="SAPBEXHLevel3X 7 7 4" xfId="45372" xr:uid="{00000000-0005-0000-0000-00003CB10000}"/>
    <cellStyle name="SAPBEXHLevel3X 7 7 4 2" xfId="45373" xr:uid="{00000000-0005-0000-0000-00003DB10000}"/>
    <cellStyle name="SAPBEXHLevel3X 7 7 4 3" xfId="45374" xr:uid="{00000000-0005-0000-0000-00003EB10000}"/>
    <cellStyle name="SAPBEXHLevel3X 7 7 4 4" xfId="45375" xr:uid="{00000000-0005-0000-0000-00003FB10000}"/>
    <cellStyle name="SAPBEXHLevel3X 7 7 4 5" xfId="45376" xr:uid="{00000000-0005-0000-0000-000040B10000}"/>
    <cellStyle name="SAPBEXHLevel3X 7 7 4 6" xfId="45377" xr:uid="{00000000-0005-0000-0000-000041B10000}"/>
    <cellStyle name="SAPBEXHLevel3X 7 7 4 7" xfId="45378" xr:uid="{00000000-0005-0000-0000-000042B10000}"/>
    <cellStyle name="SAPBEXHLevel3X 7 7 4 8" xfId="45379" xr:uid="{00000000-0005-0000-0000-000043B10000}"/>
    <cellStyle name="SAPBEXHLevel3X 7 7 4 9" xfId="45380" xr:uid="{00000000-0005-0000-0000-000044B10000}"/>
    <cellStyle name="SAPBEXHLevel3X 7 8" xfId="45381" xr:uid="{00000000-0005-0000-0000-000045B10000}"/>
    <cellStyle name="SAPBEXHLevel3X 7 8 2" xfId="45382" xr:uid="{00000000-0005-0000-0000-000046B10000}"/>
    <cellStyle name="SAPBEXHLevel3X 7 8 3" xfId="45383" xr:uid="{00000000-0005-0000-0000-000047B10000}"/>
    <cellStyle name="SAPBEXHLevel3X 7 8 4" xfId="45384" xr:uid="{00000000-0005-0000-0000-000048B10000}"/>
    <cellStyle name="SAPBEXHLevel3X 7 8 5" xfId="45385" xr:uid="{00000000-0005-0000-0000-000049B10000}"/>
    <cellStyle name="SAPBEXHLevel3X 7 8 6" xfId="45386" xr:uid="{00000000-0005-0000-0000-00004AB10000}"/>
    <cellStyle name="SAPBEXHLevel3X 7 8 7" xfId="45387" xr:uid="{00000000-0005-0000-0000-00004BB10000}"/>
    <cellStyle name="SAPBEXHLevel3X 7 8 8" xfId="45388" xr:uid="{00000000-0005-0000-0000-00004CB10000}"/>
    <cellStyle name="SAPBEXHLevel3X 7 8 9" xfId="45389" xr:uid="{00000000-0005-0000-0000-00004DB10000}"/>
    <cellStyle name="SAPBEXHLevel3X 7 9" xfId="45390" xr:uid="{00000000-0005-0000-0000-00004EB10000}"/>
    <cellStyle name="SAPBEXHLevel3X 7 9 2" xfId="45391" xr:uid="{00000000-0005-0000-0000-00004FB10000}"/>
    <cellStyle name="SAPBEXHLevel3X 7 9 3" xfId="45392" xr:uid="{00000000-0005-0000-0000-000050B10000}"/>
    <cellStyle name="SAPBEXHLevel3X 7 9 4" xfId="45393" xr:uid="{00000000-0005-0000-0000-000051B10000}"/>
    <cellStyle name="SAPBEXHLevel3X 7 9 5" xfId="45394" xr:uid="{00000000-0005-0000-0000-000052B10000}"/>
    <cellStyle name="SAPBEXHLevel3X 7 9 6" xfId="45395" xr:uid="{00000000-0005-0000-0000-000053B10000}"/>
    <cellStyle name="SAPBEXHLevel3X 7 9 7" xfId="45396" xr:uid="{00000000-0005-0000-0000-000054B10000}"/>
    <cellStyle name="SAPBEXHLevel3X 7 9 8" xfId="45397" xr:uid="{00000000-0005-0000-0000-000055B10000}"/>
    <cellStyle name="SAPBEXHLevel3X 7 9 9" xfId="45398" xr:uid="{00000000-0005-0000-0000-000056B10000}"/>
    <cellStyle name="SAPBEXHLevel3X 8" xfId="45399" xr:uid="{00000000-0005-0000-0000-000057B10000}"/>
    <cellStyle name="SAPBEXHLevel3X 8 10" xfId="45400" xr:uid="{00000000-0005-0000-0000-000058B10000}"/>
    <cellStyle name="SAPBEXHLevel3X 8 10 2" xfId="45401" xr:uid="{00000000-0005-0000-0000-000059B10000}"/>
    <cellStyle name="SAPBEXHLevel3X 8 10 3" xfId="45402" xr:uid="{00000000-0005-0000-0000-00005AB10000}"/>
    <cellStyle name="SAPBEXHLevel3X 8 10 4" xfId="45403" xr:uid="{00000000-0005-0000-0000-00005BB10000}"/>
    <cellStyle name="SAPBEXHLevel3X 8 10 5" xfId="45404" xr:uid="{00000000-0005-0000-0000-00005CB10000}"/>
    <cellStyle name="SAPBEXHLevel3X 8 10 6" xfId="45405" xr:uid="{00000000-0005-0000-0000-00005DB10000}"/>
    <cellStyle name="SAPBEXHLevel3X 8 10 7" xfId="45406" xr:uid="{00000000-0005-0000-0000-00005EB10000}"/>
    <cellStyle name="SAPBEXHLevel3X 8 10 8" xfId="45407" xr:uid="{00000000-0005-0000-0000-00005FB10000}"/>
    <cellStyle name="SAPBEXHLevel3X 8 10 9" xfId="45408" xr:uid="{00000000-0005-0000-0000-000060B10000}"/>
    <cellStyle name="SAPBEXHLevel3X 8 11" xfId="45409" xr:uid="{00000000-0005-0000-0000-000061B10000}"/>
    <cellStyle name="SAPBEXHLevel3X 8 12" xfId="45410" xr:uid="{00000000-0005-0000-0000-000062B10000}"/>
    <cellStyle name="SAPBEXHLevel3X 8 2" xfId="45411" xr:uid="{00000000-0005-0000-0000-000063B10000}"/>
    <cellStyle name="SAPBEXHLevel3X 8 2 2" xfId="45412" xr:uid="{00000000-0005-0000-0000-000064B10000}"/>
    <cellStyle name="SAPBEXHLevel3X 8 2 2 2" xfId="45413" xr:uid="{00000000-0005-0000-0000-000065B10000}"/>
    <cellStyle name="SAPBEXHLevel3X 8 2 2 2 2" xfId="45414" xr:uid="{00000000-0005-0000-0000-000066B10000}"/>
    <cellStyle name="SAPBEXHLevel3X 8 2 2 2 3" xfId="45415" xr:uid="{00000000-0005-0000-0000-000067B10000}"/>
    <cellStyle name="SAPBEXHLevel3X 8 2 2 2 4" xfId="45416" xr:uid="{00000000-0005-0000-0000-000068B10000}"/>
    <cellStyle name="SAPBEXHLevel3X 8 2 2 2 5" xfId="45417" xr:uid="{00000000-0005-0000-0000-000069B10000}"/>
    <cellStyle name="SAPBEXHLevel3X 8 2 2 2 6" xfId="45418" xr:uid="{00000000-0005-0000-0000-00006AB10000}"/>
    <cellStyle name="SAPBEXHLevel3X 8 2 2 2 7" xfId="45419" xr:uid="{00000000-0005-0000-0000-00006BB10000}"/>
    <cellStyle name="SAPBEXHLevel3X 8 2 2 2 8" xfId="45420" xr:uid="{00000000-0005-0000-0000-00006CB10000}"/>
    <cellStyle name="SAPBEXHLevel3X 8 2 2 2 9" xfId="45421" xr:uid="{00000000-0005-0000-0000-00006DB10000}"/>
    <cellStyle name="SAPBEXHLevel3X 8 2 2 3" xfId="45422" xr:uid="{00000000-0005-0000-0000-00006EB10000}"/>
    <cellStyle name="SAPBEXHLevel3X 8 2 2 3 2" xfId="45423" xr:uid="{00000000-0005-0000-0000-00006FB10000}"/>
    <cellStyle name="SAPBEXHLevel3X 8 2 2 3 3" xfId="45424" xr:uid="{00000000-0005-0000-0000-000070B10000}"/>
    <cellStyle name="SAPBEXHLevel3X 8 2 2 3 4" xfId="45425" xr:uid="{00000000-0005-0000-0000-000071B10000}"/>
    <cellStyle name="SAPBEXHLevel3X 8 2 2 3 5" xfId="45426" xr:uid="{00000000-0005-0000-0000-000072B10000}"/>
    <cellStyle name="SAPBEXHLevel3X 8 2 2 3 6" xfId="45427" xr:uid="{00000000-0005-0000-0000-000073B10000}"/>
    <cellStyle name="SAPBEXHLevel3X 8 2 2 3 7" xfId="45428" xr:uid="{00000000-0005-0000-0000-000074B10000}"/>
    <cellStyle name="SAPBEXHLevel3X 8 2 2 3 8" xfId="45429" xr:uid="{00000000-0005-0000-0000-000075B10000}"/>
    <cellStyle name="SAPBEXHLevel3X 8 2 2 3 9" xfId="45430" xr:uid="{00000000-0005-0000-0000-000076B10000}"/>
    <cellStyle name="SAPBEXHLevel3X 8 2 2 4" xfId="45431" xr:uid="{00000000-0005-0000-0000-000077B10000}"/>
    <cellStyle name="SAPBEXHLevel3X 8 2 2 4 2" xfId="45432" xr:uid="{00000000-0005-0000-0000-000078B10000}"/>
    <cellStyle name="SAPBEXHLevel3X 8 2 2 4 3" xfId="45433" xr:uid="{00000000-0005-0000-0000-000079B10000}"/>
    <cellStyle name="SAPBEXHLevel3X 8 2 2 4 4" xfId="45434" xr:uid="{00000000-0005-0000-0000-00007AB10000}"/>
    <cellStyle name="SAPBEXHLevel3X 8 2 2 4 5" xfId="45435" xr:uid="{00000000-0005-0000-0000-00007BB10000}"/>
    <cellStyle name="SAPBEXHLevel3X 8 2 2 4 6" xfId="45436" xr:uid="{00000000-0005-0000-0000-00007CB10000}"/>
    <cellStyle name="SAPBEXHLevel3X 8 2 2 4 7" xfId="45437" xr:uid="{00000000-0005-0000-0000-00007DB10000}"/>
    <cellStyle name="SAPBEXHLevel3X 8 2 2 4 8" xfId="45438" xr:uid="{00000000-0005-0000-0000-00007EB10000}"/>
    <cellStyle name="SAPBEXHLevel3X 8 2 2 4 9" xfId="45439" xr:uid="{00000000-0005-0000-0000-00007FB10000}"/>
    <cellStyle name="SAPBEXHLevel3X 8 2 3" xfId="45440" xr:uid="{00000000-0005-0000-0000-000080B10000}"/>
    <cellStyle name="SAPBEXHLevel3X 8 2 3 2" xfId="45441" xr:uid="{00000000-0005-0000-0000-000081B10000}"/>
    <cellStyle name="SAPBEXHLevel3X 8 2 3 3" xfId="45442" xr:uid="{00000000-0005-0000-0000-000082B10000}"/>
    <cellStyle name="SAPBEXHLevel3X 8 2 3 4" xfId="45443" xr:uid="{00000000-0005-0000-0000-000083B10000}"/>
    <cellStyle name="SAPBEXHLevel3X 8 2 3 5" xfId="45444" xr:uid="{00000000-0005-0000-0000-000084B10000}"/>
    <cellStyle name="SAPBEXHLevel3X 8 2 3 6" xfId="45445" xr:uid="{00000000-0005-0000-0000-000085B10000}"/>
    <cellStyle name="SAPBEXHLevel3X 8 2 3 7" xfId="45446" xr:uid="{00000000-0005-0000-0000-000086B10000}"/>
    <cellStyle name="SAPBEXHLevel3X 8 2 3 8" xfId="45447" xr:uid="{00000000-0005-0000-0000-000087B10000}"/>
    <cellStyle name="SAPBEXHLevel3X 8 2 3 9" xfId="45448" xr:uid="{00000000-0005-0000-0000-000088B10000}"/>
    <cellStyle name="SAPBEXHLevel3X 8 2 4" xfId="45449" xr:uid="{00000000-0005-0000-0000-000089B10000}"/>
    <cellStyle name="SAPBEXHLevel3X 8 2 4 2" xfId="45450" xr:uid="{00000000-0005-0000-0000-00008AB10000}"/>
    <cellStyle name="SAPBEXHLevel3X 8 2 4 3" xfId="45451" xr:uid="{00000000-0005-0000-0000-00008BB10000}"/>
    <cellStyle name="SAPBEXHLevel3X 8 2 4 4" xfId="45452" xr:uid="{00000000-0005-0000-0000-00008CB10000}"/>
    <cellStyle name="SAPBEXHLevel3X 8 2 4 5" xfId="45453" xr:uid="{00000000-0005-0000-0000-00008DB10000}"/>
    <cellStyle name="SAPBEXHLevel3X 8 2 4 6" xfId="45454" xr:uid="{00000000-0005-0000-0000-00008EB10000}"/>
    <cellStyle name="SAPBEXHLevel3X 8 2 4 7" xfId="45455" xr:uid="{00000000-0005-0000-0000-00008FB10000}"/>
    <cellStyle name="SAPBEXHLevel3X 8 2 4 8" xfId="45456" xr:uid="{00000000-0005-0000-0000-000090B10000}"/>
    <cellStyle name="SAPBEXHLevel3X 8 2 4 9" xfId="45457" xr:uid="{00000000-0005-0000-0000-000091B10000}"/>
    <cellStyle name="SAPBEXHLevel3X 8 2 5" xfId="45458" xr:uid="{00000000-0005-0000-0000-000092B10000}"/>
    <cellStyle name="SAPBEXHLevel3X 8 2 5 2" xfId="45459" xr:uid="{00000000-0005-0000-0000-000093B10000}"/>
    <cellStyle name="SAPBEXHLevel3X 8 2 5 3" xfId="45460" xr:uid="{00000000-0005-0000-0000-000094B10000}"/>
    <cellStyle name="SAPBEXHLevel3X 8 2 5 4" xfId="45461" xr:uid="{00000000-0005-0000-0000-000095B10000}"/>
    <cellStyle name="SAPBEXHLevel3X 8 2 5 5" xfId="45462" xr:uid="{00000000-0005-0000-0000-000096B10000}"/>
    <cellStyle name="SAPBEXHLevel3X 8 2 5 6" xfId="45463" xr:uid="{00000000-0005-0000-0000-000097B10000}"/>
    <cellStyle name="SAPBEXHLevel3X 8 2 5 7" xfId="45464" xr:uid="{00000000-0005-0000-0000-000098B10000}"/>
    <cellStyle name="SAPBEXHLevel3X 8 2 5 8" xfId="45465" xr:uid="{00000000-0005-0000-0000-000099B10000}"/>
    <cellStyle name="SAPBEXHLevel3X 8 2 5 9" xfId="45466" xr:uid="{00000000-0005-0000-0000-00009AB10000}"/>
    <cellStyle name="SAPBEXHLevel3X 8 3" xfId="45467" xr:uid="{00000000-0005-0000-0000-00009BB10000}"/>
    <cellStyle name="SAPBEXHLevel3X 8 3 2" xfId="45468" xr:uid="{00000000-0005-0000-0000-00009CB10000}"/>
    <cellStyle name="SAPBEXHLevel3X 8 3 2 2" xfId="45469" xr:uid="{00000000-0005-0000-0000-00009DB10000}"/>
    <cellStyle name="SAPBEXHLevel3X 8 3 2 2 2" xfId="45470" xr:uid="{00000000-0005-0000-0000-00009EB10000}"/>
    <cellStyle name="SAPBEXHLevel3X 8 3 2 2 3" xfId="45471" xr:uid="{00000000-0005-0000-0000-00009FB10000}"/>
    <cellStyle name="SAPBEXHLevel3X 8 3 2 2 4" xfId="45472" xr:uid="{00000000-0005-0000-0000-0000A0B10000}"/>
    <cellStyle name="SAPBEXHLevel3X 8 3 2 2 5" xfId="45473" xr:uid="{00000000-0005-0000-0000-0000A1B10000}"/>
    <cellStyle name="SAPBEXHLevel3X 8 3 2 2 6" xfId="45474" xr:uid="{00000000-0005-0000-0000-0000A2B10000}"/>
    <cellStyle name="SAPBEXHLevel3X 8 3 2 2 7" xfId="45475" xr:uid="{00000000-0005-0000-0000-0000A3B10000}"/>
    <cellStyle name="SAPBEXHLevel3X 8 3 2 2 8" xfId="45476" xr:uid="{00000000-0005-0000-0000-0000A4B10000}"/>
    <cellStyle name="SAPBEXHLevel3X 8 3 2 2 9" xfId="45477" xr:uid="{00000000-0005-0000-0000-0000A5B10000}"/>
    <cellStyle name="SAPBEXHLevel3X 8 3 2 3" xfId="45478" xr:uid="{00000000-0005-0000-0000-0000A6B10000}"/>
    <cellStyle name="SAPBEXHLevel3X 8 3 2 3 2" xfId="45479" xr:uid="{00000000-0005-0000-0000-0000A7B10000}"/>
    <cellStyle name="SAPBEXHLevel3X 8 3 2 3 3" xfId="45480" xr:uid="{00000000-0005-0000-0000-0000A8B10000}"/>
    <cellStyle name="SAPBEXHLevel3X 8 3 2 3 4" xfId="45481" xr:uid="{00000000-0005-0000-0000-0000A9B10000}"/>
    <cellStyle name="SAPBEXHLevel3X 8 3 2 3 5" xfId="45482" xr:uid="{00000000-0005-0000-0000-0000AAB10000}"/>
    <cellStyle name="SAPBEXHLevel3X 8 3 2 3 6" xfId="45483" xr:uid="{00000000-0005-0000-0000-0000ABB10000}"/>
    <cellStyle name="SAPBEXHLevel3X 8 3 2 3 7" xfId="45484" xr:uid="{00000000-0005-0000-0000-0000ACB10000}"/>
    <cellStyle name="SAPBEXHLevel3X 8 3 2 3 8" xfId="45485" xr:uid="{00000000-0005-0000-0000-0000ADB10000}"/>
    <cellStyle name="SAPBEXHLevel3X 8 3 2 3 9" xfId="45486" xr:uid="{00000000-0005-0000-0000-0000AEB10000}"/>
    <cellStyle name="SAPBEXHLevel3X 8 3 2 4" xfId="45487" xr:uid="{00000000-0005-0000-0000-0000AFB10000}"/>
    <cellStyle name="SAPBEXHLevel3X 8 3 2 4 2" xfId="45488" xr:uid="{00000000-0005-0000-0000-0000B0B10000}"/>
    <cellStyle name="SAPBEXHLevel3X 8 3 2 4 3" xfId="45489" xr:uid="{00000000-0005-0000-0000-0000B1B10000}"/>
    <cellStyle name="SAPBEXHLevel3X 8 3 2 4 4" xfId="45490" xr:uid="{00000000-0005-0000-0000-0000B2B10000}"/>
    <cellStyle name="SAPBEXHLevel3X 8 3 2 4 5" xfId="45491" xr:uid="{00000000-0005-0000-0000-0000B3B10000}"/>
    <cellStyle name="SAPBEXHLevel3X 8 3 2 4 6" xfId="45492" xr:uid="{00000000-0005-0000-0000-0000B4B10000}"/>
    <cellStyle name="SAPBEXHLevel3X 8 3 2 4 7" xfId="45493" xr:uid="{00000000-0005-0000-0000-0000B5B10000}"/>
    <cellStyle name="SAPBEXHLevel3X 8 3 2 4 8" xfId="45494" xr:uid="{00000000-0005-0000-0000-0000B6B10000}"/>
    <cellStyle name="SAPBEXHLevel3X 8 3 2 4 9" xfId="45495" xr:uid="{00000000-0005-0000-0000-0000B7B10000}"/>
    <cellStyle name="SAPBEXHLevel3X 8 3 3" xfId="45496" xr:uid="{00000000-0005-0000-0000-0000B8B10000}"/>
    <cellStyle name="SAPBEXHLevel3X 8 3 3 2" xfId="45497" xr:uid="{00000000-0005-0000-0000-0000B9B10000}"/>
    <cellStyle name="SAPBEXHLevel3X 8 3 3 3" xfId="45498" xr:uid="{00000000-0005-0000-0000-0000BAB10000}"/>
    <cellStyle name="SAPBEXHLevel3X 8 3 3 4" xfId="45499" xr:uid="{00000000-0005-0000-0000-0000BBB10000}"/>
    <cellStyle name="SAPBEXHLevel3X 8 3 3 5" xfId="45500" xr:uid="{00000000-0005-0000-0000-0000BCB10000}"/>
    <cellStyle name="SAPBEXHLevel3X 8 3 3 6" xfId="45501" xr:uid="{00000000-0005-0000-0000-0000BDB10000}"/>
    <cellStyle name="SAPBEXHLevel3X 8 3 3 7" xfId="45502" xr:uid="{00000000-0005-0000-0000-0000BEB10000}"/>
    <cellStyle name="SAPBEXHLevel3X 8 3 3 8" xfId="45503" xr:uid="{00000000-0005-0000-0000-0000BFB10000}"/>
    <cellStyle name="SAPBEXHLevel3X 8 3 3 9" xfId="45504" xr:uid="{00000000-0005-0000-0000-0000C0B10000}"/>
    <cellStyle name="SAPBEXHLevel3X 8 3 4" xfId="45505" xr:uid="{00000000-0005-0000-0000-0000C1B10000}"/>
    <cellStyle name="SAPBEXHLevel3X 8 3 4 2" xfId="45506" xr:uid="{00000000-0005-0000-0000-0000C2B10000}"/>
    <cellStyle name="SAPBEXHLevel3X 8 3 4 3" xfId="45507" xr:uid="{00000000-0005-0000-0000-0000C3B10000}"/>
    <cellStyle name="SAPBEXHLevel3X 8 3 4 4" xfId="45508" xr:uid="{00000000-0005-0000-0000-0000C4B10000}"/>
    <cellStyle name="SAPBEXHLevel3X 8 3 4 5" xfId="45509" xr:uid="{00000000-0005-0000-0000-0000C5B10000}"/>
    <cellStyle name="SAPBEXHLevel3X 8 3 4 6" xfId="45510" xr:uid="{00000000-0005-0000-0000-0000C6B10000}"/>
    <cellStyle name="SAPBEXHLevel3X 8 3 4 7" xfId="45511" xr:uid="{00000000-0005-0000-0000-0000C7B10000}"/>
    <cellStyle name="SAPBEXHLevel3X 8 3 4 8" xfId="45512" xr:uid="{00000000-0005-0000-0000-0000C8B10000}"/>
    <cellStyle name="SAPBEXHLevel3X 8 3 4 9" xfId="45513" xr:uid="{00000000-0005-0000-0000-0000C9B10000}"/>
    <cellStyle name="SAPBEXHLevel3X 8 3 5" xfId="45514" xr:uid="{00000000-0005-0000-0000-0000CAB10000}"/>
    <cellStyle name="SAPBEXHLevel3X 8 3 5 2" xfId="45515" xr:uid="{00000000-0005-0000-0000-0000CBB10000}"/>
    <cellStyle name="SAPBEXHLevel3X 8 3 5 3" xfId="45516" xr:uid="{00000000-0005-0000-0000-0000CCB10000}"/>
    <cellStyle name="SAPBEXHLevel3X 8 3 5 4" xfId="45517" xr:uid="{00000000-0005-0000-0000-0000CDB10000}"/>
    <cellStyle name="SAPBEXHLevel3X 8 3 5 5" xfId="45518" xr:uid="{00000000-0005-0000-0000-0000CEB10000}"/>
    <cellStyle name="SAPBEXHLevel3X 8 3 5 6" xfId="45519" xr:uid="{00000000-0005-0000-0000-0000CFB10000}"/>
    <cellStyle name="SAPBEXHLevel3X 8 3 5 7" xfId="45520" xr:uid="{00000000-0005-0000-0000-0000D0B10000}"/>
    <cellStyle name="SAPBEXHLevel3X 8 3 5 8" xfId="45521" xr:uid="{00000000-0005-0000-0000-0000D1B10000}"/>
    <cellStyle name="SAPBEXHLevel3X 8 3 5 9" xfId="45522" xr:uid="{00000000-0005-0000-0000-0000D2B10000}"/>
    <cellStyle name="SAPBEXHLevel3X 8 4" xfId="45523" xr:uid="{00000000-0005-0000-0000-0000D3B10000}"/>
    <cellStyle name="SAPBEXHLevel3X 8 4 2" xfId="45524" xr:uid="{00000000-0005-0000-0000-0000D4B10000}"/>
    <cellStyle name="SAPBEXHLevel3X 8 4 2 2" xfId="45525" xr:uid="{00000000-0005-0000-0000-0000D5B10000}"/>
    <cellStyle name="SAPBEXHLevel3X 8 4 2 3" xfId="45526" xr:uid="{00000000-0005-0000-0000-0000D6B10000}"/>
    <cellStyle name="SAPBEXHLevel3X 8 4 2 4" xfId="45527" xr:uid="{00000000-0005-0000-0000-0000D7B10000}"/>
    <cellStyle name="SAPBEXHLevel3X 8 4 2 5" xfId="45528" xr:uid="{00000000-0005-0000-0000-0000D8B10000}"/>
    <cellStyle name="SAPBEXHLevel3X 8 4 2 6" xfId="45529" xr:uid="{00000000-0005-0000-0000-0000D9B10000}"/>
    <cellStyle name="SAPBEXHLevel3X 8 4 2 7" xfId="45530" xr:uid="{00000000-0005-0000-0000-0000DAB10000}"/>
    <cellStyle name="SAPBEXHLevel3X 8 4 2 8" xfId="45531" xr:uid="{00000000-0005-0000-0000-0000DBB10000}"/>
    <cellStyle name="SAPBEXHLevel3X 8 4 2 9" xfId="45532" xr:uid="{00000000-0005-0000-0000-0000DCB10000}"/>
    <cellStyle name="SAPBEXHLevel3X 8 4 3" xfId="45533" xr:uid="{00000000-0005-0000-0000-0000DDB10000}"/>
    <cellStyle name="SAPBEXHLevel3X 8 4 3 2" xfId="45534" xr:uid="{00000000-0005-0000-0000-0000DEB10000}"/>
    <cellStyle name="SAPBEXHLevel3X 8 4 3 3" xfId="45535" xr:uid="{00000000-0005-0000-0000-0000DFB10000}"/>
    <cellStyle name="SAPBEXHLevel3X 8 4 3 4" xfId="45536" xr:uid="{00000000-0005-0000-0000-0000E0B10000}"/>
    <cellStyle name="SAPBEXHLevel3X 8 4 3 5" xfId="45537" xr:uid="{00000000-0005-0000-0000-0000E1B10000}"/>
    <cellStyle name="SAPBEXHLevel3X 8 4 3 6" xfId="45538" xr:uid="{00000000-0005-0000-0000-0000E2B10000}"/>
    <cellStyle name="SAPBEXHLevel3X 8 4 3 7" xfId="45539" xr:uid="{00000000-0005-0000-0000-0000E3B10000}"/>
    <cellStyle name="SAPBEXHLevel3X 8 4 3 8" xfId="45540" xr:uid="{00000000-0005-0000-0000-0000E4B10000}"/>
    <cellStyle name="SAPBEXHLevel3X 8 4 3 9" xfId="45541" xr:uid="{00000000-0005-0000-0000-0000E5B10000}"/>
    <cellStyle name="SAPBEXHLevel3X 8 4 4" xfId="45542" xr:uid="{00000000-0005-0000-0000-0000E6B10000}"/>
    <cellStyle name="SAPBEXHLevel3X 8 4 4 2" xfId="45543" xr:uid="{00000000-0005-0000-0000-0000E7B10000}"/>
    <cellStyle name="SAPBEXHLevel3X 8 4 4 3" xfId="45544" xr:uid="{00000000-0005-0000-0000-0000E8B10000}"/>
    <cellStyle name="SAPBEXHLevel3X 8 4 4 4" xfId="45545" xr:uid="{00000000-0005-0000-0000-0000E9B10000}"/>
    <cellStyle name="SAPBEXHLevel3X 8 4 4 5" xfId="45546" xr:uid="{00000000-0005-0000-0000-0000EAB10000}"/>
    <cellStyle name="SAPBEXHLevel3X 8 4 4 6" xfId="45547" xr:uid="{00000000-0005-0000-0000-0000EBB10000}"/>
    <cellStyle name="SAPBEXHLevel3X 8 4 4 7" xfId="45548" xr:uid="{00000000-0005-0000-0000-0000ECB10000}"/>
    <cellStyle name="SAPBEXHLevel3X 8 4 4 8" xfId="45549" xr:uid="{00000000-0005-0000-0000-0000EDB10000}"/>
    <cellStyle name="SAPBEXHLevel3X 8 4 4 9" xfId="45550" xr:uid="{00000000-0005-0000-0000-0000EEB10000}"/>
    <cellStyle name="SAPBEXHLevel3X 8 5" xfId="45551" xr:uid="{00000000-0005-0000-0000-0000EFB10000}"/>
    <cellStyle name="SAPBEXHLevel3X 8 5 2" xfId="45552" xr:uid="{00000000-0005-0000-0000-0000F0B10000}"/>
    <cellStyle name="SAPBEXHLevel3X 8 5 2 2" xfId="45553" xr:uid="{00000000-0005-0000-0000-0000F1B10000}"/>
    <cellStyle name="SAPBEXHLevel3X 8 5 2 3" xfId="45554" xr:uid="{00000000-0005-0000-0000-0000F2B10000}"/>
    <cellStyle name="SAPBEXHLevel3X 8 5 2 4" xfId="45555" xr:uid="{00000000-0005-0000-0000-0000F3B10000}"/>
    <cellStyle name="SAPBEXHLevel3X 8 5 2 5" xfId="45556" xr:uid="{00000000-0005-0000-0000-0000F4B10000}"/>
    <cellStyle name="SAPBEXHLevel3X 8 5 2 6" xfId="45557" xr:uid="{00000000-0005-0000-0000-0000F5B10000}"/>
    <cellStyle name="SAPBEXHLevel3X 8 5 2 7" xfId="45558" xr:uid="{00000000-0005-0000-0000-0000F6B10000}"/>
    <cellStyle name="SAPBEXHLevel3X 8 5 2 8" xfId="45559" xr:uid="{00000000-0005-0000-0000-0000F7B10000}"/>
    <cellStyle name="SAPBEXHLevel3X 8 5 2 9" xfId="45560" xr:uid="{00000000-0005-0000-0000-0000F8B10000}"/>
    <cellStyle name="SAPBEXHLevel3X 8 5 3" xfId="45561" xr:uid="{00000000-0005-0000-0000-0000F9B10000}"/>
    <cellStyle name="SAPBEXHLevel3X 8 5 3 2" xfId="45562" xr:uid="{00000000-0005-0000-0000-0000FAB10000}"/>
    <cellStyle name="SAPBEXHLevel3X 8 5 3 3" xfId="45563" xr:uid="{00000000-0005-0000-0000-0000FBB10000}"/>
    <cellStyle name="SAPBEXHLevel3X 8 5 3 4" xfId="45564" xr:uid="{00000000-0005-0000-0000-0000FCB10000}"/>
    <cellStyle name="SAPBEXHLevel3X 8 5 3 5" xfId="45565" xr:uid="{00000000-0005-0000-0000-0000FDB10000}"/>
    <cellStyle name="SAPBEXHLevel3X 8 5 3 6" xfId="45566" xr:uid="{00000000-0005-0000-0000-0000FEB10000}"/>
    <cellStyle name="SAPBEXHLevel3X 8 5 3 7" xfId="45567" xr:uid="{00000000-0005-0000-0000-0000FFB10000}"/>
    <cellStyle name="SAPBEXHLevel3X 8 5 3 8" xfId="45568" xr:uid="{00000000-0005-0000-0000-000000B20000}"/>
    <cellStyle name="SAPBEXHLevel3X 8 5 3 9" xfId="45569" xr:uid="{00000000-0005-0000-0000-000001B20000}"/>
    <cellStyle name="SAPBEXHLevel3X 8 5 4" xfId="45570" xr:uid="{00000000-0005-0000-0000-000002B20000}"/>
    <cellStyle name="SAPBEXHLevel3X 8 5 4 2" xfId="45571" xr:uid="{00000000-0005-0000-0000-000003B20000}"/>
    <cellStyle name="SAPBEXHLevel3X 8 5 4 3" xfId="45572" xr:uid="{00000000-0005-0000-0000-000004B20000}"/>
    <cellStyle name="SAPBEXHLevel3X 8 5 4 4" xfId="45573" xr:uid="{00000000-0005-0000-0000-000005B20000}"/>
    <cellStyle name="SAPBEXHLevel3X 8 5 4 5" xfId="45574" xr:uid="{00000000-0005-0000-0000-000006B20000}"/>
    <cellStyle name="SAPBEXHLevel3X 8 5 4 6" xfId="45575" xr:uid="{00000000-0005-0000-0000-000007B20000}"/>
    <cellStyle name="SAPBEXHLevel3X 8 5 4 7" xfId="45576" xr:uid="{00000000-0005-0000-0000-000008B20000}"/>
    <cellStyle name="SAPBEXHLevel3X 8 5 4 8" xfId="45577" xr:uid="{00000000-0005-0000-0000-000009B20000}"/>
    <cellStyle name="SAPBEXHLevel3X 8 5 4 9" xfId="45578" xr:uid="{00000000-0005-0000-0000-00000AB20000}"/>
    <cellStyle name="SAPBEXHLevel3X 8 6" xfId="45579" xr:uid="{00000000-0005-0000-0000-00000BB20000}"/>
    <cellStyle name="SAPBEXHLevel3X 8 6 2" xfId="45580" xr:uid="{00000000-0005-0000-0000-00000CB20000}"/>
    <cellStyle name="SAPBEXHLevel3X 8 6 2 2" xfId="45581" xr:uid="{00000000-0005-0000-0000-00000DB20000}"/>
    <cellStyle name="SAPBEXHLevel3X 8 6 2 3" xfId="45582" xr:uid="{00000000-0005-0000-0000-00000EB20000}"/>
    <cellStyle name="SAPBEXHLevel3X 8 6 2 4" xfId="45583" xr:uid="{00000000-0005-0000-0000-00000FB20000}"/>
    <cellStyle name="SAPBEXHLevel3X 8 6 2 5" xfId="45584" xr:uid="{00000000-0005-0000-0000-000010B20000}"/>
    <cellStyle name="SAPBEXHLevel3X 8 6 2 6" xfId="45585" xr:uid="{00000000-0005-0000-0000-000011B20000}"/>
    <cellStyle name="SAPBEXHLevel3X 8 6 2 7" xfId="45586" xr:uid="{00000000-0005-0000-0000-000012B20000}"/>
    <cellStyle name="SAPBEXHLevel3X 8 6 2 8" xfId="45587" xr:uid="{00000000-0005-0000-0000-000013B20000}"/>
    <cellStyle name="SAPBEXHLevel3X 8 6 2 9" xfId="45588" xr:uid="{00000000-0005-0000-0000-000014B20000}"/>
    <cellStyle name="SAPBEXHLevel3X 8 6 3" xfId="45589" xr:uid="{00000000-0005-0000-0000-000015B20000}"/>
    <cellStyle name="SAPBEXHLevel3X 8 6 3 2" xfId="45590" xr:uid="{00000000-0005-0000-0000-000016B20000}"/>
    <cellStyle name="SAPBEXHLevel3X 8 6 3 3" xfId="45591" xr:uid="{00000000-0005-0000-0000-000017B20000}"/>
    <cellStyle name="SAPBEXHLevel3X 8 6 3 4" xfId="45592" xr:uid="{00000000-0005-0000-0000-000018B20000}"/>
    <cellStyle name="SAPBEXHLevel3X 8 6 3 5" xfId="45593" xr:uid="{00000000-0005-0000-0000-000019B20000}"/>
    <cellStyle name="SAPBEXHLevel3X 8 6 3 6" xfId="45594" xr:uid="{00000000-0005-0000-0000-00001AB20000}"/>
    <cellStyle name="SAPBEXHLevel3X 8 6 3 7" xfId="45595" xr:uid="{00000000-0005-0000-0000-00001BB20000}"/>
    <cellStyle name="SAPBEXHLevel3X 8 6 3 8" xfId="45596" xr:uid="{00000000-0005-0000-0000-00001CB20000}"/>
    <cellStyle name="SAPBEXHLevel3X 8 6 3 9" xfId="45597" xr:uid="{00000000-0005-0000-0000-00001DB20000}"/>
    <cellStyle name="SAPBEXHLevel3X 8 6 4" xfId="45598" xr:uid="{00000000-0005-0000-0000-00001EB20000}"/>
    <cellStyle name="SAPBEXHLevel3X 8 6 4 2" xfId="45599" xr:uid="{00000000-0005-0000-0000-00001FB20000}"/>
    <cellStyle name="SAPBEXHLevel3X 8 6 4 3" xfId="45600" xr:uid="{00000000-0005-0000-0000-000020B20000}"/>
    <cellStyle name="SAPBEXHLevel3X 8 6 4 4" xfId="45601" xr:uid="{00000000-0005-0000-0000-000021B20000}"/>
    <cellStyle name="SAPBEXHLevel3X 8 6 4 5" xfId="45602" xr:uid="{00000000-0005-0000-0000-000022B20000}"/>
    <cellStyle name="SAPBEXHLevel3X 8 6 4 6" xfId="45603" xr:uid="{00000000-0005-0000-0000-000023B20000}"/>
    <cellStyle name="SAPBEXHLevel3X 8 6 4 7" xfId="45604" xr:uid="{00000000-0005-0000-0000-000024B20000}"/>
    <cellStyle name="SAPBEXHLevel3X 8 6 4 8" xfId="45605" xr:uid="{00000000-0005-0000-0000-000025B20000}"/>
    <cellStyle name="SAPBEXHLevel3X 8 6 4 9" xfId="45606" xr:uid="{00000000-0005-0000-0000-000026B20000}"/>
    <cellStyle name="SAPBEXHLevel3X 8 7" xfId="45607" xr:uid="{00000000-0005-0000-0000-000027B20000}"/>
    <cellStyle name="SAPBEXHLevel3X 8 7 2" xfId="45608" xr:uid="{00000000-0005-0000-0000-000028B20000}"/>
    <cellStyle name="SAPBEXHLevel3X 8 7 2 2" xfId="45609" xr:uid="{00000000-0005-0000-0000-000029B20000}"/>
    <cellStyle name="SAPBEXHLevel3X 8 7 2 3" xfId="45610" xr:uid="{00000000-0005-0000-0000-00002AB20000}"/>
    <cellStyle name="SAPBEXHLevel3X 8 7 2 4" xfId="45611" xr:uid="{00000000-0005-0000-0000-00002BB20000}"/>
    <cellStyle name="SAPBEXHLevel3X 8 7 2 5" xfId="45612" xr:uid="{00000000-0005-0000-0000-00002CB20000}"/>
    <cellStyle name="SAPBEXHLevel3X 8 7 2 6" xfId="45613" xr:uid="{00000000-0005-0000-0000-00002DB20000}"/>
    <cellStyle name="SAPBEXHLevel3X 8 7 2 7" xfId="45614" xr:uid="{00000000-0005-0000-0000-00002EB20000}"/>
    <cellStyle name="SAPBEXHLevel3X 8 7 2 8" xfId="45615" xr:uid="{00000000-0005-0000-0000-00002FB20000}"/>
    <cellStyle name="SAPBEXHLevel3X 8 7 2 9" xfId="45616" xr:uid="{00000000-0005-0000-0000-000030B20000}"/>
    <cellStyle name="SAPBEXHLevel3X 8 7 3" xfId="45617" xr:uid="{00000000-0005-0000-0000-000031B20000}"/>
    <cellStyle name="SAPBEXHLevel3X 8 7 3 2" xfId="45618" xr:uid="{00000000-0005-0000-0000-000032B20000}"/>
    <cellStyle name="SAPBEXHLevel3X 8 7 3 3" xfId="45619" xr:uid="{00000000-0005-0000-0000-000033B20000}"/>
    <cellStyle name="SAPBEXHLevel3X 8 7 3 4" xfId="45620" xr:uid="{00000000-0005-0000-0000-000034B20000}"/>
    <cellStyle name="SAPBEXHLevel3X 8 7 3 5" xfId="45621" xr:uid="{00000000-0005-0000-0000-000035B20000}"/>
    <cellStyle name="SAPBEXHLevel3X 8 7 3 6" xfId="45622" xr:uid="{00000000-0005-0000-0000-000036B20000}"/>
    <cellStyle name="SAPBEXHLevel3X 8 7 3 7" xfId="45623" xr:uid="{00000000-0005-0000-0000-000037B20000}"/>
    <cellStyle name="SAPBEXHLevel3X 8 7 3 8" xfId="45624" xr:uid="{00000000-0005-0000-0000-000038B20000}"/>
    <cellStyle name="SAPBEXHLevel3X 8 7 3 9" xfId="45625" xr:uid="{00000000-0005-0000-0000-000039B20000}"/>
    <cellStyle name="SAPBEXHLevel3X 8 7 4" xfId="45626" xr:uid="{00000000-0005-0000-0000-00003AB20000}"/>
    <cellStyle name="SAPBEXHLevel3X 8 7 4 2" xfId="45627" xr:uid="{00000000-0005-0000-0000-00003BB20000}"/>
    <cellStyle name="SAPBEXHLevel3X 8 7 4 3" xfId="45628" xr:uid="{00000000-0005-0000-0000-00003CB20000}"/>
    <cellStyle name="SAPBEXHLevel3X 8 7 4 4" xfId="45629" xr:uid="{00000000-0005-0000-0000-00003DB20000}"/>
    <cellStyle name="SAPBEXHLevel3X 8 7 4 5" xfId="45630" xr:uid="{00000000-0005-0000-0000-00003EB20000}"/>
    <cellStyle name="SAPBEXHLevel3X 8 7 4 6" xfId="45631" xr:uid="{00000000-0005-0000-0000-00003FB20000}"/>
    <cellStyle name="SAPBEXHLevel3X 8 7 4 7" xfId="45632" xr:uid="{00000000-0005-0000-0000-000040B20000}"/>
    <cellStyle name="SAPBEXHLevel3X 8 7 4 8" xfId="45633" xr:uid="{00000000-0005-0000-0000-000041B20000}"/>
    <cellStyle name="SAPBEXHLevel3X 8 7 4 9" xfId="45634" xr:uid="{00000000-0005-0000-0000-000042B20000}"/>
    <cellStyle name="SAPBEXHLevel3X 8 8" xfId="45635" xr:uid="{00000000-0005-0000-0000-000043B20000}"/>
    <cellStyle name="SAPBEXHLevel3X 8 8 2" xfId="45636" xr:uid="{00000000-0005-0000-0000-000044B20000}"/>
    <cellStyle name="SAPBEXHLevel3X 8 8 3" xfId="45637" xr:uid="{00000000-0005-0000-0000-000045B20000}"/>
    <cellStyle name="SAPBEXHLevel3X 8 8 4" xfId="45638" xr:uid="{00000000-0005-0000-0000-000046B20000}"/>
    <cellStyle name="SAPBEXHLevel3X 8 8 5" xfId="45639" xr:uid="{00000000-0005-0000-0000-000047B20000}"/>
    <cellStyle name="SAPBEXHLevel3X 8 8 6" xfId="45640" xr:uid="{00000000-0005-0000-0000-000048B20000}"/>
    <cellStyle name="SAPBEXHLevel3X 8 8 7" xfId="45641" xr:uid="{00000000-0005-0000-0000-000049B20000}"/>
    <cellStyle name="SAPBEXHLevel3X 8 8 8" xfId="45642" xr:uid="{00000000-0005-0000-0000-00004AB20000}"/>
    <cellStyle name="SAPBEXHLevel3X 8 8 9" xfId="45643" xr:uid="{00000000-0005-0000-0000-00004BB20000}"/>
    <cellStyle name="SAPBEXHLevel3X 8 9" xfId="45644" xr:uid="{00000000-0005-0000-0000-00004CB20000}"/>
    <cellStyle name="SAPBEXHLevel3X 8 9 2" xfId="45645" xr:uid="{00000000-0005-0000-0000-00004DB20000}"/>
    <cellStyle name="SAPBEXHLevel3X 8 9 3" xfId="45646" xr:uid="{00000000-0005-0000-0000-00004EB20000}"/>
    <cellStyle name="SAPBEXHLevel3X 8 9 4" xfId="45647" xr:uid="{00000000-0005-0000-0000-00004FB20000}"/>
    <cellStyle name="SAPBEXHLevel3X 8 9 5" xfId="45648" xr:uid="{00000000-0005-0000-0000-000050B20000}"/>
    <cellStyle name="SAPBEXHLevel3X 8 9 6" xfId="45649" xr:uid="{00000000-0005-0000-0000-000051B20000}"/>
    <cellStyle name="SAPBEXHLevel3X 8 9 7" xfId="45650" xr:uid="{00000000-0005-0000-0000-000052B20000}"/>
    <cellStyle name="SAPBEXHLevel3X 8 9 8" xfId="45651" xr:uid="{00000000-0005-0000-0000-000053B20000}"/>
    <cellStyle name="SAPBEXHLevel3X 8 9 9" xfId="45652" xr:uid="{00000000-0005-0000-0000-000054B20000}"/>
    <cellStyle name="SAPBEXHLevel3X 9" xfId="45653" xr:uid="{00000000-0005-0000-0000-000055B20000}"/>
    <cellStyle name="SAPBEXHLevel3X 9 10" xfId="45654" xr:uid="{00000000-0005-0000-0000-000056B20000}"/>
    <cellStyle name="SAPBEXHLevel3X 9 10 2" xfId="45655" xr:uid="{00000000-0005-0000-0000-000057B20000}"/>
    <cellStyle name="SAPBEXHLevel3X 9 10 3" xfId="45656" xr:uid="{00000000-0005-0000-0000-000058B20000}"/>
    <cellStyle name="SAPBEXHLevel3X 9 10 4" xfId="45657" xr:uid="{00000000-0005-0000-0000-000059B20000}"/>
    <cellStyle name="SAPBEXHLevel3X 9 10 5" xfId="45658" xr:uid="{00000000-0005-0000-0000-00005AB20000}"/>
    <cellStyle name="SAPBEXHLevel3X 9 10 6" xfId="45659" xr:uid="{00000000-0005-0000-0000-00005BB20000}"/>
    <cellStyle name="SAPBEXHLevel3X 9 10 7" xfId="45660" xr:uid="{00000000-0005-0000-0000-00005CB20000}"/>
    <cellStyle name="SAPBEXHLevel3X 9 10 8" xfId="45661" xr:uid="{00000000-0005-0000-0000-00005DB20000}"/>
    <cellStyle name="SAPBEXHLevel3X 9 10 9" xfId="45662" xr:uid="{00000000-0005-0000-0000-00005EB20000}"/>
    <cellStyle name="SAPBEXHLevel3X 9 11" xfId="45663" xr:uid="{00000000-0005-0000-0000-00005FB20000}"/>
    <cellStyle name="SAPBEXHLevel3X 9 12" xfId="45664" xr:uid="{00000000-0005-0000-0000-000060B20000}"/>
    <cellStyle name="SAPBEXHLevel3X 9 2" xfId="45665" xr:uid="{00000000-0005-0000-0000-000061B20000}"/>
    <cellStyle name="SAPBEXHLevel3X 9 2 2" xfId="45666" xr:uid="{00000000-0005-0000-0000-000062B20000}"/>
    <cellStyle name="SAPBEXHLevel3X 9 2 2 2" xfId="45667" xr:uid="{00000000-0005-0000-0000-000063B20000}"/>
    <cellStyle name="SAPBEXHLevel3X 9 2 2 2 2" xfId="45668" xr:uid="{00000000-0005-0000-0000-000064B20000}"/>
    <cellStyle name="SAPBEXHLevel3X 9 2 2 2 3" xfId="45669" xr:uid="{00000000-0005-0000-0000-000065B20000}"/>
    <cellStyle name="SAPBEXHLevel3X 9 2 2 2 4" xfId="45670" xr:uid="{00000000-0005-0000-0000-000066B20000}"/>
    <cellStyle name="SAPBEXHLevel3X 9 2 2 2 5" xfId="45671" xr:uid="{00000000-0005-0000-0000-000067B20000}"/>
    <cellStyle name="SAPBEXHLevel3X 9 2 2 2 6" xfId="45672" xr:uid="{00000000-0005-0000-0000-000068B20000}"/>
    <cellStyle name="SAPBEXHLevel3X 9 2 2 2 7" xfId="45673" xr:uid="{00000000-0005-0000-0000-000069B20000}"/>
    <cellStyle name="SAPBEXHLevel3X 9 2 2 2 8" xfId="45674" xr:uid="{00000000-0005-0000-0000-00006AB20000}"/>
    <cellStyle name="SAPBEXHLevel3X 9 2 2 2 9" xfId="45675" xr:uid="{00000000-0005-0000-0000-00006BB20000}"/>
    <cellStyle name="SAPBEXHLevel3X 9 2 2 3" xfId="45676" xr:uid="{00000000-0005-0000-0000-00006CB20000}"/>
    <cellStyle name="SAPBEXHLevel3X 9 2 2 3 2" xfId="45677" xr:uid="{00000000-0005-0000-0000-00006DB20000}"/>
    <cellStyle name="SAPBEXHLevel3X 9 2 2 3 3" xfId="45678" xr:uid="{00000000-0005-0000-0000-00006EB20000}"/>
    <cellStyle name="SAPBEXHLevel3X 9 2 2 3 4" xfId="45679" xr:uid="{00000000-0005-0000-0000-00006FB20000}"/>
    <cellStyle name="SAPBEXHLevel3X 9 2 2 3 5" xfId="45680" xr:uid="{00000000-0005-0000-0000-000070B20000}"/>
    <cellStyle name="SAPBEXHLevel3X 9 2 2 3 6" xfId="45681" xr:uid="{00000000-0005-0000-0000-000071B20000}"/>
    <cellStyle name="SAPBEXHLevel3X 9 2 2 3 7" xfId="45682" xr:uid="{00000000-0005-0000-0000-000072B20000}"/>
    <cellStyle name="SAPBEXHLevel3X 9 2 2 3 8" xfId="45683" xr:uid="{00000000-0005-0000-0000-000073B20000}"/>
    <cellStyle name="SAPBEXHLevel3X 9 2 2 3 9" xfId="45684" xr:uid="{00000000-0005-0000-0000-000074B20000}"/>
    <cellStyle name="SAPBEXHLevel3X 9 2 2 4" xfId="45685" xr:uid="{00000000-0005-0000-0000-000075B20000}"/>
    <cellStyle name="SAPBEXHLevel3X 9 2 2 4 2" xfId="45686" xr:uid="{00000000-0005-0000-0000-000076B20000}"/>
    <cellStyle name="SAPBEXHLevel3X 9 2 2 4 3" xfId="45687" xr:uid="{00000000-0005-0000-0000-000077B20000}"/>
    <cellStyle name="SAPBEXHLevel3X 9 2 2 4 4" xfId="45688" xr:uid="{00000000-0005-0000-0000-000078B20000}"/>
    <cellStyle name="SAPBEXHLevel3X 9 2 2 4 5" xfId="45689" xr:uid="{00000000-0005-0000-0000-000079B20000}"/>
    <cellStyle name="SAPBEXHLevel3X 9 2 2 4 6" xfId="45690" xr:uid="{00000000-0005-0000-0000-00007AB20000}"/>
    <cellStyle name="SAPBEXHLevel3X 9 2 2 4 7" xfId="45691" xr:uid="{00000000-0005-0000-0000-00007BB20000}"/>
    <cellStyle name="SAPBEXHLevel3X 9 2 2 4 8" xfId="45692" xr:uid="{00000000-0005-0000-0000-00007CB20000}"/>
    <cellStyle name="SAPBEXHLevel3X 9 2 2 4 9" xfId="45693" xr:uid="{00000000-0005-0000-0000-00007DB20000}"/>
    <cellStyle name="SAPBEXHLevel3X 9 2 3" xfId="45694" xr:uid="{00000000-0005-0000-0000-00007EB20000}"/>
    <cellStyle name="SAPBEXHLevel3X 9 2 3 2" xfId="45695" xr:uid="{00000000-0005-0000-0000-00007FB20000}"/>
    <cellStyle name="SAPBEXHLevel3X 9 2 3 3" xfId="45696" xr:uid="{00000000-0005-0000-0000-000080B20000}"/>
    <cellStyle name="SAPBEXHLevel3X 9 2 3 4" xfId="45697" xr:uid="{00000000-0005-0000-0000-000081B20000}"/>
    <cellStyle name="SAPBEXHLevel3X 9 2 3 5" xfId="45698" xr:uid="{00000000-0005-0000-0000-000082B20000}"/>
    <cellStyle name="SAPBEXHLevel3X 9 2 3 6" xfId="45699" xr:uid="{00000000-0005-0000-0000-000083B20000}"/>
    <cellStyle name="SAPBEXHLevel3X 9 2 3 7" xfId="45700" xr:uid="{00000000-0005-0000-0000-000084B20000}"/>
    <cellStyle name="SAPBEXHLevel3X 9 2 3 8" xfId="45701" xr:uid="{00000000-0005-0000-0000-000085B20000}"/>
    <cellStyle name="SAPBEXHLevel3X 9 2 3 9" xfId="45702" xr:uid="{00000000-0005-0000-0000-000086B20000}"/>
    <cellStyle name="SAPBEXHLevel3X 9 2 4" xfId="45703" xr:uid="{00000000-0005-0000-0000-000087B20000}"/>
    <cellStyle name="SAPBEXHLevel3X 9 2 4 2" xfId="45704" xr:uid="{00000000-0005-0000-0000-000088B20000}"/>
    <cellStyle name="SAPBEXHLevel3X 9 2 4 3" xfId="45705" xr:uid="{00000000-0005-0000-0000-000089B20000}"/>
    <cellStyle name="SAPBEXHLevel3X 9 2 4 4" xfId="45706" xr:uid="{00000000-0005-0000-0000-00008AB20000}"/>
    <cellStyle name="SAPBEXHLevel3X 9 2 4 5" xfId="45707" xr:uid="{00000000-0005-0000-0000-00008BB20000}"/>
    <cellStyle name="SAPBEXHLevel3X 9 2 4 6" xfId="45708" xr:uid="{00000000-0005-0000-0000-00008CB20000}"/>
    <cellStyle name="SAPBEXHLevel3X 9 2 4 7" xfId="45709" xr:uid="{00000000-0005-0000-0000-00008DB20000}"/>
    <cellStyle name="SAPBEXHLevel3X 9 2 4 8" xfId="45710" xr:uid="{00000000-0005-0000-0000-00008EB20000}"/>
    <cellStyle name="SAPBEXHLevel3X 9 2 4 9" xfId="45711" xr:uid="{00000000-0005-0000-0000-00008FB20000}"/>
    <cellStyle name="SAPBEXHLevel3X 9 2 5" xfId="45712" xr:uid="{00000000-0005-0000-0000-000090B20000}"/>
    <cellStyle name="SAPBEXHLevel3X 9 2 5 2" xfId="45713" xr:uid="{00000000-0005-0000-0000-000091B20000}"/>
    <cellStyle name="SAPBEXHLevel3X 9 2 5 3" xfId="45714" xr:uid="{00000000-0005-0000-0000-000092B20000}"/>
    <cellStyle name="SAPBEXHLevel3X 9 2 5 4" xfId="45715" xr:uid="{00000000-0005-0000-0000-000093B20000}"/>
    <cellStyle name="SAPBEXHLevel3X 9 2 5 5" xfId="45716" xr:uid="{00000000-0005-0000-0000-000094B20000}"/>
    <cellStyle name="SAPBEXHLevel3X 9 2 5 6" xfId="45717" xr:uid="{00000000-0005-0000-0000-000095B20000}"/>
    <cellStyle name="SAPBEXHLevel3X 9 2 5 7" xfId="45718" xr:uid="{00000000-0005-0000-0000-000096B20000}"/>
    <cellStyle name="SAPBEXHLevel3X 9 2 5 8" xfId="45719" xr:uid="{00000000-0005-0000-0000-000097B20000}"/>
    <cellStyle name="SAPBEXHLevel3X 9 2 5 9" xfId="45720" xr:uid="{00000000-0005-0000-0000-000098B20000}"/>
    <cellStyle name="SAPBEXHLevel3X 9 3" xfId="45721" xr:uid="{00000000-0005-0000-0000-000099B20000}"/>
    <cellStyle name="SAPBEXHLevel3X 9 3 2" xfId="45722" xr:uid="{00000000-0005-0000-0000-00009AB20000}"/>
    <cellStyle name="SAPBEXHLevel3X 9 3 2 2" xfId="45723" xr:uid="{00000000-0005-0000-0000-00009BB20000}"/>
    <cellStyle name="SAPBEXHLevel3X 9 3 2 2 2" xfId="45724" xr:uid="{00000000-0005-0000-0000-00009CB20000}"/>
    <cellStyle name="SAPBEXHLevel3X 9 3 2 2 3" xfId="45725" xr:uid="{00000000-0005-0000-0000-00009DB20000}"/>
    <cellStyle name="SAPBEXHLevel3X 9 3 2 2 4" xfId="45726" xr:uid="{00000000-0005-0000-0000-00009EB20000}"/>
    <cellStyle name="SAPBEXHLevel3X 9 3 2 2 5" xfId="45727" xr:uid="{00000000-0005-0000-0000-00009FB20000}"/>
    <cellStyle name="SAPBEXHLevel3X 9 3 2 2 6" xfId="45728" xr:uid="{00000000-0005-0000-0000-0000A0B20000}"/>
    <cellStyle name="SAPBEXHLevel3X 9 3 2 2 7" xfId="45729" xr:uid="{00000000-0005-0000-0000-0000A1B20000}"/>
    <cellStyle name="SAPBEXHLevel3X 9 3 2 2 8" xfId="45730" xr:uid="{00000000-0005-0000-0000-0000A2B20000}"/>
    <cellStyle name="SAPBEXHLevel3X 9 3 2 2 9" xfId="45731" xr:uid="{00000000-0005-0000-0000-0000A3B20000}"/>
    <cellStyle name="SAPBEXHLevel3X 9 3 2 3" xfId="45732" xr:uid="{00000000-0005-0000-0000-0000A4B20000}"/>
    <cellStyle name="SAPBEXHLevel3X 9 3 2 3 2" xfId="45733" xr:uid="{00000000-0005-0000-0000-0000A5B20000}"/>
    <cellStyle name="SAPBEXHLevel3X 9 3 2 3 3" xfId="45734" xr:uid="{00000000-0005-0000-0000-0000A6B20000}"/>
    <cellStyle name="SAPBEXHLevel3X 9 3 2 3 4" xfId="45735" xr:uid="{00000000-0005-0000-0000-0000A7B20000}"/>
    <cellStyle name="SAPBEXHLevel3X 9 3 2 3 5" xfId="45736" xr:uid="{00000000-0005-0000-0000-0000A8B20000}"/>
    <cellStyle name="SAPBEXHLevel3X 9 3 2 3 6" xfId="45737" xr:uid="{00000000-0005-0000-0000-0000A9B20000}"/>
    <cellStyle name="SAPBEXHLevel3X 9 3 2 3 7" xfId="45738" xr:uid="{00000000-0005-0000-0000-0000AAB20000}"/>
    <cellStyle name="SAPBEXHLevel3X 9 3 2 3 8" xfId="45739" xr:uid="{00000000-0005-0000-0000-0000ABB20000}"/>
    <cellStyle name="SAPBEXHLevel3X 9 3 2 3 9" xfId="45740" xr:uid="{00000000-0005-0000-0000-0000ACB20000}"/>
    <cellStyle name="SAPBEXHLevel3X 9 3 2 4" xfId="45741" xr:uid="{00000000-0005-0000-0000-0000ADB20000}"/>
    <cellStyle name="SAPBEXHLevel3X 9 3 2 4 2" xfId="45742" xr:uid="{00000000-0005-0000-0000-0000AEB20000}"/>
    <cellStyle name="SAPBEXHLevel3X 9 3 2 4 3" xfId="45743" xr:uid="{00000000-0005-0000-0000-0000AFB20000}"/>
    <cellStyle name="SAPBEXHLevel3X 9 3 2 4 4" xfId="45744" xr:uid="{00000000-0005-0000-0000-0000B0B20000}"/>
    <cellStyle name="SAPBEXHLevel3X 9 3 2 4 5" xfId="45745" xr:uid="{00000000-0005-0000-0000-0000B1B20000}"/>
    <cellStyle name="SAPBEXHLevel3X 9 3 2 4 6" xfId="45746" xr:uid="{00000000-0005-0000-0000-0000B2B20000}"/>
    <cellStyle name="SAPBEXHLevel3X 9 3 2 4 7" xfId="45747" xr:uid="{00000000-0005-0000-0000-0000B3B20000}"/>
    <cellStyle name="SAPBEXHLevel3X 9 3 2 4 8" xfId="45748" xr:uid="{00000000-0005-0000-0000-0000B4B20000}"/>
    <cellStyle name="SAPBEXHLevel3X 9 3 2 4 9" xfId="45749" xr:uid="{00000000-0005-0000-0000-0000B5B20000}"/>
    <cellStyle name="SAPBEXHLevel3X 9 3 3" xfId="45750" xr:uid="{00000000-0005-0000-0000-0000B6B20000}"/>
    <cellStyle name="SAPBEXHLevel3X 9 3 3 2" xfId="45751" xr:uid="{00000000-0005-0000-0000-0000B7B20000}"/>
    <cellStyle name="SAPBEXHLevel3X 9 3 3 3" xfId="45752" xr:uid="{00000000-0005-0000-0000-0000B8B20000}"/>
    <cellStyle name="SAPBEXHLevel3X 9 3 3 4" xfId="45753" xr:uid="{00000000-0005-0000-0000-0000B9B20000}"/>
    <cellStyle name="SAPBEXHLevel3X 9 3 3 5" xfId="45754" xr:uid="{00000000-0005-0000-0000-0000BAB20000}"/>
    <cellStyle name="SAPBEXHLevel3X 9 3 3 6" xfId="45755" xr:uid="{00000000-0005-0000-0000-0000BBB20000}"/>
    <cellStyle name="SAPBEXHLevel3X 9 3 3 7" xfId="45756" xr:uid="{00000000-0005-0000-0000-0000BCB20000}"/>
    <cellStyle name="SAPBEXHLevel3X 9 3 3 8" xfId="45757" xr:uid="{00000000-0005-0000-0000-0000BDB20000}"/>
    <cellStyle name="SAPBEXHLevel3X 9 3 3 9" xfId="45758" xr:uid="{00000000-0005-0000-0000-0000BEB20000}"/>
    <cellStyle name="SAPBEXHLevel3X 9 3 4" xfId="45759" xr:uid="{00000000-0005-0000-0000-0000BFB20000}"/>
    <cellStyle name="SAPBEXHLevel3X 9 3 4 2" xfId="45760" xr:uid="{00000000-0005-0000-0000-0000C0B20000}"/>
    <cellStyle name="SAPBEXHLevel3X 9 3 4 3" xfId="45761" xr:uid="{00000000-0005-0000-0000-0000C1B20000}"/>
    <cellStyle name="SAPBEXHLevel3X 9 3 4 4" xfId="45762" xr:uid="{00000000-0005-0000-0000-0000C2B20000}"/>
    <cellStyle name="SAPBEXHLevel3X 9 3 4 5" xfId="45763" xr:uid="{00000000-0005-0000-0000-0000C3B20000}"/>
    <cellStyle name="SAPBEXHLevel3X 9 3 4 6" xfId="45764" xr:uid="{00000000-0005-0000-0000-0000C4B20000}"/>
    <cellStyle name="SAPBEXHLevel3X 9 3 4 7" xfId="45765" xr:uid="{00000000-0005-0000-0000-0000C5B20000}"/>
    <cellStyle name="SAPBEXHLevel3X 9 3 4 8" xfId="45766" xr:uid="{00000000-0005-0000-0000-0000C6B20000}"/>
    <cellStyle name="SAPBEXHLevel3X 9 3 4 9" xfId="45767" xr:uid="{00000000-0005-0000-0000-0000C7B20000}"/>
    <cellStyle name="SAPBEXHLevel3X 9 3 5" xfId="45768" xr:uid="{00000000-0005-0000-0000-0000C8B20000}"/>
    <cellStyle name="SAPBEXHLevel3X 9 3 5 2" xfId="45769" xr:uid="{00000000-0005-0000-0000-0000C9B20000}"/>
    <cellStyle name="SAPBEXHLevel3X 9 3 5 3" xfId="45770" xr:uid="{00000000-0005-0000-0000-0000CAB20000}"/>
    <cellStyle name="SAPBEXHLevel3X 9 3 5 4" xfId="45771" xr:uid="{00000000-0005-0000-0000-0000CBB20000}"/>
    <cellStyle name="SAPBEXHLevel3X 9 3 5 5" xfId="45772" xr:uid="{00000000-0005-0000-0000-0000CCB20000}"/>
    <cellStyle name="SAPBEXHLevel3X 9 3 5 6" xfId="45773" xr:uid="{00000000-0005-0000-0000-0000CDB20000}"/>
    <cellStyle name="SAPBEXHLevel3X 9 3 5 7" xfId="45774" xr:uid="{00000000-0005-0000-0000-0000CEB20000}"/>
    <cellStyle name="SAPBEXHLevel3X 9 3 5 8" xfId="45775" xr:uid="{00000000-0005-0000-0000-0000CFB20000}"/>
    <cellStyle name="SAPBEXHLevel3X 9 3 5 9" xfId="45776" xr:uid="{00000000-0005-0000-0000-0000D0B20000}"/>
    <cellStyle name="SAPBEXHLevel3X 9 4" xfId="45777" xr:uid="{00000000-0005-0000-0000-0000D1B20000}"/>
    <cellStyle name="SAPBEXHLevel3X 9 4 2" xfId="45778" xr:uid="{00000000-0005-0000-0000-0000D2B20000}"/>
    <cellStyle name="SAPBEXHLevel3X 9 4 2 2" xfId="45779" xr:uid="{00000000-0005-0000-0000-0000D3B20000}"/>
    <cellStyle name="SAPBEXHLevel3X 9 4 2 3" xfId="45780" xr:uid="{00000000-0005-0000-0000-0000D4B20000}"/>
    <cellStyle name="SAPBEXHLevel3X 9 4 2 4" xfId="45781" xr:uid="{00000000-0005-0000-0000-0000D5B20000}"/>
    <cellStyle name="SAPBEXHLevel3X 9 4 2 5" xfId="45782" xr:uid="{00000000-0005-0000-0000-0000D6B20000}"/>
    <cellStyle name="SAPBEXHLevel3X 9 4 2 6" xfId="45783" xr:uid="{00000000-0005-0000-0000-0000D7B20000}"/>
    <cellStyle name="SAPBEXHLevel3X 9 4 2 7" xfId="45784" xr:uid="{00000000-0005-0000-0000-0000D8B20000}"/>
    <cellStyle name="SAPBEXHLevel3X 9 4 2 8" xfId="45785" xr:uid="{00000000-0005-0000-0000-0000D9B20000}"/>
    <cellStyle name="SAPBEXHLevel3X 9 4 2 9" xfId="45786" xr:uid="{00000000-0005-0000-0000-0000DAB20000}"/>
    <cellStyle name="SAPBEXHLevel3X 9 4 3" xfId="45787" xr:uid="{00000000-0005-0000-0000-0000DBB20000}"/>
    <cellStyle name="SAPBEXHLevel3X 9 4 3 2" xfId="45788" xr:uid="{00000000-0005-0000-0000-0000DCB20000}"/>
    <cellStyle name="SAPBEXHLevel3X 9 4 3 3" xfId="45789" xr:uid="{00000000-0005-0000-0000-0000DDB20000}"/>
    <cellStyle name="SAPBEXHLevel3X 9 4 3 4" xfId="45790" xr:uid="{00000000-0005-0000-0000-0000DEB20000}"/>
    <cellStyle name="SAPBEXHLevel3X 9 4 3 5" xfId="45791" xr:uid="{00000000-0005-0000-0000-0000DFB20000}"/>
    <cellStyle name="SAPBEXHLevel3X 9 4 3 6" xfId="45792" xr:uid="{00000000-0005-0000-0000-0000E0B20000}"/>
    <cellStyle name="SAPBEXHLevel3X 9 4 3 7" xfId="45793" xr:uid="{00000000-0005-0000-0000-0000E1B20000}"/>
    <cellStyle name="SAPBEXHLevel3X 9 4 3 8" xfId="45794" xr:uid="{00000000-0005-0000-0000-0000E2B20000}"/>
    <cellStyle name="SAPBEXHLevel3X 9 4 3 9" xfId="45795" xr:uid="{00000000-0005-0000-0000-0000E3B20000}"/>
    <cellStyle name="SAPBEXHLevel3X 9 4 4" xfId="45796" xr:uid="{00000000-0005-0000-0000-0000E4B20000}"/>
    <cellStyle name="SAPBEXHLevel3X 9 4 4 2" xfId="45797" xr:uid="{00000000-0005-0000-0000-0000E5B20000}"/>
    <cellStyle name="SAPBEXHLevel3X 9 4 4 3" xfId="45798" xr:uid="{00000000-0005-0000-0000-0000E6B20000}"/>
    <cellStyle name="SAPBEXHLevel3X 9 4 4 4" xfId="45799" xr:uid="{00000000-0005-0000-0000-0000E7B20000}"/>
    <cellStyle name="SAPBEXHLevel3X 9 4 4 5" xfId="45800" xr:uid="{00000000-0005-0000-0000-0000E8B20000}"/>
    <cellStyle name="SAPBEXHLevel3X 9 4 4 6" xfId="45801" xr:uid="{00000000-0005-0000-0000-0000E9B20000}"/>
    <cellStyle name="SAPBEXHLevel3X 9 4 4 7" xfId="45802" xr:uid="{00000000-0005-0000-0000-0000EAB20000}"/>
    <cellStyle name="SAPBEXHLevel3X 9 4 4 8" xfId="45803" xr:uid="{00000000-0005-0000-0000-0000EBB20000}"/>
    <cellStyle name="SAPBEXHLevel3X 9 4 4 9" xfId="45804" xr:uid="{00000000-0005-0000-0000-0000ECB20000}"/>
    <cellStyle name="SAPBEXHLevel3X 9 5" xfId="45805" xr:uid="{00000000-0005-0000-0000-0000EDB20000}"/>
    <cellStyle name="SAPBEXHLevel3X 9 5 2" xfId="45806" xr:uid="{00000000-0005-0000-0000-0000EEB20000}"/>
    <cellStyle name="SAPBEXHLevel3X 9 5 2 2" xfId="45807" xr:uid="{00000000-0005-0000-0000-0000EFB20000}"/>
    <cellStyle name="SAPBEXHLevel3X 9 5 2 3" xfId="45808" xr:uid="{00000000-0005-0000-0000-0000F0B20000}"/>
    <cellStyle name="SAPBEXHLevel3X 9 5 2 4" xfId="45809" xr:uid="{00000000-0005-0000-0000-0000F1B20000}"/>
    <cellStyle name="SAPBEXHLevel3X 9 5 2 5" xfId="45810" xr:uid="{00000000-0005-0000-0000-0000F2B20000}"/>
    <cellStyle name="SAPBEXHLevel3X 9 5 2 6" xfId="45811" xr:uid="{00000000-0005-0000-0000-0000F3B20000}"/>
    <cellStyle name="SAPBEXHLevel3X 9 5 2 7" xfId="45812" xr:uid="{00000000-0005-0000-0000-0000F4B20000}"/>
    <cellStyle name="SAPBEXHLevel3X 9 5 2 8" xfId="45813" xr:uid="{00000000-0005-0000-0000-0000F5B20000}"/>
    <cellStyle name="SAPBEXHLevel3X 9 5 2 9" xfId="45814" xr:uid="{00000000-0005-0000-0000-0000F6B20000}"/>
    <cellStyle name="SAPBEXHLevel3X 9 5 3" xfId="45815" xr:uid="{00000000-0005-0000-0000-0000F7B20000}"/>
    <cellStyle name="SAPBEXHLevel3X 9 5 3 2" xfId="45816" xr:uid="{00000000-0005-0000-0000-0000F8B20000}"/>
    <cellStyle name="SAPBEXHLevel3X 9 5 3 3" xfId="45817" xr:uid="{00000000-0005-0000-0000-0000F9B20000}"/>
    <cellStyle name="SAPBEXHLevel3X 9 5 3 4" xfId="45818" xr:uid="{00000000-0005-0000-0000-0000FAB20000}"/>
    <cellStyle name="SAPBEXHLevel3X 9 5 3 5" xfId="45819" xr:uid="{00000000-0005-0000-0000-0000FBB20000}"/>
    <cellStyle name="SAPBEXHLevel3X 9 5 3 6" xfId="45820" xr:uid="{00000000-0005-0000-0000-0000FCB20000}"/>
    <cellStyle name="SAPBEXHLevel3X 9 5 3 7" xfId="45821" xr:uid="{00000000-0005-0000-0000-0000FDB20000}"/>
    <cellStyle name="SAPBEXHLevel3X 9 5 3 8" xfId="45822" xr:uid="{00000000-0005-0000-0000-0000FEB20000}"/>
    <cellStyle name="SAPBEXHLevel3X 9 5 3 9" xfId="45823" xr:uid="{00000000-0005-0000-0000-0000FFB20000}"/>
    <cellStyle name="SAPBEXHLevel3X 9 5 4" xfId="45824" xr:uid="{00000000-0005-0000-0000-000000B30000}"/>
    <cellStyle name="SAPBEXHLevel3X 9 5 4 2" xfId="45825" xr:uid="{00000000-0005-0000-0000-000001B30000}"/>
    <cellStyle name="SAPBEXHLevel3X 9 5 4 3" xfId="45826" xr:uid="{00000000-0005-0000-0000-000002B30000}"/>
    <cellStyle name="SAPBEXHLevel3X 9 5 4 4" xfId="45827" xr:uid="{00000000-0005-0000-0000-000003B30000}"/>
    <cellStyle name="SAPBEXHLevel3X 9 5 4 5" xfId="45828" xr:uid="{00000000-0005-0000-0000-000004B30000}"/>
    <cellStyle name="SAPBEXHLevel3X 9 5 4 6" xfId="45829" xr:uid="{00000000-0005-0000-0000-000005B30000}"/>
    <cellStyle name="SAPBEXHLevel3X 9 5 4 7" xfId="45830" xr:uid="{00000000-0005-0000-0000-000006B30000}"/>
    <cellStyle name="SAPBEXHLevel3X 9 5 4 8" xfId="45831" xr:uid="{00000000-0005-0000-0000-000007B30000}"/>
    <cellStyle name="SAPBEXHLevel3X 9 5 4 9" xfId="45832" xr:uid="{00000000-0005-0000-0000-000008B30000}"/>
    <cellStyle name="SAPBEXHLevel3X 9 6" xfId="45833" xr:uid="{00000000-0005-0000-0000-000009B30000}"/>
    <cellStyle name="SAPBEXHLevel3X 9 6 2" xfId="45834" xr:uid="{00000000-0005-0000-0000-00000AB30000}"/>
    <cellStyle name="SAPBEXHLevel3X 9 6 2 2" xfId="45835" xr:uid="{00000000-0005-0000-0000-00000BB30000}"/>
    <cellStyle name="SAPBEXHLevel3X 9 6 2 3" xfId="45836" xr:uid="{00000000-0005-0000-0000-00000CB30000}"/>
    <cellStyle name="SAPBEXHLevel3X 9 6 2 4" xfId="45837" xr:uid="{00000000-0005-0000-0000-00000DB30000}"/>
    <cellStyle name="SAPBEXHLevel3X 9 6 2 5" xfId="45838" xr:uid="{00000000-0005-0000-0000-00000EB30000}"/>
    <cellStyle name="SAPBEXHLevel3X 9 6 2 6" xfId="45839" xr:uid="{00000000-0005-0000-0000-00000FB30000}"/>
    <cellStyle name="SAPBEXHLevel3X 9 6 2 7" xfId="45840" xr:uid="{00000000-0005-0000-0000-000010B30000}"/>
    <cellStyle name="SAPBEXHLevel3X 9 6 2 8" xfId="45841" xr:uid="{00000000-0005-0000-0000-000011B30000}"/>
    <cellStyle name="SAPBEXHLevel3X 9 6 2 9" xfId="45842" xr:uid="{00000000-0005-0000-0000-000012B30000}"/>
    <cellStyle name="SAPBEXHLevel3X 9 6 3" xfId="45843" xr:uid="{00000000-0005-0000-0000-000013B30000}"/>
    <cellStyle name="SAPBEXHLevel3X 9 6 3 2" xfId="45844" xr:uid="{00000000-0005-0000-0000-000014B30000}"/>
    <cellStyle name="SAPBEXHLevel3X 9 6 3 3" xfId="45845" xr:uid="{00000000-0005-0000-0000-000015B30000}"/>
    <cellStyle name="SAPBEXHLevel3X 9 6 3 4" xfId="45846" xr:uid="{00000000-0005-0000-0000-000016B30000}"/>
    <cellStyle name="SAPBEXHLevel3X 9 6 3 5" xfId="45847" xr:uid="{00000000-0005-0000-0000-000017B30000}"/>
    <cellStyle name="SAPBEXHLevel3X 9 6 3 6" xfId="45848" xr:uid="{00000000-0005-0000-0000-000018B30000}"/>
    <cellStyle name="SAPBEXHLevel3X 9 6 3 7" xfId="45849" xr:uid="{00000000-0005-0000-0000-000019B30000}"/>
    <cellStyle name="SAPBEXHLevel3X 9 6 3 8" xfId="45850" xr:uid="{00000000-0005-0000-0000-00001AB30000}"/>
    <cellStyle name="SAPBEXHLevel3X 9 6 3 9" xfId="45851" xr:uid="{00000000-0005-0000-0000-00001BB30000}"/>
    <cellStyle name="SAPBEXHLevel3X 9 6 4" xfId="45852" xr:uid="{00000000-0005-0000-0000-00001CB30000}"/>
    <cellStyle name="SAPBEXHLevel3X 9 6 4 2" xfId="45853" xr:uid="{00000000-0005-0000-0000-00001DB30000}"/>
    <cellStyle name="SAPBEXHLevel3X 9 6 4 3" xfId="45854" xr:uid="{00000000-0005-0000-0000-00001EB30000}"/>
    <cellStyle name="SAPBEXHLevel3X 9 6 4 4" xfId="45855" xr:uid="{00000000-0005-0000-0000-00001FB30000}"/>
    <cellStyle name="SAPBEXHLevel3X 9 6 4 5" xfId="45856" xr:uid="{00000000-0005-0000-0000-000020B30000}"/>
    <cellStyle name="SAPBEXHLevel3X 9 6 4 6" xfId="45857" xr:uid="{00000000-0005-0000-0000-000021B30000}"/>
    <cellStyle name="SAPBEXHLevel3X 9 6 4 7" xfId="45858" xr:uid="{00000000-0005-0000-0000-000022B30000}"/>
    <cellStyle name="SAPBEXHLevel3X 9 6 4 8" xfId="45859" xr:uid="{00000000-0005-0000-0000-000023B30000}"/>
    <cellStyle name="SAPBEXHLevel3X 9 6 4 9" xfId="45860" xr:uid="{00000000-0005-0000-0000-000024B30000}"/>
    <cellStyle name="SAPBEXHLevel3X 9 7" xfId="45861" xr:uid="{00000000-0005-0000-0000-000025B30000}"/>
    <cellStyle name="SAPBEXHLevel3X 9 7 2" xfId="45862" xr:uid="{00000000-0005-0000-0000-000026B30000}"/>
    <cellStyle name="SAPBEXHLevel3X 9 7 2 2" xfId="45863" xr:uid="{00000000-0005-0000-0000-000027B30000}"/>
    <cellStyle name="SAPBEXHLevel3X 9 7 2 3" xfId="45864" xr:uid="{00000000-0005-0000-0000-000028B30000}"/>
    <cellStyle name="SAPBEXHLevel3X 9 7 2 4" xfId="45865" xr:uid="{00000000-0005-0000-0000-000029B30000}"/>
    <cellStyle name="SAPBEXHLevel3X 9 7 2 5" xfId="45866" xr:uid="{00000000-0005-0000-0000-00002AB30000}"/>
    <cellStyle name="SAPBEXHLevel3X 9 7 2 6" xfId="45867" xr:uid="{00000000-0005-0000-0000-00002BB30000}"/>
    <cellStyle name="SAPBEXHLevel3X 9 7 2 7" xfId="45868" xr:uid="{00000000-0005-0000-0000-00002CB30000}"/>
    <cellStyle name="SAPBEXHLevel3X 9 7 2 8" xfId="45869" xr:uid="{00000000-0005-0000-0000-00002DB30000}"/>
    <cellStyle name="SAPBEXHLevel3X 9 7 2 9" xfId="45870" xr:uid="{00000000-0005-0000-0000-00002EB30000}"/>
    <cellStyle name="SAPBEXHLevel3X 9 7 3" xfId="45871" xr:uid="{00000000-0005-0000-0000-00002FB30000}"/>
    <cellStyle name="SAPBEXHLevel3X 9 7 3 2" xfId="45872" xr:uid="{00000000-0005-0000-0000-000030B30000}"/>
    <cellStyle name="SAPBEXHLevel3X 9 7 3 3" xfId="45873" xr:uid="{00000000-0005-0000-0000-000031B30000}"/>
    <cellStyle name="SAPBEXHLevel3X 9 7 3 4" xfId="45874" xr:uid="{00000000-0005-0000-0000-000032B30000}"/>
    <cellStyle name="SAPBEXHLevel3X 9 7 3 5" xfId="45875" xr:uid="{00000000-0005-0000-0000-000033B30000}"/>
    <cellStyle name="SAPBEXHLevel3X 9 7 3 6" xfId="45876" xr:uid="{00000000-0005-0000-0000-000034B30000}"/>
    <cellStyle name="SAPBEXHLevel3X 9 7 3 7" xfId="45877" xr:uid="{00000000-0005-0000-0000-000035B30000}"/>
    <cellStyle name="SAPBEXHLevel3X 9 7 3 8" xfId="45878" xr:uid="{00000000-0005-0000-0000-000036B30000}"/>
    <cellStyle name="SAPBEXHLevel3X 9 7 3 9" xfId="45879" xr:uid="{00000000-0005-0000-0000-000037B30000}"/>
    <cellStyle name="SAPBEXHLevel3X 9 7 4" xfId="45880" xr:uid="{00000000-0005-0000-0000-000038B30000}"/>
    <cellStyle name="SAPBEXHLevel3X 9 7 4 2" xfId="45881" xr:uid="{00000000-0005-0000-0000-000039B30000}"/>
    <cellStyle name="SAPBEXHLevel3X 9 7 4 3" xfId="45882" xr:uid="{00000000-0005-0000-0000-00003AB30000}"/>
    <cellStyle name="SAPBEXHLevel3X 9 7 4 4" xfId="45883" xr:uid="{00000000-0005-0000-0000-00003BB30000}"/>
    <cellStyle name="SAPBEXHLevel3X 9 7 4 5" xfId="45884" xr:uid="{00000000-0005-0000-0000-00003CB30000}"/>
    <cellStyle name="SAPBEXHLevel3X 9 7 4 6" xfId="45885" xr:uid="{00000000-0005-0000-0000-00003DB30000}"/>
    <cellStyle name="SAPBEXHLevel3X 9 7 4 7" xfId="45886" xr:uid="{00000000-0005-0000-0000-00003EB30000}"/>
    <cellStyle name="SAPBEXHLevel3X 9 7 4 8" xfId="45887" xr:uid="{00000000-0005-0000-0000-00003FB30000}"/>
    <cellStyle name="SAPBEXHLevel3X 9 7 4 9" xfId="45888" xr:uid="{00000000-0005-0000-0000-000040B30000}"/>
    <cellStyle name="SAPBEXHLevel3X 9 8" xfId="45889" xr:uid="{00000000-0005-0000-0000-000041B30000}"/>
    <cellStyle name="SAPBEXHLevel3X 9 8 2" xfId="45890" xr:uid="{00000000-0005-0000-0000-000042B30000}"/>
    <cellStyle name="SAPBEXHLevel3X 9 8 3" xfId="45891" xr:uid="{00000000-0005-0000-0000-000043B30000}"/>
    <cellStyle name="SAPBEXHLevel3X 9 8 4" xfId="45892" xr:uid="{00000000-0005-0000-0000-000044B30000}"/>
    <cellStyle name="SAPBEXHLevel3X 9 8 5" xfId="45893" xr:uid="{00000000-0005-0000-0000-000045B30000}"/>
    <cellStyle name="SAPBEXHLevel3X 9 8 6" xfId="45894" xr:uid="{00000000-0005-0000-0000-000046B30000}"/>
    <cellStyle name="SAPBEXHLevel3X 9 8 7" xfId="45895" xr:uid="{00000000-0005-0000-0000-000047B30000}"/>
    <cellStyle name="SAPBEXHLevel3X 9 8 8" xfId="45896" xr:uid="{00000000-0005-0000-0000-000048B30000}"/>
    <cellStyle name="SAPBEXHLevel3X 9 8 9" xfId="45897" xr:uid="{00000000-0005-0000-0000-000049B30000}"/>
    <cellStyle name="SAPBEXHLevel3X 9 9" xfId="45898" xr:uid="{00000000-0005-0000-0000-00004AB30000}"/>
    <cellStyle name="SAPBEXHLevel3X 9 9 2" xfId="45899" xr:uid="{00000000-0005-0000-0000-00004BB30000}"/>
    <cellStyle name="SAPBEXHLevel3X 9 9 3" xfId="45900" xr:uid="{00000000-0005-0000-0000-00004CB30000}"/>
    <cellStyle name="SAPBEXHLevel3X 9 9 4" xfId="45901" xr:uid="{00000000-0005-0000-0000-00004DB30000}"/>
    <cellStyle name="SAPBEXHLevel3X 9 9 5" xfId="45902" xr:uid="{00000000-0005-0000-0000-00004EB30000}"/>
    <cellStyle name="SAPBEXHLevel3X 9 9 6" xfId="45903" xr:uid="{00000000-0005-0000-0000-00004FB30000}"/>
    <cellStyle name="SAPBEXHLevel3X 9 9 7" xfId="45904" xr:uid="{00000000-0005-0000-0000-000050B30000}"/>
    <cellStyle name="SAPBEXHLevel3X 9 9 8" xfId="45905" xr:uid="{00000000-0005-0000-0000-000051B30000}"/>
    <cellStyle name="SAPBEXHLevel3X 9 9 9" xfId="45906" xr:uid="{00000000-0005-0000-0000-000052B30000}"/>
    <cellStyle name="SAPBEXinputData" xfId="45907" xr:uid="{00000000-0005-0000-0000-000053B30000}"/>
    <cellStyle name="SAPBEXinputData 10" xfId="45908" xr:uid="{00000000-0005-0000-0000-000054B30000}"/>
    <cellStyle name="SAPBEXinputData 10 2" xfId="45909" xr:uid="{00000000-0005-0000-0000-000055B30000}"/>
    <cellStyle name="SAPBEXinputData 10 2 2" xfId="45910" xr:uid="{00000000-0005-0000-0000-000056B30000}"/>
    <cellStyle name="SAPBEXinputData 10 2 2 2" xfId="45911" xr:uid="{00000000-0005-0000-0000-000057B30000}"/>
    <cellStyle name="SAPBEXinputData 10 2 3" xfId="45912" xr:uid="{00000000-0005-0000-0000-000058B30000}"/>
    <cellStyle name="SAPBEXinputData 10 3" xfId="45913" xr:uid="{00000000-0005-0000-0000-000059B30000}"/>
    <cellStyle name="SAPBEXinputData 10 3 2" xfId="45914" xr:uid="{00000000-0005-0000-0000-00005AB30000}"/>
    <cellStyle name="SAPBEXinputData 10 3 2 2" xfId="45915" xr:uid="{00000000-0005-0000-0000-00005BB30000}"/>
    <cellStyle name="SAPBEXinputData 10 3 3" xfId="45916" xr:uid="{00000000-0005-0000-0000-00005CB30000}"/>
    <cellStyle name="SAPBEXinputData 10 4" xfId="45917" xr:uid="{00000000-0005-0000-0000-00005DB30000}"/>
    <cellStyle name="SAPBEXinputData 10 4 2" xfId="45918" xr:uid="{00000000-0005-0000-0000-00005EB30000}"/>
    <cellStyle name="SAPBEXinputData 10 5" xfId="45919" xr:uid="{00000000-0005-0000-0000-00005FB30000}"/>
    <cellStyle name="SAPBEXinputData 10 5 2" xfId="45920" xr:uid="{00000000-0005-0000-0000-000060B30000}"/>
    <cellStyle name="SAPBEXinputData 10 6" xfId="45921" xr:uid="{00000000-0005-0000-0000-000061B30000}"/>
    <cellStyle name="SAPBEXinputData 10 6 2" xfId="45922" xr:uid="{00000000-0005-0000-0000-000062B30000}"/>
    <cellStyle name="SAPBEXinputData 10 7" xfId="45923" xr:uid="{00000000-0005-0000-0000-000063B30000}"/>
    <cellStyle name="SAPBEXinputData 10 7 2" xfId="45924" xr:uid="{00000000-0005-0000-0000-000064B30000}"/>
    <cellStyle name="SAPBEXinputData 10 8" xfId="45925" xr:uid="{00000000-0005-0000-0000-000065B30000}"/>
    <cellStyle name="SAPBEXinputData 10 9" xfId="45926" xr:uid="{00000000-0005-0000-0000-000066B30000}"/>
    <cellStyle name="SAPBEXinputData 11" xfId="45927" xr:uid="{00000000-0005-0000-0000-000067B30000}"/>
    <cellStyle name="SAPBEXinputData 11 2" xfId="45928" xr:uid="{00000000-0005-0000-0000-000068B30000}"/>
    <cellStyle name="SAPBEXinputData 11 2 2" xfId="45929" xr:uid="{00000000-0005-0000-0000-000069B30000}"/>
    <cellStyle name="SAPBEXinputData 11 3" xfId="45930" xr:uid="{00000000-0005-0000-0000-00006AB30000}"/>
    <cellStyle name="SAPBEXinputData 12" xfId="45931" xr:uid="{00000000-0005-0000-0000-00006BB30000}"/>
    <cellStyle name="SAPBEXinputData 12 2" xfId="45932" xr:uid="{00000000-0005-0000-0000-00006CB30000}"/>
    <cellStyle name="SAPBEXinputData 13" xfId="45933" xr:uid="{00000000-0005-0000-0000-00006DB30000}"/>
    <cellStyle name="SAPBEXinputData 14" xfId="45934" xr:uid="{00000000-0005-0000-0000-00006EB30000}"/>
    <cellStyle name="SAPBEXinputData 15" xfId="45935" xr:uid="{00000000-0005-0000-0000-00006FB30000}"/>
    <cellStyle name="SAPBEXinputData 2" xfId="45936" xr:uid="{00000000-0005-0000-0000-000070B30000}"/>
    <cellStyle name="SAPBEXinputData 2 2" xfId="45937" xr:uid="{00000000-0005-0000-0000-000071B30000}"/>
    <cellStyle name="SAPBEXinputData 2 2 2" xfId="45938" xr:uid="{00000000-0005-0000-0000-000072B30000}"/>
    <cellStyle name="SAPBEXinputData 2 2 2 2" xfId="45939" xr:uid="{00000000-0005-0000-0000-000073B30000}"/>
    <cellStyle name="SAPBEXinputData 2 2 2 2 2" xfId="45940" xr:uid="{00000000-0005-0000-0000-000074B30000}"/>
    <cellStyle name="SAPBEXinputData 2 2 2 2 2 2" xfId="45941" xr:uid="{00000000-0005-0000-0000-000075B30000}"/>
    <cellStyle name="SAPBEXinputData 2 2 2 2 3" xfId="45942" xr:uid="{00000000-0005-0000-0000-000076B30000}"/>
    <cellStyle name="SAPBEXinputData 2 2 2 3" xfId="45943" xr:uid="{00000000-0005-0000-0000-000077B30000}"/>
    <cellStyle name="SAPBEXinputData 2 2 2 3 2" xfId="45944" xr:uid="{00000000-0005-0000-0000-000078B30000}"/>
    <cellStyle name="SAPBEXinputData 2 2 2 4" xfId="45945" xr:uid="{00000000-0005-0000-0000-000079B30000}"/>
    <cellStyle name="SAPBEXinputData 2 2 3" xfId="45946" xr:uid="{00000000-0005-0000-0000-00007AB30000}"/>
    <cellStyle name="SAPBEXinputData 2 2 3 2" xfId="45947" xr:uid="{00000000-0005-0000-0000-00007BB30000}"/>
    <cellStyle name="SAPBEXinputData 2 2 3 2 2" xfId="45948" xr:uid="{00000000-0005-0000-0000-00007CB30000}"/>
    <cellStyle name="SAPBEXinputData 2 2 3 3" xfId="45949" xr:uid="{00000000-0005-0000-0000-00007DB30000}"/>
    <cellStyle name="SAPBEXinputData 2 2 4" xfId="45950" xr:uid="{00000000-0005-0000-0000-00007EB30000}"/>
    <cellStyle name="SAPBEXinputData 2 2 4 2" xfId="45951" xr:uid="{00000000-0005-0000-0000-00007FB30000}"/>
    <cellStyle name="SAPBEXinputData 2 2 5" xfId="45952" xr:uid="{00000000-0005-0000-0000-000080B30000}"/>
    <cellStyle name="SAPBEXinputData 2 2 6" xfId="45953" xr:uid="{00000000-0005-0000-0000-000081B30000}"/>
    <cellStyle name="SAPBEXinputData 2 3" xfId="45954" xr:uid="{00000000-0005-0000-0000-000082B30000}"/>
    <cellStyle name="SAPBEXinputData 2 3 2" xfId="45955" xr:uid="{00000000-0005-0000-0000-000083B30000}"/>
    <cellStyle name="SAPBEXinputData 2 3 2 2" xfId="45956" xr:uid="{00000000-0005-0000-0000-000084B30000}"/>
    <cellStyle name="SAPBEXinputData 2 3 2 2 2" xfId="45957" xr:uid="{00000000-0005-0000-0000-000085B30000}"/>
    <cellStyle name="SAPBEXinputData 2 3 2 3" xfId="45958" xr:uid="{00000000-0005-0000-0000-000086B30000}"/>
    <cellStyle name="SAPBEXinputData 2 3 3" xfId="45959" xr:uid="{00000000-0005-0000-0000-000087B30000}"/>
    <cellStyle name="SAPBEXinputData 2 3 3 2" xfId="45960" xr:uid="{00000000-0005-0000-0000-000088B30000}"/>
    <cellStyle name="SAPBEXinputData 2 3 4" xfId="45961" xr:uid="{00000000-0005-0000-0000-000089B30000}"/>
    <cellStyle name="SAPBEXinputData 2 4" xfId="45962" xr:uid="{00000000-0005-0000-0000-00008AB30000}"/>
    <cellStyle name="SAPBEXinputData 2 4 2" xfId="45963" xr:uid="{00000000-0005-0000-0000-00008BB30000}"/>
    <cellStyle name="SAPBEXinputData 2 4 2 2" xfId="45964" xr:uid="{00000000-0005-0000-0000-00008CB30000}"/>
    <cellStyle name="SAPBEXinputData 2 4 3" xfId="45965" xr:uid="{00000000-0005-0000-0000-00008DB30000}"/>
    <cellStyle name="SAPBEXinputData 2 5" xfId="45966" xr:uid="{00000000-0005-0000-0000-00008EB30000}"/>
    <cellStyle name="SAPBEXinputData 2 5 2" xfId="45967" xr:uid="{00000000-0005-0000-0000-00008FB30000}"/>
    <cellStyle name="SAPBEXinputData 2 6" xfId="45968" xr:uid="{00000000-0005-0000-0000-000090B30000}"/>
    <cellStyle name="SAPBEXinputData 2 7" xfId="45969" xr:uid="{00000000-0005-0000-0000-000091B30000}"/>
    <cellStyle name="SAPBEXinputData 2_STOs from US (Nov)" xfId="45970" xr:uid="{00000000-0005-0000-0000-000092B30000}"/>
    <cellStyle name="SAPBEXinputData 3" xfId="45971" xr:uid="{00000000-0005-0000-0000-000093B30000}"/>
    <cellStyle name="SAPBEXinputData 3 2" xfId="45972" xr:uid="{00000000-0005-0000-0000-000094B30000}"/>
    <cellStyle name="SAPBEXinputData 3 2 2" xfId="45973" xr:uid="{00000000-0005-0000-0000-000095B30000}"/>
    <cellStyle name="SAPBEXinputData 3 2 2 2" xfId="45974" xr:uid="{00000000-0005-0000-0000-000096B30000}"/>
    <cellStyle name="SAPBEXinputData 3 2 2 2 2" xfId="45975" xr:uid="{00000000-0005-0000-0000-000097B30000}"/>
    <cellStyle name="SAPBEXinputData 3 2 2 2 2 2" xfId="45976" xr:uid="{00000000-0005-0000-0000-000098B30000}"/>
    <cellStyle name="SAPBEXinputData 3 2 2 2 3" xfId="45977" xr:uid="{00000000-0005-0000-0000-000099B30000}"/>
    <cellStyle name="SAPBEXinputData 3 2 2 3" xfId="45978" xr:uid="{00000000-0005-0000-0000-00009AB30000}"/>
    <cellStyle name="SAPBEXinputData 3 2 2 3 2" xfId="45979" xr:uid="{00000000-0005-0000-0000-00009BB30000}"/>
    <cellStyle name="SAPBEXinputData 3 2 2 4" xfId="45980" xr:uid="{00000000-0005-0000-0000-00009CB30000}"/>
    <cellStyle name="SAPBEXinputData 3 2 3" xfId="45981" xr:uid="{00000000-0005-0000-0000-00009DB30000}"/>
    <cellStyle name="SAPBEXinputData 3 2 3 2" xfId="45982" xr:uid="{00000000-0005-0000-0000-00009EB30000}"/>
    <cellStyle name="SAPBEXinputData 3 2 3 2 2" xfId="45983" xr:uid="{00000000-0005-0000-0000-00009FB30000}"/>
    <cellStyle name="SAPBEXinputData 3 2 3 3" xfId="45984" xr:uid="{00000000-0005-0000-0000-0000A0B30000}"/>
    <cellStyle name="SAPBEXinputData 3 2 4" xfId="45985" xr:uid="{00000000-0005-0000-0000-0000A1B30000}"/>
    <cellStyle name="SAPBEXinputData 3 2 4 2" xfId="45986" xr:uid="{00000000-0005-0000-0000-0000A2B30000}"/>
    <cellStyle name="SAPBEXinputData 3 2 5" xfId="45987" xr:uid="{00000000-0005-0000-0000-0000A3B30000}"/>
    <cellStyle name="SAPBEXinputData 3 2 6" xfId="45988" xr:uid="{00000000-0005-0000-0000-0000A4B30000}"/>
    <cellStyle name="SAPBEXinputData 3 3" xfId="45989" xr:uid="{00000000-0005-0000-0000-0000A5B30000}"/>
    <cellStyle name="SAPBEXinputData 3 3 2" xfId="45990" xr:uid="{00000000-0005-0000-0000-0000A6B30000}"/>
    <cellStyle name="SAPBEXinputData 3 3 2 2" xfId="45991" xr:uid="{00000000-0005-0000-0000-0000A7B30000}"/>
    <cellStyle name="SAPBEXinputData 3 3 2 2 2" xfId="45992" xr:uid="{00000000-0005-0000-0000-0000A8B30000}"/>
    <cellStyle name="SAPBEXinputData 3 3 2 3" xfId="45993" xr:uid="{00000000-0005-0000-0000-0000A9B30000}"/>
    <cellStyle name="SAPBEXinputData 3 3 3" xfId="45994" xr:uid="{00000000-0005-0000-0000-0000AAB30000}"/>
    <cellStyle name="SAPBEXinputData 3 3 3 2" xfId="45995" xr:uid="{00000000-0005-0000-0000-0000ABB30000}"/>
    <cellStyle name="SAPBEXinputData 3 3 4" xfId="45996" xr:uid="{00000000-0005-0000-0000-0000ACB30000}"/>
    <cellStyle name="SAPBEXinputData 3 4" xfId="45997" xr:uid="{00000000-0005-0000-0000-0000ADB30000}"/>
    <cellStyle name="SAPBEXinputData 3 4 2" xfId="45998" xr:uid="{00000000-0005-0000-0000-0000AEB30000}"/>
    <cellStyle name="SAPBEXinputData 3 4 2 2" xfId="45999" xr:uid="{00000000-0005-0000-0000-0000AFB30000}"/>
    <cellStyle name="SAPBEXinputData 3 4 3" xfId="46000" xr:uid="{00000000-0005-0000-0000-0000B0B30000}"/>
    <cellStyle name="SAPBEXinputData 3 5" xfId="46001" xr:uid="{00000000-0005-0000-0000-0000B1B30000}"/>
    <cellStyle name="SAPBEXinputData 3 5 2" xfId="46002" xr:uid="{00000000-0005-0000-0000-0000B2B30000}"/>
    <cellStyle name="SAPBEXinputData 3 6" xfId="46003" xr:uid="{00000000-0005-0000-0000-0000B3B30000}"/>
    <cellStyle name="SAPBEXinputData 3 7" xfId="46004" xr:uid="{00000000-0005-0000-0000-0000B4B30000}"/>
    <cellStyle name="SAPBEXinputData 3_STOs from US (Nov)" xfId="46005" xr:uid="{00000000-0005-0000-0000-0000B5B30000}"/>
    <cellStyle name="SAPBEXinputData 4" xfId="46006" xr:uid="{00000000-0005-0000-0000-0000B6B30000}"/>
    <cellStyle name="SAPBEXinputData 4 2" xfId="46007" xr:uid="{00000000-0005-0000-0000-0000B7B30000}"/>
    <cellStyle name="SAPBEXinputData 4 2 2" xfId="46008" xr:uid="{00000000-0005-0000-0000-0000B8B30000}"/>
    <cellStyle name="SAPBEXinputData 4 2 2 2" xfId="46009" xr:uid="{00000000-0005-0000-0000-0000B9B30000}"/>
    <cellStyle name="SAPBEXinputData 4 2 2 2 2" xfId="46010" xr:uid="{00000000-0005-0000-0000-0000BAB30000}"/>
    <cellStyle name="SAPBEXinputData 4 2 2 3" xfId="46011" xr:uid="{00000000-0005-0000-0000-0000BBB30000}"/>
    <cellStyle name="SAPBEXinputData 4 2 3" xfId="46012" xr:uid="{00000000-0005-0000-0000-0000BCB30000}"/>
    <cellStyle name="SAPBEXinputData 4 2 3 2" xfId="46013" xr:uid="{00000000-0005-0000-0000-0000BDB30000}"/>
    <cellStyle name="SAPBEXinputData 4 2 4" xfId="46014" xr:uid="{00000000-0005-0000-0000-0000BEB30000}"/>
    <cellStyle name="SAPBEXinputData 4 2 5" xfId="46015" xr:uid="{00000000-0005-0000-0000-0000BFB30000}"/>
    <cellStyle name="SAPBEXinputData 4 3" xfId="46016" xr:uid="{00000000-0005-0000-0000-0000C0B30000}"/>
    <cellStyle name="SAPBEXinputData 4 3 2" xfId="46017" xr:uid="{00000000-0005-0000-0000-0000C1B30000}"/>
    <cellStyle name="SAPBEXinputData 4 3 2 2" xfId="46018" xr:uid="{00000000-0005-0000-0000-0000C2B30000}"/>
    <cellStyle name="SAPBEXinputData 4 3 3" xfId="46019" xr:uid="{00000000-0005-0000-0000-0000C3B30000}"/>
    <cellStyle name="SAPBEXinputData 4 4" xfId="46020" xr:uid="{00000000-0005-0000-0000-0000C4B30000}"/>
    <cellStyle name="SAPBEXinputData 4 4 2" xfId="46021" xr:uid="{00000000-0005-0000-0000-0000C5B30000}"/>
    <cellStyle name="SAPBEXinputData 4 5" xfId="46022" xr:uid="{00000000-0005-0000-0000-0000C6B30000}"/>
    <cellStyle name="SAPBEXinputData 4 6" xfId="46023" xr:uid="{00000000-0005-0000-0000-0000C7B30000}"/>
    <cellStyle name="SAPBEXinputData 5" xfId="46024" xr:uid="{00000000-0005-0000-0000-0000C8B30000}"/>
    <cellStyle name="SAPBEXinputData 5 2" xfId="46025" xr:uid="{00000000-0005-0000-0000-0000C9B30000}"/>
    <cellStyle name="SAPBEXinputData 5 2 2" xfId="46026" xr:uid="{00000000-0005-0000-0000-0000CAB30000}"/>
    <cellStyle name="SAPBEXinputData 5 2 2 2" xfId="46027" xr:uid="{00000000-0005-0000-0000-0000CBB30000}"/>
    <cellStyle name="SAPBEXinputData 5 2 2 2 2" xfId="46028" xr:uid="{00000000-0005-0000-0000-0000CCB30000}"/>
    <cellStyle name="SAPBEXinputData 5 2 2 2 2 2" xfId="46029" xr:uid="{00000000-0005-0000-0000-0000CDB30000}"/>
    <cellStyle name="SAPBEXinputData 5 2 2 2 3" xfId="46030" xr:uid="{00000000-0005-0000-0000-0000CEB30000}"/>
    <cellStyle name="SAPBEXinputData 5 2 2 3" xfId="46031" xr:uid="{00000000-0005-0000-0000-0000CFB30000}"/>
    <cellStyle name="SAPBEXinputData 5 2 2 3 2" xfId="46032" xr:uid="{00000000-0005-0000-0000-0000D0B30000}"/>
    <cellStyle name="SAPBEXinputData 5 2 2 4" xfId="46033" xr:uid="{00000000-0005-0000-0000-0000D1B30000}"/>
    <cellStyle name="SAPBEXinputData 5 2 3" xfId="46034" xr:uid="{00000000-0005-0000-0000-0000D2B30000}"/>
    <cellStyle name="SAPBEXinputData 5 2 3 2" xfId="46035" xr:uid="{00000000-0005-0000-0000-0000D3B30000}"/>
    <cellStyle name="SAPBEXinputData 5 2 3 2 2" xfId="46036" xr:uid="{00000000-0005-0000-0000-0000D4B30000}"/>
    <cellStyle name="SAPBEXinputData 5 2 3 2 2 2" xfId="46037" xr:uid="{00000000-0005-0000-0000-0000D5B30000}"/>
    <cellStyle name="SAPBEXinputData 5 2 3 2 3" xfId="46038" xr:uid="{00000000-0005-0000-0000-0000D6B30000}"/>
    <cellStyle name="SAPBEXinputData 5 2 3 3" xfId="46039" xr:uid="{00000000-0005-0000-0000-0000D7B30000}"/>
    <cellStyle name="SAPBEXinputData 5 2 3 3 2" xfId="46040" xr:uid="{00000000-0005-0000-0000-0000D8B30000}"/>
    <cellStyle name="SAPBEXinputData 5 2 3 4" xfId="46041" xr:uid="{00000000-0005-0000-0000-0000D9B30000}"/>
    <cellStyle name="SAPBEXinputData 5 2 4" xfId="46042" xr:uid="{00000000-0005-0000-0000-0000DAB30000}"/>
    <cellStyle name="SAPBEXinputData 5 2 4 2" xfId="46043" xr:uid="{00000000-0005-0000-0000-0000DBB30000}"/>
    <cellStyle name="SAPBEXinputData 5 2 4 2 2" xfId="46044" xr:uid="{00000000-0005-0000-0000-0000DCB30000}"/>
    <cellStyle name="SAPBEXinputData 5 2 4 3" xfId="46045" xr:uid="{00000000-0005-0000-0000-0000DDB30000}"/>
    <cellStyle name="SAPBEXinputData 5 2 5" xfId="46046" xr:uid="{00000000-0005-0000-0000-0000DEB30000}"/>
    <cellStyle name="SAPBEXinputData 5 2 5 2" xfId="46047" xr:uid="{00000000-0005-0000-0000-0000DFB30000}"/>
    <cellStyle name="SAPBEXinputData 5 2 6" xfId="46048" xr:uid="{00000000-0005-0000-0000-0000E0B30000}"/>
    <cellStyle name="SAPBEXinputData 5 2 7" xfId="46049" xr:uid="{00000000-0005-0000-0000-0000E1B30000}"/>
    <cellStyle name="SAPBEXinputData 5 3" xfId="46050" xr:uid="{00000000-0005-0000-0000-0000E2B30000}"/>
    <cellStyle name="SAPBEXinputData 5 3 2" xfId="46051" xr:uid="{00000000-0005-0000-0000-0000E3B30000}"/>
    <cellStyle name="SAPBEXinputData 5 3 2 2" xfId="46052" xr:uid="{00000000-0005-0000-0000-0000E4B30000}"/>
    <cellStyle name="SAPBEXinputData 5 3 2 2 2" xfId="46053" xr:uid="{00000000-0005-0000-0000-0000E5B30000}"/>
    <cellStyle name="SAPBEXinputData 5 3 2 3" xfId="46054" xr:uid="{00000000-0005-0000-0000-0000E6B30000}"/>
    <cellStyle name="SAPBEXinputData 5 3 3" xfId="46055" xr:uid="{00000000-0005-0000-0000-0000E7B30000}"/>
    <cellStyle name="SAPBEXinputData 5 3 3 2" xfId="46056" xr:uid="{00000000-0005-0000-0000-0000E8B30000}"/>
    <cellStyle name="SAPBEXinputData 5 3 3 2 2" xfId="46057" xr:uid="{00000000-0005-0000-0000-0000E9B30000}"/>
    <cellStyle name="SAPBEXinputData 5 3 3 3" xfId="46058" xr:uid="{00000000-0005-0000-0000-0000EAB30000}"/>
    <cellStyle name="SAPBEXinputData 5 3 4" xfId="46059" xr:uid="{00000000-0005-0000-0000-0000EBB30000}"/>
    <cellStyle name="SAPBEXinputData 5 3 4 2" xfId="46060" xr:uid="{00000000-0005-0000-0000-0000ECB30000}"/>
    <cellStyle name="SAPBEXinputData 5 3 5" xfId="46061" xr:uid="{00000000-0005-0000-0000-0000EDB30000}"/>
    <cellStyle name="SAPBEXinputData 5 3 5 2" xfId="46062" xr:uid="{00000000-0005-0000-0000-0000EEB30000}"/>
    <cellStyle name="SAPBEXinputData 5 3 6" xfId="46063" xr:uid="{00000000-0005-0000-0000-0000EFB30000}"/>
    <cellStyle name="SAPBEXinputData 5 3 6 2" xfId="46064" xr:uid="{00000000-0005-0000-0000-0000F0B30000}"/>
    <cellStyle name="SAPBEXinputData 5 3 7" xfId="46065" xr:uid="{00000000-0005-0000-0000-0000F1B30000}"/>
    <cellStyle name="SAPBEXinputData 5 3 7 2" xfId="46066" xr:uid="{00000000-0005-0000-0000-0000F2B30000}"/>
    <cellStyle name="SAPBEXinputData 5 3 8" xfId="46067" xr:uid="{00000000-0005-0000-0000-0000F3B30000}"/>
    <cellStyle name="SAPBEXinputData 5 3 9" xfId="46068" xr:uid="{00000000-0005-0000-0000-0000F4B30000}"/>
    <cellStyle name="SAPBEXinputData 5 4" xfId="46069" xr:uid="{00000000-0005-0000-0000-0000F5B30000}"/>
    <cellStyle name="SAPBEXinputData 5 4 2" xfId="46070" xr:uid="{00000000-0005-0000-0000-0000F6B30000}"/>
    <cellStyle name="SAPBEXinputData 5 4 2 2" xfId="46071" xr:uid="{00000000-0005-0000-0000-0000F7B30000}"/>
    <cellStyle name="SAPBEXinputData 5 4 2 2 2" xfId="46072" xr:uid="{00000000-0005-0000-0000-0000F8B30000}"/>
    <cellStyle name="SAPBEXinputData 5 4 2 2 2 2" xfId="46073" xr:uid="{00000000-0005-0000-0000-0000F9B30000}"/>
    <cellStyle name="SAPBEXinputData 5 4 2 2 3" xfId="46074" xr:uid="{00000000-0005-0000-0000-0000FAB30000}"/>
    <cellStyle name="SAPBEXinputData 5 4 2 3" xfId="46075" xr:uid="{00000000-0005-0000-0000-0000FBB30000}"/>
    <cellStyle name="SAPBEXinputData 5 4 2 3 2" xfId="46076" xr:uid="{00000000-0005-0000-0000-0000FCB30000}"/>
    <cellStyle name="SAPBEXinputData 5 4 2 4" xfId="46077" xr:uid="{00000000-0005-0000-0000-0000FDB30000}"/>
    <cellStyle name="SAPBEXinputData 5 4 3" xfId="46078" xr:uid="{00000000-0005-0000-0000-0000FEB30000}"/>
    <cellStyle name="SAPBEXinputData 5 4 3 2" xfId="46079" xr:uid="{00000000-0005-0000-0000-0000FFB30000}"/>
    <cellStyle name="SAPBEXinputData 5 4 3 2 2" xfId="46080" xr:uid="{00000000-0005-0000-0000-000000B40000}"/>
    <cellStyle name="SAPBEXinputData 5 4 3 3" xfId="46081" xr:uid="{00000000-0005-0000-0000-000001B40000}"/>
    <cellStyle name="SAPBEXinputData 5 4 4" xfId="46082" xr:uid="{00000000-0005-0000-0000-000002B40000}"/>
    <cellStyle name="SAPBEXinputData 5 4 4 2" xfId="46083" xr:uid="{00000000-0005-0000-0000-000003B40000}"/>
    <cellStyle name="SAPBEXinputData 5 4 5" xfId="46084" xr:uid="{00000000-0005-0000-0000-000004B40000}"/>
    <cellStyle name="SAPBEXinputData 5 5" xfId="46085" xr:uid="{00000000-0005-0000-0000-000005B40000}"/>
    <cellStyle name="SAPBEXinputData 5 5 2" xfId="46086" xr:uid="{00000000-0005-0000-0000-000006B40000}"/>
    <cellStyle name="SAPBEXinputData 5 5 2 2" xfId="46087" xr:uid="{00000000-0005-0000-0000-000007B40000}"/>
    <cellStyle name="SAPBEXinputData 5 5 2 2 2" xfId="46088" xr:uid="{00000000-0005-0000-0000-000008B40000}"/>
    <cellStyle name="SAPBEXinputData 5 5 2 3" xfId="46089" xr:uid="{00000000-0005-0000-0000-000009B40000}"/>
    <cellStyle name="SAPBEXinputData 5 5 3" xfId="46090" xr:uid="{00000000-0005-0000-0000-00000AB40000}"/>
    <cellStyle name="SAPBEXinputData 5 5 3 2" xfId="46091" xr:uid="{00000000-0005-0000-0000-00000BB40000}"/>
    <cellStyle name="SAPBEXinputData 5 5 4" xfId="46092" xr:uid="{00000000-0005-0000-0000-00000CB40000}"/>
    <cellStyle name="SAPBEXinputData 5 6" xfId="46093" xr:uid="{00000000-0005-0000-0000-00000DB40000}"/>
    <cellStyle name="SAPBEXinputData 5 6 2" xfId="46094" xr:uid="{00000000-0005-0000-0000-00000EB40000}"/>
    <cellStyle name="SAPBEXinputData 5 7" xfId="46095" xr:uid="{00000000-0005-0000-0000-00000FB40000}"/>
    <cellStyle name="SAPBEXinputData 5 8" xfId="46096" xr:uid="{00000000-0005-0000-0000-000010B40000}"/>
    <cellStyle name="SAPBEXinputData 5_STOs from US (Nov)" xfId="46097" xr:uid="{00000000-0005-0000-0000-000011B40000}"/>
    <cellStyle name="SAPBEXinputData 6" xfId="46098" xr:uid="{00000000-0005-0000-0000-000012B40000}"/>
    <cellStyle name="SAPBEXinputData 6 2" xfId="46099" xr:uid="{00000000-0005-0000-0000-000013B40000}"/>
    <cellStyle name="SAPBEXinputData 6 2 2" xfId="46100" xr:uid="{00000000-0005-0000-0000-000014B40000}"/>
    <cellStyle name="SAPBEXinputData 6 2 2 2" xfId="46101" xr:uid="{00000000-0005-0000-0000-000015B40000}"/>
    <cellStyle name="SAPBEXinputData 6 2 3" xfId="46102" xr:uid="{00000000-0005-0000-0000-000016B40000}"/>
    <cellStyle name="SAPBEXinputData 6 3" xfId="46103" xr:uid="{00000000-0005-0000-0000-000017B40000}"/>
    <cellStyle name="SAPBEXinputData 6 3 2" xfId="46104" xr:uid="{00000000-0005-0000-0000-000018B40000}"/>
    <cellStyle name="SAPBEXinputData 6 4" xfId="46105" xr:uid="{00000000-0005-0000-0000-000019B40000}"/>
    <cellStyle name="SAPBEXinputData 6 5" xfId="46106" xr:uid="{00000000-0005-0000-0000-00001AB40000}"/>
    <cellStyle name="SAPBEXinputData 7" xfId="46107" xr:uid="{00000000-0005-0000-0000-00001BB40000}"/>
    <cellStyle name="SAPBEXinputData 7 2" xfId="46108" xr:uid="{00000000-0005-0000-0000-00001CB40000}"/>
    <cellStyle name="SAPBEXinputData 7 2 2" xfId="46109" xr:uid="{00000000-0005-0000-0000-00001DB40000}"/>
    <cellStyle name="SAPBEXinputData 7 2 2 2" xfId="46110" xr:uid="{00000000-0005-0000-0000-00001EB40000}"/>
    <cellStyle name="SAPBEXinputData 7 2 3" xfId="46111" xr:uid="{00000000-0005-0000-0000-00001FB40000}"/>
    <cellStyle name="SAPBEXinputData 7 3" xfId="46112" xr:uid="{00000000-0005-0000-0000-000020B40000}"/>
    <cellStyle name="SAPBEXinputData 7 3 2" xfId="46113" xr:uid="{00000000-0005-0000-0000-000021B40000}"/>
    <cellStyle name="SAPBEXinputData 7 3 2 2" xfId="46114" xr:uid="{00000000-0005-0000-0000-000022B40000}"/>
    <cellStyle name="SAPBEXinputData 7 3 3" xfId="46115" xr:uid="{00000000-0005-0000-0000-000023B40000}"/>
    <cellStyle name="SAPBEXinputData 7 4" xfId="46116" xr:uid="{00000000-0005-0000-0000-000024B40000}"/>
    <cellStyle name="SAPBEXinputData 7 4 2" xfId="46117" xr:uid="{00000000-0005-0000-0000-000025B40000}"/>
    <cellStyle name="SAPBEXinputData 7 5" xfId="46118" xr:uid="{00000000-0005-0000-0000-000026B40000}"/>
    <cellStyle name="SAPBEXinputData 7 5 2" xfId="46119" xr:uid="{00000000-0005-0000-0000-000027B40000}"/>
    <cellStyle name="SAPBEXinputData 7 6" xfId="46120" xr:uid="{00000000-0005-0000-0000-000028B40000}"/>
    <cellStyle name="SAPBEXinputData 7 6 2" xfId="46121" xr:uid="{00000000-0005-0000-0000-000029B40000}"/>
    <cellStyle name="SAPBEXinputData 7 7" xfId="46122" xr:uid="{00000000-0005-0000-0000-00002AB40000}"/>
    <cellStyle name="SAPBEXinputData 7 7 2" xfId="46123" xr:uid="{00000000-0005-0000-0000-00002BB40000}"/>
    <cellStyle name="SAPBEXinputData 7 8" xfId="46124" xr:uid="{00000000-0005-0000-0000-00002CB40000}"/>
    <cellStyle name="SAPBEXinputData 7 9" xfId="46125" xr:uid="{00000000-0005-0000-0000-00002DB40000}"/>
    <cellStyle name="SAPBEXinputData 8" xfId="46126" xr:uid="{00000000-0005-0000-0000-00002EB40000}"/>
    <cellStyle name="SAPBEXinputData 8 2" xfId="46127" xr:uid="{00000000-0005-0000-0000-00002FB40000}"/>
    <cellStyle name="SAPBEXinputData 8 2 2" xfId="46128" xr:uid="{00000000-0005-0000-0000-000030B40000}"/>
    <cellStyle name="SAPBEXinputData 8 2 2 2" xfId="46129" xr:uid="{00000000-0005-0000-0000-000031B40000}"/>
    <cellStyle name="SAPBEXinputData 8 2 3" xfId="46130" xr:uid="{00000000-0005-0000-0000-000032B40000}"/>
    <cellStyle name="SAPBEXinputData 8 3" xfId="46131" xr:uid="{00000000-0005-0000-0000-000033B40000}"/>
    <cellStyle name="SAPBEXinputData 8 3 2" xfId="46132" xr:uid="{00000000-0005-0000-0000-000034B40000}"/>
    <cellStyle name="SAPBEXinputData 8 3 2 2" xfId="46133" xr:uid="{00000000-0005-0000-0000-000035B40000}"/>
    <cellStyle name="SAPBEXinputData 8 3 3" xfId="46134" xr:uid="{00000000-0005-0000-0000-000036B40000}"/>
    <cellStyle name="SAPBEXinputData 8 4" xfId="46135" xr:uid="{00000000-0005-0000-0000-000037B40000}"/>
    <cellStyle name="SAPBEXinputData 8 4 2" xfId="46136" xr:uid="{00000000-0005-0000-0000-000038B40000}"/>
    <cellStyle name="SAPBEXinputData 8 5" xfId="46137" xr:uid="{00000000-0005-0000-0000-000039B40000}"/>
    <cellStyle name="SAPBEXinputData 8 5 2" xfId="46138" xr:uid="{00000000-0005-0000-0000-00003AB40000}"/>
    <cellStyle name="SAPBEXinputData 8 6" xfId="46139" xr:uid="{00000000-0005-0000-0000-00003BB40000}"/>
    <cellStyle name="SAPBEXinputData 8 6 2" xfId="46140" xr:uid="{00000000-0005-0000-0000-00003CB40000}"/>
    <cellStyle name="SAPBEXinputData 8 7" xfId="46141" xr:uid="{00000000-0005-0000-0000-00003DB40000}"/>
    <cellStyle name="SAPBEXinputData 8 7 2" xfId="46142" xr:uid="{00000000-0005-0000-0000-00003EB40000}"/>
    <cellStyle name="SAPBEXinputData 8 8" xfId="46143" xr:uid="{00000000-0005-0000-0000-00003FB40000}"/>
    <cellStyle name="SAPBEXinputData 8 9" xfId="46144" xr:uid="{00000000-0005-0000-0000-000040B40000}"/>
    <cellStyle name="SAPBEXinputData 9" xfId="46145" xr:uid="{00000000-0005-0000-0000-000041B40000}"/>
    <cellStyle name="SAPBEXinputData 9 2" xfId="46146" xr:uid="{00000000-0005-0000-0000-000042B40000}"/>
    <cellStyle name="SAPBEXinputData 9 2 2" xfId="46147" xr:uid="{00000000-0005-0000-0000-000043B40000}"/>
    <cellStyle name="SAPBEXinputData 9 2 2 2" xfId="46148" xr:uid="{00000000-0005-0000-0000-000044B40000}"/>
    <cellStyle name="SAPBEXinputData 9 2 3" xfId="46149" xr:uid="{00000000-0005-0000-0000-000045B40000}"/>
    <cellStyle name="SAPBEXinputData 9 3" xfId="46150" xr:uid="{00000000-0005-0000-0000-000046B40000}"/>
    <cellStyle name="SAPBEXinputData 9 3 2" xfId="46151" xr:uid="{00000000-0005-0000-0000-000047B40000}"/>
    <cellStyle name="SAPBEXinputData 9 3 2 2" xfId="46152" xr:uid="{00000000-0005-0000-0000-000048B40000}"/>
    <cellStyle name="SAPBEXinputData 9 3 3" xfId="46153" xr:uid="{00000000-0005-0000-0000-000049B40000}"/>
    <cellStyle name="SAPBEXinputData 9 4" xfId="46154" xr:uid="{00000000-0005-0000-0000-00004AB40000}"/>
    <cellStyle name="SAPBEXinputData 9 4 2" xfId="46155" xr:uid="{00000000-0005-0000-0000-00004BB40000}"/>
    <cellStyle name="SAPBEXinputData 9 5" xfId="46156" xr:uid="{00000000-0005-0000-0000-00004CB40000}"/>
    <cellStyle name="SAPBEXinputData 9 5 2" xfId="46157" xr:uid="{00000000-0005-0000-0000-00004DB40000}"/>
    <cellStyle name="SAPBEXinputData 9 6" xfId="46158" xr:uid="{00000000-0005-0000-0000-00004EB40000}"/>
    <cellStyle name="SAPBEXinputData 9 6 2" xfId="46159" xr:uid="{00000000-0005-0000-0000-00004FB40000}"/>
    <cellStyle name="SAPBEXinputData 9 7" xfId="46160" xr:uid="{00000000-0005-0000-0000-000050B40000}"/>
    <cellStyle name="SAPBEXinputData 9 7 2" xfId="46161" xr:uid="{00000000-0005-0000-0000-000051B40000}"/>
    <cellStyle name="SAPBEXinputData 9 8" xfId="46162" xr:uid="{00000000-0005-0000-0000-000052B40000}"/>
    <cellStyle name="SAPBEXinputData 9 9" xfId="46163" xr:uid="{00000000-0005-0000-0000-000053B40000}"/>
    <cellStyle name="SAPBEXItemHeader" xfId="46164" xr:uid="{00000000-0005-0000-0000-000054B40000}"/>
    <cellStyle name="SAPBEXItemHeader 10" xfId="46165" xr:uid="{00000000-0005-0000-0000-000055B40000}"/>
    <cellStyle name="SAPBEXItemHeader 11" xfId="46166" xr:uid="{00000000-0005-0000-0000-000056B40000}"/>
    <cellStyle name="SAPBEXItemHeader 12" xfId="46167" xr:uid="{00000000-0005-0000-0000-000057B40000}"/>
    <cellStyle name="SAPBEXItemHeader 13" xfId="46168" xr:uid="{00000000-0005-0000-0000-000058B40000}"/>
    <cellStyle name="SAPBEXItemHeader 14" xfId="46169" xr:uid="{00000000-0005-0000-0000-000059B40000}"/>
    <cellStyle name="SAPBEXItemHeader 15" xfId="46170" xr:uid="{00000000-0005-0000-0000-00005AB40000}"/>
    <cellStyle name="SAPBEXItemHeader 16" xfId="46171" xr:uid="{00000000-0005-0000-0000-00005BB40000}"/>
    <cellStyle name="SAPBEXItemHeader 17" xfId="46172" xr:uid="{00000000-0005-0000-0000-00005CB40000}"/>
    <cellStyle name="SAPBEXItemHeader 2" xfId="46173" xr:uid="{00000000-0005-0000-0000-00005DB40000}"/>
    <cellStyle name="SAPBEXItemHeader 2 2" xfId="46174" xr:uid="{00000000-0005-0000-0000-00005EB40000}"/>
    <cellStyle name="SAPBEXItemHeader 2 2 2" xfId="46175" xr:uid="{00000000-0005-0000-0000-00005FB40000}"/>
    <cellStyle name="SAPBEXItemHeader 2 2 3" xfId="46176" xr:uid="{00000000-0005-0000-0000-000060B40000}"/>
    <cellStyle name="SAPBEXItemHeader 2 2 4" xfId="46177" xr:uid="{00000000-0005-0000-0000-000061B40000}"/>
    <cellStyle name="SAPBEXItemHeader 2 2 5" xfId="46178" xr:uid="{00000000-0005-0000-0000-000062B40000}"/>
    <cellStyle name="SAPBEXItemHeader 2 2 6" xfId="46179" xr:uid="{00000000-0005-0000-0000-000063B40000}"/>
    <cellStyle name="SAPBEXItemHeader 2 2 7" xfId="46180" xr:uid="{00000000-0005-0000-0000-000064B40000}"/>
    <cellStyle name="SAPBEXItemHeader 2 2 8" xfId="46181" xr:uid="{00000000-0005-0000-0000-000065B40000}"/>
    <cellStyle name="SAPBEXItemHeader 2 2 9" xfId="46182" xr:uid="{00000000-0005-0000-0000-000066B40000}"/>
    <cellStyle name="SAPBEXItemHeader 2 3" xfId="46183" xr:uid="{00000000-0005-0000-0000-000067B40000}"/>
    <cellStyle name="SAPBEXItemHeader 2 3 2" xfId="46184" xr:uid="{00000000-0005-0000-0000-000068B40000}"/>
    <cellStyle name="SAPBEXItemHeader 2 3 3" xfId="46185" xr:uid="{00000000-0005-0000-0000-000069B40000}"/>
    <cellStyle name="SAPBEXItemHeader 2 3 4" xfId="46186" xr:uid="{00000000-0005-0000-0000-00006AB40000}"/>
    <cellStyle name="SAPBEXItemHeader 2 3 5" xfId="46187" xr:uid="{00000000-0005-0000-0000-00006BB40000}"/>
    <cellStyle name="SAPBEXItemHeader 2 3 6" xfId="46188" xr:uid="{00000000-0005-0000-0000-00006CB40000}"/>
    <cellStyle name="SAPBEXItemHeader 2 3 7" xfId="46189" xr:uid="{00000000-0005-0000-0000-00006DB40000}"/>
    <cellStyle name="SAPBEXItemHeader 2 3 8" xfId="46190" xr:uid="{00000000-0005-0000-0000-00006EB40000}"/>
    <cellStyle name="SAPBEXItemHeader 2 3 9" xfId="46191" xr:uid="{00000000-0005-0000-0000-00006FB40000}"/>
    <cellStyle name="SAPBEXItemHeader 2 4" xfId="46192" xr:uid="{00000000-0005-0000-0000-000070B40000}"/>
    <cellStyle name="SAPBEXItemHeader 2 4 2" xfId="46193" xr:uid="{00000000-0005-0000-0000-000071B40000}"/>
    <cellStyle name="SAPBEXItemHeader 2 4 3" xfId="46194" xr:uid="{00000000-0005-0000-0000-000072B40000}"/>
    <cellStyle name="SAPBEXItemHeader 2 4 4" xfId="46195" xr:uid="{00000000-0005-0000-0000-000073B40000}"/>
    <cellStyle name="SAPBEXItemHeader 2 4 5" xfId="46196" xr:uid="{00000000-0005-0000-0000-000074B40000}"/>
    <cellStyle name="SAPBEXItemHeader 2 4 6" xfId="46197" xr:uid="{00000000-0005-0000-0000-000075B40000}"/>
    <cellStyle name="SAPBEXItemHeader 2 4 7" xfId="46198" xr:uid="{00000000-0005-0000-0000-000076B40000}"/>
    <cellStyle name="SAPBEXItemHeader 2 4 8" xfId="46199" xr:uid="{00000000-0005-0000-0000-000077B40000}"/>
    <cellStyle name="SAPBEXItemHeader 2 4 9" xfId="46200" xr:uid="{00000000-0005-0000-0000-000078B40000}"/>
    <cellStyle name="SAPBEXItemHeader 3" xfId="46201" xr:uid="{00000000-0005-0000-0000-000079B40000}"/>
    <cellStyle name="SAPBEXItemHeader 3 2" xfId="46202" xr:uid="{00000000-0005-0000-0000-00007AB40000}"/>
    <cellStyle name="SAPBEXItemHeader 3 2 2" xfId="46203" xr:uid="{00000000-0005-0000-0000-00007BB40000}"/>
    <cellStyle name="SAPBEXItemHeader 3 2 3" xfId="46204" xr:uid="{00000000-0005-0000-0000-00007CB40000}"/>
    <cellStyle name="SAPBEXItemHeader 3 2 4" xfId="46205" xr:uid="{00000000-0005-0000-0000-00007DB40000}"/>
    <cellStyle name="SAPBEXItemHeader 3 2 5" xfId="46206" xr:uid="{00000000-0005-0000-0000-00007EB40000}"/>
    <cellStyle name="SAPBEXItemHeader 3 2 6" xfId="46207" xr:uid="{00000000-0005-0000-0000-00007FB40000}"/>
    <cellStyle name="SAPBEXItemHeader 3 2 7" xfId="46208" xr:uid="{00000000-0005-0000-0000-000080B40000}"/>
    <cellStyle name="SAPBEXItemHeader 3 2 8" xfId="46209" xr:uid="{00000000-0005-0000-0000-000081B40000}"/>
    <cellStyle name="SAPBEXItemHeader 3 2 9" xfId="46210" xr:uid="{00000000-0005-0000-0000-000082B40000}"/>
    <cellStyle name="SAPBEXItemHeader 3 3" xfId="46211" xr:uid="{00000000-0005-0000-0000-000083B40000}"/>
    <cellStyle name="SAPBEXItemHeader 3 3 2" xfId="46212" xr:uid="{00000000-0005-0000-0000-000084B40000}"/>
    <cellStyle name="SAPBEXItemHeader 3 3 3" xfId="46213" xr:uid="{00000000-0005-0000-0000-000085B40000}"/>
    <cellStyle name="SAPBEXItemHeader 3 3 4" xfId="46214" xr:uid="{00000000-0005-0000-0000-000086B40000}"/>
    <cellStyle name="SAPBEXItemHeader 3 3 5" xfId="46215" xr:uid="{00000000-0005-0000-0000-000087B40000}"/>
    <cellStyle name="SAPBEXItemHeader 3 3 6" xfId="46216" xr:uid="{00000000-0005-0000-0000-000088B40000}"/>
    <cellStyle name="SAPBEXItemHeader 3 3 7" xfId="46217" xr:uid="{00000000-0005-0000-0000-000089B40000}"/>
    <cellStyle name="SAPBEXItemHeader 3 3 8" xfId="46218" xr:uid="{00000000-0005-0000-0000-00008AB40000}"/>
    <cellStyle name="SAPBEXItemHeader 3 3 9" xfId="46219" xr:uid="{00000000-0005-0000-0000-00008BB40000}"/>
    <cellStyle name="SAPBEXItemHeader 3 4" xfId="46220" xr:uid="{00000000-0005-0000-0000-00008CB40000}"/>
    <cellStyle name="SAPBEXItemHeader 3 4 2" xfId="46221" xr:uid="{00000000-0005-0000-0000-00008DB40000}"/>
    <cellStyle name="SAPBEXItemHeader 3 4 3" xfId="46222" xr:uid="{00000000-0005-0000-0000-00008EB40000}"/>
    <cellStyle name="SAPBEXItemHeader 3 4 4" xfId="46223" xr:uid="{00000000-0005-0000-0000-00008FB40000}"/>
    <cellStyle name="SAPBEXItemHeader 3 4 5" xfId="46224" xr:uid="{00000000-0005-0000-0000-000090B40000}"/>
    <cellStyle name="SAPBEXItemHeader 3 4 6" xfId="46225" xr:uid="{00000000-0005-0000-0000-000091B40000}"/>
    <cellStyle name="SAPBEXItemHeader 3 4 7" xfId="46226" xr:uid="{00000000-0005-0000-0000-000092B40000}"/>
    <cellStyle name="SAPBEXItemHeader 3 4 8" xfId="46227" xr:uid="{00000000-0005-0000-0000-000093B40000}"/>
    <cellStyle name="SAPBEXItemHeader 3 4 9" xfId="46228" xr:uid="{00000000-0005-0000-0000-000094B40000}"/>
    <cellStyle name="SAPBEXItemHeader 4" xfId="46229" xr:uid="{00000000-0005-0000-0000-000095B40000}"/>
    <cellStyle name="SAPBEXItemHeader 4 2" xfId="46230" xr:uid="{00000000-0005-0000-0000-000096B40000}"/>
    <cellStyle name="SAPBEXItemHeader 4 3" xfId="46231" xr:uid="{00000000-0005-0000-0000-000097B40000}"/>
    <cellStyle name="SAPBEXItemHeader 4 4" xfId="46232" xr:uid="{00000000-0005-0000-0000-000098B40000}"/>
    <cellStyle name="SAPBEXItemHeader 4 5" xfId="46233" xr:uid="{00000000-0005-0000-0000-000099B40000}"/>
    <cellStyle name="SAPBEXItemHeader 4 6" xfId="46234" xr:uid="{00000000-0005-0000-0000-00009AB40000}"/>
    <cellStyle name="SAPBEXItemHeader 4 7" xfId="46235" xr:uid="{00000000-0005-0000-0000-00009BB40000}"/>
    <cellStyle name="SAPBEXItemHeader 4 8" xfId="46236" xr:uid="{00000000-0005-0000-0000-00009CB40000}"/>
    <cellStyle name="SAPBEXItemHeader 4 9" xfId="46237" xr:uid="{00000000-0005-0000-0000-00009DB40000}"/>
    <cellStyle name="SAPBEXItemHeader 5" xfId="46238" xr:uid="{00000000-0005-0000-0000-00009EB40000}"/>
    <cellStyle name="SAPBEXItemHeader 5 2" xfId="46239" xr:uid="{00000000-0005-0000-0000-00009FB40000}"/>
    <cellStyle name="SAPBEXItemHeader 5 3" xfId="46240" xr:uid="{00000000-0005-0000-0000-0000A0B40000}"/>
    <cellStyle name="SAPBEXItemHeader 5 4" xfId="46241" xr:uid="{00000000-0005-0000-0000-0000A1B40000}"/>
    <cellStyle name="SAPBEXItemHeader 5 5" xfId="46242" xr:uid="{00000000-0005-0000-0000-0000A2B40000}"/>
    <cellStyle name="SAPBEXItemHeader 5 6" xfId="46243" xr:uid="{00000000-0005-0000-0000-0000A3B40000}"/>
    <cellStyle name="SAPBEXItemHeader 5 7" xfId="46244" xr:uid="{00000000-0005-0000-0000-0000A4B40000}"/>
    <cellStyle name="SAPBEXItemHeader 5 8" xfId="46245" xr:uid="{00000000-0005-0000-0000-0000A5B40000}"/>
    <cellStyle name="SAPBEXItemHeader 5 9" xfId="46246" xr:uid="{00000000-0005-0000-0000-0000A6B40000}"/>
    <cellStyle name="SAPBEXItemHeader 6" xfId="46247" xr:uid="{00000000-0005-0000-0000-0000A7B40000}"/>
    <cellStyle name="SAPBEXItemHeader 6 2" xfId="46248" xr:uid="{00000000-0005-0000-0000-0000A8B40000}"/>
    <cellStyle name="SAPBEXItemHeader 6 3" xfId="46249" xr:uid="{00000000-0005-0000-0000-0000A9B40000}"/>
    <cellStyle name="SAPBEXItemHeader 6 4" xfId="46250" xr:uid="{00000000-0005-0000-0000-0000AAB40000}"/>
    <cellStyle name="SAPBEXItemHeader 6 5" xfId="46251" xr:uid="{00000000-0005-0000-0000-0000ABB40000}"/>
    <cellStyle name="SAPBEXItemHeader 6 6" xfId="46252" xr:uid="{00000000-0005-0000-0000-0000ACB40000}"/>
    <cellStyle name="SAPBEXItemHeader 6 7" xfId="46253" xr:uid="{00000000-0005-0000-0000-0000ADB40000}"/>
    <cellStyle name="SAPBEXItemHeader 6 8" xfId="46254" xr:uid="{00000000-0005-0000-0000-0000AEB40000}"/>
    <cellStyle name="SAPBEXItemHeader 6 9" xfId="46255" xr:uid="{00000000-0005-0000-0000-0000AFB40000}"/>
    <cellStyle name="SAPBEXItemHeader 7" xfId="46256" xr:uid="{00000000-0005-0000-0000-0000B0B40000}"/>
    <cellStyle name="SAPBEXItemHeader 8" xfId="46257" xr:uid="{00000000-0005-0000-0000-0000B1B40000}"/>
    <cellStyle name="SAPBEXItemHeader 9" xfId="46258" xr:uid="{00000000-0005-0000-0000-0000B2B40000}"/>
    <cellStyle name="SAPBEXresData" xfId="46259" xr:uid="{00000000-0005-0000-0000-0000B3B40000}"/>
    <cellStyle name="SAPBEXresData 10" xfId="46260" xr:uid="{00000000-0005-0000-0000-0000B4B40000}"/>
    <cellStyle name="SAPBEXresData 11" xfId="46261" xr:uid="{00000000-0005-0000-0000-0000B5B40000}"/>
    <cellStyle name="SAPBEXresData 12" xfId="46262" xr:uid="{00000000-0005-0000-0000-0000B6B40000}"/>
    <cellStyle name="SAPBEXresData 13" xfId="46263" xr:uid="{00000000-0005-0000-0000-0000B7B40000}"/>
    <cellStyle name="SAPBEXresData 14" xfId="46264" xr:uid="{00000000-0005-0000-0000-0000B8B40000}"/>
    <cellStyle name="SAPBEXresData 15" xfId="46265" xr:uid="{00000000-0005-0000-0000-0000B9B40000}"/>
    <cellStyle name="SAPBEXresData 16" xfId="46266" xr:uid="{00000000-0005-0000-0000-0000BAB40000}"/>
    <cellStyle name="SAPBEXresData 17" xfId="46267" xr:uid="{00000000-0005-0000-0000-0000BBB40000}"/>
    <cellStyle name="SAPBEXresData 2" xfId="46268" xr:uid="{00000000-0005-0000-0000-0000BCB40000}"/>
    <cellStyle name="SAPBEXresData 2 10" xfId="46269" xr:uid="{00000000-0005-0000-0000-0000BDB40000}"/>
    <cellStyle name="SAPBEXresData 2 2" xfId="46270" xr:uid="{00000000-0005-0000-0000-0000BEB40000}"/>
    <cellStyle name="SAPBEXresData 2 2 2" xfId="46271" xr:uid="{00000000-0005-0000-0000-0000BFB40000}"/>
    <cellStyle name="SAPBEXresData 2 2 3" xfId="46272" xr:uid="{00000000-0005-0000-0000-0000C0B40000}"/>
    <cellStyle name="SAPBEXresData 2 2 4" xfId="46273" xr:uid="{00000000-0005-0000-0000-0000C1B40000}"/>
    <cellStyle name="SAPBEXresData 2 2 5" xfId="46274" xr:uid="{00000000-0005-0000-0000-0000C2B40000}"/>
    <cellStyle name="SAPBEXresData 2 2 6" xfId="46275" xr:uid="{00000000-0005-0000-0000-0000C3B40000}"/>
    <cellStyle name="SAPBEXresData 2 2 7" xfId="46276" xr:uid="{00000000-0005-0000-0000-0000C4B40000}"/>
    <cellStyle name="SAPBEXresData 2 2 8" xfId="46277" xr:uid="{00000000-0005-0000-0000-0000C5B40000}"/>
    <cellStyle name="SAPBEXresData 2 2 9" xfId="46278" xr:uid="{00000000-0005-0000-0000-0000C6B40000}"/>
    <cellStyle name="SAPBEXresData 2 3" xfId="46279" xr:uid="{00000000-0005-0000-0000-0000C7B40000}"/>
    <cellStyle name="SAPBEXresData 2 3 2" xfId="46280" xr:uid="{00000000-0005-0000-0000-0000C8B40000}"/>
    <cellStyle name="SAPBEXresData 2 3 3" xfId="46281" xr:uid="{00000000-0005-0000-0000-0000C9B40000}"/>
    <cellStyle name="SAPBEXresData 2 3 4" xfId="46282" xr:uid="{00000000-0005-0000-0000-0000CAB40000}"/>
    <cellStyle name="SAPBEXresData 2 3 5" xfId="46283" xr:uid="{00000000-0005-0000-0000-0000CBB40000}"/>
    <cellStyle name="SAPBEXresData 2 3 6" xfId="46284" xr:uid="{00000000-0005-0000-0000-0000CCB40000}"/>
    <cellStyle name="SAPBEXresData 2 3 7" xfId="46285" xr:uid="{00000000-0005-0000-0000-0000CDB40000}"/>
    <cellStyle name="SAPBEXresData 2 3 8" xfId="46286" xr:uid="{00000000-0005-0000-0000-0000CEB40000}"/>
    <cellStyle name="SAPBEXresData 2 3 9" xfId="46287" xr:uid="{00000000-0005-0000-0000-0000CFB40000}"/>
    <cellStyle name="SAPBEXresData 2 4" xfId="46288" xr:uid="{00000000-0005-0000-0000-0000D0B40000}"/>
    <cellStyle name="SAPBEXresData 2 4 2" xfId="46289" xr:uid="{00000000-0005-0000-0000-0000D1B40000}"/>
    <cellStyle name="SAPBEXresData 2 4 3" xfId="46290" xr:uid="{00000000-0005-0000-0000-0000D2B40000}"/>
    <cellStyle name="SAPBEXresData 2 4 4" xfId="46291" xr:uid="{00000000-0005-0000-0000-0000D3B40000}"/>
    <cellStyle name="SAPBEXresData 2 4 5" xfId="46292" xr:uid="{00000000-0005-0000-0000-0000D4B40000}"/>
    <cellStyle name="SAPBEXresData 2 4 6" xfId="46293" xr:uid="{00000000-0005-0000-0000-0000D5B40000}"/>
    <cellStyle name="SAPBEXresData 2 4 7" xfId="46294" xr:uid="{00000000-0005-0000-0000-0000D6B40000}"/>
    <cellStyle name="SAPBEXresData 2 4 8" xfId="46295" xr:uid="{00000000-0005-0000-0000-0000D7B40000}"/>
    <cellStyle name="SAPBEXresData 2 4 9" xfId="46296" xr:uid="{00000000-0005-0000-0000-0000D8B40000}"/>
    <cellStyle name="SAPBEXresData 2 5" xfId="46297" xr:uid="{00000000-0005-0000-0000-0000D9B40000}"/>
    <cellStyle name="SAPBEXresData 2 6" xfId="46298" xr:uid="{00000000-0005-0000-0000-0000DAB40000}"/>
    <cellStyle name="SAPBEXresData 2 7" xfId="46299" xr:uid="{00000000-0005-0000-0000-0000DBB40000}"/>
    <cellStyle name="SAPBEXresData 2 8" xfId="46300" xr:uid="{00000000-0005-0000-0000-0000DCB40000}"/>
    <cellStyle name="SAPBEXresData 2 9" xfId="46301" xr:uid="{00000000-0005-0000-0000-0000DDB40000}"/>
    <cellStyle name="SAPBEXresData 3" xfId="46302" xr:uid="{00000000-0005-0000-0000-0000DEB40000}"/>
    <cellStyle name="SAPBEXresData 3 10" xfId="46303" xr:uid="{00000000-0005-0000-0000-0000DFB40000}"/>
    <cellStyle name="SAPBEXresData 3 2" xfId="46304" xr:uid="{00000000-0005-0000-0000-0000E0B40000}"/>
    <cellStyle name="SAPBEXresData 3 2 2" xfId="46305" xr:uid="{00000000-0005-0000-0000-0000E1B40000}"/>
    <cellStyle name="SAPBEXresData 3 2 3" xfId="46306" xr:uid="{00000000-0005-0000-0000-0000E2B40000}"/>
    <cellStyle name="SAPBEXresData 3 2 4" xfId="46307" xr:uid="{00000000-0005-0000-0000-0000E3B40000}"/>
    <cellStyle name="SAPBEXresData 3 2 5" xfId="46308" xr:uid="{00000000-0005-0000-0000-0000E4B40000}"/>
    <cellStyle name="SAPBEXresData 3 2 6" xfId="46309" xr:uid="{00000000-0005-0000-0000-0000E5B40000}"/>
    <cellStyle name="SAPBEXresData 3 2 7" xfId="46310" xr:uid="{00000000-0005-0000-0000-0000E6B40000}"/>
    <cellStyle name="SAPBEXresData 3 2 8" xfId="46311" xr:uid="{00000000-0005-0000-0000-0000E7B40000}"/>
    <cellStyle name="SAPBEXresData 3 2 9" xfId="46312" xr:uid="{00000000-0005-0000-0000-0000E8B40000}"/>
    <cellStyle name="SAPBEXresData 3 3" xfId="46313" xr:uid="{00000000-0005-0000-0000-0000E9B40000}"/>
    <cellStyle name="SAPBEXresData 3 3 2" xfId="46314" xr:uid="{00000000-0005-0000-0000-0000EAB40000}"/>
    <cellStyle name="SAPBEXresData 3 3 3" xfId="46315" xr:uid="{00000000-0005-0000-0000-0000EBB40000}"/>
    <cellStyle name="SAPBEXresData 3 3 4" xfId="46316" xr:uid="{00000000-0005-0000-0000-0000ECB40000}"/>
    <cellStyle name="SAPBEXresData 3 3 5" xfId="46317" xr:uid="{00000000-0005-0000-0000-0000EDB40000}"/>
    <cellStyle name="SAPBEXresData 3 3 6" xfId="46318" xr:uid="{00000000-0005-0000-0000-0000EEB40000}"/>
    <cellStyle name="SAPBEXresData 3 3 7" xfId="46319" xr:uid="{00000000-0005-0000-0000-0000EFB40000}"/>
    <cellStyle name="SAPBEXresData 3 3 8" xfId="46320" xr:uid="{00000000-0005-0000-0000-0000F0B40000}"/>
    <cellStyle name="SAPBEXresData 3 3 9" xfId="46321" xr:uid="{00000000-0005-0000-0000-0000F1B40000}"/>
    <cellStyle name="SAPBEXresData 3 4" xfId="46322" xr:uid="{00000000-0005-0000-0000-0000F2B40000}"/>
    <cellStyle name="SAPBEXresData 3 4 2" xfId="46323" xr:uid="{00000000-0005-0000-0000-0000F3B40000}"/>
    <cellStyle name="SAPBEXresData 3 4 3" xfId="46324" xr:uid="{00000000-0005-0000-0000-0000F4B40000}"/>
    <cellStyle name="SAPBEXresData 3 4 4" xfId="46325" xr:uid="{00000000-0005-0000-0000-0000F5B40000}"/>
    <cellStyle name="SAPBEXresData 3 4 5" xfId="46326" xr:uid="{00000000-0005-0000-0000-0000F6B40000}"/>
    <cellStyle name="SAPBEXresData 3 4 6" xfId="46327" xr:uid="{00000000-0005-0000-0000-0000F7B40000}"/>
    <cellStyle name="SAPBEXresData 3 4 7" xfId="46328" xr:uid="{00000000-0005-0000-0000-0000F8B40000}"/>
    <cellStyle name="SAPBEXresData 3 4 8" xfId="46329" xr:uid="{00000000-0005-0000-0000-0000F9B40000}"/>
    <cellStyle name="SAPBEXresData 3 4 9" xfId="46330" xr:uid="{00000000-0005-0000-0000-0000FAB40000}"/>
    <cellStyle name="SAPBEXresData 3 5" xfId="46331" xr:uid="{00000000-0005-0000-0000-0000FBB40000}"/>
    <cellStyle name="SAPBEXresData 3 6" xfId="46332" xr:uid="{00000000-0005-0000-0000-0000FCB40000}"/>
    <cellStyle name="SAPBEXresData 3 7" xfId="46333" xr:uid="{00000000-0005-0000-0000-0000FDB40000}"/>
    <cellStyle name="SAPBEXresData 3 8" xfId="46334" xr:uid="{00000000-0005-0000-0000-0000FEB40000}"/>
    <cellStyle name="SAPBEXresData 3 9" xfId="46335" xr:uid="{00000000-0005-0000-0000-0000FFB40000}"/>
    <cellStyle name="SAPBEXresData 4" xfId="46336" xr:uid="{00000000-0005-0000-0000-000000B50000}"/>
    <cellStyle name="SAPBEXresData 4 10" xfId="46337" xr:uid="{00000000-0005-0000-0000-000001B50000}"/>
    <cellStyle name="SAPBEXresData 4 11" xfId="46338" xr:uid="{00000000-0005-0000-0000-000002B50000}"/>
    <cellStyle name="SAPBEXresData 4 12" xfId="46339" xr:uid="{00000000-0005-0000-0000-000003B50000}"/>
    <cellStyle name="SAPBEXresData 4 13" xfId="46340" xr:uid="{00000000-0005-0000-0000-000004B50000}"/>
    <cellStyle name="SAPBEXresData 4 14" xfId="46341" xr:uid="{00000000-0005-0000-0000-000005B50000}"/>
    <cellStyle name="SAPBEXresData 4 15" xfId="46342" xr:uid="{00000000-0005-0000-0000-000006B50000}"/>
    <cellStyle name="SAPBEXresData 4 2" xfId="46343" xr:uid="{00000000-0005-0000-0000-000007B50000}"/>
    <cellStyle name="SAPBEXresData 4 3" xfId="46344" xr:uid="{00000000-0005-0000-0000-000008B50000}"/>
    <cellStyle name="SAPBEXresData 4 4" xfId="46345" xr:uid="{00000000-0005-0000-0000-000009B50000}"/>
    <cellStyle name="SAPBEXresData 4 5" xfId="46346" xr:uid="{00000000-0005-0000-0000-00000AB50000}"/>
    <cellStyle name="SAPBEXresData 4 6" xfId="46347" xr:uid="{00000000-0005-0000-0000-00000BB50000}"/>
    <cellStyle name="SAPBEXresData 4 7" xfId="46348" xr:uid="{00000000-0005-0000-0000-00000CB50000}"/>
    <cellStyle name="SAPBEXresData 4 8" xfId="46349" xr:uid="{00000000-0005-0000-0000-00000DB50000}"/>
    <cellStyle name="SAPBEXresData 4 9" xfId="46350" xr:uid="{00000000-0005-0000-0000-00000EB50000}"/>
    <cellStyle name="SAPBEXresData 5" xfId="46351" xr:uid="{00000000-0005-0000-0000-00000FB50000}"/>
    <cellStyle name="SAPBEXresData 5 2" xfId="46352" xr:uid="{00000000-0005-0000-0000-000010B50000}"/>
    <cellStyle name="SAPBEXresData 5 3" xfId="46353" xr:uid="{00000000-0005-0000-0000-000011B50000}"/>
    <cellStyle name="SAPBEXresData 5 4" xfId="46354" xr:uid="{00000000-0005-0000-0000-000012B50000}"/>
    <cellStyle name="SAPBEXresData 5 5" xfId="46355" xr:uid="{00000000-0005-0000-0000-000013B50000}"/>
    <cellStyle name="SAPBEXresData 5 6" xfId="46356" xr:uid="{00000000-0005-0000-0000-000014B50000}"/>
    <cellStyle name="SAPBEXresData 5 7" xfId="46357" xr:uid="{00000000-0005-0000-0000-000015B50000}"/>
    <cellStyle name="SAPBEXresData 5 8" xfId="46358" xr:uid="{00000000-0005-0000-0000-000016B50000}"/>
    <cellStyle name="SAPBEXresData 5 9" xfId="46359" xr:uid="{00000000-0005-0000-0000-000017B50000}"/>
    <cellStyle name="SAPBEXresData 6" xfId="46360" xr:uid="{00000000-0005-0000-0000-000018B50000}"/>
    <cellStyle name="SAPBEXresData 6 2" xfId="46361" xr:uid="{00000000-0005-0000-0000-000019B50000}"/>
    <cellStyle name="SAPBEXresData 6 3" xfId="46362" xr:uid="{00000000-0005-0000-0000-00001AB50000}"/>
    <cellStyle name="SAPBEXresData 6 4" xfId="46363" xr:uid="{00000000-0005-0000-0000-00001BB50000}"/>
    <cellStyle name="SAPBEXresData 6 5" xfId="46364" xr:uid="{00000000-0005-0000-0000-00001CB50000}"/>
    <cellStyle name="SAPBEXresData 6 6" xfId="46365" xr:uid="{00000000-0005-0000-0000-00001DB50000}"/>
    <cellStyle name="SAPBEXresData 6 7" xfId="46366" xr:uid="{00000000-0005-0000-0000-00001EB50000}"/>
    <cellStyle name="SAPBEXresData 6 8" xfId="46367" xr:uid="{00000000-0005-0000-0000-00001FB50000}"/>
    <cellStyle name="SAPBEXresData 6 9" xfId="46368" xr:uid="{00000000-0005-0000-0000-000020B50000}"/>
    <cellStyle name="SAPBEXresData 7" xfId="46369" xr:uid="{00000000-0005-0000-0000-000021B50000}"/>
    <cellStyle name="SAPBEXresData 8" xfId="46370" xr:uid="{00000000-0005-0000-0000-000022B50000}"/>
    <cellStyle name="SAPBEXresData 9" xfId="46371" xr:uid="{00000000-0005-0000-0000-000023B50000}"/>
    <cellStyle name="SAPBEXresDataEmph" xfId="46372" xr:uid="{00000000-0005-0000-0000-000024B50000}"/>
    <cellStyle name="SAPBEXresDataEmph 2" xfId="46373" xr:uid="{00000000-0005-0000-0000-000025B50000}"/>
    <cellStyle name="SAPBEXresDataEmph 2 2" xfId="46374" xr:uid="{00000000-0005-0000-0000-000026B50000}"/>
    <cellStyle name="SAPBEXresDataEmph 2 2 2" xfId="46375" xr:uid="{00000000-0005-0000-0000-000027B50000}"/>
    <cellStyle name="SAPBEXresDataEmph 2 2 2 2" xfId="46376" xr:uid="{00000000-0005-0000-0000-000028B50000}"/>
    <cellStyle name="SAPBEXresDataEmph 2 2 2 2 2" xfId="46377" xr:uid="{00000000-0005-0000-0000-000029B50000}"/>
    <cellStyle name="SAPBEXresDataEmph 2 2 2 2 2 2" xfId="46378" xr:uid="{00000000-0005-0000-0000-00002AB50000}"/>
    <cellStyle name="SAPBEXresDataEmph 2 2 2 2 2 3" xfId="46379" xr:uid="{00000000-0005-0000-0000-00002BB50000}"/>
    <cellStyle name="SAPBEXresDataEmph 2 2 2 2 2 4" xfId="46380" xr:uid="{00000000-0005-0000-0000-00002CB50000}"/>
    <cellStyle name="SAPBEXresDataEmph 2 2 2 2 2 5" xfId="46381" xr:uid="{00000000-0005-0000-0000-00002DB50000}"/>
    <cellStyle name="SAPBEXresDataEmph 2 2 2 2 2 6" xfId="46382" xr:uid="{00000000-0005-0000-0000-00002EB50000}"/>
    <cellStyle name="SAPBEXresDataEmph 2 2 2 2 2 7" xfId="46383" xr:uid="{00000000-0005-0000-0000-00002FB50000}"/>
    <cellStyle name="SAPBEXresDataEmph 2 2 2 2 2 8" xfId="46384" xr:uid="{00000000-0005-0000-0000-000030B50000}"/>
    <cellStyle name="SAPBEXresDataEmph 2 2 2 2 2 9" xfId="46385" xr:uid="{00000000-0005-0000-0000-000031B50000}"/>
    <cellStyle name="SAPBEXresDataEmph 2 2 2 2 3" xfId="46386" xr:uid="{00000000-0005-0000-0000-000032B50000}"/>
    <cellStyle name="SAPBEXresDataEmph 2 2 2 2 3 2" xfId="46387" xr:uid="{00000000-0005-0000-0000-000033B50000}"/>
    <cellStyle name="SAPBEXresDataEmph 2 2 2 2 3 3" xfId="46388" xr:uid="{00000000-0005-0000-0000-000034B50000}"/>
    <cellStyle name="SAPBEXresDataEmph 2 2 2 2 3 4" xfId="46389" xr:uid="{00000000-0005-0000-0000-000035B50000}"/>
    <cellStyle name="SAPBEXresDataEmph 2 2 2 2 3 5" xfId="46390" xr:uid="{00000000-0005-0000-0000-000036B50000}"/>
    <cellStyle name="SAPBEXresDataEmph 2 2 2 2 3 6" xfId="46391" xr:uid="{00000000-0005-0000-0000-000037B50000}"/>
    <cellStyle name="SAPBEXresDataEmph 2 2 2 2 3 7" xfId="46392" xr:uid="{00000000-0005-0000-0000-000038B50000}"/>
    <cellStyle name="SAPBEXresDataEmph 2 2 2 2 3 8" xfId="46393" xr:uid="{00000000-0005-0000-0000-000039B50000}"/>
    <cellStyle name="SAPBEXresDataEmph 2 2 2 2 3 9" xfId="46394" xr:uid="{00000000-0005-0000-0000-00003AB50000}"/>
    <cellStyle name="SAPBEXresDataEmph 2 2 2 2 4" xfId="46395" xr:uid="{00000000-0005-0000-0000-00003BB50000}"/>
    <cellStyle name="SAPBEXresDataEmph 2 2 2 2 4 2" xfId="46396" xr:uid="{00000000-0005-0000-0000-00003CB50000}"/>
    <cellStyle name="SAPBEXresDataEmph 2 2 2 2 4 3" xfId="46397" xr:uid="{00000000-0005-0000-0000-00003DB50000}"/>
    <cellStyle name="SAPBEXresDataEmph 2 2 2 2 4 4" xfId="46398" xr:uid="{00000000-0005-0000-0000-00003EB50000}"/>
    <cellStyle name="SAPBEXresDataEmph 2 2 2 2 4 5" xfId="46399" xr:uid="{00000000-0005-0000-0000-00003FB50000}"/>
    <cellStyle name="SAPBEXresDataEmph 2 2 2 2 4 6" xfId="46400" xr:uid="{00000000-0005-0000-0000-000040B50000}"/>
    <cellStyle name="SAPBEXresDataEmph 2 2 2 2 4 7" xfId="46401" xr:uid="{00000000-0005-0000-0000-000041B50000}"/>
    <cellStyle name="SAPBEXresDataEmph 2 2 2 2 4 8" xfId="46402" xr:uid="{00000000-0005-0000-0000-000042B50000}"/>
    <cellStyle name="SAPBEXresDataEmph 2 2 2 2 4 9" xfId="46403" xr:uid="{00000000-0005-0000-0000-000043B50000}"/>
    <cellStyle name="SAPBEXresDataEmph 2 2 2 2 5" xfId="46404" xr:uid="{00000000-0005-0000-0000-000044B50000}"/>
    <cellStyle name="SAPBEXresDataEmph 2 2 3" xfId="46405" xr:uid="{00000000-0005-0000-0000-000045B50000}"/>
    <cellStyle name="SAPBEXresDataEmph 2 2 3 2" xfId="46406" xr:uid="{00000000-0005-0000-0000-000046B50000}"/>
    <cellStyle name="SAPBEXresDataEmph 2 2 3 2 2" xfId="46407" xr:uid="{00000000-0005-0000-0000-000047B50000}"/>
    <cellStyle name="SAPBEXresDataEmph 2 2 3 2 3" xfId="46408" xr:uid="{00000000-0005-0000-0000-000048B50000}"/>
    <cellStyle name="SAPBEXresDataEmph 2 2 3 2 4" xfId="46409" xr:uid="{00000000-0005-0000-0000-000049B50000}"/>
    <cellStyle name="SAPBEXresDataEmph 2 2 3 2 5" xfId="46410" xr:uid="{00000000-0005-0000-0000-00004AB50000}"/>
    <cellStyle name="SAPBEXresDataEmph 2 2 3 2 6" xfId="46411" xr:uid="{00000000-0005-0000-0000-00004BB50000}"/>
    <cellStyle name="SAPBEXresDataEmph 2 2 3 2 7" xfId="46412" xr:uid="{00000000-0005-0000-0000-00004CB50000}"/>
    <cellStyle name="SAPBEXresDataEmph 2 2 3 2 8" xfId="46413" xr:uid="{00000000-0005-0000-0000-00004DB50000}"/>
    <cellStyle name="SAPBEXresDataEmph 2 2 3 2 9" xfId="46414" xr:uid="{00000000-0005-0000-0000-00004EB50000}"/>
    <cellStyle name="SAPBEXresDataEmph 2 2 3 3" xfId="46415" xr:uid="{00000000-0005-0000-0000-00004FB50000}"/>
    <cellStyle name="SAPBEXresDataEmph 2 2 3 3 2" xfId="46416" xr:uid="{00000000-0005-0000-0000-000050B50000}"/>
    <cellStyle name="SAPBEXresDataEmph 2 2 3 3 3" xfId="46417" xr:uid="{00000000-0005-0000-0000-000051B50000}"/>
    <cellStyle name="SAPBEXresDataEmph 2 2 3 3 4" xfId="46418" xr:uid="{00000000-0005-0000-0000-000052B50000}"/>
    <cellStyle name="SAPBEXresDataEmph 2 2 3 3 5" xfId="46419" xr:uid="{00000000-0005-0000-0000-000053B50000}"/>
    <cellStyle name="SAPBEXresDataEmph 2 2 3 3 6" xfId="46420" xr:uid="{00000000-0005-0000-0000-000054B50000}"/>
    <cellStyle name="SAPBEXresDataEmph 2 2 3 3 7" xfId="46421" xr:uid="{00000000-0005-0000-0000-000055B50000}"/>
    <cellStyle name="SAPBEXresDataEmph 2 2 3 3 8" xfId="46422" xr:uid="{00000000-0005-0000-0000-000056B50000}"/>
    <cellStyle name="SAPBEXresDataEmph 2 2 3 3 9" xfId="46423" xr:uid="{00000000-0005-0000-0000-000057B50000}"/>
    <cellStyle name="SAPBEXresDataEmph 2 2 3 4" xfId="46424" xr:uid="{00000000-0005-0000-0000-000058B50000}"/>
    <cellStyle name="SAPBEXresDataEmph 2 2 3 4 2" xfId="46425" xr:uid="{00000000-0005-0000-0000-000059B50000}"/>
    <cellStyle name="SAPBEXresDataEmph 2 2 3 4 3" xfId="46426" xr:uid="{00000000-0005-0000-0000-00005AB50000}"/>
    <cellStyle name="SAPBEXresDataEmph 2 2 3 4 4" xfId="46427" xr:uid="{00000000-0005-0000-0000-00005BB50000}"/>
    <cellStyle name="SAPBEXresDataEmph 2 2 3 4 5" xfId="46428" xr:uid="{00000000-0005-0000-0000-00005CB50000}"/>
    <cellStyle name="SAPBEXresDataEmph 2 2 3 4 6" xfId="46429" xr:uid="{00000000-0005-0000-0000-00005DB50000}"/>
    <cellStyle name="SAPBEXresDataEmph 2 2 3 4 7" xfId="46430" xr:uid="{00000000-0005-0000-0000-00005EB50000}"/>
    <cellStyle name="SAPBEXresDataEmph 2 2 3 4 8" xfId="46431" xr:uid="{00000000-0005-0000-0000-00005FB50000}"/>
    <cellStyle name="SAPBEXresDataEmph 2 2 3 4 9" xfId="46432" xr:uid="{00000000-0005-0000-0000-000060B50000}"/>
    <cellStyle name="SAPBEXresDataEmph 2 2 3 5" xfId="46433" xr:uid="{00000000-0005-0000-0000-000061B50000}"/>
    <cellStyle name="SAPBEXresDataEmph 2 3" xfId="46434" xr:uid="{00000000-0005-0000-0000-000062B50000}"/>
    <cellStyle name="SAPBEXresDataEmph 2 3 2" xfId="46435" xr:uid="{00000000-0005-0000-0000-000063B50000}"/>
    <cellStyle name="SAPBEXresDataEmph 2 3 2 2" xfId="46436" xr:uid="{00000000-0005-0000-0000-000064B50000}"/>
    <cellStyle name="SAPBEXresDataEmph 2 3 2 3" xfId="46437" xr:uid="{00000000-0005-0000-0000-000065B50000}"/>
    <cellStyle name="SAPBEXresDataEmph 2 3 2 4" xfId="46438" xr:uid="{00000000-0005-0000-0000-000066B50000}"/>
    <cellStyle name="SAPBEXresDataEmph 2 3 2 5" xfId="46439" xr:uid="{00000000-0005-0000-0000-000067B50000}"/>
    <cellStyle name="SAPBEXresDataEmph 2 3 2 6" xfId="46440" xr:uid="{00000000-0005-0000-0000-000068B50000}"/>
    <cellStyle name="SAPBEXresDataEmph 2 3 2 7" xfId="46441" xr:uid="{00000000-0005-0000-0000-000069B50000}"/>
    <cellStyle name="SAPBEXresDataEmph 2 3 2 8" xfId="46442" xr:uid="{00000000-0005-0000-0000-00006AB50000}"/>
    <cellStyle name="SAPBEXresDataEmph 2 3 2 9" xfId="46443" xr:uid="{00000000-0005-0000-0000-00006BB50000}"/>
    <cellStyle name="SAPBEXresDataEmph 2 3 3" xfId="46444" xr:uid="{00000000-0005-0000-0000-00006CB50000}"/>
    <cellStyle name="SAPBEXresDataEmph 2 3 3 2" xfId="46445" xr:uid="{00000000-0005-0000-0000-00006DB50000}"/>
    <cellStyle name="SAPBEXresDataEmph 2 3 3 3" xfId="46446" xr:uid="{00000000-0005-0000-0000-00006EB50000}"/>
    <cellStyle name="SAPBEXresDataEmph 2 3 3 4" xfId="46447" xr:uid="{00000000-0005-0000-0000-00006FB50000}"/>
    <cellStyle name="SAPBEXresDataEmph 2 3 3 5" xfId="46448" xr:uid="{00000000-0005-0000-0000-000070B50000}"/>
    <cellStyle name="SAPBEXresDataEmph 2 3 3 6" xfId="46449" xr:uid="{00000000-0005-0000-0000-000071B50000}"/>
    <cellStyle name="SAPBEXresDataEmph 2 3 3 7" xfId="46450" xr:uid="{00000000-0005-0000-0000-000072B50000}"/>
    <cellStyle name="SAPBEXresDataEmph 2 3 3 8" xfId="46451" xr:uid="{00000000-0005-0000-0000-000073B50000}"/>
    <cellStyle name="SAPBEXresDataEmph 2 3 3 9" xfId="46452" xr:uid="{00000000-0005-0000-0000-000074B50000}"/>
    <cellStyle name="SAPBEXresDataEmph 2 3 4" xfId="46453" xr:uid="{00000000-0005-0000-0000-000075B50000}"/>
    <cellStyle name="SAPBEXresDataEmph 2 3 4 2" xfId="46454" xr:uid="{00000000-0005-0000-0000-000076B50000}"/>
    <cellStyle name="SAPBEXresDataEmph 2 3 4 3" xfId="46455" xr:uid="{00000000-0005-0000-0000-000077B50000}"/>
    <cellStyle name="SAPBEXresDataEmph 2 3 4 4" xfId="46456" xr:uid="{00000000-0005-0000-0000-000078B50000}"/>
    <cellStyle name="SAPBEXresDataEmph 2 3 4 5" xfId="46457" xr:uid="{00000000-0005-0000-0000-000079B50000}"/>
    <cellStyle name="SAPBEXresDataEmph 2 3 4 6" xfId="46458" xr:uid="{00000000-0005-0000-0000-00007AB50000}"/>
    <cellStyle name="SAPBEXresDataEmph 2 3 4 7" xfId="46459" xr:uid="{00000000-0005-0000-0000-00007BB50000}"/>
    <cellStyle name="SAPBEXresDataEmph 2 3 4 8" xfId="46460" xr:uid="{00000000-0005-0000-0000-00007CB50000}"/>
    <cellStyle name="SAPBEXresDataEmph 2 3 4 9" xfId="46461" xr:uid="{00000000-0005-0000-0000-00007DB50000}"/>
    <cellStyle name="SAPBEXresDataEmph 2 3 5" xfId="46462" xr:uid="{00000000-0005-0000-0000-00007EB50000}"/>
    <cellStyle name="SAPBEXresDataEmph 2 4" xfId="46463" xr:uid="{00000000-0005-0000-0000-00007FB50000}"/>
    <cellStyle name="SAPBEXresDataEmph 2 4 2" xfId="46464" xr:uid="{00000000-0005-0000-0000-000080B50000}"/>
    <cellStyle name="SAPBEXresDataEmph 2 4 2 2" xfId="46465" xr:uid="{00000000-0005-0000-0000-000081B50000}"/>
    <cellStyle name="SAPBEXresDataEmph 2 4 2 3" xfId="46466" xr:uid="{00000000-0005-0000-0000-000082B50000}"/>
    <cellStyle name="SAPBEXresDataEmph 2 4 2 4" xfId="46467" xr:uid="{00000000-0005-0000-0000-000083B50000}"/>
    <cellStyle name="SAPBEXresDataEmph 2 4 2 5" xfId="46468" xr:uid="{00000000-0005-0000-0000-000084B50000}"/>
    <cellStyle name="SAPBEXresDataEmph 2 4 2 6" xfId="46469" xr:uid="{00000000-0005-0000-0000-000085B50000}"/>
    <cellStyle name="SAPBEXresDataEmph 2 4 2 7" xfId="46470" xr:uid="{00000000-0005-0000-0000-000086B50000}"/>
    <cellStyle name="SAPBEXresDataEmph 2 4 2 8" xfId="46471" xr:uid="{00000000-0005-0000-0000-000087B50000}"/>
    <cellStyle name="SAPBEXresDataEmph 2 4 2 9" xfId="46472" xr:uid="{00000000-0005-0000-0000-000088B50000}"/>
    <cellStyle name="SAPBEXresDataEmph 2 4 3" xfId="46473" xr:uid="{00000000-0005-0000-0000-000089B50000}"/>
    <cellStyle name="SAPBEXresDataEmph 2 4 3 2" xfId="46474" xr:uid="{00000000-0005-0000-0000-00008AB50000}"/>
    <cellStyle name="SAPBEXresDataEmph 2 4 3 3" xfId="46475" xr:uid="{00000000-0005-0000-0000-00008BB50000}"/>
    <cellStyle name="SAPBEXresDataEmph 2 4 3 4" xfId="46476" xr:uid="{00000000-0005-0000-0000-00008CB50000}"/>
    <cellStyle name="SAPBEXresDataEmph 2 4 3 5" xfId="46477" xr:uid="{00000000-0005-0000-0000-00008DB50000}"/>
    <cellStyle name="SAPBEXresDataEmph 2 4 3 6" xfId="46478" xr:uid="{00000000-0005-0000-0000-00008EB50000}"/>
    <cellStyle name="SAPBEXresDataEmph 2 4 3 7" xfId="46479" xr:uid="{00000000-0005-0000-0000-00008FB50000}"/>
    <cellStyle name="SAPBEXresDataEmph 2 4 3 8" xfId="46480" xr:uid="{00000000-0005-0000-0000-000090B50000}"/>
    <cellStyle name="SAPBEXresDataEmph 2 4 3 9" xfId="46481" xr:uid="{00000000-0005-0000-0000-000091B50000}"/>
    <cellStyle name="SAPBEXresDataEmph 2 4 4" xfId="46482" xr:uid="{00000000-0005-0000-0000-000092B50000}"/>
    <cellStyle name="SAPBEXresDataEmph 2 4 4 2" xfId="46483" xr:uid="{00000000-0005-0000-0000-000093B50000}"/>
    <cellStyle name="SAPBEXresDataEmph 2 4 4 3" xfId="46484" xr:uid="{00000000-0005-0000-0000-000094B50000}"/>
    <cellStyle name="SAPBEXresDataEmph 2 4 4 4" xfId="46485" xr:uid="{00000000-0005-0000-0000-000095B50000}"/>
    <cellStyle name="SAPBEXresDataEmph 2 4 4 5" xfId="46486" xr:uid="{00000000-0005-0000-0000-000096B50000}"/>
    <cellStyle name="SAPBEXresDataEmph 2 4 4 6" xfId="46487" xr:uid="{00000000-0005-0000-0000-000097B50000}"/>
    <cellStyle name="SAPBEXresDataEmph 2 4 4 7" xfId="46488" xr:uid="{00000000-0005-0000-0000-000098B50000}"/>
    <cellStyle name="SAPBEXresDataEmph 2 4 4 8" xfId="46489" xr:uid="{00000000-0005-0000-0000-000099B50000}"/>
    <cellStyle name="SAPBEXresDataEmph 2 4 4 9" xfId="46490" xr:uid="{00000000-0005-0000-0000-00009AB50000}"/>
    <cellStyle name="SAPBEXresDataEmph 2 4 5" xfId="46491" xr:uid="{00000000-0005-0000-0000-00009BB50000}"/>
    <cellStyle name="SAPBEXresDataEmph 2 5" xfId="46492" xr:uid="{00000000-0005-0000-0000-00009CB50000}"/>
    <cellStyle name="SAPBEXresDataEmph 2 6" xfId="46493" xr:uid="{00000000-0005-0000-0000-00009DB50000}"/>
    <cellStyle name="SAPBEXresDataEmph 2 7" xfId="46494" xr:uid="{00000000-0005-0000-0000-00009EB50000}"/>
    <cellStyle name="SAPBEXresDataEmph 3" xfId="46495" xr:uid="{00000000-0005-0000-0000-00009FB50000}"/>
    <cellStyle name="SAPBEXresDataEmph 3 2" xfId="46496" xr:uid="{00000000-0005-0000-0000-0000A0B50000}"/>
    <cellStyle name="SAPBEXresDataEmph 3 2 2" xfId="46497" xr:uid="{00000000-0005-0000-0000-0000A1B50000}"/>
    <cellStyle name="SAPBEXresDataEmph 3 2 2 2" xfId="46498" xr:uid="{00000000-0005-0000-0000-0000A2B50000}"/>
    <cellStyle name="SAPBEXresDataEmph 3 2 2 3" xfId="46499" xr:uid="{00000000-0005-0000-0000-0000A3B50000}"/>
    <cellStyle name="SAPBEXresDataEmph 3 2 2 4" xfId="46500" xr:uid="{00000000-0005-0000-0000-0000A4B50000}"/>
    <cellStyle name="SAPBEXresDataEmph 3 2 2 5" xfId="46501" xr:uid="{00000000-0005-0000-0000-0000A5B50000}"/>
    <cellStyle name="SAPBEXresDataEmph 3 2 2 6" xfId="46502" xr:uid="{00000000-0005-0000-0000-0000A6B50000}"/>
    <cellStyle name="SAPBEXresDataEmph 3 2 2 7" xfId="46503" xr:uid="{00000000-0005-0000-0000-0000A7B50000}"/>
    <cellStyle name="SAPBEXresDataEmph 3 2 2 8" xfId="46504" xr:uid="{00000000-0005-0000-0000-0000A8B50000}"/>
    <cellStyle name="SAPBEXresDataEmph 3 2 2 9" xfId="46505" xr:uid="{00000000-0005-0000-0000-0000A9B50000}"/>
    <cellStyle name="SAPBEXresDataEmph 3 2 3" xfId="46506" xr:uid="{00000000-0005-0000-0000-0000AAB50000}"/>
    <cellStyle name="SAPBEXresDataEmph 3 2 3 2" xfId="46507" xr:uid="{00000000-0005-0000-0000-0000ABB50000}"/>
    <cellStyle name="SAPBEXresDataEmph 3 2 3 3" xfId="46508" xr:uid="{00000000-0005-0000-0000-0000ACB50000}"/>
    <cellStyle name="SAPBEXresDataEmph 3 2 3 4" xfId="46509" xr:uid="{00000000-0005-0000-0000-0000ADB50000}"/>
    <cellStyle name="SAPBEXresDataEmph 3 2 3 5" xfId="46510" xr:uid="{00000000-0005-0000-0000-0000AEB50000}"/>
    <cellStyle name="SAPBEXresDataEmph 3 2 3 6" xfId="46511" xr:uid="{00000000-0005-0000-0000-0000AFB50000}"/>
    <cellStyle name="SAPBEXresDataEmph 3 2 3 7" xfId="46512" xr:uid="{00000000-0005-0000-0000-0000B0B50000}"/>
    <cellStyle name="SAPBEXresDataEmph 3 2 3 8" xfId="46513" xr:uid="{00000000-0005-0000-0000-0000B1B50000}"/>
    <cellStyle name="SAPBEXresDataEmph 3 2 3 9" xfId="46514" xr:uid="{00000000-0005-0000-0000-0000B2B50000}"/>
    <cellStyle name="SAPBEXresDataEmph 3 2 4" xfId="46515" xr:uid="{00000000-0005-0000-0000-0000B3B50000}"/>
    <cellStyle name="SAPBEXresDataEmph 3 2 4 2" xfId="46516" xr:uid="{00000000-0005-0000-0000-0000B4B50000}"/>
    <cellStyle name="SAPBEXresDataEmph 3 2 4 3" xfId="46517" xr:uid="{00000000-0005-0000-0000-0000B5B50000}"/>
    <cellStyle name="SAPBEXresDataEmph 3 2 4 4" xfId="46518" xr:uid="{00000000-0005-0000-0000-0000B6B50000}"/>
    <cellStyle name="SAPBEXresDataEmph 3 2 4 5" xfId="46519" xr:uid="{00000000-0005-0000-0000-0000B7B50000}"/>
    <cellStyle name="SAPBEXresDataEmph 3 2 4 6" xfId="46520" xr:uid="{00000000-0005-0000-0000-0000B8B50000}"/>
    <cellStyle name="SAPBEXresDataEmph 3 2 4 7" xfId="46521" xr:uid="{00000000-0005-0000-0000-0000B9B50000}"/>
    <cellStyle name="SAPBEXresDataEmph 3 2 4 8" xfId="46522" xr:uid="{00000000-0005-0000-0000-0000BAB50000}"/>
    <cellStyle name="SAPBEXresDataEmph 3 2 4 9" xfId="46523" xr:uid="{00000000-0005-0000-0000-0000BBB50000}"/>
    <cellStyle name="SAPBEXresDataEmph 3 2 5" xfId="46524" xr:uid="{00000000-0005-0000-0000-0000BCB50000}"/>
    <cellStyle name="SAPBEXresDataEmph 4" xfId="46525" xr:uid="{00000000-0005-0000-0000-0000BDB50000}"/>
    <cellStyle name="SAPBEXresDataEmph 5" xfId="46526" xr:uid="{00000000-0005-0000-0000-0000BEB50000}"/>
    <cellStyle name="SAPBEXresDataEmph 6" xfId="46527" xr:uid="{00000000-0005-0000-0000-0000BFB50000}"/>
    <cellStyle name="SAPBEXresDataEmph 7" xfId="46528" xr:uid="{00000000-0005-0000-0000-0000C0B50000}"/>
    <cellStyle name="SAPBEXresDataEmph 8" xfId="46529" xr:uid="{00000000-0005-0000-0000-0000C1B50000}"/>
    <cellStyle name="SAPBEXresItem" xfId="46530" xr:uid="{00000000-0005-0000-0000-0000C2B50000}"/>
    <cellStyle name="SAPBEXresItem 10" xfId="46531" xr:uid="{00000000-0005-0000-0000-0000C3B50000}"/>
    <cellStyle name="SAPBEXresItem 11" xfId="46532" xr:uid="{00000000-0005-0000-0000-0000C4B50000}"/>
    <cellStyle name="SAPBEXresItem 12" xfId="46533" xr:uid="{00000000-0005-0000-0000-0000C5B50000}"/>
    <cellStyle name="SAPBEXresItem 13" xfId="46534" xr:uid="{00000000-0005-0000-0000-0000C6B50000}"/>
    <cellStyle name="SAPBEXresItem 14" xfId="46535" xr:uid="{00000000-0005-0000-0000-0000C7B50000}"/>
    <cellStyle name="SAPBEXresItem 15" xfId="46536" xr:uid="{00000000-0005-0000-0000-0000C8B50000}"/>
    <cellStyle name="SAPBEXresItem 16" xfId="46537" xr:uid="{00000000-0005-0000-0000-0000C9B50000}"/>
    <cellStyle name="SAPBEXresItem 17" xfId="46538" xr:uid="{00000000-0005-0000-0000-0000CAB50000}"/>
    <cellStyle name="SAPBEXresItem 2" xfId="46539" xr:uid="{00000000-0005-0000-0000-0000CBB50000}"/>
    <cellStyle name="SAPBEXresItem 2 10" xfId="46540" xr:uid="{00000000-0005-0000-0000-0000CCB50000}"/>
    <cellStyle name="SAPBEXresItem 2 2" xfId="46541" xr:uid="{00000000-0005-0000-0000-0000CDB50000}"/>
    <cellStyle name="SAPBEXresItem 2 2 2" xfId="46542" xr:uid="{00000000-0005-0000-0000-0000CEB50000}"/>
    <cellStyle name="SAPBEXresItem 2 2 3" xfId="46543" xr:uid="{00000000-0005-0000-0000-0000CFB50000}"/>
    <cellStyle name="SAPBEXresItem 2 2 4" xfId="46544" xr:uid="{00000000-0005-0000-0000-0000D0B50000}"/>
    <cellStyle name="SAPBEXresItem 2 2 5" xfId="46545" xr:uid="{00000000-0005-0000-0000-0000D1B50000}"/>
    <cellStyle name="SAPBEXresItem 2 2 6" xfId="46546" xr:uid="{00000000-0005-0000-0000-0000D2B50000}"/>
    <cellStyle name="SAPBEXresItem 2 2 7" xfId="46547" xr:uid="{00000000-0005-0000-0000-0000D3B50000}"/>
    <cellStyle name="SAPBEXresItem 2 2 8" xfId="46548" xr:uid="{00000000-0005-0000-0000-0000D4B50000}"/>
    <cellStyle name="SAPBEXresItem 2 2 9" xfId="46549" xr:uid="{00000000-0005-0000-0000-0000D5B50000}"/>
    <cellStyle name="SAPBEXresItem 2 3" xfId="46550" xr:uid="{00000000-0005-0000-0000-0000D6B50000}"/>
    <cellStyle name="SAPBEXresItem 2 3 2" xfId="46551" xr:uid="{00000000-0005-0000-0000-0000D7B50000}"/>
    <cellStyle name="SAPBEXresItem 2 3 3" xfId="46552" xr:uid="{00000000-0005-0000-0000-0000D8B50000}"/>
    <cellStyle name="SAPBEXresItem 2 3 4" xfId="46553" xr:uid="{00000000-0005-0000-0000-0000D9B50000}"/>
    <cellStyle name="SAPBEXresItem 2 3 5" xfId="46554" xr:uid="{00000000-0005-0000-0000-0000DAB50000}"/>
    <cellStyle name="SAPBEXresItem 2 3 6" xfId="46555" xr:uid="{00000000-0005-0000-0000-0000DBB50000}"/>
    <cellStyle name="SAPBEXresItem 2 3 7" xfId="46556" xr:uid="{00000000-0005-0000-0000-0000DCB50000}"/>
    <cellStyle name="SAPBEXresItem 2 3 8" xfId="46557" xr:uid="{00000000-0005-0000-0000-0000DDB50000}"/>
    <cellStyle name="SAPBEXresItem 2 3 9" xfId="46558" xr:uid="{00000000-0005-0000-0000-0000DEB50000}"/>
    <cellStyle name="SAPBEXresItem 2 4" xfId="46559" xr:uid="{00000000-0005-0000-0000-0000DFB50000}"/>
    <cellStyle name="SAPBEXresItem 2 4 2" xfId="46560" xr:uid="{00000000-0005-0000-0000-0000E0B50000}"/>
    <cellStyle name="SAPBEXresItem 2 4 3" xfId="46561" xr:uid="{00000000-0005-0000-0000-0000E1B50000}"/>
    <cellStyle name="SAPBEXresItem 2 4 4" xfId="46562" xr:uid="{00000000-0005-0000-0000-0000E2B50000}"/>
    <cellStyle name="SAPBEXresItem 2 4 5" xfId="46563" xr:uid="{00000000-0005-0000-0000-0000E3B50000}"/>
    <cellStyle name="SAPBEXresItem 2 4 6" xfId="46564" xr:uid="{00000000-0005-0000-0000-0000E4B50000}"/>
    <cellStyle name="SAPBEXresItem 2 4 7" xfId="46565" xr:uid="{00000000-0005-0000-0000-0000E5B50000}"/>
    <cellStyle name="SAPBEXresItem 2 4 8" xfId="46566" xr:uid="{00000000-0005-0000-0000-0000E6B50000}"/>
    <cellStyle name="SAPBEXresItem 2 4 9" xfId="46567" xr:uid="{00000000-0005-0000-0000-0000E7B50000}"/>
    <cellStyle name="SAPBEXresItem 2 5" xfId="46568" xr:uid="{00000000-0005-0000-0000-0000E8B50000}"/>
    <cellStyle name="SAPBEXresItem 2 6" xfId="46569" xr:uid="{00000000-0005-0000-0000-0000E9B50000}"/>
    <cellStyle name="SAPBEXresItem 2 7" xfId="46570" xr:uid="{00000000-0005-0000-0000-0000EAB50000}"/>
    <cellStyle name="SAPBEXresItem 2 8" xfId="46571" xr:uid="{00000000-0005-0000-0000-0000EBB50000}"/>
    <cellStyle name="SAPBEXresItem 2 9" xfId="46572" xr:uid="{00000000-0005-0000-0000-0000ECB50000}"/>
    <cellStyle name="SAPBEXresItem 3" xfId="46573" xr:uid="{00000000-0005-0000-0000-0000EDB50000}"/>
    <cellStyle name="SAPBEXresItem 3 10" xfId="46574" xr:uid="{00000000-0005-0000-0000-0000EEB50000}"/>
    <cellStyle name="SAPBEXresItem 3 2" xfId="46575" xr:uid="{00000000-0005-0000-0000-0000EFB50000}"/>
    <cellStyle name="SAPBEXresItem 3 2 2" xfId="46576" xr:uid="{00000000-0005-0000-0000-0000F0B50000}"/>
    <cellStyle name="SAPBEXresItem 3 2 3" xfId="46577" xr:uid="{00000000-0005-0000-0000-0000F1B50000}"/>
    <cellStyle name="SAPBEXresItem 3 2 4" xfId="46578" xr:uid="{00000000-0005-0000-0000-0000F2B50000}"/>
    <cellStyle name="SAPBEXresItem 3 2 5" xfId="46579" xr:uid="{00000000-0005-0000-0000-0000F3B50000}"/>
    <cellStyle name="SAPBEXresItem 3 2 6" xfId="46580" xr:uid="{00000000-0005-0000-0000-0000F4B50000}"/>
    <cellStyle name="SAPBEXresItem 3 2 7" xfId="46581" xr:uid="{00000000-0005-0000-0000-0000F5B50000}"/>
    <cellStyle name="SAPBEXresItem 3 2 8" xfId="46582" xr:uid="{00000000-0005-0000-0000-0000F6B50000}"/>
    <cellStyle name="SAPBEXresItem 3 2 9" xfId="46583" xr:uid="{00000000-0005-0000-0000-0000F7B50000}"/>
    <cellStyle name="SAPBEXresItem 3 3" xfId="46584" xr:uid="{00000000-0005-0000-0000-0000F8B50000}"/>
    <cellStyle name="SAPBEXresItem 3 3 2" xfId="46585" xr:uid="{00000000-0005-0000-0000-0000F9B50000}"/>
    <cellStyle name="SAPBEXresItem 3 3 3" xfId="46586" xr:uid="{00000000-0005-0000-0000-0000FAB50000}"/>
    <cellStyle name="SAPBEXresItem 3 3 4" xfId="46587" xr:uid="{00000000-0005-0000-0000-0000FBB50000}"/>
    <cellStyle name="SAPBEXresItem 3 3 5" xfId="46588" xr:uid="{00000000-0005-0000-0000-0000FCB50000}"/>
    <cellStyle name="SAPBEXresItem 3 3 6" xfId="46589" xr:uid="{00000000-0005-0000-0000-0000FDB50000}"/>
    <cellStyle name="SAPBEXresItem 3 3 7" xfId="46590" xr:uid="{00000000-0005-0000-0000-0000FEB50000}"/>
    <cellStyle name="SAPBEXresItem 3 3 8" xfId="46591" xr:uid="{00000000-0005-0000-0000-0000FFB50000}"/>
    <cellStyle name="SAPBEXresItem 3 3 9" xfId="46592" xr:uid="{00000000-0005-0000-0000-000000B60000}"/>
    <cellStyle name="SAPBEXresItem 3 4" xfId="46593" xr:uid="{00000000-0005-0000-0000-000001B60000}"/>
    <cellStyle name="SAPBEXresItem 3 4 2" xfId="46594" xr:uid="{00000000-0005-0000-0000-000002B60000}"/>
    <cellStyle name="SAPBEXresItem 3 4 3" xfId="46595" xr:uid="{00000000-0005-0000-0000-000003B60000}"/>
    <cellStyle name="SAPBEXresItem 3 4 4" xfId="46596" xr:uid="{00000000-0005-0000-0000-000004B60000}"/>
    <cellStyle name="SAPBEXresItem 3 4 5" xfId="46597" xr:uid="{00000000-0005-0000-0000-000005B60000}"/>
    <cellStyle name="SAPBEXresItem 3 4 6" xfId="46598" xr:uid="{00000000-0005-0000-0000-000006B60000}"/>
    <cellStyle name="SAPBEXresItem 3 4 7" xfId="46599" xr:uid="{00000000-0005-0000-0000-000007B60000}"/>
    <cellStyle name="SAPBEXresItem 3 4 8" xfId="46600" xr:uid="{00000000-0005-0000-0000-000008B60000}"/>
    <cellStyle name="SAPBEXresItem 3 4 9" xfId="46601" xr:uid="{00000000-0005-0000-0000-000009B60000}"/>
    <cellStyle name="SAPBEXresItem 3 5" xfId="46602" xr:uid="{00000000-0005-0000-0000-00000AB60000}"/>
    <cellStyle name="SAPBEXresItem 3 6" xfId="46603" xr:uid="{00000000-0005-0000-0000-00000BB60000}"/>
    <cellStyle name="SAPBEXresItem 3 7" xfId="46604" xr:uid="{00000000-0005-0000-0000-00000CB60000}"/>
    <cellStyle name="SAPBEXresItem 3 8" xfId="46605" xr:uid="{00000000-0005-0000-0000-00000DB60000}"/>
    <cellStyle name="SAPBEXresItem 3 9" xfId="46606" xr:uid="{00000000-0005-0000-0000-00000EB60000}"/>
    <cellStyle name="SAPBEXresItem 4" xfId="46607" xr:uid="{00000000-0005-0000-0000-00000FB60000}"/>
    <cellStyle name="SAPBEXresItem 4 10" xfId="46608" xr:uid="{00000000-0005-0000-0000-000010B60000}"/>
    <cellStyle name="SAPBEXresItem 4 11" xfId="46609" xr:uid="{00000000-0005-0000-0000-000011B60000}"/>
    <cellStyle name="SAPBEXresItem 4 12" xfId="46610" xr:uid="{00000000-0005-0000-0000-000012B60000}"/>
    <cellStyle name="SAPBEXresItem 4 13" xfId="46611" xr:uid="{00000000-0005-0000-0000-000013B60000}"/>
    <cellStyle name="SAPBEXresItem 4 14" xfId="46612" xr:uid="{00000000-0005-0000-0000-000014B60000}"/>
    <cellStyle name="SAPBEXresItem 4 15" xfId="46613" xr:uid="{00000000-0005-0000-0000-000015B60000}"/>
    <cellStyle name="SAPBEXresItem 4 2" xfId="46614" xr:uid="{00000000-0005-0000-0000-000016B60000}"/>
    <cellStyle name="SAPBEXresItem 4 3" xfId="46615" xr:uid="{00000000-0005-0000-0000-000017B60000}"/>
    <cellStyle name="SAPBEXresItem 4 4" xfId="46616" xr:uid="{00000000-0005-0000-0000-000018B60000}"/>
    <cellStyle name="SAPBEXresItem 4 5" xfId="46617" xr:uid="{00000000-0005-0000-0000-000019B60000}"/>
    <cellStyle name="SAPBEXresItem 4 6" xfId="46618" xr:uid="{00000000-0005-0000-0000-00001AB60000}"/>
    <cellStyle name="SAPBEXresItem 4 7" xfId="46619" xr:uid="{00000000-0005-0000-0000-00001BB60000}"/>
    <cellStyle name="SAPBEXresItem 4 8" xfId="46620" xr:uid="{00000000-0005-0000-0000-00001CB60000}"/>
    <cellStyle name="SAPBEXresItem 4 9" xfId="46621" xr:uid="{00000000-0005-0000-0000-00001DB60000}"/>
    <cellStyle name="SAPBEXresItem 5" xfId="46622" xr:uid="{00000000-0005-0000-0000-00001EB60000}"/>
    <cellStyle name="SAPBEXresItem 5 2" xfId="46623" xr:uid="{00000000-0005-0000-0000-00001FB60000}"/>
    <cellStyle name="SAPBEXresItem 5 3" xfId="46624" xr:uid="{00000000-0005-0000-0000-000020B60000}"/>
    <cellStyle name="SAPBEXresItem 5 4" xfId="46625" xr:uid="{00000000-0005-0000-0000-000021B60000}"/>
    <cellStyle name="SAPBEXresItem 5 5" xfId="46626" xr:uid="{00000000-0005-0000-0000-000022B60000}"/>
    <cellStyle name="SAPBEXresItem 5 6" xfId="46627" xr:uid="{00000000-0005-0000-0000-000023B60000}"/>
    <cellStyle name="SAPBEXresItem 5 7" xfId="46628" xr:uid="{00000000-0005-0000-0000-000024B60000}"/>
    <cellStyle name="SAPBEXresItem 5 8" xfId="46629" xr:uid="{00000000-0005-0000-0000-000025B60000}"/>
    <cellStyle name="SAPBEXresItem 5 9" xfId="46630" xr:uid="{00000000-0005-0000-0000-000026B60000}"/>
    <cellStyle name="SAPBEXresItem 6" xfId="46631" xr:uid="{00000000-0005-0000-0000-000027B60000}"/>
    <cellStyle name="SAPBEXresItem 6 2" xfId="46632" xr:uid="{00000000-0005-0000-0000-000028B60000}"/>
    <cellStyle name="SAPBEXresItem 6 3" xfId="46633" xr:uid="{00000000-0005-0000-0000-000029B60000}"/>
    <cellStyle name="SAPBEXresItem 6 4" xfId="46634" xr:uid="{00000000-0005-0000-0000-00002AB60000}"/>
    <cellStyle name="SAPBEXresItem 6 5" xfId="46635" xr:uid="{00000000-0005-0000-0000-00002BB60000}"/>
    <cellStyle name="SAPBEXresItem 6 6" xfId="46636" xr:uid="{00000000-0005-0000-0000-00002CB60000}"/>
    <cellStyle name="SAPBEXresItem 6 7" xfId="46637" xr:uid="{00000000-0005-0000-0000-00002DB60000}"/>
    <cellStyle name="SAPBEXresItem 6 8" xfId="46638" xr:uid="{00000000-0005-0000-0000-00002EB60000}"/>
    <cellStyle name="SAPBEXresItem 6 9" xfId="46639" xr:uid="{00000000-0005-0000-0000-00002FB60000}"/>
    <cellStyle name="SAPBEXresItem 7" xfId="46640" xr:uid="{00000000-0005-0000-0000-000030B60000}"/>
    <cellStyle name="SAPBEXresItem 8" xfId="46641" xr:uid="{00000000-0005-0000-0000-000031B60000}"/>
    <cellStyle name="SAPBEXresItem 9" xfId="46642" xr:uid="{00000000-0005-0000-0000-000032B60000}"/>
    <cellStyle name="SAPBEXresItemX" xfId="46643" xr:uid="{00000000-0005-0000-0000-000033B60000}"/>
    <cellStyle name="SAPBEXresItemX 10" xfId="46644" xr:uid="{00000000-0005-0000-0000-000034B60000}"/>
    <cellStyle name="SAPBEXresItemX 11" xfId="46645" xr:uid="{00000000-0005-0000-0000-000035B60000}"/>
    <cellStyle name="SAPBEXresItemX 12" xfId="46646" xr:uid="{00000000-0005-0000-0000-000036B60000}"/>
    <cellStyle name="SAPBEXresItemX 13" xfId="46647" xr:uid="{00000000-0005-0000-0000-000037B60000}"/>
    <cellStyle name="SAPBEXresItemX 14" xfId="46648" xr:uid="{00000000-0005-0000-0000-000038B60000}"/>
    <cellStyle name="SAPBEXresItemX 15" xfId="46649" xr:uid="{00000000-0005-0000-0000-000039B60000}"/>
    <cellStyle name="SAPBEXresItemX 16" xfId="46650" xr:uid="{00000000-0005-0000-0000-00003AB60000}"/>
    <cellStyle name="SAPBEXresItemX 17" xfId="46651" xr:uid="{00000000-0005-0000-0000-00003BB60000}"/>
    <cellStyle name="SAPBEXresItemX 2" xfId="46652" xr:uid="{00000000-0005-0000-0000-00003CB60000}"/>
    <cellStyle name="SAPBEXresItemX 2 10" xfId="46653" xr:uid="{00000000-0005-0000-0000-00003DB60000}"/>
    <cellStyle name="SAPBEXresItemX 2 2" xfId="46654" xr:uid="{00000000-0005-0000-0000-00003EB60000}"/>
    <cellStyle name="SAPBEXresItemX 2 2 2" xfId="46655" xr:uid="{00000000-0005-0000-0000-00003FB60000}"/>
    <cellStyle name="SAPBEXresItemX 2 2 3" xfId="46656" xr:uid="{00000000-0005-0000-0000-000040B60000}"/>
    <cellStyle name="SAPBEXresItemX 2 2 4" xfId="46657" xr:uid="{00000000-0005-0000-0000-000041B60000}"/>
    <cellStyle name="SAPBEXresItemX 2 2 5" xfId="46658" xr:uid="{00000000-0005-0000-0000-000042B60000}"/>
    <cellStyle name="SAPBEXresItemX 2 2 6" xfId="46659" xr:uid="{00000000-0005-0000-0000-000043B60000}"/>
    <cellStyle name="SAPBEXresItemX 2 2 7" xfId="46660" xr:uid="{00000000-0005-0000-0000-000044B60000}"/>
    <cellStyle name="SAPBEXresItemX 2 2 8" xfId="46661" xr:uid="{00000000-0005-0000-0000-000045B60000}"/>
    <cellStyle name="SAPBEXresItemX 2 2 9" xfId="46662" xr:uid="{00000000-0005-0000-0000-000046B60000}"/>
    <cellStyle name="SAPBEXresItemX 2 3" xfId="46663" xr:uid="{00000000-0005-0000-0000-000047B60000}"/>
    <cellStyle name="SAPBEXresItemX 2 3 2" xfId="46664" xr:uid="{00000000-0005-0000-0000-000048B60000}"/>
    <cellStyle name="SAPBEXresItemX 2 3 3" xfId="46665" xr:uid="{00000000-0005-0000-0000-000049B60000}"/>
    <cellStyle name="SAPBEXresItemX 2 3 4" xfId="46666" xr:uid="{00000000-0005-0000-0000-00004AB60000}"/>
    <cellStyle name="SAPBEXresItemX 2 3 5" xfId="46667" xr:uid="{00000000-0005-0000-0000-00004BB60000}"/>
    <cellStyle name="SAPBEXresItemX 2 3 6" xfId="46668" xr:uid="{00000000-0005-0000-0000-00004CB60000}"/>
    <cellStyle name="SAPBEXresItemX 2 3 7" xfId="46669" xr:uid="{00000000-0005-0000-0000-00004DB60000}"/>
    <cellStyle name="SAPBEXresItemX 2 3 8" xfId="46670" xr:uid="{00000000-0005-0000-0000-00004EB60000}"/>
    <cellStyle name="SAPBEXresItemX 2 3 9" xfId="46671" xr:uid="{00000000-0005-0000-0000-00004FB60000}"/>
    <cellStyle name="SAPBEXresItemX 2 4" xfId="46672" xr:uid="{00000000-0005-0000-0000-000050B60000}"/>
    <cellStyle name="SAPBEXresItemX 2 4 2" xfId="46673" xr:uid="{00000000-0005-0000-0000-000051B60000}"/>
    <cellStyle name="SAPBEXresItemX 2 4 3" xfId="46674" xr:uid="{00000000-0005-0000-0000-000052B60000}"/>
    <cellStyle name="SAPBEXresItemX 2 4 4" xfId="46675" xr:uid="{00000000-0005-0000-0000-000053B60000}"/>
    <cellStyle name="SAPBEXresItemX 2 4 5" xfId="46676" xr:uid="{00000000-0005-0000-0000-000054B60000}"/>
    <cellStyle name="SAPBEXresItemX 2 4 6" xfId="46677" xr:uid="{00000000-0005-0000-0000-000055B60000}"/>
    <cellStyle name="SAPBEXresItemX 2 4 7" xfId="46678" xr:uid="{00000000-0005-0000-0000-000056B60000}"/>
    <cellStyle name="SAPBEXresItemX 2 4 8" xfId="46679" xr:uid="{00000000-0005-0000-0000-000057B60000}"/>
    <cellStyle name="SAPBEXresItemX 2 4 9" xfId="46680" xr:uid="{00000000-0005-0000-0000-000058B60000}"/>
    <cellStyle name="SAPBEXresItemX 2 5" xfId="46681" xr:uid="{00000000-0005-0000-0000-000059B60000}"/>
    <cellStyle name="SAPBEXresItemX 2 6" xfId="46682" xr:uid="{00000000-0005-0000-0000-00005AB60000}"/>
    <cellStyle name="SAPBEXresItemX 2 7" xfId="46683" xr:uid="{00000000-0005-0000-0000-00005BB60000}"/>
    <cellStyle name="SAPBEXresItemX 2 8" xfId="46684" xr:uid="{00000000-0005-0000-0000-00005CB60000}"/>
    <cellStyle name="SAPBEXresItemX 2 9" xfId="46685" xr:uid="{00000000-0005-0000-0000-00005DB60000}"/>
    <cellStyle name="SAPBEXresItemX 3" xfId="46686" xr:uid="{00000000-0005-0000-0000-00005EB60000}"/>
    <cellStyle name="SAPBEXresItemX 3 10" xfId="46687" xr:uid="{00000000-0005-0000-0000-00005FB60000}"/>
    <cellStyle name="SAPBEXresItemX 3 2" xfId="46688" xr:uid="{00000000-0005-0000-0000-000060B60000}"/>
    <cellStyle name="SAPBEXresItemX 3 2 2" xfId="46689" xr:uid="{00000000-0005-0000-0000-000061B60000}"/>
    <cellStyle name="SAPBEXresItemX 3 2 3" xfId="46690" xr:uid="{00000000-0005-0000-0000-000062B60000}"/>
    <cellStyle name="SAPBEXresItemX 3 2 4" xfId="46691" xr:uid="{00000000-0005-0000-0000-000063B60000}"/>
    <cellStyle name="SAPBEXresItemX 3 2 5" xfId="46692" xr:uid="{00000000-0005-0000-0000-000064B60000}"/>
    <cellStyle name="SAPBEXresItemX 3 2 6" xfId="46693" xr:uid="{00000000-0005-0000-0000-000065B60000}"/>
    <cellStyle name="SAPBEXresItemX 3 2 7" xfId="46694" xr:uid="{00000000-0005-0000-0000-000066B60000}"/>
    <cellStyle name="SAPBEXresItemX 3 2 8" xfId="46695" xr:uid="{00000000-0005-0000-0000-000067B60000}"/>
    <cellStyle name="SAPBEXresItemX 3 2 9" xfId="46696" xr:uid="{00000000-0005-0000-0000-000068B60000}"/>
    <cellStyle name="SAPBEXresItemX 3 3" xfId="46697" xr:uid="{00000000-0005-0000-0000-000069B60000}"/>
    <cellStyle name="SAPBEXresItemX 3 3 2" xfId="46698" xr:uid="{00000000-0005-0000-0000-00006AB60000}"/>
    <cellStyle name="SAPBEXresItemX 3 3 3" xfId="46699" xr:uid="{00000000-0005-0000-0000-00006BB60000}"/>
    <cellStyle name="SAPBEXresItemX 3 3 4" xfId="46700" xr:uid="{00000000-0005-0000-0000-00006CB60000}"/>
    <cellStyle name="SAPBEXresItemX 3 3 5" xfId="46701" xr:uid="{00000000-0005-0000-0000-00006DB60000}"/>
    <cellStyle name="SAPBEXresItemX 3 3 6" xfId="46702" xr:uid="{00000000-0005-0000-0000-00006EB60000}"/>
    <cellStyle name="SAPBEXresItemX 3 3 7" xfId="46703" xr:uid="{00000000-0005-0000-0000-00006FB60000}"/>
    <cellStyle name="SAPBEXresItemX 3 3 8" xfId="46704" xr:uid="{00000000-0005-0000-0000-000070B60000}"/>
    <cellStyle name="SAPBEXresItemX 3 3 9" xfId="46705" xr:uid="{00000000-0005-0000-0000-000071B60000}"/>
    <cellStyle name="SAPBEXresItemX 3 4" xfId="46706" xr:uid="{00000000-0005-0000-0000-000072B60000}"/>
    <cellStyle name="SAPBEXresItemX 3 4 2" xfId="46707" xr:uid="{00000000-0005-0000-0000-000073B60000}"/>
    <cellStyle name="SAPBEXresItemX 3 4 3" xfId="46708" xr:uid="{00000000-0005-0000-0000-000074B60000}"/>
    <cellStyle name="SAPBEXresItemX 3 4 4" xfId="46709" xr:uid="{00000000-0005-0000-0000-000075B60000}"/>
    <cellStyle name="SAPBEXresItemX 3 4 5" xfId="46710" xr:uid="{00000000-0005-0000-0000-000076B60000}"/>
    <cellStyle name="SAPBEXresItemX 3 4 6" xfId="46711" xr:uid="{00000000-0005-0000-0000-000077B60000}"/>
    <cellStyle name="SAPBEXresItemX 3 4 7" xfId="46712" xr:uid="{00000000-0005-0000-0000-000078B60000}"/>
    <cellStyle name="SAPBEXresItemX 3 4 8" xfId="46713" xr:uid="{00000000-0005-0000-0000-000079B60000}"/>
    <cellStyle name="SAPBEXresItemX 3 4 9" xfId="46714" xr:uid="{00000000-0005-0000-0000-00007AB60000}"/>
    <cellStyle name="SAPBEXresItemX 3 5" xfId="46715" xr:uid="{00000000-0005-0000-0000-00007BB60000}"/>
    <cellStyle name="SAPBEXresItemX 3 6" xfId="46716" xr:uid="{00000000-0005-0000-0000-00007CB60000}"/>
    <cellStyle name="SAPBEXresItemX 3 7" xfId="46717" xr:uid="{00000000-0005-0000-0000-00007DB60000}"/>
    <cellStyle name="SAPBEXresItemX 3 8" xfId="46718" xr:uid="{00000000-0005-0000-0000-00007EB60000}"/>
    <cellStyle name="SAPBEXresItemX 3 9" xfId="46719" xr:uid="{00000000-0005-0000-0000-00007FB60000}"/>
    <cellStyle name="SAPBEXresItemX 4" xfId="46720" xr:uid="{00000000-0005-0000-0000-000080B60000}"/>
    <cellStyle name="SAPBEXresItemX 4 10" xfId="46721" xr:uid="{00000000-0005-0000-0000-000081B60000}"/>
    <cellStyle name="SAPBEXresItemX 4 11" xfId="46722" xr:uid="{00000000-0005-0000-0000-000082B60000}"/>
    <cellStyle name="SAPBEXresItemX 4 12" xfId="46723" xr:uid="{00000000-0005-0000-0000-000083B60000}"/>
    <cellStyle name="SAPBEXresItemX 4 13" xfId="46724" xr:uid="{00000000-0005-0000-0000-000084B60000}"/>
    <cellStyle name="SAPBEXresItemX 4 14" xfId="46725" xr:uid="{00000000-0005-0000-0000-000085B60000}"/>
    <cellStyle name="SAPBEXresItemX 4 15" xfId="46726" xr:uid="{00000000-0005-0000-0000-000086B60000}"/>
    <cellStyle name="SAPBEXresItemX 4 2" xfId="46727" xr:uid="{00000000-0005-0000-0000-000087B60000}"/>
    <cellStyle name="SAPBEXresItemX 4 3" xfId="46728" xr:uid="{00000000-0005-0000-0000-000088B60000}"/>
    <cellStyle name="SAPBEXresItemX 4 4" xfId="46729" xr:uid="{00000000-0005-0000-0000-000089B60000}"/>
    <cellStyle name="SAPBEXresItemX 4 5" xfId="46730" xr:uid="{00000000-0005-0000-0000-00008AB60000}"/>
    <cellStyle name="SAPBEXresItemX 4 6" xfId="46731" xr:uid="{00000000-0005-0000-0000-00008BB60000}"/>
    <cellStyle name="SAPBEXresItemX 4 7" xfId="46732" xr:uid="{00000000-0005-0000-0000-00008CB60000}"/>
    <cellStyle name="SAPBEXresItemX 4 8" xfId="46733" xr:uid="{00000000-0005-0000-0000-00008DB60000}"/>
    <cellStyle name="SAPBEXresItemX 4 9" xfId="46734" xr:uid="{00000000-0005-0000-0000-00008EB60000}"/>
    <cellStyle name="SAPBEXresItemX 5" xfId="46735" xr:uid="{00000000-0005-0000-0000-00008FB60000}"/>
    <cellStyle name="SAPBEXresItemX 5 2" xfId="46736" xr:uid="{00000000-0005-0000-0000-000090B60000}"/>
    <cellStyle name="SAPBEXresItemX 5 3" xfId="46737" xr:uid="{00000000-0005-0000-0000-000091B60000}"/>
    <cellStyle name="SAPBEXresItemX 5 4" xfId="46738" xr:uid="{00000000-0005-0000-0000-000092B60000}"/>
    <cellStyle name="SAPBEXresItemX 5 5" xfId="46739" xr:uid="{00000000-0005-0000-0000-000093B60000}"/>
    <cellStyle name="SAPBEXresItemX 5 6" xfId="46740" xr:uid="{00000000-0005-0000-0000-000094B60000}"/>
    <cellStyle name="SAPBEXresItemX 5 7" xfId="46741" xr:uid="{00000000-0005-0000-0000-000095B60000}"/>
    <cellStyle name="SAPBEXresItemX 5 8" xfId="46742" xr:uid="{00000000-0005-0000-0000-000096B60000}"/>
    <cellStyle name="SAPBEXresItemX 5 9" xfId="46743" xr:uid="{00000000-0005-0000-0000-000097B60000}"/>
    <cellStyle name="SAPBEXresItemX 6" xfId="46744" xr:uid="{00000000-0005-0000-0000-000098B60000}"/>
    <cellStyle name="SAPBEXresItemX 6 2" xfId="46745" xr:uid="{00000000-0005-0000-0000-000099B60000}"/>
    <cellStyle name="SAPBEXresItemX 6 3" xfId="46746" xr:uid="{00000000-0005-0000-0000-00009AB60000}"/>
    <cellStyle name="SAPBEXresItemX 6 4" xfId="46747" xr:uid="{00000000-0005-0000-0000-00009BB60000}"/>
    <cellStyle name="SAPBEXresItemX 6 5" xfId="46748" xr:uid="{00000000-0005-0000-0000-00009CB60000}"/>
    <cellStyle name="SAPBEXresItemX 6 6" xfId="46749" xr:uid="{00000000-0005-0000-0000-00009DB60000}"/>
    <cellStyle name="SAPBEXresItemX 6 7" xfId="46750" xr:uid="{00000000-0005-0000-0000-00009EB60000}"/>
    <cellStyle name="SAPBEXresItemX 6 8" xfId="46751" xr:uid="{00000000-0005-0000-0000-00009FB60000}"/>
    <cellStyle name="SAPBEXresItemX 6 9" xfId="46752" xr:uid="{00000000-0005-0000-0000-0000A0B60000}"/>
    <cellStyle name="SAPBEXresItemX 7" xfId="46753" xr:uid="{00000000-0005-0000-0000-0000A1B60000}"/>
    <cellStyle name="SAPBEXresItemX 8" xfId="46754" xr:uid="{00000000-0005-0000-0000-0000A2B60000}"/>
    <cellStyle name="SAPBEXresItemX 9" xfId="46755" xr:uid="{00000000-0005-0000-0000-0000A3B60000}"/>
    <cellStyle name="SAPBEXstdData" xfId="46756" xr:uid="{00000000-0005-0000-0000-0000A4B60000}"/>
    <cellStyle name="SAPBEXstdData 10" xfId="46757" xr:uid="{00000000-0005-0000-0000-0000A5B60000}"/>
    <cellStyle name="SAPBEXstdData 10 2" xfId="46758" xr:uid="{00000000-0005-0000-0000-0000A6B60000}"/>
    <cellStyle name="SAPBEXstdData 10 3" xfId="46759" xr:uid="{00000000-0005-0000-0000-0000A7B60000}"/>
    <cellStyle name="SAPBEXstdData 10 4" xfId="46760" xr:uid="{00000000-0005-0000-0000-0000A8B60000}"/>
    <cellStyle name="SAPBEXstdData 10 5" xfId="46761" xr:uid="{00000000-0005-0000-0000-0000A9B60000}"/>
    <cellStyle name="SAPBEXstdData 10 6" xfId="46762" xr:uid="{00000000-0005-0000-0000-0000AAB60000}"/>
    <cellStyle name="SAPBEXstdData 10 7" xfId="46763" xr:uid="{00000000-0005-0000-0000-0000ABB60000}"/>
    <cellStyle name="SAPBEXstdData 10 8" xfId="46764" xr:uid="{00000000-0005-0000-0000-0000ACB60000}"/>
    <cellStyle name="SAPBEXstdData 10 9" xfId="46765" xr:uid="{00000000-0005-0000-0000-0000ADB60000}"/>
    <cellStyle name="SAPBEXstdData 11" xfId="46766" xr:uid="{00000000-0005-0000-0000-0000AEB60000}"/>
    <cellStyle name="SAPBEXstdData 11 2" xfId="46767" xr:uid="{00000000-0005-0000-0000-0000AFB60000}"/>
    <cellStyle name="SAPBEXstdData 11 3" xfId="46768" xr:uid="{00000000-0005-0000-0000-0000B0B60000}"/>
    <cellStyle name="SAPBEXstdData 11 4" xfId="46769" xr:uid="{00000000-0005-0000-0000-0000B1B60000}"/>
    <cellStyle name="SAPBEXstdData 11 5" xfId="46770" xr:uid="{00000000-0005-0000-0000-0000B2B60000}"/>
    <cellStyle name="SAPBEXstdData 11 6" xfId="46771" xr:uid="{00000000-0005-0000-0000-0000B3B60000}"/>
    <cellStyle name="SAPBEXstdData 11 7" xfId="46772" xr:uid="{00000000-0005-0000-0000-0000B4B60000}"/>
    <cellStyle name="SAPBEXstdData 11 8" xfId="46773" xr:uid="{00000000-0005-0000-0000-0000B5B60000}"/>
    <cellStyle name="SAPBEXstdData 11 9" xfId="46774" xr:uid="{00000000-0005-0000-0000-0000B6B60000}"/>
    <cellStyle name="SAPBEXstdData 12" xfId="46775" xr:uid="{00000000-0005-0000-0000-0000B7B60000}"/>
    <cellStyle name="SAPBEXstdData 13" xfId="46776" xr:uid="{00000000-0005-0000-0000-0000B8B60000}"/>
    <cellStyle name="SAPBEXstdData 14" xfId="46777" xr:uid="{00000000-0005-0000-0000-0000B9B60000}"/>
    <cellStyle name="SAPBEXstdData 15" xfId="46778" xr:uid="{00000000-0005-0000-0000-0000BAB60000}"/>
    <cellStyle name="SAPBEXstdData 16" xfId="46779" xr:uid="{00000000-0005-0000-0000-0000BBB60000}"/>
    <cellStyle name="SAPBEXstdData 17" xfId="46780" xr:uid="{00000000-0005-0000-0000-0000BCB60000}"/>
    <cellStyle name="SAPBEXstdData 18" xfId="46781" xr:uid="{00000000-0005-0000-0000-0000BDB60000}"/>
    <cellStyle name="SAPBEXstdData 19" xfId="46782" xr:uid="{00000000-0005-0000-0000-0000BEB60000}"/>
    <cellStyle name="SAPBEXstdData 2" xfId="46783" xr:uid="{00000000-0005-0000-0000-0000BFB60000}"/>
    <cellStyle name="SAPBEXstdData 2 10" xfId="46784" xr:uid="{00000000-0005-0000-0000-0000C0B60000}"/>
    <cellStyle name="SAPBEXstdData 2 11" xfId="46785" xr:uid="{00000000-0005-0000-0000-0000C1B60000}"/>
    <cellStyle name="SAPBEXstdData 2 12" xfId="46786" xr:uid="{00000000-0005-0000-0000-0000C2B60000}"/>
    <cellStyle name="SAPBEXstdData 2 13" xfId="46787" xr:uid="{00000000-0005-0000-0000-0000C3B60000}"/>
    <cellStyle name="SAPBEXstdData 2 14" xfId="46788" xr:uid="{00000000-0005-0000-0000-0000C4B60000}"/>
    <cellStyle name="SAPBEXstdData 2 15" xfId="46789" xr:uid="{00000000-0005-0000-0000-0000C5B60000}"/>
    <cellStyle name="SAPBEXstdData 2 16" xfId="46790" xr:uid="{00000000-0005-0000-0000-0000C6B60000}"/>
    <cellStyle name="SAPBEXstdData 2 17" xfId="46791" xr:uid="{00000000-0005-0000-0000-0000C7B60000}"/>
    <cellStyle name="SAPBEXstdData 2 18" xfId="46792" xr:uid="{00000000-0005-0000-0000-0000C8B60000}"/>
    <cellStyle name="SAPBEXstdData 2 19" xfId="46793" xr:uid="{00000000-0005-0000-0000-0000C9B60000}"/>
    <cellStyle name="SAPBEXstdData 2 2" xfId="46794" xr:uid="{00000000-0005-0000-0000-0000CAB60000}"/>
    <cellStyle name="SAPBEXstdData 2 2 2" xfId="46795" xr:uid="{00000000-0005-0000-0000-0000CBB60000}"/>
    <cellStyle name="SAPBEXstdData 2 2 2 2" xfId="46796" xr:uid="{00000000-0005-0000-0000-0000CCB60000}"/>
    <cellStyle name="SAPBEXstdData 2 2 2 2 2" xfId="46797" xr:uid="{00000000-0005-0000-0000-0000CDB60000}"/>
    <cellStyle name="SAPBEXstdData 2 2 2 2 2 2" xfId="46798" xr:uid="{00000000-0005-0000-0000-0000CEB60000}"/>
    <cellStyle name="SAPBEXstdData 2 2 2 2 2 2 2" xfId="46799" xr:uid="{00000000-0005-0000-0000-0000CFB60000}"/>
    <cellStyle name="SAPBEXstdData 2 2 2 2 2 2 3" xfId="46800" xr:uid="{00000000-0005-0000-0000-0000D0B60000}"/>
    <cellStyle name="SAPBEXstdData 2 2 2 2 2 2 4" xfId="46801" xr:uid="{00000000-0005-0000-0000-0000D1B60000}"/>
    <cellStyle name="SAPBEXstdData 2 2 2 2 2 2 5" xfId="46802" xr:uid="{00000000-0005-0000-0000-0000D2B60000}"/>
    <cellStyle name="SAPBEXstdData 2 2 2 2 2 2 6" xfId="46803" xr:uid="{00000000-0005-0000-0000-0000D3B60000}"/>
    <cellStyle name="SAPBEXstdData 2 2 2 2 2 2 7" xfId="46804" xr:uid="{00000000-0005-0000-0000-0000D4B60000}"/>
    <cellStyle name="SAPBEXstdData 2 2 2 2 2 2 8" xfId="46805" xr:uid="{00000000-0005-0000-0000-0000D5B60000}"/>
    <cellStyle name="SAPBEXstdData 2 2 2 2 2 2 9" xfId="46806" xr:uid="{00000000-0005-0000-0000-0000D6B60000}"/>
    <cellStyle name="SAPBEXstdData 2 2 2 2 2 3" xfId="46807" xr:uid="{00000000-0005-0000-0000-0000D7B60000}"/>
    <cellStyle name="SAPBEXstdData 2 2 2 2 2 3 2" xfId="46808" xr:uid="{00000000-0005-0000-0000-0000D8B60000}"/>
    <cellStyle name="SAPBEXstdData 2 2 2 2 2 3 3" xfId="46809" xr:uid="{00000000-0005-0000-0000-0000D9B60000}"/>
    <cellStyle name="SAPBEXstdData 2 2 2 2 2 3 4" xfId="46810" xr:uid="{00000000-0005-0000-0000-0000DAB60000}"/>
    <cellStyle name="SAPBEXstdData 2 2 2 2 2 3 5" xfId="46811" xr:uid="{00000000-0005-0000-0000-0000DBB60000}"/>
    <cellStyle name="SAPBEXstdData 2 2 2 2 2 3 6" xfId="46812" xr:uid="{00000000-0005-0000-0000-0000DCB60000}"/>
    <cellStyle name="SAPBEXstdData 2 2 2 2 2 3 7" xfId="46813" xr:uid="{00000000-0005-0000-0000-0000DDB60000}"/>
    <cellStyle name="SAPBEXstdData 2 2 2 2 2 3 8" xfId="46814" xr:uid="{00000000-0005-0000-0000-0000DEB60000}"/>
    <cellStyle name="SAPBEXstdData 2 2 2 2 2 3 9" xfId="46815" xr:uid="{00000000-0005-0000-0000-0000DFB60000}"/>
    <cellStyle name="SAPBEXstdData 2 2 2 2 2 4" xfId="46816" xr:uid="{00000000-0005-0000-0000-0000E0B60000}"/>
    <cellStyle name="SAPBEXstdData 2 2 2 2 2 4 2" xfId="46817" xr:uid="{00000000-0005-0000-0000-0000E1B60000}"/>
    <cellStyle name="SAPBEXstdData 2 2 2 2 2 4 3" xfId="46818" xr:uid="{00000000-0005-0000-0000-0000E2B60000}"/>
    <cellStyle name="SAPBEXstdData 2 2 2 2 2 4 4" xfId="46819" xr:uid="{00000000-0005-0000-0000-0000E3B60000}"/>
    <cellStyle name="SAPBEXstdData 2 2 2 2 2 4 5" xfId="46820" xr:uid="{00000000-0005-0000-0000-0000E4B60000}"/>
    <cellStyle name="SAPBEXstdData 2 2 2 2 2 4 6" xfId="46821" xr:uid="{00000000-0005-0000-0000-0000E5B60000}"/>
    <cellStyle name="SAPBEXstdData 2 2 2 2 2 4 7" xfId="46822" xr:uid="{00000000-0005-0000-0000-0000E6B60000}"/>
    <cellStyle name="SAPBEXstdData 2 2 2 2 2 4 8" xfId="46823" xr:uid="{00000000-0005-0000-0000-0000E7B60000}"/>
    <cellStyle name="SAPBEXstdData 2 2 2 2 2 4 9" xfId="46824" xr:uid="{00000000-0005-0000-0000-0000E8B60000}"/>
    <cellStyle name="SAPBEXstdData 2 2 2 2 3" xfId="46825" xr:uid="{00000000-0005-0000-0000-0000E9B60000}"/>
    <cellStyle name="SAPBEXstdData 2 2 2 2 3 2" xfId="46826" xr:uid="{00000000-0005-0000-0000-0000EAB60000}"/>
    <cellStyle name="SAPBEXstdData 2 2 2 2 3 3" xfId="46827" xr:uid="{00000000-0005-0000-0000-0000EBB60000}"/>
    <cellStyle name="SAPBEXstdData 2 2 2 2 3 4" xfId="46828" xr:uid="{00000000-0005-0000-0000-0000ECB60000}"/>
    <cellStyle name="SAPBEXstdData 2 2 2 2 3 5" xfId="46829" xr:uid="{00000000-0005-0000-0000-0000EDB60000}"/>
    <cellStyle name="SAPBEXstdData 2 2 2 2 3 6" xfId="46830" xr:uid="{00000000-0005-0000-0000-0000EEB60000}"/>
    <cellStyle name="SAPBEXstdData 2 2 2 2 3 7" xfId="46831" xr:uid="{00000000-0005-0000-0000-0000EFB60000}"/>
    <cellStyle name="SAPBEXstdData 2 2 2 2 3 8" xfId="46832" xr:uid="{00000000-0005-0000-0000-0000F0B60000}"/>
    <cellStyle name="SAPBEXstdData 2 2 2 2 3 9" xfId="46833" xr:uid="{00000000-0005-0000-0000-0000F1B60000}"/>
    <cellStyle name="SAPBEXstdData 2 2 2 2 4" xfId="46834" xr:uid="{00000000-0005-0000-0000-0000F2B60000}"/>
    <cellStyle name="SAPBEXstdData 2 2 2 2 4 2" xfId="46835" xr:uid="{00000000-0005-0000-0000-0000F3B60000}"/>
    <cellStyle name="SAPBEXstdData 2 2 2 2 4 3" xfId="46836" xr:uid="{00000000-0005-0000-0000-0000F4B60000}"/>
    <cellStyle name="SAPBEXstdData 2 2 2 2 4 4" xfId="46837" xr:uid="{00000000-0005-0000-0000-0000F5B60000}"/>
    <cellStyle name="SAPBEXstdData 2 2 2 2 4 5" xfId="46838" xr:uid="{00000000-0005-0000-0000-0000F6B60000}"/>
    <cellStyle name="SAPBEXstdData 2 2 2 2 4 6" xfId="46839" xr:uid="{00000000-0005-0000-0000-0000F7B60000}"/>
    <cellStyle name="SAPBEXstdData 2 2 2 2 4 7" xfId="46840" xr:uid="{00000000-0005-0000-0000-0000F8B60000}"/>
    <cellStyle name="SAPBEXstdData 2 2 2 2 4 8" xfId="46841" xr:uid="{00000000-0005-0000-0000-0000F9B60000}"/>
    <cellStyle name="SAPBEXstdData 2 2 2 2 4 9" xfId="46842" xr:uid="{00000000-0005-0000-0000-0000FAB60000}"/>
    <cellStyle name="SAPBEXstdData 2 2 2 2 5" xfId="46843" xr:uid="{00000000-0005-0000-0000-0000FBB60000}"/>
    <cellStyle name="SAPBEXstdData 2 2 2 2 5 2" xfId="46844" xr:uid="{00000000-0005-0000-0000-0000FCB60000}"/>
    <cellStyle name="SAPBEXstdData 2 2 2 2 5 3" xfId="46845" xr:uid="{00000000-0005-0000-0000-0000FDB60000}"/>
    <cellStyle name="SAPBEXstdData 2 2 2 2 5 4" xfId="46846" xr:uid="{00000000-0005-0000-0000-0000FEB60000}"/>
    <cellStyle name="SAPBEXstdData 2 2 2 2 5 5" xfId="46847" xr:uid="{00000000-0005-0000-0000-0000FFB60000}"/>
    <cellStyle name="SAPBEXstdData 2 2 2 2 5 6" xfId="46848" xr:uid="{00000000-0005-0000-0000-000000B70000}"/>
    <cellStyle name="SAPBEXstdData 2 2 2 2 5 7" xfId="46849" xr:uid="{00000000-0005-0000-0000-000001B70000}"/>
    <cellStyle name="SAPBEXstdData 2 2 2 2 5 8" xfId="46850" xr:uid="{00000000-0005-0000-0000-000002B70000}"/>
    <cellStyle name="SAPBEXstdData 2 2 2 2 5 9" xfId="46851" xr:uid="{00000000-0005-0000-0000-000003B70000}"/>
    <cellStyle name="SAPBEXstdData 2 2 2 3" xfId="46852" xr:uid="{00000000-0005-0000-0000-000004B70000}"/>
    <cellStyle name="SAPBEXstdData 2 2 2 3 2" xfId="46853" xr:uid="{00000000-0005-0000-0000-000005B70000}"/>
    <cellStyle name="SAPBEXstdData 2 2 2 3 2 2" xfId="46854" xr:uid="{00000000-0005-0000-0000-000006B70000}"/>
    <cellStyle name="SAPBEXstdData 2 2 2 3 2 3" xfId="46855" xr:uid="{00000000-0005-0000-0000-000007B70000}"/>
    <cellStyle name="SAPBEXstdData 2 2 2 3 2 4" xfId="46856" xr:uid="{00000000-0005-0000-0000-000008B70000}"/>
    <cellStyle name="SAPBEXstdData 2 2 2 3 2 5" xfId="46857" xr:uid="{00000000-0005-0000-0000-000009B70000}"/>
    <cellStyle name="SAPBEXstdData 2 2 2 3 2 6" xfId="46858" xr:uid="{00000000-0005-0000-0000-00000AB70000}"/>
    <cellStyle name="SAPBEXstdData 2 2 2 3 2 7" xfId="46859" xr:uid="{00000000-0005-0000-0000-00000BB70000}"/>
    <cellStyle name="SAPBEXstdData 2 2 2 3 2 8" xfId="46860" xr:uid="{00000000-0005-0000-0000-00000CB70000}"/>
    <cellStyle name="SAPBEXstdData 2 2 2 3 2 9" xfId="46861" xr:uid="{00000000-0005-0000-0000-00000DB70000}"/>
    <cellStyle name="SAPBEXstdData 2 2 2 3 3" xfId="46862" xr:uid="{00000000-0005-0000-0000-00000EB70000}"/>
    <cellStyle name="SAPBEXstdData 2 2 2 3 3 2" xfId="46863" xr:uid="{00000000-0005-0000-0000-00000FB70000}"/>
    <cellStyle name="SAPBEXstdData 2 2 2 3 3 3" xfId="46864" xr:uid="{00000000-0005-0000-0000-000010B70000}"/>
    <cellStyle name="SAPBEXstdData 2 2 2 3 3 4" xfId="46865" xr:uid="{00000000-0005-0000-0000-000011B70000}"/>
    <cellStyle name="SAPBEXstdData 2 2 2 3 3 5" xfId="46866" xr:uid="{00000000-0005-0000-0000-000012B70000}"/>
    <cellStyle name="SAPBEXstdData 2 2 2 3 3 6" xfId="46867" xr:uid="{00000000-0005-0000-0000-000013B70000}"/>
    <cellStyle name="SAPBEXstdData 2 2 2 3 3 7" xfId="46868" xr:uid="{00000000-0005-0000-0000-000014B70000}"/>
    <cellStyle name="SAPBEXstdData 2 2 2 3 3 8" xfId="46869" xr:uid="{00000000-0005-0000-0000-000015B70000}"/>
    <cellStyle name="SAPBEXstdData 2 2 2 3 3 9" xfId="46870" xr:uid="{00000000-0005-0000-0000-000016B70000}"/>
    <cellStyle name="SAPBEXstdData 2 2 2 3 4" xfId="46871" xr:uid="{00000000-0005-0000-0000-000017B70000}"/>
    <cellStyle name="SAPBEXstdData 2 2 2 3 4 2" xfId="46872" xr:uid="{00000000-0005-0000-0000-000018B70000}"/>
    <cellStyle name="SAPBEXstdData 2 2 2 3 4 3" xfId="46873" xr:uid="{00000000-0005-0000-0000-000019B70000}"/>
    <cellStyle name="SAPBEXstdData 2 2 2 3 4 4" xfId="46874" xr:uid="{00000000-0005-0000-0000-00001AB70000}"/>
    <cellStyle name="SAPBEXstdData 2 2 2 3 4 5" xfId="46875" xr:uid="{00000000-0005-0000-0000-00001BB70000}"/>
    <cellStyle name="SAPBEXstdData 2 2 2 3 4 6" xfId="46876" xr:uid="{00000000-0005-0000-0000-00001CB70000}"/>
    <cellStyle name="SAPBEXstdData 2 2 2 3 4 7" xfId="46877" xr:uid="{00000000-0005-0000-0000-00001DB70000}"/>
    <cellStyle name="SAPBEXstdData 2 2 2 3 4 8" xfId="46878" xr:uid="{00000000-0005-0000-0000-00001EB70000}"/>
    <cellStyle name="SAPBEXstdData 2 2 2 3 4 9" xfId="46879" xr:uid="{00000000-0005-0000-0000-00001FB70000}"/>
    <cellStyle name="SAPBEXstdData 2 2 2 4" xfId="46880" xr:uid="{00000000-0005-0000-0000-000020B70000}"/>
    <cellStyle name="SAPBEXstdData 2 2 2 4 2" xfId="46881" xr:uid="{00000000-0005-0000-0000-000021B70000}"/>
    <cellStyle name="SAPBEXstdData 2 2 2 4 3" xfId="46882" xr:uid="{00000000-0005-0000-0000-000022B70000}"/>
    <cellStyle name="SAPBEXstdData 2 2 2 4 4" xfId="46883" xr:uid="{00000000-0005-0000-0000-000023B70000}"/>
    <cellStyle name="SAPBEXstdData 2 2 2 4 5" xfId="46884" xr:uid="{00000000-0005-0000-0000-000024B70000}"/>
    <cellStyle name="SAPBEXstdData 2 2 2 4 6" xfId="46885" xr:uid="{00000000-0005-0000-0000-000025B70000}"/>
    <cellStyle name="SAPBEXstdData 2 2 2 4 7" xfId="46886" xr:uid="{00000000-0005-0000-0000-000026B70000}"/>
    <cellStyle name="SAPBEXstdData 2 2 2 4 8" xfId="46887" xr:uid="{00000000-0005-0000-0000-000027B70000}"/>
    <cellStyle name="SAPBEXstdData 2 2 2 4 9" xfId="46888" xr:uid="{00000000-0005-0000-0000-000028B70000}"/>
    <cellStyle name="SAPBEXstdData 2 2 2 5" xfId="46889" xr:uid="{00000000-0005-0000-0000-000029B70000}"/>
    <cellStyle name="SAPBEXstdData 2 2 2 5 2" xfId="46890" xr:uid="{00000000-0005-0000-0000-00002AB70000}"/>
    <cellStyle name="SAPBEXstdData 2 2 2 5 3" xfId="46891" xr:uid="{00000000-0005-0000-0000-00002BB70000}"/>
    <cellStyle name="SAPBEXstdData 2 2 2 5 4" xfId="46892" xr:uid="{00000000-0005-0000-0000-00002CB70000}"/>
    <cellStyle name="SAPBEXstdData 2 2 2 5 5" xfId="46893" xr:uid="{00000000-0005-0000-0000-00002DB70000}"/>
    <cellStyle name="SAPBEXstdData 2 2 2 5 6" xfId="46894" xr:uid="{00000000-0005-0000-0000-00002EB70000}"/>
    <cellStyle name="SAPBEXstdData 2 2 2 5 7" xfId="46895" xr:uid="{00000000-0005-0000-0000-00002FB70000}"/>
    <cellStyle name="SAPBEXstdData 2 2 2 5 8" xfId="46896" xr:uid="{00000000-0005-0000-0000-000030B70000}"/>
    <cellStyle name="SAPBEXstdData 2 2 2 5 9" xfId="46897" xr:uid="{00000000-0005-0000-0000-000031B70000}"/>
    <cellStyle name="SAPBEXstdData 2 2 2 6" xfId="46898" xr:uid="{00000000-0005-0000-0000-000032B70000}"/>
    <cellStyle name="SAPBEXstdData 2 2 2 6 2" xfId="46899" xr:uid="{00000000-0005-0000-0000-000033B70000}"/>
    <cellStyle name="SAPBEXstdData 2 2 2 6 3" xfId="46900" xr:uid="{00000000-0005-0000-0000-000034B70000}"/>
    <cellStyle name="SAPBEXstdData 2 2 2 6 4" xfId="46901" xr:uid="{00000000-0005-0000-0000-000035B70000}"/>
    <cellStyle name="SAPBEXstdData 2 2 2 6 5" xfId="46902" xr:uid="{00000000-0005-0000-0000-000036B70000}"/>
    <cellStyle name="SAPBEXstdData 2 2 2 6 6" xfId="46903" xr:uid="{00000000-0005-0000-0000-000037B70000}"/>
    <cellStyle name="SAPBEXstdData 2 2 2 6 7" xfId="46904" xr:uid="{00000000-0005-0000-0000-000038B70000}"/>
    <cellStyle name="SAPBEXstdData 2 2 2 6 8" xfId="46905" xr:uid="{00000000-0005-0000-0000-000039B70000}"/>
    <cellStyle name="SAPBEXstdData 2 2 2 6 9" xfId="46906" xr:uid="{00000000-0005-0000-0000-00003AB70000}"/>
    <cellStyle name="SAPBEXstdData 2 2 3" xfId="46907" xr:uid="{00000000-0005-0000-0000-00003BB70000}"/>
    <cellStyle name="SAPBEXstdData 2 2 3 2" xfId="46908" xr:uid="{00000000-0005-0000-0000-00003CB70000}"/>
    <cellStyle name="SAPBEXstdData 2 2 3 2 2" xfId="46909" xr:uid="{00000000-0005-0000-0000-00003DB70000}"/>
    <cellStyle name="SAPBEXstdData 2 2 3 2 2 2" xfId="46910" xr:uid="{00000000-0005-0000-0000-00003EB70000}"/>
    <cellStyle name="SAPBEXstdData 2 2 3 2 2 3" xfId="46911" xr:uid="{00000000-0005-0000-0000-00003FB70000}"/>
    <cellStyle name="SAPBEXstdData 2 2 3 2 2 4" xfId="46912" xr:uid="{00000000-0005-0000-0000-000040B70000}"/>
    <cellStyle name="SAPBEXstdData 2 2 3 2 2 5" xfId="46913" xr:uid="{00000000-0005-0000-0000-000041B70000}"/>
    <cellStyle name="SAPBEXstdData 2 2 3 2 2 6" xfId="46914" xr:uid="{00000000-0005-0000-0000-000042B70000}"/>
    <cellStyle name="SAPBEXstdData 2 2 3 2 2 7" xfId="46915" xr:uid="{00000000-0005-0000-0000-000043B70000}"/>
    <cellStyle name="SAPBEXstdData 2 2 3 2 2 8" xfId="46916" xr:uid="{00000000-0005-0000-0000-000044B70000}"/>
    <cellStyle name="SAPBEXstdData 2 2 3 2 2 9" xfId="46917" xr:uid="{00000000-0005-0000-0000-000045B70000}"/>
    <cellStyle name="SAPBEXstdData 2 2 3 2 3" xfId="46918" xr:uid="{00000000-0005-0000-0000-000046B70000}"/>
    <cellStyle name="SAPBEXstdData 2 2 3 2 3 2" xfId="46919" xr:uid="{00000000-0005-0000-0000-000047B70000}"/>
    <cellStyle name="SAPBEXstdData 2 2 3 2 3 3" xfId="46920" xr:uid="{00000000-0005-0000-0000-000048B70000}"/>
    <cellStyle name="SAPBEXstdData 2 2 3 2 3 4" xfId="46921" xr:uid="{00000000-0005-0000-0000-000049B70000}"/>
    <cellStyle name="SAPBEXstdData 2 2 3 2 3 5" xfId="46922" xr:uid="{00000000-0005-0000-0000-00004AB70000}"/>
    <cellStyle name="SAPBEXstdData 2 2 3 2 3 6" xfId="46923" xr:uid="{00000000-0005-0000-0000-00004BB70000}"/>
    <cellStyle name="SAPBEXstdData 2 2 3 2 3 7" xfId="46924" xr:uid="{00000000-0005-0000-0000-00004CB70000}"/>
    <cellStyle name="SAPBEXstdData 2 2 3 2 3 8" xfId="46925" xr:uid="{00000000-0005-0000-0000-00004DB70000}"/>
    <cellStyle name="SAPBEXstdData 2 2 3 2 3 9" xfId="46926" xr:uid="{00000000-0005-0000-0000-00004EB70000}"/>
    <cellStyle name="SAPBEXstdData 2 2 3 2 4" xfId="46927" xr:uid="{00000000-0005-0000-0000-00004FB70000}"/>
    <cellStyle name="SAPBEXstdData 2 2 3 2 4 2" xfId="46928" xr:uid="{00000000-0005-0000-0000-000050B70000}"/>
    <cellStyle name="SAPBEXstdData 2 2 3 2 4 3" xfId="46929" xr:uid="{00000000-0005-0000-0000-000051B70000}"/>
    <cellStyle name="SAPBEXstdData 2 2 3 2 4 4" xfId="46930" xr:uid="{00000000-0005-0000-0000-000052B70000}"/>
    <cellStyle name="SAPBEXstdData 2 2 3 2 4 5" xfId="46931" xr:uid="{00000000-0005-0000-0000-000053B70000}"/>
    <cellStyle name="SAPBEXstdData 2 2 3 2 4 6" xfId="46932" xr:uid="{00000000-0005-0000-0000-000054B70000}"/>
    <cellStyle name="SAPBEXstdData 2 2 3 2 4 7" xfId="46933" xr:uid="{00000000-0005-0000-0000-000055B70000}"/>
    <cellStyle name="SAPBEXstdData 2 2 3 2 4 8" xfId="46934" xr:uid="{00000000-0005-0000-0000-000056B70000}"/>
    <cellStyle name="SAPBEXstdData 2 2 3 2 4 9" xfId="46935" xr:uid="{00000000-0005-0000-0000-000057B70000}"/>
    <cellStyle name="SAPBEXstdData 2 2 3 3" xfId="46936" xr:uid="{00000000-0005-0000-0000-000058B70000}"/>
    <cellStyle name="SAPBEXstdData 2 2 3 3 2" xfId="46937" xr:uid="{00000000-0005-0000-0000-000059B70000}"/>
    <cellStyle name="SAPBEXstdData 2 2 3 3 3" xfId="46938" xr:uid="{00000000-0005-0000-0000-00005AB70000}"/>
    <cellStyle name="SAPBEXstdData 2 2 3 3 4" xfId="46939" xr:uid="{00000000-0005-0000-0000-00005BB70000}"/>
    <cellStyle name="SAPBEXstdData 2 2 3 3 5" xfId="46940" xr:uid="{00000000-0005-0000-0000-00005CB70000}"/>
    <cellStyle name="SAPBEXstdData 2 2 3 3 6" xfId="46941" xr:uid="{00000000-0005-0000-0000-00005DB70000}"/>
    <cellStyle name="SAPBEXstdData 2 2 3 3 7" xfId="46942" xr:uid="{00000000-0005-0000-0000-00005EB70000}"/>
    <cellStyle name="SAPBEXstdData 2 2 3 3 8" xfId="46943" xr:uid="{00000000-0005-0000-0000-00005FB70000}"/>
    <cellStyle name="SAPBEXstdData 2 2 3 3 9" xfId="46944" xr:uid="{00000000-0005-0000-0000-000060B70000}"/>
    <cellStyle name="SAPBEXstdData 2 2 3 4" xfId="46945" xr:uid="{00000000-0005-0000-0000-000061B70000}"/>
    <cellStyle name="SAPBEXstdData 2 2 3 4 2" xfId="46946" xr:uid="{00000000-0005-0000-0000-000062B70000}"/>
    <cellStyle name="SAPBEXstdData 2 2 3 4 3" xfId="46947" xr:uid="{00000000-0005-0000-0000-000063B70000}"/>
    <cellStyle name="SAPBEXstdData 2 2 3 4 4" xfId="46948" xr:uid="{00000000-0005-0000-0000-000064B70000}"/>
    <cellStyle name="SAPBEXstdData 2 2 3 4 5" xfId="46949" xr:uid="{00000000-0005-0000-0000-000065B70000}"/>
    <cellStyle name="SAPBEXstdData 2 2 3 4 6" xfId="46950" xr:uid="{00000000-0005-0000-0000-000066B70000}"/>
    <cellStyle name="SAPBEXstdData 2 2 3 4 7" xfId="46951" xr:uid="{00000000-0005-0000-0000-000067B70000}"/>
    <cellStyle name="SAPBEXstdData 2 2 3 4 8" xfId="46952" xr:uid="{00000000-0005-0000-0000-000068B70000}"/>
    <cellStyle name="SAPBEXstdData 2 2 3 4 9" xfId="46953" xr:uid="{00000000-0005-0000-0000-000069B70000}"/>
    <cellStyle name="SAPBEXstdData 2 2 3 5" xfId="46954" xr:uid="{00000000-0005-0000-0000-00006AB70000}"/>
    <cellStyle name="SAPBEXstdData 2 2 3 5 2" xfId="46955" xr:uid="{00000000-0005-0000-0000-00006BB70000}"/>
    <cellStyle name="SAPBEXstdData 2 2 3 5 3" xfId="46956" xr:uid="{00000000-0005-0000-0000-00006CB70000}"/>
    <cellStyle name="SAPBEXstdData 2 2 3 5 4" xfId="46957" xr:uid="{00000000-0005-0000-0000-00006DB70000}"/>
    <cellStyle name="SAPBEXstdData 2 2 3 5 5" xfId="46958" xr:uid="{00000000-0005-0000-0000-00006EB70000}"/>
    <cellStyle name="SAPBEXstdData 2 2 3 5 6" xfId="46959" xr:uid="{00000000-0005-0000-0000-00006FB70000}"/>
    <cellStyle name="SAPBEXstdData 2 2 3 5 7" xfId="46960" xr:uid="{00000000-0005-0000-0000-000070B70000}"/>
    <cellStyle name="SAPBEXstdData 2 2 3 5 8" xfId="46961" xr:uid="{00000000-0005-0000-0000-000071B70000}"/>
    <cellStyle name="SAPBEXstdData 2 2 3 5 9" xfId="46962" xr:uid="{00000000-0005-0000-0000-000072B70000}"/>
    <cellStyle name="SAPBEXstdData 2 2 4" xfId="46963" xr:uid="{00000000-0005-0000-0000-000073B70000}"/>
    <cellStyle name="SAPBEXstdData 2 2 4 2" xfId="46964" xr:uid="{00000000-0005-0000-0000-000074B70000}"/>
    <cellStyle name="SAPBEXstdData 2 2 4 2 2" xfId="46965" xr:uid="{00000000-0005-0000-0000-000075B70000}"/>
    <cellStyle name="SAPBEXstdData 2 2 4 2 3" xfId="46966" xr:uid="{00000000-0005-0000-0000-000076B70000}"/>
    <cellStyle name="SAPBEXstdData 2 2 4 2 4" xfId="46967" xr:uid="{00000000-0005-0000-0000-000077B70000}"/>
    <cellStyle name="SAPBEXstdData 2 2 4 2 5" xfId="46968" xr:uid="{00000000-0005-0000-0000-000078B70000}"/>
    <cellStyle name="SAPBEXstdData 2 2 4 2 6" xfId="46969" xr:uid="{00000000-0005-0000-0000-000079B70000}"/>
    <cellStyle name="SAPBEXstdData 2 2 4 2 7" xfId="46970" xr:uid="{00000000-0005-0000-0000-00007AB70000}"/>
    <cellStyle name="SAPBEXstdData 2 2 4 2 8" xfId="46971" xr:uid="{00000000-0005-0000-0000-00007BB70000}"/>
    <cellStyle name="SAPBEXstdData 2 2 4 2 9" xfId="46972" xr:uid="{00000000-0005-0000-0000-00007CB70000}"/>
    <cellStyle name="SAPBEXstdData 2 2 4 3" xfId="46973" xr:uid="{00000000-0005-0000-0000-00007DB70000}"/>
    <cellStyle name="SAPBEXstdData 2 2 4 3 2" xfId="46974" xr:uid="{00000000-0005-0000-0000-00007EB70000}"/>
    <cellStyle name="SAPBEXstdData 2 2 4 3 3" xfId="46975" xr:uid="{00000000-0005-0000-0000-00007FB70000}"/>
    <cellStyle name="SAPBEXstdData 2 2 4 3 4" xfId="46976" xr:uid="{00000000-0005-0000-0000-000080B70000}"/>
    <cellStyle name="SAPBEXstdData 2 2 4 3 5" xfId="46977" xr:uid="{00000000-0005-0000-0000-000081B70000}"/>
    <cellStyle name="SAPBEXstdData 2 2 4 3 6" xfId="46978" xr:uid="{00000000-0005-0000-0000-000082B70000}"/>
    <cellStyle name="SAPBEXstdData 2 2 4 3 7" xfId="46979" xr:uid="{00000000-0005-0000-0000-000083B70000}"/>
    <cellStyle name="SAPBEXstdData 2 2 4 3 8" xfId="46980" xr:uid="{00000000-0005-0000-0000-000084B70000}"/>
    <cellStyle name="SAPBEXstdData 2 2 4 3 9" xfId="46981" xr:uid="{00000000-0005-0000-0000-000085B70000}"/>
    <cellStyle name="SAPBEXstdData 2 2 4 4" xfId="46982" xr:uid="{00000000-0005-0000-0000-000086B70000}"/>
    <cellStyle name="SAPBEXstdData 2 2 4 4 2" xfId="46983" xr:uid="{00000000-0005-0000-0000-000087B70000}"/>
    <cellStyle name="SAPBEXstdData 2 2 4 4 3" xfId="46984" xr:uid="{00000000-0005-0000-0000-000088B70000}"/>
    <cellStyle name="SAPBEXstdData 2 2 4 4 4" xfId="46985" xr:uid="{00000000-0005-0000-0000-000089B70000}"/>
    <cellStyle name="SAPBEXstdData 2 2 4 4 5" xfId="46986" xr:uid="{00000000-0005-0000-0000-00008AB70000}"/>
    <cellStyle name="SAPBEXstdData 2 2 4 4 6" xfId="46987" xr:uid="{00000000-0005-0000-0000-00008BB70000}"/>
    <cellStyle name="SAPBEXstdData 2 2 4 4 7" xfId="46988" xr:uid="{00000000-0005-0000-0000-00008CB70000}"/>
    <cellStyle name="SAPBEXstdData 2 2 4 4 8" xfId="46989" xr:uid="{00000000-0005-0000-0000-00008DB70000}"/>
    <cellStyle name="SAPBEXstdData 2 2 4 4 9" xfId="46990" xr:uid="{00000000-0005-0000-0000-00008EB70000}"/>
    <cellStyle name="SAPBEXstdData 2 2 5" xfId="46991" xr:uid="{00000000-0005-0000-0000-00008FB70000}"/>
    <cellStyle name="SAPBEXstdData 2 2 5 2" xfId="46992" xr:uid="{00000000-0005-0000-0000-000090B70000}"/>
    <cellStyle name="SAPBEXstdData 2 2 5 3" xfId="46993" xr:uid="{00000000-0005-0000-0000-000091B70000}"/>
    <cellStyle name="SAPBEXstdData 2 2 5 4" xfId="46994" xr:uid="{00000000-0005-0000-0000-000092B70000}"/>
    <cellStyle name="SAPBEXstdData 2 2 5 5" xfId="46995" xr:uid="{00000000-0005-0000-0000-000093B70000}"/>
    <cellStyle name="SAPBEXstdData 2 2 5 6" xfId="46996" xr:uid="{00000000-0005-0000-0000-000094B70000}"/>
    <cellStyle name="SAPBEXstdData 2 2 5 7" xfId="46997" xr:uid="{00000000-0005-0000-0000-000095B70000}"/>
    <cellStyle name="SAPBEXstdData 2 2 5 8" xfId="46998" xr:uid="{00000000-0005-0000-0000-000096B70000}"/>
    <cellStyle name="SAPBEXstdData 2 2 5 9" xfId="46999" xr:uid="{00000000-0005-0000-0000-000097B70000}"/>
    <cellStyle name="SAPBEXstdData 2 2 6" xfId="47000" xr:uid="{00000000-0005-0000-0000-000098B70000}"/>
    <cellStyle name="SAPBEXstdData 2 2 6 2" xfId="47001" xr:uid="{00000000-0005-0000-0000-000099B70000}"/>
    <cellStyle name="SAPBEXstdData 2 2 6 3" xfId="47002" xr:uid="{00000000-0005-0000-0000-00009AB70000}"/>
    <cellStyle name="SAPBEXstdData 2 2 6 4" xfId="47003" xr:uid="{00000000-0005-0000-0000-00009BB70000}"/>
    <cellStyle name="SAPBEXstdData 2 2 6 5" xfId="47004" xr:uid="{00000000-0005-0000-0000-00009CB70000}"/>
    <cellStyle name="SAPBEXstdData 2 2 6 6" xfId="47005" xr:uid="{00000000-0005-0000-0000-00009DB70000}"/>
    <cellStyle name="SAPBEXstdData 2 2 6 7" xfId="47006" xr:uid="{00000000-0005-0000-0000-00009EB70000}"/>
    <cellStyle name="SAPBEXstdData 2 2 6 8" xfId="47007" xr:uid="{00000000-0005-0000-0000-00009FB70000}"/>
    <cellStyle name="SAPBEXstdData 2 2 6 9" xfId="47008" xr:uid="{00000000-0005-0000-0000-0000A0B70000}"/>
    <cellStyle name="SAPBEXstdData 2 2 7" xfId="47009" xr:uid="{00000000-0005-0000-0000-0000A1B70000}"/>
    <cellStyle name="SAPBEXstdData 2 2 7 2" xfId="47010" xr:uid="{00000000-0005-0000-0000-0000A2B70000}"/>
    <cellStyle name="SAPBEXstdData 2 2 7 3" xfId="47011" xr:uid="{00000000-0005-0000-0000-0000A3B70000}"/>
    <cellStyle name="SAPBEXstdData 2 2 7 4" xfId="47012" xr:uid="{00000000-0005-0000-0000-0000A4B70000}"/>
    <cellStyle name="SAPBEXstdData 2 2 7 5" xfId="47013" xr:uid="{00000000-0005-0000-0000-0000A5B70000}"/>
    <cellStyle name="SAPBEXstdData 2 2 7 6" xfId="47014" xr:uid="{00000000-0005-0000-0000-0000A6B70000}"/>
    <cellStyle name="SAPBEXstdData 2 2 7 7" xfId="47015" xr:uid="{00000000-0005-0000-0000-0000A7B70000}"/>
    <cellStyle name="SAPBEXstdData 2 2 7 8" xfId="47016" xr:uid="{00000000-0005-0000-0000-0000A8B70000}"/>
    <cellStyle name="SAPBEXstdData 2 2 7 9" xfId="47017" xr:uid="{00000000-0005-0000-0000-0000A9B70000}"/>
    <cellStyle name="SAPBEXstdData 2 20" xfId="47018" xr:uid="{00000000-0005-0000-0000-0000AAB70000}"/>
    <cellStyle name="SAPBEXstdData 2 21" xfId="47019" xr:uid="{00000000-0005-0000-0000-0000ABB70000}"/>
    <cellStyle name="SAPBEXstdData 2 3" xfId="47020" xr:uid="{00000000-0005-0000-0000-0000ACB70000}"/>
    <cellStyle name="SAPBEXstdData 2 3 2" xfId="47021" xr:uid="{00000000-0005-0000-0000-0000ADB70000}"/>
    <cellStyle name="SAPBEXstdData 2 3 2 2" xfId="47022" xr:uid="{00000000-0005-0000-0000-0000AEB70000}"/>
    <cellStyle name="SAPBEXstdData 2 3 2 2 2" xfId="47023" xr:uid="{00000000-0005-0000-0000-0000AFB70000}"/>
    <cellStyle name="SAPBEXstdData 2 3 2 2 2 2" xfId="47024" xr:uid="{00000000-0005-0000-0000-0000B0B70000}"/>
    <cellStyle name="SAPBEXstdData 2 3 2 2 2 2 2" xfId="47025" xr:uid="{00000000-0005-0000-0000-0000B1B70000}"/>
    <cellStyle name="SAPBEXstdData 2 3 2 2 2 2 3" xfId="47026" xr:uid="{00000000-0005-0000-0000-0000B2B70000}"/>
    <cellStyle name="SAPBEXstdData 2 3 2 2 2 2 4" xfId="47027" xr:uid="{00000000-0005-0000-0000-0000B3B70000}"/>
    <cellStyle name="SAPBEXstdData 2 3 2 2 2 2 5" xfId="47028" xr:uid="{00000000-0005-0000-0000-0000B4B70000}"/>
    <cellStyle name="SAPBEXstdData 2 3 2 2 2 2 6" xfId="47029" xr:uid="{00000000-0005-0000-0000-0000B5B70000}"/>
    <cellStyle name="SAPBEXstdData 2 3 2 2 2 2 7" xfId="47030" xr:uid="{00000000-0005-0000-0000-0000B6B70000}"/>
    <cellStyle name="SAPBEXstdData 2 3 2 2 2 2 8" xfId="47031" xr:uid="{00000000-0005-0000-0000-0000B7B70000}"/>
    <cellStyle name="SAPBEXstdData 2 3 2 2 2 2 9" xfId="47032" xr:uid="{00000000-0005-0000-0000-0000B8B70000}"/>
    <cellStyle name="SAPBEXstdData 2 3 2 2 2 3" xfId="47033" xr:uid="{00000000-0005-0000-0000-0000B9B70000}"/>
    <cellStyle name="SAPBEXstdData 2 3 2 2 2 3 2" xfId="47034" xr:uid="{00000000-0005-0000-0000-0000BAB70000}"/>
    <cellStyle name="SAPBEXstdData 2 3 2 2 2 3 3" xfId="47035" xr:uid="{00000000-0005-0000-0000-0000BBB70000}"/>
    <cellStyle name="SAPBEXstdData 2 3 2 2 2 3 4" xfId="47036" xr:uid="{00000000-0005-0000-0000-0000BCB70000}"/>
    <cellStyle name="SAPBEXstdData 2 3 2 2 2 3 5" xfId="47037" xr:uid="{00000000-0005-0000-0000-0000BDB70000}"/>
    <cellStyle name="SAPBEXstdData 2 3 2 2 2 3 6" xfId="47038" xr:uid="{00000000-0005-0000-0000-0000BEB70000}"/>
    <cellStyle name="SAPBEXstdData 2 3 2 2 2 3 7" xfId="47039" xr:uid="{00000000-0005-0000-0000-0000BFB70000}"/>
    <cellStyle name="SAPBEXstdData 2 3 2 2 2 3 8" xfId="47040" xr:uid="{00000000-0005-0000-0000-0000C0B70000}"/>
    <cellStyle name="SAPBEXstdData 2 3 2 2 2 3 9" xfId="47041" xr:uid="{00000000-0005-0000-0000-0000C1B70000}"/>
    <cellStyle name="SAPBEXstdData 2 3 2 2 2 4" xfId="47042" xr:uid="{00000000-0005-0000-0000-0000C2B70000}"/>
    <cellStyle name="SAPBEXstdData 2 3 2 2 2 4 2" xfId="47043" xr:uid="{00000000-0005-0000-0000-0000C3B70000}"/>
    <cellStyle name="SAPBEXstdData 2 3 2 2 2 4 3" xfId="47044" xr:uid="{00000000-0005-0000-0000-0000C4B70000}"/>
    <cellStyle name="SAPBEXstdData 2 3 2 2 2 4 4" xfId="47045" xr:uid="{00000000-0005-0000-0000-0000C5B70000}"/>
    <cellStyle name="SAPBEXstdData 2 3 2 2 2 4 5" xfId="47046" xr:uid="{00000000-0005-0000-0000-0000C6B70000}"/>
    <cellStyle name="SAPBEXstdData 2 3 2 2 2 4 6" xfId="47047" xr:uid="{00000000-0005-0000-0000-0000C7B70000}"/>
    <cellStyle name="SAPBEXstdData 2 3 2 2 2 4 7" xfId="47048" xr:uid="{00000000-0005-0000-0000-0000C8B70000}"/>
    <cellStyle name="SAPBEXstdData 2 3 2 2 2 4 8" xfId="47049" xr:uid="{00000000-0005-0000-0000-0000C9B70000}"/>
    <cellStyle name="SAPBEXstdData 2 3 2 2 2 4 9" xfId="47050" xr:uid="{00000000-0005-0000-0000-0000CAB70000}"/>
    <cellStyle name="SAPBEXstdData 2 3 2 2 3" xfId="47051" xr:uid="{00000000-0005-0000-0000-0000CBB70000}"/>
    <cellStyle name="SAPBEXstdData 2 3 2 2 3 2" xfId="47052" xr:uid="{00000000-0005-0000-0000-0000CCB70000}"/>
    <cellStyle name="SAPBEXstdData 2 3 2 2 3 3" xfId="47053" xr:uid="{00000000-0005-0000-0000-0000CDB70000}"/>
    <cellStyle name="SAPBEXstdData 2 3 2 2 3 4" xfId="47054" xr:uid="{00000000-0005-0000-0000-0000CEB70000}"/>
    <cellStyle name="SAPBEXstdData 2 3 2 2 3 5" xfId="47055" xr:uid="{00000000-0005-0000-0000-0000CFB70000}"/>
    <cellStyle name="SAPBEXstdData 2 3 2 2 3 6" xfId="47056" xr:uid="{00000000-0005-0000-0000-0000D0B70000}"/>
    <cellStyle name="SAPBEXstdData 2 3 2 2 3 7" xfId="47057" xr:uid="{00000000-0005-0000-0000-0000D1B70000}"/>
    <cellStyle name="SAPBEXstdData 2 3 2 2 3 8" xfId="47058" xr:uid="{00000000-0005-0000-0000-0000D2B70000}"/>
    <cellStyle name="SAPBEXstdData 2 3 2 2 3 9" xfId="47059" xr:uid="{00000000-0005-0000-0000-0000D3B70000}"/>
    <cellStyle name="SAPBEXstdData 2 3 2 2 4" xfId="47060" xr:uid="{00000000-0005-0000-0000-0000D4B70000}"/>
    <cellStyle name="SAPBEXstdData 2 3 2 2 4 2" xfId="47061" xr:uid="{00000000-0005-0000-0000-0000D5B70000}"/>
    <cellStyle name="SAPBEXstdData 2 3 2 2 4 3" xfId="47062" xr:uid="{00000000-0005-0000-0000-0000D6B70000}"/>
    <cellStyle name="SAPBEXstdData 2 3 2 2 4 4" xfId="47063" xr:uid="{00000000-0005-0000-0000-0000D7B70000}"/>
    <cellStyle name="SAPBEXstdData 2 3 2 2 4 5" xfId="47064" xr:uid="{00000000-0005-0000-0000-0000D8B70000}"/>
    <cellStyle name="SAPBEXstdData 2 3 2 2 4 6" xfId="47065" xr:uid="{00000000-0005-0000-0000-0000D9B70000}"/>
    <cellStyle name="SAPBEXstdData 2 3 2 2 4 7" xfId="47066" xr:uid="{00000000-0005-0000-0000-0000DAB70000}"/>
    <cellStyle name="SAPBEXstdData 2 3 2 2 4 8" xfId="47067" xr:uid="{00000000-0005-0000-0000-0000DBB70000}"/>
    <cellStyle name="SAPBEXstdData 2 3 2 2 4 9" xfId="47068" xr:uid="{00000000-0005-0000-0000-0000DCB70000}"/>
    <cellStyle name="SAPBEXstdData 2 3 2 2 5" xfId="47069" xr:uid="{00000000-0005-0000-0000-0000DDB70000}"/>
    <cellStyle name="SAPBEXstdData 2 3 2 2 5 2" xfId="47070" xr:uid="{00000000-0005-0000-0000-0000DEB70000}"/>
    <cellStyle name="SAPBEXstdData 2 3 2 2 5 3" xfId="47071" xr:uid="{00000000-0005-0000-0000-0000DFB70000}"/>
    <cellStyle name="SAPBEXstdData 2 3 2 2 5 4" xfId="47072" xr:uid="{00000000-0005-0000-0000-0000E0B70000}"/>
    <cellStyle name="SAPBEXstdData 2 3 2 2 5 5" xfId="47073" xr:uid="{00000000-0005-0000-0000-0000E1B70000}"/>
    <cellStyle name="SAPBEXstdData 2 3 2 2 5 6" xfId="47074" xr:uid="{00000000-0005-0000-0000-0000E2B70000}"/>
    <cellStyle name="SAPBEXstdData 2 3 2 2 5 7" xfId="47075" xr:uid="{00000000-0005-0000-0000-0000E3B70000}"/>
    <cellStyle name="SAPBEXstdData 2 3 2 2 5 8" xfId="47076" xr:uid="{00000000-0005-0000-0000-0000E4B70000}"/>
    <cellStyle name="SAPBEXstdData 2 3 2 2 5 9" xfId="47077" xr:uid="{00000000-0005-0000-0000-0000E5B70000}"/>
    <cellStyle name="SAPBEXstdData 2 3 2 3" xfId="47078" xr:uid="{00000000-0005-0000-0000-0000E6B70000}"/>
    <cellStyle name="SAPBEXstdData 2 3 2 3 2" xfId="47079" xr:uid="{00000000-0005-0000-0000-0000E7B70000}"/>
    <cellStyle name="SAPBEXstdData 2 3 2 3 2 2" xfId="47080" xr:uid="{00000000-0005-0000-0000-0000E8B70000}"/>
    <cellStyle name="SAPBEXstdData 2 3 2 3 2 3" xfId="47081" xr:uid="{00000000-0005-0000-0000-0000E9B70000}"/>
    <cellStyle name="SAPBEXstdData 2 3 2 3 2 4" xfId="47082" xr:uid="{00000000-0005-0000-0000-0000EAB70000}"/>
    <cellStyle name="SAPBEXstdData 2 3 2 3 2 5" xfId="47083" xr:uid="{00000000-0005-0000-0000-0000EBB70000}"/>
    <cellStyle name="SAPBEXstdData 2 3 2 3 2 6" xfId="47084" xr:uid="{00000000-0005-0000-0000-0000ECB70000}"/>
    <cellStyle name="SAPBEXstdData 2 3 2 3 2 7" xfId="47085" xr:uid="{00000000-0005-0000-0000-0000EDB70000}"/>
    <cellStyle name="SAPBEXstdData 2 3 2 3 2 8" xfId="47086" xr:uid="{00000000-0005-0000-0000-0000EEB70000}"/>
    <cellStyle name="SAPBEXstdData 2 3 2 3 2 9" xfId="47087" xr:uid="{00000000-0005-0000-0000-0000EFB70000}"/>
    <cellStyle name="SAPBEXstdData 2 3 2 3 3" xfId="47088" xr:uid="{00000000-0005-0000-0000-0000F0B70000}"/>
    <cellStyle name="SAPBEXstdData 2 3 2 3 3 2" xfId="47089" xr:uid="{00000000-0005-0000-0000-0000F1B70000}"/>
    <cellStyle name="SAPBEXstdData 2 3 2 3 3 3" xfId="47090" xr:uid="{00000000-0005-0000-0000-0000F2B70000}"/>
    <cellStyle name="SAPBEXstdData 2 3 2 3 3 4" xfId="47091" xr:uid="{00000000-0005-0000-0000-0000F3B70000}"/>
    <cellStyle name="SAPBEXstdData 2 3 2 3 3 5" xfId="47092" xr:uid="{00000000-0005-0000-0000-0000F4B70000}"/>
    <cellStyle name="SAPBEXstdData 2 3 2 3 3 6" xfId="47093" xr:uid="{00000000-0005-0000-0000-0000F5B70000}"/>
    <cellStyle name="SAPBEXstdData 2 3 2 3 3 7" xfId="47094" xr:uid="{00000000-0005-0000-0000-0000F6B70000}"/>
    <cellStyle name="SAPBEXstdData 2 3 2 3 3 8" xfId="47095" xr:uid="{00000000-0005-0000-0000-0000F7B70000}"/>
    <cellStyle name="SAPBEXstdData 2 3 2 3 3 9" xfId="47096" xr:uid="{00000000-0005-0000-0000-0000F8B70000}"/>
    <cellStyle name="SAPBEXstdData 2 3 2 3 4" xfId="47097" xr:uid="{00000000-0005-0000-0000-0000F9B70000}"/>
    <cellStyle name="SAPBEXstdData 2 3 2 3 4 2" xfId="47098" xr:uid="{00000000-0005-0000-0000-0000FAB70000}"/>
    <cellStyle name="SAPBEXstdData 2 3 2 3 4 3" xfId="47099" xr:uid="{00000000-0005-0000-0000-0000FBB70000}"/>
    <cellStyle name="SAPBEXstdData 2 3 2 3 4 4" xfId="47100" xr:uid="{00000000-0005-0000-0000-0000FCB70000}"/>
    <cellStyle name="SAPBEXstdData 2 3 2 3 4 5" xfId="47101" xr:uid="{00000000-0005-0000-0000-0000FDB70000}"/>
    <cellStyle name="SAPBEXstdData 2 3 2 3 4 6" xfId="47102" xr:uid="{00000000-0005-0000-0000-0000FEB70000}"/>
    <cellStyle name="SAPBEXstdData 2 3 2 3 4 7" xfId="47103" xr:uid="{00000000-0005-0000-0000-0000FFB70000}"/>
    <cellStyle name="SAPBEXstdData 2 3 2 3 4 8" xfId="47104" xr:uid="{00000000-0005-0000-0000-000000B80000}"/>
    <cellStyle name="SAPBEXstdData 2 3 2 3 4 9" xfId="47105" xr:uid="{00000000-0005-0000-0000-000001B80000}"/>
    <cellStyle name="SAPBEXstdData 2 3 2 4" xfId="47106" xr:uid="{00000000-0005-0000-0000-000002B80000}"/>
    <cellStyle name="SAPBEXstdData 2 3 2 4 2" xfId="47107" xr:uid="{00000000-0005-0000-0000-000003B80000}"/>
    <cellStyle name="SAPBEXstdData 2 3 2 4 3" xfId="47108" xr:uid="{00000000-0005-0000-0000-000004B80000}"/>
    <cellStyle name="SAPBEXstdData 2 3 2 4 4" xfId="47109" xr:uid="{00000000-0005-0000-0000-000005B80000}"/>
    <cellStyle name="SAPBEXstdData 2 3 2 4 5" xfId="47110" xr:uid="{00000000-0005-0000-0000-000006B80000}"/>
    <cellStyle name="SAPBEXstdData 2 3 2 4 6" xfId="47111" xr:uid="{00000000-0005-0000-0000-000007B80000}"/>
    <cellStyle name="SAPBEXstdData 2 3 2 4 7" xfId="47112" xr:uid="{00000000-0005-0000-0000-000008B80000}"/>
    <cellStyle name="SAPBEXstdData 2 3 2 4 8" xfId="47113" xr:uid="{00000000-0005-0000-0000-000009B80000}"/>
    <cellStyle name="SAPBEXstdData 2 3 2 4 9" xfId="47114" xr:uid="{00000000-0005-0000-0000-00000AB80000}"/>
    <cellStyle name="SAPBEXstdData 2 3 2 5" xfId="47115" xr:uid="{00000000-0005-0000-0000-00000BB80000}"/>
    <cellStyle name="SAPBEXstdData 2 3 2 5 2" xfId="47116" xr:uid="{00000000-0005-0000-0000-00000CB80000}"/>
    <cellStyle name="SAPBEXstdData 2 3 2 5 3" xfId="47117" xr:uid="{00000000-0005-0000-0000-00000DB80000}"/>
    <cellStyle name="SAPBEXstdData 2 3 2 5 4" xfId="47118" xr:uid="{00000000-0005-0000-0000-00000EB80000}"/>
    <cellStyle name="SAPBEXstdData 2 3 2 5 5" xfId="47119" xr:uid="{00000000-0005-0000-0000-00000FB80000}"/>
    <cellStyle name="SAPBEXstdData 2 3 2 5 6" xfId="47120" xr:uid="{00000000-0005-0000-0000-000010B80000}"/>
    <cellStyle name="SAPBEXstdData 2 3 2 5 7" xfId="47121" xr:uid="{00000000-0005-0000-0000-000011B80000}"/>
    <cellStyle name="SAPBEXstdData 2 3 2 5 8" xfId="47122" xr:uid="{00000000-0005-0000-0000-000012B80000}"/>
    <cellStyle name="SAPBEXstdData 2 3 2 5 9" xfId="47123" xr:uid="{00000000-0005-0000-0000-000013B80000}"/>
    <cellStyle name="SAPBEXstdData 2 3 2 6" xfId="47124" xr:uid="{00000000-0005-0000-0000-000014B80000}"/>
    <cellStyle name="SAPBEXstdData 2 3 2 6 2" xfId="47125" xr:uid="{00000000-0005-0000-0000-000015B80000}"/>
    <cellStyle name="SAPBEXstdData 2 3 2 6 3" xfId="47126" xr:uid="{00000000-0005-0000-0000-000016B80000}"/>
    <cellStyle name="SAPBEXstdData 2 3 2 6 4" xfId="47127" xr:uid="{00000000-0005-0000-0000-000017B80000}"/>
    <cellStyle name="SAPBEXstdData 2 3 2 6 5" xfId="47128" xr:uid="{00000000-0005-0000-0000-000018B80000}"/>
    <cellStyle name="SAPBEXstdData 2 3 2 6 6" xfId="47129" xr:uid="{00000000-0005-0000-0000-000019B80000}"/>
    <cellStyle name="SAPBEXstdData 2 3 2 6 7" xfId="47130" xr:uid="{00000000-0005-0000-0000-00001AB80000}"/>
    <cellStyle name="SAPBEXstdData 2 3 2 6 8" xfId="47131" xr:uid="{00000000-0005-0000-0000-00001BB80000}"/>
    <cellStyle name="SAPBEXstdData 2 3 2 6 9" xfId="47132" xr:uid="{00000000-0005-0000-0000-00001CB80000}"/>
    <cellStyle name="SAPBEXstdData 2 3 3" xfId="47133" xr:uid="{00000000-0005-0000-0000-00001DB80000}"/>
    <cellStyle name="SAPBEXstdData 2 3 3 2" xfId="47134" xr:uid="{00000000-0005-0000-0000-00001EB80000}"/>
    <cellStyle name="SAPBEXstdData 2 3 3 2 2" xfId="47135" xr:uid="{00000000-0005-0000-0000-00001FB80000}"/>
    <cellStyle name="SAPBEXstdData 2 3 3 2 2 2" xfId="47136" xr:uid="{00000000-0005-0000-0000-000020B80000}"/>
    <cellStyle name="SAPBEXstdData 2 3 3 2 2 3" xfId="47137" xr:uid="{00000000-0005-0000-0000-000021B80000}"/>
    <cellStyle name="SAPBEXstdData 2 3 3 2 2 4" xfId="47138" xr:uid="{00000000-0005-0000-0000-000022B80000}"/>
    <cellStyle name="SAPBEXstdData 2 3 3 2 2 5" xfId="47139" xr:uid="{00000000-0005-0000-0000-000023B80000}"/>
    <cellStyle name="SAPBEXstdData 2 3 3 2 2 6" xfId="47140" xr:uid="{00000000-0005-0000-0000-000024B80000}"/>
    <cellStyle name="SAPBEXstdData 2 3 3 2 2 7" xfId="47141" xr:uid="{00000000-0005-0000-0000-000025B80000}"/>
    <cellStyle name="SAPBEXstdData 2 3 3 2 2 8" xfId="47142" xr:uid="{00000000-0005-0000-0000-000026B80000}"/>
    <cellStyle name="SAPBEXstdData 2 3 3 2 2 9" xfId="47143" xr:uid="{00000000-0005-0000-0000-000027B80000}"/>
    <cellStyle name="SAPBEXstdData 2 3 3 2 3" xfId="47144" xr:uid="{00000000-0005-0000-0000-000028B80000}"/>
    <cellStyle name="SAPBEXstdData 2 3 3 2 3 2" xfId="47145" xr:uid="{00000000-0005-0000-0000-000029B80000}"/>
    <cellStyle name="SAPBEXstdData 2 3 3 2 3 3" xfId="47146" xr:uid="{00000000-0005-0000-0000-00002AB80000}"/>
    <cellStyle name="SAPBEXstdData 2 3 3 2 3 4" xfId="47147" xr:uid="{00000000-0005-0000-0000-00002BB80000}"/>
    <cellStyle name="SAPBEXstdData 2 3 3 2 3 5" xfId="47148" xr:uid="{00000000-0005-0000-0000-00002CB80000}"/>
    <cellStyle name="SAPBEXstdData 2 3 3 2 3 6" xfId="47149" xr:uid="{00000000-0005-0000-0000-00002DB80000}"/>
    <cellStyle name="SAPBEXstdData 2 3 3 2 3 7" xfId="47150" xr:uid="{00000000-0005-0000-0000-00002EB80000}"/>
    <cellStyle name="SAPBEXstdData 2 3 3 2 3 8" xfId="47151" xr:uid="{00000000-0005-0000-0000-00002FB80000}"/>
    <cellStyle name="SAPBEXstdData 2 3 3 2 3 9" xfId="47152" xr:uid="{00000000-0005-0000-0000-000030B80000}"/>
    <cellStyle name="SAPBEXstdData 2 3 3 2 4" xfId="47153" xr:uid="{00000000-0005-0000-0000-000031B80000}"/>
    <cellStyle name="SAPBEXstdData 2 3 3 2 4 2" xfId="47154" xr:uid="{00000000-0005-0000-0000-000032B80000}"/>
    <cellStyle name="SAPBEXstdData 2 3 3 2 4 3" xfId="47155" xr:uid="{00000000-0005-0000-0000-000033B80000}"/>
    <cellStyle name="SAPBEXstdData 2 3 3 2 4 4" xfId="47156" xr:uid="{00000000-0005-0000-0000-000034B80000}"/>
    <cellStyle name="SAPBEXstdData 2 3 3 2 4 5" xfId="47157" xr:uid="{00000000-0005-0000-0000-000035B80000}"/>
    <cellStyle name="SAPBEXstdData 2 3 3 2 4 6" xfId="47158" xr:uid="{00000000-0005-0000-0000-000036B80000}"/>
    <cellStyle name="SAPBEXstdData 2 3 3 2 4 7" xfId="47159" xr:uid="{00000000-0005-0000-0000-000037B80000}"/>
    <cellStyle name="SAPBEXstdData 2 3 3 2 4 8" xfId="47160" xr:uid="{00000000-0005-0000-0000-000038B80000}"/>
    <cellStyle name="SAPBEXstdData 2 3 3 2 4 9" xfId="47161" xr:uid="{00000000-0005-0000-0000-000039B80000}"/>
    <cellStyle name="SAPBEXstdData 2 3 3 3" xfId="47162" xr:uid="{00000000-0005-0000-0000-00003AB80000}"/>
    <cellStyle name="SAPBEXstdData 2 3 3 3 2" xfId="47163" xr:uid="{00000000-0005-0000-0000-00003BB80000}"/>
    <cellStyle name="SAPBEXstdData 2 3 3 3 3" xfId="47164" xr:uid="{00000000-0005-0000-0000-00003CB80000}"/>
    <cellStyle name="SAPBEXstdData 2 3 3 3 4" xfId="47165" xr:uid="{00000000-0005-0000-0000-00003DB80000}"/>
    <cellStyle name="SAPBEXstdData 2 3 3 3 5" xfId="47166" xr:uid="{00000000-0005-0000-0000-00003EB80000}"/>
    <cellStyle name="SAPBEXstdData 2 3 3 3 6" xfId="47167" xr:uid="{00000000-0005-0000-0000-00003FB80000}"/>
    <cellStyle name="SAPBEXstdData 2 3 3 3 7" xfId="47168" xr:uid="{00000000-0005-0000-0000-000040B80000}"/>
    <cellStyle name="SAPBEXstdData 2 3 3 3 8" xfId="47169" xr:uid="{00000000-0005-0000-0000-000041B80000}"/>
    <cellStyle name="SAPBEXstdData 2 3 3 3 9" xfId="47170" xr:uid="{00000000-0005-0000-0000-000042B80000}"/>
    <cellStyle name="SAPBEXstdData 2 3 3 4" xfId="47171" xr:uid="{00000000-0005-0000-0000-000043B80000}"/>
    <cellStyle name="SAPBEXstdData 2 3 3 4 2" xfId="47172" xr:uid="{00000000-0005-0000-0000-000044B80000}"/>
    <cellStyle name="SAPBEXstdData 2 3 3 4 3" xfId="47173" xr:uid="{00000000-0005-0000-0000-000045B80000}"/>
    <cellStyle name="SAPBEXstdData 2 3 3 4 4" xfId="47174" xr:uid="{00000000-0005-0000-0000-000046B80000}"/>
    <cellStyle name="SAPBEXstdData 2 3 3 4 5" xfId="47175" xr:uid="{00000000-0005-0000-0000-000047B80000}"/>
    <cellStyle name="SAPBEXstdData 2 3 3 4 6" xfId="47176" xr:uid="{00000000-0005-0000-0000-000048B80000}"/>
    <cellStyle name="SAPBEXstdData 2 3 3 4 7" xfId="47177" xr:uid="{00000000-0005-0000-0000-000049B80000}"/>
    <cellStyle name="SAPBEXstdData 2 3 3 4 8" xfId="47178" xr:uid="{00000000-0005-0000-0000-00004AB80000}"/>
    <cellStyle name="SAPBEXstdData 2 3 3 4 9" xfId="47179" xr:uid="{00000000-0005-0000-0000-00004BB80000}"/>
    <cellStyle name="SAPBEXstdData 2 3 3 5" xfId="47180" xr:uid="{00000000-0005-0000-0000-00004CB80000}"/>
    <cellStyle name="SAPBEXstdData 2 3 3 5 2" xfId="47181" xr:uid="{00000000-0005-0000-0000-00004DB80000}"/>
    <cellStyle name="SAPBEXstdData 2 3 3 5 3" xfId="47182" xr:uid="{00000000-0005-0000-0000-00004EB80000}"/>
    <cellStyle name="SAPBEXstdData 2 3 3 5 4" xfId="47183" xr:uid="{00000000-0005-0000-0000-00004FB80000}"/>
    <cellStyle name="SAPBEXstdData 2 3 3 5 5" xfId="47184" xr:uid="{00000000-0005-0000-0000-000050B80000}"/>
    <cellStyle name="SAPBEXstdData 2 3 3 5 6" xfId="47185" xr:uid="{00000000-0005-0000-0000-000051B80000}"/>
    <cellStyle name="SAPBEXstdData 2 3 3 5 7" xfId="47186" xr:uid="{00000000-0005-0000-0000-000052B80000}"/>
    <cellStyle name="SAPBEXstdData 2 3 3 5 8" xfId="47187" xr:uid="{00000000-0005-0000-0000-000053B80000}"/>
    <cellStyle name="SAPBEXstdData 2 3 3 5 9" xfId="47188" xr:uid="{00000000-0005-0000-0000-000054B80000}"/>
    <cellStyle name="SAPBEXstdData 2 3 4" xfId="47189" xr:uid="{00000000-0005-0000-0000-000055B80000}"/>
    <cellStyle name="SAPBEXstdData 2 3 4 2" xfId="47190" xr:uid="{00000000-0005-0000-0000-000056B80000}"/>
    <cellStyle name="SAPBEXstdData 2 3 4 2 2" xfId="47191" xr:uid="{00000000-0005-0000-0000-000057B80000}"/>
    <cellStyle name="SAPBEXstdData 2 3 4 2 3" xfId="47192" xr:uid="{00000000-0005-0000-0000-000058B80000}"/>
    <cellStyle name="SAPBEXstdData 2 3 4 2 4" xfId="47193" xr:uid="{00000000-0005-0000-0000-000059B80000}"/>
    <cellStyle name="SAPBEXstdData 2 3 4 2 5" xfId="47194" xr:uid="{00000000-0005-0000-0000-00005AB80000}"/>
    <cellStyle name="SAPBEXstdData 2 3 4 2 6" xfId="47195" xr:uid="{00000000-0005-0000-0000-00005BB80000}"/>
    <cellStyle name="SAPBEXstdData 2 3 4 2 7" xfId="47196" xr:uid="{00000000-0005-0000-0000-00005CB80000}"/>
    <cellStyle name="SAPBEXstdData 2 3 4 2 8" xfId="47197" xr:uid="{00000000-0005-0000-0000-00005DB80000}"/>
    <cellStyle name="SAPBEXstdData 2 3 4 2 9" xfId="47198" xr:uid="{00000000-0005-0000-0000-00005EB80000}"/>
    <cellStyle name="SAPBEXstdData 2 3 4 3" xfId="47199" xr:uid="{00000000-0005-0000-0000-00005FB80000}"/>
    <cellStyle name="SAPBEXstdData 2 3 4 3 2" xfId="47200" xr:uid="{00000000-0005-0000-0000-000060B80000}"/>
    <cellStyle name="SAPBEXstdData 2 3 4 3 3" xfId="47201" xr:uid="{00000000-0005-0000-0000-000061B80000}"/>
    <cellStyle name="SAPBEXstdData 2 3 4 3 4" xfId="47202" xr:uid="{00000000-0005-0000-0000-000062B80000}"/>
    <cellStyle name="SAPBEXstdData 2 3 4 3 5" xfId="47203" xr:uid="{00000000-0005-0000-0000-000063B80000}"/>
    <cellStyle name="SAPBEXstdData 2 3 4 3 6" xfId="47204" xr:uid="{00000000-0005-0000-0000-000064B80000}"/>
    <cellStyle name="SAPBEXstdData 2 3 4 3 7" xfId="47205" xr:uid="{00000000-0005-0000-0000-000065B80000}"/>
    <cellStyle name="SAPBEXstdData 2 3 4 3 8" xfId="47206" xr:uid="{00000000-0005-0000-0000-000066B80000}"/>
    <cellStyle name="SAPBEXstdData 2 3 4 3 9" xfId="47207" xr:uid="{00000000-0005-0000-0000-000067B80000}"/>
    <cellStyle name="SAPBEXstdData 2 3 4 4" xfId="47208" xr:uid="{00000000-0005-0000-0000-000068B80000}"/>
    <cellStyle name="SAPBEXstdData 2 3 4 4 2" xfId="47209" xr:uid="{00000000-0005-0000-0000-000069B80000}"/>
    <cellStyle name="SAPBEXstdData 2 3 4 4 3" xfId="47210" xr:uid="{00000000-0005-0000-0000-00006AB80000}"/>
    <cellStyle name="SAPBEXstdData 2 3 4 4 4" xfId="47211" xr:uid="{00000000-0005-0000-0000-00006BB80000}"/>
    <cellStyle name="SAPBEXstdData 2 3 4 4 5" xfId="47212" xr:uid="{00000000-0005-0000-0000-00006CB80000}"/>
    <cellStyle name="SAPBEXstdData 2 3 4 4 6" xfId="47213" xr:uid="{00000000-0005-0000-0000-00006DB80000}"/>
    <cellStyle name="SAPBEXstdData 2 3 4 4 7" xfId="47214" xr:uid="{00000000-0005-0000-0000-00006EB80000}"/>
    <cellStyle name="SAPBEXstdData 2 3 4 4 8" xfId="47215" xr:uid="{00000000-0005-0000-0000-00006FB80000}"/>
    <cellStyle name="SAPBEXstdData 2 3 4 4 9" xfId="47216" xr:uid="{00000000-0005-0000-0000-000070B80000}"/>
    <cellStyle name="SAPBEXstdData 2 3 5" xfId="47217" xr:uid="{00000000-0005-0000-0000-000071B80000}"/>
    <cellStyle name="SAPBEXstdData 2 3 5 2" xfId="47218" xr:uid="{00000000-0005-0000-0000-000072B80000}"/>
    <cellStyle name="SAPBEXstdData 2 3 5 3" xfId="47219" xr:uid="{00000000-0005-0000-0000-000073B80000}"/>
    <cellStyle name="SAPBEXstdData 2 3 5 4" xfId="47220" xr:uid="{00000000-0005-0000-0000-000074B80000}"/>
    <cellStyle name="SAPBEXstdData 2 3 5 5" xfId="47221" xr:uid="{00000000-0005-0000-0000-000075B80000}"/>
    <cellStyle name="SAPBEXstdData 2 3 5 6" xfId="47222" xr:uid="{00000000-0005-0000-0000-000076B80000}"/>
    <cellStyle name="SAPBEXstdData 2 3 5 7" xfId="47223" xr:uid="{00000000-0005-0000-0000-000077B80000}"/>
    <cellStyle name="SAPBEXstdData 2 3 5 8" xfId="47224" xr:uid="{00000000-0005-0000-0000-000078B80000}"/>
    <cellStyle name="SAPBEXstdData 2 3 5 9" xfId="47225" xr:uid="{00000000-0005-0000-0000-000079B80000}"/>
    <cellStyle name="SAPBEXstdData 2 3 6" xfId="47226" xr:uid="{00000000-0005-0000-0000-00007AB80000}"/>
    <cellStyle name="SAPBEXstdData 2 3 6 2" xfId="47227" xr:uid="{00000000-0005-0000-0000-00007BB80000}"/>
    <cellStyle name="SAPBEXstdData 2 3 6 3" xfId="47228" xr:uid="{00000000-0005-0000-0000-00007CB80000}"/>
    <cellStyle name="SAPBEXstdData 2 3 6 4" xfId="47229" xr:uid="{00000000-0005-0000-0000-00007DB80000}"/>
    <cellStyle name="SAPBEXstdData 2 3 6 5" xfId="47230" xr:uid="{00000000-0005-0000-0000-00007EB80000}"/>
    <cellStyle name="SAPBEXstdData 2 3 6 6" xfId="47231" xr:uid="{00000000-0005-0000-0000-00007FB80000}"/>
    <cellStyle name="SAPBEXstdData 2 3 6 7" xfId="47232" xr:uid="{00000000-0005-0000-0000-000080B80000}"/>
    <cellStyle name="SAPBEXstdData 2 3 6 8" xfId="47233" xr:uid="{00000000-0005-0000-0000-000081B80000}"/>
    <cellStyle name="SAPBEXstdData 2 3 6 9" xfId="47234" xr:uid="{00000000-0005-0000-0000-000082B80000}"/>
    <cellStyle name="SAPBEXstdData 2 3 7" xfId="47235" xr:uid="{00000000-0005-0000-0000-000083B80000}"/>
    <cellStyle name="SAPBEXstdData 2 3 7 2" xfId="47236" xr:uid="{00000000-0005-0000-0000-000084B80000}"/>
    <cellStyle name="SAPBEXstdData 2 3 7 3" xfId="47237" xr:uid="{00000000-0005-0000-0000-000085B80000}"/>
    <cellStyle name="SAPBEXstdData 2 3 7 4" xfId="47238" xr:uid="{00000000-0005-0000-0000-000086B80000}"/>
    <cellStyle name="SAPBEXstdData 2 3 7 5" xfId="47239" xr:uid="{00000000-0005-0000-0000-000087B80000}"/>
    <cellStyle name="SAPBEXstdData 2 3 7 6" xfId="47240" xr:uid="{00000000-0005-0000-0000-000088B80000}"/>
    <cellStyle name="SAPBEXstdData 2 3 7 7" xfId="47241" xr:uid="{00000000-0005-0000-0000-000089B80000}"/>
    <cellStyle name="SAPBEXstdData 2 3 7 8" xfId="47242" xr:uid="{00000000-0005-0000-0000-00008AB80000}"/>
    <cellStyle name="SAPBEXstdData 2 3 7 9" xfId="47243" xr:uid="{00000000-0005-0000-0000-00008BB80000}"/>
    <cellStyle name="SAPBEXstdData 2 4" xfId="47244" xr:uid="{00000000-0005-0000-0000-00008CB80000}"/>
    <cellStyle name="SAPBEXstdData 2 4 2" xfId="47245" xr:uid="{00000000-0005-0000-0000-00008DB80000}"/>
    <cellStyle name="SAPBEXstdData 2 4 2 2" xfId="47246" xr:uid="{00000000-0005-0000-0000-00008EB80000}"/>
    <cellStyle name="SAPBEXstdData 2 4 2 2 2" xfId="47247" xr:uid="{00000000-0005-0000-0000-00008FB80000}"/>
    <cellStyle name="SAPBEXstdData 2 4 2 2 2 2" xfId="47248" xr:uid="{00000000-0005-0000-0000-000090B80000}"/>
    <cellStyle name="SAPBEXstdData 2 4 2 2 2 3" xfId="47249" xr:uid="{00000000-0005-0000-0000-000091B80000}"/>
    <cellStyle name="SAPBEXstdData 2 4 2 2 2 4" xfId="47250" xr:uid="{00000000-0005-0000-0000-000092B80000}"/>
    <cellStyle name="SAPBEXstdData 2 4 2 2 2 5" xfId="47251" xr:uid="{00000000-0005-0000-0000-000093B80000}"/>
    <cellStyle name="SAPBEXstdData 2 4 2 2 2 6" xfId="47252" xr:uid="{00000000-0005-0000-0000-000094B80000}"/>
    <cellStyle name="SAPBEXstdData 2 4 2 2 2 7" xfId="47253" xr:uid="{00000000-0005-0000-0000-000095B80000}"/>
    <cellStyle name="SAPBEXstdData 2 4 2 2 2 8" xfId="47254" xr:uid="{00000000-0005-0000-0000-000096B80000}"/>
    <cellStyle name="SAPBEXstdData 2 4 2 2 2 9" xfId="47255" xr:uid="{00000000-0005-0000-0000-000097B80000}"/>
    <cellStyle name="SAPBEXstdData 2 4 2 2 3" xfId="47256" xr:uid="{00000000-0005-0000-0000-000098B80000}"/>
    <cellStyle name="SAPBEXstdData 2 4 2 2 3 2" xfId="47257" xr:uid="{00000000-0005-0000-0000-000099B80000}"/>
    <cellStyle name="SAPBEXstdData 2 4 2 2 3 3" xfId="47258" xr:uid="{00000000-0005-0000-0000-00009AB80000}"/>
    <cellStyle name="SAPBEXstdData 2 4 2 2 3 4" xfId="47259" xr:uid="{00000000-0005-0000-0000-00009BB80000}"/>
    <cellStyle name="SAPBEXstdData 2 4 2 2 3 5" xfId="47260" xr:uid="{00000000-0005-0000-0000-00009CB80000}"/>
    <cellStyle name="SAPBEXstdData 2 4 2 2 3 6" xfId="47261" xr:uid="{00000000-0005-0000-0000-00009DB80000}"/>
    <cellStyle name="SAPBEXstdData 2 4 2 2 3 7" xfId="47262" xr:uid="{00000000-0005-0000-0000-00009EB80000}"/>
    <cellStyle name="SAPBEXstdData 2 4 2 2 3 8" xfId="47263" xr:uid="{00000000-0005-0000-0000-00009FB80000}"/>
    <cellStyle name="SAPBEXstdData 2 4 2 2 3 9" xfId="47264" xr:uid="{00000000-0005-0000-0000-0000A0B80000}"/>
    <cellStyle name="SAPBEXstdData 2 4 2 2 4" xfId="47265" xr:uid="{00000000-0005-0000-0000-0000A1B80000}"/>
    <cellStyle name="SAPBEXstdData 2 4 2 2 4 2" xfId="47266" xr:uid="{00000000-0005-0000-0000-0000A2B80000}"/>
    <cellStyle name="SAPBEXstdData 2 4 2 2 4 3" xfId="47267" xr:uid="{00000000-0005-0000-0000-0000A3B80000}"/>
    <cellStyle name="SAPBEXstdData 2 4 2 2 4 4" xfId="47268" xr:uid="{00000000-0005-0000-0000-0000A4B80000}"/>
    <cellStyle name="SAPBEXstdData 2 4 2 2 4 5" xfId="47269" xr:uid="{00000000-0005-0000-0000-0000A5B80000}"/>
    <cellStyle name="SAPBEXstdData 2 4 2 2 4 6" xfId="47270" xr:uid="{00000000-0005-0000-0000-0000A6B80000}"/>
    <cellStyle name="SAPBEXstdData 2 4 2 2 4 7" xfId="47271" xr:uid="{00000000-0005-0000-0000-0000A7B80000}"/>
    <cellStyle name="SAPBEXstdData 2 4 2 2 4 8" xfId="47272" xr:uid="{00000000-0005-0000-0000-0000A8B80000}"/>
    <cellStyle name="SAPBEXstdData 2 4 2 2 4 9" xfId="47273" xr:uid="{00000000-0005-0000-0000-0000A9B80000}"/>
    <cellStyle name="SAPBEXstdData 2 4 2 3" xfId="47274" xr:uid="{00000000-0005-0000-0000-0000AAB80000}"/>
    <cellStyle name="SAPBEXstdData 2 4 2 3 2" xfId="47275" xr:uid="{00000000-0005-0000-0000-0000ABB80000}"/>
    <cellStyle name="SAPBEXstdData 2 4 2 3 3" xfId="47276" xr:uid="{00000000-0005-0000-0000-0000ACB80000}"/>
    <cellStyle name="SAPBEXstdData 2 4 2 3 4" xfId="47277" xr:uid="{00000000-0005-0000-0000-0000ADB80000}"/>
    <cellStyle name="SAPBEXstdData 2 4 2 3 5" xfId="47278" xr:uid="{00000000-0005-0000-0000-0000AEB80000}"/>
    <cellStyle name="SAPBEXstdData 2 4 2 3 6" xfId="47279" xr:uid="{00000000-0005-0000-0000-0000AFB80000}"/>
    <cellStyle name="SAPBEXstdData 2 4 2 3 7" xfId="47280" xr:uid="{00000000-0005-0000-0000-0000B0B80000}"/>
    <cellStyle name="SAPBEXstdData 2 4 2 3 8" xfId="47281" xr:uid="{00000000-0005-0000-0000-0000B1B80000}"/>
    <cellStyle name="SAPBEXstdData 2 4 2 3 9" xfId="47282" xr:uid="{00000000-0005-0000-0000-0000B2B80000}"/>
    <cellStyle name="SAPBEXstdData 2 4 2 4" xfId="47283" xr:uid="{00000000-0005-0000-0000-0000B3B80000}"/>
    <cellStyle name="SAPBEXstdData 2 4 2 4 2" xfId="47284" xr:uid="{00000000-0005-0000-0000-0000B4B80000}"/>
    <cellStyle name="SAPBEXstdData 2 4 2 4 3" xfId="47285" xr:uid="{00000000-0005-0000-0000-0000B5B80000}"/>
    <cellStyle name="SAPBEXstdData 2 4 2 4 4" xfId="47286" xr:uid="{00000000-0005-0000-0000-0000B6B80000}"/>
    <cellStyle name="SAPBEXstdData 2 4 2 4 5" xfId="47287" xr:uid="{00000000-0005-0000-0000-0000B7B80000}"/>
    <cellStyle name="SAPBEXstdData 2 4 2 4 6" xfId="47288" xr:uid="{00000000-0005-0000-0000-0000B8B80000}"/>
    <cellStyle name="SAPBEXstdData 2 4 2 4 7" xfId="47289" xr:uid="{00000000-0005-0000-0000-0000B9B80000}"/>
    <cellStyle name="SAPBEXstdData 2 4 2 4 8" xfId="47290" xr:uid="{00000000-0005-0000-0000-0000BAB80000}"/>
    <cellStyle name="SAPBEXstdData 2 4 2 4 9" xfId="47291" xr:uid="{00000000-0005-0000-0000-0000BBB80000}"/>
    <cellStyle name="SAPBEXstdData 2 4 2 5" xfId="47292" xr:uid="{00000000-0005-0000-0000-0000BCB80000}"/>
    <cellStyle name="SAPBEXstdData 2 4 2 5 2" xfId="47293" xr:uid="{00000000-0005-0000-0000-0000BDB80000}"/>
    <cellStyle name="SAPBEXstdData 2 4 2 5 3" xfId="47294" xr:uid="{00000000-0005-0000-0000-0000BEB80000}"/>
    <cellStyle name="SAPBEXstdData 2 4 2 5 4" xfId="47295" xr:uid="{00000000-0005-0000-0000-0000BFB80000}"/>
    <cellStyle name="SAPBEXstdData 2 4 2 5 5" xfId="47296" xr:uid="{00000000-0005-0000-0000-0000C0B80000}"/>
    <cellStyle name="SAPBEXstdData 2 4 2 5 6" xfId="47297" xr:uid="{00000000-0005-0000-0000-0000C1B80000}"/>
    <cellStyle name="SAPBEXstdData 2 4 2 5 7" xfId="47298" xr:uid="{00000000-0005-0000-0000-0000C2B80000}"/>
    <cellStyle name="SAPBEXstdData 2 4 2 5 8" xfId="47299" xr:uid="{00000000-0005-0000-0000-0000C3B80000}"/>
    <cellStyle name="SAPBEXstdData 2 4 2 5 9" xfId="47300" xr:uid="{00000000-0005-0000-0000-0000C4B80000}"/>
    <cellStyle name="SAPBEXstdData 2 4 3" xfId="47301" xr:uid="{00000000-0005-0000-0000-0000C5B80000}"/>
    <cellStyle name="SAPBEXstdData 2 4 3 2" xfId="47302" xr:uid="{00000000-0005-0000-0000-0000C6B80000}"/>
    <cellStyle name="SAPBEXstdData 2 4 3 2 2" xfId="47303" xr:uid="{00000000-0005-0000-0000-0000C7B80000}"/>
    <cellStyle name="SAPBEXstdData 2 4 3 2 3" xfId="47304" xr:uid="{00000000-0005-0000-0000-0000C8B80000}"/>
    <cellStyle name="SAPBEXstdData 2 4 3 2 4" xfId="47305" xr:uid="{00000000-0005-0000-0000-0000C9B80000}"/>
    <cellStyle name="SAPBEXstdData 2 4 3 2 5" xfId="47306" xr:uid="{00000000-0005-0000-0000-0000CAB80000}"/>
    <cellStyle name="SAPBEXstdData 2 4 3 2 6" xfId="47307" xr:uid="{00000000-0005-0000-0000-0000CBB80000}"/>
    <cellStyle name="SAPBEXstdData 2 4 3 2 7" xfId="47308" xr:uid="{00000000-0005-0000-0000-0000CCB80000}"/>
    <cellStyle name="SAPBEXstdData 2 4 3 2 8" xfId="47309" xr:uid="{00000000-0005-0000-0000-0000CDB80000}"/>
    <cellStyle name="SAPBEXstdData 2 4 3 2 9" xfId="47310" xr:uid="{00000000-0005-0000-0000-0000CEB80000}"/>
    <cellStyle name="SAPBEXstdData 2 4 3 3" xfId="47311" xr:uid="{00000000-0005-0000-0000-0000CFB80000}"/>
    <cellStyle name="SAPBEXstdData 2 4 3 3 2" xfId="47312" xr:uid="{00000000-0005-0000-0000-0000D0B80000}"/>
    <cellStyle name="SAPBEXstdData 2 4 3 3 3" xfId="47313" xr:uid="{00000000-0005-0000-0000-0000D1B80000}"/>
    <cellStyle name="SAPBEXstdData 2 4 3 3 4" xfId="47314" xr:uid="{00000000-0005-0000-0000-0000D2B80000}"/>
    <cellStyle name="SAPBEXstdData 2 4 3 3 5" xfId="47315" xr:uid="{00000000-0005-0000-0000-0000D3B80000}"/>
    <cellStyle name="SAPBEXstdData 2 4 3 3 6" xfId="47316" xr:uid="{00000000-0005-0000-0000-0000D4B80000}"/>
    <cellStyle name="SAPBEXstdData 2 4 3 3 7" xfId="47317" xr:uid="{00000000-0005-0000-0000-0000D5B80000}"/>
    <cellStyle name="SAPBEXstdData 2 4 3 3 8" xfId="47318" xr:uid="{00000000-0005-0000-0000-0000D6B80000}"/>
    <cellStyle name="SAPBEXstdData 2 4 3 3 9" xfId="47319" xr:uid="{00000000-0005-0000-0000-0000D7B80000}"/>
    <cellStyle name="SAPBEXstdData 2 4 3 4" xfId="47320" xr:uid="{00000000-0005-0000-0000-0000D8B80000}"/>
    <cellStyle name="SAPBEXstdData 2 4 3 4 2" xfId="47321" xr:uid="{00000000-0005-0000-0000-0000D9B80000}"/>
    <cellStyle name="SAPBEXstdData 2 4 3 4 3" xfId="47322" xr:uid="{00000000-0005-0000-0000-0000DAB80000}"/>
    <cellStyle name="SAPBEXstdData 2 4 3 4 4" xfId="47323" xr:uid="{00000000-0005-0000-0000-0000DBB80000}"/>
    <cellStyle name="SAPBEXstdData 2 4 3 4 5" xfId="47324" xr:uid="{00000000-0005-0000-0000-0000DCB80000}"/>
    <cellStyle name="SAPBEXstdData 2 4 3 4 6" xfId="47325" xr:uid="{00000000-0005-0000-0000-0000DDB80000}"/>
    <cellStyle name="SAPBEXstdData 2 4 3 4 7" xfId="47326" xr:uid="{00000000-0005-0000-0000-0000DEB80000}"/>
    <cellStyle name="SAPBEXstdData 2 4 3 4 8" xfId="47327" xr:uid="{00000000-0005-0000-0000-0000DFB80000}"/>
    <cellStyle name="SAPBEXstdData 2 4 3 4 9" xfId="47328" xr:uid="{00000000-0005-0000-0000-0000E0B80000}"/>
    <cellStyle name="SAPBEXstdData 2 4 4" xfId="47329" xr:uid="{00000000-0005-0000-0000-0000E1B80000}"/>
    <cellStyle name="SAPBEXstdData 2 4 4 2" xfId="47330" xr:uid="{00000000-0005-0000-0000-0000E2B80000}"/>
    <cellStyle name="SAPBEXstdData 2 4 4 3" xfId="47331" xr:uid="{00000000-0005-0000-0000-0000E3B80000}"/>
    <cellStyle name="SAPBEXstdData 2 4 4 4" xfId="47332" xr:uid="{00000000-0005-0000-0000-0000E4B80000}"/>
    <cellStyle name="SAPBEXstdData 2 4 4 5" xfId="47333" xr:uid="{00000000-0005-0000-0000-0000E5B80000}"/>
    <cellStyle name="SAPBEXstdData 2 4 4 6" xfId="47334" xr:uid="{00000000-0005-0000-0000-0000E6B80000}"/>
    <cellStyle name="SAPBEXstdData 2 4 4 7" xfId="47335" xr:uid="{00000000-0005-0000-0000-0000E7B80000}"/>
    <cellStyle name="SAPBEXstdData 2 4 4 8" xfId="47336" xr:uid="{00000000-0005-0000-0000-0000E8B80000}"/>
    <cellStyle name="SAPBEXstdData 2 4 4 9" xfId="47337" xr:uid="{00000000-0005-0000-0000-0000E9B80000}"/>
    <cellStyle name="SAPBEXstdData 2 4 5" xfId="47338" xr:uid="{00000000-0005-0000-0000-0000EAB80000}"/>
    <cellStyle name="SAPBEXstdData 2 4 5 2" xfId="47339" xr:uid="{00000000-0005-0000-0000-0000EBB80000}"/>
    <cellStyle name="SAPBEXstdData 2 4 5 3" xfId="47340" xr:uid="{00000000-0005-0000-0000-0000ECB80000}"/>
    <cellStyle name="SAPBEXstdData 2 4 5 4" xfId="47341" xr:uid="{00000000-0005-0000-0000-0000EDB80000}"/>
    <cellStyle name="SAPBEXstdData 2 4 5 5" xfId="47342" xr:uid="{00000000-0005-0000-0000-0000EEB80000}"/>
    <cellStyle name="SAPBEXstdData 2 4 5 6" xfId="47343" xr:uid="{00000000-0005-0000-0000-0000EFB80000}"/>
    <cellStyle name="SAPBEXstdData 2 4 5 7" xfId="47344" xr:uid="{00000000-0005-0000-0000-0000F0B80000}"/>
    <cellStyle name="SAPBEXstdData 2 4 5 8" xfId="47345" xr:uid="{00000000-0005-0000-0000-0000F1B80000}"/>
    <cellStyle name="SAPBEXstdData 2 4 5 9" xfId="47346" xr:uid="{00000000-0005-0000-0000-0000F2B80000}"/>
    <cellStyle name="SAPBEXstdData 2 4 6" xfId="47347" xr:uid="{00000000-0005-0000-0000-0000F3B80000}"/>
    <cellStyle name="SAPBEXstdData 2 4 6 2" xfId="47348" xr:uid="{00000000-0005-0000-0000-0000F4B80000}"/>
    <cellStyle name="SAPBEXstdData 2 4 6 3" xfId="47349" xr:uid="{00000000-0005-0000-0000-0000F5B80000}"/>
    <cellStyle name="SAPBEXstdData 2 4 6 4" xfId="47350" xr:uid="{00000000-0005-0000-0000-0000F6B80000}"/>
    <cellStyle name="SAPBEXstdData 2 4 6 5" xfId="47351" xr:uid="{00000000-0005-0000-0000-0000F7B80000}"/>
    <cellStyle name="SAPBEXstdData 2 4 6 6" xfId="47352" xr:uid="{00000000-0005-0000-0000-0000F8B80000}"/>
    <cellStyle name="SAPBEXstdData 2 4 6 7" xfId="47353" xr:uid="{00000000-0005-0000-0000-0000F9B80000}"/>
    <cellStyle name="SAPBEXstdData 2 4 6 8" xfId="47354" xr:uid="{00000000-0005-0000-0000-0000FAB80000}"/>
    <cellStyle name="SAPBEXstdData 2 4 6 9" xfId="47355" xr:uid="{00000000-0005-0000-0000-0000FBB80000}"/>
    <cellStyle name="SAPBEXstdData 2 5" xfId="47356" xr:uid="{00000000-0005-0000-0000-0000FCB80000}"/>
    <cellStyle name="SAPBEXstdData 2 5 2" xfId="47357" xr:uid="{00000000-0005-0000-0000-0000FDB80000}"/>
    <cellStyle name="SAPBEXstdData 2 5 2 2" xfId="47358" xr:uid="{00000000-0005-0000-0000-0000FEB80000}"/>
    <cellStyle name="SAPBEXstdData 2 5 2 2 2" xfId="47359" xr:uid="{00000000-0005-0000-0000-0000FFB80000}"/>
    <cellStyle name="SAPBEXstdData 2 5 2 2 3" xfId="47360" xr:uid="{00000000-0005-0000-0000-000000B90000}"/>
    <cellStyle name="SAPBEXstdData 2 5 2 2 4" xfId="47361" xr:uid="{00000000-0005-0000-0000-000001B90000}"/>
    <cellStyle name="SAPBEXstdData 2 5 2 2 5" xfId="47362" xr:uid="{00000000-0005-0000-0000-000002B90000}"/>
    <cellStyle name="SAPBEXstdData 2 5 2 2 6" xfId="47363" xr:uid="{00000000-0005-0000-0000-000003B90000}"/>
    <cellStyle name="SAPBEXstdData 2 5 2 2 7" xfId="47364" xr:uid="{00000000-0005-0000-0000-000004B90000}"/>
    <cellStyle name="SAPBEXstdData 2 5 2 2 8" xfId="47365" xr:uid="{00000000-0005-0000-0000-000005B90000}"/>
    <cellStyle name="SAPBEXstdData 2 5 2 2 9" xfId="47366" xr:uid="{00000000-0005-0000-0000-000006B90000}"/>
    <cellStyle name="SAPBEXstdData 2 5 2 3" xfId="47367" xr:uid="{00000000-0005-0000-0000-000007B90000}"/>
    <cellStyle name="SAPBEXstdData 2 5 2 3 2" xfId="47368" xr:uid="{00000000-0005-0000-0000-000008B90000}"/>
    <cellStyle name="SAPBEXstdData 2 5 2 3 3" xfId="47369" xr:uid="{00000000-0005-0000-0000-000009B90000}"/>
    <cellStyle name="SAPBEXstdData 2 5 2 3 4" xfId="47370" xr:uid="{00000000-0005-0000-0000-00000AB90000}"/>
    <cellStyle name="SAPBEXstdData 2 5 2 3 5" xfId="47371" xr:uid="{00000000-0005-0000-0000-00000BB90000}"/>
    <cellStyle name="SAPBEXstdData 2 5 2 3 6" xfId="47372" xr:uid="{00000000-0005-0000-0000-00000CB90000}"/>
    <cellStyle name="SAPBEXstdData 2 5 2 3 7" xfId="47373" xr:uid="{00000000-0005-0000-0000-00000DB90000}"/>
    <cellStyle name="SAPBEXstdData 2 5 2 3 8" xfId="47374" xr:uid="{00000000-0005-0000-0000-00000EB90000}"/>
    <cellStyle name="SAPBEXstdData 2 5 2 3 9" xfId="47375" xr:uid="{00000000-0005-0000-0000-00000FB90000}"/>
    <cellStyle name="SAPBEXstdData 2 5 2 4" xfId="47376" xr:uid="{00000000-0005-0000-0000-000010B90000}"/>
    <cellStyle name="SAPBEXstdData 2 5 2 4 2" xfId="47377" xr:uid="{00000000-0005-0000-0000-000011B90000}"/>
    <cellStyle name="SAPBEXstdData 2 5 2 4 3" xfId="47378" xr:uid="{00000000-0005-0000-0000-000012B90000}"/>
    <cellStyle name="SAPBEXstdData 2 5 2 4 4" xfId="47379" xr:uid="{00000000-0005-0000-0000-000013B90000}"/>
    <cellStyle name="SAPBEXstdData 2 5 2 4 5" xfId="47380" xr:uid="{00000000-0005-0000-0000-000014B90000}"/>
    <cellStyle name="SAPBEXstdData 2 5 2 4 6" xfId="47381" xr:uid="{00000000-0005-0000-0000-000015B90000}"/>
    <cellStyle name="SAPBEXstdData 2 5 2 4 7" xfId="47382" xr:uid="{00000000-0005-0000-0000-000016B90000}"/>
    <cellStyle name="SAPBEXstdData 2 5 2 4 8" xfId="47383" xr:uid="{00000000-0005-0000-0000-000017B90000}"/>
    <cellStyle name="SAPBEXstdData 2 5 2 4 9" xfId="47384" xr:uid="{00000000-0005-0000-0000-000018B90000}"/>
    <cellStyle name="SAPBEXstdData 2 5 3" xfId="47385" xr:uid="{00000000-0005-0000-0000-000019B90000}"/>
    <cellStyle name="SAPBEXstdData 2 5 3 2" xfId="47386" xr:uid="{00000000-0005-0000-0000-00001AB90000}"/>
    <cellStyle name="SAPBEXstdData 2 5 3 3" xfId="47387" xr:uid="{00000000-0005-0000-0000-00001BB90000}"/>
    <cellStyle name="SAPBEXstdData 2 5 3 4" xfId="47388" xr:uid="{00000000-0005-0000-0000-00001CB90000}"/>
    <cellStyle name="SAPBEXstdData 2 5 3 5" xfId="47389" xr:uid="{00000000-0005-0000-0000-00001DB90000}"/>
    <cellStyle name="SAPBEXstdData 2 5 3 6" xfId="47390" xr:uid="{00000000-0005-0000-0000-00001EB90000}"/>
    <cellStyle name="SAPBEXstdData 2 5 3 7" xfId="47391" xr:uid="{00000000-0005-0000-0000-00001FB90000}"/>
    <cellStyle name="SAPBEXstdData 2 5 3 8" xfId="47392" xr:uid="{00000000-0005-0000-0000-000020B90000}"/>
    <cellStyle name="SAPBEXstdData 2 5 3 9" xfId="47393" xr:uid="{00000000-0005-0000-0000-000021B90000}"/>
    <cellStyle name="SAPBEXstdData 2 5 4" xfId="47394" xr:uid="{00000000-0005-0000-0000-000022B90000}"/>
    <cellStyle name="SAPBEXstdData 2 5 4 2" xfId="47395" xr:uid="{00000000-0005-0000-0000-000023B90000}"/>
    <cellStyle name="SAPBEXstdData 2 5 4 3" xfId="47396" xr:uid="{00000000-0005-0000-0000-000024B90000}"/>
    <cellStyle name="SAPBEXstdData 2 5 4 4" xfId="47397" xr:uid="{00000000-0005-0000-0000-000025B90000}"/>
    <cellStyle name="SAPBEXstdData 2 5 4 5" xfId="47398" xr:uid="{00000000-0005-0000-0000-000026B90000}"/>
    <cellStyle name="SAPBEXstdData 2 5 4 6" xfId="47399" xr:uid="{00000000-0005-0000-0000-000027B90000}"/>
    <cellStyle name="SAPBEXstdData 2 5 4 7" xfId="47400" xr:uid="{00000000-0005-0000-0000-000028B90000}"/>
    <cellStyle name="SAPBEXstdData 2 5 4 8" xfId="47401" xr:uid="{00000000-0005-0000-0000-000029B90000}"/>
    <cellStyle name="SAPBEXstdData 2 5 4 9" xfId="47402" xr:uid="{00000000-0005-0000-0000-00002AB90000}"/>
    <cellStyle name="SAPBEXstdData 2 5 5" xfId="47403" xr:uid="{00000000-0005-0000-0000-00002BB90000}"/>
    <cellStyle name="SAPBEXstdData 2 5 5 2" xfId="47404" xr:uid="{00000000-0005-0000-0000-00002CB90000}"/>
    <cellStyle name="SAPBEXstdData 2 5 5 3" xfId="47405" xr:uid="{00000000-0005-0000-0000-00002DB90000}"/>
    <cellStyle name="SAPBEXstdData 2 5 5 4" xfId="47406" xr:uid="{00000000-0005-0000-0000-00002EB90000}"/>
    <cellStyle name="SAPBEXstdData 2 5 5 5" xfId="47407" xr:uid="{00000000-0005-0000-0000-00002FB90000}"/>
    <cellStyle name="SAPBEXstdData 2 5 5 6" xfId="47408" xr:uid="{00000000-0005-0000-0000-000030B90000}"/>
    <cellStyle name="SAPBEXstdData 2 5 5 7" xfId="47409" xr:uid="{00000000-0005-0000-0000-000031B90000}"/>
    <cellStyle name="SAPBEXstdData 2 5 5 8" xfId="47410" xr:uid="{00000000-0005-0000-0000-000032B90000}"/>
    <cellStyle name="SAPBEXstdData 2 5 5 9" xfId="47411" xr:uid="{00000000-0005-0000-0000-000033B90000}"/>
    <cellStyle name="SAPBEXstdData 2 6" xfId="47412" xr:uid="{00000000-0005-0000-0000-000034B90000}"/>
    <cellStyle name="SAPBEXstdData 2 6 2" xfId="47413" xr:uid="{00000000-0005-0000-0000-000035B90000}"/>
    <cellStyle name="SAPBEXstdData 2 6 2 2" xfId="47414" xr:uid="{00000000-0005-0000-0000-000036B90000}"/>
    <cellStyle name="SAPBEXstdData 2 6 2 3" xfId="47415" xr:uid="{00000000-0005-0000-0000-000037B90000}"/>
    <cellStyle name="SAPBEXstdData 2 6 2 4" xfId="47416" xr:uid="{00000000-0005-0000-0000-000038B90000}"/>
    <cellStyle name="SAPBEXstdData 2 6 2 5" xfId="47417" xr:uid="{00000000-0005-0000-0000-000039B90000}"/>
    <cellStyle name="SAPBEXstdData 2 6 2 6" xfId="47418" xr:uid="{00000000-0005-0000-0000-00003AB90000}"/>
    <cellStyle name="SAPBEXstdData 2 6 2 7" xfId="47419" xr:uid="{00000000-0005-0000-0000-00003BB90000}"/>
    <cellStyle name="SAPBEXstdData 2 6 2 8" xfId="47420" xr:uid="{00000000-0005-0000-0000-00003CB90000}"/>
    <cellStyle name="SAPBEXstdData 2 6 2 9" xfId="47421" xr:uid="{00000000-0005-0000-0000-00003DB90000}"/>
    <cellStyle name="SAPBEXstdData 2 6 3" xfId="47422" xr:uid="{00000000-0005-0000-0000-00003EB90000}"/>
    <cellStyle name="SAPBEXstdData 2 6 3 2" xfId="47423" xr:uid="{00000000-0005-0000-0000-00003FB90000}"/>
    <cellStyle name="SAPBEXstdData 2 6 3 3" xfId="47424" xr:uid="{00000000-0005-0000-0000-000040B90000}"/>
    <cellStyle name="SAPBEXstdData 2 6 3 4" xfId="47425" xr:uid="{00000000-0005-0000-0000-000041B90000}"/>
    <cellStyle name="SAPBEXstdData 2 6 3 5" xfId="47426" xr:uid="{00000000-0005-0000-0000-000042B90000}"/>
    <cellStyle name="SAPBEXstdData 2 6 3 6" xfId="47427" xr:uid="{00000000-0005-0000-0000-000043B90000}"/>
    <cellStyle name="SAPBEXstdData 2 6 3 7" xfId="47428" xr:uid="{00000000-0005-0000-0000-000044B90000}"/>
    <cellStyle name="SAPBEXstdData 2 6 3 8" xfId="47429" xr:uid="{00000000-0005-0000-0000-000045B90000}"/>
    <cellStyle name="SAPBEXstdData 2 6 3 9" xfId="47430" xr:uid="{00000000-0005-0000-0000-000046B90000}"/>
    <cellStyle name="SAPBEXstdData 2 6 4" xfId="47431" xr:uid="{00000000-0005-0000-0000-000047B90000}"/>
    <cellStyle name="SAPBEXstdData 2 6 4 2" xfId="47432" xr:uid="{00000000-0005-0000-0000-000048B90000}"/>
    <cellStyle name="SAPBEXstdData 2 6 4 3" xfId="47433" xr:uid="{00000000-0005-0000-0000-000049B90000}"/>
    <cellStyle name="SAPBEXstdData 2 6 4 4" xfId="47434" xr:uid="{00000000-0005-0000-0000-00004AB90000}"/>
    <cellStyle name="SAPBEXstdData 2 6 4 5" xfId="47435" xr:uid="{00000000-0005-0000-0000-00004BB90000}"/>
    <cellStyle name="SAPBEXstdData 2 6 4 6" xfId="47436" xr:uid="{00000000-0005-0000-0000-00004CB90000}"/>
    <cellStyle name="SAPBEXstdData 2 6 4 7" xfId="47437" xr:uid="{00000000-0005-0000-0000-00004DB90000}"/>
    <cellStyle name="SAPBEXstdData 2 6 4 8" xfId="47438" xr:uid="{00000000-0005-0000-0000-00004EB90000}"/>
    <cellStyle name="SAPBEXstdData 2 6 4 9" xfId="47439" xr:uid="{00000000-0005-0000-0000-00004FB90000}"/>
    <cellStyle name="SAPBEXstdData 2 7" xfId="47440" xr:uid="{00000000-0005-0000-0000-000050B90000}"/>
    <cellStyle name="SAPBEXstdData 2 7 2" xfId="47441" xr:uid="{00000000-0005-0000-0000-000051B90000}"/>
    <cellStyle name="SAPBEXstdData 2 7 3" xfId="47442" xr:uid="{00000000-0005-0000-0000-000052B90000}"/>
    <cellStyle name="SAPBEXstdData 2 7 4" xfId="47443" xr:uid="{00000000-0005-0000-0000-000053B90000}"/>
    <cellStyle name="SAPBEXstdData 2 7 5" xfId="47444" xr:uid="{00000000-0005-0000-0000-000054B90000}"/>
    <cellStyle name="SAPBEXstdData 2 7 6" xfId="47445" xr:uid="{00000000-0005-0000-0000-000055B90000}"/>
    <cellStyle name="SAPBEXstdData 2 7 7" xfId="47446" xr:uid="{00000000-0005-0000-0000-000056B90000}"/>
    <cellStyle name="SAPBEXstdData 2 7 8" xfId="47447" xr:uid="{00000000-0005-0000-0000-000057B90000}"/>
    <cellStyle name="SAPBEXstdData 2 7 9" xfId="47448" xr:uid="{00000000-0005-0000-0000-000058B90000}"/>
    <cellStyle name="SAPBEXstdData 2 8" xfId="47449" xr:uid="{00000000-0005-0000-0000-000059B90000}"/>
    <cellStyle name="SAPBEXstdData 2 8 2" xfId="47450" xr:uid="{00000000-0005-0000-0000-00005AB90000}"/>
    <cellStyle name="SAPBEXstdData 2 8 3" xfId="47451" xr:uid="{00000000-0005-0000-0000-00005BB90000}"/>
    <cellStyle name="SAPBEXstdData 2 8 4" xfId="47452" xr:uid="{00000000-0005-0000-0000-00005CB90000}"/>
    <cellStyle name="SAPBEXstdData 2 8 5" xfId="47453" xr:uid="{00000000-0005-0000-0000-00005DB90000}"/>
    <cellStyle name="SAPBEXstdData 2 8 6" xfId="47454" xr:uid="{00000000-0005-0000-0000-00005EB90000}"/>
    <cellStyle name="SAPBEXstdData 2 8 7" xfId="47455" xr:uid="{00000000-0005-0000-0000-00005FB90000}"/>
    <cellStyle name="SAPBEXstdData 2 8 8" xfId="47456" xr:uid="{00000000-0005-0000-0000-000060B90000}"/>
    <cellStyle name="SAPBEXstdData 2 8 9" xfId="47457" xr:uid="{00000000-0005-0000-0000-000061B90000}"/>
    <cellStyle name="SAPBEXstdData 2 9" xfId="47458" xr:uid="{00000000-0005-0000-0000-000062B90000}"/>
    <cellStyle name="SAPBEXstdData 2 9 2" xfId="47459" xr:uid="{00000000-0005-0000-0000-000063B90000}"/>
    <cellStyle name="SAPBEXstdData 2 9 3" xfId="47460" xr:uid="{00000000-0005-0000-0000-000064B90000}"/>
    <cellStyle name="SAPBEXstdData 2 9 4" xfId="47461" xr:uid="{00000000-0005-0000-0000-000065B90000}"/>
    <cellStyle name="SAPBEXstdData 2 9 5" xfId="47462" xr:uid="{00000000-0005-0000-0000-000066B90000}"/>
    <cellStyle name="SAPBEXstdData 2 9 6" xfId="47463" xr:uid="{00000000-0005-0000-0000-000067B90000}"/>
    <cellStyle name="SAPBEXstdData 2 9 7" xfId="47464" xr:uid="{00000000-0005-0000-0000-000068B90000}"/>
    <cellStyle name="SAPBEXstdData 2 9 8" xfId="47465" xr:uid="{00000000-0005-0000-0000-000069B90000}"/>
    <cellStyle name="SAPBEXstdData 2 9 9" xfId="47466" xr:uid="{00000000-0005-0000-0000-00006AB90000}"/>
    <cellStyle name="SAPBEXstdData 20" xfId="47467" xr:uid="{00000000-0005-0000-0000-00006BB90000}"/>
    <cellStyle name="SAPBEXstdData 21" xfId="47468" xr:uid="{00000000-0005-0000-0000-00006CB90000}"/>
    <cellStyle name="SAPBEXstdData 22" xfId="47469" xr:uid="{00000000-0005-0000-0000-00006DB90000}"/>
    <cellStyle name="SAPBEXstdData 3" xfId="47470" xr:uid="{00000000-0005-0000-0000-00006EB90000}"/>
    <cellStyle name="SAPBEXstdData 3 10" xfId="47471" xr:uid="{00000000-0005-0000-0000-00006FB90000}"/>
    <cellStyle name="SAPBEXstdData 3 11" xfId="47472" xr:uid="{00000000-0005-0000-0000-000070B90000}"/>
    <cellStyle name="SAPBEXstdData 3 12" xfId="47473" xr:uid="{00000000-0005-0000-0000-000071B90000}"/>
    <cellStyle name="SAPBEXstdData 3 13" xfId="47474" xr:uid="{00000000-0005-0000-0000-000072B90000}"/>
    <cellStyle name="SAPBEXstdData 3 14" xfId="47475" xr:uid="{00000000-0005-0000-0000-000073B90000}"/>
    <cellStyle name="SAPBEXstdData 3 15" xfId="47476" xr:uid="{00000000-0005-0000-0000-000074B90000}"/>
    <cellStyle name="SAPBEXstdData 3 2" xfId="47477" xr:uid="{00000000-0005-0000-0000-000075B90000}"/>
    <cellStyle name="SAPBEXstdData 3 2 2" xfId="47478" xr:uid="{00000000-0005-0000-0000-000076B90000}"/>
    <cellStyle name="SAPBEXstdData 3 2 2 2" xfId="47479" xr:uid="{00000000-0005-0000-0000-000077B90000}"/>
    <cellStyle name="SAPBEXstdData 3 2 2 2 2" xfId="47480" xr:uid="{00000000-0005-0000-0000-000078B90000}"/>
    <cellStyle name="SAPBEXstdData 3 2 2 2 3" xfId="47481" xr:uid="{00000000-0005-0000-0000-000079B90000}"/>
    <cellStyle name="SAPBEXstdData 3 2 2 2 4" xfId="47482" xr:uid="{00000000-0005-0000-0000-00007AB90000}"/>
    <cellStyle name="SAPBEXstdData 3 2 2 2 5" xfId="47483" xr:uid="{00000000-0005-0000-0000-00007BB90000}"/>
    <cellStyle name="SAPBEXstdData 3 2 2 2 6" xfId="47484" xr:uid="{00000000-0005-0000-0000-00007CB90000}"/>
    <cellStyle name="SAPBEXstdData 3 2 2 2 7" xfId="47485" xr:uid="{00000000-0005-0000-0000-00007DB90000}"/>
    <cellStyle name="SAPBEXstdData 3 2 2 2 8" xfId="47486" xr:uid="{00000000-0005-0000-0000-00007EB90000}"/>
    <cellStyle name="SAPBEXstdData 3 2 2 2 9" xfId="47487" xr:uid="{00000000-0005-0000-0000-00007FB90000}"/>
    <cellStyle name="SAPBEXstdData 3 2 2 3" xfId="47488" xr:uid="{00000000-0005-0000-0000-000080B90000}"/>
    <cellStyle name="SAPBEXstdData 3 2 2 3 2" xfId="47489" xr:uid="{00000000-0005-0000-0000-000081B90000}"/>
    <cellStyle name="SAPBEXstdData 3 2 2 3 3" xfId="47490" xr:uid="{00000000-0005-0000-0000-000082B90000}"/>
    <cellStyle name="SAPBEXstdData 3 2 2 3 4" xfId="47491" xr:uid="{00000000-0005-0000-0000-000083B90000}"/>
    <cellStyle name="SAPBEXstdData 3 2 2 3 5" xfId="47492" xr:uid="{00000000-0005-0000-0000-000084B90000}"/>
    <cellStyle name="SAPBEXstdData 3 2 2 3 6" xfId="47493" xr:uid="{00000000-0005-0000-0000-000085B90000}"/>
    <cellStyle name="SAPBEXstdData 3 2 2 3 7" xfId="47494" xr:uid="{00000000-0005-0000-0000-000086B90000}"/>
    <cellStyle name="SAPBEXstdData 3 2 2 3 8" xfId="47495" xr:uid="{00000000-0005-0000-0000-000087B90000}"/>
    <cellStyle name="SAPBEXstdData 3 2 2 3 9" xfId="47496" xr:uid="{00000000-0005-0000-0000-000088B90000}"/>
    <cellStyle name="SAPBEXstdData 3 2 2 4" xfId="47497" xr:uid="{00000000-0005-0000-0000-000089B90000}"/>
    <cellStyle name="SAPBEXstdData 3 2 2 4 2" xfId="47498" xr:uid="{00000000-0005-0000-0000-00008AB90000}"/>
    <cellStyle name="SAPBEXstdData 3 2 2 4 3" xfId="47499" xr:uid="{00000000-0005-0000-0000-00008BB90000}"/>
    <cellStyle name="SAPBEXstdData 3 2 2 4 4" xfId="47500" xr:uid="{00000000-0005-0000-0000-00008CB90000}"/>
    <cellStyle name="SAPBEXstdData 3 2 2 4 5" xfId="47501" xr:uid="{00000000-0005-0000-0000-00008DB90000}"/>
    <cellStyle name="SAPBEXstdData 3 2 2 4 6" xfId="47502" xr:uid="{00000000-0005-0000-0000-00008EB90000}"/>
    <cellStyle name="SAPBEXstdData 3 2 2 4 7" xfId="47503" xr:uid="{00000000-0005-0000-0000-00008FB90000}"/>
    <cellStyle name="SAPBEXstdData 3 2 2 4 8" xfId="47504" xr:uid="{00000000-0005-0000-0000-000090B90000}"/>
    <cellStyle name="SAPBEXstdData 3 2 2 4 9" xfId="47505" xr:uid="{00000000-0005-0000-0000-000091B90000}"/>
    <cellStyle name="SAPBEXstdData 3 2 3" xfId="47506" xr:uid="{00000000-0005-0000-0000-000092B90000}"/>
    <cellStyle name="SAPBEXstdData 3 2 3 2" xfId="47507" xr:uid="{00000000-0005-0000-0000-000093B90000}"/>
    <cellStyle name="SAPBEXstdData 3 2 3 2 2" xfId="47508" xr:uid="{00000000-0005-0000-0000-000094B90000}"/>
    <cellStyle name="SAPBEXstdData 3 2 3 2 2 2" xfId="47509" xr:uid="{00000000-0005-0000-0000-000095B90000}"/>
    <cellStyle name="SAPBEXstdData 3 2 3 2 2 2 2" xfId="47510" xr:uid="{00000000-0005-0000-0000-000096B90000}"/>
    <cellStyle name="SAPBEXstdData 3 2 3 2 2 2 3" xfId="47511" xr:uid="{00000000-0005-0000-0000-000097B90000}"/>
    <cellStyle name="SAPBEXstdData 3 2 3 2 2 2 4" xfId="47512" xr:uid="{00000000-0005-0000-0000-000098B90000}"/>
    <cellStyle name="SAPBEXstdData 3 2 3 2 2 2 5" xfId="47513" xr:uid="{00000000-0005-0000-0000-000099B90000}"/>
    <cellStyle name="SAPBEXstdData 3 2 3 2 2 2 6" xfId="47514" xr:uid="{00000000-0005-0000-0000-00009AB90000}"/>
    <cellStyle name="SAPBEXstdData 3 2 3 2 2 2 7" xfId="47515" xr:uid="{00000000-0005-0000-0000-00009BB90000}"/>
    <cellStyle name="SAPBEXstdData 3 2 3 2 2 2 8" xfId="47516" xr:uid="{00000000-0005-0000-0000-00009CB90000}"/>
    <cellStyle name="SAPBEXstdData 3 2 3 2 2 2 9" xfId="47517" xr:uid="{00000000-0005-0000-0000-00009DB90000}"/>
    <cellStyle name="SAPBEXstdData 3 2 3 2 2 3" xfId="47518" xr:uid="{00000000-0005-0000-0000-00009EB90000}"/>
    <cellStyle name="SAPBEXstdData 3 2 3 2 2 3 2" xfId="47519" xr:uid="{00000000-0005-0000-0000-00009FB90000}"/>
    <cellStyle name="SAPBEXstdData 3 2 3 2 2 3 3" xfId="47520" xr:uid="{00000000-0005-0000-0000-0000A0B90000}"/>
    <cellStyle name="SAPBEXstdData 3 2 3 2 2 3 4" xfId="47521" xr:uid="{00000000-0005-0000-0000-0000A1B90000}"/>
    <cellStyle name="SAPBEXstdData 3 2 3 2 2 3 5" xfId="47522" xr:uid="{00000000-0005-0000-0000-0000A2B90000}"/>
    <cellStyle name="SAPBEXstdData 3 2 3 2 2 3 6" xfId="47523" xr:uid="{00000000-0005-0000-0000-0000A3B90000}"/>
    <cellStyle name="SAPBEXstdData 3 2 3 2 2 3 7" xfId="47524" xr:uid="{00000000-0005-0000-0000-0000A4B90000}"/>
    <cellStyle name="SAPBEXstdData 3 2 3 2 2 3 8" xfId="47525" xr:uid="{00000000-0005-0000-0000-0000A5B90000}"/>
    <cellStyle name="SAPBEXstdData 3 2 3 2 2 3 9" xfId="47526" xr:uid="{00000000-0005-0000-0000-0000A6B90000}"/>
    <cellStyle name="SAPBEXstdData 3 2 3 2 2 4" xfId="47527" xr:uid="{00000000-0005-0000-0000-0000A7B90000}"/>
    <cellStyle name="SAPBEXstdData 3 2 3 2 2 4 2" xfId="47528" xr:uid="{00000000-0005-0000-0000-0000A8B90000}"/>
    <cellStyle name="SAPBEXstdData 3 2 3 2 2 4 3" xfId="47529" xr:uid="{00000000-0005-0000-0000-0000A9B90000}"/>
    <cellStyle name="SAPBEXstdData 3 2 3 2 2 4 4" xfId="47530" xr:uid="{00000000-0005-0000-0000-0000AAB90000}"/>
    <cellStyle name="SAPBEXstdData 3 2 3 2 2 4 5" xfId="47531" xr:uid="{00000000-0005-0000-0000-0000ABB90000}"/>
    <cellStyle name="SAPBEXstdData 3 2 3 2 2 4 6" xfId="47532" xr:uid="{00000000-0005-0000-0000-0000ACB90000}"/>
    <cellStyle name="SAPBEXstdData 3 2 3 2 2 4 7" xfId="47533" xr:uid="{00000000-0005-0000-0000-0000ADB90000}"/>
    <cellStyle name="SAPBEXstdData 3 2 3 2 2 4 8" xfId="47534" xr:uid="{00000000-0005-0000-0000-0000AEB90000}"/>
    <cellStyle name="SAPBEXstdData 3 2 3 2 2 4 9" xfId="47535" xr:uid="{00000000-0005-0000-0000-0000AFB90000}"/>
    <cellStyle name="SAPBEXstdData 3 2 3 2 3" xfId="47536" xr:uid="{00000000-0005-0000-0000-0000B0B90000}"/>
    <cellStyle name="SAPBEXstdData 3 2 3 2 3 2" xfId="47537" xr:uid="{00000000-0005-0000-0000-0000B1B90000}"/>
    <cellStyle name="SAPBEXstdData 3 2 3 2 3 3" xfId="47538" xr:uid="{00000000-0005-0000-0000-0000B2B90000}"/>
    <cellStyle name="SAPBEXstdData 3 2 3 2 3 4" xfId="47539" xr:uid="{00000000-0005-0000-0000-0000B3B90000}"/>
    <cellStyle name="SAPBEXstdData 3 2 3 2 3 5" xfId="47540" xr:uid="{00000000-0005-0000-0000-0000B4B90000}"/>
    <cellStyle name="SAPBEXstdData 3 2 3 2 3 6" xfId="47541" xr:uid="{00000000-0005-0000-0000-0000B5B90000}"/>
    <cellStyle name="SAPBEXstdData 3 2 3 2 3 7" xfId="47542" xr:uid="{00000000-0005-0000-0000-0000B6B90000}"/>
    <cellStyle name="SAPBEXstdData 3 2 3 2 3 8" xfId="47543" xr:uid="{00000000-0005-0000-0000-0000B7B90000}"/>
    <cellStyle name="SAPBEXstdData 3 2 3 2 3 9" xfId="47544" xr:uid="{00000000-0005-0000-0000-0000B8B90000}"/>
    <cellStyle name="SAPBEXstdData 3 2 3 2 4" xfId="47545" xr:uid="{00000000-0005-0000-0000-0000B9B90000}"/>
    <cellStyle name="SAPBEXstdData 3 2 3 2 4 2" xfId="47546" xr:uid="{00000000-0005-0000-0000-0000BAB90000}"/>
    <cellStyle name="SAPBEXstdData 3 2 3 2 4 3" xfId="47547" xr:uid="{00000000-0005-0000-0000-0000BBB90000}"/>
    <cellStyle name="SAPBEXstdData 3 2 3 2 4 4" xfId="47548" xr:uid="{00000000-0005-0000-0000-0000BCB90000}"/>
    <cellStyle name="SAPBEXstdData 3 2 3 2 4 5" xfId="47549" xr:uid="{00000000-0005-0000-0000-0000BDB90000}"/>
    <cellStyle name="SAPBEXstdData 3 2 3 2 4 6" xfId="47550" xr:uid="{00000000-0005-0000-0000-0000BEB90000}"/>
    <cellStyle name="SAPBEXstdData 3 2 3 2 4 7" xfId="47551" xr:uid="{00000000-0005-0000-0000-0000BFB90000}"/>
    <cellStyle name="SAPBEXstdData 3 2 3 2 4 8" xfId="47552" xr:uid="{00000000-0005-0000-0000-0000C0B90000}"/>
    <cellStyle name="SAPBEXstdData 3 2 3 2 4 9" xfId="47553" xr:uid="{00000000-0005-0000-0000-0000C1B90000}"/>
    <cellStyle name="SAPBEXstdData 3 2 3 2 5" xfId="47554" xr:uid="{00000000-0005-0000-0000-0000C2B90000}"/>
    <cellStyle name="SAPBEXstdData 3 2 3 2 5 2" xfId="47555" xr:uid="{00000000-0005-0000-0000-0000C3B90000}"/>
    <cellStyle name="SAPBEXstdData 3 2 3 2 5 3" xfId="47556" xr:uid="{00000000-0005-0000-0000-0000C4B90000}"/>
    <cellStyle name="SAPBEXstdData 3 2 3 2 5 4" xfId="47557" xr:uid="{00000000-0005-0000-0000-0000C5B90000}"/>
    <cellStyle name="SAPBEXstdData 3 2 3 2 5 5" xfId="47558" xr:uid="{00000000-0005-0000-0000-0000C6B90000}"/>
    <cellStyle name="SAPBEXstdData 3 2 3 2 5 6" xfId="47559" xr:uid="{00000000-0005-0000-0000-0000C7B90000}"/>
    <cellStyle name="SAPBEXstdData 3 2 3 2 5 7" xfId="47560" xr:uid="{00000000-0005-0000-0000-0000C8B90000}"/>
    <cellStyle name="SAPBEXstdData 3 2 3 2 5 8" xfId="47561" xr:uid="{00000000-0005-0000-0000-0000C9B90000}"/>
    <cellStyle name="SAPBEXstdData 3 2 3 2 5 9" xfId="47562" xr:uid="{00000000-0005-0000-0000-0000CAB90000}"/>
    <cellStyle name="SAPBEXstdData 3 2 3 3" xfId="47563" xr:uid="{00000000-0005-0000-0000-0000CBB90000}"/>
    <cellStyle name="SAPBEXstdData 3 2 3 3 2" xfId="47564" xr:uid="{00000000-0005-0000-0000-0000CCB90000}"/>
    <cellStyle name="SAPBEXstdData 3 2 3 3 2 2" xfId="47565" xr:uid="{00000000-0005-0000-0000-0000CDB90000}"/>
    <cellStyle name="SAPBEXstdData 3 2 3 3 2 3" xfId="47566" xr:uid="{00000000-0005-0000-0000-0000CEB90000}"/>
    <cellStyle name="SAPBEXstdData 3 2 3 3 2 4" xfId="47567" xr:uid="{00000000-0005-0000-0000-0000CFB90000}"/>
    <cellStyle name="SAPBEXstdData 3 2 3 3 2 5" xfId="47568" xr:uid="{00000000-0005-0000-0000-0000D0B90000}"/>
    <cellStyle name="SAPBEXstdData 3 2 3 3 2 6" xfId="47569" xr:uid="{00000000-0005-0000-0000-0000D1B90000}"/>
    <cellStyle name="SAPBEXstdData 3 2 3 3 2 7" xfId="47570" xr:uid="{00000000-0005-0000-0000-0000D2B90000}"/>
    <cellStyle name="SAPBEXstdData 3 2 3 3 2 8" xfId="47571" xr:uid="{00000000-0005-0000-0000-0000D3B90000}"/>
    <cellStyle name="SAPBEXstdData 3 2 3 3 2 9" xfId="47572" xr:uid="{00000000-0005-0000-0000-0000D4B90000}"/>
    <cellStyle name="SAPBEXstdData 3 2 3 3 3" xfId="47573" xr:uid="{00000000-0005-0000-0000-0000D5B90000}"/>
    <cellStyle name="SAPBEXstdData 3 2 3 3 3 2" xfId="47574" xr:uid="{00000000-0005-0000-0000-0000D6B90000}"/>
    <cellStyle name="SAPBEXstdData 3 2 3 3 3 3" xfId="47575" xr:uid="{00000000-0005-0000-0000-0000D7B90000}"/>
    <cellStyle name="SAPBEXstdData 3 2 3 3 3 4" xfId="47576" xr:uid="{00000000-0005-0000-0000-0000D8B90000}"/>
    <cellStyle name="SAPBEXstdData 3 2 3 3 3 5" xfId="47577" xr:uid="{00000000-0005-0000-0000-0000D9B90000}"/>
    <cellStyle name="SAPBEXstdData 3 2 3 3 3 6" xfId="47578" xr:uid="{00000000-0005-0000-0000-0000DAB90000}"/>
    <cellStyle name="SAPBEXstdData 3 2 3 3 3 7" xfId="47579" xr:uid="{00000000-0005-0000-0000-0000DBB90000}"/>
    <cellStyle name="SAPBEXstdData 3 2 3 3 3 8" xfId="47580" xr:uid="{00000000-0005-0000-0000-0000DCB90000}"/>
    <cellStyle name="SAPBEXstdData 3 2 3 3 3 9" xfId="47581" xr:uid="{00000000-0005-0000-0000-0000DDB90000}"/>
    <cellStyle name="SAPBEXstdData 3 2 3 3 4" xfId="47582" xr:uid="{00000000-0005-0000-0000-0000DEB90000}"/>
    <cellStyle name="SAPBEXstdData 3 2 3 3 4 2" xfId="47583" xr:uid="{00000000-0005-0000-0000-0000DFB90000}"/>
    <cellStyle name="SAPBEXstdData 3 2 3 3 4 3" xfId="47584" xr:uid="{00000000-0005-0000-0000-0000E0B90000}"/>
    <cellStyle name="SAPBEXstdData 3 2 3 3 4 4" xfId="47585" xr:uid="{00000000-0005-0000-0000-0000E1B90000}"/>
    <cellStyle name="SAPBEXstdData 3 2 3 3 4 5" xfId="47586" xr:uid="{00000000-0005-0000-0000-0000E2B90000}"/>
    <cellStyle name="SAPBEXstdData 3 2 3 3 4 6" xfId="47587" xr:uid="{00000000-0005-0000-0000-0000E3B90000}"/>
    <cellStyle name="SAPBEXstdData 3 2 3 3 4 7" xfId="47588" xr:uid="{00000000-0005-0000-0000-0000E4B90000}"/>
    <cellStyle name="SAPBEXstdData 3 2 3 3 4 8" xfId="47589" xr:uid="{00000000-0005-0000-0000-0000E5B90000}"/>
    <cellStyle name="SAPBEXstdData 3 2 3 3 4 9" xfId="47590" xr:uid="{00000000-0005-0000-0000-0000E6B90000}"/>
    <cellStyle name="SAPBEXstdData 3 2 3 4" xfId="47591" xr:uid="{00000000-0005-0000-0000-0000E7B90000}"/>
    <cellStyle name="SAPBEXstdData 3 2 3 4 2" xfId="47592" xr:uid="{00000000-0005-0000-0000-0000E8B90000}"/>
    <cellStyle name="SAPBEXstdData 3 2 3 4 3" xfId="47593" xr:uid="{00000000-0005-0000-0000-0000E9B90000}"/>
    <cellStyle name="SAPBEXstdData 3 2 3 4 4" xfId="47594" xr:uid="{00000000-0005-0000-0000-0000EAB90000}"/>
    <cellStyle name="SAPBEXstdData 3 2 3 4 5" xfId="47595" xr:uid="{00000000-0005-0000-0000-0000EBB90000}"/>
    <cellStyle name="SAPBEXstdData 3 2 3 4 6" xfId="47596" xr:uid="{00000000-0005-0000-0000-0000ECB90000}"/>
    <cellStyle name="SAPBEXstdData 3 2 3 4 7" xfId="47597" xr:uid="{00000000-0005-0000-0000-0000EDB90000}"/>
    <cellStyle name="SAPBEXstdData 3 2 3 4 8" xfId="47598" xr:uid="{00000000-0005-0000-0000-0000EEB90000}"/>
    <cellStyle name="SAPBEXstdData 3 2 3 4 9" xfId="47599" xr:uid="{00000000-0005-0000-0000-0000EFB90000}"/>
    <cellStyle name="SAPBEXstdData 3 2 3 5" xfId="47600" xr:uid="{00000000-0005-0000-0000-0000F0B90000}"/>
    <cellStyle name="SAPBEXstdData 3 2 3 5 2" xfId="47601" xr:uid="{00000000-0005-0000-0000-0000F1B90000}"/>
    <cellStyle name="SAPBEXstdData 3 2 3 5 3" xfId="47602" xr:uid="{00000000-0005-0000-0000-0000F2B90000}"/>
    <cellStyle name="SAPBEXstdData 3 2 3 5 4" xfId="47603" xr:uid="{00000000-0005-0000-0000-0000F3B90000}"/>
    <cellStyle name="SAPBEXstdData 3 2 3 5 5" xfId="47604" xr:uid="{00000000-0005-0000-0000-0000F4B90000}"/>
    <cellStyle name="SAPBEXstdData 3 2 3 5 6" xfId="47605" xr:uid="{00000000-0005-0000-0000-0000F5B90000}"/>
    <cellStyle name="SAPBEXstdData 3 2 3 5 7" xfId="47606" xr:uid="{00000000-0005-0000-0000-0000F6B90000}"/>
    <cellStyle name="SAPBEXstdData 3 2 3 5 8" xfId="47607" xr:uid="{00000000-0005-0000-0000-0000F7B90000}"/>
    <cellStyle name="SAPBEXstdData 3 2 3 5 9" xfId="47608" xr:uid="{00000000-0005-0000-0000-0000F8B90000}"/>
    <cellStyle name="SAPBEXstdData 3 2 3 6" xfId="47609" xr:uid="{00000000-0005-0000-0000-0000F9B90000}"/>
    <cellStyle name="SAPBEXstdData 3 2 3 6 2" xfId="47610" xr:uid="{00000000-0005-0000-0000-0000FAB90000}"/>
    <cellStyle name="SAPBEXstdData 3 2 3 6 3" xfId="47611" xr:uid="{00000000-0005-0000-0000-0000FBB90000}"/>
    <cellStyle name="SAPBEXstdData 3 2 3 6 4" xfId="47612" xr:uid="{00000000-0005-0000-0000-0000FCB90000}"/>
    <cellStyle name="SAPBEXstdData 3 2 3 6 5" xfId="47613" xr:uid="{00000000-0005-0000-0000-0000FDB90000}"/>
    <cellStyle name="SAPBEXstdData 3 2 3 6 6" xfId="47614" xr:uid="{00000000-0005-0000-0000-0000FEB90000}"/>
    <cellStyle name="SAPBEXstdData 3 2 3 6 7" xfId="47615" xr:uid="{00000000-0005-0000-0000-0000FFB90000}"/>
    <cellStyle name="SAPBEXstdData 3 2 3 6 8" xfId="47616" xr:uid="{00000000-0005-0000-0000-000000BA0000}"/>
    <cellStyle name="SAPBEXstdData 3 2 3 6 9" xfId="47617" xr:uid="{00000000-0005-0000-0000-000001BA0000}"/>
    <cellStyle name="SAPBEXstdData 3 2 4" xfId="47618" xr:uid="{00000000-0005-0000-0000-000002BA0000}"/>
    <cellStyle name="SAPBEXstdData 3 2 4 2" xfId="47619" xr:uid="{00000000-0005-0000-0000-000003BA0000}"/>
    <cellStyle name="SAPBEXstdData 3 2 4 3" xfId="47620" xr:uid="{00000000-0005-0000-0000-000004BA0000}"/>
    <cellStyle name="SAPBEXstdData 3 2 4 4" xfId="47621" xr:uid="{00000000-0005-0000-0000-000005BA0000}"/>
    <cellStyle name="SAPBEXstdData 3 2 4 5" xfId="47622" xr:uid="{00000000-0005-0000-0000-000006BA0000}"/>
    <cellStyle name="SAPBEXstdData 3 2 4 6" xfId="47623" xr:uid="{00000000-0005-0000-0000-000007BA0000}"/>
    <cellStyle name="SAPBEXstdData 3 2 4 7" xfId="47624" xr:uid="{00000000-0005-0000-0000-000008BA0000}"/>
    <cellStyle name="SAPBEXstdData 3 2 4 8" xfId="47625" xr:uid="{00000000-0005-0000-0000-000009BA0000}"/>
    <cellStyle name="SAPBEXstdData 3 2 4 9" xfId="47626" xr:uid="{00000000-0005-0000-0000-00000ABA0000}"/>
    <cellStyle name="SAPBEXstdData 3 2 5" xfId="47627" xr:uid="{00000000-0005-0000-0000-00000BBA0000}"/>
    <cellStyle name="SAPBEXstdData 3 2 5 2" xfId="47628" xr:uid="{00000000-0005-0000-0000-00000CBA0000}"/>
    <cellStyle name="SAPBEXstdData 3 2 5 3" xfId="47629" xr:uid="{00000000-0005-0000-0000-00000DBA0000}"/>
    <cellStyle name="SAPBEXstdData 3 2 5 4" xfId="47630" xr:uid="{00000000-0005-0000-0000-00000EBA0000}"/>
    <cellStyle name="SAPBEXstdData 3 2 5 5" xfId="47631" xr:uid="{00000000-0005-0000-0000-00000FBA0000}"/>
    <cellStyle name="SAPBEXstdData 3 2 5 6" xfId="47632" xr:uid="{00000000-0005-0000-0000-000010BA0000}"/>
    <cellStyle name="SAPBEXstdData 3 2 5 7" xfId="47633" xr:uid="{00000000-0005-0000-0000-000011BA0000}"/>
    <cellStyle name="SAPBEXstdData 3 2 5 8" xfId="47634" xr:uid="{00000000-0005-0000-0000-000012BA0000}"/>
    <cellStyle name="SAPBEXstdData 3 2 5 9" xfId="47635" xr:uid="{00000000-0005-0000-0000-000013BA0000}"/>
    <cellStyle name="SAPBEXstdData 3 2 6" xfId="47636" xr:uid="{00000000-0005-0000-0000-000014BA0000}"/>
    <cellStyle name="SAPBEXstdData 3 2 6 2" xfId="47637" xr:uid="{00000000-0005-0000-0000-000015BA0000}"/>
    <cellStyle name="SAPBEXstdData 3 2 6 3" xfId="47638" xr:uid="{00000000-0005-0000-0000-000016BA0000}"/>
    <cellStyle name="SAPBEXstdData 3 2 6 4" xfId="47639" xr:uid="{00000000-0005-0000-0000-000017BA0000}"/>
    <cellStyle name="SAPBEXstdData 3 2 6 5" xfId="47640" xr:uid="{00000000-0005-0000-0000-000018BA0000}"/>
    <cellStyle name="SAPBEXstdData 3 2 6 6" xfId="47641" xr:uid="{00000000-0005-0000-0000-000019BA0000}"/>
    <cellStyle name="SAPBEXstdData 3 2 6 7" xfId="47642" xr:uid="{00000000-0005-0000-0000-00001ABA0000}"/>
    <cellStyle name="SAPBEXstdData 3 2 6 8" xfId="47643" xr:uid="{00000000-0005-0000-0000-00001BBA0000}"/>
    <cellStyle name="SAPBEXstdData 3 2 6 9" xfId="47644" xr:uid="{00000000-0005-0000-0000-00001CBA0000}"/>
    <cellStyle name="SAPBEXstdData 3 3" xfId="47645" xr:uid="{00000000-0005-0000-0000-00001DBA0000}"/>
    <cellStyle name="SAPBEXstdData 3 3 2" xfId="47646" xr:uid="{00000000-0005-0000-0000-00001EBA0000}"/>
    <cellStyle name="SAPBEXstdData 3 3 2 2" xfId="47647" xr:uid="{00000000-0005-0000-0000-00001FBA0000}"/>
    <cellStyle name="SAPBEXstdData 3 3 2 2 2" xfId="47648" xr:uid="{00000000-0005-0000-0000-000020BA0000}"/>
    <cellStyle name="SAPBEXstdData 3 3 2 2 2 2" xfId="47649" xr:uid="{00000000-0005-0000-0000-000021BA0000}"/>
    <cellStyle name="SAPBEXstdData 3 3 2 2 2 3" xfId="47650" xr:uid="{00000000-0005-0000-0000-000022BA0000}"/>
    <cellStyle name="SAPBEXstdData 3 3 2 2 2 4" xfId="47651" xr:uid="{00000000-0005-0000-0000-000023BA0000}"/>
    <cellStyle name="SAPBEXstdData 3 3 2 2 2 5" xfId="47652" xr:uid="{00000000-0005-0000-0000-000024BA0000}"/>
    <cellStyle name="SAPBEXstdData 3 3 2 2 2 6" xfId="47653" xr:uid="{00000000-0005-0000-0000-000025BA0000}"/>
    <cellStyle name="SAPBEXstdData 3 3 2 2 2 7" xfId="47654" xr:uid="{00000000-0005-0000-0000-000026BA0000}"/>
    <cellStyle name="SAPBEXstdData 3 3 2 2 2 8" xfId="47655" xr:uid="{00000000-0005-0000-0000-000027BA0000}"/>
    <cellStyle name="SAPBEXstdData 3 3 2 2 2 9" xfId="47656" xr:uid="{00000000-0005-0000-0000-000028BA0000}"/>
    <cellStyle name="SAPBEXstdData 3 3 2 2 3" xfId="47657" xr:uid="{00000000-0005-0000-0000-000029BA0000}"/>
    <cellStyle name="SAPBEXstdData 3 3 2 2 3 2" xfId="47658" xr:uid="{00000000-0005-0000-0000-00002ABA0000}"/>
    <cellStyle name="SAPBEXstdData 3 3 2 2 3 3" xfId="47659" xr:uid="{00000000-0005-0000-0000-00002BBA0000}"/>
    <cellStyle name="SAPBEXstdData 3 3 2 2 3 4" xfId="47660" xr:uid="{00000000-0005-0000-0000-00002CBA0000}"/>
    <cellStyle name="SAPBEXstdData 3 3 2 2 3 5" xfId="47661" xr:uid="{00000000-0005-0000-0000-00002DBA0000}"/>
    <cellStyle name="SAPBEXstdData 3 3 2 2 3 6" xfId="47662" xr:uid="{00000000-0005-0000-0000-00002EBA0000}"/>
    <cellStyle name="SAPBEXstdData 3 3 2 2 3 7" xfId="47663" xr:uid="{00000000-0005-0000-0000-00002FBA0000}"/>
    <cellStyle name="SAPBEXstdData 3 3 2 2 3 8" xfId="47664" xr:uid="{00000000-0005-0000-0000-000030BA0000}"/>
    <cellStyle name="SAPBEXstdData 3 3 2 2 3 9" xfId="47665" xr:uid="{00000000-0005-0000-0000-000031BA0000}"/>
    <cellStyle name="SAPBEXstdData 3 3 2 2 4" xfId="47666" xr:uid="{00000000-0005-0000-0000-000032BA0000}"/>
    <cellStyle name="SAPBEXstdData 3 3 2 2 4 2" xfId="47667" xr:uid="{00000000-0005-0000-0000-000033BA0000}"/>
    <cellStyle name="SAPBEXstdData 3 3 2 2 4 3" xfId="47668" xr:uid="{00000000-0005-0000-0000-000034BA0000}"/>
    <cellStyle name="SAPBEXstdData 3 3 2 2 4 4" xfId="47669" xr:uid="{00000000-0005-0000-0000-000035BA0000}"/>
    <cellStyle name="SAPBEXstdData 3 3 2 2 4 5" xfId="47670" xr:uid="{00000000-0005-0000-0000-000036BA0000}"/>
    <cellStyle name="SAPBEXstdData 3 3 2 2 4 6" xfId="47671" xr:uid="{00000000-0005-0000-0000-000037BA0000}"/>
    <cellStyle name="SAPBEXstdData 3 3 2 2 4 7" xfId="47672" xr:uid="{00000000-0005-0000-0000-000038BA0000}"/>
    <cellStyle name="SAPBEXstdData 3 3 2 2 4 8" xfId="47673" xr:uid="{00000000-0005-0000-0000-000039BA0000}"/>
    <cellStyle name="SAPBEXstdData 3 3 2 2 4 9" xfId="47674" xr:uid="{00000000-0005-0000-0000-00003ABA0000}"/>
    <cellStyle name="SAPBEXstdData 3 3 2 3" xfId="47675" xr:uid="{00000000-0005-0000-0000-00003BBA0000}"/>
    <cellStyle name="SAPBEXstdData 3 3 2 3 2" xfId="47676" xr:uid="{00000000-0005-0000-0000-00003CBA0000}"/>
    <cellStyle name="SAPBEXstdData 3 3 2 3 3" xfId="47677" xr:uid="{00000000-0005-0000-0000-00003DBA0000}"/>
    <cellStyle name="SAPBEXstdData 3 3 2 3 4" xfId="47678" xr:uid="{00000000-0005-0000-0000-00003EBA0000}"/>
    <cellStyle name="SAPBEXstdData 3 3 2 3 5" xfId="47679" xr:uid="{00000000-0005-0000-0000-00003FBA0000}"/>
    <cellStyle name="SAPBEXstdData 3 3 2 3 6" xfId="47680" xr:uid="{00000000-0005-0000-0000-000040BA0000}"/>
    <cellStyle name="SAPBEXstdData 3 3 2 3 7" xfId="47681" xr:uid="{00000000-0005-0000-0000-000041BA0000}"/>
    <cellStyle name="SAPBEXstdData 3 3 2 3 8" xfId="47682" xr:uid="{00000000-0005-0000-0000-000042BA0000}"/>
    <cellStyle name="SAPBEXstdData 3 3 2 3 9" xfId="47683" xr:uid="{00000000-0005-0000-0000-000043BA0000}"/>
    <cellStyle name="SAPBEXstdData 3 3 2 4" xfId="47684" xr:uid="{00000000-0005-0000-0000-000044BA0000}"/>
    <cellStyle name="SAPBEXstdData 3 3 2 4 2" xfId="47685" xr:uid="{00000000-0005-0000-0000-000045BA0000}"/>
    <cellStyle name="SAPBEXstdData 3 3 2 4 3" xfId="47686" xr:uid="{00000000-0005-0000-0000-000046BA0000}"/>
    <cellStyle name="SAPBEXstdData 3 3 2 4 4" xfId="47687" xr:uid="{00000000-0005-0000-0000-000047BA0000}"/>
    <cellStyle name="SAPBEXstdData 3 3 2 4 5" xfId="47688" xr:uid="{00000000-0005-0000-0000-000048BA0000}"/>
    <cellStyle name="SAPBEXstdData 3 3 2 4 6" xfId="47689" xr:uid="{00000000-0005-0000-0000-000049BA0000}"/>
    <cellStyle name="SAPBEXstdData 3 3 2 4 7" xfId="47690" xr:uid="{00000000-0005-0000-0000-00004ABA0000}"/>
    <cellStyle name="SAPBEXstdData 3 3 2 4 8" xfId="47691" xr:uid="{00000000-0005-0000-0000-00004BBA0000}"/>
    <cellStyle name="SAPBEXstdData 3 3 2 4 9" xfId="47692" xr:uid="{00000000-0005-0000-0000-00004CBA0000}"/>
    <cellStyle name="SAPBEXstdData 3 3 2 5" xfId="47693" xr:uid="{00000000-0005-0000-0000-00004DBA0000}"/>
    <cellStyle name="SAPBEXstdData 3 3 2 5 2" xfId="47694" xr:uid="{00000000-0005-0000-0000-00004EBA0000}"/>
    <cellStyle name="SAPBEXstdData 3 3 2 5 3" xfId="47695" xr:uid="{00000000-0005-0000-0000-00004FBA0000}"/>
    <cellStyle name="SAPBEXstdData 3 3 2 5 4" xfId="47696" xr:uid="{00000000-0005-0000-0000-000050BA0000}"/>
    <cellStyle name="SAPBEXstdData 3 3 2 5 5" xfId="47697" xr:uid="{00000000-0005-0000-0000-000051BA0000}"/>
    <cellStyle name="SAPBEXstdData 3 3 2 5 6" xfId="47698" xr:uid="{00000000-0005-0000-0000-000052BA0000}"/>
    <cellStyle name="SAPBEXstdData 3 3 2 5 7" xfId="47699" xr:uid="{00000000-0005-0000-0000-000053BA0000}"/>
    <cellStyle name="SAPBEXstdData 3 3 2 5 8" xfId="47700" xr:uid="{00000000-0005-0000-0000-000054BA0000}"/>
    <cellStyle name="SAPBEXstdData 3 3 2 5 9" xfId="47701" xr:uid="{00000000-0005-0000-0000-000055BA0000}"/>
    <cellStyle name="SAPBEXstdData 3 3 3" xfId="47702" xr:uid="{00000000-0005-0000-0000-000056BA0000}"/>
    <cellStyle name="SAPBEXstdData 3 3 3 2" xfId="47703" xr:uid="{00000000-0005-0000-0000-000057BA0000}"/>
    <cellStyle name="SAPBEXstdData 3 3 3 2 2" xfId="47704" xr:uid="{00000000-0005-0000-0000-000058BA0000}"/>
    <cellStyle name="SAPBEXstdData 3 3 3 2 3" xfId="47705" xr:uid="{00000000-0005-0000-0000-000059BA0000}"/>
    <cellStyle name="SAPBEXstdData 3 3 3 2 4" xfId="47706" xr:uid="{00000000-0005-0000-0000-00005ABA0000}"/>
    <cellStyle name="SAPBEXstdData 3 3 3 2 5" xfId="47707" xr:uid="{00000000-0005-0000-0000-00005BBA0000}"/>
    <cellStyle name="SAPBEXstdData 3 3 3 2 6" xfId="47708" xr:uid="{00000000-0005-0000-0000-00005CBA0000}"/>
    <cellStyle name="SAPBEXstdData 3 3 3 2 7" xfId="47709" xr:uid="{00000000-0005-0000-0000-00005DBA0000}"/>
    <cellStyle name="SAPBEXstdData 3 3 3 2 8" xfId="47710" xr:uid="{00000000-0005-0000-0000-00005EBA0000}"/>
    <cellStyle name="SAPBEXstdData 3 3 3 2 9" xfId="47711" xr:uid="{00000000-0005-0000-0000-00005FBA0000}"/>
    <cellStyle name="SAPBEXstdData 3 3 3 3" xfId="47712" xr:uid="{00000000-0005-0000-0000-000060BA0000}"/>
    <cellStyle name="SAPBEXstdData 3 3 3 3 2" xfId="47713" xr:uid="{00000000-0005-0000-0000-000061BA0000}"/>
    <cellStyle name="SAPBEXstdData 3 3 3 3 3" xfId="47714" xr:uid="{00000000-0005-0000-0000-000062BA0000}"/>
    <cellStyle name="SAPBEXstdData 3 3 3 3 4" xfId="47715" xr:uid="{00000000-0005-0000-0000-000063BA0000}"/>
    <cellStyle name="SAPBEXstdData 3 3 3 3 5" xfId="47716" xr:uid="{00000000-0005-0000-0000-000064BA0000}"/>
    <cellStyle name="SAPBEXstdData 3 3 3 3 6" xfId="47717" xr:uid="{00000000-0005-0000-0000-000065BA0000}"/>
    <cellStyle name="SAPBEXstdData 3 3 3 3 7" xfId="47718" xr:uid="{00000000-0005-0000-0000-000066BA0000}"/>
    <cellStyle name="SAPBEXstdData 3 3 3 3 8" xfId="47719" xr:uid="{00000000-0005-0000-0000-000067BA0000}"/>
    <cellStyle name="SAPBEXstdData 3 3 3 3 9" xfId="47720" xr:uid="{00000000-0005-0000-0000-000068BA0000}"/>
    <cellStyle name="SAPBEXstdData 3 3 3 4" xfId="47721" xr:uid="{00000000-0005-0000-0000-000069BA0000}"/>
    <cellStyle name="SAPBEXstdData 3 3 3 4 2" xfId="47722" xr:uid="{00000000-0005-0000-0000-00006ABA0000}"/>
    <cellStyle name="SAPBEXstdData 3 3 3 4 3" xfId="47723" xr:uid="{00000000-0005-0000-0000-00006BBA0000}"/>
    <cellStyle name="SAPBEXstdData 3 3 3 4 4" xfId="47724" xr:uid="{00000000-0005-0000-0000-00006CBA0000}"/>
    <cellStyle name="SAPBEXstdData 3 3 3 4 5" xfId="47725" xr:uid="{00000000-0005-0000-0000-00006DBA0000}"/>
    <cellStyle name="SAPBEXstdData 3 3 3 4 6" xfId="47726" xr:uid="{00000000-0005-0000-0000-00006EBA0000}"/>
    <cellStyle name="SAPBEXstdData 3 3 3 4 7" xfId="47727" xr:uid="{00000000-0005-0000-0000-00006FBA0000}"/>
    <cellStyle name="SAPBEXstdData 3 3 3 4 8" xfId="47728" xr:uid="{00000000-0005-0000-0000-000070BA0000}"/>
    <cellStyle name="SAPBEXstdData 3 3 3 4 9" xfId="47729" xr:uid="{00000000-0005-0000-0000-000071BA0000}"/>
    <cellStyle name="SAPBEXstdData 3 3 4" xfId="47730" xr:uid="{00000000-0005-0000-0000-000072BA0000}"/>
    <cellStyle name="SAPBEXstdData 3 3 4 2" xfId="47731" xr:uid="{00000000-0005-0000-0000-000073BA0000}"/>
    <cellStyle name="SAPBEXstdData 3 3 4 3" xfId="47732" xr:uid="{00000000-0005-0000-0000-000074BA0000}"/>
    <cellStyle name="SAPBEXstdData 3 3 4 4" xfId="47733" xr:uid="{00000000-0005-0000-0000-000075BA0000}"/>
    <cellStyle name="SAPBEXstdData 3 3 4 5" xfId="47734" xr:uid="{00000000-0005-0000-0000-000076BA0000}"/>
    <cellStyle name="SAPBEXstdData 3 3 4 6" xfId="47735" xr:uid="{00000000-0005-0000-0000-000077BA0000}"/>
    <cellStyle name="SAPBEXstdData 3 3 4 7" xfId="47736" xr:uid="{00000000-0005-0000-0000-000078BA0000}"/>
    <cellStyle name="SAPBEXstdData 3 3 4 8" xfId="47737" xr:uid="{00000000-0005-0000-0000-000079BA0000}"/>
    <cellStyle name="SAPBEXstdData 3 3 4 9" xfId="47738" xr:uid="{00000000-0005-0000-0000-00007ABA0000}"/>
    <cellStyle name="SAPBEXstdData 3 3 5" xfId="47739" xr:uid="{00000000-0005-0000-0000-00007BBA0000}"/>
    <cellStyle name="SAPBEXstdData 3 3 5 2" xfId="47740" xr:uid="{00000000-0005-0000-0000-00007CBA0000}"/>
    <cellStyle name="SAPBEXstdData 3 3 5 3" xfId="47741" xr:uid="{00000000-0005-0000-0000-00007DBA0000}"/>
    <cellStyle name="SAPBEXstdData 3 3 5 4" xfId="47742" xr:uid="{00000000-0005-0000-0000-00007EBA0000}"/>
    <cellStyle name="SAPBEXstdData 3 3 5 5" xfId="47743" xr:uid="{00000000-0005-0000-0000-00007FBA0000}"/>
    <cellStyle name="SAPBEXstdData 3 3 5 6" xfId="47744" xr:uid="{00000000-0005-0000-0000-000080BA0000}"/>
    <cellStyle name="SAPBEXstdData 3 3 5 7" xfId="47745" xr:uid="{00000000-0005-0000-0000-000081BA0000}"/>
    <cellStyle name="SAPBEXstdData 3 3 5 8" xfId="47746" xr:uid="{00000000-0005-0000-0000-000082BA0000}"/>
    <cellStyle name="SAPBEXstdData 3 3 5 9" xfId="47747" xr:uid="{00000000-0005-0000-0000-000083BA0000}"/>
    <cellStyle name="SAPBEXstdData 3 3 6" xfId="47748" xr:uid="{00000000-0005-0000-0000-000084BA0000}"/>
    <cellStyle name="SAPBEXstdData 3 3 6 2" xfId="47749" xr:uid="{00000000-0005-0000-0000-000085BA0000}"/>
    <cellStyle name="SAPBEXstdData 3 3 6 3" xfId="47750" xr:uid="{00000000-0005-0000-0000-000086BA0000}"/>
    <cellStyle name="SAPBEXstdData 3 3 6 4" xfId="47751" xr:uid="{00000000-0005-0000-0000-000087BA0000}"/>
    <cellStyle name="SAPBEXstdData 3 3 6 5" xfId="47752" xr:uid="{00000000-0005-0000-0000-000088BA0000}"/>
    <cellStyle name="SAPBEXstdData 3 3 6 6" xfId="47753" xr:uid="{00000000-0005-0000-0000-000089BA0000}"/>
    <cellStyle name="SAPBEXstdData 3 3 6 7" xfId="47754" xr:uid="{00000000-0005-0000-0000-00008ABA0000}"/>
    <cellStyle name="SAPBEXstdData 3 3 6 8" xfId="47755" xr:uid="{00000000-0005-0000-0000-00008BBA0000}"/>
    <cellStyle name="SAPBEXstdData 3 3 6 9" xfId="47756" xr:uid="{00000000-0005-0000-0000-00008CBA0000}"/>
    <cellStyle name="SAPBEXstdData 3 4" xfId="47757" xr:uid="{00000000-0005-0000-0000-00008DBA0000}"/>
    <cellStyle name="SAPBEXstdData 3 4 2" xfId="47758" xr:uid="{00000000-0005-0000-0000-00008EBA0000}"/>
    <cellStyle name="SAPBEXstdData 3 4 2 2" xfId="47759" xr:uid="{00000000-0005-0000-0000-00008FBA0000}"/>
    <cellStyle name="SAPBEXstdData 3 4 2 2 2" xfId="47760" xr:uid="{00000000-0005-0000-0000-000090BA0000}"/>
    <cellStyle name="SAPBEXstdData 3 4 2 2 3" xfId="47761" xr:uid="{00000000-0005-0000-0000-000091BA0000}"/>
    <cellStyle name="SAPBEXstdData 3 4 2 2 4" xfId="47762" xr:uid="{00000000-0005-0000-0000-000092BA0000}"/>
    <cellStyle name="SAPBEXstdData 3 4 2 2 5" xfId="47763" xr:uid="{00000000-0005-0000-0000-000093BA0000}"/>
    <cellStyle name="SAPBEXstdData 3 4 2 2 6" xfId="47764" xr:uid="{00000000-0005-0000-0000-000094BA0000}"/>
    <cellStyle name="SAPBEXstdData 3 4 2 2 7" xfId="47765" xr:uid="{00000000-0005-0000-0000-000095BA0000}"/>
    <cellStyle name="SAPBEXstdData 3 4 2 2 8" xfId="47766" xr:uid="{00000000-0005-0000-0000-000096BA0000}"/>
    <cellStyle name="SAPBEXstdData 3 4 2 2 9" xfId="47767" xr:uid="{00000000-0005-0000-0000-000097BA0000}"/>
    <cellStyle name="SAPBEXstdData 3 4 2 3" xfId="47768" xr:uid="{00000000-0005-0000-0000-000098BA0000}"/>
    <cellStyle name="SAPBEXstdData 3 4 2 3 2" xfId="47769" xr:uid="{00000000-0005-0000-0000-000099BA0000}"/>
    <cellStyle name="SAPBEXstdData 3 4 2 3 3" xfId="47770" xr:uid="{00000000-0005-0000-0000-00009ABA0000}"/>
    <cellStyle name="SAPBEXstdData 3 4 2 3 4" xfId="47771" xr:uid="{00000000-0005-0000-0000-00009BBA0000}"/>
    <cellStyle name="SAPBEXstdData 3 4 2 3 5" xfId="47772" xr:uid="{00000000-0005-0000-0000-00009CBA0000}"/>
    <cellStyle name="SAPBEXstdData 3 4 2 3 6" xfId="47773" xr:uid="{00000000-0005-0000-0000-00009DBA0000}"/>
    <cellStyle name="SAPBEXstdData 3 4 2 3 7" xfId="47774" xr:uid="{00000000-0005-0000-0000-00009EBA0000}"/>
    <cellStyle name="SAPBEXstdData 3 4 2 3 8" xfId="47775" xr:uid="{00000000-0005-0000-0000-00009FBA0000}"/>
    <cellStyle name="SAPBEXstdData 3 4 2 3 9" xfId="47776" xr:uid="{00000000-0005-0000-0000-0000A0BA0000}"/>
    <cellStyle name="SAPBEXstdData 3 4 2 4" xfId="47777" xr:uid="{00000000-0005-0000-0000-0000A1BA0000}"/>
    <cellStyle name="SAPBEXstdData 3 4 2 4 2" xfId="47778" xr:uid="{00000000-0005-0000-0000-0000A2BA0000}"/>
    <cellStyle name="SAPBEXstdData 3 4 2 4 3" xfId="47779" xr:uid="{00000000-0005-0000-0000-0000A3BA0000}"/>
    <cellStyle name="SAPBEXstdData 3 4 2 4 4" xfId="47780" xr:uid="{00000000-0005-0000-0000-0000A4BA0000}"/>
    <cellStyle name="SAPBEXstdData 3 4 2 4 5" xfId="47781" xr:uid="{00000000-0005-0000-0000-0000A5BA0000}"/>
    <cellStyle name="SAPBEXstdData 3 4 2 4 6" xfId="47782" xr:uid="{00000000-0005-0000-0000-0000A6BA0000}"/>
    <cellStyle name="SAPBEXstdData 3 4 2 4 7" xfId="47783" xr:uid="{00000000-0005-0000-0000-0000A7BA0000}"/>
    <cellStyle name="SAPBEXstdData 3 4 2 4 8" xfId="47784" xr:uid="{00000000-0005-0000-0000-0000A8BA0000}"/>
    <cellStyle name="SAPBEXstdData 3 4 2 4 9" xfId="47785" xr:uid="{00000000-0005-0000-0000-0000A9BA0000}"/>
    <cellStyle name="SAPBEXstdData 3 4 3" xfId="47786" xr:uid="{00000000-0005-0000-0000-0000AABA0000}"/>
    <cellStyle name="SAPBEXstdData 3 4 3 2" xfId="47787" xr:uid="{00000000-0005-0000-0000-0000ABBA0000}"/>
    <cellStyle name="SAPBEXstdData 3 4 3 3" xfId="47788" xr:uid="{00000000-0005-0000-0000-0000ACBA0000}"/>
    <cellStyle name="SAPBEXstdData 3 4 3 4" xfId="47789" xr:uid="{00000000-0005-0000-0000-0000ADBA0000}"/>
    <cellStyle name="SAPBEXstdData 3 4 3 5" xfId="47790" xr:uid="{00000000-0005-0000-0000-0000AEBA0000}"/>
    <cellStyle name="SAPBEXstdData 3 4 3 6" xfId="47791" xr:uid="{00000000-0005-0000-0000-0000AFBA0000}"/>
    <cellStyle name="SAPBEXstdData 3 4 3 7" xfId="47792" xr:uid="{00000000-0005-0000-0000-0000B0BA0000}"/>
    <cellStyle name="SAPBEXstdData 3 4 3 8" xfId="47793" xr:uid="{00000000-0005-0000-0000-0000B1BA0000}"/>
    <cellStyle name="SAPBEXstdData 3 4 3 9" xfId="47794" xr:uid="{00000000-0005-0000-0000-0000B2BA0000}"/>
    <cellStyle name="SAPBEXstdData 3 4 4" xfId="47795" xr:uid="{00000000-0005-0000-0000-0000B3BA0000}"/>
    <cellStyle name="SAPBEXstdData 3 4 4 2" xfId="47796" xr:uid="{00000000-0005-0000-0000-0000B4BA0000}"/>
    <cellStyle name="SAPBEXstdData 3 4 4 3" xfId="47797" xr:uid="{00000000-0005-0000-0000-0000B5BA0000}"/>
    <cellStyle name="SAPBEXstdData 3 4 4 4" xfId="47798" xr:uid="{00000000-0005-0000-0000-0000B6BA0000}"/>
    <cellStyle name="SAPBEXstdData 3 4 4 5" xfId="47799" xr:uid="{00000000-0005-0000-0000-0000B7BA0000}"/>
    <cellStyle name="SAPBEXstdData 3 4 4 6" xfId="47800" xr:uid="{00000000-0005-0000-0000-0000B8BA0000}"/>
    <cellStyle name="SAPBEXstdData 3 4 4 7" xfId="47801" xr:uid="{00000000-0005-0000-0000-0000B9BA0000}"/>
    <cellStyle name="SAPBEXstdData 3 4 4 8" xfId="47802" xr:uid="{00000000-0005-0000-0000-0000BABA0000}"/>
    <cellStyle name="SAPBEXstdData 3 4 4 9" xfId="47803" xr:uid="{00000000-0005-0000-0000-0000BBBA0000}"/>
    <cellStyle name="SAPBEXstdData 3 4 5" xfId="47804" xr:uid="{00000000-0005-0000-0000-0000BCBA0000}"/>
    <cellStyle name="SAPBEXstdData 3 4 5 2" xfId="47805" xr:uid="{00000000-0005-0000-0000-0000BDBA0000}"/>
    <cellStyle name="SAPBEXstdData 3 4 5 3" xfId="47806" xr:uid="{00000000-0005-0000-0000-0000BEBA0000}"/>
    <cellStyle name="SAPBEXstdData 3 4 5 4" xfId="47807" xr:uid="{00000000-0005-0000-0000-0000BFBA0000}"/>
    <cellStyle name="SAPBEXstdData 3 4 5 5" xfId="47808" xr:uid="{00000000-0005-0000-0000-0000C0BA0000}"/>
    <cellStyle name="SAPBEXstdData 3 4 5 6" xfId="47809" xr:uid="{00000000-0005-0000-0000-0000C1BA0000}"/>
    <cellStyle name="SAPBEXstdData 3 4 5 7" xfId="47810" xr:uid="{00000000-0005-0000-0000-0000C2BA0000}"/>
    <cellStyle name="SAPBEXstdData 3 4 5 8" xfId="47811" xr:uid="{00000000-0005-0000-0000-0000C3BA0000}"/>
    <cellStyle name="SAPBEXstdData 3 4 5 9" xfId="47812" xr:uid="{00000000-0005-0000-0000-0000C4BA0000}"/>
    <cellStyle name="SAPBEXstdData 3 5" xfId="47813" xr:uid="{00000000-0005-0000-0000-0000C5BA0000}"/>
    <cellStyle name="SAPBEXstdData 3 5 2" xfId="47814" xr:uid="{00000000-0005-0000-0000-0000C6BA0000}"/>
    <cellStyle name="SAPBEXstdData 3 5 2 2" xfId="47815" xr:uid="{00000000-0005-0000-0000-0000C7BA0000}"/>
    <cellStyle name="SAPBEXstdData 3 5 2 3" xfId="47816" xr:uid="{00000000-0005-0000-0000-0000C8BA0000}"/>
    <cellStyle name="SAPBEXstdData 3 5 2 4" xfId="47817" xr:uid="{00000000-0005-0000-0000-0000C9BA0000}"/>
    <cellStyle name="SAPBEXstdData 3 5 2 5" xfId="47818" xr:uid="{00000000-0005-0000-0000-0000CABA0000}"/>
    <cellStyle name="SAPBEXstdData 3 5 2 6" xfId="47819" xr:uid="{00000000-0005-0000-0000-0000CBBA0000}"/>
    <cellStyle name="SAPBEXstdData 3 5 2 7" xfId="47820" xr:uid="{00000000-0005-0000-0000-0000CCBA0000}"/>
    <cellStyle name="SAPBEXstdData 3 5 2 8" xfId="47821" xr:uid="{00000000-0005-0000-0000-0000CDBA0000}"/>
    <cellStyle name="SAPBEXstdData 3 5 2 9" xfId="47822" xr:uid="{00000000-0005-0000-0000-0000CEBA0000}"/>
    <cellStyle name="SAPBEXstdData 3 5 3" xfId="47823" xr:uid="{00000000-0005-0000-0000-0000CFBA0000}"/>
    <cellStyle name="SAPBEXstdData 3 5 3 2" xfId="47824" xr:uid="{00000000-0005-0000-0000-0000D0BA0000}"/>
    <cellStyle name="SAPBEXstdData 3 5 3 3" xfId="47825" xr:uid="{00000000-0005-0000-0000-0000D1BA0000}"/>
    <cellStyle name="SAPBEXstdData 3 5 3 4" xfId="47826" xr:uid="{00000000-0005-0000-0000-0000D2BA0000}"/>
    <cellStyle name="SAPBEXstdData 3 5 3 5" xfId="47827" xr:uid="{00000000-0005-0000-0000-0000D3BA0000}"/>
    <cellStyle name="SAPBEXstdData 3 5 3 6" xfId="47828" xr:uid="{00000000-0005-0000-0000-0000D4BA0000}"/>
    <cellStyle name="SAPBEXstdData 3 5 3 7" xfId="47829" xr:uid="{00000000-0005-0000-0000-0000D5BA0000}"/>
    <cellStyle name="SAPBEXstdData 3 5 3 8" xfId="47830" xr:uid="{00000000-0005-0000-0000-0000D6BA0000}"/>
    <cellStyle name="SAPBEXstdData 3 5 3 9" xfId="47831" xr:uid="{00000000-0005-0000-0000-0000D7BA0000}"/>
    <cellStyle name="SAPBEXstdData 3 5 4" xfId="47832" xr:uid="{00000000-0005-0000-0000-0000D8BA0000}"/>
    <cellStyle name="SAPBEXstdData 3 5 4 2" xfId="47833" xr:uid="{00000000-0005-0000-0000-0000D9BA0000}"/>
    <cellStyle name="SAPBEXstdData 3 5 4 3" xfId="47834" xr:uid="{00000000-0005-0000-0000-0000DABA0000}"/>
    <cellStyle name="SAPBEXstdData 3 5 4 4" xfId="47835" xr:uid="{00000000-0005-0000-0000-0000DBBA0000}"/>
    <cellStyle name="SAPBEXstdData 3 5 4 5" xfId="47836" xr:uid="{00000000-0005-0000-0000-0000DCBA0000}"/>
    <cellStyle name="SAPBEXstdData 3 5 4 6" xfId="47837" xr:uid="{00000000-0005-0000-0000-0000DDBA0000}"/>
    <cellStyle name="SAPBEXstdData 3 5 4 7" xfId="47838" xr:uid="{00000000-0005-0000-0000-0000DEBA0000}"/>
    <cellStyle name="SAPBEXstdData 3 5 4 8" xfId="47839" xr:uid="{00000000-0005-0000-0000-0000DFBA0000}"/>
    <cellStyle name="SAPBEXstdData 3 5 4 9" xfId="47840" xr:uid="{00000000-0005-0000-0000-0000E0BA0000}"/>
    <cellStyle name="SAPBEXstdData 3 6" xfId="47841" xr:uid="{00000000-0005-0000-0000-0000E1BA0000}"/>
    <cellStyle name="SAPBEXstdData 3 6 2" xfId="47842" xr:uid="{00000000-0005-0000-0000-0000E2BA0000}"/>
    <cellStyle name="SAPBEXstdData 3 6 2 2" xfId="47843" xr:uid="{00000000-0005-0000-0000-0000E3BA0000}"/>
    <cellStyle name="SAPBEXstdData 3 6 2 3" xfId="47844" xr:uid="{00000000-0005-0000-0000-0000E4BA0000}"/>
    <cellStyle name="SAPBEXstdData 3 6 2 4" xfId="47845" xr:uid="{00000000-0005-0000-0000-0000E5BA0000}"/>
    <cellStyle name="SAPBEXstdData 3 6 2 5" xfId="47846" xr:uid="{00000000-0005-0000-0000-0000E6BA0000}"/>
    <cellStyle name="SAPBEXstdData 3 6 2 6" xfId="47847" xr:uid="{00000000-0005-0000-0000-0000E7BA0000}"/>
    <cellStyle name="SAPBEXstdData 3 6 2 7" xfId="47848" xr:uid="{00000000-0005-0000-0000-0000E8BA0000}"/>
    <cellStyle name="SAPBEXstdData 3 6 2 8" xfId="47849" xr:uid="{00000000-0005-0000-0000-0000E9BA0000}"/>
    <cellStyle name="SAPBEXstdData 3 6 2 9" xfId="47850" xr:uid="{00000000-0005-0000-0000-0000EABA0000}"/>
    <cellStyle name="SAPBEXstdData 3 6 3" xfId="47851" xr:uid="{00000000-0005-0000-0000-0000EBBA0000}"/>
    <cellStyle name="SAPBEXstdData 3 6 3 2" xfId="47852" xr:uid="{00000000-0005-0000-0000-0000ECBA0000}"/>
    <cellStyle name="SAPBEXstdData 3 6 3 3" xfId="47853" xr:uid="{00000000-0005-0000-0000-0000EDBA0000}"/>
    <cellStyle name="SAPBEXstdData 3 6 3 4" xfId="47854" xr:uid="{00000000-0005-0000-0000-0000EEBA0000}"/>
    <cellStyle name="SAPBEXstdData 3 6 3 5" xfId="47855" xr:uid="{00000000-0005-0000-0000-0000EFBA0000}"/>
    <cellStyle name="SAPBEXstdData 3 6 3 6" xfId="47856" xr:uid="{00000000-0005-0000-0000-0000F0BA0000}"/>
    <cellStyle name="SAPBEXstdData 3 6 3 7" xfId="47857" xr:uid="{00000000-0005-0000-0000-0000F1BA0000}"/>
    <cellStyle name="SAPBEXstdData 3 6 3 8" xfId="47858" xr:uid="{00000000-0005-0000-0000-0000F2BA0000}"/>
    <cellStyle name="SAPBEXstdData 3 6 3 9" xfId="47859" xr:uid="{00000000-0005-0000-0000-0000F3BA0000}"/>
    <cellStyle name="SAPBEXstdData 3 6 4" xfId="47860" xr:uid="{00000000-0005-0000-0000-0000F4BA0000}"/>
    <cellStyle name="SAPBEXstdData 3 6 4 2" xfId="47861" xr:uid="{00000000-0005-0000-0000-0000F5BA0000}"/>
    <cellStyle name="SAPBEXstdData 3 6 4 3" xfId="47862" xr:uid="{00000000-0005-0000-0000-0000F6BA0000}"/>
    <cellStyle name="SAPBEXstdData 3 6 4 4" xfId="47863" xr:uid="{00000000-0005-0000-0000-0000F7BA0000}"/>
    <cellStyle name="SAPBEXstdData 3 6 4 5" xfId="47864" xr:uid="{00000000-0005-0000-0000-0000F8BA0000}"/>
    <cellStyle name="SAPBEXstdData 3 6 4 6" xfId="47865" xr:uid="{00000000-0005-0000-0000-0000F9BA0000}"/>
    <cellStyle name="SAPBEXstdData 3 6 4 7" xfId="47866" xr:uid="{00000000-0005-0000-0000-0000FABA0000}"/>
    <cellStyle name="SAPBEXstdData 3 6 4 8" xfId="47867" xr:uid="{00000000-0005-0000-0000-0000FBBA0000}"/>
    <cellStyle name="SAPBEXstdData 3 6 4 9" xfId="47868" xr:uid="{00000000-0005-0000-0000-0000FCBA0000}"/>
    <cellStyle name="SAPBEXstdData 3 7" xfId="47869" xr:uid="{00000000-0005-0000-0000-0000FDBA0000}"/>
    <cellStyle name="SAPBEXstdData 3 7 2" xfId="47870" xr:uid="{00000000-0005-0000-0000-0000FEBA0000}"/>
    <cellStyle name="SAPBEXstdData 3 7 3" xfId="47871" xr:uid="{00000000-0005-0000-0000-0000FFBA0000}"/>
    <cellStyle name="SAPBEXstdData 3 7 4" xfId="47872" xr:uid="{00000000-0005-0000-0000-000000BB0000}"/>
    <cellStyle name="SAPBEXstdData 3 7 5" xfId="47873" xr:uid="{00000000-0005-0000-0000-000001BB0000}"/>
    <cellStyle name="SAPBEXstdData 3 7 6" xfId="47874" xr:uid="{00000000-0005-0000-0000-000002BB0000}"/>
    <cellStyle name="SAPBEXstdData 3 7 7" xfId="47875" xr:uid="{00000000-0005-0000-0000-000003BB0000}"/>
    <cellStyle name="SAPBEXstdData 3 7 8" xfId="47876" xr:uid="{00000000-0005-0000-0000-000004BB0000}"/>
    <cellStyle name="SAPBEXstdData 3 7 9" xfId="47877" xr:uid="{00000000-0005-0000-0000-000005BB0000}"/>
    <cellStyle name="SAPBEXstdData 3 8" xfId="47878" xr:uid="{00000000-0005-0000-0000-000006BB0000}"/>
    <cellStyle name="SAPBEXstdData 3 8 2" xfId="47879" xr:uid="{00000000-0005-0000-0000-000007BB0000}"/>
    <cellStyle name="SAPBEXstdData 3 8 3" xfId="47880" xr:uid="{00000000-0005-0000-0000-000008BB0000}"/>
    <cellStyle name="SAPBEXstdData 3 8 4" xfId="47881" xr:uid="{00000000-0005-0000-0000-000009BB0000}"/>
    <cellStyle name="SAPBEXstdData 3 8 5" xfId="47882" xr:uid="{00000000-0005-0000-0000-00000ABB0000}"/>
    <cellStyle name="SAPBEXstdData 3 8 6" xfId="47883" xr:uid="{00000000-0005-0000-0000-00000BBB0000}"/>
    <cellStyle name="SAPBEXstdData 3 8 7" xfId="47884" xr:uid="{00000000-0005-0000-0000-00000CBB0000}"/>
    <cellStyle name="SAPBEXstdData 3 8 8" xfId="47885" xr:uid="{00000000-0005-0000-0000-00000DBB0000}"/>
    <cellStyle name="SAPBEXstdData 3 8 9" xfId="47886" xr:uid="{00000000-0005-0000-0000-00000EBB0000}"/>
    <cellStyle name="SAPBEXstdData 3 9" xfId="47887" xr:uid="{00000000-0005-0000-0000-00000FBB0000}"/>
    <cellStyle name="SAPBEXstdData 3 9 2" xfId="47888" xr:uid="{00000000-0005-0000-0000-000010BB0000}"/>
    <cellStyle name="SAPBEXstdData 3 9 3" xfId="47889" xr:uid="{00000000-0005-0000-0000-000011BB0000}"/>
    <cellStyle name="SAPBEXstdData 3 9 4" xfId="47890" xr:uid="{00000000-0005-0000-0000-000012BB0000}"/>
    <cellStyle name="SAPBEXstdData 3 9 5" xfId="47891" xr:uid="{00000000-0005-0000-0000-000013BB0000}"/>
    <cellStyle name="SAPBEXstdData 3 9 6" xfId="47892" xr:uid="{00000000-0005-0000-0000-000014BB0000}"/>
    <cellStyle name="SAPBEXstdData 3 9 7" xfId="47893" xr:uid="{00000000-0005-0000-0000-000015BB0000}"/>
    <cellStyle name="SAPBEXstdData 3 9 8" xfId="47894" xr:uid="{00000000-0005-0000-0000-000016BB0000}"/>
    <cellStyle name="SAPBEXstdData 3 9 9" xfId="47895" xr:uid="{00000000-0005-0000-0000-000017BB0000}"/>
    <cellStyle name="SAPBEXstdData 4" xfId="47896" xr:uid="{00000000-0005-0000-0000-000018BB0000}"/>
    <cellStyle name="SAPBEXstdData 4 10" xfId="47897" xr:uid="{00000000-0005-0000-0000-000019BB0000}"/>
    <cellStyle name="SAPBEXstdData 4 2" xfId="47898" xr:uid="{00000000-0005-0000-0000-00001ABB0000}"/>
    <cellStyle name="SAPBEXstdData 4 2 2" xfId="47899" xr:uid="{00000000-0005-0000-0000-00001BBB0000}"/>
    <cellStyle name="SAPBEXstdData 4 2 3" xfId="47900" xr:uid="{00000000-0005-0000-0000-00001CBB0000}"/>
    <cellStyle name="SAPBEXstdData 4 2 4" xfId="47901" xr:uid="{00000000-0005-0000-0000-00001DBB0000}"/>
    <cellStyle name="SAPBEXstdData 4 2 5" xfId="47902" xr:uid="{00000000-0005-0000-0000-00001EBB0000}"/>
    <cellStyle name="SAPBEXstdData 4 2 6" xfId="47903" xr:uid="{00000000-0005-0000-0000-00001FBB0000}"/>
    <cellStyle name="SAPBEXstdData 4 2 7" xfId="47904" xr:uid="{00000000-0005-0000-0000-000020BB0000}"/>
    <cellStyle name="SAPBEXstdData 4 2 8" xfId="47905" xr:uid="{00000000-0005-0000-0000-000021BB0000}"/>
    <cellStyle name="SAPBEXstdData 4 2 9" xfId="47906" xr:uid="{00000000-0005-0000-0000-000022BB0000}"/>
    <cellStyle name="SAPBEXstdData 4 3" xfId="47907" xr:uid="{00000000-0005-0000-0000-000023BB0000}"/>
    <cellStyle name="SAPBEXstdData 4 3 2" xfId="47908" xr:uid="{00000000-0005-0000-0000-000024BB0000}"/>
    <cellStyle name="SAPBEXstdData 4 3 3" xfId="47909" xr:uid="{00000000-0005-0000-0000-000025BB0000}"/>
    <cellStyle name="SAPBEXstdData 4 3 4" xfId="47910" xr:uid="{00000000-0005-0000-0000-000026BB0000}"/>
    <cellStyle name="SAPBEXstdData 4 3 5" xfId="47911" xr:uid="{00000000-0005-0000-0000-000027BB0000}"/>
    <cellStyle name="SAPBEXstdData 4 3 6" xfId="47912" xr:uid="{00000000-0005-0000-0000-000028BB0000}"/>
    <cellStyle name="SAPBEXstdData 4 3 7" xfId="47913" xr:uid="{00000000-0005-0000-0000-000029BB0000}"/>
    <cellStyle name="SAPBEXstdData 4 3 8" xfId="47914" xr:uid="{00000000-0005-0000-0000-00002ABB0000}"/>
    <cellStyle name="SAPBEXstdData 4 3 9" xfId="47915" xr:uid="{00000000-0005-0000-0000-00002BBB0000}"/>
    <cellStyle name="SAPBEXstdData 4 4" xfId="47916" xr:uid="{00000000-0005-0000-0000-00002CBB0000}"/>
    <cellStyle name="SAPBEXstdData 4 4 2" xfId="47917" xr:uid="{00000000-0005-0000-0000-00002DBB0000}"/>
    <cellStyle name="SAPBEXstdData 4 4 3" xfId="47918" xr:uid="{00000000-0005-0000-0000-00002EBB0000}"/>
    <cellStyle name="SAPBEXstdData 4 4 4" xfId="47919" xr:uid="{00000000-0005-0000-0000-00002FBB0000}"/>
    <cellStyle name="SAPBEXstdData 4 4 5" xfId="47920" xr:uid="{00000000-0005-0000-0000-000030BB0000}"/>
    <cellStyle name="SAPBEXstdData 4 4 6" xfId="47921" xr:uid="{00000000-0005-0000-0000-000031BB0000}"/>
    <cellStyle name="SAPBEXstdData 4 4 7" xfId="47922" xr:uid="{00000000-0005-0000-0000-000032BB0000}"/>
    <cellStyle name="SAPBEXstdData 4 4 8" xfId="47923" xr:uid="{00000000-0005-0000-0000-000033BB0000}"/>
    <cellStyle name="SAPBEXstdData 4 4 9" xfId="47924" xr:uid="{00000000-0005-0000-0000-000034BB0000}"/>
    <cellStyle name="SAPBEXstdData 4 5" xfId="47925" xr:uid="{00000000-0005-0000-0000-000035BB0000}"/>
    <cellStyle name="SAPBEXstdData 4 6" xfId="47926" xr:uid="{00000000-0005-0000-0000-000036BB0000}"/>
    <cellStyle name="SAPBEXstdData 4 7" xfId="47927" xr:uid="{00000000-0005-0000-0000-000037BB0000}"/>
    <cellStyle name="SAPBEXstdData 4 8" xfId="47928" xr:uid="{00000000-0005-0000-0000-000038BB0000}"/>
    <cellStyle name="SAPBEXstdData 4 9" xfId="47929" xr:uid="{00000000-0005-0000-0000-000039BB0000}"/>
    <cellStyle name="SAPBEXstdData 5" xfId="47930" xr:uid="{00000000-0005-0000-0000-00003ABB0000}"/>
    <cellStyle name="SAPBEXstdData 5 10" xfId="47931" xr:uid="{00000000-0005-0000-0000-00003BBB0000}"/>
    <cellStyle name="SAPBEXstdData 5 2" xfId="47932" xr:uid="{00000000-0005-0000-0000-00003CBB0000}"/>
    <cellStyle name="SAPBEXstdData 5 2 2" xfId="47933" xr:uid="{00000000-0005-0000-0000-00003DBB0000}"/>
    <cellStyle name="SAPBEXstdData 5 2 3" xfId="47934" xr:uid="{00000000-0005-0000-0000-00003EBB0000}"/>
    <cellStyle name="SAPBEXstdData 5 2 4" xfId="47935" xr:uid="{00000000-0005-0000-0000-00003FBB0000}"/>
    <cellStyle name="SAPBEXstdData 5 2 5" xfId="47936" xr:uid="{00000000-0005-0000-0000-000040BB0000}"/>
    <cellStyle name="SAPBEXstdData 5 2 6" xfId="47937" xr:uid="{00000000-0005-0000-0000-000041BB0000}"/>
    <cellStyle name="SAPBEXstdData 5 2 7" xfId="47938" xr:uid="{00000000-0005-0000-0000-000042BB0000}"/>
    <cellStyle name="SAPBEXstdData 5 2 8" xfId="47939" xr:uid="{00000000-0005-0000-0000-000043BB0000}"/>
    <cellStyle name="SAPBEXstdData 5 2 9" xfId="47940" xr:uid="{00000000-0005-0000-0000-000044BB0000}"/>
    <cellStyle name="SAPBEXstdData 5 3" xfId="47941" xr:uid="{00000000-0005-0000-0000-000045BB0000}"/>
    <cellStyle name="SAPBEXstdData 5 3 2" xfId="47942" xr:uid="{00000000-0005-0000-0000-000046BB0000}"/>
    <cellStyle name="SAPBEXstdData 5 3 3" xfId="47943" xr:uid="{00000000-0005-0000-0000-000047BB0000}"/>
    <cellStyle name="SAPBEXstdData 5 3 4" xfId="47944" xr:uid="{00000000-0005-0000-0000-000048BB0000}"/>
    <cellStyle name="SAPBEXstdData 5 3 5" xfId="47945" xr:uid="{00000000-0005-0000-0000-000049BB0000}"/>
    <cellStyle name="SAPBEXstdData 5 3 6" xfId="47946" xr:uid="{00000000-0005-0000-0000-00004ABB0000}"/>
    <cellStyle name="SAPBEXstdData 5 3 7" xfId="47947" xr:uid="{00000000-0005-0000-0000-00004BBB0000}"/>
    <cellStyle name="SAPBEXstdData 5 3 8" xfId="47948" xr:uid="{00000000-0005-0000-0000-00004CBB0000}"/>
    <cellStyle name="SAPBEXstdData 5 3 9" xfId="47949" xr:uid="{00000000-0005-0000-0000-00004DBB0000}"/>
    <cellStyle name="SAPBEXstdData 5 4" xfId="47950" xr:uid="{00000000-0005-0000-0000-00004EBB0000}"/>
    <cellStyle name="SAPBEXstdData 5 4 2" xfId="47951" xr:uid="{00000000-0005-0000-0000-00004FBB0000}"/>
    <cellStyle name="SAPBEXstdData 5 4 3" xfId="47952" xr:uid="{00000000-0005-0000-0000-000050BB0000}"/>
    <cellStyle name="SAPBEXstdData 5 4 4" xfId="47953" xr:uid="{00000000-0005-0000-0000-000051BB0000}"/>
    <cellStyle name="SAPBEXstdData 5 4 5" xfId="47954" xr:uid="{00000000-0005-0000-0000-000052BB0000}"/>
    <cellStyle name="SAPBEXstdData 5 4 6" xfId="47955" xr:uid="{00000000-0005-0000-0000-000053BB0000}"/>
    <cellStyle name="SAPBEXstdData 5 4 7" xfId="47956" xr:uid="{00000000-0005-0000-0000-000054BB0000}"/>
    <cellStyle name="SAPBEXstdData 5 4 8" xfId="47957" xr:uid="{00000000-0005-0000-0000-000055BB0000}"/>
    <cellStyle name="SAPBEXstdData 5 4 9" xfId="47958" xr:uid="{00000000-0005-0000-0000-000056BB0000}"/>
    <cellStyle name="SAPBEXstdData 5 5" xfId="47959" xr:uid="{00000000-0005-0000-0000-000057BB0000}"/>
    <cellStyle name="SAPBEXstdData 5 6" xfId="47960" xr:uid="{00000000-0005-0000-0000-000058BB0000}"/>
    <cellStyle name="SAPBEXstdData 5 7" xfId="47961" xr:uid="{00000000-0005-0000-0000-000059BB0000}"/>
    <cellStyle name="SAPBEXstdData 5 8" xfId="47962" xr:uid="{00000000-0005-0000-0000-00005ABB0000}"/>
    <cellStyle name="SAPBEXstdData 5 9" xfId="47963" xr:uid="{00000000-0005-0000-0000-00005BBB0000}"/>
    <cellStyle name="SAPBEXstdData 6" xfId="47964" xr:uid="{00000000-0005-0000-0000-00005CBB0000}"/>
    <cellStyle name="SAPBEXstdData 6 2" xfId="47965" xr:uid="{00000000-0005-0000-0000-00005DBB0000}"/>
    <cellStyle name="SAPBEXstdData 6 2 2" xfId="47966" xr:uid="{00000000-0005-0000-0000-00005EBB0000}"/>
    <cellStyle name="SAPBEXstdData 6 2 2 2" xfId="47967" xr:uid="{00000000-0005-0000-0000-00005FBB0000}"/>
    <cellStyle name="SAPBEXstdData 6 2 2 2 2" xfId="47968" xr:uid="{00000000-0005-0000-0000-000060BB0000}"/>
    <cellStyle name="SAPBEXstdData 6 2 2 2 3" xfId="47969" xr:uid="{00000000-0005-0000-0000-000061BB0000}"/>
    <cellStyle name="SAPBEXstdData 6 2 2 2 4" xfId="47970" xr:uid="{00000000-0005-0000-0000-000062BB0000}"/>
    <cellStyle name="SAPBEXstdData 6 2 2 2 5" xfId="47971" xr:uid="{00000000-0005-0000-0000-000063BB0000}"/>
    <cellStyle name="SAPBEXstdData 6 2 2 2 6" xfId="47972" xr:uid="{00000000-0005-0000-0000-000064BB0000}"/>
    <cellStyle name="SAPBEXstdData 6 2 2 2 7" xfId="47973" xr:uid="{00000000-0005-0000-0000-000065BB0000}"/>
    <cellStyle name="SAPBEXstdData 6 2 2 2 8" xfId="47974" xr:uid="{00000000-0005-0000-0000-000066BB0000}"/>
    <cellStyle name="SAPBEXstdData 6 2 2 2 9" xfId="47975" xr:uid="{00000000-0005-0000-0000-000067BB0000}"/>
    <cellStyle name="SAPBEXstdData 6 2 2 3" xfId="47976" xr:uid="{00000000-0005-0000-0000-000068BB0000}"/>
    <cellStyle name="SAPBEXstdData 6 2 2 3 2" xfId="47977" xr:uid="{00000000-0005-0000-0000-000069BB0000}"/>
    <cellStyle name="SAPBEXstdData 6 2 2 3 3" xfId="47978" xr:uid="{00000000-0005-0000-0000-00006ABB0000}"/>
    <cellStyle name="SAPBEXstdData 6 2 2 3 4" xfId="47979" xr:uid="{00000000-0005-0000-0000-00006BBB0000}"/>
    <cellStyle name="SAPBEXstdData 6 2 2 3 5" xfId="47980" xr:uid="{00000000-0005-0000-0000-00006CBB0000}"/>
    <cellStyle name="SAPBEXstdData 6 2 2 3 6" xfId="47981" xr:uid="{00000000-0005-0000-0000-00006DBB0000}"/>
    <cellStyle name="SAPBEXstdData 6 2 2 3 7" xfId="47982" xr:uid="{00000000-0005-0000-0000-00006EBB0000}"/>
    <cellStyle name="SAPBEXstdData 6 2 2 3 8" xfId="47983" xr:uid="{00000000-0005-0000-0000-00006FBB0000}"/>
    <cellStyle name="SAPBEXstdData 6 2 2 3 9" xfId="47984" xr:uid="{00000000-0005-0000-0000-000070BB0000}"/>
    <cellStyle name="SAPBEXstdData 6 2 2 4" xfId="47985" xr:uid="{00000000-0005-0000-0000-000071BB0000}"/>
    <cellStyle name="SAPBEXstdData 6 2 2 4 2" xfId="47986" xr:uid="{00000000-0005-0000-0000-000072BB0000}"/>
    <cellStyle name="SAPBEXstdData 6 2 2 4 3" xfId="47987" xr:uid="{00000000-0005-0000-0000-000073BB0000}"/>
    <cellStyle name="SAPBEXstdData 6 2 2 4 4" xfId="47988" xr:uid="{00000000-0005-0000-0000-000074BB0000}"/>
    <cellStyle name="SAPBEXstdData 6 2 2 4 5" xfId="47989" xr:uid="{00000000-0005-0000-0000-000075BB0000}"/>
    <cellStyle name="SAPBEXstdData 6 2 2 4 6" xfId="47990" xr:uid="{00000000-0005-0000-0000-000076BB0000}"/>
    <cellStyle name="SAPBEXstdData 6 2 2 4 7" xfId="47991" xr:uid="{00000000-0005-0000-0000-000077BB0000}"/>
    <cellStyle name="SAPBEXstdData 6 2 2 4 8" xfId="47992" xr:uid="{00000000-0005-0000-0000-000078BB0000}"/>
    <cellStyle name="SAPBEXstdData 6 2 2 4 9" xfId="47993" xr:uid="{00000000-0005-0000-0000-000079BB0000}"/>
    <cellStyle name="SAPBEXstdData 6 2 3" xfId="47994" xr:uid="{00000000-0005-0000-0000-00007ABB0000}"/>
    <cellStyle name="SAPBEXstdData 6 2 3 2" xfId="47995" xr:uid="{00000000-0005-0000-0000-00007BBB0000}"/>
    <cellStyle name="SAPBEXstdData 6 2 3 3" xfId="47996" xr:uid="{00000000-0005-0000-0000-00007CBB0000}"/>
    <cellStyle name="SAPBEXstdData 6 2 3 4" xfId="47997" xr:uid="{00000000-0005-0000-0000-00007DBB0000}"/>
    <cellStyle name="SAPBEXstdData 6 2 3 5" xfId="47998" xr:uid="{00000000-0005-0000-0000-00007EBB0000}"/>
    <cellStyle name="SAPBEXstdData 6 2 3 6" xfId="47999" xr:uid="{00000000-0005-0000-0000-00007FBB0000}"/>
    <cellStyle name="SAPBEXstdData 6 2 3 7" xfId="48000" xr:uid="{00000000-0005-0000-0000-000080BB0000}"/>
    <cellStyle name="SAPBEXstdData 6 2 3 8" xfId="48001" xr:uid="{00000000-0005-0000-0000-000081BB0000}"/>
    <cellStyle name="SAPBEXstdData 6 2 3 9" xfId="48002" xr:uid="{00000000-0005-0000-0000-000082BB0000}"/>
    <cellStyle name="SAPBEXstdData 6 2 4" xfId="48003" xr:uid="{00000000-0005-0000-0000-000083BB0000}"/>
    <cellStyle name="SAPBEXstdData 6 2 4 2" xfId="48004" xr:uid="{00000000-0005-0000-0000-000084BB0000}"/>
    <cellStyle name="SAPBEXstdData 6 2 4 3" xfId="48005" xr:uid="{00000000-0005-0000-0000-000085BB0000}"/>
    <cellStyle name="SAPBEXstdData 6 2 4 4" xfId="48006" xr:uid="{00000000-0005-0000-0000-000086BB0000}"/>
    <cellStyle name="SAPBEXstdData 6 2 4 5" xfId="48007" xr:uid="{00000000-0005-0000-0000-000087BB0000}"/>
    <cellStyle name="SAPBEXstdData 6 2 4 6" xfId="48008" xr:uid="{00000000-0005-0000-0000-000088BB0000}"/>
    <cellStyle name="SAPBEXstdData 6 2 4 7" xfId="48009" xr:uid="{00000000-0005-0000-0000-000089BB0000}"/>
    <cellStyle name="SAPBEXstdData 6 2 4 8" xfId="48010" xr:uid="{00000000-0005-0000-0000-00008ABB0000}"/>
    <cellStyle name="SAPBEXstdData 6 2 4 9" xfId="48011" xr:uid="{00000000-0005-0000-0000-00008BBB0000}"/>
    <cellStyle name="SAPBEXstdData 6 2 5" xfId="48012" xr:uid="{00000000-0005-0000-0000-00008CBB0000}"/>
    <cellStyle name="SAPBEXstdData 6 2 5 2" xfId="48013" xr:uid="{00000000-0005-0000-0000-00008DBB0000}"/>
    <cellStyle name="SAPBEXstdData 6 2 5 3" xfId="48014" xr:uid="{00000000-0005-0000-0000-00008EBB0000}"/>
    <cellStyle name="SAPBEXstdData 6 2 5 4" xfId="48015" xr:uid="{00000000-0005-0000-0000-00008FBB0000}"/>
    <cellStyle name="SAPBEXstdData 6 2 5 5" xfId="48016" xr:uid="{00000000-0005-0000-0000-000090BB0000}"/>
    <cellStyle name="SAPBEXstdData 6 2 5 6" xfId="48017" xr:uid="{00000000-0005-0000-0000-000091BB0000}"/>
    <cellStyle name="SAPBEXstdData 6 2 5 7" xfId="48018" xr:uid="{00000000-0005-0000-0000-000092BB0000}"/>
    <cellStyle name="SAPBEXstdData 6 2 5 8" xfId="48019" xr:uid="{00000000-0005-0000-0000-000093BB0000}"/>
    <cellStyle name="SAPBEXstdData 6 2 5 9" xfId="48020" xr:uid="{00000000-0005-0000-0000-000094BB0000}"/>
    <cellStyle name="SAPBEXstdData 6 3" xfId="48021" xr:uid="{00000000-0005-0000-0000-000095BB0000}"/>
    <cellStyle name="SAPBEXstdData 6 3 2" xfId="48022" xr:uid="{00000000-0005-0000-0000-000096BB0000}"/>
    <cellStyle name="SAPBEXstdData 6 3 2 2" xfId="48023" xr:uid="{00000000-0005-0000-0000-000097BB0000}"/>
    <cellStyle name="SAPBEXstdData 6 3 2 3" xfId="48024" xr:uid="{00000000-0005-0000-0000-000098BB0000}"/>
    <cellStyle name="SAPBEXstdData 6 3 2 4" xfId="48025" xr:uid="{00000000-0005-0000-0000-000099BB0000}"/>
    <cellStyle name="SAPBEXstdData 6 3 2 5" xfId="48026" xr:uid="{00000000-0005-0000-0000-00009ABB0000}"/>
    <cellStyle name="SAPBEXstdData 6 3 2 6" xfId="48027" xr:uid="{00000000-0005-0000-0000-00009BBB0000}"/>
    <cellStyle name="SAPBEXstdData 6 3 2 7" xfId="48028" xr:uid="{00000000-0005-0000-0000-00009CBB0000}"/>
    <cellStyle name="SAPBEXstdData 6 3 2 8" xfId="48029" xr:uid="{00000000-0005-0000-0000-00009DBB0000}"/>
    <cellStyle name="SAPBEXstdData 6 3 2 9" xfId="48030" xr:uid="{00000000-0005-0000-0000-00009EBB0000}"/>
    <cellStyle name="SAPBEXstdData 6 3 3" xfId="48031" xr:uid="{00000000-0005-0000-0000-00009FBB0000}"/>
    <cellStyle name="SAPBEXstdData 6 3 3 2" xfId="48032" xr:uid="{00000000-0005-0000-0000-0000A0BB0000}"/>
    <cellStyle name="SAPBEXstdData 6 3 3 3" xfId="48033" xr:uid="{00000000-0005-0000-0000-0000A1BB0000}"/>
    <cellStyle name="SAPBEXstdData 6 3 3 4" xfId="48034" xr:uid="{00000000-0005-0000-0000-0000A2BB0000}"/>
    <cellStyle name="SAPBEXstdData 6 3 3 5" xfId="48035" xr:uid="{00000000-0005-0000-0000-0000A3BB0000}"/>
    <cellStyle name="SAPBEXstdData 6 3 3 6" xfId="48036" xr:uid="{00000000-0005-0000-0000-0000A4BB0000}"/>
    <cellStyle name="SAPBEXstdData 6 3 3 7" xfId="48037" xr:uid="{00000000-0005-0000-0000-0000A5BB0000}"/>
    <cellStyle name="SAPBEXstdData 6 3 3 8" xfId="48038" xr:uid="{00000000-0005-0000-0000-0000A6BB0000}"/>
    <cellStyle name="SAPBEXstdData 6 3 3 9" xfId="48039" xr:uid="{00000000-0005-0000-0000-0000A7BB0000}"/>
    <cellStyle name="SAPBEXstdData 6 3 4" xfId="48040" xr:uid="{00000000-0005-0000-0000-0000A8BB0000}"/>
    <cellStyle name="SAPBEXstdData 6 3 4 2" xfId="48041" xr:uid="{00000000-0005-0000-0000-0000A9BB0000}"/>
    <cellStyle name="SAPBEXstdData 6 3 4 3" xfId="48042" xr:uid="{00000000-0005-0000-0000-0000AABB0000}"/>
    <cellStyle name="SAPBEXstdData 6 3 4 4" xfId="48043" xr:uid="{00000000-0005-0000-0000-0000ABBB0000}"/>
    <cellStyle name="SAPBEXstdData 6 3 4 5" xfId="48044" xr:uid="{00000000-0005-0000-0000-0000ACBB0000}"/>
    <cellStyle name="SAPBEXstdData 6 3 4 6" xfId="48045" xr:uid="{00000000-0005-0000-0000-0000ADBB0000}"/>
    <cellStyle name="SAPBEXstdData 6 3 4 7" xfId="48046" xr:uid="{00000000-0005-0000-0000-0000AEBB0000}"/>
    <cellStyle name="SAPBEXstdData 6 3 4 8" xfId="48047" xr:uid="{00000000-0005-0000-0000-0000AFBB0000}"/>
    <cellStyle name="SAPBEXstdData 6 3 4 9" xfId="48048" xr:uid="{00000000-0005-0000-0000-0000B0BB0000}"/>
    <cellStyle name="SAPBEXstdData 6 4" xfId="48049" xr:uid="{00000000-0005-0000-0000-0000B1BB0000}"/>
    <cellStyle name="SAPBEXstdData 6 4 2" xfId="48050" xr:uid="{00000000-0005-0000-0000-0000B2BB0000}"/>
    <cellStyle name="SAPBEXstdData 6 4 3" xfId="48051" xr:uid="{00000000-0005-0000-0000-0000B3BB0000}"/>
    <cellStyle name="SAPBEXstdData 6 4 4" xfId="48052" xr:uid="{00000000-0005-0000-0000-0000B4BB0000}"/>
    <cellStyle name="SAPBEXstdData 6 4 5" xfId="48053" xr:uid="{00000000-0005-0000-0000-0000B5BB0000}"/>
    <cellStyle name="SAPBEXstdData 6 4 6" xfId="48054" xr:uid="{00000000-0005-0000-0000-0000B6BB0000}"/>
    <cellStyle name="SAPBEXstdData 6 4 7" xfId="48055" xr:uid="{00000000-0005-0000-0000-0000B7BB0000}"/>
    <cellStyle name="SAPBEXstdData 6 4 8" xfId="48056" xr:uid="{00000000-0005-0000-0000-0000B8BB0000}"/>
    <cellStyle name="SAPBEXstdData 6 4 9" xfId="48057" xr:uid="{00000000-0005-0000-0000-0000B9BB0000}"/>
    <cellStyle name="SAPBEXstdData 6 5" xfId="48058" xr:uid="{00000000-0005-0000-0000-0000BABB0000}"/>
    <cellStyle name="SAPBEXstdData 6 5 2" xfId="48059" xr:uid="{00000000-0005-0000-0000-0000BBBB0000}"/>
    <cellStyle name="SAPBEXstdData 6 5 3" xfId="48060" xr:uid="{00000000-0005-0000-0000-0000BCBB0000}"/>
    <cellStyle name="SAPBEXstdData 6 5 4" xfId="48061" xr:uid="{00000000-0005-0000-0000-0000BDBB0000}"/>
    <cellStyle name="SAPBEXstdData 6 5 5" xfId="48062" xr:uid="{00000000-0005-0000-0000-0000BEBB0000}"/>
    <cellStyle name="SAPBEXstdData 6 5 6" xfId="48063" xr:uid="{00000000-0005-0000-0000-0000BFBB0000}"/>
    <cellStyle name="SAPBEXstdData 6 5 7" xfId="48064" xr:uid="{00000000-0005-0000-0000-0000C0BB0000}"/>
    <cellStyle name="SAPBEXstdData 6 5 8" xfId="48065" xr:uid="{00000000-0005-0000-0000-0000C1BB0000}"/>
    <cellStyle name="SAPBEXstdData 6 5 9" xfId="48066" xr:uid="{00000000-0005-0000-0000-0000C2BB0000}"/>
    <cellStyle name="SAPBEXstdData 6 6" xfId="48067" xr:uid="{00000000-0005-0000-0000-0000C3BB0000}"/>
    <cellStyle name="SAPBEXstdData 6 6 2" xfId="48068" xr:uid="{00000000-0005-0000-0000-0000C4BB0000}"/>
    <cellStyle name="SAPBEXstdData 6 6 3" xfId="48069" xr:uid="{00000000-0005-0000-0000-0000C5BB0000}"/>
    <cellStyle name="SAPBEXstdData 6 6 4" xfId="48070" xr:uid="{00000000-0005-0000-0000-0000C6BB0000}"/>
    <cellStyle name="SAPBEXstdData 6 6 5" xfId="48071" xr:uid="{00000000-0005-0000-0000-0000C7BB0000}"/>
    <cellStyle name="SAPBEXstdData 6 6 6" xfId="48072" xr:uid="{00000000-0005-0000-0000-0000C8BB0000}"/>
    <cellStyle name="SAPBEXstdData 6 6 7" xfId="48073" xr:uid="{00000000-0005-0000-0000-0000C9BB0000}"/>
    <cellStyle name="SAPBEXstdData 6 6 8" xfId="48074" xr:uid="{00000000-0005-0000-0000-0000CABB0000}"/>
    <cellStyle name="SAPBEXstdData 6 6 9" xfId="48075" xr:uid="{00000000-0005-0000-0000-0000CBBB0000}"/>
    <cellStyle name="SAPBEXstdData 7" xfId="48076" xr:uid="{00000000-0005-0000-0000-0000CCBB0000}"/>
    <cellStyle name="SAPBEXstdData 7 2" xfId="48077" xr:uid="{00000000-0005-0000-0000-0000CDBB0000}"/>
    <cellStyle name="SAPBEXstdData 7 2 2" xfId="48078" xr:uid="{00000000-0005-0000-0000-0000CEBB0000}"/>
    <cellStyle name="SAPBEXstdData 7 2 2 2" xfId="48079" xr:uid="{00000000-0005-0000-0000-0000CFBB0000}"/>
    <cellStyle name="SAPBEXstdData 7 2 2 3" xfId="48080" xr:uid="{00000000-0005-0000-0000-0000D0BB0000}"/>
    <cellStyle name="SAPBEXstdData 7 2 2 4" xfId="48081" xr:uid="{00000000-0005-0000-0000-0000D1BB0000}"/>
    <cellStyle name="SAPBEXstdData 7 2 2 5" xfId="48082" xr:uid="{00000000-0005-0000-0000-0000D2BB0000}"/>
    <cellStyle name="SAPBEXstdData 7 2 2 6" xfId="48083" xr:uid="{00000000-0005-0000-0000-0000D3BB0000}"/>
    <cellStyle name="SAPBEXstdData 7 2 2 7" xfId="48084" xr:uid="{00000000-0005-0000-0000-0000D4BB0000}"/>
    <cellStyle name="SAPBEXstdData 7 2 2 8" xfId="48085" xr:uid="{00000000-0005-0000-0000-0000D5BB0000}"/>
    <cellStyle name="SAPBEXstdData 7 2 2 9" xfId="48086" xr:uid="{00000000-0005-0000-0000-0000D6BB0000}"/>
    <cellStyle name="SAPBEXstdData 7 2 3" xfId="48087" xr:uid="{00000000-0005-0000-0000-0000D7BB0000}"/>
    <cellStyle name="SAPBEXstdData 7 2 3 2" xfId="48088" xr:uid="{00000000-0005-0000-0000-0000D8BB0000}"/>
    <cellStyle name="SAPBEXstdData 7 2 3 3" xfId="48089" xr:uid="{00000000-0005-0000-0000-0000D9BB0000}"/>
    <cellStyle name="SAPBEXstdData 7 2 3 4" xfId="48090" xr:uid="{00000000-0005-0000-0000-0000DABB0000}"/>
    <cellStyle name="SAPBEXstdData 7 2 3 5" xfId="48091" xr:uid="{00000000-0005-0000-0000-0000DBBB0000}"/>
    <cellStyle name="SAPBEXstdData 7 2 3 6" xfId="48092" xr:uid="{00000000-0005-0000-0000-0000DCBB0000}"/>
    <cellStyle name="SAPBEXstdData 7 2 3 7" xfId="48093" xr:uid="{00000000-0005-0000-0000-0000DDBB0000}"/>
    <cellStyle name="SAPBEXstdData 7 2 3 8" xfId="48094" xr:uid="{00000000-0005-0000-0000-0000DEBB0000}"/>
    <cellStyle name="SAPBEXstdData 7 2 3 9" xfId="48095" xr:uid="{00000000-0005-0000-0000-0000DFBB0000}"/>
    <cellStyle name="SAPBEXstdData 7 2 4" xfId="48096" xr:uid="{00000000-0005-0000-0000-0000E0BB0000}"/>
    <cellStyle name="SAPBEXstdData 7 2 4 2" xfId="48097" xr:uid="{00000000-0005-0000-0000-0000E1BB0000}"/>
    <cellStyle name="SAPBEXstdData 7 2 4 3" xfId="48098" xr:uid="{00000000-0005-0000-0000-0000E2BB0000}"/>
    <cellStyle name="SAPBEXstdData 7 2 4 4" xfId="48099" xr:uid="{00000000-0005-0000-0000-0000E3BB0000}"/>
    <cellStyle name="SAPBEXstdData 7 2 4 5" xfId="48100" xr:uid="{00000000-0005-0000-0000-0000E4BB0000}"/>
    <cellStyle name="SAPBEXstdData 7 2 4 6" xfId="48101" xr:uid="{00000000-0005-0000-0000-0000E5BB0000}"/>
    <cellStyle name="SAPBEXstdData 7 2 4 7" xfId="48102" xr:uid="{00000000-0005-0000-0000-0000E6BB0000}"/>
    <cellStyle name="SAPBEXstdData 7 2 4 8" xfId="48103" xr:uid="{00000000-0005-0000-0000-0000E7BB0000}"/>
    <cellStyle name="SAPBEXstdData 7 2 4 9" xfId="48104" xr:uid="{00000000-0005-0000-0000-0000E8BB0000}"/>
    <cellStyle name="SAPBEXstdData 7 3" xfId="48105" xr:uid="{00000000-0005-0000-0000-0000E9BB0000}"/>
    <cellStyle name="SAPBEXstdData 7 3 2" xfId="48106" xr:uid="{00000000-0005-0000-0000-0000EABB0000}"/>
    <cellStyle name="SAPBEXstdData 7 3 3" xfId="48107" xr:uid="{00000000-0005-0000-0000-0000EBBB0000}"/>
    <cellStyle name="SAPBEXstdData 7 3 4" xfId="48108" xr:uid="{00000000-0005-0000-0000-0000ECBB0000}"/>
    <cellStyle name="SAPBEXstdData 7 3 5" xfId="48109" xr:uid="{00000000-0005-0000-0000-0000EDBB0000}"/>
    <cellStyle name="SAPBEXstdData 7 3 6" xfId="48110" xr:uid="{00000000-0005-0000-0000-0000EEBB0000}"/>
    <cellStyle name="SAPBEXstdData 7 3 7" xfId="48111" xr:uid="{00000000-0005-0000-0000-0000EFBB0000}"/>
    <cellStyle name="SAPBEXstdData 7 3 8" xfId="48112" xr:uid="{00000000-0005-0000-0000-0000F0BB0000}"/>
    <cellStyle name="SAPBEXstdData 7 3 9" xfId="48113" xr:uid="{00000000-0005-0000-0000-0000F1BB0000}"/>
    <cellStyle name="SAPBEXstdData 7 4" xfId="48114" xr:uid="{00000000-0005-0000-0000-0000F2BB0000}"/>
    <cellStyle name="SAPBEXstdData 7 4 2" xfId="48115" xr:uid="{00000000-0005-0000-0000-0000F3BB0000}"/>
    <cellStyle name="SAPBEXstdData 7 4 3" xfId="48116" xr:uid="{00000000-0005-0000-0000-0000F4BB0000}"/>
    <cellStyle name="SAPBEXstdData 7 4 4" xfId="48117" xr:uid="{00000000-0005-0000-0000-0000F5BB0000}"/>
    <cellStyle name="SAPBEXstdData 7 4 5" xfId="48118" xr:uid="{00000000-0005-0000-0000-0000F6BB0000}"/>
    <cellStyle name="SAPBEXstdData 7 4 6" xfId="48119" xr:uid="{00000000-0005-0000-0000-0000F7BB0000}"/>
    <cellStyle name="SAPBEXstdData 7 4 7" xfId="48120" xr:uid="{00000000-0005-0000-0000-0000F8BB0000}"/>
    <cellStyle name="SAPBEXstdData 7 4 8" xfId="48121" xr:uid="{00000000-0005-0000-0000-0000F9BB0000}"/>
    <cellStyle name="SAPBEXstdData 7 4 9" xfId="48122" xr:uid="{00000000-0005-0000-0000-0000FABB0000}"/>
    <cellStyle name="SAPBEXstdData 7 5" xfId="48123" xr:uid="{00000000-0005-0000-0000-0000FBBB0000}"/>
    <cellStyle name="SAPBEXstdData 7 5 2" xfId="48124" xr:uid="{00000000-0005-0000-0000-0000FCBB0000}"/>
    <cellStyle name="SAPBEXstdData 7 5 3" xfId="48125" xr:uid="{00000000-0005-0000-0000-0000FDBB0000}"/>
    <cellStyle name="SAPBEXstdData 7 5 4" xfId="48126" xr:uid="{00000000-0005-0000-0000-0000FEBB0000}"/>
    <cellStyle name="SAPBEXstdData 7 5 5" xfId="48127" xr:uid="{00000000-0005-0000-0000-0000FFBB0000}"/>
    <cellStyle name="SAPBEXstdData 7 5 6" xfId="48128" xr:uid="{00000000-0005-0000-0000-000000BC0000}"/>
    <cellStyle name="SAPBEXstdData 7 5 7" xfId="48129" xr:uid="{00000000-0005-0000-0000-000001BC0000}"/>
    <cellStyle name="SAPBEXstdData 7 5 8" xfId="48130" xr:uid="{00000000-0005-0000-0000-000002BC0000}"/>
    <cellStyle name="SAPBEXstdData 7 5 9" xfId="48131" xr:uid="{00000000-0005-0000-0000-000003BC0000}"/>
    <cellStyle name="SAPBEXstdData 8" xfId="48132" xr:uid="{00000000-0005-0000-0000-000004BC0000}"/>
    <cellStyle name="SAPBEXstdData 8 2" xfId="48133" xr:uid="{00000000-0005-0000-0000-000005BC0000}"/>
    <cellStyle name="SAPBEXstdData 8 2 2" xfId="48134" xr:uid="{00000000-0005-0000-0000-000006BC0000}"/>
    <cellStyle name="SAPBEXstdData 8 2 3" xfId="48135" xr:uid="{00000000-0005-0000-0000-000007BC0000}"/>
    <cellStyle name="SAPBEXstdData 8 2 4" xfId="48136" xr:uid="{00000000-0005-0000-0000-000008BC0000}"/>
    <cellStyle name="SAPBEXstdData 8 2 5" xfId="48137" xr:uid="{00000000-0005-0000-0000-000009BC0000}"/>
    <cellStyle name="SAPBEXstdData 8 2 6" xfId="48138" xr:uid="{00000000-0005-0000-0000-00000ABC0000}"/>
    <cellStyle name="SAPBEXstdData 8 2 7" xfId="48139" xr:uid="{00000000-0005-0000-0000-00000BBC0000}"/>
    <cellStyle name="SAPBEXstdData 8 2 8" xfId="48140" xr:uid="{00000000-0005-0000-0000-00000CBC0000}"/>
    <cellStyle name="SAPBEXstdData 8 2 9" xfId="48141" xr:uid="{00000000-0005-0000-0000-00000DBC0000}"/>
    <cellStyle name="SAPBEXstdData 8 3" xfId="48142" xr:uid="{00000000-0005-0000-0000-00000EBC0000}"/>
    <cellStyle name="SAPBEXstdData 8 3 2" xfId="48143" xr:uid="{00000000-0005-0000-0000-00000FBC0000}"/>
    <cellStyle name="SAPBEXstdData 8 3 3" xfId="48144" xr:uid="{00000000-0005-0000-0000-000010BC0000}"/>
    <cellStyle name="SAPBEXstdData 8 3 4" xfId="48145" xr:uid="{00000000-0005-0000-0000-000011BC0000}"/>
    <cellStyle name="SAPBEXstdData 8 3 5" xfId="48146" xr:uid="{00000000-0005-0000-0000-000012BC0000}"/>
    <cellStyle name="SAPBEXstdData 8 3 6" xfId="48147" xr:uid="{00000000-0005-0000-0000-000013BC0000}"/>
    <cellStyle name="SAPBEXstdData 8 3 7" xfId="48148" xr:uid="{00000000-0005-0000-0000-000014BC0000}"/>
    <cellStyle name="SAPBEXstdData 8 3 8" xfId="48149" xr:uid="{00000000-0005-0000-0000-000015BC0000}"/>
    <cellStyle name="SAPBEXstdData 8 3 9" xfId="48150" xr:uid="{00000000-0005-0000-0000-000016BC0000}"/>
    <cellStyle name="SAPBEXstdData 8 4" xfId="48151" xr:uid="{00000000-0005-0000-0000-000017BC0000}"/>
    <cellStyle name="SAPBEXstdData 8 4 2" xfId="48152" xr:uid="{00000000-0005-0000-0000-000018BC0000}"/>
    <cellStyle name="SAPBEXstdData 8 4 3" xfId="48153" xr:uid="{00000000-0005-0000-0000-000019BC0000}"/>
    <cellStyle name="SAPBEXstdData 8 4 4" xfId="48154" xr:uid="{00000000-0005-0000-0000-00001ABC0000}"/>
    <cellStyle name="SAPBEXstdData 8 4 5" xfId="48155" xr:uid="{00000000-0005-0000-0000-00001BBC0000}"/>
    <cellStyle name="SAPBEXstdData 8 4 6" xfId="48156" xr:uid="{00000000-0005-0000-0000-00001CBC0000}"/>
    <cellStyle name="SAPBEXstdData 8 4 7" xfId="48157" xr:uid="{00000000-0005-0000-0000-00001DBC0000}"/>
    <cellStyle name="SAPBEXstdData 8 4 8" xfId="48158" xr:uid="{00000000-0005-0000-0000-00001EBC0000}"/>
    <cellStyle name="SAPBEXstdData 8 4 9" xfId="48159" xr:uid="{00000000-0005-0000-0000-00001FBC0000}"/>
    <cellStyle name="SAPBEXstdData 9" xfId="48160" xr:uid="{00000000-0005-0000-0000-000020BC0000}"/>
    <cellStyle name="SAPBEXstdData 9 2" xfId="48161" xr:uid="{00000000-0005-0000-0000-000021BC0000}"/>
    <cellStyle name="SAPBEXstdData 9 3" xfId="48162" xr:uid="{00000000-0005-0000-0000-000022BC0000}"/>
    <cellStyle name="SAPBEXstdData 9 4" xfId="48163" xr:uid="{00000000-0005-0000-0000-000023BC0000}"/>
    <cellStyle name="SAPBEXstdData 9 5" xfId="48164" xr:uid="{00000000-0005-0000-0000-000024BC0000}"/>
    <cellStyle name="SAPBEXstdData 9 6" xfId="48165" xr:uid="{00000000-0005-0000-0000-000025BC0000}"/>
    <cellStyle name="SAPBEXstdData 9 7" xfId="48166" xr:uid="{00000000-0005-0000-0000-000026BC0000}"/>
    <cellStyle name="SAPBEXstdData 9 8" xfId="48167" xr:uid="{00000000-0005-0000-0000-000027BC0000}"/>
    <cellStyle name="SAPBEXstdData 9 9" xfId="48168" xr:uid="{00000000-0005-0000-0000-000028BC0000}"/>
    <cellStyle name="SAPBEXstdData_2009 Variable Costs" xfId="48169" xr:uid="{00000000-0005-0000-0000-000029BC0000}"/>
    <cellStyle name="SAPBEXstdDataEmph" xfId="48170" xr:uid="{00000000-0005-0000-0000-00002ABC0000}"/>
    <cellStyle name="SAPBEXstdDataEmph 10" xfId="48171" xr:uid="{00000000-0005-0000-0000-00002BBC0000}"/>
    <cellStyle name="SAPBEXstdDataEmph 11" xfId="48172" xr:uid="{00000000-0005-0000-0000-00002CBC0000}"/>
    <cellStyle name="SAPBEXstdDataEmph 12" xfId="48173" xr:uid="{00000000-0005-0000-0000-00002DBC0000}"/>
    <cellStyle name="SAPBEXstdDataEmph 13" xfId="48174" xr:uid="{00000000-0005-0000-0000-00002EBC0000}"/>
    <cellStyle name="SAPBEXstdDataEmph 14" xfId="48175" xr:uid="{00000000-0005-0000-0000-00002FBC0000}"/>
    <cellStyle name="SAPBEXstdDataEmph 15" xfId="48176" xr:uid="{00000000-0005-0000-0000-000030BC0000}"/>
    <cellStyle name="SAPBEXstdDataEmph 16" xfId="48177" xr:uid="{00000000-0005-0000-0000-000031BC0000}"/>
    <cellStyle name="SAPBEXstdDataEmph 17" xfId="48178" xr:uid="{00000000-0005-0000-0000-000032BC0000}"/>
    <cellStyle name="SAPBEXstdDataEmph 2" xfId="48179" xr:uid="{00000000-0005-0000-0000-000033BC0000}"/>
    <cellStyle name="SAPBEXstdDataEmph 2 10" xfId="48180" xr:uid="{00000000-0005-0000-0000-000034BC0000}"/>
    <cellStyle name="SAPBEXstdDataEmph 2 2" xfId="48181" xr:uid="{00000000-0005-0000-0000-000035BC0000}"/>
    <cellStyle name="SAPBEXstdDataEmph 2 2 2" xfId="48182" xr:uid="{00000000-0005-0000-0000-000036BC0000}"/>
    <cellStyle name="SAPBEXstdDataEmph 2 2 3" xfId="48183" xr:uid="{00000000-0005-0000-0000-000037BC0000}"/>
    <cellStyle name="SAPBEXstdDataEmph 2 2 4" xfId="48184" xr:uid="{00000000-0005-0000-0000-000038BC0000}"/>
    <cellStyle name="SAPBEXstdDataEmph 2 2 5" xfId="48185" xr:uid="{00000000-0005-0000-0000-000039BC0000}"/>
    <cellStyle name="SAPBEXstdDataEmph 2 2 6" xfId="48186" xr:uid="{00000000-0005-0000-0000-00003ABC0000}"/>
    <cellStyle name="SAPBEXstdDataEmph 2 2 7" xfId="48187" xr:uid="{00000000-0005-0000-0000-00003BBC0000}"/>
    <cellStyle name="SAPBEXstdDataEmph 2 2 8" xfId="48188" xr:uid="{00000000-0005-0000-0000-00003CBC0000}"/>
    <cellStyle name="SAPBEXstdDataEmph 2 2 9" xfId="48189" xr:uid="{00000000-0005-0000-0000-00003DBC0000}"/>
    <cellStyle name="SAPBEXstdDataEmph 2 3" xfId="48190" xr:uid="{00000000-0005-0000-0000-00003EBC0000}"/>
    <cellStyle name="SAPBEXstdDataEmph 2 3 2" xfId="48191" xr:uid="{00000000-0005-0000-0000-00003FBC0000}"/>
    <cellStyle name="SAPBEXstdDataEmph 2 3 3" xfId="48192" xr:uid="{00000000-0005-0000-0000-000040BC0000}"/>
    <cellStyle name="SAPBEXstdDataEmph 2 3 4" xfId="48193" xr:uid="{00000000-0005-0000-0000-000041BC0000}"/>
    <cellStyle name="SAPBEXstdDataEmph 2 3 5" xfId="48194" xr:uid="{00000000-0005-0000-0000-000042BC0000}"/>
    <cellStyle name="SAPBEXstdDataEmph 2 3 6" xfId="48195" xr:uid="{00000000-0005-0000-0000-000043BC0000}"/>
    <cellStyle name="SAPBEXstdDataEmph 2 3 7" xfId="48196" xr:uid="{00000000-0005-0000-0000-000044BC0000}"/>
    <cellStyle name="SAPBEXstdDataEmph 2 3 8" xfId="48197" xr:uid="{00000000-0005-0000-0000-000045BC0000}"/>
    <cellStyle name="SAPBEXstdDataEmph 2 3 9" xfId="48198" xr:uid="{00000000-0005-0000-0000-000046BC0000}"/>
    <cellStyle name="SAPBEXstdDataEmph 2 4" xfId="48199" xr:uid="{00000000-0005-0000-0000-000047BC0000}"/>
    <cellStyle name="SAPBEXstdDataEmph 2 4 2" xfId="48200" xr:uid="{00000000-0005-0000-0000-000048BC0000}"/>
    <cellStyle name="SAPBEXstdDataEmph 2 4 3" xfId="48201" xr:uid="{00000000-0005-0000-0000-000049BC0000}"/>
    <cellStyle name="SAPBEXstdDataEmph 2 4 4" xfId="48202" xr:uid="{00000000-0005-0000-0000-00004ABC0000}"/>
    <cellStyle name="SAPBEXstdDataEmph 2 4 5" xfId="48203" xr:uid="{00000000-0005-0000-0000-00004BBC0000}"/>
    <cellStyle name="SAPBEXstdDataEmph 2 4 6" xfId="48204" xr:uid="{00000000-0005-0000-0000-00004CBC0000}"/>
    <cellStyle name="SAPBEXstdDataEmph 2 4 7" xfId="48205" xr:uid="{00000000-0005-0000-0000-00004DBC0000}"/>
    <cellStyle name="SAPBEXstdDataEmph 2 4 8" xfId="48206" xr:uid="{00000000-0005-0000-0000-00004EBC0000}"/>
    <cellStyle name="SAPBEXstdDataEmph 2 4 9" xfId="48207" xr:uid="{00000000-0005-0000-0000-00004FBC0000}"/>
    <cellStyle name="SAPBEXstdDataEmph 2 5" xfId="48208" xr:uid="{00000000-0005-0000-0000-000050BC0000}"/>
    <cellStyle name="SAPBEXstdDataEmph 2 6" xfId="48209" xr:uid="{00000000-0005-0000-0000-000051BC0000}"/>
    <cellStyle name="SAPBEXstdDataEmph 2 7" xfId="48210" xr:uid="{00000000-0005-0000-0000-000052BC0000}"/>
    <cellStyle name="SAPBEXstdDataEmph 2 8" xfId="48211" xr:uid="{00000000-0005-0000-0000-000053BC0000}"/>
    <cellStyle name="SAPBEXstdDataEmph 2 9" xfId="48212" xr:uid="{00000000-0005-0000-0000-000054BC0000}"/>
    <cellStyle name="SAPBEXstdDataEmph 3" xfId="48213" xr:uid="{00000000-0005-0000-0000-000055BC0000}"/>
    <cellStyle name="SAPBEXstdDataEmph 3 2" xfId="48214" xr:uid="{00000000-0005-0000-0000-000056BC0000}"/>
    <cellStyle name="SAPBEXstdDataEmph 3 2 2" xfId="48215" xr:uid="{00000000-0005-0000-0000-000057BC0000}"/>
    <cellStyle name="SAPBEXstdDataEmph 3 2 3" xfId="48216" xr:uid="{00000000-0005-0000-0000-000058BC0000}"/>
    <cellStyle name="SAPBEXstdDataEmph 3 2 4" xfId="48217" xr:uid="{00000000-0005-0000-0000-000059BC0000}"/>
    <cellStyle name="SAPBEXstdDataEmph 3 2 5" xfId="48218" xr:uid="{00000000-0005-0000-0000-00005ABC0000}"/>
    <cellStyle name="SAPBEXstdDataEmph 3 2 6" xfId="48219" xr:uid="{00000000-0005-0000-0000-00005BBC0000}"/>
    <cellStyle name="SAPBEXstdDataEmph 3 2 7" xfId="48220" xr:uid="{00000000-0005-0000-0000-00005CBC0000}"/>
    <cellStyle name="SAPBEXstdDataEmph 3 2 8" xfId="48221" xr:uid="{00000000-0005-0000-0000-00005DBC0000}"/>
    <cellStyle name="SAPBEXstdDataEmph 3 2 9" xfId="48222" xr:uid="{00000000-0005-0000-0000-00005EBC0000}"/>
    <cellStyle name="SAPBEXstdDataEmph 3 3" xfId="48223" xr:uid="{00000000-0005-0000-0000-00005FBC0000}"/>
    <cellStyle name="SAPBEXstdDataEmph 3 3 2" xfId="48224" xr:uid="{00000000-0005-0000-0000-000060BC0000}"/>
    <cellStyle name="SAPBEXstdDataEmph 3 3 3" xfId="48225" xr:uid="{00000000-0005-0000-0000-000061BC0000}"/>
    <cellStyle name="SAPBEXstdDataEmph 3 3 4" xfId="48226" xr:uid="{00000000-0005-0000-0000-000062BC0000}"/>
    <cellStyle name="SAPBEXstdDataEmph 3 3 5" xfId="48227" xr:uid="{00000000-0005-0000-0000-000063BC0000}"/>
    <cellStyle name="SAPBEXstdDataEmph 3 3 6" xfId="48228" xr:uid="{00000000-0005-0000-0000-000064BC0000}"/>
    <cellStyle name="SAPBEXstdDataEmph 3 3 7" xfId="48229" xr:uid="{00000000-0005-0000-0000-000065BC0000}"/>
    <cellStyle name="SAPBEXstdDataEmph 3 3 8" xfId="48230" xr:uid="{00000000-0005-0000-0000-000066BC0000}"/>
    <cellStyle name="SAPBEXstdDataEmph 3 3 9" xfId="48231" xr:uid="{00000000-0005-0000-0000-000067BC0000}"/>
    <cellStyle name="SAPBEXstdDataEmph 3 4" xfId="48232" xr:uid="{00000000-0005-0000-0000-000068BC0000}"/>
    <cellStyle name="SAPBEXstdDataEmph 3 4 2" xfId="48233" xr:uid="{00000000-0005-0000-0000-000069BC0000}"/>
    <cellStyle name="SAPBEXstdDataEmph 3 4 3" xfId="48234" xr:uid="{00000000-0005-0000-0000-00006ABC0000}"/>
    <cellStyle name="SAPBEXstdDataEmph 3 4 4" xfId="48235" xr:uid="{00000000-0005-0000-0000-00006BBC0000}"/>
    <cellStyle name="SAPBEXstdDataEmph 3 4 5" xfId="48236" xr:uid="{00000000-0005-0000-0000-00006CBC0000}"/>
    <cellStyle name="SAPBEXstdDataEmph 3 4 6" xfId="48237" xr:uid="{00000000-0005-0000-0000-00006DBC0000}"/>
    <cellStyle name="SAPBEXstdDataEmph 3 4 7" xfId="48238" xr:uid="{00000000-0005-0000-0000-00006EBC0000}"/>
    <cellStyle name="SAPBEXstdDataEmph 3 4 8" xfId="48239" xr:uid="{00000000-0005-0000-0000-00006FBC0000}"/>
    <cellStyle name="SAPBEXstdDataEmph 3 4 9" xfId="48240" xr:uid="{00000000-0005-0000-0000-000070BC0000}"/>
    <cellStyle name="SAPBEXstdDataEmph 4" xfId="48241" xr:uid="{00000000-0005-0000-0000-000071BC0000}"/>
    <cellStyle name="SAPBEXstdDataEmph 4 2" xfId="48242" xr:uid="{00000000-0005-0000-0000-000072BC0000}"/>
    <cellStyle name="SAPBEXstdDataEmph 4 3" xfId="48243" xr:uid="{00000000-0005-0000-0000-000073BC0000}"/>
    <cellStyle name="SAPBEXstdDataEmph 4 4" xfId="48244" xr:uid="{00000000-0005-0000-0000-000074BC0000}"/>
    <cellStyle name="SAPBEXstdDataEmph 4 5" xfId="48245" xr:uid="{00000000-0005-0000-0000-000075BC0000}"/>
    <cellStyle name="SAPBEXstdDataEmph 4 6" xfId="48246" xr:uid="{00000000-0005-0000-0000-000076BC0000}"/>
    <cellStyle name="SAPBEXstdDataEmph 4 7" xfId="48247" xr:uid="{00000000-0005-0000-0000-000077BC0000}"/>
    <cellStyle name="SAPBEXstdDataEmph 4 8" xfId="48248" xr:uid="{00000000-0005-0000-0000-000078BC0000}"/>
    <cellStyle name="SAPBEXstdDataEmph 4 9" xfId="48249" xr:uid="{00000000-0005-0000-0000-000079BC0000}"/>
    <cellStyle name="SAPBEXstdDataEmph 5" xfId="48250" xr:uid="{00000000-0005-0000-0000-00007ABC0000}"/>
    <cellStyle name="SAPBEXstdDataEmph 5 2" xfId="48251" xr:uid="{00000000-0005-0000-0000-00007BBC0000}"/>
    <cellStyle name="SAPBEXstdDataEmph 5 3" xfId="48252" xr:uid="{00000000-0005-0000-0000-00007CBC0000}"/>
    <cellStyle name="SAPBEXstdDataEmph 5 4" xfId="48253" xr:uid="{00000000-0005-0000-0000-00007DBC0000}"/>
    <cellStyle name="SAPBEXstdDataEmph 5 5" xfId="48254" xr:uid="{00000000-0005-0000-0000-00007EBC0000}"/>
    <cellStyle name="SAPBEXstdDataEmph 5 6" xfId="48255" xr:uid="{00000000-0005-0000-0000-00007FBC0000}"/>
    <cellStyle name="SAPBEXstdDataEmph 5 7" xfId="48256" xr:uid="{00000000-0005-0000-0000-000080BC0000}"/>
    <cellStyle name="SAPBEXstdDataEmph 5 8" xfId="48257" xr:uid="{00000000-0005-0000-0000-000081BC0000}"/>
    <cellStyle name="SAPBEXstdDataEmph 5 9" xfId="48258" xr:uid="{00000000-0005-0000-0000-000082BC0000}"/>
    <cellStyle name="SAPBEXstdDataEmph 6" xfId="48259" xr:uid="{00000000-0005-0000-0000-000083BC0000}"/>
    <cellStyle name="SAPBEXstdDataEmph 6 2" xfId="48260" xr:uid="{00000000-0005-0000-0000-000084BC0000}"/>
    <cellStyle name="SAPBEXstdDataEmph 6 3" xfId="48261" xr:uid="{00000000-0005-0000-0000-000085BC0000}"/>
    <cellStyle name="SAPBEXstdDataEmph 6 4" xfId="48262" xr:uid="{00000000-0005-0000-0000-000086BC0000}"/>
    <cellStyle name="SAPBEXstdDataEmph 6 5" xfId="48263" xr:uid="{00000000-0005-0000-0000-000087BC0000}"/>
    <cellStyle name="SAPBEXstdDataEmph 6 6" xfId="48264" xr:uid="{00000000-0005-0000-0000-000088BC0000}"/>
    <cellStyle name="SAPBEXstdDataEmph 6 7" xfId="48265" xr:uid="{00000000-0005-0000-0000-000089BC0000}"/>
    <cellStyle name="SAPBEXstdDataEmph 6 8" xfId="48266" xr:uid="{00000000-0005-0000-0000-00008ABC0000}"/>
    <cellStyle name="SAPBEXstdDataEmph 6 9" xfId="48267" xr:uid="{00000000-0005-0000-0000-00008BBC0000}"/>
    <cellStyle name="SAPBEXstdDataEmph 7" xfId="48268" xr:uid="{00000000-0005-0000-0000-00008CBC0000}"/>
    <cellStyle name="SAPBEXstdDataEmph 8" xfId="48269" xr:uid="{00000000-0005-0000-0000-00008DBC0000}"/>
    <cellStyle name="SAPBEXstdDataEmph 9" xfId="48270" xr:uid="{00000000-0005-0000-0000-00008EBC0000}"/>
    <cellStyle name="SAPBEXstdItem" xfId="48271" xr:uid="{00000000-0005-0000-0000-00008FBC0000}"/>
    <cellStyle name="SAPBEXstdItem 10" xfId="48272" xr:uid="{00000000-0005-0000-0000-000090BC0000}"/>
    <cellStyle name="SAPBEXstdItem 10 2" xfId="48273" xr:uid="{00000000-0005-0000-0000-000091BC0000}"/>
    <cellStyle name="SAPBEXstdItem 10 2 2" xfId="48274" xr:uid="{00000000-0005-0000-0000-000092BC0000}"/>
    <cellStyle name="SAPBEXstdItem 10 2 3" xfId="48275" xr:uid="{00000000-0005-0000-0000-000093BC0000}"/>
    <cellStyle name="SAPBEXstdItem 10 2 4" xfId="48276" xr:uid="{00000000-0005-0000-0000-000094BC0000}"/>
    <cellStyle name="SAPBEXstdItem 10 2 5" xfId="48277" xr:uid="{00000000-0005-0000-0000-000095BC0000}"/>
    <cellStyle name="SAPBEXstdItem 10 2 6" xfId="48278" xr:uid="{00000000-0005-0000-0000-000096BC0000}"/>
    <cellStyle name="SAPBEXstdItem 10 2 7" xfId="48279" xr:uid="{00000000-0005-0000-0000-000097BC0000}"/>
    <cellStyle name="SAPBEXstdItem 10 2 8" xfId="48280" xr:uid="{00000000-0005-0000-0000-000098BC0000}"/>
    <cellStyle name="SAPBEXstdItem 10 2 9" xfId="48281" xr:uid="{00000000-0005-0000-0000-000099BC0000}"/>
    <cellStyle name="SAPBEXstdItem 10 3" xfId="48282" xr:uid="{00000000-0005-0000-0000-00009ABC0000}"/>
    <cellStyle name="SAPBEXstdItem 10 3 2" xfId="48283" xr:uid="{00000000-0005-0000-0000-00009BBC0000}"/>
    <cellStyle name="SAPBEXstdItem 10 3 3" xfId="48284" xr:uid="{00000000-0005-0000-0000-00009CBC0000}"/>
    <cellStyle name="SAPBEXstdItem 10 3 4" xfId="48285" xr:uid="{00000000-0005-0000-0000-00009DBC0000}"/>
    <cellStyle name="SAPBEXstdItem 10 3 5" xfId="48286" xr:uid="{00000000-0005-0000-0000-00009EBC0000}"/>
    <cellStyle name="SAPBEXstdItem 10 3 6" xfId="48287" xr:uid="{00000000-0005-0000-0000-00009FBC0000}"/>
    <cellStyle name="SAPBEXstdItem 10 3 7" xfId="48288" xr:uid="{00000000-0005-0000-0000-0000A0BC0000}"/>
    <cellStyle name="SAPBEXstdItem 10 3 8" xfId="48289" xr:uid="{00000000-0005-0000-0000-0000A1BC0000}"/>
    <cellStyle name="SAPBEXstdItem 10 3 9" xfId="48290" xr:uid="{00000000-0005-0000-0000-0000A2BC0000}"/>
    <cellStyle name="SAPBEXstdItem 10 4" xfId="48291" xr:uid="{00000000-0005-0000-0000-0000A3BC0000}"/>
    <cellStyle name="SAPBEXstdItem 10 4 2" xfId="48292" xr:uid="{00000000-0005-0000-0000-0000A4BC0000}"/>
    <cellStyle name="SAPBEXstdItem 10 4 3" xfId="48293" xr:uid="{00000000-0005-0000-0000-0000A5BC0000}"/>
    <cellStyle name="SAPBEXstdItem 10 4 4" xfId="48294" xr:uid="{00000000-0005-0000-0000-0000A6BC0000}"/>
    <cellStyle name="SAPBEXstdItem 10 4 5" xfId="48295" xr:uid="{00000000-0005-0000-0000-0000A7BC0000}"/>
    <cellStyle name="SAPBEXstdItem 10 4 6" xfId="48296" xr:uid="{00000000-0005-0000-0000-0000A8BC0000}"/>
    <cellStyle name="SAPBEXstdItem 10 4 7" xfId="48297" xr:uid="{00000000-0005-0000-0000-0000A9BC0000}"/>
    <cellStyle name="SAPBEXstdItem 10 4 8" xfId="48298" xr:uid="{00000000-0005-0000-0000-0000AABC0000}"/>
    <cellStyle name="SAPBEXstdItem 10 4 9" xfId="48299" xr:uid="{00000000-0005-0000-0000-0000ABBC0000}"/>
    <cellStyle name="SAPBEXstdItem 11" xfId="48300" xr:uid="{00000000-0005-0000-0000-0000ACBC0000}"/>
    <cellStyle name="SAPBEXstdItem 11 2" xfId="48301" xr:uid="{00000000-0005-0000-0000-0000ADBC0000}"/>
    <cellStyle name="SAPBEXstdItem 11 3" xfId="48302" xr:uid="{00000000-0005-0000-0000-0000AEBC0000}"/>
    <cellStyle name="SAPBEXstdItem 11 4" xfId="48303" xr:uid="{00000000-0005-0000-0000-0000AFBC0000}"/>
    <cellStyle name="SAPBEXstdItem 11 5" xfId="48304" xr:uid="{00000000-0005-0000-0000-0000B0BC0000}"/>
    <cellStyle name="SAPBEXstdItem 11 6" xfId="48305" xr:uid="{00000000-0005-0000-0000-0000B1BC0000}"/>
    <cellStyle name="SAPBEXstdItem 11 7" xfId="48306" xr:uid="{00000000-0005-0000-0000-0000B2BC0000}"/>
    <cellStyle name="SAPBEXstdItem 11 8" xfId="48307" xr:uid="{00000000-0005-0000-0000-0000B3BC0000}"/>
    <cellStyle name="SAPBEXstdItem 11 9" xfId="48308" xr:uid="{00000000-0005-0000-0000-0000B4BC0000}"/>
    <cellStyle name="SAPBEXstdItem 12" xfId="48309" xr:uid="{00000000-0005-0000-0000-0000B5BC0000}"/>
    <cellStyle name="SAPBEXstdItem 12 2" xfId="48310" xr:uid="{00000000-0005-0000-0000-0000B6BC0000}"/>
    <cellStyle name="SAPBEXstdItem 12 3" xfId="48311" xr:uid="{00000000-0005-0000-0000-0000B7BC0000}"/>
    <cellStyle name="SAPBEXstdItem 12 4" xfId="48312" xr:uid="{00000000-0005-0000-0000-0000B8BC0000}"/>
    <cellStyle name="SAPBEXstdItem 12 5" xfId="48313" xr:uid="{00000000-0005-0000-0000-0000B9BC0000}"/>
    <cellStyle name="SAPBEXstdItem 12 6" xfId="48314" xr:uid="{00000000-0005-0000-0000-0000BABC0000}"/>
    <cellStyle name="SAPBEXstdItem 12 7" xfId="48315" xr:uid="{00000000-0005-0000-0000-0000BBBC0000}"/>
    <cellStyle name="SAPBEXstdItem 12 8" xfId="48316" xr:uid="{00000000-0005-0000-0000-0000BCBC0000}"/>
    <cellStyle name="SAPBEXstdItem 12 9" xfId="48317" xr:uid="{00000000-0005-0000-0000-0000BDBC0000}"/>
    <cellStyle name="SAPBEXstdItem 13" xfId="48318" xr:uid="{00000000-0005-0000-0000-0000BEBC0000}"/>
    <cellStyle name="SAPBEXstdItem 13 2" xfId="48319" xr:uid="{00000000-0005-0000-0000-0000BFBC0000}"/>
    <cellStyle name="SAPBEXstdItem 13 3" xfId="48320" xr:uid="{00000000-0005-0000-0000-0000C0BC0000}"/>
    <cellStyle name="SAPBEXstdItem 13 4" xfId="48321" xr:uid="{00000000-0005-0000-0000-0000C1BC0000}"/>
    <cellStyle name="SAPBEXstdItem 13 5" xfId="48322" xr:uid="{00000000-0005-0000-0000-0000C2BC0000}"/>
    <cellStyle name="SAPBEXstdItem 13 6" xfId="48323" xr:uid="{00000000-0005-0000-0000-0000C3BC0000}"/>
    <cellStyle name="SAPBEXstdItem 13 7" xfId="48324" xr:uid="{00000000-0005-0000-0000-0000C4BC0000}"/>
    <cellStyle name="SAPBEXstdItem 13 8" xfId="48325" xr:uid="{00000000-0005-0000-0000-0000C5BC0000}"/>
    <cellStyle name="SAPBEXstdItem 13 9" xfId="48326" xr:uid="{00000000-0005-0000-0000-0000C6BC0000}"/>
    <cellStyle name="SAPBEXstdItem 14" xfId="48327" xr:uid="{00000000-0005-0000-0000-0000C7BC0000}"/>
    <cellStyle name="SAPBEXstdItem 15" xfId="48328" xr:uid="{00000000-0005-0000-0000-0000C8BC0000}"/>
    <cellStyle name="SAPBEXstdItem 16" xfId="48329" xr:uid="{00000000-0005-0000-0000-0000C9BC0000}"/>
    <cellStyle name="SAPBEXstdItem 17" xfId="48330" xr:uid="{00000000-0005-0000-0000-0000CABC0000}"/>
    <cellStyle name="SAPBEXstdItem 18" xfId="48331" xr:uid="{00000000-0005-0000-0000-0000CBBC0000}"/>
    <cellStyle name="SAPBEXstdItem 19" xfId="48332" xr:uid="{00000000-0005-0000-0000-0000CCBC0000}"/>
    <cellStyle name="SAPBEXstdItem 2" xfId="48333" xr:uid="{00000000-0005-0000-0000-0000CDBC0000}"/>
    <cellStyle name="SAPBEXstdItem 2 10" xfId="48334" xr:uid="{00000000-0005-0000-0000-0000CEBC0000}"/>
    <cellStyle name="SAPBEXstdItem 2 11" xfId="48335" xr:uid="{00000000-0005-0000-0000-0000CFBC0000}"/>
    <cellStyle name="SAPBEXstdItem 2 12" xfId="48336" xr:uid="{00000000-0005-0000-0000-0000D0BC0000}"/>
    <cellStyle name="SAPBEXstdItem 2 13" xfId="48337" xr:uid="{00000000-0005-0000-0000-0000D1BC0000}"/>
    <cellStyle name="SAPBEXstdItem 2 14" xfId="48338" xr:uid="{00000000-0005-0000-0000-0000D2BC0000}"/>
    <cellStyle name="SAPBEXstdItem 2 15" xfId="48339" xr:uid="{00000000-0005-0000-0000-0000D3BC0000}"/>
    <cellStyle name="SAPBEXstdItem 2 16" xfId="48340" xr:uid="{00000000-0005-0000-0000-0000D4BC0000}"/>
    <cellStyle name="SAPBEXstdItem 2 17" xfId="48341" xr:uid="{00000000-0005-0000-0000-0000D5BC0000}"/>
    <cellStyle name="SAPBEXstdItem 2 18" xfId="48342" xr:uid="{00000000-0005-0000-0000-0000D6BC0000}"/>
    <cellStyle name="SAPBEXstdItem 2 19" xfId="48343" xr:uid="{00000000-0005-0000-0000-0000D7BC0000}"/>
    <cellStyle name="SAPBEXstdItem 2 2" xfId="48344" xr:uid="{00000000-0005-0000-0000-0000D8BC0000}"/>
    <cellStyle name="SAPBEXstdItem 2 2 2" xfId="48345" xr:uid="{00000000-0005-0000-0000-0000D9BC0000}"/>
    <cellStyle name="SAPBEXstdItem 2 2 2 2" xfId="48346" xr:uid="{00000000-0005-0000-0000-0000DABC0000}"/>
    <cellStyle name="SAPBEXstdItem 2 2 2 2 2" xfId="48347" xr:uid="{00000000-0005-0000-0000-0000DBBC0000}"/>
    <cellStyle name="SAPBEXstdItem 2 2 2 2 2 2" xfId="48348" xr:uid="{00000000-0005-0000-0000-0000DCBC0000}"/>
    <cellStyle name="SAPBEXstdItem 2 2 2 2 2 2 2" xfId="48349" xr:uid="{00000000-0005-0000-0000-0000DDBC0000}"/>
    <cellStyle name="SAPBEXstdItem 2 2 2 2 2 2 3" xfId="48350" xr:uid="{00000000-0005-0000-0000-0000DEBC0000}"/>
    <cellStyle name="SAPBEXstdItem 2 2 2 2 2 2 4" xfId="48351" xr:uid="{00000000-0005-0000-0000-0000DFBC0000}"/>
    <cellStyle name="SAPBEXstdItem 2 2 2 2 2 2 5" xfId="48352" xr:uid="{00000000-0005-0000-0000-0000E0BC0000}"/>
    <cellStyle name="SAPBEXstdItem 2 2 2 2 2 2 6" xfId="48353" xr:uid="{00000000-0005-0000-0000-0000E1BC0000}"/>
    <cellStyle name="SAPBEXstdItem 2 2 2 2 2 2 7" xfId="48354" xr:uid="{00000000-0005-0000-0000-0000E2BC0000}"/>
    <cellStyle name="SAPBEXstdItem 2 2 2 2 2 2 8" xfId="48355" xr:uid="{00000000-0005-0000-0000-0000E3BC0000}"/>
    <cellStyle name="SAPBEXstdItem 2 2 2 2 2 2 9" xfId="48356" xr:uid="{00000000-0005-0000-0000-0000E4BC0000}"/>
    <cellStyle name="SAPBEXstdItem 2 2 2 2 2 3" xfId="48357" xr:uid="{00000000-0005-0000-0000-0000E5BC0000}"/>
    <cellStyle name="SAPBEXstdItem 2 2 2 2 2 3 2" xfId="48358" xr:uid="{00000000-0005-0000-0000-0000E6BC0000}"/>
    <cellStyle name="SAPBEXstdItem 2 2 2 2 2 3 3" xfId="48359" xr:uid="{00000000-0005-0000-0000-0000E7BC0000}"/>
    <cellStyle name="SAPBEXstdItem 2 2 2 2 2 3 4" xfId="48360" xr:uid="{00000000-0005-0000-0000-0000E8BC0000}"/>
    <cellStyle name="SAPBEXstdItem 2 2 2 2 2 3 5" xfId="48361" xr:uid="{00000000-0005-0000-0000-0000E9BC0000}"/>
    <cellStyle name="SAPBEXstdItem 2 2 2 2 2 3 6" xfId="48362" xr:uid="{00000000-0005-0000-0000-0000EABC0000}"/>
    <cellStyle name="SAPBEXstdItem 2 2 2 2 2 3 7" xfId="48363" xr:uid="{00000000-0005-0000-0000-0000EBBC0000}"/>
    <cellStyle name="SAPBEXstdItem 2 2 2 2 2 3 8" xfId="48364" xr:uid="{00000000-0005-0000-0000-0000ECBC0000}"/>
    <cellStyle name="SAPBEXstdItem 2 2 2 2 2 3 9" xfId="48365" xr:uid="{00000000-0005-0000-0000-0000EDBC0000}"/>
    <cellStyle name="SAPBEXstdItem 2 2 2 2 2 4" xfId="48366" xr:uid="{00000000-0005-0000-0000-0000EEBC0000}"/>
    <cellStyle name="SAPBEXstdItem 2 2 2 2 2 4 2" xfId="48367" xr:uid="{00000000-0005-0000-0000-0000EFBC0000}"/>
    <cellStyle name="SAPBEXstdItem 2 2 2 2 2 4 3" xfId="48368" xr:uid="{00000000-0005-0000-0000-0000F0BC0000}"/>
    <cellStyle name="SAPBEXstdItem 2 2 2 2 2 4 4" xfId="48369" xr:uid="{00000000-0005-0000-0000-0000F1BC0000}"/>
    <cellStyle name="SAPBEXstdItem 2 2 2 2 2 4 5" xfId="48370" xr:uid="{00000000-0005-0000-0000-0000F2BC0000}"/>
    <cellStyle name="SAPBEXstdItem 2 2 2 2 2 4 6" xfId="48371" xr:uid="{00000000-0005-0000-0000-0000F3BC0000}"/>
    <cellStyle name="SAPBEXstdItem 2 2 2 2 2 4 7" xfId="48372" xr:uid="{00000000-0005-0000-0000-0000F4BC0000}"/>
    <cellStyle name="SAPBEXstdItem 2 2 2 2 2 4 8" xfId="48373" xr:uid="{00000000-0005-0000-0000-0000F5BC0000}"/>
    <cellStyle name="SAPBEXstdItem 2 2 2 2 2 4 9" xfId="48374" xr:uid="{00000000-0005-0000-0000-0000F6BC0000}"/>
    <cellStyle name="SAPBEXstdItem 2 2 2 2 3" xfId="48375" xr:uid="{00000000-0005-0000-0000-0000F7BC0000}"/>
    <cellStyle name="SAPBEXstdItem 2 2 2 2 3 2" xfId="48376" xr:uid="{00000000-0005-0000-0000-0000F8BC0000}"/>
    <cellStyle name="SAPBEXstdItem 2 2 2 2 3 3" xfId="48377" xr:uid="{00000000-0005-0000-0000-0000F9BC0000}"/>
    <cellStyle name="SAPBEXstdItem 2 2 2 2 3 4" xfId="48378" xr:uid="{00000000-0005-0000-0000-0000FABC0000}"/>
    <cellStyle name="SAPBEXstdItem 2 2 2 2 3 5" xfId="48379" xr:uid="{00000000-0005-0000-0000-0000FBBC0000}"/>
    <cellStyle name="SAPBEXstdItem 2 2 2 2 3 6" xfId="48380" xr:uid="{00000000-0005-0000-0000-0000FCBC0000}"/>
    <cellStyle name="SAPBEXstdItem 2 2 2 2 3 7" xfId="48381" xr:uid="{00000000-0005-0000-0000-0000FDBC0000}"/>
    <cellStyle name="SAPBEXstdItem 2 2 2 2 3 8" xfId="48382" xr:uid="{00000000-0005-0000-0000-0000FEBC0000}"/>
    <cellStyle name="SAPBEXstdItem 2 2 2 2 3 9" xfId="48383" xr:uid="{00000000-0005-0000-0000-0000FFBC0000}"/>
    <cellStyle name="SAPBEXstdItem 2 2 2 2 4" xfId="48384" xr:uid="{00000000-0005-0000-0000-000000BD0000}"/>
    <cellStyle name="SAPBEXstdItem 2 2 2 2 4 2" xfId="48385" xr:uid="{00000000-0005-0000-0000-000001BD0000}"/>
    <cellStyle name="SAPBEXstdItem 2 2 2 2 4 3" xfId="48386" xr:uid="{00000000-0005-0000-0000-000002BD0000}"/>
    <cellStyle name="SAPBEXstdItem 2 2 2 2 4 4" xfId="48387" xr:uid="{00000000-0005-0000-0000-000003BD0000}"/>
    <cellStyle name="SAPBEXstdItem 2 2 2 2 4 5" xfId="48388" xr:uid="{00000000-0005-0000-0000-000004BD0000}"/>
    <cellStyle name="SAPBEXstdItem 2 2 2 2 4 6" xfId="48389" xr:uid="{00000000-0005-0000-0000-000005BD0000}"/>
    <cellStyle name="SAPBEXstdItem 2 2 2 2 4 7" xfId="48390" xr:uid="{00000000-0005-0000-0000-000006BD0000}"/>
    <cellStyle name="SAPBEXstdItem 2 2 2 2 4 8" xfId="48391" xr:uid="{00000000-0005-0000-0000-000007BD0000}"/>
    <cellStyle name="SAPBEXstdItem 2 2 2 2 4 9" xfId="48392" xr:uid="{00000000-0005-0000-0000-000008BD0000}"/>
    <cellStyle name="SAPBEXstdItem 2 2 2 2 5" xfId="48393" xr:uid="{00000000-0005-0000-0000-000009BD0000}"/>
    <cellStyle name="SAPBEXstdItem 2 2 2 2 5 2" xfId="48394" xr:uid="{00000000-0005-0000-0000-00000ABD0000}"/>
    <cellStyle name="SAPBEXstdItem 2 2 2 2 5 3" xfId="48395" xr:uid="{00000000-0005-0000-0000-00000BBD0000}"/>
    <cellStyle name="SAPBEXstdItem 2 2 2 2 5 4" xfId="48396" xr:uid="{00000000-0005-0000-0000-00000CBD0000}"/>
    <cellStyle name="SAPBEXstdItem 2 2 2 2 5 5" xfId="48397" xr:uid="{00000000-0005-0000-0000-00000DBD0000}"/>
    <cellStyle name="SAPBEXstdItem 2 2 2 2 5 6" xfId="48398" xr:uid="{00000000-0005-0000-0000-00000EBD0000}"/>
    <cellStyle name="SAPBEXstdItem 2 2 2 2 5 7" xfId="48399" xr:uid="{00000000-0005-0000-0000-00000FBD0000}"/>
    <cellStyle name="SAPBEXstdItem 2 2 2 2 5 8" xfId="48400" xr:uid="{00000000-0005-0000-0000-000010BD0000}"/>
    <cellStyle name="SAPBEXstdItem 2 2 2 2 5 9" xfId="48401" xr:uid="{00000000-0005-0000-0000-000011BD0000}"/>
    <cellStyle name="SAPBEXstdItem 2 2 2 3" xfId="48402" xr:uid="{00000000-0005-0000-0000-000012BD0000}"/>
    <cellStyle name="SAPBEXstdItem 2 2 2 3 2" xfId="48403" xr:uid="{00000000-0005-0000-0000-000013BD0000}"/>
    <cellStyle name="SAPBEXstdItem 2 2 2 3 2 2" xfId="48404" xr:uid="{00000000-0005-0000-0000-000014BD0000}"/>
    <cellStyle name="SAPBEXstdItem 2 2 2 3 2 3" xfId="48405" xr:uid="{00000000-0005-0000-0000-000015BD0000}"/>
    <cellStyle name="SAPBEXstdItem 2 2 2 3 2 4" xfId="48406" xr:uid="{00000000-0005-0000-0000-000016BD0000}"/>
    <cellStyle name="SAPBEXstdItem 2 2 2 3 2 5" xfId="48407" xr:uid="{00000000-0005-0000-0000-000017BD0000}"/>
    <cellStyle name="SAPBEXstdItem 2 2 2 3 2 6" xfId="48408" xr:uid="{00000000-0005-0000-0000-000018BD0000}"/>
    <cellStyle name="SAPBEXstdItem 2 2 2 3 2 7" xfId="48409" xr:uid="{00000000-0005-0000-0000-000019BD0000}"/>
    <cellStyle name="SAPBEXstdItem 2 2 2 3 2 8" xfId="48410" xr:uid="{00000000-0005-0000-0000-00001ABD0000}"/>
    <cellStyle name="SAPBEXstdItem 2 2 2 3 2 9" xfId="48411" xr:uid="{00000000-0005-0000-0000-00001BBD0000}"/>
    <cellStyle name="SAPBEXstdItem 2 2 2 3 3" xfId="48412" xr:uid="{00000000-0005-0000-0000-00001CBD0000}"/>
    <cellStyle name="SAPBEXstdItem 2 2 2 3 3 2" xfId="48413" xr:uid="{00000000-0005-0000-0000-00001DBD0000}"/>
    <cellStyle name="SAPBEXstdItem 2 2 2 3 3 3" xfId="48414" xr:uid="{00000000-0005-0000-0000-00001EBD0000}"/>
    <cellStyle name="SAPBEXstdItem 2 2 2 3 3 4" xfId="48415" xr:uid="{00000000-0005-0000-0000-00001FBD0000}"/>
    <cellStyle name="SAPBEXstdItem 2 2 2 3 3 5" xfId="48416" xr:uid="{00000000-0005-0000-0000-000020BD0000}"/>
    <cellStyle name="SAPBEXstdItem 2 2 2 3 3 6" xfId="48417" xr:uid="{00000000-0005-0000-0000-000021BD0000}"/>
    <cellStyle name="SAPBEXstdItem 2 2 2 3 3 7" xfId="48418" xr:uid="{00000000-0005-0000-0000-000022BD0000}"/>
    <cellStyle name="SAPBEXstdItem 2 2 2 3 3 8" xfId="48419" xr:uid="{00000000-0005-0000-0000-000023BD0000}"/>
    <cellStyle name="SAPBEXstdItem 2 2 2 3 3 9" xfId="48420" xr:uid="{00000000-0005-0000-0000-000024BD0000}"/>
    <cellStyle name="SAPBEXstdItem 2 2 2 3 4" xfId="48421" xr:uid="{00000000-0005-0000-0000-000025BD0000}"/>
    <cellStyle name="SAPBEXstdItem 2 2 2 3 4 2" xfId="48422" xr:uid="{00000000-0005-0000-0000-000026BD0000}"/>
    <cellStyle name="SAPBEXstdItem 2 2 2 3 4 3" xfId="48423" xr:uid="{00000000-0005-0000-0000-000027BD0000}"/>
    <cellStyle name="SAPBEXstdItem 2 2 2 3 4 4" xfId="48424" xr:uid="{00000000-0005-0000-0000-000028BD0000}"/>
    <cellStyle name="SAPBEXstdItem 2 2 2 3 4 5" xfId="48425" xr:uid="{00000000-0005-0000-0000-000029BD0000}"/>
    <cellStyle name="SAPBEXstdItem 2 2 2 3 4 6" xfId="48426" xr:uid="{00000000-0005-0000-0000-00002ABD0000}"/>
    <cellStyle name="SAPBEXstdItem 2 2 2 3 4 7" xfId="48427" xr:uid="{00000000-0005-0000-0000-00002BBD0000}"/>
    <cellStyle name="SAPBEXstdItem 2 2 2 3 4 8" xfId="48428" xr:uid="{00000000-0005-0000-0000-00002CBD0000}"/>
    <cellStyle name="SAPBEXstdItem 2 2 2 3 4 9" xfId="48429" xr:uid="{00000000-0005-0000-0000-00002DBD0000}"/>
    <cellStyle name="SAPBEXstdItem 2 2 2 4" xfId="48430" xr:uid="{00000000-0005-0000-0000-00002EBD0000}"/>
    <cellStyle name="SAPBEXstdItem 2 2 2 4 2" xfId="48431" xr:uid="{00000000-0005-0000-0000-00002FBD0000}"/>
    <cellStyle name="SAPBEXstdItem 2 2 2 4 3" xfId="48432" xr:uid="{00000000-0005-0000-0000-000030BD0000}"/>
    <cellStyle name="SAPBEXstdItem 2 2 2 4 4" xfId="48433" xr:uid="{00000000-0005-0000-0000-000031BD0000}"/>
    <cellStyle name="SAPBEXstdItem 2 2 2 4 5" xfId="48434" xr:uid="{00000000-0005-0000-0000-000032BD0000}"/>
    <cellStyle name="SAPBEXstdItem 2 2 2 4 6" xfId="48435" xr:uid="{00000000-0005-0000-0000-000033BD0000}"/>
    <cellStyle name="SAPBEXstdItem 2 2 2 4 7" xfId="48436" xr:uid="{00000000-0005-0000-0000-000034BD0000}"/>
    <cellStyle name="SAPBEXstdItem 2 2 2 4 8" xfId="48437" xr:uid="{00000000-0005-0000-0000-000035BD0000}"/>
    <cellStyle name="SAPBEXstdItem 2 2 2 4 9" xfId="48438" xr:uid="{00000000-0005-0000-0000-000036BD0000}"/>
    <cellStyle name="SAPBEXstdItem 2 2 2 5" xfId="48439" xr:uid="{00000000-0005-0000-0000-000037BD0000}"/>
    <cellStyle name="SAPBEXstdItem 2 2 2 5 2" xfId="48440" xr:uid="{00000000-0005-0000-0000-000038BD0000}"/>
    <cellStyle name="SAPBEXstdItem 2 2 2 5 3" xfId="48441" xr:uid="{00000000-0005-0000-0000-000039BD0000}"/>
    <cellStyle name="SAPBEXstdItem 2 2 2 5 4" xfId="48442" xr:uid="{00000000-0005-0000-0000-00003ABD0000}"/>
    <cellStyle name="SAPBEXstdItem 2 2 2 5 5" xfId="48443" xr:uid="{00000000-0005-0000-0000-00003BBD0000}"/>
    <cellStyle name="SAPBEXstdItem 2 2 2 5 6" xfId="48444" xr:uid="{00000000-0005-0000-0000-00003CBD0000}"/>
    <cellStyle name="SAPBEXstdItem 2 2 2 5 7" xfId="48445" xr:uid="{00000000-0005-0000-0000-00003DBD0000}"/>
    <cellStyle name="SAPBEXstdItem 2 2 2 5 8" xfId="48446" xr:uid="{00000000-0005-0000-0000-00003EBD0000}"/>
    <cellStyle name="SAPBEXstdItem 2 2 2 5 9" xfId="48447" xr:uid="{00000000-0005-0000-0000-00003FBD0000}"/>
    <cellStyle name="SAPBEXstdItem 2 2 2 6" xfId="48448" xr:uid="{00000000-0005-0000-0000-000040BD0000}"/>
    <cellStyle name="SAPBEXstdItem 2 2 2 6 2" xfId="48449" xr:uid="{00000000-0005-0000-0000-000041BD0000}"/>
    <cellStyle name="SAPBEXstdItem 2 2 2 6 3" xfId="48450" xr:uid="{00000000-0005-0000-0000-000042BD0000}"/>
    <cellStyle name="SAPBEXstdItem 2 2 2 6 4" xfId="48451" xr:uid="{00000000-0005-0000-0000-000043BD0000}"/>
    <cellStyle name="SAPBEXstdItem 2 2 2 6 5" xfId="48452" xr:uid="{00000000-0005-0000-0000-000044BD0000}"/>
    <cellStyle name="SAPBEXstdItem 2 2 2 6 6" xfId="48453" xr:uid="{00000000-0005-0000-0000-000045BD0000}"/>
    <cellStyle name="SAPBEXstdItem 2 2 2 6 7" xfId="48454" xr:uid="{00000000-0005-0000-0000-000046BD0000}"/>
    <cellStyle name="SAPBEXstdItem 2 2 2 6 8" xfId="48455" xr:uid="{00000000-0005-0000-0000-000047BD0000}"/>
    <cellStyle name="SAPBEXstdItem 2 2 2 6 9" xfId="48456" xr:uid="{00000000-0005-0000-0000-000048BD0000}"/>
    <cellStyle name="SAPBEXstdItem 2 2 3" xfId="48457" xr:uid="{00000000-0005-0000-0000-000049BD0000}"/>
    <cellStyle name="SAPBEXstdItem 2 2 3 2" xfId="48458" xr:uid="{00000000-0005-0000-0000-00004ABD0000}"/>
    <cellStyle name="SAPBEXstdItem 2 2 3 2 2" xfId="48459" xr:uid="{00000000-0005-0000-0000-00004BBD0000}"/>
    <cellStyle name="SAPBEXstdItem 2 2 3 2 2 2" xfId="48460" xr:uid="{00000000-0005-0000-0000-00004CBD0000}"/>
    <cellStyle name="SAPBEXstdItem 2 2 3 2 2 3" xfId="48461" xr:uid="{00000000-0005-0000-0000-00004DBD0000}"/>
    <cellStyle name="SAPBEXstdItem 2 2 3 2 2 4" xfId="48462" xr:uid="{00000000-0005-0000-0000-00004EBD0000}"/>
    <cellStyle name="SAPBEXstdItem 2 2 3 2 2 5" xfId="48463" xr:uid="{00000000-0005-0000-0000-00004FBD0000}"/>
    <cellStyle name="SAPBEXstdItem 2 2 3 2 2 6" xfId="48464" xr:uid="{00000000-0005-0000-0000-000050BD0000}"/>
    <cellStyle name="SAPBEXstdItem 2 2 3 2 2 7" xfId="48465" xr:uid="{00000000-0005-0000-0000-000051BD0000}"/>
    <cellStyle name="SAPBEXstdItem 2 2 3 2 2 8" xfId="48466" xr:uid="{00000000-0005-0000-0000-000052BD0000}"/>
    <cellStyle name="SAPBEXstdItem 2 2 3 2 2 9" xfId="48467" xr:uid="{00000000-0005-0000-0000-000053BD0000}"/>
    <cellStyle name="SAPBEXstdItem 2 2 3 2 3" xfId="48468" xr:uid="{00000000-0005-0000-0000-000054BD0000}"/>
    <cellStyle name="SAPBEXstdItem 2 2 3 2 3 2" xfId="48469" xr:uid="{00000000-0005-0000-0000-000055BD0000}"/>
    <cellStyle name="SAPBEXstdItem 2 2 3 2 3 3" xfId="48470" xr:uid="{00000000-0005-0000-0000-000056BD0000}"/>
    <cellStyle name="SAPBEXstdItem 2 2 3 2 3 4" xfId="48471" xr:uid="{00000000-0005-0000-0000-000057BD0000}"/>
    <cellStyle name="SAPBEXstdItem 2 2 3 2 3 5" xfId="48472" xr:uid="{00000000-0005-0000-0000-000058BD0000}"/>
    <cellStyle name="SAPBEXstdItem 2 2 3 2 3 6" xfId="48473" xr:uid="{00000000-0005-0000-0000-000059BD0000}"/>
    <cellStyle name="SAPBEXstdItem 2 2 3 2 3 7" xfId="48474" xr:uid="{00000000-0005-0000-0000-00005ABD0000}"/>
    <cellStyle name="SAPBEXstdItem 2 2 3 2 3 8" xfId="48475" xr:uid="{00000000-0005-0000-0000-00005BBD0000}"/>
    <cellStyle name="SAPBEXstdItem 2 2 3 2 3 9" xfId="48476" xr:uid="{00000000-0005-0000-0000-00005CBD0000}"/>
    <cellStyle name="SAPBEXstdItem 2 2 3 2 4" xfId="48477" xr:uid="{00000000-0005-0000-0000-00005DBD0000}"/>
    <cellStyle name="SAPBEXstdItem 2 2 3 2 4 2" xfId="48478" xr:uid="{00000000-0005-0000-0000-00005EBD0000}"/>
    <cellStyle name="SAPBEXstdItem 2 2 3 2 4 3" xfId="48479" xr:uid="{00000000-0005-0000-0000-00005FBD0000}"/>
    <cellStyle name="SAPBEXstdItem 2 2 3 2 4 4" xfId="48480" xr:uid="{00000000-0005-0000-0000-000060BD0000}"/>
    <cellStyle name="SAPBEXstdItem 2 2 3 2 4 5" xfId="48481" xr:uid="{00000000-0005-0000-0000-000061BD0000}"/>
    <cellStyle name="SAPBEXstdItem 2 2 3 2 4 6" xfId="48482" xr:uid="{00000000-0005-0000-0000-000062BD0000}"/>
    <cellStyle name="SAPBEXstdItem 2 2 3 2 4 7" xfId="48483" xr:uid="{00000000-0005-0000-0000-000063BD0000}"/>
    <cellStyle name="SAPBEXstdItem 2 2 3 2 4 8" xfId="48484" xr:uid="{00000000-0005-0000-0000-000064BD0000}"/>
    <cellStyle name="SAPBEXstdItem 2 2 3 2 4 9" xfId="48485" xr:uid="{00000000-0005-0000-0000-000065BD0000}"/>
    <cellStyle name="SAPBEXstdItem 2 2 3 3" xfId="48486" xr:uid="{00000000-0005-0000-0000-000066BD0000}"/>
    <cellStyle name="SAPBEXstdItem 2 2 3 3 2" xfId="48487" xr:uid="{00000000-0005-0000-0000-000067BD0000}"/>
    <cellStyle name="SAPBEXstdItem 2 2 3 3 3" xfId="48488" xr:uid="{00000000-0005-0000-0000-000068BD0000}"/>
    <cellStyle name="SAPBEXstdItem 2 2 3 3 4" xfId="48489" xr:uid="{00000000-0005-0000-0000-000069BD0000}"/>
    <cellStyle name="SAPBEXstdItem 2 2 3 3 5" xfId="48490" xr:uid="{00000000-0005-0000-0000-00006ABD0000}"/>
    <cellStyle name="SAPBEXstdItem 2 2 3 3 6" xfId="48491" xr:uid="{00000000-0005-0000-0000-00006BBD0000}"/>
    <cellStyle name="SAPBEXstdItem 2 2 3 3 7" xfId="48492" xr:uid="{00000000-0005-0000-0000-00006CBD0000}"/>
    <cellStyle name="SAPBEXstdItem 2 2 3 3 8" xfId="48493" xr:uid="{00000000-0005-0000-0000-00006DBD0000}"/>
    <cellStyle name="SAPBEXstdItem 2 2 3 3 9" xfId="48494" xr:uid="{00000000-0005-0000-0000-00006EBD0000}"/>
    <cellStyle name="SAPBEXstdItem 2 2 3 4" xfId="48495" xr:uid="{00000000-0005-0000-0000-00006FBD0000}"/>
    <cellStyle name="SAPBEXstdItem 2 2 3 4 2" xfId="48496" xr:uid="{00000000-0005-0000-0000-000070BD0000}"/>
    <cellStyle name="SAPBEXstdItem 2 2 3 4 3" xfId="48497" xr:uid="{00000000-0005-0000-0000-000071BD0000}"/>
    <cellStyle name="SAPBEXstdItem 2 2 3 4 4" xfId="48498" xr:uid="{00000000-0005-0000-0000-000072BD0000}"/>
    <cellStyle name="SAPBEXstdItem 2 2 3 4 5" xfId="48499" xr:uid="{00000000-0005-0000-0000-000073BD0000}"/>
    <cellStyle name="SAPBEXstdItem 2 2 3 4 6" xfId="48500" xr:uid="{00000000-0005-0000-0000-000074BD0000}"/>
    <cellStyle name="SAPBEXstdItem 2 2 3 4 7" xfId="48501" xr:uid="{00000000-0005-0000-0000-000075BD0000}"/>
    <cellStyle name="SAPBEXstdItem 2 2 3 4 8" xfId="48502" xr:uid="{00000000-0005-0000-0000-000076BD0000}"/>
    <cellStyle name="SAPBEXstdItem 2 2 3 4 9" xfId="48503" xr:uid="{00000000-0005-0000-0000-000077BD0000}"/>
    <cellStyle name="SAPBEXstdItem 2 2 3 5" xfId="48504" xr:uid="{00000000-0005-0000-0000-000078BD0000}"/>
    <cellStyle name="SAPBEXstdItem 2 2 3 5 2" xfId="48505" xr:uid="{00000000-0005-0000-0000-000079BD0000}"/>
    <cellStyle name="SAPBEXstdItem 2 2 3 5 3" xfId="48506" xr:uid="{00000000-0005-0000-0000-00007ABD0000}"/>
    <cellStyle name="SAPBEXstdItem 2 2 3 5 4" xfId="48507" xr:uid="{00000000-0005-0000-0000-00007BBD0000}"/>
    <cellStyle name="SAPBEXstdItem 2 2 3 5 5" xfId="48508" xr:uid="{00000000-0005-0000-0000-00007CBD0000}"/>
    <cellStyle name="SAPBEXstdItem 2 2 3 5 6" xfId="48509" xr:uid="{00000000-0005-0000-0000-00007DBD0000}"/>
    <cellStyle name="SAPBEXstdItem 2 2 3 5 7" xfId="48510" xr:uid="{00000000-0005-0000-0000-00007EBD0000}"/>
    <cellStyle name="SAPBEXstdItem 2 2 3 5 8" xfId="48511" xr:uid="{00000000-0005-0000-0000-00007FBD0000}"/>
    <cellStyle name="SAPBEXstdItem 2 2 3 5 9" xfId="48512" xr:uid="{00000000-0005-0000-0000-000080BD0000}"/>
    <cellStyle name="SAPBEXstdItem 2 2 4" xfId="48513" xr:uid="{00000000-0005-0000-0000-000081BD0000}"/>
    <cellStyle name="SAPBEXstdItem 2 2 4 2" xfId="48514" xr:uid="{00000000-0005-0000-0000-000082BD0000}"/>
    <cellStyle name="SAPBEXstdItem 2 2 4 2 2" xfId="48515" xr:uid="{00000000-0005-0000-0000-000083BD0000}"/>
    <cellStyle name="SAPBEXstdItem 2 2 4 2 3" xfId="48516" xr:uid="{00000000-0005-0000-0000-000084BD0000}"/>
    <cellStyle name="SAPBEXstdItem 2 2 4 2 4" xfId="48517" xr:uid="{00000000-0005-0000-0000-000085BD0000}"/>
    <cellStyle name="SAPBEXstdItem 2 2 4 2 5" xfId="48518" xr:uid="{00000000-0005-0000-0000-000086BD0000}"/>
    <cellStyle name="SAPBEXstdItem 2 2 4 2 6" xfId="48519" xr:uid="{00000000-0005-0000-0000-000087BD0000}"/>
    <cellStyle name="SAPBEXstdItem 2 2 4 2 7" xfId="48520" xr:uid="{00000000-0005-0000-0000-000088BD0000}"/>
    <cellStyle name="SAPBEXstdItem 2 2 4 2 8" xfId="48521" xr:uid="{00000000-0005-0000-0000-000089BD0000}"/>
    <cellStyle name="SAPBEXstdItem 2 2 4 2 9" xfId="48522" xr:uid="{00000000-0005-0000-0000-00008ABD0000}"/>
    <cellStyle name="SAPBEXstdItem 2 2 4 3" xfId="48523" xr:uid="{00000000-0005-0000-0000-00008BBD0000}"/>
    <cellStyle name="SAPBEXstdItem 2 2 4 3 2" xfId="48524" xr:uid="{00000000-0005-0000-0000-00008CBD0000}"/>
    <cellStyle name="SAPBEXstdItem 2 2 4 3 3" xfId="48525" xr:uid="{00000000-0005-0000-0000-00008DBD0000}"/>
    <cellStyle name="SAPBEXstdItem 2 2 4 3 4" xfId="48526" xr:uid="{00000000-0005-0000-0000-00008EBD0000}"/>
    <cellStyle name="SAPBEXstdItem 2 2 4 3 5" xfId="48527" xr:uid="{00000000-0005-0000-0000-00008FBD0000}"/>
    <cellStyle name="SAPBEXstdItem 2 2 4 3 6" xfId="48528" xr:uid="{00000000-0005-0000-0000-000090BD0000}"/>
    <cellStyle name="SAPBEXstdItem 2 2 4 3 7" xfId="48529" xr:uid="{00000000-0005-0000-0000-000091BD0000}"/>
    <cellStyle name="SAPBEXstdItem 2 2 4 3 8" xfId="48530" xr:uid="{00000000-0005-0000-0000-000092BD0000}"/>
    <cellStyle name="SAPBEXstdItem 2 2 4 3 9" xfId="48531" xr:uid="{00000000-0005-0000-0000-000093BD0000}"/>
    <cellStyle name="SAPBEXstdItem 2 2 4 4" xfId="48532" xr:uid="{00000000-0005-0000-0000-000094BD0000}"/>
    <cellStyle name="SAPBEXstdItem 2 2 4 4 2" xfId="48533" xr:uid="{00000000-0005-0000-0000-000095BD0000}"/>
    <cellStyle name="SAPBEXstdItem 2 2 4 4 3" xfId="48534" xr:uid="{00000000-0005-0000-0000-000096BD0000}"/>
    <cellStyle name="SAPBEXstdItem 2 2 4 4 4" xfId="48535" xr:uid="{00000000-0005-0000-0000-000097BD0000}"/>
    <cellStyle name="SAPBEXstdItem 2 2 4 4 5" xfId="48536" xr:uid="{00000000-0005-0000-0000-000098BD0000}"/>
    <cellStyle name="SAPBEXstdItem 2 2 4 4 6" xfId="48537" xr:uid="{00000000-0005-0000-0000-000099BD0000}"/>
    <cellStyle name="SAPBEXstdItem 2 2 4 4 7" xfId="48538" xr:uid="{00000000-0005-0000-0000-00009ABD0000}"/>
    <cellStyle name="SAPBEXstdItem 2 2 4 4 8" xfId="48539" xr:uid="{00000000-0005-0000-0000-00009BBD0000}"/>
    <cellStyle name="SAPBEXstdItem 2 2 4 4 9" xfId="48540" xr:uid="{00000000-0005-0000-0000-00009CBD0000}"/>
    <cellStyle name="SAPBEXstdItem 2 2 5" xfId="48541" xr:uid="{00000000-0005-0000-0000-00009DBD0000}"/>
    <cellStyle name="SAPBEXstdItem 2 2 5 2" xfId="48542" xr:uid="{00000000-0005-0000-0000-00009EBD0000}"/>
    <cellStyle name="SAPBEXstdItem 2 2 5 3" xfId="48543" xr:uid="{00000000-0005-0000-0000-00009FBD0000}"/>
    <cellStyle name="SAPBEXstdItem 2 2 5 4" xfId="48544" xr:uid="{00000000-0005-0000-0000-0000A0BD0000}"/>
    <cellStyle name="SAPBEXstdItem 2 2 5 5" xfId="48545" xr:uid="{00000000-0005-0000-0000-0000A1BD0000}"/>
    <cellStyle name="SAPBEXstdItem 2 2 5 6" xfId="48546" xr:uid="{00000000-0005-0000-0000-0000A2BD0000}"/>
    <cellStyle name="SAPBEXstdItem 2 2 5 7" xfId="48547" xr:uid="{00000000-0005-0000-0000-0000A3BD0000}"/>
    <cellStyle name="SAPBEXstdItem 2 2 5 8" xfId="48548" xr:uid="{00000000-0005-0000-0000-0000A4BD0000}"/>
    <cellStyle name="SAPBEXstdItem 2 2 5 9" xfId="48549" xr:uid="{00000000-0005-0000-0000-0000A5BD0000}"/>
    <cellStyle name="SAPBEXstdItem 2 2 6" xfId="48550" xr:uid="{00000000-0005-0000-0000-0000A6BD0000}"/>
    <cellStyle name="SAPBEXstdItem 2 2 6 2" xfId="48551" xr:uid="{00000000-0005-0000-0000-0000A7BD0000}"/>
    <cellStyle name="SAPBEXstdItem 2 2 6 3" xfId="48552" xr:uid="{00000000-0005-0000-0000-0000A8BD0000}"/>
    <cellStyle name="SAPBEXstdItem 2 2 6 4" xfId="48553" xr:uid="{00000000-0005-0000-0000-0000A9BD0000}"/>
    <cellStyle name="SAPBEXstdItem 2 2 6 5" xfId="48554" xr:uid="{00000000-0005-0000-0000-0000AABD0000}"/>
    <cellStyle name="SAPBEXstdItem 2 2 6 6" xfId="48555" xr:uid="{00000000-0005-0000-0000-0000ABBD0000}"/>
    <cellStyle name="SAPBEXstdItem 2 2 6 7" xfId="48556" xr:uid="{00000000-0005-0000-0000-0000ACBD0000}"/>
    <cellStyle name="SAPBEXstdItem 2 2 6 8" xfId="48557" xr:uid="{00000000-0005-0000-0000-0000ADBD0000}"/>
    <cellStyle name="SAPBEXstdItem 2 2 6 9" xfId="48558" xr:uid="{00000000-0005-0000-0000-0000AEBD0000}"/>
    <cellStyle name="SAPBEXstdItem 2 2 7" xfId="48559" xr:uid="{00000000-0005-0000-0000-0000AFBD0000}"/>
    <cellStyle name="SAPBEXstdItem 2 2 7 2" xfId="48560" xr:uid="{00000000-0005-0000-0000-0000B0BD0000}"/>
    <cellStyle name="SAPBEXstdItem 2 2 7 3" xfId="48561" xr:uid="{00000000-0005-0000-0000-0000B1BD0000}"/>
    <cellStyle name="SAPBEXstdItem 2 2 7 4" xfId="48562" xr:uid="{00000000-0005-0000-0000-0000B2BD0000}"/>
    <cellStyle name="SAPBEXstdItem 2 2 7 5" xfId="48563" xr:uid="{00000000-0005-0000-0000-0000B3BD0000}"/>
    <cellStyle name="SAPBEXstdItem 2 2 7 6" xfId="48564" xr:uid="{00000000-0005-0000-0000-0000B4BD0000}"/>
    <cellStyle name="SAPBEXstdItem 2 2 7 7" xfId="48565" xr:uid="{00000000-0005-0000-0000-0000B5BD0000}"/>
    <cellStyle name="SAPBEXstdItem 2 2 7 8" xfId="48566" xr:uid="{00000000-0005-0000-0000-0000B6BD0000}"/>
    <cellStyle name="SAPBEXstdItem 2 2 7 9" xfId="48567" xr:uid="{00000000-0005-0000-0000-0000B7BD0000}"/>
    <cellStyle name="SAPBEXstdItem 2 20" xfId="48568" xr:uid="{00000000-0005-0000-0000-0000B8BD0000}"/>
    <cellStyle name="SAPBEXstdItem 2 21" xfId="48569" xr:uid="{00000000-0005-0000-0000-0000B9BD0000}"/>
    <cellStyle name="SAPBEXstdItem 2 3" xfId="48570" xr:uid="{00000000-0005-0000-0000-0000BABD0000}"/>
    <cellStyle name="SAPBEXstdItem 2 3 2" xfId="48571" xr:uid="{00000000-0005-0000-0000-0000BBBD0000}"/>
    <cellStyle name="SAPBEXstdItem 2 3 2 2" xfId="48572" xr:uid="{00000000-0005-0000-0000-0000BCBD0000}"/>
    <cellStyle name="SAPBEXstdItem 2 3 2 2 2" xfId="48573" xr:uid="{00000000-0005-0000-0000-0000BDBD0000}"/>
    <cellStyle name="SAPBEXstdItem 2 3 2 2 2 2" xfId="48574" xr:uid="{00000000-0005-0000-0000-0000BEBD0000}"/>
    <cellStyle name="SAPBEXstdItem 2 3 2 2 2 2 2" xfId="48575" xr:uid="{00000000-0005-0000-0000-0000BFBD0000}"/>
    <cellStyle name="SAPBEXstdItem 2 3 2 2 2 2 3" xfId="48576" xr:uid="{00000000-0005-0000-0000-0000C0BD0000}"/>
    <cellStyle name="SAPBEXstdItem 2 3 2 2 2 2 4" xfId="48577" xr:uid="{00000000-0005-0000-0000-0000C1BD0000}"/>
    <cellStyle name="SAPBEXstdItem 2 3 2 2 2 2 5" xfId="48578" xr:uid="{00000000-0005-0000-0000-0000C2BD0000}"/>
    <cellStyle name="SAPBEXstdItem 2 3 2 2 2 2 6" xfId="48579" xr:uid="{00000000-0005-0000-0000-0000C3BD0000}"/>
    <cellStyle name="SAPBEXstdItem 2 3 2 2 2 2 7" xfId="48580" xr:uid="{00000000-0005-0000-0000-0000C4BD0000}"/>
    <cellStyle name="SAPBEXstdItem 2 3 2 2 2 2 8" xfId="48581" xr:uid="{00000000-0005-0000-0000-0000C5BD0000}"/>
    <cellStyle name="SAPBEXstdItem 2 3 2 2 2 2 9" xfId="48582" xr:uid="{00000000-0005-0000-0000-0000C6BD0000}"/>
    <cellStyle name="SAPBEXstdItem 2 3 2 2 2 3" xfId="48583" xr:uid="{00000000-0005-0000-0000-0000C7BD0000}"/>
    <cellStyle name="SAPBEXstdItem 2 3 2 2 2 3 2" xfId="48584" xr:uid="{00000000-0005-0000-0000-0000C8BD0000}"/>
    <cellStyle name="SAPBEXstdItem 2 3 2 2 2 3 3" xfId="48585" xr:uid="{00000000-0005-0000-0000-0000C9BD0000}"/>
    <cellStyle name="SAPBEXstdItem 2 3 2 2 2 3 4" xfId="48586" xr:uid="{00000000-0005-0000-0000-0000CABD0000}"/>
    <cellStyle name="SAPBEXstdItem 2 3 2 2 2 3 5" xfId="48587" xr:uid="{00000000-0005-0000-0000-0000CBBD0000}"/>
    <cellStyle name="SAPBEXstdItem 2 3 2 2 2 3 6" xfId="48588" xr:uid="{00000000-0005-0000-0000-0000CCBD0000}"/>
    <cellStyle name="SAPBEXstdItem 2 3 2 2 2 3 7" xfId="48589" xr:uid="{00000000-0005-0000-0000-0000CDBD0000}"/>
    <cellStyle name="SAPBEXstdItem 2 3 2 2 2 3 8" xfId="48590" xr:uid="{00000000-0005-0000-0000-0000CEBD0000}"/>
    <cellStyle name="SAPBEXstdItem 2 3 2 2 2 3 9" xfId="48591" xr:uid="{00000000-0005-0000-0000-0000CFBD0000}"/>
    <cellStyle name="SAPBEXstdItem 2 3 2 2 2 4" xfId="48592" xr:uid="{00000000-0005-0000-0000-0000D0BD0000}"/>
    <cellStyle name="SAPBEXstdItem 2 3 2 2 2 4 2" xfId="48593" xr:uid="{00000000-0005-0000-0000-0000D1BD0000}"/>
    <cellStyle name="SAPBEXstdItem 2 3 2 2 2 4 3" xfId="48594" xr:uid="{00000000-0005-0000-0000-0000D2BD0000}"/>
    <cellStyle name="SAPBEXstdItem 2 3 2 2 2 4 4" xfId="48595" xr:uid="{00000000-0005-0000-0000-0000D3BD0000}"/>
    <cellStyle name="SAPBEXstdItem 2 3 2 2 2 4 5" xfId="48596" xr:uid="{00000000-0005-0000-0000-0000D4BD0000}"/>
    <cellStyle name="SAPBEXstdItem 2 3 2 2 2 4 6" xfId="48597" xr:uid="{00000000-0005-0000-0000-0000D5BD0000}"/>
    <cellStyle name="SAPBEXstdItem 2 3 2 2 2 4 7" xfId="48598" xr:uid="{00000000-0005-0000-0000-0000D6BD0000}"/>
    <cellStyle name="SAPBEXstdItem 2 3 2 2 2 4 8" xfId="48599" xr:uid="{00000000-0005-0000-0000-0000D7BD0000}"/>
    <cellStyle name="SAPBEXstdItem 2 3 2 2 2 4 9" xfId="48600" xr:uid="{00000000-0005-0000-0000-0000D8BD0000}"/>
    <cellStyle name="SAPBEXstdItem 2 3 2 2 3" xfId="48601" xr:uid="{00000000-0005-0000-0000-0000D9BD0000}"/>
    <cellStyle name="SAPBEXstdItem 2 3 2 2 3 2" xfId="48602" xr:uid="{00000000-0005-0000-0000-0000DABD0000}"/>
    <cellStyle name="SAPBEXstdItem 2 3 2 2 3 3" xfId="48603" xr:uid="{00000000-0005-0000-0000-0000DBBD0000}"/>
    <cellStyle name="SAPBEXstdItem 2 3 2 2 3 4" xfId="48604" xr:uid="{00000000-0005-0000-0000-0000DCBD0000}"/>
    <cellStyle name="SAPBEXstdItem 2 3 2 2 3 5" xfId="48605" xr:uid="{00000000-0005-0000-0000-0000DDBD0000}"/>
    <cellStyle name="SAPBEXstdItem 2 3 2 2 3 6" xfId="48606" xr:uid="{00000000-0005-0000-0000-0000DEBD0000}"/>
    <cellStyle name="SAPBEXstdItem 2 3 2 2 3 7" xfId="48607" xr:uid="{00000000-0005-0000-0000-0000DFBD0000}"/>
    <cellStyle name="SAPBEXstdItem 2 3 2 2 3 8" xfId="48608" xr:uid="{00000000-0005-0000-0000-0000E0BD0000}"/>
    <cellStyle name="SAPBEXstdItem 2 3 2 2 3 9" xfId="48609" xr:uid="{00000000-0005-0000-0000-0000E1BD0000}"/>
    <cellStyle name="SAPBEXstdItem 2 3 2 2 4" xfId="48610" xr:uid="{00000000-0005-0000-0000-0000E2BD0000}"/>
    <cellStyle name="SAPBEXstdItem 2 3 2 2 4 2" xfId="48611" xr:uid="{00000000-0005-0000-0000-0000E3BD0000}"/>
    <cellStyle name="SAPBEXstdItem 2 3 2 2 4 3" xfId="48612" xr:uid="{00000000-0005-0000-0000-0000E4BD0000}"/>
    <cellStyle name="SAPBEXstdItem 2 3 2 2 4 4" xfId="48613" xr:uid="{00000000-0005-0000-0000-0000E5BD0000}"/>
    <cellStyle name="SAPBEXstdItem 2 3 2 2 4 5" xfId="48614" xr:uid="{00000000-0005-0000-0000-0000E6BD0000}"/>
    <cellStyle name="SAPBEXstdItem 2 3 2 2 4 6" xfId="48615" xr:uid="{00000000-0005-0000-0000-0000E7BD0000}"/>
    <cellStyle name="SAPBEXstdItem 2 3 2 2 4 7" xfId="48616" xr:uid="{00000000-0005-0000-0000-0000E8BD0000}"/>
    <cellStyle name="SAPBEXstdItem 2 3 2 2 4 8" xfId="48617" xr:uid="{00000000-0005-0000-0000-0000E9BD0000}"/>
    <cellStyle name="SAPBEXstdItem 2 3 2 2 4 9" xfId="48618" xr:uid="{00000000-0005-0000-0000-0000EABD0000}"/>
    <cellStyle name="SAPBEXstdItem 2 3 2 2 5" xfId="48619" xr:uid="{00000000-0005-0000-0000-0000EBBD0000}"/>
    <cellStyle name="SAPBEXstdItem 2 3 2 2 5 2" xfId="48620" xr:uid="{00000000-0005-0000-0000-0000ECBD0000}"/>
    <cellStyle name="SAPBEXstdItem 2 3 2 2 5 3" xfId="48621" xr:uid="{00000000-0005-0000-0000-0000EDBD0000}"/>
    <cellStyle name="SAPBEXstdItem 2 3 2 2 5 4" xfId="48622" xr:uid="{00000000-0005-0000-0000-0000EEBD0000}"/>
    <cellStyle name="SAPBEXstdItem 2 3 2 2 5 5" xfId="48623" xr:uid="{00000000-0005-0000-0000-0000EFBD0000}"/>
    <cellStyle name="SAPBEXstdItem 2 3 2 2 5 6" xfId="48624" xr:uid="{00000000-0005-0000-0000-0000F0BD0000}"/>
    <cellStyle name="SAPBEXstdItem 2 3 2 2 5 7" xfId="48625" xr:uid="{00000000-0005-0000-0000-0000F1BD0000}"/>
    <cellStyle name="SAPBEXstdItem 2 3 2 2 5 8" xfId="48626" xr:uid="{00000000-0005-0000-0000-0000F2BD0000}"/>
    <cellStyle name="SAPBEXstdItem 2 3 2 2 5 9" xfId="48627" xr:uid="{00000000-0005-0000-0000-0000F3BD0000}"/>
    <cellStyle name="SAPBEXstdItem 2 3 2 3" xfId="48628" xr:uid="{00000000-0005-0000-0000-0000F4BD0000}"/>
    <cellStyle name="SAPBEXstdItem 2 3 2 3 2" xfId="48629" xr:uid="{00000000-0005-0000-0000-0000F5BD0000}"/>
    <cellStyle name="SAPBEXstdItem 2 3 2 3 2 2" xfId="48630" xr:uid="{00000000-0005-0000-0000-0000F6BD0000}"/>
    <cellStyle name="SAPBEXstdItem 2 3 2 3 2 3" xfId="48631" xr:uid="{00000000-0005-0000-0000-0000F7BD0000}"/>
    <cellStyle name="SAPBEXstdItem 2 3 2 3 2 4" xfId="48632" xr:uid="{00000000-0005-0000-0000-0000F8BD0000}"/>
    <cellStyle name="SAPBEXstdItem 2 3 2 3 2 5" xfId="48633" xr:uid="{00000000-0005-0000-0000-0000F9BD0000}"/>
    <cellStyle name="SAPBEXstdItem 2 3 2 3 2 6" xfId="48634" xr:uid="{00000000-0005-0000-0000-0000FABD0000}"/>
    <cellStyle name="SAPBEXstdItem 2 3 2 3 2 7" xfId="48635" xr:uid="{00000000-0005-0000-0000-0000FBBD0000}"/>
    <cellStyle name="SAPBEXstdItem 2 3 2 3 2 8" xfId="48636" xr:uid="{00000000-0005-0000-0000-0000FCBD0000}"/>
    <cellStyle name="SAPBEXstdItem 2 3 2 3 2 9" xfId="48637" xr:uid="{00000000-0005-0000-0000-0000FDBD0000}"/>
    <cellStyle name="SAPBEXstdItem 2 3 2 3 3" xfId="48638" xr:uid="{00000000-0005-0000-0000-0000FEBD0000}"/>
    <cellStyle name="SAPBEXstdItem 2 3 2 3 3 2" xfId="48639" xr:uid="{00000000-0005-0000-0000-0000FFBD0000}"/>
    <cellStyle name="SAPBEXstdItem 2 3 2 3 3 3" xfId="48640" xr:uid="{00000000-0005-0000-0000-000000BE0000}"/>
    <cellStyle name="SAPBEXstdItem 2 3 2 3 3 4" xfId="48641" xr:uid="{00000000-0005-0000-0000-000001BE0000}"/>
    <cellStyle name="SAPBEXstdItem 2 3 2 3 3 5" xfId="48642" xr:uid="{00000000-0005-0000-0000-000002BE0000}"/>
    <cellStyle name="SAPBEXstdItem 2 3 2 3 3 6" xfId="48643" xr:uid="{00000000-0005-0000-0000-000003BE0000}"/>
    <cellStyle name="SAPBEXstdItem 2 3 2 3 3 7" xfId="48644" xr:uid="{00000000-0005-0000-0000-000004BE0000}"/>
    <cellStyle name="SAPBEXstdItem 2 3 2 3 3 8" xfId="48645" xr:uid="{00000000-0005-0000-0000-000005BE0000}"/>
    <cellStyle name="SAPBEXstdItem 2 3 2 3 3 9" xfId="48646" xr:uid="{00000000-0005-0000-0000-000006BE0000}"/>
    <cellStyle name="SAPBEXstdItem 2 3 2 3 4" xfId="48647" xr:uid="{00000000-0005-0000-0000-000007BE0000}"/>
    <cellStyle name="SAPBEXstdItem 2 3 2 3 4 2" xfId="48648" xr:uid="{00000000-0005-0000-0000-000008BE0000}"/>
    <cellStyle name="SAPBEXstdItem 2 3 2 3 4 3" xfId="48649" xr:uid="{00000000-0005-0000-0000-000009BE0000}"/>
    <cellStyle name="SAPBEXstdItem 2 3 2 3 4 4" xfId="48650" xr:uid="{00000000-0005-0000-0000-00000ABE0000}"/>
    <cellStyle name="SAPBEXstdItem 2 3 2 3 4 5" xfId="48651" xr:uid="{00000000-0005-0000-0000-00000BBE0000}"/>
    <cellStyle name="SAPBEXstdItem 2 3 2 3 4 6" xfId="48652" xr:uid="{00000000-0005-0000-0000-00000CBE0000}"/>
    <cellStyle name="SAPBEXstdItem 2 3 2 3 4 7" xfId="48653" xr:uid="{00000000-0005-0000-0000-00000DBE0000}"/>
    <cellStyle name="SAPBEXstdItem 2 3 2 3 4 8" xfId="48654" xr:uid="{00000000-0005-0000-0000-00000EBE0000}"/>
    <cellStyle name="SAPBEXstdItem 2 3 2 3 4 9" xfId="48655" xr:uid="{00000000-0005-0000-0000-00000FBE0000}"/>
    <cellStyle name="SAPBEXstdItem 2 3 2 4" xfId="48656" xr:uid="{00000000-0005-0000-0000-000010BE0000}"/>
    <cellStyle name="SAPBEXstdItem 2 3 2 4 2" xfId="48657" xr:uid="{00000000-0005-0000-0000-000011BE0000}"/>
    <cellStyle name="SAPBEXstdItem 2 3 2 4 3" xfId="48658" xr:uid="{00000000-0005-0000-0000-000012BE0000}"/>
    <cellStyle name="SAPBEXstdItem 2 3 2 4 4" xfId="48659" xr:uid="{00000000-0005-0000-0000-000013BE0000}"/>
    <cellStyle name="SAPBEXstdItem 2 3 2 4 5" xfId="48660" xr:uid="{00000000-0005-0000-0000-000014BE0000}"/>
    <cellStyle name="SAPBEXstdItem 2 3 2 4 6" xfId="48661" xr:uid="{00000000-0005-0000-0000-000015BE0000}"/>
    <cellStyle name="SAPBEXstdItem 2 3 2 4 7" xfId="48662" xr:uid="{00000000-0005-0000-0000-000016BE0000}"/>
    <cellStyle name="SAPBEXstdItem 2 3 2 4 8" xfId="48663" xr:uid="{00000000-0005-0000-0000-000017BE0000}"/>
    <cellStyle name="SAPBEXstdItem 2 3 2 4 9" xfId="48664" xr:uid="{00000000-0005-0000-0000-000018BE0000}"/>
    <cellStyle name="SAPBEXstdItem 2 3 2 5" xfId="48665" xr:uid="{00000000-0005-0000-0000-000019BE0000}"/>
    <cellStyle name="SAPBEXstdItem 2 3 2 5 2" xfId="48666" xr:uid="{00000000-0005-0000-0000-00001ABE0000}"/>
    <cellStyle name="SAPBEXstdItem 2 3 2 5 3" xfId="48667" xr:uid="{00000000-0005-0000-0000-00001BBE0000}"/>
    <cellStyle name="SAPBEXstdItem 2 3 2 5 4" xfId="48668" xr:uid="{00000000-0005-0000-0000-00001CBE0000}"/>
    <cellStyle name="SAPBEXstdItem 2 3 2 5 5" xfId="48669" xr:uid="{00000000-0005-0000-0000-00001DBE0000}"/>
    <cellStyle name="SAPBEXstdItem 2 3 2 5 6" xfId="48670" xr:uid="{00000000-0005-0000-0000-00001EBE0000}"/>
    <cellStyle name="SAPBEXstdItem 2 3 2 5 7" xfId="48671" xr:uid="{00000000-0005-0000-0000-00001FBE0000}"/>
    <cellStyle name="SAPBEXstdItem 2 3 2 5 8" xfId="48672" xr:uid="{00000000-0005-0000-0000-000020BE0000}"/>
    <cellStyle name="SAPBEXstdItem 2 3 2 5 9" xfId="48673" xr:uid="{00000000-0005-0000-0000-000021BE0000}"/>
    <cellStyle name="SAPBEXstdItem 2 3 2 6" xfId="48674" xr:uid="{00000000-0005-0000-0000-000022BE0000}"/>
    <cellStyle name="SAPBEXstdItem 2 3 2 6 2" xfId="48675" xr:uid="{00000000-0005-0000-0000-000023BE0000}"/>
    <cellStyle name="SAPBEXstdItem 2 3 2 6 3" xfId="48676" xr:uid="{00000000-0005-0000-0000-000024BE0000}"/>
    <cellStyle name="SAPBEXstdItem 2 3 2 6 4" xfId="48677" xr:uid="{00000000-0005-0000-0000-000025BE0000}"/>
    <cellStyle name="SAPBEXstdItem 2 3 2 6 5" xfId="48678" xr:uid="{00000000-0005-0000-0000-000026BE0000}"/>
    <cellStyle name="SAPBEXstdItem 2 3 2 6 6" xfId="48679" xr:uid="{00000000-0005-0000-0000-000027BE0000}"/>
    <cellStyle name="SAPBEXstdItem 2 3 2 6 7" xfId="48680" xr:uid="{00000000-0005-0000-0000-000028BE0000}"/>
    <cellStyle name="SAPBEXstdItem 2 3 2 6 8" xfId="48681" xr:uid="{00000000-0005-0000-0000-000029BE0000}"/>
    <cellStyle name="SAPBEXstdItem 2 3 2 6 9" xfId="48682" xr:uid="{00000000-0005-0000-0000-00002ABE0000}"/>
    <cellStyle name="SAPBEXstdItem 2 3 3" xfId="48683" xr:uid="{00000000-0005-0000-0000-00002BBE0000}"/>
    <cellStyle name="SAPBEXstdItem 2 3 3 2" xfId="48684" xr:uid="{00000000-0005-0000-0000-00002CBE0000}"/>
    <cellStyle name="SAPBEXstdItem 2 3 3 2 2" xfId="48685" xr:uid="{00000000-0005-0000-0000-00002DBE0000}"/>
    <cellStyle name="SAPBEXstdItem 2 3 3 2 2 2" xfId="48686" xr:uid="{00000000-0005-0000-0000-00002EBE0000}"/>
    <cellStyle name="SAPBEXstdItem 2 3 3 2 2 3" xfId="48687" xr:uid="{00000000-0005-0000-0000-00002FBE0000}"/>
    <cellStyle name="SAPBEXstdItem 2 3 3 2 2 4" xfId="48688" xr:uid="{00000000-0005-0000-0000-000030BE0000}"/>
    <cellStyle name="SAPBEXstdItem 2 3 3 2 2 5" xfId="48689" xr:uid="{00000000-0005-0000-0000-000031BE0000}"/>
    <cellStyle name="SAPBEXstdItem 2 3 3 2 2 6" xfId="48690" xr:uid="{00000000-0005-0000-0000-000032BE0000}"/>
    <cellStyle name="SAPBEXstdItem 2 3 3 2 2 7" xfId="48691" xr:uid="{00000000-0005-0000-0000-000033BE0000}"/>
    <cellStyle name="SAPBEXstdItem 2 3 3 2 2 8" xfId="48692" xr:uid="{00000000-0005-0000-0000-000034BE0000}"/>
    <cellStyle name="SAPBEXstdItem 2 3 3 2 2 9" xfId="48693" xr:uid="{00000000-0005-0000-0000-000035BE0000}"/>
    <cellStyle name="SAPBEXstdItem 2 3 3 2 3" xfId="48694" xr:uid="{00000000-0005-0000-0000-000036BE0000}"/>
    <cellStyle name="SAPBEXstdItem 2 3 3 2 3 2" xfId="48695" xr:uid="{00000000-0005-0000-0000-000037BE0000}"/>
    <cellStyle name="SAPBEXstdItem 2 3 3 2 3 3" xfId="48696" xr:uid="{00000000-0005-0000-0000-000038BE0000}"/>
    <cellStyle name="SAPBEXstdItem 2 3 3 2 3 4" xfId="48697" xr:uid="{00000000-0005-0000-0000-000039BE0000}"/>
    <cellStyle name="SAPBEXstdItem 2 3 3 2 3 5" xfId="48698" xr:uid="{00000000-0005-0000-0000-00003ABE0000}"/>
    <cellStyle name="SAPBEXstdItem 2 3 3 2 3 6" xfId="48699" xr:uid="{00000000-0005-0000-0000-00003BBE0000}"/>
    <cellStyle name="SAPBEXstdItem 2 3 3 2 3 7" xfId="48700" xr:uid="{00000000-0005-0000-0000-00003CBE0000}"/>
    <cellStyle name="SAPBEXstdItem 2 3 3 2 3 8" xfId="48701" xr:uid="{00000000-0005-0000-0000-00003DBE0000}"/>
    <cellStyle name="SAPBEXstdItem 2 3 3 2 3 9" xfId="48702" xr:uid="{00000000-0005-0000-0000-00003EBE0000}"/>
    <cellStyle name="SAPBEXstdItem 2 3 3 2 4" xfId="48703" xr:uid="{00000000-0005-0000-0000-00003FBE0000}"/>
    <cellStyle name="SAPBEXstdItem 2 3 3 2 4 2" xfId="48704" xr:uid="{00000000-0005-0000-0000-000040BE0000}"/>
    <cellStyle name="SAPBEXstdItem 2 3 3 2 4 3" xfId="48705" xr:uid="{00000000-0005-0000-0000-000041BE0000}"/>
    <cellStyle name="SAPBEXstdItem 2 3 3 2 4 4" xfId="48706" xr:uid="{00000000-0005-0000-0000-000042BE0000}"/>
    <cellStyle name="SAPBEXstdItem 2 3 3 2 4 5" xfId="48707" xr:uid="{00000000-0005-0000-0000-000043BE0000}"/>
    <cellStyle name="SAPBEXstdItem 2 3 3 2 4 6" xfId="48708" xr:uid="{00000000-0005-0000-0000-000044BE0000}"/>
    <cellStyle name="SAPBEXstdItem 2 3 3 2 4 7" xfId="48709" xr:uid="{00000000-0005-0000-0000-000045BE0000}"/>
    <cellStyle name="SAPBEXstdItem 2 3 3 2 4 8" xfId="48710" xr:uid="{00000000-0005-0000-0000-000046BE0000}"/>
    <cellStyle name="SAPBEXstdItem 2 3 3 2 4 9" xfId="48711" xr:uid="{00000000-0005-0000-0000-000047BE0000}"/>
    <cellStyle name="SAPBEXstdItem 2 3 3 3" xfId="48712" xr:uid="{00000000-0005-0000-0000-000048BE0000}"/>
    <cellStyle name="SAPBEXstdItem 2 3 3 3 2" xfId="48713" xr:uid="{00000000-0005-0000-0000-000049BE0000}"/>
    <cellStyle name="SAPBEXstdItem 2 3 3 3 3" xfId="48714" xr:uid="{00000000-0005-0000-0000-00004ABE0000}"/>
    <cellStyle name="SAPBEXstdItem 2 3 3 3 4" xfId="48715" xr:uid="{00000000-0005-0000-0000-00004BBE0000}"/>
    <cellStyle name="SAPBEXstdItem 2 3 3 3 5" xfId="48716" xr:uid="{00000000-0005-0000-0000-00004CBE0000}"/>
    <cellStyle name="SAPBEXstdItem 2 3 3 3 6" xfId="48717" xr:uid="{00000000-0005-0000-0000-00004DBE0000}"/>
    <cellStyle name="SAPBEXstdItem 2 3 3 3 7" xfId="48718" xr:uid="{00000000-0005-0000-0000-00004EBE0000}"/>
    <cellStyle name="SAPBEXstdItem 2 3 3 3 8" xfId="48719" xr:uid="{00000000-0005-0000-0000-00004FBE0000}"/>
    <cellStyle name="SAPBEXstdItem 2 3 3 3 9" xfId="48720" xr:uid="{00000000-0005-0000-0000-000050BE0000}"/>
    <cellStyle name="SAPBEXstdItem 2 3 3 4" xfId="48721" xr:uid="{00000000-0005-0000-0000-000051BE0000}"/>
    <cellStyle name="SAPBEXstdItem 2 3 3 4 2" xfId="48722" xr:uid="{00000000-0005-0000-0000-000052BE0000}"/>
    <cellStyle name="SAPBEXstdItem 2 3 3 4 3" xfId="48723" xr:uid="{00000000-0005-0000-0000-000053BE0000}"/>
    <cellStyle name="SAPBEXstdItem 2 3 3 4 4" xfId="48724" xr:uid="{00000000-0005-0000-0000-000054BE0000}"/>
    <cellStyle name="SAPBEXstdItem 2 3 3 4 5" xfId="48725" xr:uid="{00000000-0005-0000-0000-000055BE0000}"/>
    <cellStyle name="SAPBEXstdItem 2 3 3 4 6" xfId="48726" xr:uid="{00000000-0005-0000-0000-000056BE0000}"/>
    <cellStyle name="SAPBEXstdItem 2 3 3 4 7" xfId="48727" xr:uid="{00000000-0005-0000-0000-000057BE0000}"/>
    <cellStyle name="SAPBEXstdItem 2 3 3 4 8" xfId="48728" xr:uid="{00000000-0005-0000-0000-000058BE0000}"/>
    <cellStyle name="SAPBEXstdItem 2 3 3 4 9" xfId="48729" xr:uid="{00000000-0005-0000-0000-000059BE0000}"/>
    <cellStyle name="SAPBEXstdItem 2 3 3 5" xfId="48730" xr:uid="{00000000-0005-0000-0000-00005ABE0000}"/>
    <cellStyle name="SAPBEXstdItem 2 3 3 5 2" xfId="48731" xr:uid="{00000000-0005-0000-0000-00005BBE0000}"/>
    <cellStyle name="SAPBEXstdItem 2 3 3 5 3" xfId="48732" xr:uid="{00000000-0005-0000-0000-00005CBE0000}"/>
    <cellStyle name="SAPBEXstdItem 2 3 3 5 4" xfId="48733" xr:uid="{00000000-0005-0000-0000-00005DBE0000}"/>
    <cellStyle name="SAPBEXstdItem 2 3 3 5 5" xfId="48734" xr:uid="{00000000-0005-0000-0000-00005EBE0000}"/>
    <cellStyle name="SAPBEXstdItem 2 3 3 5 6" xfId="48735" xr:uid="{00000000-0005-0000-0000-00005FBE0000}"/>
    <cellStyle name="SAPBEXstdItem 2 3 3 5 7" xfId="48736" xr:uid="{00000000-0005-0000-0000-000060BE0000}"/>
    <cellStyle name="SAPBEXstdItem 2 3 3 5 8" xfId="48737" xr:uid="{00000000-0005-0000-0000-000061BE0000}"/>
    <cellStyle name="SAPBEXstdItem 2 3 3 5 9" xfId="48738" xr:uid="{00000000-0005-0000-0000-000062BE0000}"/>
    <cellStyle name="SAPBEXstdItem 2 3 4" xfId="48739" xr:uid="{00000000-0005-0000-0000-000063BE0000}"/>
    <cellStyle name="SAPBEXstdItem 2 3 4 2" xfId="48740" xr:uid="{00000000-0005-0000-0000-000064BE0000}"/>
    <cellStyle name="SAPBEXstdItem 2 3 4 2 2" xfId="48741" xr:uid="{00000000-0005-0000-0000-000065BE0000}"/>
    <cellStyle name="SAPBEXstdItem 2 3 4 2 3" xfId="48742" xr:uid="{00000000-0005-0000-0000-000066BE0000}"/>
    <cellStyle name="SAPBEXstdItem 2 3 4 2 4" xfId="48743" xr:uid="{00000000-0005-0000-0000-000067BE0000}"/>
    <cellStyle name="SAPBEXstdItem 2 3 4 2 5" xfId="48744" xr:uid="{00000000-0005-0000-0000-000068BE0000}"/>
    <cellStyle name="SAPBEXstdItem 2 3 4 2 6" xfId="48745" xr:uid="{00000000-0005-0000-0000-000069BE0000}"/>
    <cellStyle name="SAPBEXstdItem 2 3 4 2 7" xfId="48746" xr:uid="{00000000-0005-0000-0000-00006ABE0000}"/>
    <cellStyle name="SAPBEXstdItem 2 3 4 2 8" xfId="48747" xr:uid="{00000000-0005-0000-0000-00006BBE0000}"/>
    <cellStyle name="SAPBEXstdItem 2 3 4 2 9" xfId="48748" xr:uid="{00000000-0005-0000-0000-00006CBE0000}"/>
    <cellStyle name="SAPBEXstdItem 2 3 4 3" xfId="48749" xr:uid="{00000000-0005-0000-0000-00006DBE0000}"/>
    <cellStyle name="SAPBEXstdItem 2 3 4 3 2" xfId="48750" xr:uid="{00000000-0005-0000-0000-00006EBE0000}"/>
    <cellStyle name="SAPBEXstdItem 2 3 4 3 3" xfId="48751" xr:uid="{00000000-0005-0000-0000-00006FBE0000}"/>
    <cellStyle name="SAPBEXstdItem 2 3 4 3 4" xfId="48752" xr:uid="{00000000-0005-0000-0000-000070BE0000}"/>
    <cellStyle name="SAPBEXstdItem 2 3 4 3 5" xfId="48753" xr:uid="{00000000-0005-0000-0000-000071BE0000}"/>
    <cellStyle name="SAPBEXstdItem 2 3 4 3 6" xfId="48754" xr:uid="{00000000-0005-0000-0000-000072BE0000}"/>
    <cellStyle name="SAPBEXstdItem 2 3 4 3 7" xfId="48755" xr:uid="{00000000-0005-0000-0000-000073BE0000}"/>
    <cellStyle name="SAPBEXstdItem 2 3 4 3 8" xfId="48756" xr:uid="{00000000-0005-0000-0000-000074BE0000}"/>
    <cellStyle name="SAPBEXstdItem 2 3 4 3 9" xfId="48757" xr:uid="{00000000-0005-0000-0000-000075BE0000}"/>
    <cellStyle name="SAPBEXstdItem 2 3 4 4" xfId="48758" xr:uid="{00000000-0005-0000-0000-000076BE0000}"/>
    <cellStyle name="SAPBEXstdItem 2 3 4 4 2" xfId="48759" xr:uid="{00000000-0005-0000-0000-000077BE0000}"/>
    <cellStyle name="SAPBEXstdItem 2 3 4 4 3" xfId="48760" xr:uid="{00000000-0005-0000-0000-000078BE0000}"/>
    <cellStyle name="SAPBEXstdItem 2 3 4 4 4" xfId="48761" xr:uid="{00000000-0005-0000-0000-000079BE0000}"/>
    <cellStyle name="SAPBEXstdItem 2 3 4 4 5" xfId="48762" xr:uid="{00000000-0005-0000-0000-00007ABE0000}"/>
    <cellStyle name="SAPBEXstdItem 2 3 4 4 6" xfId="48763" xr:uid="{00000000-0005-0000-0000-00007BBE0000}"/>
    <cellStyle name="SAPBEXstdItem 2 3 4 4 7" xfId="48764" xr:uid="{00000000-0005-0000-0000-00007CBE0000}"/>
    <cellStyle name="SAPBEXstdItem 2 3 4 4 8" xfId="48765" xr:uid="{00000000-0005-0000-0000-00007DBE0000}"/>
    <cellStyle name="SAPBEXstdItem 2 3 4 4 9" xfId="48766" xr:uid="{00000000-0005-0000-0000-00007EBE0000}"/>
    <cellStyle name="SAPBEXstdItem 2 3 5" xfId="48767" xr:uid="{00000000-0005-0000-0000-00007FBE0000}"/>
    <cellStyle name="SAPBEXstdItem 2 3 5 2" xfId="48768" xr:uid="{00000000-0005-0000-0000-000080BE0000}"/>
    <cellStyle name="SAPBEXstdItem 2 3 5 3" xfId="48769" xr:uid="{00000000-0005-0000-0000-000081BE0000}"/>
    <cellStyle name="SAPBEXstdItem 2 3 5 4" xfId="48770" xr:uid="{00000000-0005-0000-0000-000082BE0000}"/>
    <cellStyle name="SAPBEXstdItem 2 3 5 5" xfId="48771" xr:uid="{00000000-0005-0000-0000-000083BE0000}"/>
    <cellStyle name="SAPBEXstdItem 2 3 5 6" xfId="48772" xr:uid="{00000000-0005-0000-0000-000084BE0000}"/>
    <cellStyle name="SAPBEXstdItem 2 3 5 7" xfId="48773" xr:uid="{00000000-0005-0000-0000-000085BE0000}"/>
    <cellStyle name="SAPBEXstdItem 2 3 5 8" xfId="48774" xr:uid="{00000000-0005-0000-0000-000086BE0000}"/>
    <cellStyle name="SAPBEXstdItem 2 3 5 9" xfId="48775" xr:uid="{00000000-0005-0000-0000-000087BE0000}"/>
    <cellStyle name="SAPBEXstdItem 2 3 6" xfId="48776" xr:uid="{00000000-0005-0000-0000-000088BE0000}"/>
    <cellStyle name="SAPBEXstdItem 2 3 6 2" xfId="48777" xr:uid="{00000000-0005-0000-0000-000089BE0000}"/>
    <cellStyle name="SAPBEXstdItem 2 3 6 3" xfId="48778" xr:uid="{00000000-0005-0000-0000-00008ABE0000}"/>
    <cellStyle name="SAPBEXstdItem 2 3 6 4" xfId="48779" xr:uid="{00000000-0005-0000-0000-00008BBE0000}"/>
    <cellStyle name="SAPBEXstdItem 2 3 6 5" xfId="48780" xr:uid="{00000000-0005-0000-0000-00008CBE0000}"/>
    <cellStyle name="SAPBEXstdItem 2 3 6 6" xfId="48781" xr:uid="{00000000-0005-0000-0000-00008DBE0000}"/>
    <cellStyle name="SAPBEXstdItem 2 3 6 7" xfId="48782" xr:uid="{00000000-0005-0000-0000-00008EBE0000}"/>
    <cellStyle name="SAPBEXstdItem 2 3 6 8" xfId="48783" xr:uid="{00000000-0005-0000-0000-00008FBE0000}"/>
    <cellStyle name="SAPBEXstdItem 2 3 6 9" xfId="48784" xr:uid="{00000000-0005-0000-0000-000090BE0000}"/>
    <cellStyle name="SAPBEXstdItem 2 3 7" xfId="48785" xr:uid="{00000000-0005-0000-0000-000091BE0000}"/>
    <cellStyle name="SAPBEXstdItem 2 3 7 2" xfId="48786" xr:uid="{00000000-0005-0000-0000-000092BE0000}"/>
    <cellStyle name="SAPBEXstdItem 2 3 7 3" xfId="48787" xr:uid="{00000000-0005-0000-0000-000093BE0000}"/>
    <cellStyle name="SAPBEXstdItem 2 3 7 4" xfId="48788" xr:uid="{00000000-0005-0000-0000-000094BE0000}"/>
    <cellStyle name="SAPBEXstdItem 2 3 7 5" xfId="48789" xr:uid="{00000000-0005-0000-0000-000095BE0000}"/>
    <cellStyle name="SAPBEXstdItem 2 3 7 6" xfId="48790" xr:uid="{00000000-0005-0000-0000-000096BE0000}"/>
    <cellStyle name="SAPBEXstdItem 2 3 7 7" xfId="48791" xr:uid="{00000000-0005-0000-0000-000097BE0000}"/>
    <cellStyle name="SAPBEXstdItem 2 3 7 8" xfId="48792" xr:uid="{00000000-0005-0000-0000-000098BE0000}"/>
    <cellStyle name="SAPBEXstdItem 2 3 7 9" xfId="48793" xr:uid="{00000000-0005-0000-0000-000099BE0000}"/>
    <cellStyle name="SAPBEXstdItem 2 4" xfId="48794" xr:uid="{00000000-0005-0000-0000-00009ABE0000}"/>
    <cellStyle name="SAPBEXstdItem 2 4 2" xfId="48795" xr:uid="{00000000-0005-0000-0000-00009BBE0000}"/>
    <cellStyle name="SAPBEXstdItem 2 4 2 2" xfId="48796" xr:uid="{00000000-0005-0000-0000-00009CBE0000}"/>
    <cellStyle name="SAPBEXstdItem 2 4 2 2 2" xfId="48797" xr:uid="{00000000-0005-0000-0000-00009DBE0000}"/>
    <cellStyle name="SAPBEXstdItem 2 4 2 2 2 2" xfId="48798" xr:uid="{00000000-0005-0000-0000-00009EBE0000}"/>
    <cellStyle name="SAPBEXstdItem 2 4 2 2 2 3" xfId="48799" xr:uid="{00000000-0005-0000-0000-00009FBE0000}"/>
    <cellStyle name="SAPBEXstdItem 2 4 2 2 2 4" xfId="48800" xr:uid="{00000000-0005-0000-0000-0000A0BE0000}"/>
    <cellStyle name="SAPBEXstdItem 2 4 2 2 2 5" xfId="48801" xr:uid="{00000000-0005-0000-0000-0000A1BE0000}"/>
    <cellStyle name="SAPBEXstdItem 2 4 2 2 2 6" xfId="48802" xr:uid="{00000000-0005-0000-0000-0000A2BE0000}"/>
    <cellStyle name="SAPBEXstdItem 2 4 2 2 2 7" xfId="48803" xr:uid="{00000000-0005-0000-0000-0000A3BE0000}"/>
    <cellStyle name="SAPBEXstdItem 2 4 2 2 2 8" xfId="48804" xr:uid="{00000000-0005-0000-0000-0000A4BE0000}"/>
    <cellStyle name="SAPBEXstdItem 2 4 2 2 2 9" xfId="48805" xr:uid="{00000000-0005-0000-0000-0000A5BE0000}"/>
    <cellStyle name="SAPBEXstdItem 2 4 2 2 3" xfId="48806" xr:uid="{00000000-0005-0000-0000-0000A6BE0000}"/>
    <cellStyle name="SAPBEXstdItem 2 4 2 2 3 2" xfId="48807" xr:uid="{00000000-0005-0000-0000-0000A7BE0000}"/>
    <cellStyle name="SAPBEXstdItem 2 4 2 2 3 3" xfId="48808" xr:uid="{00000000-0005-0000-0000-0000A8BE0000}"/>
    <cellStyle name="SAPBEXstdItem 2 4 2 2 3 4" xfId="48809" xr:uid="{00000000-0005-0000-0000-0000A9BE0000}"/>
    <cellStyle name="SAPBEXstdItem 2 4 2 2 3 5" xfId="48810" xr:uid="{00000000-0005-0000-0000-0000AABE0000}"/>
    <cellStyle name="SAPBEXstdItem 2 4 2 2 3 6" xfId="48811" xr:uid="{00000000-0005-0000-0000-0000ABBE0000}"/>
    <cellStyle name="SAPBEXstdItem 2 4 2 2 3 7" xfId="48812" xr:uid="{00000000-0005-0000-0000-0000ACBE0000}"/>
    <cellStyle name="SAPBEXstdItem 2 4 2 2 3 8" xfId="48813" xr:uid="{00000000-0005-0000-0000-0000ADBE0000}"/>
    <cellStyle name="SAPBEXstdItem 2 4 2 2 3 9" xfId="48814" xr:uid="{00000000-0005-0000-0000-0000AEBE0000}"/>
    <cellStyle name="SAPBEXstdItem 2 4 2 2 4" xfId="48815" xr:uid="{00000000-0005-0000-0000-0000AFBE0000}"/>
    <cellStyle name="SAPBEXstdItem 2 4 2 2 4 2" xfId="48816" xr:uid="{00000000-0005-0000-0000-0000B0BE0000}"/>
    <cellStyle name="SAPBEXstdItem 2 4 2 2 4 3" xfId="48817" xr:uid="{00000000-0005-0000-0000-0000B1BE0000}"/>
    <cellStyle name="SAPBEXstdItem 2 4 2 2 4 4" xfId="48818" xr:uid="{00000000-0005-0000-0000-0000B2BE0000}"/>
    <cellStyle name="SAPBEXstdItem 2 4 2 2 4 5" xfId="48819" xr:uid="{00000000-0005-0000-0000-0000B3BE0000}"/>
    <cellStyle name="SAPBEXstdItem 2 4 2 2 4 6" xfId="48820" xr:uid="{00000000-0005-0000-0000-0000B4BE0000}"/>
    <cellStyle name="SAPBEXstdItem 2 4 2 2 4 7" xfId="48821" xr:uid="{00000000-0005-0000-0000-0000B5BE0000}"/>
    <cellStyle name="SAPBEXstdItem 2 4 2 2 4 8" xfId="48822" xr:uid="{00000000-0005-0000-0000-0000B6BE0000}"/>
    <cellStyle name="SAPBEXstdItem 2 4 2 2 4 9" xfId="48823" xr:uid="{00000000-0005-0000-0000-0000B7BE0000}"/>
    <cellStyle name="SAPBEXstdItem 2 4 2 3" xfId="48824" xr:uid="{00000000-0005-0000-0000-0000B8BE0000}"/>
    <cellStyle name="SAPBEXstdItem 2 4 2 3 2" xfId="48825" xr:uid="{00000000-0005-0000-0000-0000B9BE0000}"/>
    <cellStyle name="SAPBEXstdItem 2 4 2 3 3" xfId="48826" xr:uid="{00000000-0005-0000-0000-0000BABE0000}"/>
    <cellStyle name="SAPBEXstdItem 2 4 2 3 4" xfId="48827" xr:uid="{00000000-0005-0000-0000-0000BBBE0000}"/>
    <cellStyle name="SAPBEXstdItem 2 4 2 3 5" xfId="48828" xr:uid="{00000000-0005-0000-0000-0000BCBE0000}"/>
    <cellStyle name="SAPBEXstdItem 2 4 2 3 6" xfId="48829" xr:uid="{00000000-0005-0000-0000-0000BDBE0000}"/>
    <cellStyle name="SAPBEXstdItem 2 4 2 3 7" xfId="48830" xr:uid="{00000000-0005-0000-0000-0000BEBE0000}"/>
    <cellStyle name="SAPBEXstdItem 2 4 2 3 8" xfId="48831" xr:uid="{00000000-0005-0000-0000-0000BFBE0000}"/>
    <cellStyle name="SAPBEXstdItem 2 4 2 3 9" xfId="48832" xr:uid="{00000000-0005-0000-0000-0000C0BE0000}"/>
    <cellStyle name="SAPBEXstdItem 2 4 2 4" xfId="48833" xr:uid="{00000000-0005-0000-0000-0000C1BE0000}"/>
    <cellStyle name="SAPBEXstdItem 2 4 2 4 2" xfId="48834" xr:uid="{00000000-0005-0000-0000-0000C2BE0000}"/>
    <cellStyle name="SAPBEXstdItem 2 4 2 4 3" xfId="48835" xr:uid="{00000000-0005-0000-0000-0000C3BE0000}"/>
    <cellStyle name="SAPBEXstdItem 2 4 2 4 4" xfId="48836" xr:uid="{00000000-0005-0000-0000-0000C4BE0000}"/>
    <cellStyle name="SAPBEXstdItem 2 4 2 4 5" xfId="48837" xr:uid="{00000000-0005-0000-0000-0000C5BE0000}"/>
    <cellStyle name="SAPBEXstdItem 2 4 2 4 6" xfId="48838" xr:uid="{00000000-0005-0000-0000-0000C6BE0000}"/>
    <cellStyle name="SAPBEXstdItem 2 4 2 4 7" xfId="48839" xr:uid="{00000000-0005-0000-0000-0000C7BE0000}"/>
    <cellStyle name="SAPBEXstdItem 2 4 2 4 8" xfId="48840" xr:uid="{00000000-0005-0000-0000-0000C8BE0000}"/>
    <cellStyle name="SAPBEXstdItem 2 4 2 4 9" xfId="48841" xr:uid="{00000000-0005-0000-0000-0000C9BE0000}"/>
    <cellStyle name="SAPBEXstdItem 2 4 2 5" xfId="48842" xr:uid="{00000000-0005-0000-0000-0000CABE0000}"/>
    <cellStyle name="SAPBEXstdItem 2 4 2 5 2" xfId="48843" xr:uid="{00000000-0005-0000-0000-0000CBBE0000}"/>
    <cellStyle name="SAPBEXstdItem 2 4 2 5 3" xfId="48844" xr:uid="{00000000-0005-0000-0000-0000CCBE0000}"/>
    <cellStyle name="SAPBEXstdItem 2 4 2 5 4" xfId="48845" xr:uid="{00000000-0005-0000-0000-0000CDBE0000}"/>
    <cellStyle name="SAPBEXstdItem 2 4 2 5 5" xfId="48846" xr:uid="{00000000-0005-0000-0000-0000CEBE0000}"/>
    <cellStyle name="SAPBEXstdItem 2 4 2 5 6" xfId="48847" xr:uid="{00000000-0005-0000-0000-0000CFBE0000}"/>
    <cellStyle name="SAPBEXstdItem 2 4 2 5 7" xfId="48848" xr:uid="{00000000-0005-0000-0000-0000D0BE0000}"/>
    <cellStyle name="SAPBEXstdItem 2 4 2 5 8" xfId="48849" xr:uid="{00000000-0005-0000-0000-0000D1BE0000}"/>
    <cellStyle name="SAPBEXstdItem 2 4 2 5 9" xfId="48850" xr:uid="{00000000-0005-0000-0000-0000D2BE0000}"/>
    <cellStyle name="SAPBEXstdItem 2 4 3" xfId="48851" xr:uid="{00000000-0005-0000-0000-0000D3BE0000}"/>
    <cellStyle name="SAPBEXstdItem 2 4 3 2" xfId="48852" xr:uid="{00000000-0005-0000-0000-0000D4BE0000}"/>
    <cellStyle name="SAPBEXstdItem 2 4 3 2 2" xfId="48853" xr:uid="{00000000-0005-0000-0000-0000D5BE0000}"/>
    <cellStyle name="SAPBEXstdItem 2 4 3 2 3" xfId="48854" xr:uid="{00000000-0005-0000-0000-0000D6BE0000}"/>
    <cellStyle name="SAPBEXstdItem 2 4 3 2 4" xfId="48855" xr:uid="{00000000-0005-0000-0000-0000D7BE0000}"/>
    <cellStyle name="SAPBEXstdItem 2 4 3 2 5" xfId="48856" xr:uid="{00000000-0005-0000-0000-0000D8BE0000}"/>
    <cellStyle name="SAPBEXstdItem 2 4 3 2 6" xfId="48857" xr:uid="{00000000-0005-0000-0000-0000D9BE0000}"/>
    <cellStyle name="SAPBEXstdItem 2 4 3 2 7" xfId="48858" xr:uid="{00000000-0005-0000-0000-0000DABE0000}"/>
    <cellStyle name="SAPBEXstdItem 2 4 3 2 8" xfId="48859" xr:uid="{00000000-0005-0000-0000-0000DBBE0000}"/>
    <cellStyle name="SAPBEXstdItem 2 4 3 2 9" xfId="48860" xr:uid="{00000000-0005-0000-0000-0000DCBE0000}"/>
    <cellStyle name="SAPBEXstdItem 2 4 3 3" xfId="48861" xr:uid="{00000000-0005-0000-0000-0000DDBE0000}"/>
    <cellStyle name="SAPBEXstdItem 2 4 3 3 2" xfId="48862" xr:uid="{00000000-0005-0000-0000-0000DEBE0000}"/>
    <cellStyle name="SAPBEXstdItem 2 4 3 3 3" xfId="48863" xr:uid="{00000000-0005-0000-0000-0000DFBE0000}"/>
    <cellStyle name="SAPBEXstdItem 2 4 3 3 4" xfId="48864" xr:uid="{00000000-0005-0000-0000-0000E0BE0000}"/>
    <cellStyle name="SAPBEXstdItem 2 4 3 3 5" xfId="48865" xr:uid="{00000000-0005-0000-0000-0000E1BE0000}"/>
    <cellStyle name="SAPBEXstdItem 2 4 3 3 6" xfId="48866" xr:uid="{00000000-0005-0000-0000-0000E2BE0000}"/>
    <cellStyle name="SAPBEXstdItem 2 4 3 3 7" xfId="48867" xr:uid="{00000000-0005-0000-0000-0000E3BE0000}"/>
    <cellStyle name="SAPBEXstdItem 2 4 3 3 8" xfId="48868" xr:uid="{00000000-0005-0000-0000-0000E4BE0000}"/>
    <cellStyle name="SAPBEXstdItem 2 4 3 3 9" xfId="48869" xr:uid="{00000000-0005-0000-0000-0000E5BE0000}"/>
    <cellStyle name="SAPBEXstdItem 2 4 3 4" xfId="48870" xr:uid="{00000000-0005-0000-0000-0000E6BE0000}"/>
    <cellStyle name="SAPBEXstdItem 2 4 3 4 2" xfId="48871" xr:uid="{00000000-0005-0000-0000-0000E7BE0000}"/>
    <cellStyle name="SAPBEXstdItem 2 4 3 4 3" xfId="48872" xr:uid="{00000000-0005-0000-0000-0000E8BE0000}"/>
    <cellStyle name="SAPBEXstdItem 2 4 3 4 4" xfId="48873" xr:uid="{00000000-0005-0000-0000-0000E9BE0000}"/>
    <cellStyle name="SAPBEXstdItem 2 4 3 4 5" xfId="48874" xr:uid="{00000000-0005-0000-0000-0000EABE0000}"/>
    <cellStyle name="SAPBEXstdItem 2 4 3 4 6" xfId="48875" xr:uid="{00000000-0005-0000-0000-0000EBBE0000}"/>
    <cellStyle name="SAPBEXstdItem 2 4 3 4 7" xfId="48876" xr:uid="{00000000-0005-0000-0000-0000ECBE0000}"/>
    <cellStyle name="SAPBEXstdItem 2 4 3 4 8" xfId="48877" xr:uid="{00000000-0005-0000-0000-0000EDBE0000}"/>
    <cellStyle name="SAPBEXstdItem 2 4 3 4 9" xfId="48878" xr:uid="{00000000-0005-0000-0000-0000EEBE0000}"/>
    <cellStyle name="SAPBEXstdItem 2 4 4" xfId="48879" xr:uid="{00000000-0005-0000-0000-0000EFBE0000}"/>
    <cellStyle name="SAPBEXstdItem 2 4 4 2" xfId="48880" xr:uid="{00000000-0005-0000-0000-0000F0BE0000}"/>
    <cellStyle name="SAPBEXstdItem 2 4 4 3" xfId="48881" xr:uid="{00000000-0005-0000-0000-0000F1BE0000}"/>
    <cellStyle name="SAPBEXstdItem 2 4 4 4" xfId="48882" xr:uid="{00000000-0005-0000-0000-0000F2BE0000}"/>
    <cellStyle name="SAPBEXstdItem 2 4 4 5" xfId="48883" xr:uid="{00000000-0005-0000-0000-0000F3BE0000}"/>
    <cellStyle name="SAPBEXstdItem 2 4 4 6" xfId="48884" xr:uid="{00000000-0005-0000-0000-0000F4BE0000}"/>
    <cellStyle name="SAPBEXstdItem 2 4 4 7" xfId="48885" xr:uid="{00000000-0005-0000-0000-0000F5BE0000}"/>
    <cellStyle name="SAPBEXstdItem 2 4 4 8" xfId="48886" xr:uid="{00000000-0005-0000-0000-0000F6BE0000}"/>
    <cellStyle name="SAPBEXstdItem 2 4 4 9" xfId="48887" xr:uid="{00000000-0005-0000-0000-0000F7BE0000}"/>
    <cellStyle name="SAPBEXstdItem 2 4 5" xfId="48888" xr:uid="{00000000-0005-0000-0000-0000F8BE0000}"/>
    <cellStyle name="SAPBEXstdItem 2 4 5 2" xfId="48889" xr:uid="{00000000-0005-0000-0000-0000F9BE0000}"/>
    <cellStyle name="SAPBEXstdItem 2 4 5 3" xfId="48890" xr:uid="{00000000-0005-0000-0000-0000FABE0000}"/>
    <cellStyle name="SAPBEXstdItem 2 4 5 4" xfId="48891" xr:uid="{00000000-0005-0000-0000-0000FBBE0000}"/>
    <cellStyle name="SAPBEXstdItem 2 4 5 5" xfId="48892" xr:uid="{00000000-0005-0000-0000-0000FCBE0000}"/>
    <cellStyle name="SAPBEXstdItem 2 4 5 6" xfId="48893" xr:uid="{00000000-0005-0000-0000-0000FDBE0000}"/>
    <cellStyle name="SAPBEXstdItem 2 4 5 7" xfId="48894" xr:uid="{00000000-0005-0000-0000-0000FEBE0000}"/>
    <cellStyle name="SAPBEXstdItem 2 4 5 8" xfId="48895" xr:uid="{00000000-0005-0000-0000-0000FFBE0000}"/>
    <cellStyle name="SAPBEXstdItem 2 4 5 9" xfId="48896" xr:uid="{00000000-0005-0000-0000-000000BF0000}"/>
    <cellStyle name="SAPBEXstdItem 2 4 6" xfId="48897" xr:uid="{00000000-0005-0000-0000-000001BF0000}"/>
    <cellStyle name="SAPBEXstdItem 2 4 6 2" xfId="48898" xr:uid="{00000000-0005-0000-0000-000002BF0000}"/>
    <cellStyle name="SAPBEXstdItem 2 4 6 3" xfId="48899" xr:uid="{00000000-0005-0000-0000-000003BF0000}"/>
    <cellStyle name="SAPBEXstdItem 2 4 6 4" xfId="48900" xr:uid="{00000000-0005-0000-0000-000004BF0000}"/>
    <cellStyle name="SAPBEXstdItem 2 4 6 5" xfId="48901" xr:uid="{00000000-0005-0000-0000-000005BF0000}"/>
    <cellStyle name="SAPBEXstdItem 2 4 6 6" xfId="48902" xr:uid="{00000000-0005-0000-0000-000006BF0000}"/>
    <cellStyle name="SAPBEXstdItem 2 4 6 7" xfId="48903" xr:uid="{00000000-0005-0000-0000-000007BF0000}"/>
    <cellStyle name="SAPBEXstdItem 2 4 6 8" xfId="48904" xr:uid="{00000000-0005-0000-0000-000008BF0000}"/>
    <cellStyle name="SAPBEXstdItem 2 4 6 9" xfId="48905" xr:uid="{00000000-0005-0000-0000-000009BF0000}"/>
    <cellStyle name="SAPBEXstdItem 2 5" xfId="48906" xr:uid="{00000000-0005-0000-0000-00000ABF0000}"/>
    <cellStyle name="SAPBEXstdItem 2 5 2" xfId="48907" xr:uid="{00000000-0005-0000-0000-00000BBF0000}"/>
    <cellStyle name="SAPBEXstdItem 2 5 2 2" xfId="48908" xr:uid="{00000000-0005-0000-0000-00000CBF0000}"/>
    <cellStyle name="SAPBEXstdItem 2 5 2 2 2" xfId="48909" xr:uid="{00000000-0005-0000-0000-00000DBF0000}"/>
    <cellStyle name="SAPBEXstdItem 2 5 2 2 3" xfId="48910" xr:uid="{00000000-0005-0000-0000-00000EBF0000}"/>
    <cellStyle name="SAPBEXstdItem 2 5 2 2 4" xfId="48911" xr:uid="{00000000-0005-0000-0000-00000FBF0000}"/>
    <cellStyle name="SAPBEXstdItem 2 5 2 2 5" xfId="48912" xr:uid="{00000000-0005-0000-0000-000010BF0000}"/>
    <cellStyle name="SAPBEXstdItem 2 5 2 2 6" xfId="48913" xr:uid="{00000000-0005-0000-0000-000011BF0000}"/>
    <cellStyle name="SAPBEXstdItem 2 5 2 2 7" xfId="48914" xr:uid="{00000000-0005-0000-0000-000012BF0000}"/>
    <cellStyle name="SAPBEXstdItem 2 5 2 2 8" xfId="48915" xr:uid="{00000000-0005-0000-0000-000013BF0000}"/>
    <cellStyle name="SAPBEXstdItem 2 5 2 2 9" xfId="48916" xr:uid="{00000000-0005-0000-0000-000014BF0000}"/>
    <cellStyle name="SAPBEXstdItem 2 5 2 3" xfId="48917" xr:uid="{00000000-0005-0000-0000-000015BF0000}"/>
    <cellStyle name="SAPBEXstdItem 2 5 2 3 2" xfId="48918" xr:uid="{00000000-0005-0000-0000-000016BF0000}"/>
    <cellStyle name="SAPBEXstdItem 2 5 2 3 3" xfId="48919" xr:uid="{00000000-0005-0000-0000-000017BF0000}"/>
    <cellStyle name="SAPBEXstdItem 2 5 2 3 4" xfId="48920" xr:uid="{00000000-0005-0000-0000-000018BF0000}"/>
    <cellStyle name="SAPBEXstdItem 2 5 2 3 5" xfId="48921" xr:uid="{00000000-0005-0000-0000-000019BF0000}"/>
    <cellStyle name="SAPBEXstdItem 2 5 2 3 6" xfId="48922" xr:uid="{00000000-0005-0000-0000-00001ABF0000}"/>
    <cellStyle name="SAPBEXstdItem 2 5 2 3 7" xfId="48923" xr:uid="{00000000-0005-0000-0000-00001BBF0000}"/>
    <cellStyle name="SAPBEXstdItem 2 5 2 3 8" xfId="48924" xr:uid="{00000000-0005-0000-0000-00001CBF0000}"/>
    <cellStyle name="SAPBEXstdItem 2 5 2 3 9" xfId="48925" xr:uid="{00000000-0005-0000-0000-00001DBF0000}"/>
    <cellStyle name="SAPBEXstdItem 2 5 2 4" xfId="48926" xr:uid="{00000000-0005-0000-0000-00001EBF0000}"/>
    <cellStyle name="SAPBEXstdItem 2 5 2 4 2" xfId="48927" xr:uid="{00000000-0005-0000-0000-00001FBF0000}"/>
    <cellStyle name="SAPBEXstdItem 2 5 2 4 3" xfId="48928" xr:uid="{00000000-0005-0000-0000-000020BF0000}"/>
    <cellStyle name="SAPBEXstdItem 2 5 2 4 4" xfId="48929" xr:uid="{00000000-0005-0000-0000-000021BF0000}"/>
    <cellStyle name="SAPBEXstdItem 2 5 2 4 5" xfId="48930" xr:uid="{00000000-0005-0000-0000-000022BF0000}"/>
    <cellStyle name="SAPBEXstdItem 2 5 2 4 6" xfId="48931" xr:uid="{00000000-0005-0000-0000-000023BF0000}"/>
    <cellStyle name="SAPBEXstdItem 2 5 2 4 7" xfId="48932" xr:uid="{00000000-0005-0000-0000-000024BF0000}"/>
    <cellStyle name="SAPBEXstdItem 2 5 2 4 8" xfId="48933" xr:uid="{00000000-0005-0000-0000-000025BF0000}"/>
    <cellStyle name="SAPBEXstdItem 2 5 2 4 9" xfId="48934" xr:uid="{00000000-0005-0000-0000-000026BF0000}"/>
    <cellStyle name="SAPBEXstdItem 2 5 3" xfId="48935" xr:uid="{00000000-0005-0000-0000-000027BF0000}"/>
    <cellStyle name="SAPBEXstdItem 2 5 3 2" xfId="48936" xr:uid="{00000000-0005-0000-0000-000028BF0000}"/>
    <cellStyle name="SAPBEXstdItem 2 5 3 3" xfId="48937" xr:uid="{00000000-0005-0000-0000-000029BF0000}"/>
    <cellStyle name="SAPBEXstdItem 2 5 3 4" xfId="48938" xr:uid="{00000000-0005-0000-0000-00002ABF0000}"/>
    <cellStyle name="SAPBEXstdItem 2 5 3 5" xfId="48939" xr:uid="{00000000-0005-0000-0000-00002BBF0000}"/>
    <cellStyle name="SAPBEXstdItem 2 5 3 6" xfId="48940" xr:uid="{00000000-0005-0000-0000-00002CBF0000}"/>
    <cellStyle name="SAPBEXstdItem 2 5 3 7" xfId="48941" xr:uid="{00000000-0005-0000-0000-00002DBF0000}"/>
    <cellStyle name="SAPBEXstdItem 2 5 3 8" xfId="48942" xr:uid="{00000000-0005-0000-0000-00002EBF0000}"/>
    <cellStyle name="SAPBEXstdItem 2 5 3 9" xfId="48943" xr:uid="{00000000-0005-0000-0000-00002FBF0000}"/>
    <cellStyle name="SAPBEXstdItem 2 5 4" xfId="48944" xr:uid="{00000000-0005-0000-0000-000030BF0000}"/>
    <cellStyle name="SAPBEXstdItem 2 5 4 2" xfId="48945" xr:uid="{00000000-0005-0000-0000-000031BF0000}"/>
    <cellStyle name="SAPBEXstdItem 2 5 4 3" xfId="48946" xr:uid="{00000000-0005-0000-0000-000032BF0000}"/>
    <cellStyle name="SAPBEXstdItem 2 5 4 4" xfId="48947" xr:uid="{00000000-0005-0000-0000-000033BF0000}"/>
    <cellStyle name="SAPBEXstdItem 2 5 4 5" xfId="48948" xr:uid="{00000000-0005-0000-0000-000034BF0000}"/>
    <cellStyle name="SAPBEXstdItem 2 5 4 6" xfId="48949" xr:uid="{00000000-0005-0000-0000-000035BF0000}"/>
    <cellStyle name="SAPBEXstdItem 2 5 4 7" xfId="48950" xr:uid="{00000000-0005-0000-0000-000036BF0000}"/>
    <cellStyle name="SAPBEXstdItem 2 5 4 8" xfId="48951" xr:uid="{00000000-0005-0000-0000-000037BF0000}"/>
    <cellStyle name="SAPBEXstdItem 2 5 4 9" xfId="48952" xr:uid="{00000000-0005-0000-0000-000038BF0000}"/>
    <cellStyle name="SAPBEXstdItem 2 5 5" xfId="48953" xr:uid="{00000000-0005-0000-0000-000039BF0000}"/>
    <cellStyle name="SAPBEXstdItem 2 5 5 2" xfId="48954" xr:uid="{00000000-0005-0000-0000-00003ABF0000}"/>
    <cellStyle name="SAPBEXstdItem 2 5 5 3" xfId="48955" xr:uid="{00000000-0005-0000-0000-00003BBF0000}"/>
    <cellStyle name="SAPBEXstdItem 2 5 5 4" xfId="48956" xr:uid="{00000000-0005-0000-0000-00003CBF0000}"/>
    <cellStyle name="SAPBEXstdItem 2 5 5 5" xfId="48957" xr:uid="{00000000-0005-0000-0000-00003DBF0000}"/>
    <cellStyle name="SAPBEXstdItem 2 5 5 6" xfId="48958" xr:uid="{00000000-0005-0000-0000-00003EBF0000}"/>
    <cellStyle name="SAPBEXstdItem 2 5 5 7" xfId="48959" xr:uid="{00000000-0005-0000-0000-00003FBF0000}"/>
    <cellStyle name="SAPBEXstdItem 2 5 5 8" xfId="48960" xr:uid="{00000000-0005-0000-0000-000040BF0000}"/>
    <cellStyle name="SAPBEXstdItem 2 5 5 9" xfId="48961" xr:uid="{00000000-0005-0000-0000-000041BF0000}"/>
    <cellStyle name="SAPBEXstdItem 2 6" xfId="48962" xr:uid="{00000000-0005-0000-0000-000042BF0000}"/>
    <cellStyle name="SAPBEXstdItem 2 6 2" xfId="48963" xr:uid="{00000000-0005-0000-0000-000043BF0000}"/>
    <cellStyle name="SAPBEXstdItem 2 6 2 2" xfId="48964" xr:uid="{00000000-0005-0000-0000-000044BF0000}"/>
    <cellStyle name="SAPBEXstdItem 2 6 2 3" xfId="48965" xr:uid="{00000000-0005-0000-0000-000045BF0000}"/>
    <cellStyle name="SAPBEXstdItem 2 6 2 4" xfId="48966" xr:uid="{00000000-0005-0000-0000-000046BF0000}"/>
    <cellStyle name="SAPBEXstdItem 2 6 2 5" xfId="48967" xr:uid="{00000000-0005-0000-0000-000047BF0000}"/>
    <cellStyle name="SAPBEXstdItem 2 6 2 6" xfId="48968" xr:uid="{00000000-0005-0000-0000-000048BF0000}"/>
    <cellStyle name="SAPBEXstdItem 2 6 2 7" xfId="48969" xr:uid="{00000000-0005-0000-0000-000049BF0000}"/>
    <cellStyle name="SAPBEXstdItem 2 6 2 8" xfId="48970" xr:uid="{00000000-0005-0000-0000-00004ABF0000}"/>
    <cellStyle name="SAPBEXstdItem 2 6 2 9" xfId="48971" xr:uid="{00000000-0005-0000-0000-00004BBF0000}"/>
    <cellStyle name="SAPBEXstdItem 2 6 3" xfId="48972" xr:uid="{00000000-0005-0000-0000-00004CBF0000}"/>
    <cellStyle name="SAPBEXstdItem 2 6 3 2" xfId="48973" xr:uid="{00000000-0005-0000-0000-00004DBF0000}"/>
    <cellStyle name="SAPBEXstdItem 2 6 3 3" xfId="48974" xr:uid="{00000000-0005-0000-0000-00004EBF0000}"/>
    <cellStyle name="SAPBEXstdItem 2 6 3 4" xfId="48975" xr:uid="{00000000-0005-0000-0000-00004FBF0000}"/>
    <cellStyle name="SAPBEXstdItem 2 6 3 5" xfId="48976" xr:uid="{00000000-0005-0000-0000-000050BF0000}"/>
    <cellStyle name="SAPBEXstdItem 2 6 3 6" xfId="48977" xr:uid="{00000000-0005-0000-0000-000051BF0000}"/>
    <cellStyle name="SAPBEXstdItem 2 6 3 7" xfId="48978" xr:uid="{00000000-0005-0000-0000-000052BF0000}"/>
    <cellStyle name="SAPBEXstdItem 2 6 3 8" xfId="48979" xr:uid="{00000000-0005-0000-0000-000053BF0000}"/>
    <cellStyle name="SAPBEXstdItem 2 6 3 9" xfId="48980" xr:uid="{00000000-0005-0000-0000-000054BF0000}"/>
    <cellStyle name="SAPBEXstdItem 2 6 4" xfId="48981" xr:uid="{00000000-0005-0000-0000-000055BF0000}"/>
    <cellStyle name="SAPBEXstdItem 2 6 4 2" xfId="48982" xr:uid="{00000000-0005-0000-0000-000056BF0000}"/>
    <cellStyle name="SAPBEXstdItem 2 6 4 3" xfId="48983" xr:uid="{00000000-0005-0000-0000-000057BF0000}"/>
    <cellStyle name="SAPBEXstdItem 2 6 4 4" xfId="48984" xr:uid="{00000000-0005-0000-0000-000058BF0000}"/>
    <cellStyle name="SAPBEXstdItem 2 6 4 5" xfId="48985" xr:uid="{00000000-0005-0000-0000-000059BF0000}"/>
    <cellStyle name="SAPBEXstdItem 2 6 4 6" xfId="48986" xr:uid="{00000000-0005-0000-0000-00005ABF0000}"/>
    <cellStyle name="SAPBEXstdItem 2 6 4 7" xfId="48987" xr:uid="{00000000-0005-0000-0000-00005BBF0000}"/>
    <cellStyle name="SAPBEXstdItem 2 6 4 8" xfId="48988" xr:uid="{00000000-0005-0000-0000-00005CBF0000}"/>
    <cellStyle name="SAPBEXstdItem 2 6 4 9" xfId="48989" xr:uid="{00000000-0005-0000-0000-00005DBF0000}"/>
    <cellStyle name="SAPBEXstdItem 2 7" xfId="48990" xr:uid="{00000000-0005-0000-0000-00005EBF0000}"/>
    <cellStyle name="SAPBEXstdItem 2 7 2" xfId="48991" xr:uid="{00000000-0005-0000-0000-00005FBF0000}"/>
    <cellStyle name="SAPBEXstdItem 2 7 3" xfId="48992" xr:uid="{00000000-0005-0000-0000-000060BF0000}"/>
    <cellStyle name="SAPBEXstdItem 2 7 4" xfId="48993" xr:uid="{00000000-0005-0000-0000-000061BF0000}"/>
    <cellStyle name="SAPBEXstdItem 2 7 5" xfId="48994" xr:uid="{00000000-0005-0000-0000-000062BF0000}"/>
    <cellStyle name="SAPBEXstdItem 2 7 6" xfId="48995" xr:uid="{00000000-0005-0000-0000-000063BF0000}"/>
    <cellStyle name="SAPBEXstdItem 2 7 7" xfId="48996" xr:uid="{00000000-0005-0000-0000-000064BF0000}"/>
    <cellStyle name="SAPBEXstdItem 2 7 8" xfId="48997" xr:uid="{00000000-0005-0000-0000-000065BF0000}"/>
    <cellStyle name="SAPBEXstdItem 2 7 9" xfId="48998" xr:uid="{00000000-0005-0000-0000-000066BF0000}"/>
    <cellStyle name="SAPBEXstdItem 2 8" xfId="48999" xr:uid="{00000000-0005-0000-0000-000067BF0000}"/>
    <cellStyle name="SAPBEXstdItem 2 8 2" xfId="49000" xr:uid="{00000000-0005-0000-0000-000068BF0000}"/>
    <cellStyle name="SAPBEXstdItem 2 8 3" xfId="49001" xr:uid="{00000000-0005-0000-0000-000069BF0000}"/>
    <cellStyle name="SAPBEXstdItem 2 8 4" xfId="49002" xr:uid="{00000000-0005-0000-0000-00006ABF0000}"/>
    <cellStyle name="SAPBEXstdItem 2 8 5" xfId="49003" xr:uid="{00000000-0005-0000-0000-00006BBF0000}"/>
    <cellStyle name="SAPBEXstdItem 2 8 6" xfId="49004" xr:uid="{00000000-0005-0000-0000-00006CBF0000}"/>
    <cellStyle name="SAPBEXstdItem 2 8 7" xfId="49005" xr:uid="{00000000-0005-0000-0000-00006DBF0000}"/>
    <cellStyle name="SAPBEXstdItem 2 8 8" xfId="49006" xr:uid="{00000000-0005-0000-0000-00006EBF0000}"/>
    <cellStyle name="SAPBEXstdItem 2 8 9" xfId="49007" xr:uid="{00000000-0005-0000-0000-00006FBF0000}"/>
    <cellStyle name="SAPBEXstdItem 2 9" xfId="49008" xr:uid="{00000000-0005-0000-0000-000070BF0000}"/>
    <cellStyle name="SAPBEXstdItem 2 9 2" xfId="49009" xr:uid="{00000000-0005-0000-0000-000071BF0000}"/>
    <cellStyle name="SAPBEXstdItem 2 9 3" xfId="49010" xr:uid="{00000000-0005-0000-0000-000072BF0000}"/>
    <cellStyle name="SAPBEXstdItem 2 9 4" xfId="49011" xr:uid="{00000000-0005-0000-0000-000073BF0000}"/>
    <cellStyle name="SAPBEXstdItem 2 9 5" xfId="49012" xr:uid="{00000000-0005-0000-0000-000074BF0000}"/>
    <cellStyle name="SAPBEXstdItem 2 9 6" xfId="49013" xr:uid="{00000000-0005-0000-0000-000075BF0000}"/>
    <cellStyle name="SAPBEXstdItem 2 9 7" xfId="49014" xr:uid="{00000000-0005-0000-0000-000076BF0000}"/>
    <cellStyle name="SAPBEXstdItem 2 9 8" xfId="49015" xr:uid="{00000000-0005-0000-0000-000077BF0000}"/>
    <cellStyle name="SAPBEXstdItem 2 9 9" xfId="49016" xr:uid="{00000000-0005-0000-0000-000078BF0000}"/>
    <cellStyle name="SAPBEXstdItem 20" xfId="49017" xr:uid="{00000000-0005-0000-0000-000079BF0000}"/>
    <cellStyle name="SAPBEXstdItem 21" xfId="49018" xr:uid="{00000000-0005-0000-0000-00007ABF0000}"/>
    <cellStyle name="SAPBEXstdItem 22" xfId="49019" xr:uid="{00000000-0005-0000-0000-00007BBF0000}"/>
    <cellStyle name="SAPBEXstdItem 23" xfId="49020" xr:uid="{00000000-0005-0000-0000-00007CBF0000}"/>
    <cellStyle name="SAPBEXstdItem 24" xfId="49021" xr:uid="{00000000-0005-0000-0000-00007DBF0000}"/>
    <cellStyle name="SAPBEXstdItem 3" xfId="49022" xr:uid="{00000000-0005-0000-0000-00007EBF0000}"/>
    <cellStyle name="SAPBEXstdItem 3 10" xfId="49023" xr:uid="{00000000-0005-0000-0000-00007FBF0000}"/>
    <cellStyle name="SAPBEXstdItem 3 10 2" xfId="49024" xr:uid="{00000000-0005-0000-0000-000080BF0000}"/>
    <cellStyle name="SAPBEXstdItem 3 10 3" xfId="49025" xr:uid="{00000000-0005-0000-0000-000081BF0000}"/>
    <cellStyle name="SAPBEXstdItem 3 10 4" xfId="49026" xr:uid="{00000000-0005-0000-0000-000082BF0000}"/>
    <cellStyle name="SAPBEXstdItem 3 10 5" xfId="49027" xr:uid="{00000000-0005-0000-0000-000083BF0000}"/>
    <cellStyle name="SAPBEXstdItem 3 10 6" xfId="49028" xr:uid="{00000000-0005-0000-0000-000084BF0000}"/>
    <cellStyle name="SAPBEXstdItem 3 10 7" xfId="49029" xr:uid="{00000000-0005-0000-0000-000085BF0000}"/>
    <cellStyle name="SAPBEXstdItem 3 10 8" xfId="49030" xr:uid="{00000000-0005-0000-0000-000086BF0000}"/>
    <cellStyle name="SAPBEXstdItem 3 10 9" xfId="49031" xr:uid="{00000000-0005-0000-0000-000087BF0000}"/>
    <cellStyle name="SAPBEXstdItem 3 11" xfId="49032" xr:uid="{00000000-0005-0000-0000-000088BF0000}"/>
    <cellStyle name="SAPBEXstdItem 3 11 2" xfId="49033" xr:uid="{00000000-0005-0000-0000-000089BF0000}"/>
    <cellStyle name="SAPBEXstdItem 3 11 3" xfId="49034" xr:uid="{00000000-0005-0000-0000-00008ABF0000}"/>
    <cellStyle name="SAPBEXstdItem 3 11 4" xfId="49035" xr:uid="{00000000-0005-0000-0000-00008BBF0000}"/>
    <cellStyle name="SAPBEXstdItem 3 11 5" xfId="49036" xr:uid="{00000000-0005-0000-0000-00008CBF0000}"/>
    <cellStyle name="SAPBEXstdItem 3 11 6" xfId="49037" xr:uid="{00000000-0005-0000-0000-00008DBF0000}"/>
    <cellStyle name="SAPBEXstdItem 3 11 7" xfId="49038" xr:uid="{00000000-0005-0000-0000-00008EBF0000}"/>
    <cellStyle name="SAPBEXstdItem 3 11 8" xfId="49039" xr:uid="{00000000-0005-0000-0000-00008FBF0000}"/>
    <cellStyle name="SAPBEXstdItem 3 11 9" xfId="49040" xr:uid="{00000000-0005-0000-0000-000090BF0000}"/>
    <cellStyle name="SAPBEXstdItem 3 12" xfId="49041" xr:uid="{00000000-0005-0000-0000-000091BF0000}"/>
    <cellStyle name="SAPBEXstdItem 3 12 2" xfId="49042" xr:uid="{00000000-0005-0000-0000-000092BF0000}"/>
    <cellStyle name="SAPBEXstdItem 3 12 3" xfId="49043" xr:uid="{00000000-0005-0000-0000-000093BF0000}"/>
    <cellStyle name="SAPBEXstdItem 3 12 4" xfId="49044" xr:uid="{00000000-0005-0000-0000-000094BF0000}"/>
    <cellStyle name="SAPBEXstdItem 3 12 5" xfId="49045" xr:uid="{00000000-0005-0000-0000-000095BF0000}"/>
    <cellStyle name="SAPBEXstdItem 3 12 6" xfId="49046" xr:uid="{00000000-0005-0000-0000-000096BF0000}"/>
    <cellStyle name="SAPBEXstdItem 3 12 7" xfId="49047" xr:uid="{00000000-0005-0000-0000-000097BF0000}"/>
    <cellStyle name="SAPBEXstdItem 3 12 8" xfId="49048" xr:uid="{00000000-0005-0000-0000-000098BF0000}"/>
    <cellStyle name="SAPBEXstdItem 3 12 9" xfId="49049" xr:uid="{00000000-0005-0000-0000-000099BF0000}"/>
    <cellStyle name="SAPBEXstdItem 3 13" xfId="49050" xr:uid="{00000000-0005-0000-0000-00009ABF0000}"/>
    <cellStyle name="SAPBEXstdItem 3 14" xfId="49051" xr:uid="{00000000-0005-0000-0000-00009BBF0000}"/>
    <cellStyle name="SAPBEXstdItem 3 15" xfId="49052" xr:uid="{00000000-0005-0000-0000-00009CBF0000}"/>
    <cellStyle name="SAPBEXstdItem 3 16" xfId="49053" xr:uid="{00000000-0005-0000-0000-00009DBF0000}"/>
    <cellStyle name="SAPBEXstdItem 3 17" xfId="49054" xr:uid="{00000000-0005-0000-0000-00009EBF0000}"/>
    <cellStyle name="SAPBEXstdItem 3 18" xfId="49055" xr:uid="{00000000-0005-0000-0000-00009FBF0000}"/>
    <cellStyle name="SAPBEXstdItem 3 19" xfId="49056" xr:uid="{00000000-0005-0000-0000-0000A0BF0000}"/>
    <cellStyle name="SAPBEXstdItem 3 2" xfId="49057" xr:uid="{00000000-0005-0000-0000-0000A1BF0000}"/>
    <cellStyle name="SAPBEXstdItem 3 2 2" xfId="49058" xr:uid="{00000000-0005-0000-0000-0000A2BF0000}"/>
    <cellStyle name="SAPBEXstdItem 3 2 2 2" xfId="49059" xr:uid="{00000000-0005-0000-0000-0000A3BF0000}"/>
    <cellStyle name="SAPBEXstdItem 3 2 2 2 2" xfId="49060" xr:uid="{00000000-0005-0000-0000-0000A4BF0000}"/>
    <cellStyle name="SAPBEXstdItem 3 2 2 2 3" xfId="49061" xr:uid="{00000000-0005-0000-0000-0000A5BF0000}"/>
    <cellStyle name="SAPBEXstdItem 3 2 2 2 4" xfId="49062" xr:uid="{00000000-0005-0000-0000-0000A6BF0000}"/>
    <cellStyle name="SAPBEXstdItem 3 2 2 2 5" xfId="49063" xr:uid="{00000000-0005-0000-0000-0000A7BF0000}"/>
    <cellStyle name="SAPBEXstdItem 3 2 2 2 6" xfId="49064" xr:uid="{00000000-0005-0000-0000-0000A8BF0000}"/>
    <cellStyle name="SAPBEXstdItem 3 2 2 2 7" xfId="49065" xr:uid="{00000000-0005-0000-0000-0000A9BF0000}"/>
    <cellStyle name="SAPBEXstdItem 3 2 2 2 8" xfId="49066" xr:uid="{00000000-0005-0000-0000-0000AABF0000}"/>
    <cellStyle name="SAPBEXstdItem 3 2 2 2 9" xfId="49067" xr:uid="{00000000-0005-0000-0000-0000ABBF0000}"/>
    <cellStyle name="SAPBEXstdItem 3 2 2 3" xfId="49068" xr:uid="{00000000-0005-0000-0000-0000ACBF0000}"/>
    <cellStyle name="SAPBEXstdItem 3 2 2 3 2" xfId="49069" xr:uid="{00000000-0005-0000-0000-0000ADBF0000}"/>
    <cellStyle name="SAPBEXstdItem 3 2 2 3 3" xfId="49070" xr:uid="{00000000-0005-0000-0000-0000AEBF0000}"/>
    <cellStyle name="SAPBEXstdItem 3 2 2 3 4" xfId="49071" xr:uid="{00000000-0005-0000-0000-0000AFBF0000}"/>
    <cellStyle name="SAPBEXstdItem 3 2 2 3 5" xfId="49072" xr:uid="{00000000-0005-0000-0000-0000B0BF0000}"/>
    <cellStyle name="SAPBEXstdItem 3 2 2 3 6" xfId="49073" xr:uid="{00000000-0005-0000-0000-0000B1BF0000}"/>
    <cellStyle name="SAPBEXstdItem 3 2 2 3 7" xfId="49074" xr:uid="{00000000-0005-0000-0000-0000B2BF0000}"/>
    <cellStyle name="SAPBEXstdItem 3 2 2 3 8" xfId="49075" xr:uid="{00000000-0005-0000-0000-0000B3BF0000}"/>
    <cellStyle name="SAPBEXstdItem 3 2 2 3 9" xfId="49076" xr:uid="{00000000-0005-0000-0000-0000B4BF0000}"/>
    <cellStyle name="SAPBEXstdItem 3 2 2 4" xfId="49077" xr:uid="{00000000-0005-0000-0000-0000B5BF0000}"/>
    <cellStyle name="SAPBEXstdItem 3 2 2 4 2" xfId="49078" xr:uid="{00000000-0005-0000-0000-0000B6BF0000}"/>
    <cellStyle name="SAPBEXstdItem 3 2 2 4 3" xfId="49079" xr:uid="{00000000-0005-0000-0000-0000B7BF0000}"/>
    <cellStyle name="SAPBEXstdItem 3 2 2 4 4" xfId="49080" xr:uid="{00000000-0005-0000-0000-0000B8BF0000}"/>
    <cellStyle name="SAPBEXstdItem 3 2 2 4 5" xfId="49081" xr:uid="{00000000-0005-0000-0000-0000B9BF0000}"/>
    <cellStyle name="SAPBEXstdItem 3 2 2 4 6" xfId="49082" xr:uid="{00000000-0005-0000-0000-0000BABF0000}"/>
    <cellStyle name="SAPBEXstdItem 3 2 2 4 7" xfId="49083" xr:uid="{00000000-0005-0000-0000-0000BBBF0000}"/>
    <cellStyle name="SAPBEXstdItem 3 2 2 4 8" xfId="49084" xr:uid="{00000000-0005-0000-0000-0000BCBF0000}"/>
    <cellStyle name="SAPBEXstdItem 3 2 2 4 9" xfId="49085" xr:uid="{00000000-0005-0000-0000-0000BDBF0000}"/>
    <cellStyle name="SAPBEXstdItem 3 2 2 5" xfId="49086" xr:uid="{00000000-0005-0000-0000-0000BEBF0000}"/>
    <cellStyle name="SAPBEXstdItem 3 2 3" xfId="49087" xr:uid="{00000000-0005-0000-0000-0000BFBF0000}"/>
    <cellStyle name="SAPBEXstdItem 3 2 3 2" xfId="49088" xr:uid="{00000000-0005-0000-0000-0000C0BF0000}"/>
    <cellStyle name="SAPBEXstdItem 3 2 3 2 2" xfId="49089" xr:uid="{00000000-0005-0000-0000-0000C1BF0000}"/>
    <cellStyle name="SAPBEXstdItem 3 2 3 2 3" xfId="49090" xr:uid="{00000000-0005-0000-0000-0000C2BF0000}"/>
    <cellStyle name="SAPBEXstdItem 3 2 3 2 4" xfId="49091" xr:uid="{00000000-0005-0000-0000-0000C3BF0000}"/>
    <cellStyle name="SAPBEXstdItem 3 2 3 2 5" xfId="49092" xr:uid="{00000000-0005-0000-0000-0000C4BF0000}"/>
    <cellStyle name="SAPBEXstdItem 3 2 3 2 6" xfId="49093" xr:uid="{00000000-0005-0000-0000-0000C5BF0000}"/>
    <cellStyle name="SAPBEXstdItem 3 2 3 2 7" xfId="49094" xr:uid="{00000000-0005-0000-0000-0000C6BF0000}"/>
    <cellStyle name="SAPBEXstdItem 3 2 3 2 8" xfId="49095" xr:uid="{00000000-0005-0000-0000-0000C7BF0000}"/>
    <cellStyle name="SAPBEXstdItem 3 2 3 2 9" xfId="49096" xr:uid="{00000000-0005-0000-0000-0000C8BF0000}"/>
    <cellStyle name="SAPBEXstdItem 3 2 3 3" xfId="49097" xr:uid="{00000000-0005-0000-0000-0000C9BF0000}"/>
    <cellStyle name="SAPBEXstdItem 3 2 3 3 2" xfId="49098" xr:uid="{00000000-0005-0000-0000-0000CABF0000}"/>
    <cellStyle name="SAPBEXstdItem 3 2 3 3 3" xfId="49099" xr:uid="{00000000-0005-0000-0000-0000CBBF0000}"/>
    <cellStyle name="SAPBEXstdItem 3 2 3 3 4" xfId="49100" xr:uid="{00000000-0005-0000-0000-0000CCBF0000}"/>
    <cellStyle name="SAPBEXstdItem 3 2 3 3 5" xfId="49101" xr:uid="{00000000-0005-0000-0000-0000CDBF0000}"/>
    <cellStyle name="SAPBEXstdItem 3 2 3 3 6" xfId="49102" xr:uid="{00000000-0005-0000-0000-0000CEBF0000}"/>
    <cellStyle name="SAPBEXstdItem 3 2 3 3 7" xfId="49103" xr:uid="{00000000-0005-0000-0000-0000CFBF0000}"/>
    <cellStyle name="SAPBEXstdItem 3 2 3 3 8" xfId="49104" xr:uid="{00000000-0005-0000-0000-0000D0BF0000}"/>
    <cellStyle name="SAPBEXstdItem 3 2 3 3 9" xfId="49105" xr:uid="{00000000-0005-0000-0000-0000D1BF0000}"/>
    <cellStyle name="SAPBEXstdItem 3 2 3 4" xfId="49106" xr:uid="{00000000-0005-0000-0000-0000D2BF0000}"/>
    <cellStyle name="SAPBEXstdItem 3 2 3 4 2" xfId="49107" xr:uid="{00000000-0005-0000-0000-0000D3BF0000}"/>
    <cellStyle name="SAPBEXstdItem 3 2 3 4 3" xfId="49108" xr:uid="{00000000-0005-0000-0000-0000D4BF0000}"/>
    <cellStyle name="SAPBEXstdItem 3 2 3 4 4" xfId="49109" xr:uid="{00000000-0005-0000-0000-0000D5BF0000}"/>
    <cellStyle name="SAPBEXstdItem 3 2 3 4 5" xfId="49110" xr:uid="{00000000-0005-0000-0000-0000D6BF0000}"/>
    <cellStyle name="SAPBEXstdItem 3 2 3 4 6" xfId="49111" xr:uid="{00000000-0005-0000-0000-0000D7BF0000}"/>
    <cellStyle name="SAPBEXstdItem 3 2 3 4 7" xfId="49112" xr:uid="{00000000-0005-0000-0000-0000D8BF0000}"/>
    <cellStyle name="SAPBEXstdItem 3 2 3 4 8" xfId="49113" xr:uid="{00000000-0005-0000-0000-0000D9BF0000}"/>
    <cellStyle name="SAPBEXstdItem 3 2 3 4 9" xfId="49114" xr:uid="{00000000-0005-0000-0000-0000DABF0000}"/>
    <cellStyle name="SAPBEXstdItem 3 2 3 5" xfId="49115" xr:uid="{00000000-0005-0000-0000-0000DBBF0000}"/>
    <cellStyle name="SAPBEXstdItem 3 2 4" xfId="49116" xr:uid="{00000000-0005-0000-0000-0000DCBF0000}"/>
    <cellStyle name="SAPBEXstdItem 3 2 4 2" xfId="49117" xr:uid="{00000000-0005-0000-0000-0000DDBF0000}"/>
    <cellStyle name="SAPBEXstdItem 3 2 4 3" xfId="49118" xr:uid="{00000000-0005-0000-0000-0000DEBF0000}"/>
    <cellStyle name="SAPBEXstdItem 3 2 4 4" xfId="49119" xr:uid="{00000000-0005-0000-0000-0000DFBF0000}"/>
    <cellStyle name="SAPBEXstdItem 3 2 4 5" xfId="49120" xr:uid="{00000000-0005-0000-0000-0000E0BF0000}"/>
    <cellStyle name="SAPBEXstdItem 3 2 4 6" xfId="49121" xr:uid="{00000000-0005-0000-0000-0000E1BF0000}"/>
    <cellStyle name="SAPBEXstdItem 3 2 4 7" xfId="49122" xr:uid="{00000000-0005-0000-0000-0000E2BF0000}"/>
    <cellStyle name="SAPBEXstdItem 3 2 4 8" xfId="49123" xr:uid="{00000000-0005-0000-0000-0000E3BF0000}"/>
    <cellStyle name="SAPBEXstdItem 3 2 4 9" xfId="49124" xr:uid="{00000000-0005-0000-0000-0000E4BF0000}"/>
    <cellStyle name="SAPBEXstdItem 3 2 5" xfId="49125" xr:uid="{00000000-0005-0000-0000-0000E5BF0000}"/>
    <cellStyle name="SAPBEXstdItem 3 2 5 2" xfId="49126" xr:uid="{00000000-0005-0000-0000-0000E6BF0000}"/>
    <cellStyle name="SAPBEXstdItem 3 2 5 3" xfId="49127" xr:uid="{00000000-0005-0000-0000-0000E7BF0000}"/>
    <cellStyle name="SAPBEXstdItem 3 2 5 4" xfId="49128" xr:uid="{00000000-0005-0000-0000-0000E8BF0000}"/>
    <cellStyle name="SAPBEXstdItem 3 2 5 5" xfId="49129" xr:uid="{00000000-0005-0000-0000-0000E9BF0000}"/>
    <cellStyle name="SAPBEXstdItem 3 2 5 6" xfId="49130" xr:uid="{00000000-0005-0000-0000-0000EABF0000}"/>
    <cellStyle name="SAPBEXstdItem 3 2 5 7" xfId="49131" xr:uid="{00000000-0005-0000-0000-0000EBBF0000}"/>
    <cellStyle name="SAPBEXstdItem 3 2 5 8" xfId="49132" xr:uid="{00000000-0005-0000-0000-0000ECBF0000}"/>
    <cellStyle name="SAPBEXstdItem 3 2 5 9" xfId="49133" xr:uid="{00000000-0005-0000-0000-0000EDBF0000}"/>
    <cellStyle name="SAPBEXstdItem 3 2 6" xfId="49134" xr:uid="{00000000-0005-0000-0000-0000EEBF0000}"/>
    <cellStyle name="SAPBEXstdItem 3 2 6 2" xfId="49135" xr:uid="{00000000-0005-0000-0000-0000EFBF0000}"/>
    <cellStyle name="SAPBEXstdItem 3 2 6 3" xfId="49136" xr:uid="{00000000-0005-0000-0000-0000F0BF0000}"/>
    <cellStyle name="SAPBEXstdItem 3 2 6 4" xfId="49137" xr:uid="{00000000-0005-0000-0000-0000F1BF0000}"/>
    <cellStyle name="SAPBEXstdItem 3 2 6 5" xfId="49138" xr:uid="{00000000-0005-0000-0000-0000F2BF0000}"/>
    <cellStyle name="SAPBEXstdItem 3 2 6 6" xfId="49139" xr:uid="{00000000-0005-0000-0000-0000F3BF0000}"/>
    <cellStyle name="SAPBEXstdItem 3 2 6 7" xfId="49140" xr:uid="{00000000-0005-0000-0000-0000F4BF0000}"/>
    <cellStyle name="SAPBEXstdItem 3 2 6 8" xfId="49141" xr:uid="{00000000-0005-0000-0000-0000F5BF0000}"/>
    <cellStyle name="SAPBEXstdItem 3 2 6 9" xfId="49142" xr:uid="{00000000-0005-0000-0000-0000F6BF0000}"/>
    <cellStyle name="SAPBEXstdItem 3 2 7" xfId="49143" xr:uid="{00000000-0005-0000-0000-0000F7BF0000}"/>
    <cellStyle name="SAPBEXstdItem 3 3" xfId="49144" xr:uid="{00000000-0005-0000-0000-0000F8BF0000}"/>
    <cellStyle name="SAPBEXstdItem 3 3 2" xfId="49145" xr:uid="{00000000-0005-0000-0000-0000F9BF0000}"/>
    <cellStyle name="SAPBEXstdItem 3 3 2 2" xfId="49146" xr:uid="{00000000-0005-0000-0000-0000FABF0000}"/>
    <cellStyle name="SAPBEXstdItem 3 3 2 3" xfId="49147" xr:uid="{00000000-0005-0000-0000-0000FBBF0000}"/>
    <cellStyle name="SAPBEXstdItem 3 3 2 4" xfId="49148" xr:uid="{00000000-0005-0000-0000-0000FCBF0000}"/>
    <cellStyle name="SAPBEXstdItem 3 3 2 5" xfId="49149" xr:uid="{00000000-0005-0000-0000-0000FDBF0000}"/>
    <cellStyle name="SAPBEXstdItem 3 3 2 6" xfId="49150" xr:uid="{00000000-0005-0000-0000-0000FEBF0000}"/>
    <cellStyle name="SAPBEXstdItem 3 3 2 7" xfId="49151" xr:uid="{00000000-0005-0000-0000-0000FFBF0000}"/>
    <cellStyle name="SAPBEXstdItem 3 3 2 8" xfId="49152" xr:uid="{00000000-0005-0000-0000-000000C00000}"/>
    <cellStyle name="SAPBEXstdItem 3 3 2 9" xfId="49153" xr:uid="{00000000-0005-0000-0000-000001C00000}"/>
    <cellStyle name="SAPBEXstdItem 3 3 3" xfId="49154" xr:uid="{00000000-0005-0000-0000-000002C00000}"/>
    <cellStyle name="SAPBEXstdItem 3 3 3 2" xfId="49155" xr:uid="{00000000-0005-0000-0000-000003C00000}"/>
    <cellStyle name="SAPBEXstdItem 3 3 3 3" xfId="49156" xr:uid="{00000000-0005-0000-0000-000004C00000}"/>
    <cellStyle name="SAPBEXstdItem 3 3 3 4" xfId="49157" xr:uid="{00000000-0005-0000-0000-000005C00000}"/>
    <cellStyle name="SAPBEXstdItem 3 3 3 5" xfId="49158" xr:uid="{00000000-0005-0000-0000-000006C00000}"/>
    <cellStyle name="SAPBEXstdItem 3 3 3 6" xfId="49159" xr:uid="{00000000-0005-0000-0000-000007C00000}"/>
    <cellStyle name="SAPBEXstdItem 3 3 3 7" xfId="49160" xr:uid="{00000000-0005-0000-0000-000008C00000}"/>
    <cellStyle name="SAPBEXstdItem 3 3 3 8" xfId="49161" xr:uid="{00000000-0005-0000-0000-000009C00000}"/>
    <cellStyle name="SAPBEXstdItem 3 3 3 9" xfId="49162" xr:uid="{00000000-0005-0000-0000-00000AC00000}"/>
    <cellStyle name="SAPBEXstdItem 3 3 4" xfId="49163" xr:uid="{00000000-0005-0000-0000-00000BC00000}"/>
    <cellStyle name="SAPBEXstdItem 3 3 4 2" xfId="49164" xr:uid="{00000000-0005-0000-0000-00000CC00000}"/>
    <cellStyle name="SAPBEXstdItem 3 3 4 3" xfId="49165" xr:uid="{00000000-0005-0000-0000-00000DC00000}"/>
    <cellStyle name="SAPBEXstdItem 3 3 4 4" xfId="49166" xr:uid="{00000000-0005-0000-0000-00000EC00000}"/>
    <cellStyle name="SAPBEXstdItem 3 3 4 5" xfId="49167" xr:uid="{00000000-0005-0000-0000-00000FC00000}"/>
    <cellStyle name="SAPBEXstdItem 3 3 4 6" xfId="49168" xr:uid="{00000000-0005-0000-0000-000010C00000}"/>
    <cellStyle name="SAPBEXstdItem 3 3 4 7" xfId="49169" xr:uid="{00000000-0005-0000-0000-000011C00000}"/>
    <cellStyle name="SAPBEXstdItem 3 3 4 8" xfId="49170" xr:uid="{00000000-0005-0000-0000-000012C00000}"/>
    <cellStyle name="SAPBEXstdItem 3 3 4 9" xfId="49171" xr:uid="{00000000-0005-0000-0000-000013C00000}"/>
    <cellStyle name="SAPBEXstdItem 3 3 5" xfId="49172" xr:uid="{00000000-0005-0000-0000-000014C00000}"/>
    <cellStyle name="SAPBEXstdItem 3 4" xfId="49173" xr:uid="{00000000-0005-0000-0000-000015C00000}"/>
    <cellStyle name="SAPBEXstdItem 3 4 2" xfId="49174" xr:uid="{00000000-0005-0000-0000-000016C00000}"/>
    <cellStyle name="SAPBEXstdItem 3 4 2 2" xfId="49175" xr:uid="{00000000-0005-0000-0000-000017C00000}"/>
    <cellStyle name="SAPBEXstdItem 3 4 2 3" xfId="49176" xr:uid="{00000000-0005-0000-0000-000018C00000}"/>
    <cellStyle name="SAPBEXstdItem 3 4 2 4" xfId="49177" xr:uid="{00000000-0005-0000-0000-000019C00000}"/>
    <cellStyle name="SAPBEXstdItem 3 4 2 5" xfId="49178" xr:uid="{00000000-0005-0000-0000-00001AC00000}"/>
    <cellStyle name="SAPBEXstdItem 3 4 2 6" xfId="49179" xr:uid="{00000000-0005-0000-0000-00001BC00000}"/>
    <cellStyle name="SAPBEXstdItem 3 4 2 7" xfId="49180" xr:uid="{00000000-0005-0000-0000-00001CC00000}"/>
    <cellStyle name="SAPBEXstdItem 3 4 2 8" xfId="49181" xr:uid="{00000000-0005-0000-0000-00001DC00000}"/>
    <cellStyle name="SAPBEXstdItem 3 4 2 9" xfId="49182" xr:uid="{00000000-0005-0000-0000-00001EC00000}"/>
    <cellStyle name="SAPBEXstdItem 3 4 3" xfId="49183" xr:uid="{00000000-0005-0000-0000-00001FC00000}"/>
    <cellStyle name="SAPBEXstdItem 3 4 3 2" xfId="49184" xr:uid="{00000000-0005-0000-0000-000020C00000}"/>
    <cellStyle name="SAPBEXstdItem 3 4 3 3" xfId="49185" xr:uid="{00000000-0005-0000-0000-000021C00000}"/>
    <cellStyle name="SAPBEXstdItem 3 4 3 4" xfId="49186" xr:uid="{00000000-0005-0000-0000-000022C00000}"/>
    <cellStyle name="SAPBEXstdItem 3 4 3 5" xfId="49187" xr:uid="{00000000-0005-0000-0000-000023C00000}"/>
    <cellStyle name="SAPBEXstdItem 3 4 3 6" xfId="49188" xr:uid="{00000000-0005-0000-0000-000024C00000}"/>
    <cellStyle name="SAPBEXstdItem 3 4 3 7" xfId="49189" xr:uid="{00000000-0005-0000-0000-000025C00000}"/>
    <cellStyle name="SAPBEXstdItem 3 4 3 8" xfId="49190" xr:uid="{00000000-0005-0000-0000-000026C00000}"/>
    <cellStyle name="SAPBEXstdItem 3 4 3 9" xfId="49191" xr:uid="{00000000-0005-0000-0000-000027C00000}"/>
    <cellStyle name="SAPBEXstdItem 3 4 4" xfId="49192" xr:uid="{00000000-0005-0000-0000-000028C00000}"/>
    <cellStyle name="SAPBEXstdItem 3 4 4 2" xfId="49193" xr:uid="{00000000-0005-0000-0000-000029C00000}"/>
    <cellStyle name="SAPBEXstdItem 3 4 4 3" xfId="49194" xr:uid="{00000000-0005-0000-0000-00002AC00000}"/>
    <cellStyle name="SAPBEXstdItem 3 4 4 4" xfId="49195" xr:uid="{00000000-0005-0000-0000-00002BC00000}"/>
    <cellStyle name="SAPBEXstdItem 3 4 4 5" xfId="49196" xr:uid="{00000000-0005-0000-0000-00002CC00000}"/>
    <cellStyle name="SAPBEXstdItem 3 4 4 6" xfId="49197" xr:uid="{00000000-0005-0000-0000-00002DC00000}"/>
    <cellStyle name="SAPBEXstdItem 3 4 4 7" xfId="49198" xr:uid="{00000000-0005-0000-0000-00002EC00000}"/>
    <cellStyle name="SAPBEXstdItem 3 4 4 8" xfId="49199" xr:uid="{00000000-0005-0000-0000-00002FC00000}"/>
    <cellStyle name="SAPBEXstdItem 3 4 4 9" xfId="49200" xr:uid="{00000000-0005-0000-0000-000030C00000}"/>
    <cellStyle name="SAPBEXstdItem 3 4 5" xfId="49201" xr:uid="{00000000-0005-0000-0000-000031C00000}"/>
    <cellStyle name="SAPBEXstdItem 3 5" xfId="49202" xr:uid="{00000000-0005-0000-0000-000032C00000}"/>
    <cellStyle name="SAPBEXstdItem 3 5 2" xfId="49203" xr:uid="{00000000-0005-0000-0000-000033C00000}"/>
    <cellStyle name="SAPBEXstdItem 3 5 2 2" xfId="49204" xr:uid="{00000000-0005-0000-0000-000034C00000}"/>
    <cellStyle name="SAPBEXstdItem 3 5 2 2 2" xfId="49205" xr:uid="{00000000-0005-0000-0000-000035C00000}"/>
    <cellStyle name="SAPBEXstdItem 3 5 2 2 3" xfId="49206" xr:uid="{00000000-0005-0000-0000-000036C00000}"/>
    <cellStyle name="SAPBEXstdItem 3 5 2 2 4" xfId="49207" xr:uid="{00000000-0005-0000-0000-000037C00000}"/>
    <cellStyle name="SAPBEXstdItem 3 5 2 2 5" xfId="49208" xr:uid="{00000000-0005-0000-0000-000038C00000}"/>
    <cellStyle name="SAPBEXstdItem 3 5 2 2 6" xfId="49209" xr:uid="{00000000-0005-0000-0000-000039C00000}"/>
    <cellStyle name="SAPBEXstdItem 3 5 2 2 7" xfId="49210" xr:uid="{00000000-0005-0000-0000-00003AC00000}"/>
    <cellStyle name="SAPBEXstdItem 3 5 2 2 8" xfId="49211" xr:uid="{00000000-0005-0000-0000-00003BC00000}"/>
    <cellStyle name="SAPBEXstdItem 3 5 2 2 9" xfId="49212" xr:uid="{00000000-0005-0000-0000-00003CC00000}"/>
    <cellStyle name="SAPBEXstdItem 3 5 2 3" xfId="49213" xr:uid="{00000000-0005-0000-0000-00003DC00000}"/>
    <cellStyle name="SAPBEXstdItem 3 5 2 3 2" xfId="49214" xr:uid="{00000000-0005-0000-0000-00003EC00000}"/>
    <cellStyle name="SAPBEXstdItem 3 5 2 3 3" xfId="49215" xr:uid="{00000000-0005-0000-0000-00003FC00000}"/>
    <cellStyle name="SAPBEXstdItem 3 5 2 3 4" xfId="49216" xr:uid="{00000000-0005-0000-0000-000040C00000}"/>
    <cellStyle name="SAPBEXstdItem 3 5 2 3 5" xfId="49217" xr:uid="{00000000-0005-0000-0000-000041C00000}"/>
    <cellStyle name="SAPBEXstdItem 3 5 2 3 6" xfId="49218" xr:uid="{00000000-0005-0000-0000-000042C00000}"/>
    <cellStyle name="SAPBEXstdItem 3 5 2 3 7" xfId="49219" xr:uid="{00000000-0005-0000-0000-000043C00000}"/>
    <cellStyle name="SAPBEXstdItem 3 5 2 3 8" xfId="49220" xr:uid="{00000000-0005-0000-0000-000044C00000}"/>
    <cellStyle name="SAPBEXstdItem 3 5 2 3 9" xfId="49221" xr:uid="{00000000-0005-0000-0000-000045C00000}"/>
    <cellStyle name="SAPBEXstdItem 3 5 2 4" xfId="49222" xr:uid="{00000000-0005-0000-0000-000046C00000}"/>
    <cellStyle name="SAPBEXstdItem 3 5 2 4 2" xfId="49223" xr:uid="{00000000-0005-0000-0000-000047C00000}"/>
    <cellStyle name="SAPBEXstdItem 3 5 2 4 3" xfId="49224" xr:uid="{00000000-0005-0000-0000-000048C00000}"/>
    <cellStyle name="SAPBEXstdItem 3 5 2 4 4" xfId="49225" xr:uid="{00000000-0005-0000-0000-000049C00000}"/>
    <cellStyle name="SAPBEXstdItem 3 5 2 4 5" xfId="49226" xr:uid="{00000000-0005-0000-0000-00004AC00000}"/>
    <cellStyle name="SAPBEXstdItem 3 5 2 4 6" xfId="49227" xr:uid="{00000000-0005-0000-0000-00004BC00000}"/>
    <cellStyle name="SAPBEXstdItem 3 5 2 4 7" xfId="49228" xr:uid="{00000000-0005-0000-0000-00004CC00000}"/>
    <cellStyle name="SAPBEXstdItem 3 5 2 4 8" xfId="49229" xr:uid="{00000000-0005-0000-0000-00004DC00000}"/>
    <cellStyle name="SAPBEXstdItem 3 5 2 4 9" xfId="49230" xr:uid="{00000000-0005-0000-0000-00004EC00000}"/>
    <cellStyle name="SAPBEXstdItem 3 5 2 5" xfId="49231" xr:uid="{00000000-0005-0000-0000-00004FC00000}"/>
    <cellStyle name="SAPBEXstdItem 3 5 3" xfId="49232" xr:uid="{00000000-0005-0000-0000-000050C00000}"/>
    <cellStyle name="SAPBEXstdItem 3 5 3 2" xfId="49233" xr:uid="{00000000-0005-0000-0000-000051C00000}"/>
    <cellStyle name="SAPBEXstdItem 3 5 3 2 2" xfId="49234" xr:uid="{00000000-0005-0000-0000-000052C00000}"/>
    <cellStyle name="SAPBEXstdItem 3 5 3 2 2 2" xfId="49235" xr:uid="{00000000-0005-0000-0000-000053C00000}"/>
    <cellStyle name="SAPBEXstdItem 3 5 3 2 2 2 2" xfId="49236" xr:uid="{00000000-0005-0000-0000-000054C00000}"/>
    <cellStyle name="SAPBEXstdItem 3 5 3 2 2 2 3" xfId="49237" xr:uid="{00000000-0005-0000-0000-000055C00000}"/>
    <cellStyle name="SAPBEXstdItem 3 5 3 2 2 2 4" xfId="49238" xr:uid="{00000000-0005-0000-0000-000056C00000}"/>
    <cellStyle name="SAPBEXstdItem 3 5 3 2 2 2 5" xfId="49239" xr:uid="{00000000-0005-0000-0000-000057C00000}"/>
    <cellStyle name="SAPBEXstdItem 3 5 3 2 2 2 6" xfId="49240" xr:uid="{00000000-0005-0000-0000-000058C00000}"/>
    <cellStyle name="SAPBEXstdItem 3 5 3 2 2 2 7" xfId="49241" xr:uid="{00000000-0005-0000-0000-000059C00000}"/>
    <cellStyle name="SAPBEXstdItem 3 5 3 2 2 2 8" xfId="49242" xr:uid="{00000000-0005-0000-0000-00005AC00000}"/>
    <cellStyle name="SAPBEXstdItem 3 5 3 2 2 2 9" xfId="49243" xr:uid="{00000000-0005-0000-0000-00005BC00000}"/>
    <cellStyle name="SAPBEXstdItem 3 5 3 2 2 3" xfId="49244" xr:uid="{00000000-0005-0000-0000-00005CC00000}"/>
    <cellStyle name="SAPBEXstdItem 3 5 3 2 2 3 2" xfId="49245" xr:uid="{00000000-0005-0000-0000-00005DC00000}"/>
    <cellStyle name="SAPBEXstdItem 3 5 3 2 2 3 3" xfId="49246" xr:uid="{00000000-0005-0000-0000-00005EC00000}"/>
    <cellStyle name="SAPBEXstdItem 3 5 3 2 2 3 4" xfId="49247" xr:uid="{00000000-0005-0000-0000-00005FC00000}"/>
    <cellStyle name="SAPBEXstdItem 3 5 3 2 2 3 5" xfId="49248" xr:uid="{00000000-0005-0000-0000-000060C00000}"/>
    <cellStyle name="SAPBEXstdItem 3 5 3 2 2 3 6" xfId="49249" xr:uid="{00000000-0005-0000-0000-000061C00000}"/>
    <cellStyle name="SAPBEXstdItem 3 5 3 2 2 3 7" xfId="49250" xr:uid="{00000000-0005-0000-0000-000062C00000}"/>
    <cellStyle name="SAPBEXstdItem 3 5 3 2 2 3 8" xfId="49251" xr:uid="{00000000-0005-0000-0000-000063C00000}"/>
    <cellStyle name="SAPBEXstdItem 3 5 3 2 2 3 9" xfId="49252" xr:uid="{00000000-0005-0000-0000-000064C00000}"/>
    <cellStyle name="SAPBEXstdItem 3 5 3 2 2 4" xfId="49253" xr:uid="{00000000-0005-0000-0000-000065C00000}"/>
    <cellStyle name="SAPBEXstdItem 3 5 3 2 2 4 2" xfId="49254" xr:uid="{00000000-0005-0000-0000-000066C00000}"/>
    <cellStyle name="SAPBEXstdItem 3 5 3 2 2 4 3" xfId="49255" xr:uid="{00000000-0005-0000-0000-000067C00000}"/>
    <cellStyle name="SAPBEXstdItem 3 5 3 2 2 4 4" xfId="49256" xr:uid="{00000000-0005-0000-0000-000068C00000}"/>
    <cellStyle name="SAPBEXstdItem 3 5 3 2 2 4 5" xfId="49257" xr:uid="{00000000-0005-0000-0000-000069C00000}"/>
    <cellStyle name="SAPBEXstdItem 3 5 3 2 2 4 6" xfId="49258" xr:uid="{00000000-0005-0000-0000-00006AC00000}"/>
    <cellStyle name="SAPBEXstdItem 3 5 3 2 2 4 7" xfId="49259" xr:uid="{00000000-0005-0000-0000-00006BC00000}"/>
    <cellStyle name="SAPBEXstdItem 3 5 3 2 2 4 8" xfId="49260" xr:uid="{00000000-0005-0000-0000-00006CC00000}"/>
    <cellStyle name="SAPBEXstdItem 3 5 3 2 2 4 9" xfId="49261" xr:uid="{00000000-0005-0000-0000-00006DC00000}"/>
    <cellStyle name="SAPBEXstdItem 3 5 3 2 3" xfId="49262" xr:uid="{00000000-0005-0000-0000-00006EC00000}"/>
    <cellStyle name="SAPBEXstdItem 3 5 3 2 3 2" xfId="49263" xr:uid="{00000000-0005-0000-0000-00006FC00000}"/>
    <cellStyle name="SAPBEXstdItem 3 5 3 2 3 3" xfId="49264" xr:uid="{00000000-0005-0000-0000-000070C00000}"/>
    <cellStyle name="SAPBEXstdItem 3 5 3 2 3 4" xfId="49265" xr:uid="{00000000-0005-0000-0000-000071C00000}"/>
    <cellStyle name="SAPBEXstdItem 3 5 3 2 3 5" xfId="49266" xr:uid="{00000000-0005-0000-0000-000072C00000}"/>
    <cellStyle name="SAPBEXstdItem 3 5 3 2 3 6" xfId="49267" xr:uid="{00000000-0005-0000-0000-000073C00000}"/>
    <cellStyle name="SAPBEXstdItem 3 5 3 2 3 7" xfId="49268" xr:uid="{00000000-0005-0000-0000-000074C00000}"/>
    <cellStyle name="SAPBEXstdItem 3 5 3 2 3 8" xfId="49269" xr:uid="{00000000-0005-0000-0000-000075C00000}"/>
    <cellStyle name="SAPBEXstdItem 3 5 3 2 3 9" xfId="49270" xr:uid="{00000000-0005-0000-0000-000076C00000}"/>
    <cellStyle name="SAPBEXstdItem 3 5 3 2 4" xfId="49271" xr:uid="{00000000-0005-0000-0000-000077C00000}"/>
    <cellStyle name="SAPBEXstdItem 3 5 3 2 4 2" xfId="49272" xr:uid="{00000000-0005-0000-0000-000078C00000}"/>
    <cellStyle name="SAPBEXstdItem 3 5 3 2 4 3" xfId="49273" xr:uid="{00000000-0005-0000-0000-000079C00000}"/>
    <cellStyle name="SAPBEXstdItem 3 5 3 2 4 4" xfId="49274" xr:uid="{00000000-0005-0000-0000-00007AC00000}"/>
    <cellStyle name="SAPBEXstdItem 3 5 3 2 4 5" xfId="49275" xr:uid="{00000000-0005-0000-0000-00007BC00000}"/>
    <cellStyle name="SAPBEXstdItem 3 5 3 2 4 6" xfId="49276" xr:uid="{00000000-0005-0000-0000-00007CC00000}"/>
    <cellStyle name="SAPBEXstdItem 3 5 3 2 4 7" xfId="49277" xr:uid="{00000000-0005-0000-0000-00007DC00000}"/>
    <cellStyle name="SAPBEXstdItem 3 5 3 2 4 8" xfId="49278" xr:uid="{00000000-0005-0000-0000-00007EC00000}"/>
    <cellStyle name="SAPBEXstdItem 3 5 3 2 4 9" xfId="49279" xr:uid="{00000000-0005-0000-0000-00007FC00000}"/>
    <cellStyle name="SAPBEXstdItem 3 5 3 2 5" xfId="49280" xr:uid="{00000000-0005-0000-0000-000080C00000}"/>
    <cellStyle name="SAPBEXstdItem 3 5 3 2 5 2" xfId="49281" xr:uid="{00000000-0005-0000-0000-000081C00000}"/>
    <cellStyle name="SAPBEXstdItem 3 5 3 2 5 3" xfId="49282" xr:uid="{00000000-0005-0000-0000-000082C00000}"/>
    <cellStyle name="SAPBEXstdItem 3 5 3 2 5 4" xfId="49283" xr:uid="{00000000-0005-0000-0000-000083C00000}"/>
    <cellStyle name="SAPBEXstdItem 3 5 3 2 5 5" xfId="49284" xr:uid="{00000000-0005-0000-0000-000084C00000}"/>
    <cellStyle name="SAPBEXstdItem 3 5 3 2 5 6" xfId="49285" xr:uid="{00000000-0005-0000-0000-000085C00000}"/>
    <cellStyle name="SAPBEXstdItem 3 5 3 2 5 7" xfId="49286" xr:uid="{00000000-0005-0000-0000-000086C00000}"/>
    <cellStyle name="SAPBEXstdItem 3 5 3 2 5 8" xfId="49287" xr:uid="{00000000-0005-0000-0000-000087C00000}"/>
    <cellStyle name="SAPBEXstdItem 3 5 3 2 5 9" xfId="49288" xr:uid="{00000000-0005-0000-0000-000088C00000}"/>
    <cellStyle name="SAPBEXstdItem 3 5 3 3" xfId="49289" xr:uid="{00000000-0005-0000-0000-000089C00000}"/>
    <cellStyle name="SAPBEXstdItem 3 5 3 3 2" xfId="49290" xr:uid="{00000000-0005-0000-0000-00008AC00000}"/>
    <cellStyle name="SAPBEXstdItem 3 5 3 3 2 2" xfId="49291" xr:uid="{00000000-0005-0000-0000-00008BC00000}"/>
    <cellStyle name="SAPBEXstdItem 3 5 3 3 2 3" xfId="49292" xr:uid="{00000000-0005-0000-0000-00008CC00000}"/>
    <cellStyle name="SAPBEXstdItem 3 5 3 3 2 4" xfId="49293" xr:uid="{00000000-0005-0000-0000-00008DC00000}"/>
    <cellStyle name="SAPBEXstdItem 3 5 3 3 2 5" xfId="49294" xr:uid="{00000000-0005-0000-0000-00008EC00000}"/>
    <cellStyle name="SAPBEXstdItem 3 5 3 3 2 6" xfId="49295" xr:uid="{00000000-0005-0000-0000-00008FC00000}"/>
    <cellStyle name="SAPBEXstdItem 3 5 3 3 2 7" xfId="49296" xr:uid="{00000000-0005-0000-0000-000090C00000}"/>
    <cellStyle name="SAPBEXstdItem 3 5 3 3 2 8" xfId="49297" xr:uid="{00000000-0005-0000-0000-000091C00000}"/>
    <cellStyle name="SAPBEXstdItem 3 5 3 3 2 9" xfId="49298" xr:uid="{00000000-0005-0000-0000-000092C00000}"/>
    <cellStyle name="SAPBEXstdItem 3 5 3 3 3" xfId="49299" xr:uid="{00000000-0005-0000-0000-000093C00000}"/>
    <cellStyle name="SAPBEXstdItem 3 5 3 3 3 2" xfId="49300" xr:uid="{00000000-0005-0000-0000-000094C00000}"/>
    <cellStyle name="SAPBEXstdItem 3 5 3 3 3 3" xfId="49301" xr:uid="{00000000-0005-0000-0000-000095C00000}"/>
    <cellStyle name="SAPBEXstdItem 3 5 3 3 3 4" xfId="49302" xr:uid="{00000000-0005-0000-0000-000096C00000}"/>
    <cellStyle name="SAPBEXstdItem 3 5 3 3 3 5" xfId="49303" xr:uid="{00000000-0005-0000-0000-000097C00000}"/>
    <cellStyle name="SAPBEXstdItem 3 5 3 3 3 6" xfId="49304" xr:uid="{00000000-0005-0000-0000-000098C00000}"/>
    <cellStyle name="SAPBEXstdItem 3 5 3 3 3 7" xfId="49305" xr:uid="{00000000-0005-0000-0000-000099C00000}"/>
    <cellStyle name="SAPBEXstdItem 3 5 3 3 3 8" xfId="49306" xr:uid="{00000000-0005-0000-0000-00009AC00000}"/>
    <cellStyle name="SAPBEXstdItem 3 5 3 3 3 9" xfId="49307" xr:uid="{00000000-0005-0000-0000-00009BC00000}"/>
    <cellStyle name="SAPBEXstdItem 3 5 3 3 4" xfId="49308" xr:uid="{00000000-0005-0000-0000-00009CC00000}"/>
    <cellStyle name="SAPBEXstdItem 3 5 3 3 4 2" xfId="49309" xr:uid="{00000000-0005-0000-0000-00009DC00000}"/>
    <cellStyle name="SAPBEXstdItem 3 5 3 3 4 3" xfId="49310" xr:uid="{00000000-0005-0000-0000-00009EC00000}"/>
    <cellStyle name="SAPBEXstdItem 3 5 3 3 4 4" xfId="49311" xr:uid="{00000000-0005-0000-0000-00009FC00000}"/>
    <cellStyle name="SAPBEXstdItem 3 5 3 3 4 5" xfId="49312" xr:uid="{00000000-0005-0000-0000-0000A0C00000}"/>
    <cellStyle name="SAPBEXstdItem 3 5 3 3 4 6" xfId="49313" xr:uid="{00000000-0005-0000-0000-0000A1C00000}"/>
    <cellStyle name="SAPBEXstdItem 3 5 3 3 4 7" xfId="49314" xr:uid="{00000000-0005-0000-0000-0000A2C00000}"/>
    <cellStyle name="SAPBEXstdItem 3 5 3 3 4 8" xfId="49315" xr:uid="{00000000-0005-0000-0000-0000A3C00000}"/>
    <cellStyle name="SAPBEXstdItem 3 5 3 3 4 9" xfId="49316" xr:uid="{00000000-0005-0000-0000-0000A4C00000}"/>
    <cellStyle name="SAPBEXstdItem 3 5 3 4" xfId="49317" xr:uid="{00000000-0005-0000-0000-0000A5C00000}"/>
    <cellStyle name="SAPBEXstdItem 3 5 3 4 2" xfId="49318" xr:uid="{00000000-0005-0000-0000-0000A6C00000}"/>
    <cellStyle name="SAPBEXstdItem 3 5 3 4 3" xfId="49319" xr:uid="{00000000-0005-0000-0000-0000A7C00000}"/>
    <cellStyle name="SAPBEXstdItem 3 5 3 4 4" xfId="49320" xr:uid="{00000000-0005-0000-0000-0000A8C00000}"/>
    <cellStyle name="SAPBEXstdItem 3 5 3 4 5" xfId="49321" xr:uid="{00000000-0005-0000-0000-0000A9C00000}"/>
    <cellStyle name="SAPBEXstdItem 3 5 3 4 6" xfId="49322" xr:uid="{00000000-0005-0000-0000-0000AAC00000}"/>
    <cellStyle name="SAPBEXstdItem 3 5 3 4 7" xfId="49323" xr:uid="{00000000-0005-0000-0000-0000ABC00000}"/>
    <cellStyle name="SAPBEXstdItem 3 5 3 4 8" xfId="49324" xr:uid="{00000000-0005-0000-0000-0000ACC00000}"/>
    <cellStyle name="SAPBEXstdItem 3 5 3 4 9" xfId="49325" xr:uid="{00000000-0005-0000-0000-0000ADC00000}"/>
    <cellStyle name="SAPBEXstdItem 3 5 3 5" xfId="49326" xr:uid="{00000000-0005-0000-0000-0000AEC00000}"/>
    <cellStyle name="SAPBEXstdItem 3 5 3 5 2" xfId="49327" xr:uid="{00000000-0005-0000-0000-0000AFC00000}"/>
    <cellStyle name="SAPBEXstdItem 3 5 3 5 3" xfId="49328" xr:uid="{00000000-0005-0000-0000-0000B0C00000}"/>
    <cellStyle name="SAPBEXstdItem 3 5 3 5 4" xfId="49329" xr:uid="{00000000-0005-0000-0000-0000B1C00000}"/>
    <cellStyle name="SAPBEXstdItem 3 5 3 5 5" xfId="49330" xr:uid="{00000000-0005-0000-0000-0000B2C00000}"/>
    <cellStyle name="SAPBEXstdItem 3 5 3 5 6" xfId="49331" xr:uid="{00000000-0005-0000-0000-0000B3C00000}"/>
    <cellStyle name="SAPBEXstdItem 3 5 3 5 7" xfId="49332" xr:uid="{00000000-0005-0000-0000-0000B4C00000}"/>
    <cellStyle name="SAPBEXstdItem 3 5 3 5 8" xfId="49333" xr:uid="{00000000-0005-0000-0000-0000B5C00000}"/>
    <cellStyle name="SAPBEXstdItem 3 5 3 5 9" xfId="49334" xr:uid="{00000000-0005-0000-0000-0000B6C00000}"/>
    <cellStyle name="SAPBEXstdItem 3 5 3 6" xfId="49335" xr:uid="{00000000-0005-0000-0000-0000B7C00000}"/>
    <cellStyle name="SAPBEXstdItem 3 5 3 6 2" xfId="49336" xr:uid="{00000000-0005-0000-0000-0000B8C00000}"/>
    <cellStyle name="SAPBEXstdItem 3 5 3 6 3" xfId="49337" xr:uid="{00000000-0005-0000-0000-0000B9C00000}"/>
    <cellStyle name="SAPBEXstdItem 3 5 3 6 4" xfId="49338" xr:uid="{00000000-0005-0000-0000-0000BAC00000}"/>
    <cellStyle name="SAPBEXstdItem 3 5 3 6 5" xfId="49339" xr:uid="{00000000-0005-0000-0000-0000BBC00000}"/>
    <cellStyle name="SAPBEXstdItem 3 5 3 6 6" xfId="49340" xr:uid="{00000000-0005-0000-0000-0000BCC00000}"/>
    <cellStyle name="SAPBEXstdItem 3 5 3 6 7" xfId="49341" xr:uid="{00000000-0005-0000-0000-0000BDC00000}"/>
    <cellStyle name="SAPBEXstdItem 3 5 3 6 8" xfId="49342" xr:uid="{00000000-0005-0000-0000-0000BEC00000}"/>
    <cellStyle name="SAPBEXstdItem 3 5 3 6 9" xfId="49343" xr:uid="{00000000-0005-0000-0000-0000BFC00000}"/>
    <cellStyle name="SAPBEXstdItem 3 5 4" xfId="49344" xr:uid="{00000000-0005-0000-0000-0000C0C00000}"/>
    <cellStyle name="SAPBEXstdItem 3 5 4 2" xfId="49345" xr:uid="{00000000-0005-0000-0000-0000C1C00000}"/>
    <cellStyle name="SAPBEXstdItem 3 5 4 3" xfId="49346" xr:uid="{00000000-0005-0000-0000-0000C2C00000}"/>
    <cellStyle name="SAPBEXstdItem 3 5 4 4" xfId="49347" xr:uid="{00000000-0005-0000-0000-0000C3C00000}"/>
    <cellStyle name="SAPBEXstdItem 3 5 4 5" xfId="49348" xr:uid="{00000000-0005-0000-0000-0000C4C00000}"/>
    <cellStyle name="SAPBEXstdItem 3 5 4 6" xfId="49349" xr:uid="{00000000-0005-0000-0000-0000C5C00000}"/>
    <cellStyle name="SAPBEXstdItem 3 5 4 7" xfId="49350" xr:uid="{00000000-0005-0000-0000-0000C6C00000}"/>
    <cellStyle name="SAPBEXstdItem 3 5 4 8" xfId="49351" xr:uid="{00000000-0005-0000-0000-0000C7C00000}"/>
    <cellStyle name="SAPBEXstdItem 3 5 4 9" xfId="49352" xr:uid="{00000000-0005-0000-0000-0000C8C00000}"/>
    <cellStyle name="SAPBEXstdItem 3 5 5" xfId="49353" xr:uid="{00000000-0005-0000-0000-0000C9C00000}"/>
    <cellStyle name="SAPBEXstdItem 3 5 5 2" xfId="49354" xr:uid="{00000000-0005-0000-0000-0000CAC00000}"/>
    <cellStyle name="SAPBEXstdItem 3 5 5 3" xfId="49355" xr:uid="{00000000-0005-0000-0000-0000CBC00000}"/>
    <cellStyle name="SAPBEXstdItem 3 5 5 4" xfId="49356" xr:uid="{00000000-0005-0000-0000-0000CCC00000}"/>
    <cellStyle name="SAPBEXstdItem 3 5 5 5" xfId="49357" xr:uid="{00000000-0005-0000-0000-0000CDC00000}"/>
    <cellStyle name="SAPBEXstdItem 3 5 5 6" xfId="49358" xr:uid="{00000000-0005-0000-0000-0000CEC00000}"/>
    <cellStyle name="SAPBEXstdItem 3 5 5 7" xfId="49359" xr:uid="{00000000-0005-0000-0000-0000CFC00000}"/>
    <cellStyle name="SAPBEXstdItem 3 5 5 8" xfId="49360" xr:uid="{00000000-0005-0000-0000-0000D0C00000}"/>
    <cellStyle name="SAPBEXstdItem 3 5 5 9" xfId="49361" xr:uid="{00000000-0005-0000-0000-0000D1C00000}"/>
    <cellStyle name="SAPBEXstdItem 3 5 6" xfId="49362" xr:uid="{00000000-0005-0000-0000-0000D2C00000}"/>
    <cellStyle name="SAPBEXstdItem 3 5 6 2" xfId="49363" xr:uid="{00000000-0005-0000-0000-0000D3C00000}"/>
    <cellStyle name="SAPBEXstdItem 3 5 6 3" xfId="49364" xr:uid="{00000000-0005-0000-0000-0000D4C00000}"/>
    <cellStyle name="SAPBEXstdItem 3 5 6 4" xfId="49365" xr:uid="{00000000-0005-0000-0000-0000D5C00000}"/>
    <cellStyle name="SAPBEXstdItem 3 5 6 5" xfId="49366" xr:uid="{00000000-0005-0000-0000-0000D6C00000}"/>
    <cellStyle name="SAPBEXstdItem 3 5 6 6" xfId="49367" xr:uid="{00000000-0005-0000-0000-0000D7C00000}"/>
    <cellStyle name="SAPBEXstdItem 3 5 6 7" xfId="49368" xr:uid="{00000000-0005-0000-0000-0000D8C00000}"/>
    <cellStyle name="SAPBEXstdItem 3 5 6 8" xfId="49369" xr:uid="{00000000-0005-0000-0000-0000D9C00000}"/>
    <cellStyle name="SAPBEXstdItem 3 5 6 9" xfId="49370" xr:uid="{00000000-0005-0000-0000-0000DAC00000}"/>
    <cellStyle name="SAPBEXstdItem 3 5 7" xfId="49371" xr:uid="{00000000-0005-0000-0000-0000DBC00000}"/>
    <cellStyle name="SAPBEXstdItem 3 6" xfId="49372" xr:uid="{00000000-0005-0000-0000-0000DCC00000}"/>
    <cellStyle name="SAPBEXstdItem 3 6 2" xfId="49373" xr:uid="{00000000-0005-0000-0000-0000DDC00000}"/>
    <cellStyle name="SAPBEXstdItem 3 6 2 2" xfId="49374" xr:uid="{00000000-0005-0000-0000-0000DEC00000}"/>
    <cellStyle name="SAPBEXstdItem 3 6 2 2 2" xfId="49375" xr:uid="{00000000-0005-0000-0000-0000DFC00000}"/>
    <cellStyle name="SAPBEXstdItem 3 6 2 2 2 2" xfId="49376" xr:uid="{00000000-0005-0000-0000-0000E0C00000}"/>
    <cellStyle name="SAPBEXstdItem 3 6 2 2 2 3" xfId="49377" xr:uid="{00000000-0005-0000-0000-0000E1C00000}"/>
    <cellStyle name="SAPBEXstdItem 3 6 2 2 2 4" xfId="49378" xr:uid="{00000000-0005-0000-0000-0000E2C00000}"/>
    <cellStyle name="SAPBEXstdItem 3 6 2 2 2 5" xfId="49379" xr:uid="{00000000-0005-0000-0000-0000E3C00000}"/>
    <cellStyle name="SAPBEXstdItem 3 6 2 2 2 6" xfId="49380" xr:uid="{00000000-0005-0000-0000-0000E4C00000}"/>
    <cellStyle name="SAPBEXstdItem 3 6 2 2 2 7" xfId="49381" xr:uid="{00000000-0005-0000-0000-0000E5C00000}"/>
    <cellStyle name="SAPBEXstdItem 3 6 2 2 2 8" xfId="49382" xr:uid="{00000000-0005-0000-0000-0000E6C00000}"/>
    <cellStyle name="SAPBEXstdItem 3 6 2 2 2 9" xfId="49383" xr:uid="{00000000-0005-0000-0000-0000E7C00000}"/>
    <cellStyle name="SAPBEXstdItem 3 6 2 2 3" xfId="49384" xr:uid="{00000000-0005-0000-0000-0000E8C00000}"/>
    <cellStyle name="SAPBEXstdItem 3 6 2 2 3 2" xfId="49385" xr:uid="{00000000-0005-0000-0000-0000E9C00000}"/>
    <cellStyle name="SAPBEXstdItem 3 6 2 2 3 3" xfId="49386" xr:uid="{00000000-0005-0000-0000-0000EAC00000}"/>
    <cellStyle name="SAPBEXstdItem 3 6 2 2 3 4" xfId="49387" xr:uid="{00000000-0005-0000-0000-0000EBC00000}"/>
    <cellStyle name="SAPBEXstdItem 3 6 2 2 3 5" xfId="49388" xr:uid="{00000000-0005-0000-0000-0000ECC00000}"/>
    <cellStyle name="SAPBEXstdItem 3 6 2 2 3 6" xfId="49389" xr:uid="{00000000-0005-0000-0000-0000EDC00000}"/>
    <cellStyle name="SAPBEXstdItem 3 6 2 2 3 7" xfId="49390" xr:uid="{00000000-0005-0000-0000-0000EEC00000}"/>
    <cellStyle name="SAPBEXstdItem 3 6 2 2 3 8" xfId="49391" xr:uid="{00000000-0005-0000-0000-0000EFC00000}"/>
    <cellStyle name="SAPBEXstdItem 3 6 2 2 3 9" xfId="49392" xr:uid="{00000000-0005-0000-0000-0000F0C00000}"/>
    <cellStyle name="SAPBEXstdItem 3 6 2 2 4" xfId="49393" xr:uid="{00000000-0005-0000-0000-0000F1C00000}"/>
    <cellStyle name="SAPBEXstdItem 3 6 2 2 4 2" xfId="49394" xr:uid="{00000000-0005-0000-0000-0000F2C00000}"/>
    <cellStyle name="SAPBEXstdItem 3 6 2 2 4 3" xfId="49395" xr:uid="{00000000-0005-0000-0000-0000F3C00000}"/>
    <cellStyle name="SAPBEXstdItem 3 6 2 2 4 4" xfId="49396" xr:uid="{00000000-0005-0000-0000-0000F4C00000}"/>
    <cellStyle name="SAPBEXstdItem 3 6 2 2 4 5" xfId="49397" xr:uid="{00000000-0005-0000-0000-0000F5C00000}"/>
    <cellStyle name="SAPBEXstdItem 3 6 2 2 4 6" xfId="49398" xr:uid="{00000000-0005-0000-0000-0000F6C00000}"/>
    <cellStyle name="SAPBEXstdItem 3 6 2 2 4 7" xfId="49399" xr:uid="{00000000-0005-0000-0000-0000F7C00000}"/>
    <cellStyle name="SAPBEXstdItem 3 6 2 2 4 8" xfId="49400" xr:uid="{00000000-0005-0000-0000-0000F8C00000}"/>
    <cellStyle name="SAPBEXstdItem 3 6 2 2 4 9" xfId="49401" xr:uid="{00000000-0005-0000-0000-0000F9C00000}"/>
    <cellStyle name="SAPBEXstdItem 3 6 2 3" xfId="49402" xr:uid="{00000000-0005-0000-0000-0000FAC00000}"/>
    <cellStyle name="SAPBEXstdItem 3 6 2 3 2" xfId="49403" xr:uid="{00000000-0005-0000-0000-0000FBC00000}"/>
    <cellStyle name="SAPBEXstdItem 3 6 2 3 3" xfId="49404" xr:uid="{00000000-0005-0000-0000-0000FCC00000}"/>
    <cellStyle name="SAPBEXstdItem 3 6 2 3 4" xfId="49405" xr:uid="{00000000-0005-0000-0000-0000FDC00000}"/>
    <cellStyle name="SAPBEXstdItem 3 6 2 3 5" xfId="49406" xr:uid="{00000000-0005-0000-0000-0000FEC00000}"/>
    <cellStyle name="SAPBEXstdItem 3 6 2 3 6" xfId="49407" xr:uid="{00000000-0005-0000-0000-0000FFC00000}"/>
    <cellStyle name="SAPBEXstdItem 3 6 2 3 7" xfId="49408" xr:uid="{00000000-0005-0000-0000-000000C10000}"/>
    <cellStyle name="SAPBEXstdItem 3 6 2 3 8" xfId="49409" xr:uid="{00000000-0005-0000-0000-000001C10000}"/>
    <cellStyle name="SAPBEXstdItem 3 6 2 3 9" xfId="49410" xr:uid="{00000000-0005-0000-0000-000002C10000}"/>
    <cellStyle name="SAPBEXstdItem 3 6 2 4" xfId="49411" xr:uid="{00000000-0005-0000-0000-000003C10000}"/>
    <cellStyle name="SAPBEXstdItem 3 6 2 4 2" xfId="49412" xr:uid="{00000000-0005-0000-0000-000004C10000}"/>
    <cellStyle name="SAPBEXstdItem 3 6 2 4 3" xfId="49413" xr:uid="{00000000-0005-0000-0000-000005C10000}"/>
    <cellStyle name="SAPBEXstdItem 3 6 2 4 4" xfId="49414" xr:uid="{00000000-0005-0000-0000-000006C10000}"/>
    <cellStyle name="SAPBEXstdItem 3 6 2 4 5" xfId="49415" xr:uid="{00000000-0005-0000-0000-000007C10000}"/>
    <cellStyle name="SAPBEXstdItem 3 6 2 4 6" xfId="49416" xr:uid="{00000000-0005-0000-0000-000008C10000}"/>
    <cellStyle name="SAPBEXstdItem 3 6 2 4 7" xfId="49417" xr:uid="{00000000-0005-0000-0000-000009C10000}"/>
    <cellStyle name="SAPBEXstdItem 3 6 2 4 8" xfId="49418" xr:uid="{00000000-0005-0000-0000-00000AC10000}"/>
    <cellStyle name="SAPBEXstdItem 3 6 2 4 9" xfId="49419" xr:uid="{00000000-0005-0000-0000-00000BC10000}"/>
    <cellStyle name="SAPBEXstdItem 3 6 2 5" xfId="49420" xr:uid="{00000000-0005-0000-0000-00000CC10000}"/>
    <cellStyle name="SAPBEXstdItem 3 6 2 5 2" xfId="49421" xr:uid="{00000000-0005-0000-0000-00000DC10000}"/>
    <cellStyle name="SAPBEXstdItem 3 6 2 5 3" xfId="49422" xr:uid="{00000000-0005-0000-0000-00000EC10000}"/>
    <cellStyle name="SAPBEXstdItem 3 6 2 5 4" xfId="49423" xr:uid="{00000000-0005-0000-0000-00000FC10000}"/>
    <cellStyle name="SAPBEXstdItem 3 6 2 5 5" xfId="49424" xr:uid="{00000000-0005-0000-0000-000010C10000}"/>
    <cellStyle name="SAPBEXstdItem 3 6 2 5 6" xfId="49425" xr:uid="{00000000-0005-0000-0000-000011C10000}"/>
    <cellStyle name="SAPBEXstdItem 3 6 2 5 7" xfId="49426" xr:uid="{00000000-0005-0000-0000-000012C10000}"/>
    <cellStyle name="SAPBEXstdItem 3 6 2 5 8" xfId="49427" xr:uid="{00000000-0005-0000-0000-000013C10000}"/>
    <cellStyle name="SAPBEXstdItem 3 6 2 5 9" xfId="49428" xr:uid="{00000000-0005-0000-0000-000014C10000}"/>
    <cellStyle name="SAPBEXstdItem 3 6 3" xfId="49429" xr:uid="{00000000-0005-0000-0000-000015C10000}"/>
    <cellStyle name="SAPBEXstdItem 3 6 3 2" xfId="49430" xr:uid="{00000000-0005-0000-0000-000016C10000}"/>
    <cellStyle name="SAPBEXstdItem 3 6 3 2 2" xfId="49431" xr:uid="{00000000-0005-0000-0000-000017C10000}"/>
    <cellStyle name="SAPBEXstdItem 3 6 3 2 3" xfId="49432" xr:uid="{00000000-0005-0000-0000-000018C10000}"/>
    <cellStyle name="SAPBEXstdItem 3 6 3 2 4" xfId="49433" xr:uid="{00000000-0005-0000-0000-000019C10000}"/>
    <cellStyle name="SAPBEXstdItem 3 6 3 2 5" xfId="49434" xr:uid="{00000000-0005-0000-0000-00001AC10000}"/>
    <cellStyle name="SAPBEXstdItem 3 6 3 2 6" xfId="49435" xr:uid="{00000000-0005-0000-0000-00001BC10000}"/>
    <cellStyle name="SAPBEXstdItem 3 6 3 2 7" xfId="49436" xr:uid="{00000000-0005-0000-0000-00001CC10000}"/>
    <cellStyle name="SAPBEXstdItem 3 6 3 2 8" xfId="49437" xr:uid="{00000000-0005-0000-0000-00001DC10000}"/>
    <cellStyle name="SAPBEXstdItem 3 6 3 2 9" xfId="49438" xr:uid="{00000000-0005-0000-0000-00001EC10000}"/>
    <cellStyle name="SAPBEXstdItem 3 6 3 3" xfId="49439" xr:uid="{00000000-0005-0000-0000-00001FC10000}"/>
    <cellStyle name="SAPBEXstdItem 3 6 3 3 2" xfId="49440" xr:uid="{00000000-0005-0000-0000-000020C10000}"/>
    <cellStyle name="SAPBEXstdItem 3 6 3 3 3" xfId="49441" xr:uid="{00000000-0005-0000-0000-000021C10000}"/>
    <cellStyle name="SAPBEXstdItem 3 6 3 3 4" xfId="49442" xr:uid="{00000000-0005-0000-0000-000022C10000}"/>
    <cellStyle name="SAPBEXstdItem 3 6 3 3 5" xfId="49443" xr:uid="{00000000-0005-0000-0000-000023C10000}"/>
    <cellStyle name="SAPBEXstdItem 3 6 3 3 6" xfId="49444" xr:uid="{00000000-0005-0000-0000-000024C10000}"/>
    <cellStyle name="SAPBEXstdItem 3 6 3 3 7" xfId="49445" xr:uid="{00000000-0005-0000-0000-000025C10000}"/>
    <cellStyle name="SAPBEXstdItem 3 6 3 3 8" xfId="49446" xr:uid="{00000000-0005-0000-0000-000026C10000}"/>
    <cellStyle name="SAPBEXstdItem 3 6 3 3 9" xfId="49447" xr:uid="{00000000-0005-0000-0000-000027C10000}"/>
    <cellStyle name="SAPBEXstdItem 3 6 3 4" xfId="49448" xr:uid="{00000000-0005-0000-0000-000028C10000}"/>
    <cellStyle name="SAPBEXstdItem 3 6 3 4 2" xfId="49449" xr:uid="{00000000-0005-0000-0000-000029C10000}"/>
    <cellStyle name="SAPBEXstdItem 3 6 3 4 3" xfId="49450" xr:uid="{00000000-0005-0000-0000-00002AC10000}"/>
    <cellStyle name="SAPBEXstdItem 3 6 3 4 4" xfId="49451" xr:uid="{00000000-0005-0000-0000-00002BC10000}"/>
    <cellStyle name="SAPBEXstdItem 3 6 3 4 5" xfId="49452" xr:uid="{00000000-0005-0000-0000-00002CC10000}"/>
    <cellStyle name="SAPBEXstdItem 3 6 3 4 6" xfId="49453" xr:uid="{00000000-0005-0000-0000-00002DC10000}"/>
    <cellStyle name="SAPBEXstdItem 3 6 3 4 7" xfId="49454" xr:uid="{00000000-0005-0000-0000-00002EC10000}"/>
    <cellStyle name="SAPBEXstdItem 3 6 3 4 8" xfId="49455" xr:uid="{00000000-0005-0000-0000-00002FC10000}"/>
    <cellStyle name="SAPBEXstdItem 3 6 3 4 9" xfId="49456" xr:uid="{00000000-0005-0000-0000-000030C10000}"/>
    <cellStyle name="SAPBEXstdItem 3 6 4" xfId="49457" xr:uid="{00000000-0005-0000-0000-000031C10000}"/>
    <cellStyle name="SAPBEXstdItem 3 6 4 2" xfId="49458" xr:uid="{00000000-0005-0000-0000-000032C10000}"/>
    <cellStyle name="SAPBEXstdItem 3 6 4 3" xfId="49459" xr:uid="{00000000-0005-0000-0000-000033C10000}"/>
    <cellStyle name="SAPBEXstdItem 3 6 4 4" xfId="49460" xr:uid="{00000000-0005-0000-0000-000034C10000}"/>
    <cellStyle name="SAPBEXstdItem 3 6 4 5" xfId="49461" xr:uid="{00000000-0005-0000-0000-000035C10000}"/>
    <cellStyle name="SAPBEXstdItem 3 6 4 6" xfId="49462" xr:uid="{00000000-0005-0000-0000-000036C10000}"/>
    <cellStyle name="SAPBEXstdItem 3 6 4 7" xfId="49463" xr:uid="{00000000-0005-0000-0000-000037C10000}"/>
    <cellStyle name="SAPBEXstdItem 3 6 4 8" xfId="49464" xr:uid="{00000000-0005-0000-0000-000038C10000}"/>
    <cellStyle name="SAPBEXstdItem 3 6 4 9" xfId="49465" xr:uid="{00000000-0005-0000-0000-000039C10000}"/>
    <cellStyle name="SAPBEXstdItem 3 6 5" xfId="49466" xr:uid="{00000000-0005-0000-0000-00003AC10000}"/>
    <cellStyle name="SAPBEXstdItem 3 6 5 2" xfId="49467" xr:uid="{00000000-0005-0000-0000-00003BC10000}"/>
    <cellStyle name="SAPBEXstdItem 3 6 5 3" xfId="49468" xr:uid="{00000000-0005-0000-0000-00003CC10000}"/>
    <cellStyle name="SAPBEXstdItem 3 6 5 4" xfId="49469" xr:uid="{00000000-0005-0000-0000-00003DC10000}"/>
    <cellStyle name="SAPBEXstdItem 3 6 5 5" xfId="49470" xr:uid="{00000000-0005-0000-0000-00003EC10000}"/>
    <cellStyle name="SAPBEXstdItem 3 6 5 6" xfId="49471" xr:uid="{00000000-0005-0000-0000-00003FC10000}"/>
    <cellStyle name="SAPBEXstdItem 3 6 5 7" xfId="49472" xr:uid="{00000000-0005-0000-0000-000040C10000}"/>
    <cellStyle name="SAPBEXstdItem 3 6 5 8" xfId="49473" xr:uid="{00000000-0005-0000-0000-000041C10000}"/>
    <cellStyle name="SAPBEXstdItem 3 6 5 9" xfId="49474" xr:uid="{00000000-0005-0000-0000-000042C10000}"/>
    <cellStyle name="SAPBEXstdItem 3 6 6" xfId="49475" xr:uid="{00000000-0005-0000-0000-000043C10000}"/>
    <cellStyle name="SAPBEXstdItem 3 6 6 2" xfId="49476" xr:uid="{00000000-0005-0000-0000-000044C10000}"/>
    <cellStyle name="SAPBEXstdItem 3 6 6 3" xfId="49477" xr:uid="{00000000-0005-0000-0000-000045C10000}"/>
    <cellStyle name="SAPBEXstdItem 3 6 6 4" xfId="49478" xr:uid="{00000000-0005-0000-0000-000046C10000}"/>
    <cellStyle name="SAPBEXstdItem 3 6 6 5" xfId="49479" xr:uid="{00000000-0005-0000-0000-000047C10000}"/>
    <cellStyle name="SAPBEXstdItem 3 6 6 6" xfId="49480" xr:uid="{00000000-0005-0000-0000-000048C10000}"/>
    <cellStyle name="SAPBEXstdItem 3 6 6 7" xfId="49481" xr:uid="{00000000-0005-0000-0000-000049C10000}"/>
    <cellStyle name="SAPBEXstdItem 3 6 6 8" xfId="49482" xr:uid="{00000000-0005-0000-0000-00004AC10000}"/>
    <cellStyle name="SAPBEXstdItem 3 6 6 9" xfId="49483" xr:uid="{00000000-0005-0000-0000-00004BC10000}"/>
    <cellStyle name="SAPBEXstdItem 3 7" xfId="49484" xr:uid="{00000000-0005-0000-0000-00004CC10000}"/>
    <cellStyle name="SAPBEXstdItem 3 7 2" xfId="49485" xr:uid="{00000000-0005-0000-0000-00004DC10000}"/>
    <cellStyle name="SAPBEXstdItem 3 7 2 2" xfId="49486" xr:uid="{00000000-0005-0000-0000-00004EC10000}"/>
    <cellStyle name="SAPBEXstdItem 3 7 2 2 2" xfId="49487" xr:uid="{00000000-0005-0000-0000-00004FC10000}"/>
    <cellStyle name="SAPBEXstdItem 3 7 2 2 3" xfId="49488" xr:uid="{00000000-0005-0000-0000-000050C10000}"/>
    <cellStyle name="SAPBEXstdItem 3 7 2 2 4" xfId="49489" xr:uid="{00000000-0005-0000-0000-000051C10000}"/>
    <cellStyle name="SAPBEXstdItem 3 7 2 2 5" xfId="49490" xr:uid="{00000000-0005-0000-0000-000052C10000}"/>
    <cellStyle name="SAPBEXstdItem 3 7 2 2 6" xfId="49491" xr:uid="{00000000-0005-0000-0000-000053C10000}"/>
    <cellStyle name="SAPBEXstdItem 3 7 2 2 7" xfId="49492" xr:uid="{00000000-0005-0000-0000-000054C10000}"/>
    <cellStyle name="SAPBEXstdItem 3 7 2 2 8" xfId="49493" xr:uid="{00000000-0005-0000-0000-000055C10000}"/>
    <cellStyle name="SAPBEXstdItem 3 7 2 2 9" xfId="49494" xr:uid="{00000000-0005-0000-0000-000056C10000}"/>
    <cellStyle name="SAPBEXstdItem 3 7 2 3" xfId="49495" xr:uid="{00000000-0005-0000-0000-000057C10000}"/>
    <cellStyle name="SAPBEXstdItem 3 7 2 3 2" xfId="49496" xr:uid="{00000000-0005-0000-0000-000058C10000}"/>
    <cellStyle name="SAPBEXstdItem 3 7 2 3 3" xfId="49497" xr:uid="{00000000-0005-0000-0000-000059C10000}"/>
    <cellStyle name="SAPBEXstdItem 3 7 2 3 4" xfId="49498" xr:uid="{00000000-0005-0000-0000-00005AC10000}"/>
    <cellStyle name="SAPBEXstdItem 3 7 2 3 5" xfId="49499" xr:uid="{00000000-0005-0000-0000-00005BC10000}"/>
    <cellStyle name="SAPBEXstdItem 3 7 2 3 6" xfId="49500" xr:uid="{00000000-0005-0000-0000-00005CC10000}"/>
    <cellStyle name="SAPBEXstdItem 3 7 2 3 7" xfId="49501" xr:uid="{00000000-0005-0000-0000-00005DC10000}"/>
    <cellStyle name="SAPBEXstdItem 3 7 2 3 8" xfId="49502" xr:uid="{00000000-0005-0000-0000-00005EC10000}"/>
    <cellStyle name="SAPBEXstdItem 3 7 2 3 9" xfId="49503" xr:uid="{00000000-0005-0000-0000-00005FC10000}"/>
    <cellStyle name="SAPBEXstdItem 3 7 2 4" xfId="49504" xr:uid="{00000000-0005-0000-0000-000060C10000}"/>
    <cellStyle name="SAPBEXstdItem 3 7 2 4 2" xfId="49505" xr:uid="{00000000-0005-0000-0000-000061C10000}"/>
    <cellStyle name="SAPBEXstdItem 3 7 2 4 3" xfId="49506" xr:uid="{00000000-0005-0000-0000-000062C10000}"/>
    <cellStyle name="SAPBEXstdItem 3 7 2 4 4" xfId="49507" xr:uid="{00000000-0005-0000-0000-000063C10000}"/>
    <cellStyle name="SAPBEXstdItem 3 7 2 4 5" xfId="49508" xr:uid="{00000000-0005-0000-0000-000064C10000}"/>
    <cellStyle name="SAPBEXstdItem 3 7 2 4 6" xfId="49509" xr:uid="{00000000-0005-0000-0000-000065C10000}"/>
    <cellStyle name="SAPBEXstdItem 3 7 2 4 7" xfId="49510" xr:uid="{00000000-0005-0000-0000-000066C10000}"/>
    <cellStyle name="SAPBEXstdItem 3 7 2 4 8" xfId="49511" xr:uid="{00000000-0005-0000-0000-000067C10000}"/>
    <cellStyle name="SAPBEXstdItem 3 7 2 4 9" xfId="49512" xr:uid="{00000000-0005-0000-0000-000068C10000}"/>
    <cellStyle name="SAPBEXstdItem 3 7 3" xfId="49513" xr:uid="{00000000-0005-0000-0000-000069C10000}"/>
    <cellStyle name="SAPBEXstdItem 3 7 3 2" xfId="49514" xr:uid="{00000000-0005-0000-0000-00006AC10000}"/>
    <cellStyle name="SAPBEXstdItem 3 7 3 3" xfId="49515" xr:uid="{00000000-0005-0000-0000-00006BC10000}"/>
    <cellStyle name="SAPBEXstdItem 3 7 3 4" xfId="49516" xr:uid="{00000000-0005-0000-0000-00006CC10000}"/>
    <cellStyle name="SAPBEXstdItem 3 7 3 5" xfId="49517" xr:uid="{00000000-0005-0000-0000-00006DC10000}"/>
    <cellStyle name="SAPBEXstdItem 3 7 3 6" xfId="49518" xr:uid="{00000000-0005-0000-0000-00006EC10000}"/>
    <cellStyle name="SAPBEXstdItem 3 7 3 7" xfId="49519" xr:uid="{00000000-0005-0000-0000-00006FC10000}"/>
    <cellStyle name="SAPBEXstdItem 3 7 3 8" xfId="49520" xr:uid="{00000000-0005-0000-0000-000070C10000}"/>
    <cellStyle name="SAPBEXstdItem 3 7 3 9" xfId="49521" xr:uid="{00000000-0005-0000-0000-000071C10000}"/>
    <cellStyle name="SAPBEXstdItem 3 7 4" xfId="49522" xr:uid="{00000000-0005-0000-0000-000072C10000}"/>
    <cellStyle name="SAPBEXstdItem 3 7 4 2" xfId="49523" xr:uid="{00000000-0005-0000-0000-000073C10000}"/>
    <cellStyle name="SAPBEXstdItem 3 7 4 3" xfId="49524" xr:uid="{00000000-0005-0000-0000-000074C10000}"/>
    <cellStyle name="SAPBEXstdItem 3 7 4 4" xfId="49525" xr:uid="{00000000-0005-0000-0000-000075C10000}"/>
    <cellStyle name="SAPBEXstdItem 3 7 4 5" xfId="49526" xr:uid="{00000000-0005-0000-0000-000076C10000}"/>
    <cellStyle name="SAPBEXstdItem 3 7 4 6" xfId="49527" xr:uid="{00000000-0005-0000-0000-000077C10000}"/>
    <cellStyle name="SAPBEXstdItem 3 7 4 7" xfId="49528" xr:uid="{00000000-0005-0000-0000-000078C10000}"/>
    <cellStyle name="SAPBEXstdItem 3 7 4 8" xfId="49529" xr:uid="{00000000-0005-0000-0000-000079C10000}"/>
    <cellStyle name="SAPBEXstdItem 3 7 4 9" xfId="49530" xr:uid="{00000000-0005-0000-0000-00007AC10000}"/>
    <cellStyle name="SAPBEXstdItem 3 7 5" xfId="49531" xr:uid="{00000000-0005-0000-0000-00007BC10000}"/>
    <cellStyle name="SAPBEXstdItem 3 7 5 2" xfId="49532" xr:uid="{00000000-0005-0000-0000-00007CC10000}"/>
    <cellStyle name="SAPBEXstdItem 3 7 5 3" xfId="49533" xr:uid="{00000000-0005-0000-0000-00007DC10000}"/>
    <cellStyle name="SAPBEXstdItem 3 7 5 4" xfId="49534" xr:uid="{00000000-0005-0000-0000-00007EC10000}"/>
    <cellStyle name="SAPBEXstdItem 3 7 5 5" xfId="49535" xr:uid="{00000000-0005-0000-0000-00007FC10000}"/>
    <cellStyle name="SAPBEXstdItem 3 7 5 6" xfId="49536" xr:uid="{00000000-0005-0000-0000-000080C10000}"/>
    <cellStyle name="SAPBEXstdItem 3 7 5 7" xfId="49537" xr:uid="{00000000-0005-0000-0000-000081C10000}"/>
    <cellStyle name="SAPBEXstdItem 3 7 5 8" xfId="49538" xr:uid="{00000000-0005-0000-0000-000082C10000}"/>
    <cellStyle name="SAPBEXstdItem 3 7 5 9" xfId="49539" xr:uid="{00000000-0005-0000-0000-000083C10000}"/>
    <cellStyle name="SAPBEXstdItem 3 8" xfId="49540" xr:uid="{00000000-0005-0000-0000-000084C10000}"/>
    <cellStyle name="SAPBEXstdItem 3 8 2" xfId="49541" xr:uid="{00000000-0005-0000-0000-000085C10000}"/>
    <cellStyle name="SAPBEXstdItem 3 8 2 2" xfId="49542" xr:uid="{00000000-0005-0000-0000-000086C10000}"/>
    <cellStyle name="SAPBEXstdItem 3 8 2 3" xfId="49543" xr:uid="{00000000-0005-0000-0000-000087C10000}"/>
    <cellStyle name="SAPBEXstdItem 3 8 2 4" xfId="49544" xr:uid="{00000000-0005-0000-0000-000088C10000}"/>
    <cellStyle name="SAPBEXstdItem 3 8 2 5" xfId="49545" xr:uid="{00000000-0005-0000-0000-000089C10000}"/>
    <cellStyle name="SAPBEXstdItem 3 8 2 6" xfId="49546" xr:uid="{00000000-0005-0000-0000-00008AC10000}"/>
    <cellStyle name="SAPBEXstdItem 3 8 2 7" xfId="49547" xr:uid="{00000000-0005-0000-0000-00008BC10000}"/>
    <cellStyle name="SAPBEXstdItem 3 8 2 8" xfId="49548" xr:uid="{00000000-0005-0000-0000-00008CC10000}"/>
    <cellStyle name="SAPBEXstdItem 3 8 2 9" xfId="49549" xr:uid="{00000000-0005-0000-0000-00008DC10000}"/>
    <cellStyle name="SAPBEXstdItem 3 8 3" xfId="49550" xr:uid="{00000000-0005-0000-0000-00008EC10000}"/>
    <cellStyle name="SAPBEXstdItem 3 8 3 2" xfId="49551" xr:uid="{00000000-0005-0000-0000-00008FC10000}"/>
    <cellStyle name="SAPBEXstdItem 3 8 3 3" xfId="49552" xr:uid="{00000000-0005-0000-0000-000090C10000}"/>
    <cellStyle name="SAPBEXstdItem 3 8 3 4" xfId="49553" xr:uid="{00000000-0005-0000-0000-000091C10000}"/>
    <cellStyle name="SAPBEXstdItem 3 8 3 5" xfId="49554" xr:uid="{00000000-0005-0000-0000-000092C10000}"/>
    <cellStyle name="SAPBEXstdItem 3 8 3 6" xfId="49555" xr:uid="{00000000-0005-0000-0000-000093C10000}"/>
    <cellStyle name="SAPBEXstdItem 3 8 3 7" xfId="49556" xr:uid="{00000000-0005-0000-0000-000094C10000}"/>
    <cellStyle name="SAPBEXstdItem 3 8 3 8" xfId="49557" xr:uid="{00000000-0005-0000-0000-000095C10000}"/>
    <cellStyle name="SAPBEXstdItem 3 8 3 9" xfId="49558" xr:uid="{00000000-0005-0000-0000-000096C10000}"/>
    <cellStyle name="SAPBEXstdItem 3 8 4" xfId="49559" xr:uid="{00000000-0005-0000-0000-000097C10000}"/>
    <cellStyle name="SAPBEXstdItem 3 8 4 2" xfId="49560" xr:uid="{00000000-0005-0000-0000-000098C10000}"/>
    <cellStyle name="SAPBEXstdItem 3 8 4 3" xfId="49561" xr:uid="{00000000-0005-0000-0000-000099C10000}"/>
    <cellStyle name="SAPBEXstdItem 3 8 4 4" xfId="49562" xr:uid="{00000000-0005-0000-0000-00009AC10000}"/>
    <cellStyle name="SAPBEXstdItem 3 8 4 5" xfId="49563" xr:uid="{00000000-0005-0000-0000-00009BC10000}"/>
    <cellStyle name="SAPBEXstdItem 3 8 4 6" xfId="49564" xr:uid="{00000000-0005-0000-0000-00009CC10000}"/>
    <cellStyle name="SAPBEXstdItem 3 8 4 7" xfId="49565" xr:uid="{00000000-0005-0000-0000-00009DC10000}"/>
    <cellStyle name="SAPBEXstdItem 3 8 4 8" xfId="49566" xr:uid="{00000000-0005-0000-0000-00009EC10000}"/>
    <cellStyle name="SAPBEXstdItem 3 8 4 9" xfId="49567" xr:uid="{00000000-0005-0000-0000-00009FC10000}"/>
    <cellStyle name="SAPBEXstdItem 3 9" xfId="49568" xr:uid="{00000000-0005-0000-0000-0000A0C10000}"/>
    <cellStyle name="SAPBEXstdItem 3 9 2" xfId="49569" xr:uid="{00000000-0005-0000-0000-0000A1C10000}"/>
    <cellStyle name="SAPBEXstdItem 3 9 2 2" xfId="49570" xr:uid="{00000000-0005-0000-0000-0000A2C10000}"/>
    <cellStyle name="SAPBEXstdItem 3 9 2 3" xfId="49571" xr:uid="{00000000-0005-0000-0000-0000A3C10000}"/>
    <cellStyle name="SAPBEXstdItem 3 9 2 4" xfId="49572" xr:uid="{00000000-0005-0000-0000-0000A4C10000}"/>
    <cellStyle name="SAPBEXstdItem 3 9 2 5" xfId="49573" xr:uid="{00000000-0005-0000-0000-0000A5C10000}"/>
    <cellStyle name="SAPBEXstdItem 3 9 2 6" xfId="49574" xr:uid="{00000000-0005-0000-0000-0000A6C10000}"/>
    <cellStyle name="SAPBEXstdItem 3 9 2 7" xfId="49575" xr:uid="{00000000-0005-0000-0000-0000A7C10000}"/>
    <cellStyle name="SAPBEXstdItem 3 9 2 8" xfId="49576" xr:uid="{00000000-0005-0000-0000-0000A8C10000}"/>
    <cellStyle name="SAPBEXstdItem 3 9 2 9" xfId="49577" xr:uid="{00000000-0005-0000-0000-0000A9C10000}"/>
    <cellStyle name="SAPBEXstdItem 3 9 3" xfId="49578" xr:uid="{00000000-0005-0000-0000-0000AAC10000}"/>
    <cellStyle name="SAPBEXstdItem 3 9 3 2" xfId="49579" xr:uid="{00000000-0005-0000-0000-0000ABC10000}"/>
    <cellStyle name="SAPBEXstdItem 3 9 3 3" xfId="49580" xr:uid="{00000000-0005-0000-0000-0000ACC10000}"/>
    <cellStyle name="SAPBEXstdItem 3 9 3 4" xfId="49581" xr:uid="{00000000-0005-0000-0000-0000ADC10000}"/>
    <cellStyle name="SAPBEXstdItem 3 9 3 5" xfId="49582" xr:uid="{00000000-0005-0000-0000-0000AEC10000}"/>
    <cellStyle name="SAPBEXstdItem 3 9 3 6" xfId="49583" xr:uid="{00000000-0005-0000-0000-0000AFC10000}"/>
    <cellStyle name="SAPBEXstdItem 3 9 3 7" xfId="49584" xr:uid="{00000000-0005-0000-0000-0000B0C10000}"/>
    <cellStyle name="SAPBEXstdItem 3 9 3 8" xfId="49585" xr:uid="{00000000-0005-0000-0000-0000B1C10000}"/>
    <cellStyle name="SAPBEXstdItem 3 9 3 9" xfId="49586" xr:uid="{00000000-0005-0000-0000-0000B2C10000}"/>
    <cellStyle name="SAPBEXstdItem 3 9 4" xfId="49587" xr:uid="{00000000-0005-0000-0000-0000B3C10000}"/>
    <cellStyle name="SAPBEXstdItem 3 9 4 2" xfId="49588" xr:uid="{00000000-0005-0000-0000-0000B4C10000}"/>
    <cellStyle name="SAPBEXstdItem 3 9 4 3" xfId="49589" xr:uid="{00000000-0005-0000-0000-0000B5C10000}"/>
    <cellStyle name="SAPBEXstdItem 3 9 4 4" xfId="49590" xr:uid="{00000000-0005-0000-0000-0000B6C10000}"/>
    <cellStyle name="SAPBEXstdItem 3 9 4 5" xfId="49591" xr:uid="{00000000-0005-0000-0000-0000B7C10000}"/>
    <cellStyle name="SAPBEXstdItem 3 9 4 6" xfId="49592" xr:uid="{00000000-0005-0000-0000-0000B8C10000}"/>
    <cellStyle name="SAPBEXstdItem 3 9 4 7" xfId="49593" xr:uid="{00000000-0005-0000-0000-0000B9C10000}"/>
    <cellStyle name="SAPBEXstdItem 3 9 4 8" xfId="49594" xr:uid="{00000000-0005-0000-0000-0000BAC10000}"/>
    <cellStyle name="SAPBEXstdItem 3 9 4 9" xfId="49595" xr:uid="{00000000-0005-0000-0000-0000BBC10000}"/>
    <cellStyle name="SAPBEXstdItem 4" xfId="49596" xr:uid="{00000000-0005-0000-0000-0000BCC10000}"/>
    <cellStyle name="SAPBEXstdItem 4 10" xfId="49597" xr:uid="{00000000-0005-0000-0000-0000BDC10000}"/>
    <cellStyle name="SAPBEXstdItem 4 11" xfId="49598" xr:uid="{00000000-0005-0000-0000-0000BEC10000}"/>
    <cellStyle name="SAPBEXstdItem 4 2" xfId="49599" xr:uid="{00000000-0005-0000-0000-0000BFC10000}"/>
    <cellStyle name="SAPBEXstdItem 4 2 2" xfId="49600" xr:uid="{00000000-0005-0000-0000-0000C0C10000}"/>
    <cellStyle name="SAPBEXstdItem 4 2 3" xfId="49601" xr:uid="{00000000-0005-0000-0000-0000C1C10000}"/>
    <cellStyle name="SAPBEXstdItem 4 2 4" xfId="49602" xr:uid="{00000000-0005-0000-0000-0000C2C10000}"/>
    <cellStyle name="SAPBEXstdItem 4 2 5" xfId="49603" xr:uid="{00000000-0005-0000-0000-0000C3C10000}"/>
    <cellStyle name="SAPBEXstdItem 4 2 6" xfId="49604" xr:uid="{00000000-0005-0000-0000-0000C4C10000}"/>
    <cellStyle name="SAPBEXstdItem 4 2 7" xfId="49605" xr:uid="{00000000-0005-0000-0000-0000C5C10000}"/>
    <cellStyle name="SAPBEXstdItem 4 2 8" xfId="49606" xr:uid="{00000000-0005-0000-0000-0000C6C10000}"/>
    <cellStyle name="SAPBEXstdItem 4 2 9" xfId="49607" xr:uid="{00000000-0005-0000-0000-0000C7C10000}"/>
    <cellStyle name="SAPBEXstdItem 4 3" xfId="49608" xr:uid="{00000000-0005-0000-0000-0000C8C10000}"/>
    <cellStyle name="SAPBEXstdItem 4 3 2" xfId="49609" xr:uid="{00000000-0005-0000-0000-0000C9C10000}"/>
    <cellStyle name="SAPBEXstdItem 4 3 3" xfId="49610" xr:uid="{00000000-0005-0000-0000-0000CAC10000}"/>
    <cellStyle name="SAPBEXstdItem 4 3 4" xfId="49611" xr:uid="{00000000-0005-0000-0000-0000CBC10000}"/>
    <cellStyle name="SAPBEXstdItem 4 3 5" xfId="49612" xr:uid="{00000000-0005-0000-0000-0000CCC10000}"/>
    <cellStyle name="SAPBEXstdItem 4 3 6" xfId="49613" xr:uid="{00000000-0005-0000-0000-0000CDC10000}"/>
    <cellStyle name="SAPBEXstdItem 4 3 7" xfId="49614" xr:uid="{00000000-0005-0000-0000-0000CEC10000}"/>
    <cellStyle name="SAPBEXstdItem 4 3 8" xfId="49615" xr:uid="{00000000-0005-0000-0000-0000CFC10000}"/>
    <cellStyle name="SAPBEXstdItem 4 3 9" xfId="49616" xr:uid="{00000000-0005-0000-0000-0000D0C10000}"/>
    <cellStyle name="SAPBEXstdItem 4 4" xfId="49617" xr:uid="{00000000-0005-0000-0000-0000D1C10000}"/>
    <cellStyle name="SAPBEXstdItem 4 4 2" xfId="49618" xr:uid="{00000000-0005-0000-0000-0000D2C10000}"/>
    <cellStyle name="SAPBEXstdItem 4 4 3" xfId="49619" xr:uid="{00000000-0005-0000-0000-0000D3C10000}"/>
    <cellStyle name="SAPBEXstdItem 4 4 4" xfId="49620" xr:uid="{00000000-0005-0000-0000-0000D4C10000}"/>
    <cellStyle name="SAPBEXstdItem 4 4 5" xfId="49621" xr:uid="{00000000-0005-0000-0000-0000D5C10000}"/>
    <cellStyle name="SAPBEXstdItem 4 4 6" xfId="49622" xr:uid="{00000000-0005-0000-0000-0000D6C10000}"/>
    <cellStyle name="SAPBEXstdItem 4 4 7" xfId="49623" xr:uid="{00000000-0005-0000-0000-0000D7C10000}"/>
    <cellStyle name="SAPBEXstdItem 4 4 8" xfId="49624" xr:uid="{00000000-0005-0000-0000-0000D8C10000}"/>
    <cellStyle name="SAPBEXstdItem 4 4 9" xfId="49625" xr:uid="{00000000-0005-0000-0000-0000D9C10000}"/>
    <cellStyle name="SAPBEXstdItem 4 5" xfId="49626" xr:uid="{00000000-0005-0000-0000-0000DAC10000}"/>
    <cellStyle name="SAPBEXstdItem 4 6" xfId="49627" xr:uid="{00000000-0005-0000-0000-0000DBC10000}"/>
    <cellStyle name="SAPBEXstdItem 4 7" xfId="49628" xr:uid="{00000000-0005-0000-0000-0000DCC10000}"/>
    <cellStyle name="SAPBEXstdItem 4 8" xfId="49629" xr:uid="{00000000-0005-0000-0000-0000DDC10000}"/>
    <cellStyle name="SAPBEXstdItem 4 9" xfId="49630" xr:uid="{00000000-0005-0000-0000-0000DEC10000}"/>
    <cellStyle name="SAPBEXstdItem 5" xfId="49631" xr:uid="{00000000-0005-0000-0000-0000DFC10000}"/>
    <cellStyle name="SAPBEXstdItem 5 2" xfId="49632" xr:uid="{00000000-0005-0000-0000-0000E0C10000}"/>
    <cellStyle name="SAPBEXstdItem 5 2 2" xfId="49633" xr:uid="{00000000-0005-0000-0000-0000E1C10000}"/>
    <cellStyle name="SAPBEXstdItem 5 2 3" xfId="49634" xr:uid="{00000000-0005-0000-0000-0000E2C10000}"/>
    <cellStyle name="SAPBEXstdItem 5 2 4" xfId="49635" xr:uid="{00000000-0005-0000-0000-0000E3C10000}"/>
    <cellStyle name="SAPBEXstdItem 5 2 5" xfId="49636" xr:uid="{00000000-0005-0000-0000-0000E4C10000}"/>
    <cellStyle name="SAPBEXstdItem 5 2 6" xfId="49637" xr:uid="{00000000-0005-0000-0000-0000E5C10000}"/>
    <cellStyle name="SAPBEXstdItem 5 2 7" xfId="49638" xr:uid="{00000000-0005-0000-0000-0000E6C10000}"/>
    <cellStyle name="SAPBEXstdItem 5 2 8" xfId="49639" xr:uid="{00000000-0005-0000-0000-0000E7C10000}"/>
    <cellStyle name="SAPBEXstdItem 5 2 9" xfId="49640" xr:uid="{00000000-0005-0000-0000-0000E8C10000}"/>
    <cellStyle name="SAPBEXstdItem 5 3" xfId="49641" xr:uid="{00000000-0005-0000-0000-0000E9C10000}"/>
    <cellStyle name="SAPBEXstdItem 5 3 2" xfId="49642" xr:uid="{00000000-0005-0000-0000-0000EAC10000}"/>
    <cellStyle name="SAPBEXstdItem 5 3 3" xfId="49643" xr:uid="{00000000-0005-0000-0000-0000EBC10000}"/>
    <cellStyle name="SAPBEXstdItem 5 3 4" xfId="49644" xr:uid="{00000000-0005-0000-0000-0000ECC10000}"/>
    <cellStyle name="SAPBEXstdItem 5 3 5" xfId="49645" xr:uid="{00000000-0005-0000-0000-0000EDC10000}"/>
    <cellStyle name="SAPBEXstdItem 5 3 6" xfId="49646" xr:uid="{00000000-0005-0000-0000-0000EEC10000}"/>
    <cellStyle name="SAPBEXstdItem 5 3 7" xfId="49647" xr:uid="{00000000-0005-0000-0000-0000EFC10000}"/>
    <cellStyle name="SAPBEXstdItem 5 3 8" xfId="49648" xr:uid="{00000000-0005-0000-0000-0000F0C10000}"/>
    <cellStyle name="SAPBEXstdItem 5 3 9" xfId="49649" xr:uid="{00000000-0005-0000-0000-0000F1C10000}"/>
    <cellStyle name="SAPBEXstdItem 5 4" xfId="49650" xr:uid="{00000000-0005-0000-0000-0000F2C10000}"/>
    <cellStyle name="SAPBEXstdItem 5 4 2" xfId="49651" xr:uid="{00000000-0005-0000-0000-0000F3C10000}"/>
    <cellStyle name="SAPBEXstdItem 5 4 3" xfId="49652" xr:uid="{00000000-0005-0000-0000-0000F4C10000}"/>
    <cellStyle name="SAPBEXstdItem 5 4 4" xfId="49653" xr:uid="{00000000-0005-0000-0000-0000F5C10000}"/>
    <cellStyle name="SAPBEXstdItem 5 4 5" xfId="49654" xr:uid="{00000000-0005-0000-0000-0000F6C10000}"/>
    <cellStyle name="SAPBEXstdItem 5 4 6" xfId="49655" xr:uid="{00000000-0005-0000-0000-0000F7C10000}"/>
    <cellStyle name="SAPBEXstdItem 5 4 7" xfId="49656" xr:uid="{00000000-0005-0000-0000-0000F8C10000}"/>
    <cellStyle name="SAPBEXstdItem 5 4 8" xfId="49657" xr:uid="{00000000-0005-0000-0000-0000F9C10000}"/>
    <cellStyle name="SAPBEXstdItem 5 4 9" xfId="49658" xr:uid="{00000000-0005-0000-0000-0000FAC10000}"/>
    <cellStyle name="SAPBEXstdItem 5 5" xfId="49659" xr:uid="{00000000-0005-0000-0000-0000FBC10000}"/>
    <cellStyle name="SAPBEXstdItem 6" xfId="49660" xr:uid="{00000000-0005-0000-0000-0000FCC10000}"/>
    <cellStyle name="SAPBEXstdItem 6 2" xfId="49661" xr:uid="{00000000-0005-0000-0000-0000FDC10000}"/>
    <cellStyle name="SAPBEXstdItem 6 2 2" xfId="49662" xr:uid="{00000000-0005-0000-0000-0000FEC10000}"/>
    <cellStyle name="SAPBEXstdItem 6 2 3" xfId="49663" xr:uid="{00000000-0005-0000-0000-0000FFC10000}"/>
    <cellStyle name="SAPBEXstdItem 6 2 4" xfId="49664" xr:uid="{00000000-0005-0000-0000-000000C20000}"/>
    <cellStyle name="SAPBEXstdItem 6 2 5" xfId="49665" xr:uid="{00000000-0005-0000-0000-000001C20000}"/>
    <cellStyle name="SAPBEXstdItem 6 2 6" xfId="49666" xr:uid="{00000000-0005-0000-0000-000002C20000}"/>
    <cellStyle name="SAPBEXstdItem 6 2 7" xfId="49667" xr:uid="{00000000-0005-0000-0000-000003C20000}"/>
    <cellStyle name="SAPBEXstdItem 6 2 8" xfId="49668" xr:uid="{00000000-0005-0000-0000-000004C20000}"/>
    <cellStyle name="SAPBEXstdItem 6 2 9" xfId="49669" xr:uid="{00000000-0005-0000-0000-000005C20000}"/>
    <cellStyle name="SAPBEXstdItem 6 3" xfId="49670" xr:uid="{00000000-0005-0000-0000-000006C20000}"/>
    <cellStyle name="SAPBEXstdItem 6 3 2" xfId="49671" xr:uid="{00000000-0005-0000-0000-000007C20000}"/>
    <cellStyle name="SAPBEXstdItem 6 3 3" xfId="49672" xr:uid="{00000000-0005-0000-0000-000008C20000}"/>
    <cellStyle name="SAPBEXstdItem 6 3 4" xfId="49673" xr:uid="{00000000-0005-0000-0000-000009C20000}"/>
    <cellStyle name="SAPBEXstdItem 6 3 5" xfId="49674" xr:uid="{00000000-0005-0000-0000-00000AC20000}"/>
    <cellStyle name="SAPBEXstdItem 6 3 6" xfId="49675" xr:uid="{00000000-0005-0000-0000-00000BC20000}"/>
    <cellStyle name="SAPBEXstdItem 6 3 7" xfId="49676" xr:uid="{00000000-0005-0000-0000-00000CC20000}"/>
    <cellStyle name="SAPBEXstdItem 6 3 8" xfId="49677" xr:uid="{00000000-0005-0000-0000-00000DC20000}"/>
    <cellStyle name="SAPBEXstdItem 6 3 9" xfId="49678" xr:uid="{00000000-0005-0000-0000-00000EC20000}"/>
    <cellStyle name="SAPBEXstdItem 6 4" xfId="49679" xr:uid="{00000000-0005-0000-0000-00000FC20000}"/>
    <cellStyle name="SAPBEXstdItem 6 4 2" xfId="49680" xr:uid="{00000000-0005-0000-0000-000010C20000}"/>
    <cellStyle name="SAPBEXstdItem 6 4 3" xfId="49681" xr:uid="{00000000-0005-0000-0000-000011C20000}"/>
    <cellStyle name="SAPBEXstdItem 6 4 4" xfId="49682" xr:uid="{00000000-0005-0000-0000-000012C20000}"/>
    <cellStyle name="SAPBEXstdItem 6 4 5" xfId="49683" xr:uid="{00000000-0005-0000-0000-000013C20000}"/>
    <cellStyle name="SAPBEXstdItem 6 4 6" xfId="49684" xr:uid="{00000000-0005-0000-0000-000014C20000}"/>
    <cellStyle name="SAPBEXstdItem 6 4 7" xfId="49685" xr:uid="{00000000-0005-0000-0000-000015C20000}"/>
    <cellStyle name="SAPBEXstdItem 6 4 8" xfId="49686" xr:uid="{00000000-0005-0000-0000-000016C20000}"/>
    <cellStyle name="SAPBEXstdItem 6 4 9" xfId="49687" xr:uid="{00000000-0005-0000-0000-000017C20000}"/>
    <cellStyle name="SAPBEXstdItem 6 5" xfId="49688" xr:uid="{00000000-0005-0000-0000-000018C20000}"/>
    <cellStyle name="SAPBEXstdItem 7" xfId="49689" xr:uid="{00000000-0005-0000-0000-000019C20000}"/>
    <cellStyle name="SAPBEXstdItem 7 2" xfId="49690" xr:uid="{00000000-0005-0000-0000-00001AC20000}"/>
    <cellStyle name="SAPBEXstdItem 7 2 2" xfId="49691" xr:uid="{00000000-0005-0000-0000-00001BC20000}"/>
    <cellStyle name="SAPBEXstdItem 7 2 3" xfId="49692" xr:uid="{00000000-0005-0000-0000-00001CC20000}"/>
    <cellStyle name="SAPBEXstdItem 7 2 4" xfId="49693" xr:uid="{00000000-0005-0000-0000-00001DC20000}"/>
    <cellStyle name="SAPBEXstdItem 7 2 5" xfId="49694" xr:uid="{00000000-0005-0000-0000-00001EC20000}"/>
    <cellStyle name="SAPBEXstdItem 7 2 6" xfId="49695" xr:uid="{00000000-0005-0000-0000-00001FC20000}"/>
    <cellStyle name="SAPBEXstdItem 7 2 7" xfId="49696" xr:uid="{00000000-0005-0000-0000-000020C20000}"/>
    <cellStyle name="SAPBEXstdItem 7 2 8" xfId="49697" xr:uid="{00000000-0005-0000-0000-000021C20000}"/>
    <cellStyle name="SAPBEXstdItem 7 2 9" xfId="49698" xr:uid="{00000000-0005-0000-0000-000022C20000}"/>
    <cellStyle name="SAPBEXstdItem 7 3" xfId="49699" xr:uid="{00000000-0005-0000-0000-000023C20000}"/>
    <cellStyle name="SAPBEXstdItem 7 3 2" xfId="49700" xr:uid="{00000000-0005-0000-0000-000024C20000}"/>
    <cellStyle name="SAPBEXstdItem 7 3 3" xfId="49701" xr:uid="{00000000-0005-0000-0000-000025C20000}"/>
    <cellStyle name="SAPBEXstdItem 7 3 4" xfId="49702" xr:uid="{00000000-0005-0000-0000-000026C20000}"/>
    <cellStyle name="SAPBEXstdItem 7 3 5" xfId="49703" xr:uid="{00000000-0005-0000-0000-000027C20000}"/>
    <cellStyle name="SAPBEXstdItem 7 3 6" xfId="49704" xr:uid="{00000000-0005-0000-0000-000028C20000}"/>
    <cellStyle name="SAPBEXstdItem 7 3 7" xfId="49705" xr:uid="{00000000-0005-0000-0000-000029C20000}"/>
    <cellStyle name="SAPBEXstdItem 7 3 8" xfId="49706" xr:uid="{00000000-0005-0000-0000-00002AC20000}"/>
    <cellStyle name="SAPBEXstdItem 7 3 9" xfId="49707" xr:uid="{00000000-0005-0000-0000-00002BC20000}"/>
    <cellStyle name="SAPBEXstdItem 7 4" xfId="49708" xr:uid="{00000000-0005-0000-0000-00002CC20000}"/>
    <cellStyle name="SAPBEXstdItem 7 4 2" xfId="49709" xr:uid="{00000000-0005-0000-0000-00002DC20000}"/>
    <cellStyle name="SAPBEXstdItem 7 4 3" xfId="49710" xr:uid="{00000000-0005-0000-0000-00002EC20000}"/>
    <cellStyle name="SAPBEXstdItem 7 4 4" xfId="49711" xr:uid="{00000000-0005-0000-0000-00002FC20000}"/>
    <cellStyle name="SAPBEXstdItem 7 4 5" xfId="49712" xr:uid="{00000000-0005-0000-0000-000030C20000}"/>
    <cellStyle name="SAPBEXstdItem 7 4 6" xfId="49713" xr:uid="{00000000-0005-0000-0000-000031C20000}"/>
    <cellStyle name="SAPBEXstdItem 7 4 7" xfId="49714" xr:uid="{00000000-0005-0000-0000-000032C20000}"/>
    <cellStyle name="SAPBEXstdItem 7 4 8" xfId="49715" xr:uid="{00000000-0005-0000-0000-000033C20000}"/>
    <cellStyle name="SAPBEXstdItem 7 4 9" xfId="49716" xr:uid="{00000000-0005-0000-0000-000034C20000}"/>
    <cellStyle name="SAPBEXstdItem 7 5" xfId="49717" xr:uid="{00000000-0005-0000-0000-000035C20000}"/>
    <cellStyle name="SAPBEXstdItem 8" xfId="49718" xr:uid="{00000000-0005-0000-0000-000036C20000}"/>
    <cellStyle name="SAPBEXstdItem 8 2" xfId="49719" xr:uid="{00000000-0005-0000-0000-000037C20000}"/>
    <cellStyle name="SAPBEXstdItem 8 2 2" xfId="49720" xr:uid="{00000000-0005-0000-0000-000038C20000}"/>
    <cellStyle name="SAPBEXstdItem 8 2 2 2" xfId="49721" xr:uid="{00000000-0005-0000-0000-000039C20000}"/>
    <cellStyle name="SAPBEXstdItem 8 2 2 2 2" xfId="49722" xr:uid="{00000000-0005-0000-0000-00003AC20000}"/>
    <cellStyle name="SAPBEXstdItem 8 2 2 2 3" xfId="49723" xr:uid="{00000000-0005-0000-0000-00003BC20000}"/>
    <cellStyle name="SAPBEXstdItem 8 2 2 2 4" xfId="49724" xr:uid="{00000000-0005-0000-0000-00003CC20000}"/>
    <cellStyle name="SAPBEXstdItem 8 2 2 2 5" xfId="49725" xr:uid="{00000000-0005-0000-0000-00003DC20000}"/>
    <cellStyle name="SAPBEXstdItem 8 2 2 2 6" xfId="49726" xr:uid="{00000000-0005-0000-0000-00003EC20000}"/>
    <cellStyle name="SAPBEXstdItem 8 2 2 2 7" xfId="49727" xr:uid="{00000000-0005-0000-0000-00003FC20000}"/>
    <cellStyle name="SAPBEXstdItem 8 2 2 2 8" xfId="49728" xr:uid="{00000000-0005-0000-0000-000040C20000}"/>
    <cellStyle name="SAPBEXstdItem 8 2 2 2 9" xfId="49729" xr:uid="{00000000-0005-0000-0000-000041C20000}"/>
    <cellStyle name="SAPBEXstdItem 8 2 2 3" xfId="49730" xr:uid="{00000000-0005-0000-0000-000042C20000}"/>
    <cellStyle name="SAPBEXstdItem 8 2 2 3 2" xfId="49731" xr:uid="{00000000-0005-0000-0000-000043C20000}"/>
    <cellStyle name="SAPBEXstdItem 8 2 2 3 3" xfId="49732" xr:uid="{00000000-0005-0000-0000-000044C20000}"/>
    <cellStyle name="SAPBEXstdItem 8 2 2 3 4" xfId="49733" xr:uid="{00000000-0005-0000-0000-000045C20000}"/>
    <cellStyle name="SAPBEXstdItem 8 2 2 3 5" xfId="49734" xr:uid="{00000000-0005-0000-0000-000046C20000}"/>
    <cellStyle name="SAPBEXstdItem 8 2 2 3 6" xfId="49735" xr:uid="{00000000-0005-0000-0000-000047C20000}"/>
    <cellStyle name="SAPBEXstdItem 8 2 2 3 7" xfId="49736" xr:uid="{00000000-0005-0000-0000-000048C20000}"/>
    <cellStyle name="SAPBEXstdItem 8 2 2 3 8" xfId="49737" xr:uid="{00000000-0005-0000-0000-000049C20000}"/>
    <cellStyle name="SAPBEXstdItem 8 2 2 3 9" xfId="49738" xr:uid="{00000000-0005-0000-0000-00004AC20000}"/>
    <cellStyle name="SAPBEXstdItem 8 2 2 4" xfId="49739" xr:uid="{00000000-0005-0000-0000-00004BC20000}"/>
    <cellStyle name="SAPBEXstdItem 8 2 2 4 2" xfId="49740" xr:uid="{00000000-0005-0000-0000-00004CC20000}"/>
    <cellStyle name="SAPBEXstdItem 8 2 2 4 3" xfId="49741" xr:uid="{00000000-0005-0000-0000-00004DC20000}"/>
    <cellStyle name="SAPBEXstdItem 8 2 2 4 4" xfId="49742" xr:uid="{00000000-0005-0000-0000-00004EC20000}"/>
    <cellStyle name="SAPBEXstdItem 8 2 2 4 5" xfId="49743" xr:uid="{00000000-0005-0000-0000-00004FC20000}"/>
    <cellStyle name="SAPBEXstdItem 8 2 2 4 6" xfId="49744" xr:uid="{00000000-0005-0000-0000-000050C20000}"/>
    <cellStyle name="SAPBEXstdItem 8 2 2 4 7" xfId="49745" xr:uid="{00000000-0005-0000-0000-000051C20000}"/>
    <cellStyle name="SAPBEXstdItem 8 2 2 4 8" xfId="49746" xr:uid="{00000000-0005-0000-0000-000052C20000}"/>
    <cellStyle name="SAPBEXstdItem 8 2 2 4 9" xfId="49747" xr:uid="{00000000-0005-0000-0000-000053C20000}"/>
    <cellStyle name="SAPBEXstdItem 8 2 3" xfId="49748" xr:uid="{00000000-0005-0000-0000-000054C20000}"/>
    <cellStyle name="SAPBEXstdItem 8 2 3 2" xfId="49749" xr:uid="{00000000-0005-0000-0000-000055C20000}"/>
    <cellStyle name="SAPBEXstdItem 8 2 3 3" xfId="49750" xr:uid="{00000000-0005-0000-0000-000056C20000}"/>
    <cellStyle name="SAPBEXstdItem 8 2 3 4" xfId="49751" xr:uid="{00000000-0005-0000-0000-000057C20000}"/>
    <cellStyle name="SAPBEXstdItem 8 2 3 5" xfId="49752" xr:uid="{00000000-0005-0000-0000-000058C20000}"/>
    <cellStyle name="SAPBEXstdItem 8 2 3 6" xfId="49753" xr:uid="{00000000-0005-0000-0000-000059C20000}"/>
    <cellStyle name="SAPBEXstdItem 8 2 3 7" xfId="49754" xr:uid="{00000000-0005-0000-0000-00005AC20000}"/>
    <cellStyle name="SAPBEXstdItem 8 2 3 8" xfId="49755" xr:uid="{00000000-0005-0000-0000-00005BC20000}"/>
    <cellStyle name="SAPBEXstdItem 8 2 3 9" xfId="49756" xr:uid="{00000000-0005-0000-0000-00005CC20000}"/>
    <cellStyle name="SAPBEXstdItem 8 2 4" xfId="49757" xr:uid="{00000000-0005-0000-0000-00005DC20000}"/>
    <cellStyle name="SAPBEXstdItem 8 2 4 2" xfId="49758" xr:uid="{00000000-0005-0000-0000-00005EC20000}"/>
    <cellStyle name="SAPBEXstdItem 8 2 4 3" xfId="49759" xr:uid="{00000000-0005-0000-0000-00005FC20000}"/>
    <cellStyle name="SAPBEXstdItem 8 2 4 4" xfId="49760" xr:uid="{00000000-0005-0000-0000-000060C20000}"/>
    <cellStyle name="SAPBEXstdItem 8 2 4 5" xfId="49761" xr:uid="{00000000-0005-0000-0000-000061C20000}"/>
    <cellStyle name="SAPBEXstdItem 8 2 4 6" xfId="49762" xr:uid="{00000000-0005-0000-0000-000062C20000}"/>
    <cellStyle name="SAPBEXstdItem 8 2 4 7" xfId="49763" xr:uid="{00000000-0005-0000-0000-000063C20000}"/>
    <cellStyle name="SAPBEXstdItem 8 2 4 8" xfId="49764" xr:uid="{00000000-0005-0000-0000-000064C20000}"/>
    <cellStyle name="SAPBEXstdItem 8 2 4 9" xfId="49765" xr:uid="{00000000-0005-0000-0000-000065C20000}"/>
    <cellStyle name="SAPBEXstdItem 8 2 5" xfId="49766" xr:uid="{00000000-0005-0000-0000-000066C20000}"/>
    <cellStyle name="SAPBEXstdItem 8 2 5 2" xfId="49767" xr:uid="{00000000-0005-0000-0000-000067C20000}"/>
    <cellStyle name="SAPBEXstdItem 8 2 5 3" xfId="49768" xr:uid="{00000000-0005-0000-0000-000068C20000}"/>
    <cellStyle name="SAPBEXstdItem 8 2 5 4" xfId="49769" xr:uid="{00000000-0005-0000-0000-000069C20000}"/>
    <cellStyle name="SAPBEXstdItem 8 2 5 5" xfId="49770" xr:uid="{00000000-0005-0000-0000-00006AC20000}"/>
    <cellStyle name="SAPBEXstdItem 8 2 5 6" xfId="49771" xr:uid="{00000000-0005-0000-0000-00006BC20000}"/>
    <cellStyle name="SAPBEXstdItem 8 2 5 7" xfId="49772" xr:uid="{00000000-0005-0000-0000-00006CC20000}"/>
    <cellStyle name="SAPBEXstdItem 8 2 5 8" xfId="49773" xr:uid="{00000000-0005-0000-0000-00006DC20000}"/>
    <cellStyle name="SAPBEXstdItem 8 2 5 9" xfId="49774" xr:uid="{00000000-0005-0000-0000-00006EC20000}"/>
    <cellStyle name="SAPBEXstdItem 8 3" xfId="49775" xr:uid="{00000000-0005-0000-0000-00006FC20000}"/>
    <cellStyle name="SAPBEXstdItem 8 3 2" xfId="49776" xr:uid="{00000000-0005-0000-0000-000070C20000}"/>
    <cellStyle name="SAPBEXstdItem 8 3 2 2" xfId="49777" xr:uid="{00000000-0005-0000-0000-000071C20000}"/>
    <cellStyle name="SAPBEXstdItem 8 3 2 3" xfId="49778" xr:uid="{00000000-0005-0000-0000-000072C20000}"/>
    <cellStyle name="SAPBEXstdItem 8 3 2 4" xfId="49779" xr:uid="{00000000-0005-0000-0000-000073C20000}"/>
    <cellStyle name="SAPBEXstdItem 8 3 2 5" xfId="49780" xr:uid="{00000000-0005-0000-0000-000074C20000}"/>
    <cellStyle name="SAPBEXstdItem 8 3 2 6" xfId="49781" xr:uid="{00000000-0005-0000-0000-000075C20000}"/>
    <cellStyle name="SAPBEXstdItem 8 3 2 7" xfId="49782" xr:uid="{00000000-0005-0000-0000-000076C20000}"/>
    <cellStyle name="SAPBEXstdItem 8 3 2 8" xfId="49783" xr:uid="{00000000-0005-0000-0000-000077C20000}"/>
    <cellStyle name="SAPBEXstdItem 8 3 2 9" xfId="49784" xr:uid="{00000000-0005-0000-0000-000078C20000}"/>
    <cellStyle name="SAPBEXstdItem 8 3 3" xfId="49785" xr:uid="{00000000-0005-0000-0000-000079C20000}"/>
    <cellStyle name="SAPBEXstdItem 8 3 3 2" xfId="49786" xr:uid="{00000000-0005-0000-0000-00007AC20000}"/>
    <cellStyle name="SAPBEXstdItem 8 3 3 3" xfId="49787" xr:uid="{00000000-0005-0000-0000-00007BC20000}"/>
    <cellStyle name="SAPBEXstdItem 8 3 3 4" xfId="49788" xr:uid="{00000000-0005-0000-0000-00007CC20000}"/>
    <cellStyle name="SAPBEXstdItem 8 3 3 5" xfId="49789" xr:uid="{00000000-0005-0000-0000-00007DC20000}"/>
    <cellStyle name="SAPBEXstdItem 8 3 3 6" xfId="49790" xr:uid="{00000000-0005-0000-0000-00007EC20000}"/>
    <cellStyle name="SAPBEXstdItem 8 3 3 7" xfId="49791" xr:uid="{00000000-0005-0000-0000-00007FC20000}"/>
    <cellStyle name="SAPBEXstdItem 8 3 3 8" xfId="49792" xr:uid="{00000000-0005-0000-0000-000080C20000}"/>
    <cellStyle name="SAPBEXstdItem 8 3 3 9" xfId="49793" xr:uid="{00000000-0005-0000-0000-000081C20000}"/>
    <cellStyle name="SAPBEXstdItem 8 3 4" xfId="49794" xr:uid="{00000000-0005-0000-0000-000082C20000}"/>
    <cellStyle name="SAPBEXstdItem 8 3 4 2" xfId="49795" xr:uid="{00000000-0005-0000-0000-000083C20000}"/>
    <cellStyle name="SAPBEXstdItem 8 3 4 3" xfId="49796" xr:uid="{00000000-0005-0000-0000-000084C20000}"/>
    <cellStyle name="SAPBEXstdItem 8 3 4 4" xfId="49797" xr:uid="{00000000-0005-0000-0000-000085C20000}"/>
    <cellStyle name="SAPBEXstdItem 8 3 4 5" xfId="49798" xr:uid="{00000000-0005-0000-0000-000086C20000}"/>
    <cellStyle name="SAPBEXstdItem 8 3 4 6" xfId="49799" xr:uid="{00000000-0005-0000-0000-000087C20000}"/>
    <cellStyle name="SAPBEXstdItem 8 3 4 7" xfId="49800" xr:uid="{00000000-0005-0000-0000-000088C20000}"/>
    <cellStyle name="SAPBEXstdItem 8 3 4 8" xfId="49801" xr:uid="{00000000-0005-0000-0000-000089C20000}"/>
    <cellStyle name="SAPBEXstdItem 8 3 4 9" xfId="49802" xr:uid="{00000000-0005-0000-0000-00008AC20000}"/>
    <cellStyle name="SAPBEXstdItem 8 4" xfId="49803" xr:uid="{00000000-0005-0000-0000-00008BC20000}"/>
    <cellStyle name="SAPBEXstdItem 8 4 2" xfId="49804" xr:uid="{00000000-0005-0000-0000-00008CC20000}"/>
    <cellStyle name="SAPBEXstdItem 8 4 3" xfId="49805" xr:uid="{00000000-0005-0000-0000-00008DC20000}"/>
    <cellStyle name="SAPBEXstdItem 8 4 4" xfId="49806" xr:uid="{00000000-0005-0000-0000-00008EC20000}"/>
    <cellStyle name="SAPBEXstdItem 8 4 5" xfId="49807" xr:uid="{00000000-0005-0000-0000-00008FC20000}"/>
    <cellStyle name="SAPBEXstdItem 8 4 6" xfId="49808" xr:uid="{00000000-0005-0000-0000-000090C20000}"/>
    <cellStyle name="SAPBEXstdItem 8 4 7" xfId="49809" xr:uid="{00000000-0005-0000-0000-000091C20000}"/>
    <cellStyle name="SAPBEXstdItem 8 4 8" xfId="49810" xr:uid="{00000000-0005-0000-0000-000092C20000}"/>
    <cellStyle name="SAPBEXstdItem 8 4 9" xfId="49811" xr:uid="{00000000-0005-0000-0000-000093C20000}"/>
    <cellStyle name="SAPBEXstdItem 8 5" xfId="49812" xr:uid="{00000000-0005-0000-0000-000094C20000}"/>
    <cellStyle name="SAPBEXstdItem 8 5 2" xfId="49813" xr:uid="{00000000-0005-0000-0000-000095C20000}"/>
    <cellStyle name="SAPBEXstdItem 8 5 3" xfId="49814" xr:uid="{00000000-0005-0000-0000-000096C20000}"/>
    <cellStyle name="SAPBEXstdItem 8 5 4" xfId="49815" xr:uid="{00000000-0005-0000-0000-000097C20000}"/>
    <cellStyle name="SAPBEXstdItem 8 5 5" xfId="49816" xr:uid="{00000000-0005-0000-0000-000098C20000}"/>
    <cellStyle name="SAPBEXstdItem 8 5 6" xfId="49817" xr:uid="{00000000-0005-0000-0000-000099C20000}"/>
    <cellStyle name="SAPBEXstdItem 8 5 7" xfId="49818" xr:uid="{00000000-0005-0000-0000-00009AC20000}"/>
    <cellStyle name="SAPBEXstdItem 8 5 8" xfId="49819" xr:uid="{00000000-0005-0000-0000-00009BC20000}"/>
    <cellStyle name="SAPBEXstdItem 8 5 9" xfId="49820" xr:uid="{00000000-0005-0000-0000-00009CC20000}"/>
    <cellStyle name="SAPBEXstdItem 8 6" xfId="49821" xr:uid="{00000000-0005-0000-0000-00009DC20000}"/>
    <cellStyle name="SAPBEXstdItem 8 6 2" xfId="49822" xr:uid="{00000000-0005-0000-0000-00009EC20000}"/>
    <cellStyle name="SAPBEXstdItem 8 6 3" xfId="49823" xr:uid="{00000000-0005-0000-0000-00009FC20000}"/>
    <cellStyle name="SAPBEXstdItem 8 6 4" xfId="49824" xr:uid="{00000000-0005-0000-0000-0000A0C20000}"/>
    <cellStyle name="SAPBEXstdItem 8 6 5" xfId="49825" xr:uid="{00000000-0005-0000-0000-0000A1C20000}"/>
    <cellStyle name="SAPBEXstdItem 8 6 6" xfId="49826" xr:uid="{00000000-0005-0000-0000-0000A2C20000}"/>
    <cellStyle name="SAPBEXstdItem 8 6 7" xfId="49827" xr:uid="{00000000-0005-0000-0000-0000A3C20000}"/>
    <cellStyle name="SAPBEXstdItem 8 6 8" xfId="49828" xr:uid="{00000000-0005-0000-0000-0000A4C20000}"/>
    <cellStyle name="SAPBEXstdItem 8 6 9" xfId="49829" xr:uid="{00000000-0005-0000-0000-0000A5C20000}"/>
    <cellStyle name="SAPBEXstdItem 9" xfId="49830" xr:uid="{00000000-0005-0000-0000-0000A6C20000}"/>
    <cellStyle name="SAPBEXstdItem 9 2" xfId="49831" xr:uid="{00000000-0005-0000-0000-0000A7C20000}"/>
    <cellStyle name="SAPBEXstdItem 9 2 2" xfId="49832" xr:uid="{00000000-0005-0000-0000-0000A8C20000}"/>
    <cellStyle name="SAPBEXstdItem 9 2 2 2" xfId="49833" xr:uid="{00000000-0005-0000-0000-0000A9C20000}"/>
    <cellStyle name="SAPBEXstdItem 9 2 2 3" xfId="49834" xr:uid="{00000000-0005-0000-0000-0000AAC20000}"/>
    <cellStyle name="SAPBEXstdItem 9 2 2 4" xfId="49835" xr:uid="{00000000-0005-0000-0000-0000ABC20000}"/>
    <cellStyle name="SAPBEXstdItem 9 2 2 5" xfId="49836" xr:uid="{00000000-0005-0000-0000-0000ACC20000}"/>
    <cellStyle name="SAPBEXstdItem 9 2 2 6" xfId="49837" xr:uid="{00000000-0005-0000-0000-0000ADC20000}"/>
    <cellStyle name="SAPBEXstdItem 9 2 2 7" xfId="49838" xr:uid="{00000000-0005-0000-0000-0000AEC20000}"/>
    <cellStyle name="SAPBEXstdItem 9 2 2 8" xfId="49839" xr:uid="{00000000-0005-0000-0000-0000AFC20000}"/>
    <cellStyle name="SAPBEXstdItem 9 2 2 9" xfId="49840" xr:uid="{00000000-0005-0000-0000-0000B0C20000}"/>
    <cellStyle name="SAPBEXstdItem 9 2 3" xfId="49841" xr:uid="{00000000-0005-0000-0000-0000B1C20000}"/>
    <cellStyle name="SAPBEXstdItem 9 2 3 2" xfId="49842" xr:uid="{00000000-0005-0000-0000-0000B2C20000}"/>
    <cellStyle name="SAPBEXstdItem 9 2 3 3" xfId="49843" xr:uid="{00000000-0005-0000-0000-0000B3C20000}"/>
    <cellStyle name="SAPBEXstdItem 9 2 3 4" xfId="49844" xr:uid="{00000000-0005-0000-0000-0000B4C20000}"/>
    <cellStyle name="SAPBEXstdItem 9 2 3 5" xfId="49845" xr:uid="{00000000-0005-0000-0000-0000B5C20000}"/>
    <cellStyle name="SAPBEXstdItem 9 2 3 6" xfId="49846" xr:uid="{00000000-0005-0000-0000-0000B6C20000}"/>
    <cellStyle name="SAPBEXstdItem 9 2 3 7" xfId="49847" xr:uid="{00000000-0005-0000-0000-0000B7C20000}"/>
    <cellStyle name="SAPBEXstdItem 9 2 3 8" xfId="49848" xr:uid="{00000000-0005-0000-0000-0000B8C20000}"/>
    <cellStyle name="SAPBEXstdItem 9 2 3 9" xfId="49849" xr:uid="{00000000-0005-0000-0000-0000B9C20000}"/>
    <cellStyle name="SAPBEXstdItem 9 2 4" xfId="49850" xr:uid="{00000000-0005-0000-0000-0000BAC20000}"/>
    <cellStyle name="SAPBEXstdItem 9 2 4 2" xfId="49851" xr:uid="{00000000-0005-0000-0000-0000BBC20000}"/>
    <cellStyle name="SAPBEXstdItem 9 2 4 3" xfId="49852" xr:uid="{00000000-0005-0000-0000-0000BCC20000}"/>
    <cellStyle name="SAPBEXstdItem 9 2 4 4" xfId="49853" xr:uid="{00000000-0005-0000-0000-0000BDC20000}"/>
    <cellStyle name="SAPBEXstdItem 9 2 4 5" xfId="49854" xr:uid="{00000000-0005-0000-0000-0000BEC20000}"/>
    <cellStyle name="SAPBEXstdItem 9 2 4 6" xfId="49855" xr:uid="{00000000-0005-0000-0000-0000BFC20000}"/>
    <cellStyle name="SAPBEXstdItem 9 2 4 7" xfId="49856" xr:uid="{00000000-0005-0000-0000-0000C0C20000}"/>
    <cellStyle name="SAPBEXstdItem 9 2 4 8" xfId="49857" xr:uid="{00000000-0005-0000-0000-0000C1C20000}"/>
    <cellStyle name="SAPBEXstdItem 9 2 4 9" xfId="49858" xr:uid="{00000000-0005-0000-0000-0000C2C20000}"/>
    <cellStyle name="SAPBEXstdItem 9 3" xfId="49859" xr:uid="{00000000-0005-0000-0000-0000C3C20000}"/>
    <cellStyle name="SAPBEXstdItem 9 3 2" xfId="49860" xr:uid="{00000000-0005-0000-0000-0000C4C20000}"/>
    <cellStyle name="SAPBEXstdItem 9 3 3" xfId="49861" xr:uid="{00000000-0005-0000-0000-0000C5C20000}"/>
    <cellStyle name="SAPBEXstdItem 9 3 4" xfId="49862" xr:uid="{00000000-0005-0000-0000-0000C6C20000}"/>
    <cellStyle name="SAPBEXstdItem 9 3 5" xfId="49863" xr:uid="{00000000-0005-0000-0000-0000C7C20000}"/>
    <cellStyle name="SAPBEXstdItem 9 3 6" xfId="49864" xr:uid="{00000000-0005-0000-0000-0000C8C20000}"/>
    <cellStyle name="SAPBEXstdItem 9 3 7" xfId="49865" xr:uid="{00000000-0005-0000-0000-0000C9C20000}"/>
    <cellStyle name="SAPBEXstdItem 9 3 8" xfId="49866" xr:uid="{00000000-0005-0000-0000-0000CAC20000}"/>
    <cellStyle name="SAPBEXstdItem 9 3 9" xfId="49867" xr:uid="{00000000-0005-0000-0000-0000CBC20000}"/>
    <cellStyle name="SAPBEXstdItem 9 4" xfId="49868" xr:uid="{00000000-0005-0000-0000-0000CCC20000}"/>
    <cellStyle name="SAPBEXstdItem 9 4 2" xfId="49869" xr:uid="{00000000-0005-0000-0000-0000CDC20000}"/>
    <cellStyle name="SAPBEXstdItem 9 4 3" xfId="49870" xr:uid="{00000000-0005-0000-0000-0000CEC20000}"/>
    <cellStyle name="SAPBEXstdItem 9 4 4" xfId="49871" xr:uid="{00000000-0005-0000-0000-0000CFC20000}"/>
    <cellStyle name="SAPBEXstdItem 9 4 5" xfId="49872" xr:uid="{00000000-0005-0000-0000-0000D0C20000}"/>
    <cellStyle name="SAPBEXstdItem 9 4 6" xfId="49873" xr:uid="{00000000-0005-0000-0000-0000D1C20000}"/>
    <cellStyle name="SAPBEXstdItem 9 4 7" xfId="49874" xr:uid="{00000000-0005-0000-0000-0000D2C20000}"/>
    <cellStyle name="SAPBEXstdItem 9 4 8" xfId="49875" xr:uid="{00000000-0005-0000-0000-0000D3C20000}"/>
    <cellStyle name="SAPBEXstdItem 9 4 9" xfId="49876" xr:uid="{00000000-0005-0000-0000-0000D4C20000}"/>
    <cellStyle name="SAPBEXstdItem 9 5" xfId="49877" xr:uid="{00000000-0005-0000-0000-0000D5C20000}"/>
    <cellStyle name="SAPBEXstdItem 9 5 2" xfId="49878" xr:uid="{00000000-0005-0000-0000-0000D6C20000}"/>
    <cellStyle name="SAPBEXstdItem 9 5 3" xfId="49879" xr:uid="{00000000-0005-0000-0000-0000D7C20000}"/>
    <cellStyle name="SAPBEXstdItem 9 5 4" xfId="49880" xr:uid="{00000000-0005-0000-0000-0000D8C20000}"/>
    <cellStyle name="SAPBEXstdItem 9 5 5" xfId="49881" xr:uid="{00000000-0005-0000-0000-0000D9C20000}"/>
    <cellStyle name="SAPBEXstdItem 9 5 6" xfId="49882" xr:uid="{00000000-0005-0000-0000-0000DAC20000}"/>
    <cellStyle name="SAPBEXstdItem 9 5 7" xfId="49883" xr:uid="{00000000-0005-0000-0000-0000DBC20000}"/>
    <cellStyle name="SAPBEXstdItem 9 5 8" xfId="49884" xr:uid="{00000000-0005-0000-0000-0000DCC20000}"/>
    <cellStyle name="SAPBEXstdItem 9 5 9" xfId="49885" xr:uid="{00000000-0005-0000-0000-0000DDC20000}"/>
    <cellStyle name="SAPBEXstdItem_2010 Vol Pricing by custome (2)" xfId="49886" xr:uid="{00000000-0005-0000-0000-0000DEC20000}"/>
    <cellStyle name="SAPBEXstdItemX" xfId="49887" xr:uid="{00000000-0005-0000-0000-0000DFC20000}"/>
    <cellStyle name="SAPBEXstdItemX 10" xfId="49888" xr:uid="{00000000-0005-0000-0000-0000E0C20000}"/>
    <cellStyle name="SAPBEXstdItemX 10 2" xfId="49889" xr:uid="{00000000-0005-0000-0000-0000E1C20000}"/>
    <cellStyle name="SAPBEXstdItemX 10 3" xfId="49890" xr:uid="{00000000-0005-0000-0000-0000E2C20000}"/>
    <cellStyle name="SAPBEXstdItemX 10 4" xfId="49891" xr:uid="{00000000-0005-0000-0000-0000E3C20000}"/>
    <cellStyle name="SAPBEXstdItemX 10 5" xfId="49892" xr:uid="{00000000-0005-0000-0000-0000E4C20000}"/>
    <cellStyle name="SAPBEXstdItemX 10 6" xfId="49893" xr:uid="{00000000-0005-0000-0000-0000E5C20000}"/>
    <cellStyle name="SAPBEXstdItemX 10 7" xfId="49894" xr:uid="{00000000-0005-0000-0000-0000E6C20000}"/>
    <cellStyle name="SAPBEXstdItemX 10 8" xfId="49895" xr:uid="{00000000-0005-0000-0000-0000E7C20000}"/>
    <cellStyle name="SAPBEXstdItemX 10 9" xfId="49896" xr:uid="{00000000-0005-0000-0000-0000E8C20000}"/>
    <cellStyle name="SAPBEXstdItemX 11" xfId="49897" xr:uid="{00000000-0005-0000-0000-0000E9C20000}"/>
    <cellStyle name="SAPBEXstdItemX 12" xfId="49898" xr:uid="{00000000-0005-0000-0000-0000EAC20000}"/>
    <cellStyle name="SAPBEXstdItemX 13" xfId="49899" xr:uid="{00000000-0005-0000-0000-0000EBC20000}"/>
    <cellStyle name="SAPBEXstdItemX 14" xfId="49900" xr:uid="{00000000-0005-0000-0000-0000ECC20000}"/>
    <cellStyle name="SAPBEXstdItemX 15" xfId="49901" xr:uid="{00000000-0005-0000-0000-0000EDC20000}"/>
    <cellStyle name="SAPBEXstdItemX 16" xfId="49902" xr:uid="{00000000-0005-0000-0000-0000EEC20000}"/>
    <cellStyle name="SAPBEXstdItemX 17" xfId="49903" xr:uid="{00000000-0005-0000-0000-0000EFC20000}"/>
    <cellStyle name="SAPBEXstdItemX 18" xfId="49904" xr:uid="{00000000-0005-0000-0000-0000F0C20000}"/>
    <cellStyle name="SAPBEXstdItemX 19" xfId="49905" xr:uid="{00000000-0005-0000-0000-0000F1C20000}"/>
    <cellStyle name="SAPBEXstdItemX 2" xfId="49906" xr:uid="{00000000-0005-0000-0000-0000F2C20000}"/>
    <cellStyle name="SAPBEXstdItemX 2 10" xfId="49907" xr:uid="{00000000-0005-0000-0000-0000F3C20000}"/>
    <cellStyle name="SAPBEXstdItemX 2 11" xfId="49908" xr:uid="{00000000-0005-0000-0000-0000F4C20000}"/>
    <cellStyle name="SAPBEXstdItemX 2 12" xfId="49909" xr:uid="{00000000-0005-0000-0000-0000F5C20000}"/>
    <cellStyle name="SAPBEXstdItemX 2 2" xfId="49910" xr:uid="{00000000-0005-0000-0000-0000F6C20000}"/>
    <cellStyle name="SAPBEXstdItemX 2 2 2" xfId="49911" xr:uid="{00000000-0005-0000-0000-0000F7C20000}"/>
    <cellStyle name="SAPBEXstdItemX 2 2 2 2" xfId="49912" xr:uid="{00000000-0005-0000-0000-0000F8C20000}"/>
    <cellStyle name="SAPBEXstdItemX 2 2 2 3" xfId="49913" xr:uid="{00000000-0005-0000-0000-0000F9C20000}"/>
    <cellStyle name="SAPBEXstdItemX 2 2 2 4" xfId="49914" xr:uid="{00000000-0005-0000-0000-0000FAC20000}"/>
    <cellStyle name="SAPBEXstdItemX 2 2 2 5" xfId="49915" xr:uid="{00000000-0005-0000-0000-0000FBC20000}"/>
    <cellStyle name="SAPBEXstdItemX 2 2 2 6" xfId="49916" xr:uid="{00000000-0005-0000-0000-0000FCC20000}"/>
    <cellStyle name="SAPBEXstdItemX 2 2 2 7" xfId="49917" xr:uid="{00000000-0005-0000-0000-0000FDC20000}"/>
    <cellStyle name="SAPBEXstdItemX 2 2 2 8" xfId="49918" xr:uid="{00000000-0005-0000-0000-0000FEC20000}"/>
    <cellStyle name="SAPBEXstdItemX 2 2 2 9" xfId="49919" xr:uid="{00000000-0005-0000-0000-0000FFC20000}"/>
    <cellStyle name="SAPBEXstdItemX 2 2 3" xfId="49920" xr:uid="{00000000-0005-0000-0000-000000C30000}"/>
    <cellStyle name="SAPBEXstdItemX 2 2 3 2" xfId="49921" xr:uid="{00000000-0005-0000-0000-000001C30000}"/>
    <cellStyle name="SAPBEXstdItemX 2 2 3 3" xfId="49922" xr:uid="{00000000-0005-0000-0000-000002C30000}"/>
    <cellStyle name="SAPBEXstdItemX 2 2 3 4" xfId="49923" xr:uid="{00000000-0005-0000-0000-000003C30000}"/>
    <cellStyle name="SAPBEXstdItemX 2 2 3 5" xfId="49924" xr:uid="{00000000-0005-0000-0000-000004C30000}"/>
    <cellStyle name="SAPBEXstdItemX 2 2 3 6" xfId="49925" xr:uid="{00000000-0005-0000-0000-000005C30000}"/>
    <cellStyle name="SAPBEXstdItemX 2 2 3 7" xfId="49926" xr:uid="{00000000-0005-0000-0000-000006C30000}"/>
    <cellStyle name="SAPBEXstdItemX 2 2 3 8" xfId="49927" xr:uid="{00000000-0005-0000-0000-000007C30000}"/>
    <cellStyle name="SAPBEXstdItemX 2 2 3 9" xfId="49928" xr:uid="{00000000-0005-0000-0000-000008C30000}"/>
    <cellStyle name="SAPBEXstdItemX 2 2 4" xfId="49929" xr:uid="{00000000-0005-0000-0000-000009C30000}"/>
    <cellStyle name="SAPBEXstdItemX 2 2 4 2" xfId="49930" xr:uid="{00000000-0005-0000-0000-00000AC30000}"/>
    <cellStyle name="SAPBEXstdItemX 2 2 4 3" xfId="49931" xr:uid="{00000000-0005-0000-0000-00000BC30000}"/>
    <cellStyle name="SAPBEXstdItemX 2 2 4 4" xfId="49932" xr:uid="{00000000-0005-0000-0000-00000CC30000}"/>
    <cellStyle name="SAPBEXstdItemX 2 2 4 5" xfId="49933" xr:uid="{00000000-0005-0000-0000-00000DC30000}"/>
    <cellStyle name="SAPBEXstdItemX 2 2 4 6" xfId="49934" xr:uid="{00000000-0005-0000-0000-00000EC30000}"/>
    <cellStyle name="SAPBEXstdItemX 2 2 4 7" xfId="49935" xr:uid="{00000000-0005-0000-0000-00000FC30000}"/>
    <cellStyle name="SAPBEXstdItemX 2 2 4 8" xfId="49936" xr:uid="{00000000-0005-0000-0000-000010C30000}"/>
    <cellStyle name="SAPBEXstdItemX 2 2 4 9" xfId="49937" xr:uid="{00000000-0005-0000-0000-000011C30000}"/>
    <cellStyle name="SAPBEXstdItemX 2 3" xfId="49938" xr:uid="{00000000-0005-0000-0000-000012C30000}"/>
    <cellStyle name="SAPBEXstdItemX 2 3 2" xfId="49939" xr:uid="{00000000-0005-0000-0000-000013C30000}"/>
    <cellStyle name="SAPBEXstdItemX 2 3 2 2" xfId="49940" xr:uid="{00000000-0005-0000-0000-000014C30000}"/>
    <cellStyle name="SAPBEXstdItemX 2 3 2 3" xfId="49941" xr:uid="{00000000-0005-0000-0000-000015C30000}"/>
    <cellStyle name="SAPBEXstdItemX 2 3 2 4" xfId="49942" xr:uid="{00000000-0005-0000-0000-000016C30000}"/>
    <cellStyle name="SAPBEXstdItemX 2 3 2 5" xfId="49943" xr:uid="{00000000-0005-0000-0000-000017C30000}"/>
    <cellStyle name="SAPBEXstdItemX 2 3 2 6" xfId="49944" xr:uid="{00000000-0005-0000-0000-000018C30000}"/>
    <cellStyle name="SAPBEXstdItemX 2 3 2 7" xfId="49945" xr:uid="{00000000-0005-0000-0000-000019C30000}"/>
    <cellStyle name="SAPBEXstdItemX 2 3 2 8" xfId="49946" xr:uid="{00000000-0005-0000-0000-00001AC30000}"/>
    <cellStyle name="SAPBEXstdItemX 2 3 2 9" xfId="49947" xr:uid="{00000000-0005-0000-0000-00001BC30000}"/>
    <cellStyle name="SAPBEXstdItemX 2 3 3" xfId="49948" xr:uid="{00000000-0005-0000-0000-00001CC30000}"/>
    <cellStyle name="SAPBEXstdItemX 2 3 3 2" xfId="49949" xr:uid="{00000000-0005-0000-0000-00001DC30000}"/>
    <cellStyle name="SAPBEXstdItemX 2 3 3 3" xfId="49950" xr:uid="{00000000-0005-0000-0000-00001EC30000}"/>
    <cellStyle name="SAPBEXstdItemX 2 3 3 4" xfId="49951" xr:uid="{00000000-0005-0000-0000-00001FC30000}"/>
    <cellStyle name="SAPBEXstdItemX 2 3 3 5" xfId="49952" xr:uid="{00000000-0005-0000-0000-000020C30000}"/>
    <cellStyle name="SAPBEXstdItemX 2 3 3 6" xfId="49953" xr:uid="{00000000-0005-0000-0000-000021C30000}"/>
    <cellStyle name="SAPBEXstdItemX 2 3 3 7" xfId="49954" xr:uid="{00000000-0005-0000-0000-000022C30000}"/>
    <cellStyle name="SAPBEXstdItemX 2 3 3 8" xfId="49955" xr:uid="{00000000-0005-0000-0000-000023C30000}"/>
    <cellStyle name="SAPBEXstdItemX 2 3 3 9" xfId="49956" xr:uid="{00000000-0005-0000-0000-000024C30000}"/>
    <cellStyle name="SAPBEXstdItemX 2 3 4" xfId="49957" xr:uid="{00000000-0005-0000-0000-000025C30000}"/>
    <cellStyle name="SAPBEXstdItemX 2 3 4 2" xfId="49958" xr:uid="{00000000-0005-0000-0000-000026C30000}"/>
    <cellStyle name="SAPBEXstdItemX 2 3 4 3" xfId="49959" xr:uid="{00000000-0005-0000-0000-000027C30000}"/>
    <cellStyle name="SAPBEXstdItemX 2 3 4 4" xfId="49960" xr:uid="{00000000-0005-0000-0000-000028C30000}"/>
    <cellStyle name="SAPBEXstdItemX 2 3 4 5" xfId="49961" xr:uid="{00000000-0005-0000-0000-000029C30000}"/>
    <cellStyle name="SAPBEXstdItemX 2 3 4 6" xfId="49962" xr:uid="{00000000-0005-0000-0000-00002AC30000}"/>
    <cellStyle name="SAPBEXstdItemX 2 3 4 7" xfId="49963" xr:uid="{00000000-0005-0000-0000-00002BC30000}"/>
    <cellStyle name="SAPBEXstdItemX 2 3 4 8" xfId="49964" xr:uid="{00000000-0005-0000-0000-00002CC30000}"/>
    <cellStyle name="SAPBEXstdItemX 2 3 4 9" xfId="49965" xr:uid="{00000000-0005-0000-0000-00002DC30000}"/>
    <cellStyle name="SAPBEXstdItemX 2 4" xfId="49966" xr:uid="{00000000-0005-0000-0000-00002EC30000}"/>
    <cellStyle name="SAPBEXstdItemX 2 4 2" xfId="49967" xr:uid="{00000000-0005-0000-0000-00002FC30000}"/>
    <cellStyle name="SAPBEXstdItemX 2 4 3" xfId="49968" xr:uid="{00000000-0005-0000-0000-000030C30000}"/>
    <cellStyle name="SAPBEXstdItemX 2 4 4" xfId="49969" xr:uid="{00000000-0005-0000-0000-000031C30000}"/>
    <cellStyle name="SAPBEXstdItemX 2 4 5" xfId="49970" xr:uid="{00000000-0005-0000-0000-000032C30000}"/>
    <cellStyle name="SAPBEXstdItemX 2 4 6" xfId="49971" xr:uid="{00000000-0005-0000-0000-000033C30000}"/>
    <cellStyle name="SAPBEXstdItemX 2 4 7" xfId="49972" xr:uid="{00000000-0005-0000-0000-000034C30000}"/>
    <cellStyle name="SAPBEXstdItemX 2 4 8" xfId="49973" xr:uid="{00000000-0005-0000-0000-000035C30000}"/>
    <cellStyle name="SAPBEXstdItemX 2 4 9" xfId="49974" xr:uid="{00000000-0005-0000-0000-000036C30000}"/>
    <cellStyle name="SAPBEXstdItemX 2 5" xfId="49975" xr:uid="{00000000-0005-0000-0000-000037C30000}"/>
    <cellStyle name="SAPBEXstdItemX 2 5 2" xfId="49976" xr:uid="{00000000-0005-0000-0000-000038C30000}"/>
    <cellStyle name="SAPBEXstdItemX 2 5 3" xfId="49977" xr:uid="{00000000-0005-0000-0000-000039C30000}"/>
    <cellStyle name="SAPBEXstdItemX 2 5 4" xfId="49978" xr:uid="{00000000-0005-0000-0000-00003AC30000}"/>
    <cellStyle name="SAPBEXstdItemX 2 5 5" xfId="49979" xr:uid="{00000000-0005-0000-0000-00003BC30000}"/>
    <cellStyle name="SAPBEXstdItemX 2 5 6" xfId="49980" xr:uid="{00000000-0005-0000-0000-00003CC30000}"/>
    <cellStyle name="SAPBEXstdItemX 2 5 7" xfId="49981" xr:uid="{00000000-0005-0000-0000-00003DC30000}"/>
    <cellStyle name="SAPBEXstdItemX 2 5 8" xfId="49982" xr:uid="{00000000-0005-0000-0000-00003EC30000}"/>
    <cellStyle name="SAPBEXstdItemX 2 5 9" xfId="49983" xr:uid="{00000000-0005-0000-0000-00003FC30000}"/>
    <cellStyle name="SAPBEXstdItemX 2 6" xfId="49984" xr:uid="{00000000-0005-0000-0000-000040C30000}"/>
    <cellStyle name="SAPBEXstdItemX 2 6 2" xfId="49985" xr:uid="{00000000-0005-0000-0000-000041C30000}"/>
    <cellStyle name="SAPBEXstdItemX 2 6 3" xfId="49986" xr:uid="{00000000-0005-0000-0000-000042C30000}"/>
    <cellStyle name="SAPBEXstdItemX 2 6 4" xfId="49987" xr:uid="{00000000-0005-0000-0000-000043C30000}"/>
    <cellStyle name="SAPBEXstdItemX 2 6 5" xfId="49988" xr:uid="{00000000-0005-0000-0000-000044C30000}"/>
    <cellStyle name="SAPBEXstdItemX 2 6 6" xfId="49989" xr:uid="{00000000-0005-0000-0000-000045C30000}"/>
    <cellStyle name="SAPBEXstdItemX 2 6 7" xfId="49990" xr:uid="{00000000-0005-0000-0000-000046C30000}"/>
    <cellStyle name="SAPBEXstdItemX 2 6 8" xfId="49991" xr:uid="{00000000-0005-0000-0000-000047C30000}"/>
    <cellStyle name="SAPBEXstdItemX 2 6 9" xfId="49992" xr:uid="{00000000-0005-0000-0000-000048C30000}"/>
    <cellStyle name="SAPBEXstdItemX 2 7" xfId="49993" xr:uid="{00000000-0005-0000-0000-000049C30000}"/>
    <cellStyle name="SAPBEXstdItemX 2 8" xfId="49994" xr:uid="{00000000-0005-0000-0000-00004AC30000}"/>
    <cellStyle name="SAPBEXstdItemX 2 9" xfId="49995" xr:uid="{00000000-0005-0000-0000-00004BC30000}"/>
    <cellStyle name="SAPBEXstdItemX 20" xfId="49996" xr:uid="{00000000-0005-0000-0000-00004CC30000}"/>
    <cellStyle name="SAPBEXstdItemX 21" xfId="49997" xr:uid="{00000000-0005-0000-0000-00004DC30000}"/>
    <cellStyle name="SAPBEXstdItemX 3" xfId="49998" xr:uid="{00000000-0005-0000-0000-00004EC30000}"/>
    <cellStyle name="SAPBEXstdItemX 3 10" xfId="49999" xr:uid="{00000000-0005-0000-0000-00004FC30000}"/>
    <cellStyle name="SAPBEXstdItemX 3 11" xfId="50000" xr:uid="{00000000-0005-0000-0000-000050C30000}"/>
    <cellStyle name="SAPBEXstdItemX 3 12" xfId="50001" xr:uid="{00000000-0005-0000-0000-000051C30000}"/>
    <cellStyle name="SAPBEXstdItemX 3 13" xfId="50002" xr:uid="{00000000-0005-0000-0000-000052C30000}"/>
    <cellStyle name="SAPBEXstdItemX 3 14" xfId="50003" xr:uid="{00000000-0005-0000-0000-000053C30000}"/>
    <cellStyle name="SAPBEXstdItemX 3 2" xfId="50004" xr:uid="{00000000-0005-0000-0000-000054C30000}"/>
    <cellStyle name="SAPBEXstdItemX 3 2 2" xfId="50005" xr:uid="{00000000-0005-0000-0000-000055C30000}"/>
    <cellStyle name="SAPBEXstdItemX 3 2 2 2" xfId="50006" xr:uid="{00000000-0005-0000-0000-000056C30000}"/>
    <cellStyle name="SAPBEXstdItemX 3 2 2 2 2" xfId="50007" xr:uid="{00000000-0005-0000-0000-000057C30000}"/>
    <cellStyle name="SAPBEXstdItemX 3 2 2 2 3" xfId="50008" xr:uid="{00000000-0005-0000-0000-000058C30000}"/>
    <cellStyle name="SAPBEXstdItemX 3 2 2 2 4" xfId="50009" xr:uid="{00000000-0005-0000-0000-000059C30000}"/>
    <cellStyle name="SAPBEXstdItemX 3 2 2 2 5" xfId="50010" xr:uid="{00000000-0005-0000-0000-00005AC30000}"/>
    <cellStyle name="SAPBEXstdItemX 3 2 2 2 6" xfId="50011" xr:uid="{00000000-0005-0000-0000-00005BC30000}"/>
    <cellStyle name="SAPBEXstdItemX 3 2 2 2 7" xfId="50012" xr:uid="{00000000-0005-0000-0000-00005CC30000}"/>
    <cellStyle name="SAPBEXstdItemX 3 2 2 2 8" xfId="50013" xr:uid="{00000000-0005-0000-0000-00005DC30000}"/>
    <cellStyle name="SAPBEXstdItemX 3 2 2 2 9" xfId="50014" xr:uid="{00000000-0005-0000-0000-00005EC30000}"/>
    <cellStyle name="SAPBEXstdItemX 3 2 2 3" xfId="50015" xr:uid="{00000000-0005-0000-0000-00005FC30000}"/>
    <cellStyle name="SAPBEXstdItemX 3 2 2 3 2" xfId="50016" xr:uid="{00000000-0005-0000-0000-000060C30000}"/>
    <cellStyle name="SAPBEXstdItemX 3 2 2 3 3" xfId="50017" xr:uid="{00000000-0005-0000-0000-000061C30000}"/>
    <cellStyle name="SAPBEXstdItemX 3 2 2 3 4" xfId="50018" xr:uid="{00000000-0005-0000-0000-000062C30000}"/>
    <cellStyle name="SAPBEXstdItemX 3 2 2 3 5" xfId="50019" xr:uid="{00000000-0005-0000-0000-000063C30000}"/>
    <cellStyle name="SAPBEXstdItemX 3 2 2 3 6" xfId="50020" xr:uid="{00000000-0005-0000-0000-000064C30000}"/>
    <cellStyle name="SAPBEXstdItemX 3 2 2 3 7" xfId="50021" xr:uid="{00000000-0005-0000-0000-000065C30000}"/>
    <cellStyle name="SAPBEXstdItemX 3 2 2 3 8" xfId="50022" xr:uid="{00000000-0005-0000-0000-000066C30000}"/>
    <cellStyle name="SAPBEXstdItemX 3 2 2 3 9" xfId="50023" xr:uid="{00000000-0005-0000-0000-000067C30000}"/>
    <cellStyle name="SAPBEXstdItemX 3 2 2 4" xfId="50024" xr:uid="{00000000-0005-0000-0000-000068C30000}"/>
    <cellStyle name="SAPBEXstdItemX 3 2 2 4 2" xfId="50025" xr:uid="{00000000-0005-0000-0000-000069C30000}"/>
    <cellStyle name="SAPBEXstdItemX 3 2 2 4 3" xfId="50026" xr:uid="{00000000-0005-0000-0000-00006AC30000}"/>
    <cellStyle name="SAPBEXstdItemX 3 2 2 4 4" xfId="50027" xr:uid="{00000000-0005-0000-0000-00006BC30000}"/>
    <cellStyle name="SAPBEXstdItemX 3 2 2 4 5" xfId="50028" xr:uid="{00000000-0005-0000-0000-00006CC30000}"/>
    <cellStyle name="SAPBEXstdItemX 3 2 2 4 6" xfId="50029" xr:uid="{00000000-0005-0000-0000-00006DC30000}"/>
    <cellStyle name="SAPBEXstdItemX 3 2 2 4 7" xfId="50030" xr:uid="{00000000-0005-0000-0000-00006EC30000}"/>
    <cellStyle name="SAPBEXstdItemX 3 2 2 4 8" xfId="50031" xr:uid="{00000000-0005-0000-0000-00006FC30000}"/>
    <cellStyle name="SAPBEXstdItemX 3 2 2 4 9" xfId="50032" xr:uid="{00000000-0005-0000-0000-000070C30000}"/>
    <cellStyle name="SAPBEXstdItemX 3 2 2 5" xfId="50033" xr:uid="{00000000-0005-0000-0000-000071C30000}"/>
    <cellStyle name="SAPBEXstdItemX 3 2 3" xfId="50034" xr:uid="{00000000-0005-0000-0000-000072C30000}"/>
    <cellStyle name="SAPBEXstdItemX 3 2 3 2" xfId="50035" xr:uid="{00000000-0005-0000-0000-000073C30000}"/>
    <cellStyle name="SAPBEXstdItemX 3 2 3 2 2" xfId="50036" xr:uid="{00000000-0005-0000-0000-000074C30000}"/>
    <cellStyle name="SAPBEXstdItemX 3 2 3 2 3" xfId="50037" xr:uid="{00000000-0005-0000-0000-000075C30000}"/>
    <cellStyle name="SAPBEXstdItemX 3 2 3 2 4" xfId="50038" xr:uid="{00000000-0005-0000-0000-000076C30000}"/>
    <cellStyle name="SAPBEXstdItemX 3 2 3 2 5" xfId="50039" xr:uid="{00000000-0005-0000-0000-000077C30000}"/>
    <cellStyle name="SAPBEXstdItemX 3 2 3 2 6" xfId="50040" xr:uid="{00000000-0005-0000-0000-000078C30000}"/>
    <cellStyle name="SAPBEXstdItemX 3 2 3 2 7" xfId="50041" xr:uid="{00000000-0005-0000-0000-000079C30000}"/>
    <cellStyle name="SAPBEXstdItemX 3 2 3 2 8" xfId="50042" xr:uid="{00000000-0005-0000-0000-00007AC30000}"/>
    <cellStyle name="SAPBEXstdItemX 3 2 3 2 9" xfId="50043" xr:uid="{00000000-0005-0000-0000-00007BC30000}"/>
    <cellStyle name="SAPBEXstdItemX 3 2 3 3" xfId="50044" xr:uid="{00000000-0005-0000-0000-00007CC30000}"/>
    <cellStyle name="SAPBEXstdItemX 3 2 3 3 2" xfId="50045" xr:uid="{00000000-0005-0000-0000-00007DC30000}"/>
    <cellStyle name="SAPBEXstdItemX 3 2 3 3 3" xfId="50046" xr:uid="{00000000-0005-0000-0000-00007EC30000}"/>
    <cellStyle name="SAPBEXstdItemX 3 2 3 3 4" xfId="50047" xr:uid="{00000000-0005-0000-0000-00007FC30000}"/>
    <cellStyle name="SAPBEXstdItemX 3 2 3 3 5" xfId="50048" xr:uid="{00000000-0005-0000-0000-000080C30000}"/>
    <cellStyle name="SAPBEXstdItemX 3 2 3 3 6" xfId="50049" xr:uid="{00000000-0005-0000-0000-000081C30000}"/>
    <cellStyle name="SAPBEXstdItemX 3 2 3 3 7" xfId="50050" xr:uid="{00000000-0005-0000-0000-000082C30000}"/>
    <cellStyle name="SAPBEXstdItemX 3 2 3 3 8" xfId="50051" xr:uid="{00000000-0005-0000-0000-000083C30000}"/>
    <cellStyle name="SAPBEXstdItemX 3 2 3 3 9" xfId="50052" xr:uid="{00000000-0005-0000-0000-000084C30000}"/>
    <cellStyle name="SAPBEXstdItemX 3 2 3 4" xfId="50053" xr:uid="{00000000-0005-0000-0000-000085C30000}"/>
    <cellStyle name="SAPBEXstdItemX 3 2 3 4 2" xfId="50054" xr:uid="{00000000-0005-0000-0000-000086C30000}"/>
    <cellStyle name="SAPBEXstdItemX 3 2 3 4 3" xfId="50055" xr:uid="{00000000-0005-0000-0000-000087C30000}"/>
    <cellStyle name="SAPBEXstdItemX 3 2 3 4 4" xfId="50056" xr:uid="{00000000-0005-0000-0000-000088C30000}"/>
    <cellStyle name="SAPBEXstdItemX 3 2 3 4 5" xfId="50057" xr:uid="{00000000-0005-0000-0000-000089C30000}"/>
    <cellStyle name="SAPBEXstdItemX 3 2 3 4 6" xfId="50058" xr:uid="{00000000-0005-0000-0000-00008AC30000}"/>
    <cellStyle name="SAPBEXstdItemX 3 2 3 4 7" xfId="50059" xr:uid="{00000000-0005-0000-0000-00008BC30000}"/>
    <cellStyle name="SAPBEXstdItemX 3 2 3 4 8" xfId="50060" xr:uid="{00000000-0005-0000-0000-00008CC30000}"/>
    <cellStyle name="SAPBEXstdItemX 3 2 3 4 9" xfId="50061" xr:uid="{00000000-0005-0000-0000-00008DC30000}"/>
    <cellStyle name="SAPBEXstdItemX 3 2 3 5" xfId="50062" xr:uid="{00000000-0005-0000-0000-00008EC30000}"/>
    <cellStyle name="SAPBEXstdItemX 3 2 4" xfId="50063" xr:uid="{00000000-0005-0000-0000-00008FC30000}"/>
    <cellStyle name="SAPBEXstdItemX 3 2 4 2" xfId="50064" xr:uid="{00000000-0005-0000-0000-000090C30000}"/>
    <cellStyle name="SAPBEXstdItemX 3 2 4 3" xfId="50065" xr:uid="{00000000-0005-0000-0000-000091C30000}"/>
    <cellStyle name="SAPBEXstdItemX 3 2 4 4" xfId="50066" xr:uid="{00000000-0005-0000-0000-000092C30000}"/>
    <cellStyle name="SAPBEXstdItemX 3 2 4 5" xfId="50067" xr:uid="{00000000-0005-0000-0000-000093C30000}"/>
    <cellStyle name="SAPBEXstdItemX 3 2 4 6" xfId="50068" xr:uid="{00000000-0005-0000-0000-000094C30000}"/>
    <cellStyle name="SAPBEXstdItemX 3 2 4 7" xfId="50069" xr:uid="{00000000-0005-0000-0000-000095C30000}"/>
    <cellStyle name="SAPBEXstdItemX 3 2 4 8" xfId="50070" xr:uid="{00000000-0005-0000-0000-000096C30000}"/>
    <cellStyle name="SAPBEXstdItemX 3 2 4 9" xfId="50071" xr:uid="{00000000-0005-0000-0000-000097C30000}"/>
    <cellStyle name="SAPBEXstdItemX 3 2 5" xfId="50072" xr:uid="{00000000-0005-0000-0000-000098C30000}"/>
    <cellStyle name="SAPBEXstdItemX 3 2 5 2" xfId="50073" xr:uid="{00000000-0005-0000-0000-000099C30000}"/>
    <cellStyle name="SAPBEXstdItemX 3 2 5 3" xfId="50074" xr:uid="{00000000-0005-0000-0000-00009AC30000}"/>
    <cellStyle name="SAPBEXstdItemX 3 2 5 4" xfId="50075" xr:uid="{00000000-0005-0000-0000-00009BC30000}"/>
    <cellStyle name="SAPBEXstdItemX 3 2 5 5" xfId="50076" xr:uid="{00000000-0005-0000-0000-00009CC30000}"/>
    <cellStyle name="SAPBEXstdItemX 3 2 5 6" xfId="50077" xr:uid="{00000000-0005-0000-0000-00009DC30000}"/>
    <cellStyle name="SAPBEXstdItemX 3 2 5 7" xfId="50078" xr:uid="{00000000-0005-0000-0000-00009EC30000}"/>
    <cellStyle name="SAPBEXstdItemX 3 2 5 8" xfId="50079" xr:uid="{00000000-0005-0000-0000-00009FC30000}"/>
    <cellStyle name="SAPBEXstdItemX 3 2 5 9" xfId="50080" xr:uid="{00000000-0005-0000-0000-0000A0C30000}"/>
    <cellStyle name="SAPBEXstdItemX 3 2 6" xfId="50081" xr:uid="{00000000-0005-0000-0000-0000A1C30000}"/>
    <cellStyle name="SAPBEXstdItemX 3 2 6 2" xfId="50082" xr:uid="{00000000-0005-0000-0000-0000A2C30000}"/>
    <cellStyle name="SAPBEXstdItemX 3 2 6 3" xfId="50083" xr:uid="{00000000-0005-0000-0000-0000A3C30000}"/>
    <cellStyle name="SAPBEXstdItemX 3 2 6 4" xfId="50084" xr:uid="{00000000-0005-0000-0000-0000A4C30000}"/>
    <cellStyle name="SAPBEXstdItemX 3 2 6 5" xfId="50085" xr:uid="{00000000-0005-0000-0000-0000A5C30000}"/>
    <cellStyle name="SAPBEXstdItemX 3 2 6 6" xfId="50086" xr:uid="{00000000-0005-0000-0000-0000A6C30000}"/>
    <cellStyle name="SAPBEXstdItemX 3 2 6 7" xfId="50087" xr:uid="{00000000-0005-0000-0000-0000A7C30000}"/>
    <cellStyle name="SAPBEXstdItemX 3 2 6 8" xfId="50088" xr:uid="{00000000-0005-0000-0000-0000A8C30000}"/>
    <cellStyle name="SAPBEXstdItemX 3 2 6 9" xfId="50089" xr:uid="{00000000-0005-0000-0000-0000A9C30000}"/>
    <cellStyle name="SAPBEXstdItemX 3 2 7" xfId="50090" xr:uid="{00000000-0005-0000-0000-0000AAC30000}"/>
    <cellStyle name="SAPBEXstdItemX 3 3" xfId="50091" xr:uid="{00000000-0005-0000-0000-0000ABC30000}"/>
    <cellStyle name="SAPBEXstdItemX 3 3 2" xfId="50092" xr:uid="{00000000-0005-0000-0000-0000ACC30000}"/>
    <cellStyle name="SAPBEXstdItemX 3 3 2 2" xfId="50093" xr:uid="{00000000-0005-0000-0000-0000ADC30000}"/>
    <cellStyle name="SAPBEXstdItemX 3 3 2 3" xfId="50094" xr:uid="{00000000-0005-0000-0000-0000AEC30000}"/>
    <cellStyle name="SAPBEXstdItemX 3 3 2 4" xfId="50095" xr:uid="{00000000-0005-0000-0000-0000AFC30000}"/>
    <cellStyle name="SAPBEXstdItemX 3 3 2 5" xfId="50096" xr:uid="{00000000-0005-0000-0000-0000B0C30000}"/>
    <cellStyle name="SAPBEXstdItemX 3 3 2 6" xfId="50097" xr:uid="{00000000-0005-0000-0000-0000B1C30000}"/>
    <cellStyle name="SAPBEXstdItemX 3 3 2 7" xfId="50098" xr:uid="{00000000-0005-0000-0000-0000B2C30000}"/>
    <cellStyle name="SAPBEXstdItemX 3 3 2 8" xfId="50099" xr:uid="{00000000-0005-0000-0000-0000B3C30000}"/>
    <cellStyle name="SAPBEXstdItemX 3 3 2 9" xfId="50100" xr:uid="{00000000-0005-0000-0000-0000B4C30000}"/>
    <cellStyle name="SAPBEXstdItemX 3 3 3" xfId="50101" xr:uid="{00000000-0005-0000-0000-0000B5C30000}"/>
    <cellStyle name="SAPBEXstdItemX 3 3 3 2" xfId="50102" xr:uid="{00000000-0005-0000-0000-0000B6C30000}"/>
    <cellStyle name="SAPBEXstdItemX 3 3 3 3" xfId="50103" xr:uid="{00000000-0005-0000-0000-0000B7C30000}"/>
    <cellStyle name="SAPBEXstdItemX 3 3 3 4" xfId="50104" xr:uid="{00000000-0005-0000-0000-0000B8C30000}"/>
    <cellStyle name="SAPBEXstdItemX 3 3 3 5" xfId="50105" xr:uid="{00000000-0005-0000-0000-0000B9C30000}"/>
    <cellStyle name="SAPBEXstdItemX 3 3 3 6" xfId="50106" xr:uid="{00000000-0005-0000-0000-0000BAC30000}"/>
    <cellStyle name="SAPBEXstdItemX 3 3 3 7" xfId="50107" xr:uid="{00000000-0005-0000-0000-0000BBC30000}"/>
    <cellStyle name="SAPBEXstdItemX 3 3 3 8" xfId="50108" xr:uid="{00000000-0005-0000-0000-0000BCC30000}"/>
    <cellStyle name="SAPBEXstdItemX 3 3 3 9" xfId="50109" xr:uid="{00000000-0005-0000-0000-0000BDC30000}"/>
    <cellStyle name="SAPBEXstdItemX 3 3 4" xfId="50110" xr:uid="{00000000-0005-0000-0000-0000BEC30000}"/>
    <cellStyle name="SAPBEXstdItemX 3 3 4 2" xfId="50111" xr:uid="{00000000-0005-0000-0000-0000BFC30000}"/>
    <cellStyle name="SAPBEXstdItemX 3 3 4 3" xfId="50112" xr:uid="{00000000-0005-0000-0000-0000C0C30000}"/>
    <cellStyle name="SAPBEXstdItemX 3 3 4 4" xfId="50113" xr:uid="{00000000-0005-0000-0000-0000C1C30000}"/>
    <cellStyle name="SAPBEXstdItemX 3 3 4 5" xfId="50114" xr:uid="{00000000-0005-0000-0000-0000C2C30000}"/>
    <cellStyle name="SAPBEXstdItemX 3 3 4 6" xfId="50115" xr:uid="{00000000-0005-0000-0000-0000C3C30000}"/>
    <cellStyle name="SAPBEXstdItemX 3 3 4 7" xfId="50116" xr:uid="{00000000-0005-0000-0000-0000C4C30000}"/>
    <cellStyle name="SAPBEXstdItemX 3 3 4 8" xfId="50117" xr:uid="{00000000-0005-0000-0000-0000C5C30000}"/>
    <cellStyle name="SAPBEXstdItemX 3 3 4 9" xfId="50118" xr:uid="{00000000-0005-0000-0000-0000C6C30000}"/>
    <cellStyle name="SAPBEXstdItemX 3 3 5" xfId="50119" xr:uid="{00000000-0005-0000-0000-0000C7C30000}"/>
    <cellStyle name="SAPBEXstdItemX 3 4" xfId="50120" xr:uid="{00000000-0005-0000-0000-0000C8C30000}"/>
    <cellStyle name="SAPBEXstdItemX 3 4 2" xfId="50121" xr:uid="{00000000-0005-0000-0000-0000C9C30000}"/>
    <cellStyle name="SAPBEXstdItemX 3 4 2 2" xfId="50122" xr:uid="{00000000-0005-0000-0000-0000CAC30000}"/>
    <cellStyle name="SAPBEXstdItemX 3 4 2 3" xfId="50123" xr:uid="{00000000-0005-0000-0000-0000CBC30000}"/>
    <cellStyle name="SAPBEXstdItemX 3 4 2 4" xfId="50124" xr:uid="{00000000-0005-0000-0000-0000CCC30000}"/>
    <cellStyle name="SAPBEXstdItemX 3 4 2 5" xfId="50125" xr:uid="{00000000-0005-0000-0000-0000CDC30000}"/>
    <cellStyle name="SAPBEXstdItemX 3 4 2 6" xfId="50126" xr:uid="{00000000-0005-0000-0000-0000CEC30000}"/>
    <cellStyle name="SAPBEXstdItemX 3 4 2 7" xfId="50127" xr:uid="{00000000-0005-0000-0000-0000CFC30000}"/>
    <cellStyle name="SAPBEXstdItemX 3 4 2 8" xfId="50128" xr:uid="{00000000-0005-0000-0000-0000D0C30000}"/>
    <cellStyle name="SAPBEXstdItemX 3 4 2 9" xfId="50129" xr:uid="{00000000-0005-0000-0000-0000D1C30000}"/>
    <cellStyle name="SAPBEXstdItemX 3 4 3" xfId="50130" xr:uid="{00000000-0005-0000-0000-0000D2C30000}"/>
    <cellStyle name="SAPBEXstdItemX 3 4 3 2" xfId="50131" xr:uid="{00000000-0005-0000-0000-0000D3C30000}"/>
    <cellStyle name="SAPBEXstdItemX 3 4 3 3" xfId="50132" xr:uid="{00000000-0005-0000-0000-0000D4C30000}"/>
    <cellStyle name="SAPBEXstdItemX 3 4 3 4" xfId="50133" xr:uid="{00000000-0005-0000-0000-0000D5C30000}"/>
    <cellStyle name="SAPBEXstdItemX 3 4 3 5" xfId="50134" xr:uid="{00000000-0005-0000-0000-0000D6C30000}"/>
    <cellStyle name="SAPBEXstdItemX 3 4 3 6" xfId="50135" xr:uid="{00000000-0005-0000-0000-0000D7C30000}"/>
    <cellStyle name="SAPBEXstdItemX 3 4 3 7" xfId="50136" xr:uid="{00000000-0005-0000-0000-0000D8C30000}"/>
    <cellStyle name="SAPBEXstdItemX 3 4 3 8" xfId="50137" xr:uid="{00000000-0005-0000-0000-0000D9C30000}"/>
    <cellStyle name="SAPBEXstdItemX 3 4 3 9" xfId="50138" xr:uid="{00000000-0005-0000-0000-0000DAC30000}"/>
    <cellStyle name="SAPBEXstdItemX 3 4 4" xfId="50139" xr:uid="{00000000-0005-0000-0000-0000DBC30000}"/>
    <cellStyle name="SAPBEXstdItemX 3 4 4 2" xfId="50140" xr:uid="{00000000-0005-0000-0000-0000DCC30000}"/>
    <cellStyle name="SAPBEXstdItemX 3 4 4 3" xfId="50141" xr:uid="{00000000-0005-0000-0000-0000DDC30000}"/>
    <cellStyle name="SAPBEXstdItemX 3 4 4 4" xfId="50142" xr:uid="{00000000-0005-0000-0000-0000DEC30000}"/>
    <cellStyle name="SAPBEXstdItemX 3 4 4 5" xfId="50143" xr:uid="{00000000-0005-0000-0000-0000DFC30000}"/>
    <cellStyle name="SAPBEXstdItemX 3 4 4 6" xfId="50144" xr:uid="{00000000-0005-0000-0000-0000E0C30000}"/>
    <cellStyle name="SAPBEXstdItemX 3 4 4 7" xfId="50145" xr:uid="{00000000-0005-0000-0000-0000E1C30000}"/>
    <cellStyle name="SAPBEXstdItemX 3 4 4 8" xfId="50146" xr:uid="{00000000-0005-0000-0000-0000E2C30000}"/>
    <cellStyle name="SAPBEXstdItemX 3 4 4 9" xfId="50147" xr:uid="{00000000-0005-0000-0000-0000E3C30000}"/>
    <cellStyle name="SAPBEXstdItemX 3 4 5" xfId="50148" xr:uid="{00000000-0005-0000-0000-0000E4C30000}"/>
    <cellStyle name="SAPBEXstdItemX 3 5" xfId="50149" xr:uid="{00000000-0005-0000-0000-0000E5C30000}"/>
    <cellStyle name="SAPBEXstdItemX 3 5 2" xfId="50150" xr:uid="{00000000-0005-0000-0000-0000E6C30000}"/>
    <cellStyle name="SAPBEXstdItemX 3 5 3" xfId="50151" xr:uid="{00000000-0005-0000-0000-0000E7C30000}"/>
    <cellStyle name="SAPBEXstdItemX 3 5 4" xfId="50152" xr:uid="{00000000-0005-0000-0000-0000E8C30000}"/>
    <cellStyle name="SAPBEXstdItemX 3 5 5" xfId="50153" xr:uid="{00000000-0005-0000-0000-0000E9C30000}"/>
    <cellStyle name="SAPBEXstdItemX 3 5 6" xfId="50154" xr:uid="{00000000-0005-0000-0000-0000EAC30000}"/>
    <cellStyle name="SAPBEXstdItemX 3 5 7" xfId="50155" xr:uid="{00000000-0005-0000-0000-0000EBC30000}"/>
    <cellStyle name="SAPBEXstdItemX 3 5 8" xfId="50156" xr:uid="{00000000-0005-0000-0000-0000ECC30000}"/>
    <cellStyle name="SAPBEXstdItemX 3 5 9" xfId="50157" xr:uid="{00000000-0005-0000-0000-0000EDC30000}"/>
    <cellStyle name="SAPBEXstdItemX 3 6" xfId="50158" xr:uid="{00000000-0005-0000-0000-0000EEC30000}"/>
    <cellStyle name="SAPBEXstdItemX 3 6 2" xfId="50159" xr:uid="{00000000-0005-0000-0000-0000EFC30000}"/>
    <cellStyle name="SAPBEXstdItemX 3 6 3" xfId="50160" xr:uid="{00000000-0005-0000-0000-0000F0C30000}"/>
    <cellStyle name="SAPBEXstdItemX 3 6 4" xfId="50161" xr:uid="{00000000-0005-0000-0000-0000F1C30000}"/>
    <cellStyle name="SAPBEXstdItemX 3 6 5" xfId="50162" xr:uid="{00000000-0005-0000-0000-0000F2C30000}"/>
    <cellStyle name="SAPBEXstdItemX 3 6 6" xfId="50163" xr:uid="{00000000-0005-0000-0000-0000F3C30000}"/>
    <cellStyle name="SAPBEXstdItemX 3 6 7" xfId="50164" xr:uid="{00000000-0005-0000-0000-0000F4C30000}"/>
    <cellStyle name="SAPBEXstdItemX 3 6 8" xfId="50165" xr:uid="{00000000-0005-0000-0000-0000F5C30000}"/>
    <cellStyle name="SAPBEXstdItemX 3 6 9" xfId="50166" xr:uid="{00000000-0005-0000-0000-0000F6C30000}"/>
    <cellStyle name="SAPBEXstdItemX 3 7" xfId="50167" xr:uid="{00000000-0005-0000-0000-0000F7C30000}"/>
    <cellStyle name="SAPBEXstdItemX 3 7 2" xfId="50168" xr:uid="{00000000-0005-0000-0000-0000F8C30000}"/>
    <cellStyle name="SAPBEXstdItemX 3 7 3" xfId="50169" xr:uid="{00000000-0005-0000-0000-0000F9C30000}"/>
    <cellStyle name="SAPBEXstdItemX 3 7 4" xfId="50170" xr:uid="{00000000-0005-0000-0000-0000FAC30000}"/>
    <cellStyle name="SAPBEXstdItemX 3 7 5" xfId="50171" xr:uid="{00000000-0005-0000-0000-0000FBC30000}"/>
    <cellStyle name="SAPBEXstdItemX 3 7 6" xfId="50172" xr:uid="{00000000-0005-0000-0000-0000FCC30000}"/>
    <cellStyle name="SAPBEXstdItemX 3 7 7" xfId="50173" xr:uid="{00000000-0005-0000-0000-0000FDC30000}"/>
    <cellStyle name="SAPBEXstdItemX 3 7 8" xfId="50174" xr:uid="{00000000-0005-0000-0000-0000FEC30000}"/>
    <cellStyle name="SAPBEXstdItemX 3 7 9" xfId="50175" xr:uid="{00000000-0005-0000-0000-0000FFC30000}"/>
    <cellStyle name="SAPBEXstdItemX 3 8" xfId="50176" xr:uid="{00000000-0005-0000-0000-000000C40000}"/>
    <cellStyle name="SAPBEXstdItemX 3 9" xfId="50177" xr:uid="{00000000-0005-0000-0000-000001C40000}"/>
    <cellStyle name="SAPBEXstdItemX 4" xfId="50178" xr:uid="{00000000-0005-0000-0000-000002C40000}"/>
    <cellStyle name="SAPBEXstdItemX 4 10" xfId="50179" xr:uid="{00000000-0005-0000-0000-000003C40000}"/>
    <cellStyle name="SAPBEXstdItemX 4 11" xfId="50180" xr:uid="{00000000-0005-0000-0000-000004C40000}"/>
    <cellStyle name="SAPBEXstdItemX 4 2" xfId="50181" xr:uid="{00000000-0005-0000-0000-000005C40000}"/>
    <cellStyle name="SAPBEXstdItemX 4 2 2" xfId="50182" xr:uid="{00000000-0005-0000-0000-000006C40000}"/>
    <cellStyle name="SAPBEXstdItemX 4 2 3" xfId="50183" xr:uid="{00000000-0005-0000-0000-000007C40000}"/>
    <cellStyle name="SAPBEXstdItemX 4 2 4" xfId="50184" xr:uid="{00000000-0005-0000-0000-000008C40000}"/>
    <cellStyle name="SAPBEXstdItemX 4 2 5" xfId="50185" xr:uid="{00000000-0005-0000-0000-000009C40000}"/>
    <cellStyle name="SAPBEXstdItemX 4 2 6" xfId="50186" xr:uid="{00000000-0005-0000-0000-00000AC40000}"/>
    <cellStyle name="SAPBEXstdItemX 4 2 7" xfId="50187" xr:uid="{00000000-0005-0000-0000-00000BC40000}"/>
    <cellStyle name="SAPBEXstdItemX 4 2 8" xfId="50188" xr:uid="{00000000-0005-0000-0000-00000CC40000}"/>
    <cellStyle name="SAPBEXstdItemX 4 2 9" xfId="50189" xr:uid="{00000000-0005-0000-0000-00000DC40000}"/>
    <cellStyle name="SAPBEXstdItemX 4 3" xfId="50190" xr:uid="{00000000-0005-0000-0000-00000EC40000}"/>
    <cellStyle name="SAPBEXstdItemX 4 3 2" xfId="50191" xr:uid="{00000000-0005-0000-0000-00000FC40000}"/>
    <cellStyle name="SAPBEXstdItemX 4 3 3" xfId="50192" xr:uid="{00000000-0005-0000-0000-000010C40000}"/>
    <cellStyle name="SAPBEXstdItemX 4 3 4" xfId="50193" xr:uid="{00000000-0005-0000-0000-000011C40000}"/>
    <cellStyle name="SAPBEXstdItemX 4 3 5" xfId="50194" xr:uid="{00000000-0005-0000-0000-000012C40000}"/>
    <cellStyle name="SAPBEXstdItemX 4 3 6" xfId="50195" xr:uid="{00000000-0005-0000-0000-000013C40000}"/>
    <cellStyle name="SAPBEXstdItemX 4 3 7" xfId="50196" xr:uid="{00000000-0005-0000-0000-000014C40000}"/>
    <cellStyle name="SAPBEXstdItemX 4 3 8" xfId="50197" xr:uid="{00000000-0005-0000-0000-000015C40000}"/>
    <cellStyle name="SAPBEXstdItemX 4 3 9" xfId="50198" xr:uid="{00000000-0005-0000-0000-000016C40000}"/>
    <cellStyle name="SAPBEXstdItemX 4 4" xfId="50199" xr:uid="{00000000-0005-0000-0000-000017C40000}"/>
    <cellStyle name="SAPBEXstdItemX 4 4 2" xfId="50200" xr:uid="{00000000-0005-0000-0000-000018C40000}"/>
    <cellStyle name="SAPBEXstdItemX 4 4 3" xfId="50201" xr:uid="{00000000-0005-0000-0000-000019C40000}"/>
    <cellStyle name="SAPBEXstdItemX 4 4 4" xfId="50202" xr:uid="{00000000-0005-0000-0000-00001AC40000}"/>
    <cellStyle name="SAPBEXstdItemX 4 4 5" xfId="50203" xr:uid="{00000000-0005-0000-0000-00001BC40000}"/>
    <cellStyle name="SAPBEXstdItemX 4 4 6" xfId="50204" xr:uid="{00000000-0005-0000-0000-00001CC40000}"/>
    <cellStyle name="SAPBEXstdItemX 4 4 7" xfId="50205" xr:uid="{00000000-0005-0000-0000-00001DC40000}"/>
    <cellStyle name="SAPBEXstdItemX 4 4 8" xfId="50206" xr:uid="{00000000-0005-0000-0000-00001EC40000}"/>
    <cellStyle name="SAPBEXstdItemX 4 4 9" xfId="50207" xr:uid="{00000000-0005-0000-0000-00001FC40000}"/>
    <cellStyle name="SAPBEXstdItemX 4 5" xfId="50208" xr:uid="{00000000-0005-0000-0000-000020C40000}"/>
    <cellStyle name="SAPBEXstdItemX 4 6" xfId="50209" xr:uid="{00000000-0005-0000-0000-000021C40000}"/>
    <cellStyle name="SAPBEXstdItemX 4 7" xfId="50210" xr:uid="{00000000-0005-0000-0000-000022C40000}"/>
    <cellStyle name="SAPBEXstdItemX 4 8" xfId="50211" xr:uid="{00000000-0005-0000-0000-000023C40000}"/>
    <cellStyle name="SAPBEXstdItemX 4 9" xfId="50212" xr:uid="{00000000-0005-0000-0000-000024C40000}"/>
    <cellStyle name="SAPBEXstdItemX 5" xfId="50213" xr:uid="{00000000-0005-0000-0000-000025C40000}"/>
    <cellStyle name="SAPBEXstdItemX 5 2" xfId="50214" xr:uid="{00000000-0005-0000-0000-000026C40000}"/>
    <cellStyle name="SAPBEXstdItemX 5 2 2" xfId="50215" xr:uid="{00000000-0005-0000-0000-000027C40000}"/>
    <cellStyle name="SAPBEXstdItemX 5 2 3" xfId="50216" xr:uid="{00000000-0005-0000-0000-000028C40000}"/>
    <cellStyle name="SAPBEXstdItemX 5 2 4" xfId="50217" xr:uid="{00000000-0005-0000-0000-000029C40000}"/>
    <cellStyle name="SAPBEXstdItemX 5 2 5" xfId="50218" xr:uid="{00000000-0005-0000-0000-00002AC40000}"/>
    <cellStyle name="SAPBEXstdItemX 5 2 6" xfId="50219" xr:uid="{00000000-0005-0000-0000-00002BC40000}"/>
    <cellStyle name="SAPBEXstdItemX 5 2 7" xfId="50220" xr:uid="{00000000-0005-0000-0000-00002CC40000}"/>
    <cellStyle name="SAPBEXstdItemX 5 2 8" xfId="50221" xr:uid="{00000000-0005-0000-0000-00002DC40000}"/>
    <cellStyle name="SAPBEXstdItemX 5 2 9" xfId="50222" xr:uid="{00000000-0005-0000-0000-00002EC40000}"/>
    <cellStyle name="SAPBEXstdItemX 5 3" xfId="50223" xr:uid="{00000000-0005-0000-0000-00002FC40000}"/>
    <cellStyle name="SAPBEXstdItemX 5 3 2" xfId="50224" xr:uid="{00000000-0005-0000-0000-000030C40000}"/>
    <cellStyle name="SAPBEXstdItemX 5 3 3" xfId="50225" xr:uid="{00000000-0005-0000-0000-000031C40000}"/>
    <cellStyle name="SAPBEXstdItemX 5 3 4" xfId="50226" xr:uid="{00000000-0005-0000-0000-000032C40000}"/>
    <cellStyle name="SAPBEXstdItemX 5 3 5" xfId="50227" xr:uid="{00000000-0005-0000-0000-000033C40000}"/>
    <cellStyle name="SAPBEXstdItemX 5 3 6" xfId="50228" xr:uid="{00000000-0005-0000-0000-000034C40000}"/>
    <cellStyle name="SAPBEXstdItemX 5 3 7" xfId="50229" xr:uid="{00000000-0005-0000-0000-000035C40000}"/>
    <cellStyle name="SAPBEXstdItemX 5 3 8" xfId="50230" xr:uid="{00000000-0005-0000-0000-000036C40000}"/>
    <cellStyle name="SAPBEXstdItemX 5 3 9" xfId="50231" xr:uid="{00000000-0005-0000-0000-000037C40000}"/>
    <cellStyle name="SAPBEXstdItemX 5 4" xfId="50232" xr:uid="{00000000-0005-0000-0000-000038C40000}"/>
    <cellStyle name="SAPBEXstdItemX 5 4 2" xfId="50233" xr:uid="{00000000-0005-0000-0000-000039C40000}"/>
    <cellStyle name="SAPBEXstdItemX 5 4 3" xfId="50234" xr:uid="{00000000-0005-0000-0000-00003AC40000}"/>
    <cellStyle name="SAPBEXstdItemX 5 4 4" xfId="50235" xr:uid="{00000000-0005-0000-0000-00003BC40000}"/>
    <cellStyle name="SAPBEXstdItemX 5 4 5" xfId="50236" xr:uid="{00000000-0005-0000-0000-00003CC40000}"/>
    <cellStyle name="SAPBEXstdItemX 5 4 6" xfId="50237" xr:uid="{00000000-0005-0000-0000-00003DC40000}"/>
    <cellStyle name="SAPBEXstdItemX 5 4 7" xfId="50238" xr:uid="{00000000-0005-0000-0000-00003EC40000}"/>
    <cellStyle name="SAPBEXstdItemX 5 4 8" xfId="50239" xr:uid="{00000000-0005-0000-0000-00003FC40000}"/>
    <cellStyle name="SAPBEXstdItemX 5 4 9" xfId="50240" xr:uid="{00000000-0005-0000-0000-000040C40000}"/>
    <cellStyle name="SAPBEXstdItemX 5 5" xfId="50241" xr:uid="{00000000-0005-0000-0000-000041C40000}"/>
    <cellStyle name="SAPBEXstdItemX 6" xfId="50242" xr:uid="{00000000-0005-0000-0000-000042C40000}"/>
    <cellStyle name="SAPBEXstdItemX 6 2" xfId="50243" xr:uid="{00000000-0005-0000-0000-000043C40000}"/>
    <cellStyle name="SAPBEXstdItemX 6 2 2" xfId="50244" xr:uid="{00000000-0005-0000-0000-000044C40000}"/>
    <cellStyle name="SAPBEXstdItemX 6 2 3" xfId="50245" xr:uid="{00000000-0005-0000-0000-000045C40000}"/>
    <cellStyle name="SAPBEXstdItemX 6 2 4" xfId="50246" xr:uid="{00000000-0005-0000-0000-000046C40000}"/>
    <cellStyle name="SAPBEXstdItemX 6 2 5" xfId="50247" xr:uid="{00000000-0005-0000-0000-000047C40000}"/>
    <cellStyle name="SAPBEXstdItemX 6 2 6" xfId="50248" xr:uid="{00000000-0005-0000-0000-000048C40000}"/>
    <cellStyle name="SAPBEXstdItemX 6 2 7" xfId="50249" xr:uid="{00000000-0005-0000-0000-000049C40000}"/>
    <cellStyle name="SAPBEXstdItemX 6 2 8" xfId="50250" xr:uid="{00000000-0005-0000-0000-00004AC40000}"/>
    <cellStyle name="SAPBEXstdItemX 6 2 9" xfId="50251" xr:uid="{00000000-0005-0000-0000-00004BC40000}"/>
    <cellStyle name="SAPBEXstdItemX 6 3" xfId="50252" xr:uid="{00000000-0005-0000-0000-00004CC40000}"/>
    <cellStyle name="SAPBEXstdItemX 6 3 2" xfId="50253" xr:uid="{00000000-0005-0000-0000-00004DC40000}"/>
    <cellStyle name="SAPBEXstdItemX 6 3 3" xfId="50254" xr:uid="{00000000-0005-0000-0000-00004EC40000}"/>
    <cellStyle name="SAPBEXstdItemX 6 3 4" xfId="50255" xr:uid="{00000000-0005-0000-0000-00004FC40000}"/>
    <cellStyle name="SAPBEXstdItemX 6 3 5" xfId="50256" xr:uid="{00000000-0005-0000-0000-000050C40000}"/>
    <cellStyle name="SAPBEXstdItemX 6 3 6" xfId="50257" xr:uid="{00000000-0005-0000-0000-000051C40000}"/>
    <cellStyle name="SAPBEXstdItemX 6 3 7" xfId="50258" xr:uid="{00000000-0005-0000-0000-000052C40000}"/>
    <cellStyle name="SAPBEXstdItemX 6 3 8" xfId="50259" xr:uid="{00000000-0005-0000-0000-000053C40000}"/>
    <cellStyle name="SAPBEXstdItemX 6 3 9" xfId="50260" xr:uid="{00000000-0005-0000-0000-000054C40000}"/>
    <cellStyle name="SAPBEXstdItemX 6 4" xfId="50261" xr:uid="{00000000-0005-0000-0000-000055C40000}"/>
    <cellStyle name="SAPBEXstdItemX 6 4 2" xfId="50262" xr:uid="{00000000-0005-0000-0000-000056C40000}"/>
    <cellStyle name="SAPBEXstdItemX 6 4 3" xfId="50263" xr:uid="{00000000-0005-0000-0000-000057C40000}"/>
    <cellStyle name="SAPBEXstdItemX 6 4 4" xfId="50264" xr:uid="{00000000-0005-0000-0000-000058C40000}"/>
    <cellStyle name="SAPBEXstdItemX 6 4 5" xfId="50265" xr:uid="{00000000-0005-0000-0000-000059C40000}"/>
    <cellStyle name="SAPBEXstdItemX 6 4 6" xfId="50266" xr:uid="{00000000-0005-0000-0000-00005AC40000}"/>
    <cellStyle name="SAPBEXstdItemX 6 4 7" xfId="50267" xr:uid="{00000000-0005-0000-0000-00005BC40000}"/>
    <cellStyle name="SAPBEXstdItemX 6 4 8" xfId="50268" xr:uid="{00000000-0005-0000-0000-00005CC40000}"/>
    <cellStyle name="SAPBEXstdItemX 6 4 9" xfId="50269" xr:uid="{00000000-0005-0000-0000-00005DC40000}"/>
    <cellStyle name="SAPBEXstdItemX 6 5" xfId="50270" xr:uid="{00000000-0005-0000-0000-00005EC40000}"/>
    <cellStyle name="SAPBEXstdItemX 7" xfId="50271" xr:uid="{00000000-0005-0000-0000-00005FC40000}"/>
    <cellStyle name="SAPBEXstdItemX 7 2" xfId="50272" xr:uid="{00000000-0005-0000-0000-000060C40000}"/>
    <cellStyle name="SAPBEXstdItemX 7 2 2" xfId="50273" xr:uid="{00000000-0005-0000-0000-000061C40000}"/>
    <cellStyle name="SAPBEXstdItemX 7 2 3" xfId="50274" xr:uid="{00000000-0005-0000-0000-000062C40000}"/>
    <cellStyle name="SAPBEXstdItemX 7 2 4" xfId="50275" xr:uid="{00000000-0005-0000-0000-000063C40000}"/>
    <cellStyle name="SAPBEXstdItemX 7 2 5" xfId="50276" xr:uid="{00000000-0005-0000-0000-000064C40000}"/>
    <cellStyle name="SAPBEXstdItemX 7 2 6" xfId="50277" xr:uid="{00000000-0005-0000-0000-000065C40000}"/>
    <cellStyle name="SAPBEXstdItemX 7 2 7" xfId="50278" xr:uid="{00000000-0005-0000-0000-000066C40000}"/>
    <cellStyle name="SAPBEXstdItemX 7 2 8" xfId="50279" xr:uid="{00000000-0005-0000-0000-000067C40000}"/>
    <cellStyle name="SAPBEXstdItemX 7 2 9" xfId="50280" xr:uid="{00000000-0005-0000-0000-000068C40000}"/>
    <cellStyle name="SAPBEXstdItemX 7 3" xfId="50281" xr:uid="{00000000-0005-0000-0000-000069C40000}"/>
    <cellStyle name="SAPBEXstdItemX 7 3 2" xfId="50282" xr:uid="{00000000-0005-0000-0000-00006AC40000}"/>
    <cellStyle name="SAPBEXstdItemX 7 3 3" xfId="50283" xr:uid="{00000000-0005-0000-0000-00006BC40000}"/>
    <cellStyle name="SAPBEXstdItemX 7 3 4" xfId="50284" xr:uid="{00000000-0005-0000-0000-00006CC40000}"/>
    <cellStyle name="SAPBEXstdItemX 7 3 5" xfId="50285" xr:uid="{00000000-0005-0000-0000-00006DC40000}"/>
    <cellStyle name="SAPBEXstdItemX 7 3 6" xfId="50286" xr:uid="{00000000-0005-0000-0000-00006EC40000}"/>
    <cellStyle name="SAPBEXstdItemX 7 3 7" xfId="50287" xr:uid="{00000000-0005-0000-0000-00006FC40000}"/>
    <cellStyle name="SAPBEXstdItemX 7 3 8" xfId="50288" xr:uid="{00000000-0005-0000-0000-000070C40000}"/>
    <cellStyle name="SAPBEXstdItemX 7 3 9" xfId="50289" xr:uid="{00000000-0005-0000-0000-000071C40000}"/>
    <cellStyle name="SAPBEXstdItemX 7 4" xfId="50290" xr:uid="{00000000-0005-0000-0000-000072C40000}"/>
    <cellStyle name="SAPBEXstdItemX 7 4 2" xfId="50291" xr:uid="{00000000-0005-0000-0000-000073C40000}"/>
    <cellStyle name="SAPBEXstdItemX 7 4 3" xfId="50292" xr:uid="{00000000-0005-0000-0000-000074C40000}"/>
    <cellStyle name="SAPBEXstdItemX 7 4 4" xfId="50293" xr:uid="{00000000-0005-0000-0000-000075C40000}"/>
    <cellStyle name="SAPBEXstdItemX 7 4 5" xfId="50294" xr:uid="{00000000-0005-0000-0000-000076C40000}"/>
    <cellStyle name="SAPBEXstdItemX 7 4 6" xfId="50295" xr:uid="{00000000-0005-0000-0000-000077C40000}"/>
    <cellStyle name="SAPBEXstdItemX 7 4 7" xfId="50296" xr:uid="{00000000-0005-0000-0000-000078C40000}"/>
    <cellStyle name="SAPBEXstdItemX 7 4 8" xfId="50297" xr:uid="{00000000-0005-0000-0000-000079C40000}"/>
    <cellStyle name="SAPBEXstdItemX 7 4 9" xfId="50298" xr:uid="{00000000-0005-0000-0000-00007AC40000}"/>
    <cellStyle name="SAPBEXstdItemX 7 5" xfId="50299" xr:uid="{00000000-0005-0000-0000-00007BC40000}"/>
    <cellStyle name="SAPBEXstdItemX 8" xfId="50300" xr:uid="{00000000-0005-0000-0000-00007CC40000}"/>
    <cellStyle name="SAPBEXstdItemX 8 2" xfId="50301" xr:uid="{00000000-0005-0000-0000-00007DC40000}"/>
    <cellStyle name="SAPBEXstdItemX 8 3" xfId="50302" xr:uid="{00000000-0005-0000-0000-00007EC40000}"/>
    <cellStyle name="SAPBEXstdItemX 8 4" xfId="50303" xr:uid="{00000000-0005-0000-0000-00007FC40000}"/>
    <cellStyle name="SAPBEXstdItemX 8 5" xfId="50304" xr:uid="{00000000-0005-0000-0000-000080C40000}"/>
    <cellStyle name="SAPBEXstdItemX 8 6" xfId="50305" xr:uid="{00000000-0005-0000-0000-000081C40000}"/>
    <cellStyle name="SAPBEXstdItemX 8 7" xfId="50306" xr:uid="{00000000-0005-0000-0000-000082C40000}"/>
    <cellStyle name="SAPBEXstdItemX 8 8" xfId="50307" xr:uid="{00000000-0005-0000-0000-000083C40000}"/>
    <cellStyle name="SAPBEXstdItemX 8 9" xfId="50308" xr:uid="{00000000-0005-0000-0000-000084C40000}"/>
    <cellStyle name="SAPBEXstdItemX 9" xfId="50309" xr:uid="{00000000-0005-0000-0000-000085C40000}"/>
    <cellStyle name="SAPBEXstdItemX 9 2" xfId="50310" xr:uid="{00000000-0005-0000-0000-000086C40000}"/>
    <cellStyle name="SAPBEXstdItemX 9 3" xfId="50311" xr:uid="{00000000-0005-0000-0000-000087C40000}"/>
    <cellStyle name="SAPBEXstdItemX 9 4" xfId="50312" xr:uid="{00000000-0005-0000-0000-000088C40000}"/>
    <cellStyle name="SAPBEXstdItemX 9 5" xfId="50313" xr:uid="{00000000-0005-0000-0000-000089C40000}"/>
    <cellStyle name="SAPBEXstdItemX 9 6" xfId="50314" xr:uid="{00000000-0005-0000-0000-00008AC40000}"/>
    <cellStyle name="SAPBEXstdItemX 9 7" xfId="50315" xr:uid="{00000000-0005-0000-0000-00008BC40000}"/>
    <cellStyle name="SAPBEXstdItemX 9 8" xfId="50316" xr:uid="{00000000-0005-0000-0000-00008CC40000}"/>
    <cellStyle name="SAPBEXstdItemX 9 9" xfId="50317" xr:uid="{00000000-0005-0000-0000-00008DC40000}"/>
    <cellStyle name="SAPBEXtitle" xfId="50318" xr:uid="{00000000-0005-0000-0000-00008EC40000}"/>
    <cellStyle name="SAPBEXtitle 10" xfId="50319" xr:uid="{00000000-0005-0000-0000-00008FC40000}"/>
    <cellStyle name="SAPBEXtitle 11" xfId="50320" xr:uid="{00000000-0005-0000-0000-000090C40000}"/>
    <cellStyle name="SAPBEXtitle 12" xfId="50321" xr:uid="{00000000-0005-0000-0000-000091C40000}"/>
    <cellStyle name="SAPBEXtitle 13" xfId="50322" xr:uid="{00000000-0005-0000-0000-000092C40000}"/>
    <cellStyle name="SAPBEXtitle 14" xfId="50323" xr:uid="{00000000-0005-0000-0000-000093C40000}"/>
    <cellStyle name="SAPBEXtitle 15" xfId="50324" xr:uid="{00000000-0005-0000-0000-000094C40000}"/>
    <cellStyle name="SAPBEXtitle 2" xfId="50325" xr:uid="{00000000-0005-0000-0000-000095C40000}"/>
    <cellStyle name="SAPBEXtitle 2 2" xfId="50326" xr:uid="{00000000-0005-0000-0000-000096C40000}"/>
    <cellStyle name="SAPBEXtitle 2 2 10" xfId="50327" xr:uid="{00000000-0005-0000-0000-000097C40000}"/>
    <cellStyle name="SAPBEXtitle 2 2 2" xfId="50328" xr:uid="{00000000-0005-0000-0000-000098C40000}"/>
    <cellStyle name="SAPBEXtitle 2 2 3" xfId="50329" xr:uid="{00000000-0005-0000-0000-000099C40000}"/>
    <cellStyle name="SAPBEXtitle 2 2 4" xfId="50330" xr:uid="{00000000-0005-0000-0000-00009AC40000}"/>
    <cellStyle name="SAPBEXtitle 2 2 5" xfId="50331" xr:uid="{00000000-0005-0000-0000-00009BC40000}"/>
    <cellStyle name="SAPBEXtitle 2 2 6" xfId="50332" xr:uid="{00000000-0005-0000-0000-00009CC40000}"/>
    <cellStyle name="SAPBEXtitle 2 2 7" xfId="50333" xr:uid="{00000000-0005-0000-0000-00009DC40000}"/>
    <cellStyle name="SAPBEXtitle 2 2 8" xfId="50334" xr:uid="{00000000-0005-0000-0000-00009EC40000}"/>
    <cellStyle name="SAPBEXtitle 2 2 9" xfId="50335" xr:uid="{00000000-0005-0000-0000-00009FC40000}"/>
    <cellStyle name="SAPBEXtitle 2 3" xfId="50336" xr:uid="{00000000-0005-0000-0000-0000A0C40000}"/>
    <cellStyle name="SAPBEXtitle 2 3 2" xfId="50337" xr:uid="{00000000-0005-0000-0000-0000A1C40000}"/>
    <cellStyle name="SAPBEXtitle 2 3 3" xfId="50338" xr:uid="{00000000-0005-0000-0000-0000A2C40000}"/>
    <cellStyle name="SAPBEXtitle 2 3 4" xfId="50339" xr:uid="{00000000-0005-0000-0000-0000A3C40000}"/>
    <cellStyle name="SAPBEXtitle 2 3 5" xfId="50340" xr:uid="{00000000-0005-0000-0000-0000A4C40000}"/>
    <cellStyle name="SAPBEXtitle 2 3 6" xfId="50341" xr:uid="{00000000-0005-0000-0000-0000A5C40000}"/>
    <cellStyle name="SAPBEXtitle 2 3 7" xfId="50342" xr:uid="{00000000-0005-0000-0000-0000A6C40000}"/>
    <cellStyle name="SAPBEXtitle 2 3 8" xfId="50343" xr:uid="{00000000-0005-0000-0000-0000A7C40000}"/>
    <cellStyle name="SAPBEXtitle 2 3 9" xfId="50344" xr:uid="{00000000-0005-0000-0000-0000A8C40000}"/>
    <cellStyle name="SAPBEXtitle 2 4" xfId="50345" xr:uid="{00000000-0005-0000-0000-0000A9C40000}"/>
    <cellStyle name="SAPBEXtitle 2 4 2" xfId="50346" xr:uid="{00000000-0005-0000-0000-0000AAC40000}"/>
    <cellStyle name="SAPBEXtitle 2 4 3" xfId="50347" xr:uid="{00000000-0005-0000-0000-0000ABC40000}"/>
    <cellStyle name="SAPBEXtitle 2 4 4" xfId="50348" xr:uid="{00000000-0005-0000-0000-0000ACC40000}"/>
    <cellStyle name="SAPBEXtitle 2 4 5" xfId="50349" xr:uid="{00000000-0005-0000-0000-0000ADC40000}"/>
    <cellStyle name="SAPBEXtitle 2 4 6" xfId="50350" xr:uid="{00000000-0005-0000-0000-0000AEC40000}"/>
    <cellStyle name="SAPBEXtitle 2 4 7" xfId="50351" xr:uid="{00000000-0005-0000-0000-0000AFC40000}"/>
    <cellStyle name="SAPBEXtitle 2 4 8" xfId="50352" xr:uid="{00000000-0005-0000-0000-0000B0C40000}"/>
    <cellStyle name="SAPBEXtitle 2 4 9" xfId="50353" xr:uid="{00000000-0005-0000-0000-0000B1C40000}"/>
    <cellStyle name="SAPBEXtitle 2 5" xfId="50354" xr:uid="{00000000-0005-0000-0000-0000B2C40000}"/>
    <cellStyle name="SAPBEXtitle 3" xfId="50355" xr:uid="{00000000-0005-0000-0000-0000B3C40000}"/>
    <cellStyle name="SAPBEXtitle 3 10" xfId="50356" xr:uid="{00000000-0005-0000-0000-0000B4C40000}"/>
    <cellStyle name="SAPBEXtitle 3 2" xfId="50357" xr:uid="{00000000-0005-0000-0000-0000B5C40000}"/>
    <cellStyle name="SAPBEXtitle 3 2 2" xfId="50358" xr:uid="{00000000-0005-0000-0000-0000B6C40000}"/>
    <cellStyle name="SAPBEXtitle 3 2 3" xfId="50359" xr:uid="{00000000-0005-0000-0000-0000B7C40000}"/>
    <cellStyle name="SAPBEXtitle 3 2 4" xfId="50360" xr:uid="{00000000-0005-0000-0000-0000B8C40000}"/>
    <cellStyle name="SAPBEXtitle 3 2 5" xfId="50361" xr:uid="{00000000-0005-0000-0000-0000B9C40000}"/>
    <cellStyle name="SAPBEXtitle 3 2 6" xfId="50362" xr:uid="{00000000-0005-0000-0000-0000BAC40000}"/>
    <cellStyle name="SAPBEXtitle 3 2 7" xfId="50363" xr:uid="{00000000-0005-0000-0000-0000BBC40000}"/>
    <cellStyle name="SAPBEXtitle 3 2 8" xfId="50364" xr:uid="{00000000-0005-0000-0000-0000BCC40000}"/>
    <cellStyle name="SAPBEXtitle 3 2 9" xfId="50365" xr:uid="{00000000-0005-0000-0000-0000BDC40000}"/>
    <cellStyle name="SAPBEXtitle 3 3" xfId="50366" xr:uid="{00000000-0005-0000-0000-0000BEC40000}"/>
    <cellStyle name="SAPBEXtitle 3 3 2" xfId="50367" xr:uid="{00000000-0005-0000-0000-0000BFC40000}"/>
    <cellStyle name="SAPBEXtitle 3 3 3" xfId="50368" xr:uid="{00000000-0005-0000-0000-0000C0C40000}"/>
    <cellStyle name="SAPBEXtitle 3 3 4" xfId="50369" xr:uid="{00000000-0005-0000-0000-0000C1C40000}"/>
    <cellStyle name="SAPBEXtitle 3 3 5" xfId="50370" xr:uid="{00000000-0005-0000-0000-0000C2C40000}"/>
    <cellStyle name="SAPBEXtitle 3 3 6" xfId="50371" xr:uid="{00000000-0005-0000-0000-0000C3C40000}"/>
    <cellStyle name="SAPBEXtitle 3 3 7" xfId="50372" xr:uid="{00000000-0005-0000-0000-0000C4C40000}"/>
    <cellStyle name="SAPBEXtitle 3 3 8" xfId="50373" xr:uid="{00000000-0005-0000-0000-0000C5C40000}"/>
    <cellStyle name="SAPBEXtitle 3 3 9" xfId="50374" xr:uid="{00000000-0005-0000-0000-0000C6C40000}"/>
    <cellStyle name="SAPBEXtitle 3 4" xfId="50375" xr:uid="{00000000-0005-0000-0000-0000C7C40000}"/>
    <cellStyle name="SAPBEXtitle 3 4 2" xfId="50376" xr:uid="{00000000-0005-0000-0000-0000C8C40000}"/>
    <cellStyle name="SAPBEXtitle 3 4 3" xfId="50377" xr:uid="{00000000-0005-0000-0000-0000C9C40000}"/>
    <cellStyle name="SAPBEXtitle 3 4 4" xfId="50378" xr:uid="{00000000-0005-0000-0000-0000CAC40000}"/>
    <cellStyle name="SAPBEXtitle 3 4 5" xfId="50379" xr:uid="{00000000-0005-0000-0000-0000CBC40000}"/>
    <cellStyle name="SAPBEXtitle 3 4 6" xfId="50380" xr:uid="{00000000-0005-0000-0000-0000CCC40000}"/>
    <cellStyle name="SAPBEXtitle 3 4 7" xfId="50381" xr:uid="{00000000-0005-0000-0000-0000CDC40000}"/>
    <cellStyle name="SAPBEXtitle 3 4 8" xfId="50382" xr:uid="{00000000-0005-0000-0000-0000CEC40000}"/>
    <cellStyle name="SAPBEXtitle 3 4 9" xfId="50383" xr:uid="{00000000-0005-0000-0000-0000CFC40000}"/>
    <cellStyle name="SAPBEXtitle 3 5" xfId="50384" xr:uid="{00000000-0005-0000-0000-0000D0C40000}"/>
    <cellStyle name="SAPBEXtitle 3 6" xfId="50385" xr:uid="{00000000-0005-0000-0000-0000D1C40000}"/>
    <cellStyle name="SAPBEXtitle 3 7" xfId="50386" xr:uid="{00000000-0005-0000-0000-0000D2C40000}"/>
    <cellStyle name="SAPBEXtitle 3 8" xfId="50387" xr:uid="{00000000-0005-0000-0000-0000D3C40000}"/>
    <cellStyle name="SAPBEXtitle 3 9" xfId="50388" xr:uid="{00000000-0005-0000-0000-0000D4C40000}"/>
    <cellStyle name="SAPBEXtitle 4" xfId="50389" xr:uid="{00000000-0005-0000-0000-0000D5C40000}"/>
    <cellStyle name="SAPBEXtitle 4 2" xfId="50390" xr:uid="{00000000-0005-0000-0000-0000D6C40000}"/>
    <cellStyle name="SAPBEXtitle 4 3" xfId="50391" xr:uid="{00000000-0005-0000-0000-0000D7C40000}"/>
    <cellStyle name="SAPBEXtitle 4 4" xfId="50392" xr:uid="{00000000-0005-0000-0000-0000D8C40000}"/>
    <cellStyle name="SAPBEXtitle 4 5" xfId="50393" xr:uid="{00000000-0005-0000-0000-0000D9C40000}"/>
    <cellStyle name="SAPBEXtitle 4 6" xfId="50394" xr:uid="{00000000-0005-0000-0000-0000DAC40000}"/>
    <cellStyle name="SAPBEXtitle 4 7" xfId="50395" xr:uid="{00000000-0005-0000-0000-0000DBC40000}"/>
    <cellStyle name="SAPBEXtitle 4 8" xfId="50396" xr:uid="{00000000-0005-0000-0000-0000DCC40000}"/>
    <cellStyle name="SAPBEXtitle 4 9" xfId="50397" xr:uid="{00000000-0005-0000-0000-0000DDC40000}"/>
    <cellStyle name="SAPBEXtitle 5" xfId="50398" xr:uid="{00000000-0005-0000-0000-0000DEC40000}"/>
    <cellStyle name="SAPBEXtitle 5 2" xfId="50399" xr:uid="{00000000-0005-0000-0000-0000DFC40000}"/>
    <cellStyle name="SAPBEXtitle 5 3" xfId="50400" xr:uid="{00000000-0005-0000-0000-0000E0C40000}"/>
    <cellStyle name="SAPBEXtitle 5 4" xfId="50401" xr:uid="{00000000-0005-0000-0000-0000E1C40000}"/>
    <cellStyle name="SAPBEXtitle 5 5" xfId="50402" xr:uid="{00000000-0005-0000-0000-0000E2C40000}"/>
    <cellStyle name="SAPBEXtitle 5 6" xfId="50403" xr:uid="{00000000-0005-0000-0000-0000E3C40000}"/>
    <cellStyle name="SAPBEXtitle 5 7" xfId="50404" xr:uid="{00000000-0005-0000-0000-0000E4C40000}"/>
    <cellStyle name="SAPBEXtitle 5 8" xfId="50405" xr:uid="{00000000-0005-0000-0000-0000E5C40000}"/>
    <cellStyle name="SAPBEXtitle 5 9" xfId="50406" xr:uid="{00000000-0005-0000-0000-0000E6C40000}"/>
    <cellStyle name="SAPBEXtitle 6" xfId="50407" xr:uid="{00000000-0005-0000-0000-0000E7C40000}"/>
    <cellStyle name="SAPBEXtitle 6 2" xfId="50408" xr:uid="{00000000-0005-0000-0000-0000E8C40000}"/>
    <cellStyle name="SAPBEXtitle 6 3" xfId="50409" xr:uid="{00000000-0005-0000-0000-0000E9C40000}"/>
    <cellStyle name="SAPBEXtitle 6 4" xfId="50410" xr:uid="{00000000-0005-0000-0000-0000EAC40000}"/>
    <cellStyle name="SAPBEXtitle 6 5" xfId="50411" xr:uid="{00000000-0005-0000-0000-0000EBC40000}"/>
    <cellStyle name="SAPBEXtitle 6 6" xfId="50412" xr:uid="{00000000-0005-0000-0000-0000ECC40000}"/>
    <cellStyle name="SAPBEXtitle 6 7" xfId="50413" xr:uid="{00000000-0005-0000-0000-0000EDC40000}"/>
    <cellStyle name="SAPBEXtitle 6 8" xfId="50414" xr:uid="{00000000-0005-0000-0000-0000EEC40000}"/>
    <cellStyle name="SAPBEXtitle 6 9" xfId="50415" xr:uid="{00000000-0005-0000-0000-0000EFC40000}"/>
    <cellStyle name="SAPBEXtitle 7" xfId="50416" xr:uid="{00000000-0005-0000-0000-0000F0C40000}"/>
    <cellStyle name="SAPBEXtitle 8" xfId="50417" xr:uid="{00000000-0005-0000-0000-0000F1C40000}"/>
    <cellStyle name="SAPBEXtitle 9" xfId="50418" xr:uid="{00000000-0005-0000-0000-0000F2C40000}"/>
    <cellStyle name="SAPBEXunassignedItem" xfId="50419" xr:uid="{00000000-0005-0000-0000-0000F3C40000}"/>
    <cellStyle name="SAPBEXunassignedItem 10" xfId="50420" xr:uid="{00000000-0005-0000-0000-0000F4C40000}"/>
    <cellStyle name="SAPBEXunassignedItem 11" xfId="50421" xr:uid="{00000000-0005-0000-0000-0000F5C40000}"/>
    <cellStyle name="SAPBEXunassignedItem 2" xfId="50422" xr:uid="{00000000-0005-0000-0000-0000F6C40000}"/>
    <cellStyle name="SAPBEXunassignedItem 2 2" xfId="50423" xr:uid="{00000000-0005-0000-0000-0000F7C40000}"/>
    <cellStyle name="SAPBEXunassignedItem 2 2 2" xfId="50424" xr:uid="{00000000-0005-0000-0000-0000F8C40000}"/>
    <cellStyle name="SAPBEXunassignedItem 2 2 2 2" xfId="50425" xr:uid="{00000000-0005-0000-0000-0000F9C40000}"/>
    <cellStyle name="SAPBEXunassignedItem 2 2 2 2 2" xfId="50426" xr:uid="{00000000-0005-0000-0000-0000FAC40000}"/>
    <cellStyle name="SAPBEXunassignedItem 2 2 2 2 2 2" xfId="50427" xr:uid="{00000000-0005-0000-0000-0000FBC40000}"/>
    <cellStyle name="SAPBEXunassignedItem 2 2 2 2 2 2 2" xfId="50428" xr:uid="{00000000-0005-0000-0000-0000FCC40000}"/>
    <cellStyle name="SAPBEXunassignedItem 2 2 2 2 2 2 2 2" xfId="50429" xr:uid="{00000000-0005-0000-0000-0000FDC40000}"/>
    <cellStyle name="SAPBEXunassignedItem 2 2 2 2 2 2 2 3" xfId="50430" xr:uid="{00000000-0005-0000-0000-0000FEC40000}"/>
    <cellStyle name="SAPBEXunassignedItem 2 2 2 2 2 2 2 4" xfId="50431" xr:uid="{00000000-0005-0000-0000-0000FFC40000}"/>
    <cellStyle name="SAPBEXunassignedItem 2 2 2 2 2 2 2 5" xfId="50432" xr:uid="{00000000-0005-0000-0000-000000C50000}"/>
    <cellStyle name="SAPBEXunassignedItem 2 2 2 2 2 2 2 6" xfId="50433" xr:uid="{00000000-0005-0000-0000-000001C50000}"/>
    <cellStyle name="SAPBEXunassignedItem 2 2 2 2 2 2 2 7" xfId="50434" xr:uid="{00000000-0005-0000-0000-000002C50000}"/>
    <cellStyle name="SAPBEXunassignedItem 2 2 2 2 2 2 2 8" xfId="50435" xr:uid="{00000000-0005-0000-0000-000003C50000}"/>
    <cellStyle name="SAPBEXunassignedItem 2 2 2 2 2 2 2 9" xfId="50436" xr:uid="{00000000-0005-0000-0000-000004C50000}"/>
    <cellStyle name="SAPBEXunassignedItem 2 2 2 2 2 2 3" xfId="50437" xr:uid="{00000000-0005-0000-0000-000005C50000}"/>
    <cellStyle name="SAPBEXunassignedItem 2 2 2 2 2 2 3 2" xfId="50438" xr:uid="{00000000-0005-0000-0000-000006C50000}"/>
    <cellStyle name="SAPBEXunassignedItem 2 2 2 2 2 2 3 3" xfId="50439" xr:uid="{00000000-0005-0000-0000-000007C50000}"/>
    <cellStyle name="SAPBEXunassignedItem 2 2 2 2 2 2 3 4" xfId="50440" xr:uid="{00000000-0005-0000-0000-000008C50000}"/>
    <cellStyle name="SAPBEXunassignedItem 2 2 2 2 2 2 3 5" xfId="50441" xr:uid="{00000000-0005-0000-0000-000009C50000}"/>
    <cellStyle name="SAPBEXunassignedItem 2 2 2 2 2 2 3 6" xfId="50442" xr:uid="{00000000-0005-0000-0000-00000AC50000}"/>
    <cellStyle name="SAPBEXunassignedItem 2 2 2 2 2 2 3 7" xfId="50443" xr:uid="{00000000-0005-0000-0000-00000BC50000}"/>
    <cellStyle name="SAPBEXunassignedItem 2 2 2 2 2 2 3 8" xfId="50444" xr:uid="{00000000-0005-0000-0000-00000CC50000}"/>
    <cellStyle name="SAPBEXunassignedItem 2 2 2 2 2 2 3 9" xfId="50445" xr:uid="{00000000-0005-0000-0000-00000DC50000}"/>
    <cellStyle name="SAPBEXunassignedItem 2 2 2 2 2 2 4" xfId="50446" xr:uid="{00000000-0005-0000-0000-00000EC50000}"/>
    <cellStyle name="SAPBEXunassignedItem 2 2 2 2 2 2 4 2" xfId="50447" xr:uid="{00000000-0005-0000-0000-00000FC50000}"/>
    <cellStyle name="SAPBEXunassignedItem 2 2 2 2 2 2 4 3" xfId="50448" xr:uid="{00000000-0005-0000-0000-000010C50000}"/>
    <cellStyle name="SAPBEXunassignedItem 2 2 2 2 2 2 4 4" xfId="50449" xr:uid="{00000000-0005-0000-0000-000011C50000}"/>
    <cellStyle name="SAPBEXunassignedItem 2 2 2 2 2 2 4 5" xfId="50450" xr:uid="{00000000-0005-0000-0000-000012C50000}"/>
    <cellStyle name="SAPBEXunassignedItem 2 2 2 2 2 2 4 6" xfId="50451" xr:uid="{00000000-0005-0000-0000-000013C50000}"/>
    <cellStyle name="SAPBEXunassignedItem 2 2 2 2 2 2 4 7" xfId="50452" xr:uid="{00000000-0005-0000-0000-000014C50000}"/>
    <cellStyle name="SAPBEXunassignedItem 2 2 2 2 2 2 4 8" xfId="50453" xr:uid="{00000000-0005-0000-0000-000015C50000}"/>
    <cellStyle name="SAPBEXunassignedItem 2 2 2 2 2 2 4 9" xfId="50454" xr:uid="{00000000-0005-0000-0000-000016C50000}"/>
    <cellStyle name="SAPBEXunassignedItem 2 2 2 2 2 2 5" xfId="50455" xr:uid="{00000000-0005-0000-0000-000017C50000}"/>
    <cellStyle name="SAPBEXunassignedItem 2 2 2 2 2 3" xfId="50456" xr:uid="{00000000-0005-0000-0000-000018C50000}"/>
    <cellStyle name="SAPBEXunassignedItem 2 2 2 2 2 3 2" xfId="50457" xr:uid="{00000000-0005-0000-0000-000019C50000}"/>
    <cellStyle name="SAPBEXunassignedItem 2 2 2 2 2 3 3" xfId="50458" xr:uid="{00000000-0005-0000-0000-00001AC50000}"/>
    <cellStyle name="SAPBEXunassignedItem 2 2 2 2 2 3 4" xfId="50459" xr:uid="{00000000-0005-0000-0000-00001BC50000}"/>
    <cellStyle name="SAPBEXunassignedItem 2 2 2 2 2 3 5" xfId="50460" xr:uid="{00000000-0005-0000-0000-00001CC50000}"/>
    <cellStyle name="SAPBEXunassignedItem 2 2 2 2 2 3 6" xfId="50461" xr:uid="{00000000-0005-0000-0000-00001DC50000}"/>
    <cellStyle name="SAPBEXunassignedItem 2 2 2 2 2 3 7" xfId="50462" xr:uid="{00000000-0005-0000-0000-00001EC50000}"/>
    <cellStyle name="SAPBEXunassignedItem 2 2 2 2 2 3 8" xfId="50463" xr:uid="{00000000-0005-0000-0000-00001FC50000}"/>
    <cellStyle name="SAPBEXunassignedItem 2 2 2 2 2 3 9" xfId="50464" xr:uid="{00000000-0005-0000-0000-000020C50000}"/>
    <cellStyle name="SAPBEXunassignedItem 2 2 2 2 2 4" xfId="50465" xr:uid="{00000000-0005-0000-0000-000021C50000}"/>
    <cellStyle name="SAPBEXunassignedItem 2 2 2 2 2 4 2" xfId="50466" xr:uid="{00000000-0005-0000-0000-000022C50000}"/>
    <cellStyle name="SAPBEXunassignedItem 2 2 2 2 2 4 3" xfId="50467" xr:uid="{00000000-0005-0000-0000-000023C50000}"/>
    <cellStyle name="SAPBEXunassignedItem 2 2 2 2 2 4 4" xfId="50468" xr:uid="{00000000-0005-0000-0000-000024C50000}"/>
    <cellStyle name="SAPBEXunassignedItem 2 2 2 2 2 4 5" xfId="50469" xr:uid="{00000000-0005-0000-0000-000025C50000}"/>
    <cellStyle name="SAPBEXunassignedItem 2 2 2 2 2 4 6" xfId="50470" xr:uid="{00000000-0005-0000-0000-000026C50000}"/>
    <cellStyle name="SAPBEXunassignedItem 2 2 2 2 2 4 7" xfId="50471" xr:uid="{00000000-0005-0000-0000-000027C50000}"/>
    <cellStyle name="SAPBEXunassignedItem 2 2 2 2 2 4 8" xfId="50472" xr:uid="{00000000-0005-0000-0000-000028C50000}"/>
    <cellStyle name="SAPBEXunassignedItem 2 2 2 2 2 4 9" xfId="50473" xr:uid="{00000000-0005-0000-0000-000029C50000}"/>
    <cellStyle name="SAPBEXunassignedItem 2 2 2 2 2 5" xfId="50474" xr:uid="{00000000-0005-0000-0000-00002AC50000}"/>
    <cellStyle name="SAPBEXunassignedItem 2 2 2 2 2 5 2" xfId="50475" xr:uid="{00000000-0005-0000-0000-00002BC50000}"/>
    <cellStyle name="SAPBEXunassignedItem 2 2 2 2 2 5 3" xfId="50476" xr:uid="{00000000-0005-0000-0000-00002CC50000}"/>
    <cellStyle name="SAPBEXunassignedItem 2 2 2 2 2 5 4" xfId="50477" xr:uid="{00000000-0005-0000-0000-00002DC50000}"/>
    <cellStyle name="SAPBEXunassignedItem 2 2 2 2 2 5 5" xfId="50478" xr:uid="{00000000-0005-0000-0000-00002EC50000}"/>
    <cellStyle name="SAPBEXunassignedItem 2 2 2 2 2 5 6" xfId="50479" xr:uid="{00000000-0005-0000-0000-00002FC50000}"/>
    <cellStyle name="SAPBEXunassignedItem 2 2 2 2 2 5 7" xfId="50480" xr:uid="{00000000-0005-0000-0000-000030C50000}"/>
    <cellStyle name="SAPBEXunassignedItem 2 2 2 2 2 5 8" xfId="50481" xr:uid="{00000000-0005-0000-0000-000031C50000}"/>
    <cellStyle name="SAPBEXunassignedItem 2 2 2 2 2 5 9" xfId="50482" xr:uid="{00000000-0005-0000-0000-000032C50000}"/>
    <cellStyle name="SAPBEXunassignedItem 2 2 2 2 2 6" xfId="50483" xr:uid="{00000000-0005-0000-0000-000033C50000}"/>
    <cellStyle name="SAPBEXunassignedItem 2 2 2 2 3" xfId="50484" xr:uid="{00000000-0005-0000-0000-000034C50000}"/>
    <cellStyle name="SAPBEXunassignedItem 2 2 2 2 3 2" xfId="50485" xr:uid="{00000000-0005-0000-0000-000035C50000}"/>
    <cellStyle name="SAPBEXunassignedItem 2 2 2 2 3 2 2" xfId="50486" xr:uid="{00000000-0005-0000-0000-000036C50000}"/>
    <cellStyle name="SAPBEXunassignedItem 2 2 2 2 3 2 3" xfId="50487" xr:uid="{00000000-0005-0000-0000-000037C50000}"/>
    <cellStyle name="SAPBEXunassignedItem 2 2 2 2 3 2 4" xfId="50488" xr:uid="{00000000-0005-0000-0000-000038C50000}"/>
    <cellStyle name="SAPBEXunassignedItem 2 2 2 2 3 2 5" xfId="50489" xr:uid="{00000000-0005-0000-0000-000039C50000}"/>
    <cellStyle name="SAPBEXunassignedItem 2 2 2 2 3 2 6" xfId="50490" xr:uid="{00000000-0005-0000-0000-00003AC50000}"/>
    <cellStyle name="SAPBEXunassignedItem 2 2 2 2 3 2 7" xfId="50491" xr:uid="{00000000-0005-0000-0000-00003BC50000}"/>
    <cellStyle name="SAPBEXunassignedItem 2 2 2 2 3 2 8" xfId="50492" xr:uid="{00000000-0005-0000-0000-00003CC50000}"/>
    <cellStyle name="SAPBEXunassignedItem 2 2 2 2 3 2 9" xfId="50493" xr:uid="{00000000-0005-0000-0000-00003DC50000}"/>
    <cellStyle name="SAPBEXunassignedItem 2 2 2 2 3 3" xfId="50494" xr:uid="{00000000-0005-0000-0000-00003EC50000}"/>
    <cellStyle name="SAPBEXunassignedItem 2 2 2 2 3 3 2" xfId="50495" xr:uid="{00000000-0005-0000-0000-00003FC50000}"/>
    <cellStyle name="SAPBEXunassignedItem 2 2 2 2 3 3 3" xfId="50496" xr:uid="{00000000-0005-0000-0000-000040C50000}"/>
    <cellStyle name="SAPBEXunassignedItem 2 2 2 2 3 3 4" xfId="50497" xr:uid="{00000000-0005-0000-0000-000041C50000}"/>
    <cellStyle name="SAPBEXunassignedItem 2 2 2 2 3 3 5" xfId="50498" xr:uid="{00000000-0005-0000-0000-000042C50000}"/>
    <cellStyle name="SAPBEXunassignedItem 2 2 2 2 3 3 6" xfId="50499" xr:uid="{00000000-0005-0000-0000-000043C50000}"/>
    <cellStyle name="SAPBEXunassignedItem 2 2 2 2 3 3 7" xfId="50500" xr:uid="{00000000-0005-0000-0000-000044C50000}"/>
    <cellStyle name="SAPBEXunassignedItem 2 2 2 2 3 3 8" xfId="50501" xr:uid="{00000000-0005-0000-0000-000045C50000}"/>
    <cellStyle name="SAPBEXunassignedItem 2 2 2 2 3 3 9" xfId="50502" xr:uid="{00000000-0005-0000-0000-000046C50000}"/>
    <cellStyle name="SAPBEXunassignedItem 2 2 2 2 3 4" xfId="50503" xr:uid="{00000000-0005-0000-0000-000047C50000}"/>
    <cellStyle name="SAPBEXunassignedItem 2 2 2 2 3 4 2" xfId="50504" xr:uid="{00000000-0005-0000-0000-000048C50000}"/>
    <cellStyle name="SAPBEXunassignedItem 2 2 2 2 3 4 3" xfId="50505" xr:uid="{00000000-0005-0000-0000-000049C50000}"/>
    <cellStyle name="SAPBEXunassignedItem 2 2 2 2 3 4 4" xfId="50506" xr:uid="{00000000-0005-0000-0000-00004AC50000}"/>
    <cellStyle name="SAPBEXunassignedItem 2 2 2 2 3 4 5" xfId="50507" xr:uid="{00000000-0005-0000-0000-00004BC50000}"/>
    <cellStyle name="SAPBEXunassignedItem 2 2 2 2 3 4 6" xfId="50508" xr:uid="{00000000-0005-0000-0000-00004CC50000}"/>
    <cellStyle name="SAPBEXunassignedItem 2 2 2 2 3 4 7" xfId="50509" xr:uid="{00000000-0005-0000-0000-00004DC50000}"/>
    <cellStyle name="SAPBEXunassignedItem 2 2 2 2 3 4 8" xfId="50510" xr:uid="{00000000-0005-0000-0000-00004EC50000}"/>
    <cellStyle name="SAPBEXunassignedItem 2 2 2 2 3 4 9" xfId="50511" xr:uid="{00000000-0005-0000-0000-00004FC50000}"/>
    <cellStyle name="SAPBEXunassignedItem 2 2 2 2 3 5" xfId="50512" xr:uid="{00000000-0005-0000-0000-000050C50000}"/>
    <cellStyle name="SAPBEXunassignedItem 2 2 2 2 4" xfId="50513" xr:uid="{00000000-0005-0000-0000-000051C50000}"/>
    <cellStyle name="SAPBEXunassignedItem 2 2 2 2 4 2" xfId="50514" xr:uid="{00000000-0005-0000-0000-000052C50000}"/>
    <cellStyle name="SAPBEXunassignedItem 2 2 2 2 4 3" xfId="50515" xr:uid="{00000000-0005-0000-0000-000053C50000}"/>
    <cellStyle name="SAPBEXunassignedItem 2 2 2 2 4 4" xfId="50516" xr:uid="{00000000-0005-0000-0000-000054C50000}"/>
    <cellStyle name="SAPBEXunassignedItem 2 2 2 2 4 5" xfId="50517" xr:uid="{00000000-0005-0000-0000-000055C50000}"/>
    <cellStyle name="SAPBEXunassignedItem 2 2 2 2 4 6" xfId="50518" xr:uid="{00000000-0005-0000-0000-000056C50000}"/>
    <cellStyle name="SAPBEXunassignedItem 2 2 2 2 4 7" xfId="50519" xr:uid="{00000000-0005-0000-0000-000057C50000}"/>
    <cellStyle name="SAPBEXunassignedItem 2 2 2 2 4 8" xfId="50520" xr:uid="{00000000-0005-0000-0000-000058C50000}"/>
    <cellStyle name="SAPBEXunassignedItem 2 2 2 2 4 9" xfId="50521" xr:uid="{00000000-0005-0000-0000-000059C50000}"/>
    <cellStyle name="SAPBEXunassignedItem 2 2 2 2 5" xfId="50522" xr:uid="{00000000-0005-0000-0000-00005AC50000}"/>
    <cellStyle name="SAPBEXunassignedItem 2 2 2 2 5 2" xfId="50523" xr:uid="{00000000-0005-0000-0000-00005BC50000}"/>
    <cellStyle name="SAPBEXunassignedItem 2 2 2 2 5 3" xfId="50524" xr:uid="{00000000-0005-0000-0000-00005CC50000}"/>
    <cellStyle name="SAPBEXunassignedItem 2 2 2 2 5 4" xfId="50525" xr:uid="{00000000-0005-0000-0000-00005DC50000}"/>
    <cellStyle name="SAPBEXunassignedItem 2 2 2 2 5 5" xfId="50526" xr:uid="{00000000-0005-0000-0000-00005EC50000}"/>
    <cellStyle name="SAPBEXunassignedItem 2 2 2 2 5 6" xfId="50527" xr:uid="{00000000-0005-0000-0000-00005FC50000}"/>
    <cellStyle name="SAPBEXunassignedItem 2 2 2 2 5 7" xfId="50528" xr:uid="{00000000-0005-0000-0000-000060C50000}"/>
    <cellStyle name="SAPBEXunassignedItem 2 2 2 2 5 8" xfId="50529" xr:uid="{00000000-0005-0000-0000-000061C50000}"/>
    <cellStyle name="SAPBEXunassignedItem 2 2 2 2 5 9" xfId="50530" xr:uid="{00000000-0005-0000-0000-000062C50000}"/>
    <cellStyle name="SAPBEXunassignedItem 2 2 2 2 6" xfId="50531" xr:uid="{00000000-0005-0000-0000-000063C50000}"/>
    <cellStyle name="SAPBEXunassignedItem 2 2 2 2 6 2" xfId="50532" xr:uid="{00000000-0005-0000-0000-000064C50000}"/>
    <cellStyle name="SAPBEXunassignedItem 2 2 2 2 6 3" xfId="50533" xr:uid="{00000000-0005-0000-0000-000065C50000}"/>
    <cellStyle name="SAPBEXunassignedItem 2 2 2 2 6 4" xfId="50534" xr:uid="{00000000-0005-0000-0000-000066C50000}"/>
    <cellStyle name="SAPBEXunassignedItem 2 2 2 2 6 5" xfId="50535" xr:uid="{00000000-0005-0000-0000-000067C50000}"/>
    <cellStyle name="SAPBEXunassignedItem 2 2 2 2 6 6" xfId="50536" xr:uid="{00000000-0005-0000-0000-000068C50000}"/>
    <cellStyle name="SAPBEXunassignedItem 2 2 2 2 6 7" xfId="50537" xr:uid="{00000000-0005-0000-0000-000069C50000}"/>
    <cellStyle name="SAPBEXunassignedItem 2 2 2 2 6 8" xfId="50538" xr:uid="{00000000-0005-0000-0000-00006AC50000}"/>
    <cellStyle name="SAPBEXunassignedItem 2 2 2 2 6 9" xfId="50539" xr:uid="{00000000-0005-0000-0000-00006BC50000}"/>
    <cellStyle name="SAPBEXunassignedItem 2 2 2 2 7" xfId="50540" xr:uid="{00000000-0005-0000-0000-00006CC50000}"/>
    <cellStyle name="SAPBEXunassignedItem 2 2 2 3" xfId="50541" xr:uid="{00000000-0005-0000-0000-00006DC50000}"/>
    <cellStyle name="SAPBEXunassignedItem 2 2 2 3 2" xfId="50542" xr:uid="{00000000-0005-0000-0000-00006EC50000}"/>
    <cellStyle name="SAPBEXunassignedItem 2 2 2 3 2 2" xfId="50543" xr:uid="{00000000-0005-0000-0000-00006FC50000}"/>
    <cellStyle name="SAPBEXunassignedItem 2 2 2 3 2 2 2" xfId="50544" xr:uid="{00000000-0005-0000-0000-000070C50000}"/>
    <cellStyle name="SAPBEXunassignedItem 2 2 2 3 2 2 2 2" xfId="50545" xr:uid="{00000000-0005-0000-0000-000071C50000}"/>
    <cellStyle name="SAPBEXunassignedItem 2 2 2 3 2 2 2 3" xfId="50546" xr:uid="{00000000-0005-0000-0000-000072C50000}"/>
    <cellStyle name="SAPBEXunassignedItem 2 2 2 3 2 2 2 4" xfId="50547" xr:uid="{00000000-0005-0000-0000-000073C50000}"/>
    <cellStyle name="SAPBEXunassignedItem 2 2 2 3 2 2 2 5" xfId="50548" xr:uid="{00000000-0005-0000-0000-000074C50000}"/>
    <cellStyle name="SAPBEXunassignedItem 2 2 2 3 2 2 2 6" xfId="50549" xr:uid="{00000000-0005-0000-0000-000075C50000}"/>
    <cellStyle name="SAPBEXunassignedItem 2 2 2 3 2 2 2 7" xfId="50550" xr:uid="{00000000-0005-0000-0000-000076C50000}"/>
    <cellStyle name="SAPBEXunassignedItem 2 2 2 3 2 2 2 8" xfId="50551" xr:uid="{00000000-0005-0000-0000-000077C50000}"/>
    <cellStyle name="SAPBEXunassignedItem 2 2 2 3 2 2 2 9" xfId="50552" xr:uid="{00000000-0005-0000-0000-000078C50000}"/>
    <cellStyle name="SAPBEXunassignedItem 2 2 2 3 2 2 3" xfId="50553" xr:uid="{00000000-0005-0000-0000-000079C50000}"/>
    <cellStyle name="SAPBEXunassignedItem 2 2 2 3 2 2 3 2" xfId="50554" xr:uid="{00000000-0005-0000-0000-00007AC50000}"/>
    <cellStyle name="SAPBEXunassignedItem 2 2 2 3 2 2 3 3" xfId="50555" xr:uid="{00000000-0005-0000-0000-00007BC50000}"/>
    <cellStyle name="SAPBEXunassignedItem 2 2 2 3 2 2 3 4" xfId="50556" xr:uid="{00000000-0005-0000-0000-00007CC50000}"/>
    <cellStyle name="SAPBEXunassignedItem 2 2 2 3 2 2 3 5" xfId="50557" xr:uid="{00000000-0005-0000-0000-00007DC50000}"/>
    <cellStyle name="SAPBEXunassignedItem 2 2 2 3 2 2 3 6" xfId="50558" xr:uid="{00000000-0005-0000-0000-00007EC50000}"/>
    <cellStyle name="SAPBEXunassignedItem 2 2 2 3 2 2 3 7" xfId="50559" xr:uid="{00000000-0005-0000-0000-00007FC50000}"/>
    <cellStyle name="SAPBEXunassignedItem 2 2 2 3 2 2 3 8" xfId="50560" xr:uid="{00000000-0005-0000-0000-000080C50000}"/>
    <cellStyle name="SAPBEXunassignedItem 2 2 2 3 2 2 3 9" xfId="50561" xr:uid="{00000000-0005-0000-0000-000081C50000}"/>
    <cellStyle name="SAPBEXunassignedItem 2 2 2 3 2 2 4" xfId="50562" xr:uid="{00000000-0005-0000-0000-000082C50000}"/>
    <cellStyle name="SAPBEXunassignedItem 2 2 2 3 2 2 4 2" xfId="50563" xr:uid="{00000000-0005-0000-0000-000083C50000}"/>
    <cellStyle name="SAPBEXunassignedItem 2 2 2 3 2 2 4 3" xfId="50564" xr:uid="{00000000-0005-0000-0000-000084C50000}"/>
    <cellStyle name="SAPBEXunassignedItem 2 2 2 3 2 2 4 4" xfId="50565" xr:uid="{00000000-0005-0000-0000-000085C50000}"/>
    <cellStyle name="SAPBEXunassignedItem 2 2 2 3 2 2 4 5" xfId="50566" xr:uid="{00000000-0005-0000-0000-000086C50000}"/>
    <cellStyle name="SAPBEXunassignedItem 2 2 2 3 2 2 4 6" xfId="50567" xr:uid="{00000000-0005-0000-0000-000087C50000}"/>
    <cellStyle name="SAPBEXunassignedItem 2 2 2 3 2 2 4 7" xfId="50568" xr:uid="{00000000-0005-0000-0000-000088C50000}"/>
    <cellStyle name="SAPBEXunassignedItem 2 2 2 3 2 2 4 8" xfId="50569" xr:uid="{00000000-0005-0000-0000-000089C50000}"/>
    <cellStyle name="SAPBEXunassignedItem 2 2 2 3 2 2 4 9" xfId="50570" xr:uid="{00000000-0005-0000-0000-00008AC50000}"/>
    <cellStyle name="SAPBEXunassignedItem 2 2 2 3 2 2 5" xfId="50571" xr:uid="{00000000-0005-0000-0000-00008BC50000}"/>
    <cellStyle name="SAPBEXunassignedItem 2 2 2 3 3" xfId="50572" xr:uid="{00000000-0005-0000-0000-00008CC50000}"/>
    <cellStyle name="SAPBEXunassignedItem 2 2 2 3 3 2" xfId="50573" xr:uid="{00000000-0005-0000-0000-00008DC50000}"/>
    <cellStyle name="SAPBEXunassignedItem 2 2 2 3 3 2 2" xfId="50574" xr:uid="{00000000-0005-0000-0000-00008EC50000}"/>
    <cellStyle name="SAPBEXunassignedItem 2 2 2 3 3 2 3" xfId="50575" xr:uid="{00000000-0005-0000-0000-00008FC50000}"/>
    <cellStyle name="SAPBEXunassignedItem 2 2 2 3 3 2 4" xfId="50576" xr:uid="{00000000-0005-0000-0000-000090C50000}"/>
    <cellStyle name="SAPBEXunassignedItem 2 2 2 3 3 2 5" xfId="50577" xr:uid="{00000000-0005-0000-0000-000091C50000}"/>
    <cellStyle name="SAPBEXunassignedItem 2 2 2 3 3 2 6" xfId="50578" xr:uid="{00000000-0005-0000-0000-000092C50000}"/>
    <cellStyle name="SAPBEXunassignedItem 2 2 2 3 3 2 7" xfId="50579" xr:uid="{00000000-0005-0000-0000-000093C50000}"/>
    <cellStyle name="SAPBEXunassignedItem 2 2 2 3 3 2 8" xfId="50580" xr:uid="{00000000-0005-0000-0000-000094C50000}"/>
    <cellStyle name="SAPBEXunassignedItem 2 2 2 3 3 2 9" xfId="50581" xr:uid="{00000000-0005-0000-0000-000095C50000}"/>
    <cellStyle name="SAPBEXunassignedItem 2 2 2 3 3 3" xfId="50582" xr:uid="{00000000-0005-0000-0000-000096C50000}"/>
    <cellStyle name="SAPBEXunassignedItem 2 2 2 3 3 3 2" xfId="50583" xr:uid="{00000000-0005-0000-0000-000097C50000}"/>
    <cellStyle name="SAPBEXunassignedItem 2 2 2 3 3 3 3" xfId="50584" xr:uid="{00000000-0005-0000-0000-000098C50000}"/>
    <cellStyle name="SAPBEXunassignedItem 2 2 2 3 3 3 4" xfId="50585" xr:uid="{00000000-0005-0000-0000-000099C50000}"/>
    <cellStyle name="SAPBEXunassignedItem 2 2 2 3 3 3 5" xfId="50586" xr:uid="{00000000-0005-0000-0000-00009AC50000}"/>
    <cellStyle name="SAPBEXunassignedItem 2 2 2 3 3 3 6" xfId="50587" xr:uid="{00000000-0005-0000-0000-00009BC50000}"/>
    <cellStyle name="SAPBEXunassignedItem 2 2 2 3 3 3 7" xfId="50588" xr:uid="{00000000-0005-0000-0000-00009CC50000}"/>
    <cellStyle name="SAPBEXunassignedItem 2 2 2 3 3 3 8" xfId="50589" xr:uid="{00000000-0005-0000-0000-00009DC50000}"/>
    <cellStyle name="SAPBEXunassignedItem 2 2 2 3 3 3 9" xfId="50590" xr:uid="{00000000-0005-0000-0000-00009EC50000}"/>
    <cellStyle name="SAPBEXunassignedItem 2 2 2 3 3 4" xfId="50591" xr:uid="{00000000-0005-0000-0000-00009FC50000}"/>
    <cellStyle name="SAPBEXunassignedItem 2 2 2 3 3 4 2" xfId="50592" xr:uid="{00000000-0005-0000-0000-0000A0C50000}"/>
    <cellStyle name="SAPBEXunassignedItem 2 2 2 3 3 4 3" xfId="50593" xr:uid="{00000000-0005-0000-0000-0000A1C50000}"/>
    <cellStyle name="SAPBEXunassignedItem 2 2 2 3 3 4 4" xfId="50594" xr:uid="{00000000-0005-0000-0000-0000A2C50000}"/>
    <cellStyle name="SAPBEXunassignedItem 2 2 2 3 3 4 5" xfId="50595" xr:uid="{00000000-0005-0000-0000-0000A3C50000}"/>
    <cellStyle name="SAPBEXunassignedItem 2 2 2 3 3 4 6" xfId="50596" xr:uid="{00000000-0005-0000-0000-0000A4C50000}"/>
    <cellStyle name="SAPBEXunassignedItem 2 2 2 3 3 4 7" xfId="50597" xr:uid="{00000000-0005-0000-0000-0000A5C50000}"/>
    <cellStyle name="SAPBEXunassignedItem 2 2 2 3 3 4 8" xfId="50598" xr:uid="{00000000-0005-0000-0000-0000A6C50000}"/>
    <cellStyle name="SAPBEXunassignedItem 2 2 2 3 3 4 9" xfId="50599" xr:uid="{00000000-0005-0000-0000-0000A7C50000}"/>
    <cellStyle name="SAPBEXunassignedItem 2 2 2 3 3 5" xfId="50600" xr:uid="{00000000-0005-0000-0000-0000A8C50000}"/>
    <cellStyle name="SAPBEXunassignedItem 2 2 2 4" xfId="50601" xr:uid="{00000000-0005-0000-0000-0000A9C50000}"/>
    <cellStyle name="SAPBEXunassignedItem 2 2 2 4 2" xfId="50602" xr:uid="{00000000-0005-0000-0000-0000AAC50000}"/>
    <cellStyle name="SAPBEXunassignedItem 2 2 2 4 2 2" xfId="50603" xr:uid="{00000000-0005-0000-0000-0000ABC50000}"/>
    <cellStyle name="SAPBEXunassignedItem 2 2 2 4 2 2 2" xfId="50604" xr:uid="{00000000-0005-0000-0000-0000ACC50000}"/>
    <cellStyle name="SAPBEXunassignedItem 2 2 2 4 2 2 3" xfId="50605" xr:uid="{00000000-0005-0000-0000-0000ADC50000}"/>
    <cellStyle name="SAPBEXunassignedItem 2 2 2 4 2 2 4" xfId="50606" xr:uid="{00000000-0005-0000-0000-0000AEC50000}"/>
    <cellStyle name="SAPBEXunassignedItem 2 2 2 4 2 2 5" xfId="50607" xr:uid="{00000000-0005-0000-0000-0000AFC50000}"/>
    <cellStyle name="SAPBEXunassignedItem 2 2 2 4 2 2 6" xfId="50608" xr:uid="{00000000-0005-0000-0000-0000B0C50000}"/>
    <cellStyle name="SAPBEXunassignedItem 2 2 2 4 2 2 7" xfId="50609" xr:uid="{00000000-0005-0000-0000-0000B1C50000}"/>
    <cellStyle name="SAPBEXunassignedItem 2 2 2 4 2 2 8" xfId="50610" xr:uid="{00000000-0005-0000-0000-0000B2C50000}"/>
    <cellStyle name="SAPBEXunassignedItem 2 2 2 4 2 2 9" xfId="50611" xr:uid="{00000000-0005-0000-0000-0000B3C50000}"/>
    <cellStyle name="SAPBEXunassignedItem 2 2 2 4 2 3" xfId="50612" xr:uid="{00000000-0005-0000-0000-0000B4C50000}"/>
    <cellStyle name="SAPBEXunassignedItem 2 2 2 4 2 3 2" xfId="50613" xr:uid="{00000000-0005-0000-0000-0000B5C50000}"/>
    <cellStyle name="SAPBEXunassignedItem 2 2 2 4 2 3 3" xfId="50614" xr:uid="{00000000-0005-0000-0000-0000B6C50000}"/>
    <cellStyle name="SAPBEXunassignedItem 2 2 2 4 2 3 4" xfId="50615" xr:uid="{00000000-0005-0000-0000-0000B7C50000}"/>
    <cellStyle name="SAPBEXunassignedItem 2 2 2 4 2 3 5" xfId="50616" xr:uid="{00000000-0005-0000-0000-0000B8C50000}"/>
    <cellStyle name="SAPBEXunassignedItem 2 2 2 4 2 3 6" xfId="50617" xr:uid="{00000000-0005-0000-0000-0000B9C50000}"/>
    <cellStyle name="SAPBEXunassignedItem 2 2 2 4 2 3 7" xfId="50618" xr:uid="{00000000-0005-0000-0000-0000BAC50000}"/>
    <cellStyle name="SAPBEXunassignedItem 2 2 2 4 2 3 8" xfId="50619" xr:uid="{00000000-0005-0000-0000-0000BBC50000}"/>
    <cellStyle name="SAPBEXunassignedItem 2 2 2 4 2 3 9" xfId="50620" xr:uid="{00000000-0005-0000-0000-0000BCC50000}"/>
    <cellStyle name="SAPBEXunassignedItem 2 2 2 4 2 4" xfId="50621" xr:uid="{00000000-0005-0000-0000-0000BDC50000}"/>
    <cellStyle name="SAPBEXunassignedItem 2 2 2 4 2 4 2" xfId="50622" xr:uid="{00000000-0005-0000-0000-0000BEC50000}"/>
    <cellStyle name="SAPBEXunassignedItem 2 2 2 4 2 4 3" xfId="50623" xr:uid="{00000000-0005-0000-0000-0000BFC50000}"/>
    <cellStyle name="SAPBEXunassignedItem 2 2 2 4 2 4 4" xfId="50624" xr:uid="{00000000-0005-0000-0000-0000C0C50000}"/>
    <cellStyle name="SAPBEXunassignedItem 2 2 2 4 2 4 5" xfId="50625" xr:uid="{00000000-0005-0000-0000-0000C1C50000}"/>
    <cellStyle name="SAPBEXunassignedItem 2 2 2 4 2 4 6" xfId="50626" xr:uid="{00000000-0005-0000-0000-0000C2C50000}"/>
    <cellStyle name="SAPBEXunassignedItem 2 2 2 4 2 4 7" xfId="50627" xr:uid="{00000000-0005-0000-0000-0000C3C50000}"/>
    <cellStyle name="SAPBEXunassignedItem 2 2 2 4 2 4 8" xfId="50628" xr:uid="{00000000-0005-0000-0000-0000C4C50000}"/>
    <cellStyle name="SAPBEXunassignedItem 2 2 2 4 2 4 9" xfId="50629" xr:uid="{00000000-0005-0000-0000-0000C5C50000}"/>
    <cellStyle name="SAPBEXunassignedItem 2 2 2 4 2 5" xfId="50630" xr:uid="{00000000-0005-0000-0000-0000C6C50000}"/>
    <cellStyle name="SAPBEXunassignedItem 2 2 3" xfId="50631" xr:uid="{00000000-0005-0000-0000-0000C7C50000}"/>
    <cellStyle name="SAPBEXunassignedItem 2 2 3 2" xfId="50632" xr:uid="{00000000-0005-0000-0000-0000C8C50000}"/>
    <cellStyle name="SAPBEXunassignedItem 2 2 3 2 2" xfId="50633" xr:uid="{00000000-0005-0000-0000-0000C9C50000}"/>
    <cellStyle name="SAPBEXunassignedItem 2 2 3 2 2 2" xfId="50634" xr:uid="{00000000-0005-0000-0000-0000CAC50000}"/>
    <cellStyle name="SAPBEXunassignedItem 2 2 3 2 2 2 2" xfId="50635" xr:uid="{00000000-0005-0000-0000-0000CBC50000}"/>
    <cellStyle name="SAPBEXunassignedItem 2 2 3 2 2 2 3" xfId="50636" xr:uid="{00000000-0005-0000-0000-0000CCC50000}"/>
    <cellStyle name="SAPBEXunassignedItem 2 2 3 2 2 2 4" xfId="50637" xr:uid="{00000000-0005-0000-0000-0000CDC50000}"/>
    <cellStyle name="SAPBEXunassignedItem 2 2 3 2 2 2 5" xfId="50638" xr:uid="{00000000-0005-0000-0000-0000CEC50000}"/>
    <cellStyle name="SAPBEXunassignedItem 2 2 3 2 2 2 6" xfId="50639" xr:uid="{00000000-0005-0000-0000-0000CFC50000}"/>
    <cellStyle name="SAPBEXunassignedItem 2 2 3 2 2 2 7" xfId="50640" xr:uid="{00000000-0005-0000-0000-0000D0C50000}"/>
    <cellStyle name="SAPBEXunassignedItem 2 2 3 2 2 2 8" xfId="50641" xr:uid="{00000000-0005-0000-0000-0000D1C50000}"/>
    <cellStyle name="SAPBEXunassignedItem 2 2 3 2 2 2 9" xfId="50642" xr:uid="{00000000-0005-0000-0000-0000D2C50000}"/>
    <cellStyle name="SAPBEXunassignedItem 2 2 3 2 2 3" xfId="50643" xr:uid="{00000000-0005-0000-0000-0000D3C50000}"/>
    <cellStyle name="SAPBEXunassignedItem 2 2 3 2 2 3 2" xfId="50644" xr:uid="{00000000-0005-0000-0000-0000D4C50000}"/>
    <cellStyle name="SAPBEXunassignedItem 2 2 3 2 2 3 3" xfId="50645" xr:uid="{00000000-0005-0000-0000-0000D5C50000}"/>
    <cellStyle name="SAPBEXunassignedItem 2 2 3 2 2 3 4" xfId="50646" xr:uid="{00000000-0005-0000-0000-0000D6C50000}"/>
    <cellStyle name="SAPBEXunassignedItem 2 2 3 2 2 3 5" xfId="50647" xr:uid="{00000000-0005-0000-0000-0000D7C50000}"/>
    <cellStyle name="SAPBEXunassignedItem 2 2 3 2 2 3 6" xfId="50648" xr:uid="{00000000-0005-0000-0000-0000D8C50000}"/>
    <cellStyle name="SAPBEXunassignedItem 2 2 3 2 2 3 7" xfId="50649" xr:uid="{00000000-0005-0000-0000-0000D9C50000}"/>
    <cellStyle name="SAPBEXunassignedItem 2 2 3 2 2 3 8" xfId="50650" xr:uid="{00000000-0005-0000-0000-0000DAC50000}"/>
    <cellStyle name="SAPBEXunassignedItem 2 2 3 2 2 3 9" xfId="50651" xr:uid="{00000000-0005-0000-0000-0000DBC50000}"/>
    <cellStyle name="SAPBEXunassignedItem 2 2 3 2 2 4" xfId="50652" xr:uid="{00000000-0005-0000-0000-0000DCC50000}"/>
    <cellStyle name="SAPBEXunassignedItem 2 2 3 2 2 4 2" xfId="50653" xr:uid="{00000000-0005-0000-0000-0000DDC50000}"/>
    <cellStyle name="SAPBEXunassignedItem 2 2 3 2 2 4 3" xfId="50654" xr:uid="{00000000-0005-0000-0000-0000DEC50000}"/>
    <cellStyle name="SAPBEXunassignedItem 2 2 3 2 2 4 4" xfId="50655" xr:uid="{00000000-0005-0000-0000-0000DFC50000}"/>
    <cellStyle name="SAPBEXunassignedItem 2 2 3 2 2 4 5" xfId="50656" xr:uid="{00000000-0005-0000-0000-0000E0C50000}"/>
    <cellStyle name="SAPBEXunassignedItem 2 2 3 2 2 4 6" xfId="50657" xr:uid="{00000000-0005-0000-0000-0000E1C50000}"/>
    <cellStyle name="SAPBEXunassignedItem 2 2 3 2 2 4 7" xfId="50658" xr:uid="{00000000-0005-0000-0000-0000E2C50000}"/>
    <cellStyle name="SAPBEXunassignedItem 2 2 3 2 2 4 8" xfId="50659" xr:uid="{00000000-0005-0000-0000-0000E3C50000}"/>
    <cellStyle name="SAPBEXunassignedItem 2 2 3 2 2 4 9" xfId="50660" xr:uid="{00000000-0005-0000-0000-0000E4C50000}"/>
    <cellStyle name="SAPBEXunassignedItem 2 2 3 2 2 5" xfId="50661" xr:uid="{00000000-0005-0000-0000-0000E5C50000}"/>
    <cellStyle name="SAPBEXunassignedItem 2 2 3 2 3" xfId="50662" xr:uid="{00000000-0005-0000-0000-0000E6C50000}"/>
    <cellStyle name="SAPBEXunassignedItem 2 2 3 2 3 2" xfId="50663" xr:uid="{00000000-0005-0000-0000-0000E7C50000}"/>
    <cellStyle name="SAPBEXunassignedItem 2 2 3 2 3 3" xfId="50664" xr:uid="{00000000-0005-0000-0000-0000E8C50000}"/>
    <cellStyle name="SAPBEXunassignedItem 2 2 3 2 3 4" xfId="50665" xr:uid="{00000000-0005-0000-0000-0000E9C50000}"/>
    <cellStyle name="SAPBEXunassignedItem 2 2 3 2 3 5" xfId="50666" xr:uid="{00000000-0005-0000-0000-0000EAC50000}"/>
    <cellStyle name="SAPBEXunassignedItem 2 2 3 2 3 6" xfId="50667" xr:uid="{00000000-0005-0000-0000-0000EBC50000}"/>
    <cellStyle name="SAPBEXunassignedItem 2 2 3 2 3 7" xfId="50668" xr:uid="{00000000-0005-0000-0000-0000ECC50000}"/>
    <cellStyle name="SAPBEXunassignedItem 2 2 3 2 3 8" xfId="50669" xr:uid="{00000000-0005-0000-0000-0000EDC50000}"/>
    <cellStyle name="SAPBEXunassignedItem 2 2 3 2 3 9" xfId="50670" xr:uid="{00000000-0005-0000-0000-0000EEC50000}"/>
    <cellStyle name="SAPBEXunassignedItem 2 2 3 2 4" xfId="50671" xr:uid="{00000000-0005-0000-0000-0000EFC50000}"/>
    <cellStyle name="SAPBEXunassignedItem 2 2 3 2 4 2" xfId="50672" xr:uid="{00000000-0005-0000-0000-0000F0C50000}"/>
    <cellStyle name="SAPBEXunassignedItem 2 2 3 2 4 3" xfId="50673" xr:uid="{00000000-0005-0000-0000-0000F1C50000}"/>
    <cellStyle name="SAPBEXunassignedItem 2 2 3 2 4 4" xfId="50674" xr:uid="{00000000-0005-0000-0000-0000F2C50000}"/>
    <cellStyle name="SAPBEXunassignedItem 2 2 3 2 4 5" xfId="50675" xr:uid="{00000000-0005-0000-0000-0000F3C50000}"/>
    <cellStyle name="SAPBEXunassignedItem 2 2 3 2 4 6" xfId="50676" xr:uid="{00000000-0005-0000-0000-0000F4C50000}"/>
    <cellStyle name="SAPBEXunassignedItem 2 2 3 2 4 7" xfId="50677" xr:uid="{00000000-0005-0000-0000-0000F5C50000}"/>
    <cellStyle name="SAPBEXunassignedItem 2 2 3 2 4 8" xfId="50678" xr:uid="{00000000-0005-0000-0000-0000F6C50000}"/>
    <cellStyle name="SAPBEXunassignedItem 2 2 3 2 4 9" xfId="50679" xr:uid="{00000000-0005-0000-0000-0000F7C50000}"/>
    <cellStyle name="SAPBEXunassignedItem 2 2 3 2 5" xfId="50680" xr:uid="{00000000-0005-0000-0000-0000F8C50000}"/>
    <cellStyle name="SAPBEXunassignedItem 2 2 3 2 5 2" xfId="50681" xr:uid="{00000000-0005-0000-0000-0000F9C50000}"/>
    <cellStyle name="SAPBEXunassignedItem 2 2 3 2 5 3" xfId="50682" xr:uid="{00000000-0005-0000-0000-0000FAC50000}"/>
    <cellStyle name="SAPBEXunassignedItem 2 2 3 2 5 4" xfId="50683" xr:uid="{00000000-0005-0000-0000-0000FBC50000}"/>
    <cellStyle name="SAPBEXunassignedItem 2 2 3 2 5 5" xfId="50684" xr:uid="{00000000-0005-0000-0000-0000FCC50000}"/>
    <cellStyle name="SAPBEXunassignedItem 2 2 3 2 5 6" xfId="50685" xr:uid="{00000000-0005-0000-0000-0000FDC50000}"/>
    <cellStyle name="SAPBEXunassignedItem 2 2 3 2 5 7" xfId="50686" xr:uid="{00000000-0005-0000-0000-0000FEC50000}"/>
    <cellStyle name="SAPBEXunassignedItem 2 2 3 2 5 8" xfId="50687" xr:uid="{00000000-0005-0000-0000-0000FFC50000}"/>
    <cellStyle name="SAPBEXunassignedItem 2 2 3 2 5 9" xfId="50688" xr:uid="{00000000-0005-0000-0000-000000C60000}"/>
    <cellStyle name="SAPBEXunassignedItem 2 2 3 2 6" xfId="50689" xr:uid="{00000000-0005-0000-0000-000001C60000}"/>
    <cellStyle name="SAPBEXunassignedItem 2 2 3 3" xfId="50690" xr:uid="{00000000-0005-0000-0000-000002C60000}"/>
    <cellStyle name="SAPBEXunassignedItem 2 2 3 3 2" xfId="50691" xr:uid="{00000000-0005-0000-0000-000003C60000}"/>
    <cellStyle name="SAPBEXunassignedItem 2 2 3 3 2 2" xfId="50692" xr:uid="{00000000-0005-0000-0000-000004C60000}"/>
    <cellStyle name="SAPBEXunassignedItem 2 2 3 3 2 3" xfId="50693" xr:uid="{00000000-0005-0000-0000-000005C60000}"/>
    <cellStyle name="SAPBEXunassignedItem 2 2 3 3 2 4" xfId="50694" xr:uid="{00000000-0005-0000-0000-000006C60000}"/>
    <cellStyle name="SAPBEXunassignedItem 2 2 3 3 2 5" xfId="50695" xr:uid="{00000000-0005-0000-0000-000007C60000}"/>
    <cellStyle name="SAPBEXunassignedItem 2 2 3 3 2 6" xfId="50696" xr:uid="{00000000-0005-0000-0000-000008C60000}"/>
    <cellStyle name="SAPBEXunassignedItem 2 2 3 3 2 7" xfId="50697" xr:uid="{00000000-0005-0000-0000-000009C60000}"/>
    <cellStyle name="SAPBEXunassignedItem 2 2 3 3 2 8" xfId="50698" xr:uid="{00000000-0005-0000-0000-00000AC60000}"/>
    <cellStyle name="SAPBEXunassignedItem 2 2 3 3 2 9" xfId="50699" xr:uid="{00000000-0005-0000-0000-00000BC60000}"/>
    <cellStyle name="SAPBEXunassignedItem 2 2 3 3 3" xfId="50700" xr:uid="{00000000-0005-0000-0000-00000CC60000}"/>
    <cellStyle name="SAPBEXunassignedItem 2 2 3 3 3 2" xfId="50701" xr:uid="{00000000-0005-0000-0000-00000DC60000}"/>
    <cellStyle name="SAPBEXunassignedItem 2 2 3 3 3 3" xfId="50702" xr:uid="{00000000-0005-0000-0000-00000EC60000}"/>
    <cellStyle name="SAPBEXunassignedItem 2 2 3 3 3 4" xfId="50703" xr:uid="{00000000-0005-0000-0000-00000FC60000}"/>
    <cellStyle name="SAPBEXunassignedItem 2 2 3 3 3 5" xfId="50704" xr:uid="{00000000-0005-0000-0000-000010C60000}"/>
    <cellStyle name="SAPBEXunassignedItem 2 2 3 3 3 6" xfId="50705" xr:uid="{00000000-0005-0000-0000-000011C60000}"/>
    <cellStyle name="SAPBEXunassignedItem 2 2 3 3 3 7" xfId="50706" xr:uid="{00000000-0005-0000-0000-000012C60000}"/>
    <cellStyle name="SAPBEXunassignedItem 2 2 3 3 3 8" xfId="50707" xr:uid="{00000000-0005-0000-0000-000013C60000}"/>
    <cellStyle name="SAPBEXunassignedItem 2 2 3 3 3 9" xfId="50708" xr:uid="{00000000-0005-0000-0000-000014C60000}"/>
    <cellStyle name="SAPBEXunassignedItem 2 2 3 3 4" xfId="50709" xr:uid="{00000000-0005-0000-0000-000015C60000}"/>
    <cellStyle name="SAPBEXunassignedItem 2 2 3 3 4 2" xfId="50710" xr:uid="{00000000-0005-0000-0000-000016C60000}"/>
    <cellStyle name="SAPBEXunassignedItem 2 2 3 3 4 3" xfId="50711" xr:uid="{00000000-0005-0000-0000-000017C60000}"/>
    <cellStyle name="SAPBEXunassignedItem 2 2 3 3 4 4" xfId="50712" xr:uid="{00000000-0005-0000-0000-000018C60000}"/>
    <cellStyle name="SAPBEXunassignedItem 2 2 3 3 4 5" xfId="50713" xr:uid="{00000000-0005-0000-0000-000019C60000}"/>
    <cellStyle name="SAPBEXunassignedItem 2 2 3 3 4 6" xfId="50714" xr:uid="{00000000-0005-0000-0000-00001AC60000}"/>
    <cellStyle name="SAPBEXunassignedItem 2 2 3 3 4 7" xfId="50715" xr:uid="{00000000-0005-0000-0000-00001BC60000}"/>
    <cellStyle name="SAPBEXunassignedItem 2 2 3 3 4 8" xfId="50716" xr:uid="{00000000-0005-0000-0000-00001CC60000}"/>
    <cellStyle name="SAPBEXunassignedItem 2 2 3 3 4 9" xfId="50717" xr:uid="{00000000-0005-0000-0000-00001DC60000}"/>
    <cellStyle name="SAPBEXunassignedItem 2 2 3 3 5" xfId="50718" xr:uid="{00000000-0005-0000-0000-00001EC60000}"/>
    <cellStyle name="SAPBEXunassignedItem 2 2 3 4" xfId="50719" xr:uid="{00000000-0005-0000-0000-00001FC60000}"/>
    <cellStyle name="SAPBEXunassignedItem 2 2 3 4 2" xfId="50720" xr:uid="{00000000-0005-0000-0000-000020C60000}"/>
    <cellStyle name="SAPBEXunassignedItem 2 2 3 4 3" xfId="50721" xr:uid="{00000000-0005-0000-0000-000021C60000}"/>
    <cellStyle name="SAPBEXunassignedItem 2 2 3 4 4" xfId="50722" xr:uid="{00000000-0005-0000-0000-000022C60000}"/>
    <cellStyle name="SAPBEXunassignedItem 2 2 3 4 5" xfId="50723" xr:uid="{00000000-0005-0000-0000-000023C60000}"/>
    <cellStyle name="SAPBEXunassignedItem 2 2 3 4 6" xfId="50724" xr:uid="{00000000-0005-0000-0000-000024C60000}"/>
    <cellStyle name="SAPBEXunassignedItem 2 2 3 4 7" xfId="50725" xr:uid="{00000000-0005-0000-0000-000025C60000}"/>
    <cellStyle name="SAPBEXunassignedItem 2 2 3 4 8" xfId="50726" xr:uid="{00000000-0005-0000-0000-000026C60000}"/>
    <cellStyle name="SAPBEXunassignedItem 2 2 3 4 9" xfId="50727" xr:uid="{00000000-0005-0000-0000-000027C60000}"/>
    <cellStyle name="SAPBEXunassignedItem 2 2 3 5" xfId="50728" xr:uid="{00000000-0005-0000-0000-000028C60000}"/>
    <cellStyle name="SAPBEXunassignedItem 2 2 3 5 2" xfId="50729" xr:uid="{00000000-0005-0000-0000-000029C60000}"/>
    <cellStyle name="SAPBEXunassignedItem 2 2 3 5 3" xfId="50730" xr:uid="{00000000-0005-0000-0000-00002AC60000}"/>
    <cellStyle name="SAPBEXunassignedItem 2 2 3 5 4" xfId="50731" xr:uid="{00000000-0005-0000-0000-00002BC60000}"/>
    <cellStyle name="SAPBEXunassignedItem 2 2 3 5 5" xfId="50732" xr:uid="{00000000-0005-0000-0000-00002CC60000}"/>
    <cellStyle name="SAPBEXunassignedItem 2 2 3 5 6" xfId="50733" xr:uid="{00000000-0005-0000-0000-00002DC60000}"/>
    <cellStyle name="SAPBEXunassignedItem 2 2 3 5 7" xfId="50734" xr:uid="{00000000-0005-0000-0000-00002EC60000}"/>
    <cellStyle name="SAPBEXunassignedItem 2 2 3 5 8" xfId="50735" xr:uid="{00000000-0005-0000-0000-00002FC60000}"/>
    <cellStyle name="SAPBEXunassignedItem 2 2 3 5 9" xfId="50736" xr:uid="{00000000-0005-0000-0000-000030C60000}"/>
    <cellStyle name="SAPBEXunassignedItem 2 2 3 6" xfId="50737" xr:uid="{00000000-0005-0000-0000-000031C60000}"/>
    <cellStyle name="SAPBEXunassignedItem 2 2 3 6 2" xfId="50738" xr:uid="{00000000-0005-0000-0000-000032C60000}"/>
    <cellStyle name="SAPBEXunassignedItem 2 2 3 6 3" xfId="50739" xr:uid="{00000000-0005-0000-0000-000033C60000}"/>
    <cellStyle name="SAPBEXunassignedItem 2 2 3 6 4" xfId="50740" xr:uid="{00000000-0005-0000-0000-000034C60000}"/>
    <cellStyle name="SAPBEXunassignedItem 2 2 3 6 5" xfId="50741" xr:uid="{00000000-0005-0000-0000-000035C60000}"/>
    <cellStyle name="SAPBEXunassignedItem 2 2 3 6 6" xfId="50742" xr:uid="{00000000-0005-0000-0000-000036C60000}"/>
    <cellStyle name="SAPBEXunassignedItem 2 2 3 6 7" xfId="50743" xr:uid="{00000000-0005-0000-0000-000037C60000}"/>
    <cellStyle name="SAPBEXunassignedItem 2 2 3 6 8" xfId="50744" xr:uid="{00000000-0005-0000-0000-000038C60000}"/>
    <cellStyle name="SAPBEXunassignedItem 2 2 3 6 9" xfId="50745" xr:uid="{00000000-0005-0000-0000-000039C60000}"/>
    <cellStyle name="SAPBEXunassignedItem 2 2 3 7" xfId="50746" xr:uid="{00000000-0005-0000-0000-00003AC60000}"/>
    <cellStyle name="SAPBEXunassignedItem 2 2 4" xfId="50747" xr:uid="{00000000-0005-0000-0000-00003BC60000}"/>
    <cellStyle name="SAPBEXunassignedItem 2 2 4 2" xfId="50748" xr:uid="{00000000-0005-0000-0000-00003CC60000}"/>
    <cellStyle name="SAPBEXunassignedItem 2 2 4 2 2" xfId="50749" xr:uid="{00000000-0005-0000-0000-00003DC60000}"/>
    <cellStyle name="SAPBEXunassignedItem 2 2 4 2 2 2" xfId="50750" xr:uid="{00000000-0005-0000-0000-00003EC60000}"/>
    <cellStyle name="SAPBEXunassignedItem 2 2 4 2 2 3" xfId="50751" xr:uid="{00000000-0005-0000-0000-00003FC60000}"/>
    <cellStyle name="SAPBEXunassignedItem 2 2 4 2 2 4" xfId="50752" xr:uid="{00000000-0005-0000-0000-000040C60000}"/>
    <cellStyle name="SAPBEXunassignedItem 2 2 4 2 2 5" xfId="50753" xr:uid="{00000000-0005-0000-0000-000041C60000}"/>
    <cellStyle name="SAPBEXunassignedItem 2 2 4 2 2 6" xfId="50754" xr:uid="{00000000-0005-0000-0000-000042C60000}"/>
    <cellStyle name="SAPBEXunassignedItem 2 2 4 2 2 7" xfId="50755" xr:uid="{00000000-0005-0000-0000-000043C60000}"/>
    <cellStyle name="SAPBEXunassignedItem 2 2 4 2 2 8" xfId="50756" xr:uid="{00000000-0005-0000-0000-000044C60000}"/>
    <cellStyle name="SAPBEXunassignedItem 2 2 4 2 2 9" xfId="50757" xr:uid="{00000000-0005-0000-0000-000045C60000}"/>
    <cellStyle name="SAPBEXunassignedItem 2 2 4 2 3" xfId="50758" xr:uid="{00000000-0005-0000-0000-000046C60000}"/>
    <cellStyle name="SAPBEXunassignedItem 2 2 4 2 3 2" xfId="50759" xr:uid="{00000000-0005-0000-0000-000047C60000}"/>
    <cellStyle name="SAPBEXunassignedItem 2 2 4 2 3 3" xfId="50760" xr:uid="{00000000-0005-0000-0000-000048C60000}"/>
    <cellStyle name="SAPBEXunassignedItem 2 2 4 2 3 4" xfId="50761" xr:uid="{00000000-0005-0000-0000-000049C60000}"/>
    <cellStyle name="SAPBEXunassignedItem 2 2 4 2 3 5" xfId="50762" xr:uid="{00000000-0005-0000-0000-00004AC60000}"/>
    <cellStyle name="SAPBEXunassignedItem 2 2 4 2 3 6" xfId="50763" xr:uid="{00000000-0005-0000-0000-00004BC60000}"/>
    <cellStyle name="SAPBEXunassignedItem 2 2 4 2 3 7" xfId="50764" xr:uid="{00000000-0005-0000-0000-00004CC60000}"/>
    <cellStyle name="SAPBEXunassignedItem 2 2 4 2 3 8" xfId="50765" xr:uid="{00000000-0005-0000-0000-00004DC60000}"/>
    <cellStyle name="SAPBEXunassignedItem 2 2 4 2 3 9" xfId="50766" xr:uid="{00000000-0005-0000-0000-00004EC60000}"/>
    <cellStyle name="SAPBEXunassignedItem 2 2 4 2 4" xfId="50767" xr:uid="{00000000-0005-0000-0000-00004FC60000}"/>
    <cellStyle name="SAPBEXunassignedItem 2 2 4 2 4 2" xfId="50768" xr:uid="{00000000-0005-0000-0000-000050C60000}"/>
    <cellStyle name="SAPBEXunassignedItem 2 2 4 2 4 3" xfId="50769" xr:uid="{00000000-0005-0000-0000-000051C60000}"/>
    <cellStyle name="SAPBEXunassignedItem 2 2 4 2 4 4" xfId="50770" xr:uid="{00000000-0005-0000-0000-000052C60000}"/>
    <cellStyle name="SAPBEXunassignedItem 2 2 4 2 4 5" xfId="50771" xr:uid="{00000000-0005-0000-0000-000053C60000}"/>
    <cellStyle name="SAPBEXunassignedItem 2 2 4 2 4 6" xfId="50772" xr:uid="{00000000-0005-0000-0000-000054C60000}"/>
    <cellStyle name="SAPBEXunassignedItem 2 2 4 2 4 7" xfId="50773" xr:uid="{00000000-0005-0000-0000-000055C60000}"/>
    <cellStyle name="SAPBEXunassignedItem 2 2 4 2 4 8" xfId="50774" xr:uid="{00000000-0005-0000-0000-000056C60000}"/>
    <cellStyle name="SAPBEXunassignedItem 2 2 4 2 4 9" xfId="50775" xr:uid="{00000000-0005-0000-0000-000057C60000}"/>
    <cellStyle name="SAPBEXunassignedItem 2 2 4 2 5" xfId="50776" xr:uid="{00000000-0005-0000-0000-000058C60000}"/>
    <cellStyle name="SAPBEXunassignedItem 2 2 4 3" xfId="50777" xr:uid="{00000000-0005-0000-0000-000059C60000}"/>
    <cellStyle name="SAPBEXunassignedItem 2 2 4 3 2" xfId="50778" xr:uid="{00000000-0005-0000-0000-00005AC60000}"/>
    <cellStyle name="SAPBEXunassignedItem 2 2 4 3 3" xfId="50779" xr:uid="{00000000-0005-0000-0000-00005BC60000}"/>
    <cellStyle name="SAPBEXunassignedItem 2 2 4 3 4" xfId="50780" xr:uid="{00000000-0005-0000-0000-00005CC60000}"/>
    <cellStyle name="SAPBEXunassignedItem 2 2 4 3 5" xfId="50781" xr:uid="{00000000-0005-0000-0000-00005DC60000}"/>
    <cellStyle name="SAPBEXunassignedItem 2 2 4 3 6" xfId="50782" xr:uid="{00000000-0005-0000-0000-00005EC60000}"/>
    <cellStyle name="SAPBEXunassignedItem 2 2 4 3 7" xfId="50783" xr:uid="{00000000-0005-0000-0000-00005FC60000}"/>
    <cellStyle name="SAPBEXunassignedItem 2 2 4 3 8" xfId="50784" xr:uid="{00000000-0005-0000-0000-000060C60000}"/>
    <cellStyle name="SAPBEXunassignedItem 2 2 4 3 9" xfId="50785" xr:uid="{00000000-0005-0000-0000-000061C60000}"/>
    <cellStyle name="SAPBEXunassignedItem 2 2 4 4" xfId="50786" xr:uid="{00000000-0005-0000-0000-000062C60000}"/>
    <cellStyle name="SAPBEXunassignedItem 2 2 4 4 2" xfId="50787" xr:uid="{00000000-0005-0000-0000-000063C60000}"/>
    <cellStyle name="SAPBEXunassignedItem 2 2 4 4 3" xfId="50788" xr:uid="{00000000-0005-0000-0000-000064C60000}"/>
    <cellStyle name="SAPBEXunassignedItem 2 2 4 4 4" xfId="50789" xr:uid="{00000000-0005-0000-0000-000065C60000}"/>
    <cellStyle name="SAPBEXunassignedItem 2 2 4 4 5" xfId="50790" xr:uid="{00000000-0005-0000-0000-000066C60000}"/>
    <cellStyle name="SAPBEXunassignedItem 2 2 4 4 6" xfId="50791" xr:uid="{00000000-0005-0000-0000-000067C60000}"/>
    <cellStyle name="SAPBEXunassignedItem 2 2 4 4 7" xfId="50792" xr:uid="{00000000-0005-0000-0000-000068C60000}"/>
    <cellStyle name="SAPBEXunassignedItem 2 2 4 4 8" xfId="50793" xr:uid="{00000000-0005-0000-0000-000069C60000}"/>
    <cellStyle name="SAPBEXunassignedItem 2 2 4 4 9" xfId="50794" xr:uid="{00000000-0005-0000-0000-00006AC60000}"/>
    <cellStyle name="SAPBEXunassignedItem 2 2 4 5" xfId="50795" xr:uid="{00000000-0005-0000-0000-00006BC60000}"/>
    <cellStyle name="SAPBEXunassignedItem 2 2 4 5 2" xfId="50796" xr:uid="{00000000-0005-0000-0000-00006CC60000}"/>
    <cellStyle name="SAPBEXunassignedItem 2 2 4 5 3" xfId="50797" xr:uid="{00000000-0005-0000-0000-00006DC60000}"/>
    <cellStyle name="SAPBEXunassignedItem 2 2 4 5 4" xfId="50798" xr:uid="{00000000-0005-0000-0000-00006EC60000}"/>
    <cellStyle name="SAPBEXunassignedItem 2 2 4 5 5" xfId="50799" xr:uid="{00000000-0005-0000-0000-00006FC60000}"/>
    <cellStyle name="SAPBEXunassignedItem 2 2 4 5 6" xfId="50800" xr:uid="{00000000-0005-0000-0000-000070C60000}"/>
    <cellStyle name="SAPBEXunassignedItem 2 2 4 5 7" xfId="50801" xr:uid="{00000000-0005-0000-0000-000071C60000}"/>
    <cellStyle name="SAPBEXunassignedItem 2 2 4 5 8" xfId="50802" xr:uid="{00000000-0005-0000-0000-000072C60000}"/>
    <cellStyle name="SAPBEXunassignedItem 2 2 4 5 9" xfId="50803" xr:uid="{00000000-0005-0000-0000-000073C60000}"/>
    <cellStyle name="SAPBEXunassignedItem 2 2 4 6" xfId="50804" xr:uid="{00000000-0005-0000-0000-000074C60000}"/>
    <cellStyle name="SAPBEXunassignedItem 2 2 5" xfId="50805" xr:uid="{00000000-0005-0000-0000-000075C60000}"/>
    <cellStyle name="SAPBEXunassignedItem 2 2 5 2" xfId="50806" xr:uid="{00000000-0005-0000-0000-000076C60000}"/>
    <cellStyle name="SAPBEXunassignedItem 2 2 5 2 2" xfId="50807" xr:uid="{00000000-0005-0000-0000-000077C60000}"/>
    <cellStyle name="SAPBEXunassignedItem 2 2 5 2 2 2" xfId="50808" xr:uid="{00000000-0005-0000-0000-000078C60000}"/>
    <cellStyle name="SAPBEXunassignedItem 2 2 5 2 2 3" xfId="50809" xr:uid="{00000000-0005-0000-0000-000079C60000}"/>
    <cellStyle name="SAPBEXunassignedItem 2 2 5 2 2 4" xfId="50810" xr:uid="{00000000-0005-0000-0000-00007AC60000}"/>
    <cellStyle name="SAPBEXunassignedItem 2 2 5 2 2 5" xfId="50811" xr:uid="{00000000-0005-0000-0000-00007BC60000}"/>
    <cellStyle name="SAPBEXunassignedItem 2 2 5 2 2 6" xfId="50812" xr:uid="{00000000-0005-0000-0000-00007CC60000}"/>
    <cellStyle name="SAPBEXunassignedItem 2 2 5 2 2 7" xfId="50813" xr:uid="{00000000-0005-0000-0000-00007DC60000}"/>
    <cellStyle name="SAPBEXunassignedItem 2 2 5 2 2 8" xfId="50814" xr:uid="{00000000-0005-0000-0000-00007EC60000}"/>
    <cellStyle name="SAPBEXunassignedItem 2 2 5 2 2 9" xfId="50815" xr:uid="{00000000-0005-0000-0000-00007FC60000}"/>
    <cellStyle name="SAPBEXunassignedItem 2 2 5 2 3" xfId="50816" xr:uid="{00000000-0005-0000-0000-000080C60000}"/>
    <cellStyle name="SAPBEXunassignedItem 2 2 5 2 3 2" xfId="50817" xr:uid="{00000000-0005-0000-0000-000081C60000}"/>
    <cellStyle name="SAPBEXunassignedItem 2 2 5 2 3 3" xfId="50818" xr:uid="{00000000-0005-0000-0000-000082C60000}"/>
    <cellStyle name="SAPBEXunassignedItem 2 2 5 2 3 4" xfId="50819" xr:uid="{00000000-0005-0000-0000-000083C60000}"/>
    <cellStyle name="SAPBEXunassignedItem 2 2 5 2 3 5" xfId="50820" xr:uid="{00000000-0005-0000-0000-000084C60000}"/>
    <cellStyle name="SAPBEXunassignedItem 2 2 5 2 3 6" xfId="50821" xr:uid="{00000000-0005-0000-0000-000085C60000}"/>
    <cellStyle name="SAPBEXunassignedItem 2 2 5 2 3 7" xfId="50822" xr:uid="{00000000-0005-0000-0000-000086C60000}"/>
    <cellStyle name="SAPBEXunassignedItem 2 2 5 2 3 8" xfId="50823" xr:uid="{00000000-0005-0000-0000-000087C60000}"/>
    <cellStyle name="SAPBEXunassignedItem 2 2 5 2 3 9" xfId="50824" xr:uid="{00000000-0005-0000-0000-000088C60000}"/>
    <cellStyle name="SAPBEXunassignedItem 2 2 5 2 4" xfId="50825" xr:uid="{00000000-0005-0000-0000-000089C60000}"/>
    <cellStyle name="SAPBEXunassignedItem 2 2 5 2 4 2" xfId="50826" xr:uid="{00000000-0005-0000-0000-00008AC60000}"/>
    <cellStyle name="SAPBEXunassignedItem 2 2 5 2 4 3" xfId="50827" xr:uid="{00000000-0005-0000-0000-00008BC60000}"/>
    <cellStyle name="SAPBEXunassignedItem 2 2 5 2 4 4" xfId="50828" xr:uid="{00000000-0005-0000-0000-00008CC60000}"/>
    <cellStyle name="SAPBEXunassignedItem 2 2 5 2 4 5" xfId="50829" xr:uid="{00000000-0005-0000-0000-00008DC60000}"/>
    <cellStyle name="SAPBEXunassignedItem 2 2 5 2 4 6" xfId="50830" xr:uid="{00000000-0005-0000-0000-00008EC60000}"/>
    <cellStyle name="SAPBEXunassignedItem 2 2 5 2 4 7" xfId="50831" xr:uid="{00000000-0005-0000-0000-00008FC60000}"/>
    <cellStyle name="SAPBEXunassignedItem 2 2 5 2 4 8" xfId="50832" xr:uid="{00000000-0005-0000-0000-000090C60000}"/>
    <cellStyle name="SAPBEXunassignedItem 2 2 5 2 4 9" xfId="50833" xr:uid="{00000000-0005-0000-0000-000091C60000}"/>
    <cellStyle name="SAPBEXunassignedItem 2 2 5 2 5" xfId="50834" xr:uid="{00000000-0005-0000-0000-000092C60000}"/>
    <cellStyle name="SAPBEXunassignedItem 2 2 6" xfId="50835" xr:uid="{00000000-0005-0000-0000-000093C60000}"/>
    <cellStyle name="SAPBEXunassignedItem 2 2 6 2" xfId="50836" xr:uid="{00000000-0005-0000-0000-000094C60000}"/>
    <cellStyle name="SAPBEXunassignedItem 2 2 6 2 2" xfId="50837" xr:uid="{00000000-0005-0000-0000-000095C60000}"/>
    <cellStyle name="SAPBEXunassignedItem 2 2 6 2 3" xfId="50838" xr:uid="{00000000-0005-0000-0000-000096C60000}"/>
    <cellStyle name="SAPBEXunassignedItem 2 2 6 2 4" xfId="50839" xr:uid="{00000000-0005-0000-0000-000097C60000}"/>
    <cellStyle name="SAPBEXunassignedItem 2 2 6 2 5" xfId="50840" xr:uid="{00000000-0005-0000-0000-000098C60000}"/>
    <cellStyle name="SAPBEXunassignedItem 2 2 6 2 6" xfId="50841" xr:uid="{00000000-0005-0000-0000-000099C60000}"/>
    <cellStyle name="SAPBEXunassignedItem 2 2 6 2 7" xfId="50842" xr:uid="{00000000-0005-0000-0000-00009AC60000}"/>
    <cellStyle name="SAPBEXunassignedItem 2 2 6 2 8" xfId="50843" xr:uid="{00000000-0005-0000-0000-00009BC60000}"/>
    <cellStyle name="SAPBEXunassignedItem 2 2 6 2 9" xfId="50844" xr:uid="{00000000-0005-0000-0000-00009CC60000}"/>
    <cellStyle name="SAPBEXunassignedItem 2 2 6 3" xfId="50845" xr:uid="{00000000-0005-0000-0000-00009DC60000}"/>
    <cellStyle name="SAPBEXunassignedItem 2 2 6 3 2" xfId="50846" xr:uid="{00000000-0005-0000-0000-00009EC60000}"/>
    <cellStyle name="SAPBEXunassignedItem 2 2 6 3 3" xfId="50847" xr:uid="{00000000-0005-0000-0000-00009FC60000}"/>
    <cellStyle name="SAPBEXunassignedItem 2 2 6 3 4" xfId="50848" xr:uid="{00000000-0005-0000-0000-0000A0C60000}"/>
    <cellStyle name="SAPBEXunassignedItem 2 2 6 3 5" xfId="50849" xr:uid="{00000000-0005-0000-0000-0000A1C60000}"/>
    <cellStyle name="SAPBEXunassignedItem 2 2 6 3 6" xfId="50850" xr:uid="{00000000-0005-0000-0000-0000A2C60000}"/>
    <cellStyle name="SAPBEXunassignedItem 2 2 6 3 7" xfId="50851" xr:uid="{00000000-0005-0000-0000-0000A3C60000}"/>
    <cellStyle name="SAPBEXunassignedItem 2 2 6 3 8" xfId="50852" xr:uid="{00000000-0005-0000-0000-0000A4C60000}"/>
    <cellStyle name="SAPBEXunassignedItem 2 2 6 3 9" xfId="50853" xr:uid="{00000000-0005-0000-0000-0000A5C60000}"/>
    <cellStyle name="SAPBEXunassignedItem 2 2 6 4" xfId="50854" xr:uid="{00000000-0005-0000-0000-0000A6C60000}"/>
    <cellStyle name="SAPBEXunassignedItem 2 2 6 4 2" xfId="50855" xr:uid="{00000000-0005-0000-0000-0000A7C60000}"/>
    <cellStyle name="SAPBEXunassignedItem 2 2 6 4 3" xfId="50856" xr:uid="{00000000-0005-0000-0000-0000A8C60000}"/>
    <cellStyle name="SAPBEXunassignedItem 2 2 6 4 4" xfId="50857" xr:uid="{00000000-0005-0000-0000-0000A9C60000}"/>
    <cellStyle name="SAPBEXunassignedItem 2 2 6 4 5" xfId="50858" xr:uid="{00000000-0005-0000-0000-0000AAC60000}"/>
    <cellStyle name="SAPBEXunassignedItem 2 2 6 4 6" xfId="50859" xr:uid="{00000000-0005-0000-0000-0000ABC60000}"/>
    <cellStyle name="SAPBEXunassignedItem 2 2 6 4 7" xfId="50860" xr:uid="{00000000-0005-0000-0000-0000ACC60000}"/>
    <cellStyle name="SAPBEXunassignedItem 2 2 6 4 8" xfId="50861" xr:uid="{00000000-0005-0000-0000-0000ADC60000}"/>
    <cellStyle name="SAPBEXunassignedItem 2 2 6 4 9" xfId="50862" xr:uid="{00000000-0005-0000-0000-0000AEC60000}"/>
    <cellStyle name="SAPBEXunassignedItem 2 2 6 5" xfId="50863" xr:uid="{00000000-0005-0000-0000-0000AFC60000}"/>
    <cellStyle name="SAPBEXunassignedItem 2 2 7" xfId="50864" xr:uid="{00000000-0005-0000-0000-0000B0C60000}"/>
    <cellStyle name="SAPBEXunassignedItem 2 2 7 2" xfId="50865" xr:uid="{00000000-0005-0000-0000-0000B1C60000}"/>
    <cellStyle name="SAPBEXunassignedItem 2 2 7 2 2" xfId="50866" xr:uid="{00000000-0005-0000-0000-0000B2C60000}"/>
    <cellStyle name="SAPBEXunassignedItem 2 2 7 2 3" xfId="50867" xr:uid="{00000000-0005-0000-0000-0000B3C60000}"/>
    <cellStyle name="SAPBEXunassignedItem 2 2 7 2 4" xfId="50868" xr:uid="{00000000-0005-0000-0000-0000B4C60000}"/>
    <cellStyle name="SAPBEXunassignedItem 2 2 7 2 5" xfId="50869" xr:uid="{00000000-0005-0000-0000-0000B5C60000}"/>
    <cellStyle name="SAPBEXunassignedItem 2 2 7 2 6" xfId="50870" xr:uid="{00000000-0005-0000-0000-0000B6C60000}"/>
    <cellStyle name="SAPBEXunassignedItem 2 2 7 2 7" xfId="50871" xr:uid="{00000000-0005-0000-0000-0000B7C60000}"/>
    <cellStyle name="SAPBEXunassignedItem 2 2 7 2 8" xfId="50872" xr:uid="{00000000-0005-0000-0000-0000B8C60000}"/>
    <cellStyle name="SAPBEXunassignedItem 2 2 7 2 9" xfId="50873" xr:uid="{00000000-0005-0000-0000-0000B9C60000}"/>
    <cellStyle name="SAPBEXunassignedItem 2 2 7 3" xfId="50874" xr:uid="{00000000-0005-0000-0000-0000BAC60000}"/>
    <cellStyle name="SAPBEXunassignedItem 2 2 7 3 2" xfId="50875" xr:uid="{00000000-0005-0000-0000-0000BBC60000}"/>
    <cellStyle name="SAPBEXunassignedItem 2 2 7 3 3" xfId="50876" xr:uid="{00000000-0005-0000-0000-0000BCC60000}"/>
    <cellStyle name="SAPBEXunassignedItem 2 2 7 3 4" xfId="50877" xr:uid="{00000000-0005-0000-0000-0000BDC60000}"/>
    <cellStyle name="SAPBEXunassignedItem 2 2 7 3 5" xfId="50878" xr:uid="{00000000-0005-0000-0000-0000BEC60000}"/>
    <cellStyle name="SAPBEXunassignedItem 2 2 7 3 6" xfId="50879" xr:uid="{00000000-0005-0000-0000-0000BFC60000}"/>
    <cellStyle name="SAPBEXunassignedItem 2 2 7 3 7" xfId="50880" xr:uid="{00000000-0005-0000-0000-0000C0C60000}"/>
    <cellStyle name="SAPBEXunassignedItem 2 2 7 3 8" xfId="50881" xr:uid="{00000000-0005-0000-0000-0000C1C60000}"/>
    <cellStyle name="SAPBEXunassignedItem 2 2 7 3 9" xfId="50882" xr:uid="{00000000-0005-0000-0000-0000C2C60000}"/>
    <cellStyle name="SAPBEXunassignedItem 2 2 7 4" xfId="50883" xr:uid="{00000000-0005-0000-0000-0000C3C60000}"/>
    <cellStyle name="SAPBEXunassignedItem 2 2 7 4 2" xfId="50884" xr:uid="{00000000-0005-0000-0000-0000C4C60000}"/>
    <cellStyle name="SAPBEXunassignedItem 2 2 7 4 3" xfId="50885" xr:uid="{00000000-0005-0000-0000-0000C5C60000}"/>
    <cellStyle name="SAPBEXunassignedItem 2 2 7 4 4" xfId="50886" xr:uid="{00000000-0005-0000-0000-0000C6C60000}"/>
    <cellStyle name="SAPBEXunassignedItem 2 2 7 4 5" xfId="50887" xr:uid="{00000000-0005-0000-0000-0000C7C60000}"/>
    <cellStyle name="SAPBEXunassignedItem 2 2 7 4 6" xfId="50888" xr:uid="{00000000-0005-0000-0000-0000C8C60000}"/>
    <cellStyle name="SAPBEXunassignedItem 2 2 7 4 7" xfId="50889" xr:uid="{00000000-0005-0000-0000-0000C9C60000}"/>
    <cellStyle name="SAPBEXunassignedItem 2 2 7 4 8" xfId="50890" xr:uid="{00000000-0005-0000-0000-0000CAC60000}"/>
    <cellStyle name="SAPBEXunassignedItem 2 2 7 4 9" xfId="50891" xr:uid="{00000000-0005-0000-0000-0000CBC60000}"/>
    <cellStyle name="SAPBEXunassignedItem 2 2 7 5" xfId="50892" xr:uid="{00000000-0005-0000-0000-0000CCC60000}"/>
    <cellStyle name="SAPBEXunassignedItem 2 3" xfId="50893" xr:uid="{00000000-0005-0000-0000-0000CDC60000}"/>
    <cellStyle name="SAPBEXunassignedItem 2 3 2" xfId="50894" xr:uid="{00000000-0005-0000-0000-0000CEC60000}"/>
    <cellStyle name="SAPBEXunassignedItem 2 3 2 2" xfId="50895" xr:uid="{00000000-0005-0000-0000-0000CFC60000}"/>
    <cellStyle name="SAPBEXunassignedItem 2 3 2 2 2" xfId="50896" xr:uid="{00000000-0005-0000-0000-0000D0C60000}"/>
    <cellStyle name="SAPBEXunassignedItem 2 3 2 2 2 2" xfId="50897" xr:uid="{00000000-0005-0000-0000-0000D1C60000}"/>
    <cellStyle name="SAPBEXunassignedItem 2 3 2 2 2 3" xfId="50898" xr:uid="{00000000-0005-0000-0000-0000D2C60000}"/>
    <cellStyle name="SAPBEXunassignedItem 2 3 2 2 2 4" xfId="50899" xr:uid="{00000000-0005-0000-0000-0000D3C60000}"/>
    <cellStyle name="SAPBEXunassignedItem 2 3 2 2 2 5" xfId="50900" xr:uid="{00000000-0005-0000-0000-0000D4C60000}"/>
    <cellStyle name="SAPBEXunassignedItem 2 3 2 2 2 6" xfId="50901" xr:uid="{00000000-0005-0000-0000-0000D5C60000}"/>
    <cellStyle name="SAPBEXunassignedItem 2 3 2 2 2 7" xfId="50902" xr:uid="{00000000-0005-0000-0000-0000D6C60000}"/>
    <cellStyle name="SAPBEXunassignedItem 2 3 2 2 2 8" xfId="50903" xr:uid="{00000000-0005-0000-0000-0000D7C60000}"/>
    <cellStyle name="SAPBEXunassignedItem 2 3 2 2 2 9" xfId="50904" xr:uid="{00000000-0005-0000-0000-0000D8C60000}"/>
    <cellStyle name="SAPBEXunassignedItem 2 3 2 2 3" xfId="50905" xr:uid="{00000000-0005-0000-0000-0000D9C60000}"/>
    <cellStyle name="SAPBEXunassignedItem 2 3 2 2 3 2" xfId="50906" xr:uid="{00000000-0005-0000-0000-0000DAC60000}"/>
    <cellStyle name="SAPBEXunassignedItem 2 3 2 2 3 3" xfId="50907" xr:uid="{00000000-0005-0000-0000-0000DBC60000}"/>
    <cellStyle name="SAPBEXunassignedItem 2 3 2 2 3 4" xfId="50908" xr:uid="{00000000-0005-0000-0000-0000DCC60000}"/>
    <cellStyle name="SAPBEXunassignedItem 2 3 2 2 3 5" xfId="50909" xr:uid="{00000000-0005-0000-0000-0000DDC60000}"/>
    <cellStyle name="SAPBEXunassignedItem 2 3 2 2 3 6" xfId="50910" xr:uid="{00000000-0005-0000-0000-0000DEC60000}"/>
    <cellStyle name="SAPBEXunassignedItem 2 3 2 2 3 7" xfId="50911" xr:uid="{00000000-0005-0000-0000-0000DFC60000}"/>
    <cellStyle name="SAPBEXunassignedItem 2 3 2 2 3 8" xfId="50912" xr:uid="{00000000-0005-0000-0000-0000E0C60000}"/>
    <cellStyle name="SAPBEXunassignedItem 2 3 2 2 3 9" xfId="50913" xr:uid="{00000000-0005-0000-0000-0000E1C60000}"/>
    <cellStyle name="SAPBEXunassignedItem 2 3 2 2 4" xfId="50914" xr:uid="{00000000-0005-0000-0000-0000E2C60000}"/>
    <cellStyle name="SAPBEXunassignedItem 2 3 2 2 4 2" xfId="50915" xr:uid="{00000000-0005-0000-0000-0000E3C60000}"/>
    <cellStyle name="SAPBEXunassignedItem 2 3 2 2 4 3" xfId="50916" xr:uid="{00000000-0005-0000-0000-0000E4C60000}"/>
    <cellStyle name="SAPBEXunassignedItem 2 3 2 2 4 4" xfId="50917" xr:uid="{00000000-0005-0000-0000-0000E5C60000}"/>
    <cellStyle name="SAPBEXunassignedItem 2 3 2 2 4 5" xfId="50918" xr:uid="{00000000-0005-0000-0000-0000E6C60000}"/>
    <cellStyle name="SAPBEXunassignedItem 2 3 2 2 4 6" xfId="50919" xr:uid="{00000000-0005-0000-0000-0000E7C60000}"/>
    <cellStyle name="SAPBEXunassignedItem 2 3 2 2 4 7" xfId="50920" xr:uid="{00000000-0005-0000-0000-0000E8C60000}"/>
    <cellStyle name="SAPBEXunassignedItem 2 3 2 2 4 8" xfId="50921" xr:uid="{00000000-0005-0000-0000-0000E9C60000}"/>
    <cellStyle name="SAPBEXunassignedItem 2 3 2 2 4 9" xfId="50922" xr:uid="{00000000-0005-0000-0000-0000EAC60000}"/>
    <cellStyle name="SAPBEXunassignedItem 2 3 2 2 5" xfId="50923" xr:uid="{00000000-0005-0000-0000-0000EBC60000}"/>
    <cellStyle name="SAPBEXunassignedItem 2 3 3" xfId="50924" xr:uid="{00000000-0005-0000-0000-0000ECC60000}"/>
    <cellStyle name="SAPBEXunassignedItem 2 3 3 2" xfId="50925" xr:uid="{00000000-0005-0000-0000-0000EDC60000}"/>
    <cellStyle name="SAPBEXunassignedItem 2 3 3 2 2" xfId="50926" xr:uid="{00000000-0005-0000-0000-0000EEC60000}"/>
    <cellStyle name="SAPBEXunassignedItem 2 3 3 2 3" xfId="50927" xr:uid="{00000000-0005-0000-0000-0000EFC60000}"/>
    <cellStyle name="SAPBEXunassignedItem 2 3 3 2 4" xfId="50928" xr:uid="{00000000-0005-0000-0000-0000F0C60000}"/>
    <cellStyle name="SAPBEXunassignedItem 2 3 3 2 5" xfId="50929" xr:uid="{00000000-0005-0000-0000-0000F1C60000}"/>
    <cellStyle name="SAPBEXunassignedItem 2 3 3 2 6" xfId="50930" xr:uid="{00000000-0005-0000-0000-0000F2C60000}"/>
    <cellStyle name="SAPBEXunassignedItem 2 3 3 2 7" xfId="50931" xr:uid="{00000000-0005-0000-0000-0000F3C60000}"/>
    <cellStyle name="SAPBEXunassignedItem 2 3 3 2 8" xfId="50932" xr:uid="{00000000-0005-0000-0000-0000F4C60000}"/>
    <cellStyle name="SAPBEXunassignedItem 2 3 3 2 9" xfId="50933" xr:uid="{00000000-0005-0000-0000-0000F5C60000}"/>
    <cellStyle name="SAPBEXunassignedItem 2 3 3 3" xfId="50934" xr:uid="{00000000-0005-0000-0000-0000F6C60000}"/>
    <cellStyle name="SAPBEXunassignedItem 2 3 3 3 2" xfId="50935" xr:uid="{00000000-0005-0000-0000-0000F7C60000}"/>
    <cellStyle name="SAPBEXunassignedItem 2 3 3 3 3" xfId="50936" xr:uid="{00000000-0005-0000-0000-0000F8C60000}"/>
    <cellStyle name="SAPBEXunassignedItem 2 3 3 3 4" xfId="50937" xr:uid="{00000000-0005-0000-0000-0000F9C60000}"/>
    <cellStyle name="SAPBEXunassignedItem 2 3 3 3 5" xfId="50938" xr:uid="{00000000-0005-0000-0000-0000FAC60000}"/>
    <cellStyle name="SAPBEXunassignedItem 2 3 3 3 6" xfId="50939" xr:uid="{00000000-0005-0000-0000-0000FBC60000}"/>
    <cellStyle name="SAPBEXunassignedItem 2 3 3 3 7" xfId="50940" xr:uid="{00000000-0005-0000-0000-0000FCC60000}"/>
    <cellStyle name="SAPBEXunassignedItem 2 3 3 3 8" xfId="50941" xr:uid="{00000000-0005-0000-0000-0000FDC60000}"/>
    <cellStyle name="SAPBEXunassignedItem 2 3 3 3 9" xfId="50942" xr:uid="{00000000-0005-0000-0000-0000FEC60000}"/>
    <cellStyle name="SAPBEXunassignedItem 2 3 3 4" xfId="50943" xr:uid="{00000000-0005-0000-0000-0000FFC60000}"/>
    <cellStyle name="SAPBEXunassignedItem 2 3 3 4 2" xfId="50944" xr:uid="{00000000-0005-0000-0000-000000C70000}"/>
    <cellStyle name="SAPBEXunassignedItem 2 3 3 4 3" xfId="50945" xr:uid="{00000000-0005-0000-0000-000001C70000}"/>
    <cellStyle name="SAPBEXunassignedItem 2 3 3 4 4" xfId="50946" xr:uid="{00000000-0005-0000-0000-000002C70000}"/>
    <cellStyle name="SAPBEXunassignedItem 2 3 3 4 5" xfId="50947" xr:uid="{00000000-0005-0000-0000-000003C70000}"/>
    <cellStyle name="SAPBEXunassignedItem 2 3 3 4 6" xfId="50948" xr:uid="{00000000-0005-0000-0000-000004C70000}"/>
    <cellStyle name="SAPBEXunassignedItem 2 3 3 4 7" xfId="50949" xr:uid="{00000000-0005-0000-0000-000005C70000}"/>
    <cellStyle name="SAPBEXunassignedItem 2 3 3 4 8" xfId="50950" xr:uid="{00000000-0005-0000-0000-000006C70000}"/>
    <cellStyle name="SAPBEXunassignedItem 2 3 3 4 9" xfId="50951" xr:uid="{00000000-0005-0000-0000-000007C70000}"/>
    <cellStyle name="SAPBEXunassignedItem 2 3 3 5" xfId="50952" xr:uid="{00000000-0005-0000-0000-000008C70000}"/>
    <cellStyle name="SAPBEXunassignedItem 2 4" xfId="50953" xr:uid="{00000000-0005-0000-0000-000009C70000}"/>
    <cellStyle name="SAPBEXunassignedItem 2 4 2" xfId="50954" xr:uid="{00000000-0005-0000-0000-00000AC70000}"/>
    <cellStyle name="SAPBEXunassignedItem 2 4 2 2" xfId="50955" xr:uid="{00000000-0005-0000-0000-00000BC70000}"/>
    <cellStyle name="SAPBEXunassignedItem 2 4 2 2 2" xfId="50956" xr:uid="{00000000-0005-0000-0000-00000CC70000}"/>
    <cellStyle name="SAPBEXunassignedItem 2 4 2 2 3" xfId="50957" xr:uid="{00000000-0005-0000-0000-00000DC70000}"/>
    <cellStyle name="SAPBEXunassignedItem 2 4 2 2 4" xfId="50958" xr:uid="{00000000-0005-0000-0000-00000EC70000}"/>
    <cellStyle name="SAPBEXunassignedItem 2 4 2 2 5" xfId="50959" xr:uid="{00000000-0005-0000-0000-00000FC70000}"/>
    <cellStyle name="SAPBEXunassignedItem 2 4 2 2 6" xfId="50960" xr:uid="{00000000-0005-0000-0000-000010C70000}"/>
    <cellStyle name="SAPBEXunassignedItem 2 4 2 2 7" xfId="50961" xr:uid="{00000000-0005-0000-0000-000011C70000}"/>
    <cellStyle name="SAPBEXunassignedItem 2 4 2 2 8" xfId="50962" xr:uid="{00000000-0005-0000-0000-000012C70000}"/>
    <cellStyle name="SAPBEXunassignedItem 2 4 2 2 9" xfId="50963" xr:uid="{00000000-0005-0000-0000-000013C70000}"/>
    <cellStyle name="SAPBEXunassignedItem 2 4 2 3" xfId="50964" xr:uid="{00000000-0005-0000-0000-000014C70000}"/>
    <cellStyle name="SAPBEXunassignedItem 2 4 2 3 2" xfId="50965" xr:uid="{00000000-0005-0000-0000-000015C70000}"/>
    <cellStyle name="SAPBEXunassignedItem 2 4 2 3 3" xfId="50966" xr:uid="{00000000-0005-0000-0000-000016C70000}"/>
    <cellStyle name="SAPBEXunassignedItem 2 4 2 3 4" xfId="50967" xr:uid="{00000000-0005-0000-0000-000017C70000}"/>
    <cellStyle name="SAPBEXunassignedItem 2 4 2 3 5" xfId="50968" xr:uid="{00000000-0005-0000-0000-000018C70000}"/>
    <cellStyle name="SAPBEXunassignedItem 2 4 2 3 6" xfId="50969" xr:uid="{00000000-0005-0000-0000-000019C70000}"/>
    <cellStyle name="SAPBEXunassignedItem 2 4 2 3 7" xfId="50970" xr:uid="{00000000-0005-0000-0000-00001AC70000}"/>
    <cellStyle name="SAPBEXunassignedItem 2 4 2 3 8" xfId="50971" xr:uid="{00000000-0005-0000-0000-00001BC70000}"/>
    <cellStyle name="SAPBEXunassignedItem 2 4 2 3 9" xfId="50972" xr:uid="{00000000-0005-0000-0000-00001CC70000}"/>
    <cellStyle name="SAPBEXunassignedItem 2 4 2 4" xfId="50973" xr:uid="{00000000-0005-0000-0000-00001DC70000}"/>
    <cellStyle name="SAPBEXunassignedItem 2 4 2 4 2" xfId="50974" xr:uid="{00000000-0005-0000-0000-00001EC70000}"/>
    <cellStyle name="SAPBEXunassignedItem 2 4 2 4 3" xfId="50975" xr:uid="{00000000-0005-0000-0000-00001FC70000}"/>
    <cellStyle name="SAPBEXunassignedItem 2 4 2 4 4" xfId="50976" xr:uid="{00000000-0005-0000-0000-000020C70000}"/>
    <cellStyle name="SAPBEXunassignedItem 2 4 2 4 5" xfId="50977" xr:uid="{00000000-0005-0000-0000-000021C70000}"/>
    <cellStyle name="SAPBEXunassignedItem 2 4 2 4 6" xfId="50978" xr:uid="{00000000-0005-0000-0000-000022C70000}"/>
    <cellStyle name="SAPBEXunassignedItem 2 4 2 4 7" xfId="50979" xr:uid="{00000000-0005-0000-0000-000023C70000}"/>
    <cellStyle name="SAPBEXunassignedItem 2 4 2 4 8" xfId="50980" xr:uid="{00000000-0005-0000-0000-000024C70000}"/>
    <cellStyle name="SAPBEXunassignedItem 2 4 2 4 9" xfId="50981" xr:uid="{00000000-0005-0000-0000-000025C70000}"/>
    <cellStyle name="SAPBEXunassignedItem 2 4 2 5" xfId="50982" xr:uid="{00000000-0005-0000-0000-000026C70000}"/>
    <cellStyle name="SAPBEXunassignedItem 2 5" xfId="50983" xr:uid="{00000000-0005-0000-0000-000027C70000}"/>
    <cellStyle name="SAPBEXunassignedItem 2 6" xfId="50984" xr:uid="{00000000-0005-0000-0000-000028C70000}"/>
    <cellStyle name="SAPBEXunassignedItem 2 7" xfId="50985" xr:uid="{00000000-0005-0000-0000-000029C70000}"/>
    <cellStyle name="SAPBEXunassignedItem 2 8" xfId="50986" xr:uid="{00000000-0005-0000-0000-00002AC70000}"/>
    <cellStyle name="SAPBEXunassignedItem 2 9" xfId="50987" xr:uid="{00000000-0005-0000-0000-00002BC70000}"/>
    <cellStyle name="SAPBEXunassignedItem 3" xfId="50988" xr:uid="{00000000-0005-0000-0000-00002CC70000}"/>
    <cellStyle name="SAPBEXunassignedItem 3 2" xfId="50989" xr:uid="{00000000-0005-0000-0000-00002DC70000}"/>
    <cellStyle name="SAPBEXunassignedItem 3 2 2" xfId="50990" xr:uid="{00000000-0005-0000-0000-00002EC70000}"/>
    <cellStyle name="SAPBEXunassignedItem 3 2 2 2" xfId="50991" xr:uid="{00000000-0005-0000-0000-00002FC70000}"/>
    <cellStyle name="SAPBEXunassignedItem 3 2 2 2 2" xfId="50992" xr:uid="{00000000-0005-0000-0000-000030C70000}"/>
    <cellStyle name="SAPBEXunassignedItem 3 2 2 2 2 2" xfId="50993" xr:uid="{00000000-0005-0000-0000-000031C70000}"/>
    <cellStyle name="SAPBEXunassignedItem 3 2 2 2 2 2 2" xfId="50994" xr:uid="{00000000-0005-0000-0000-000032C70000}"/>
    <cellStyle name="SAPBEXunassignedItem 3 2 2 2 2 2 2 2" xfId="50995" xr:uid="{00000000-0005-0000-0000-000033C70000}"/>
    <cellStyle name="SAPBEXunassignedItem 3 2 2 2 2 2 2 3" xfId="50996" xr:uid="{00000000-0005-0000-0000-000034C70000}"/>
    <cellStyle name="SAPBEXunassignedItem 3 2 2 2 2 2 2 4" xfId="50997" xr:uid="{00000000-0005-0000-0000-000035C70000}"/>
    <cellStyle name="SAPBEXunassignedItem 3 2 2 2 2 2 2 5" xfId="50998" xr:uid="{00000000-0005-0000-0000-000036C70000}"/>
    <cellStyle name="SAPBEXunassignedItem 3 2 2 2 2 2 2 6" xfId="50999" xr:uid="{00000000-0005-0000-0000-000037C70000}"/>
    <cellStyle name="SAPBEXunassignedItem 3 2 2 2 2 2 2 7" xfId="51000" xr:uid="{00000000-0005-0000-0000-000038C70000}"/>
    <cellStyle name="SAPBEXunassignedItem 3 2 2 2 2 2 2 8" xfId="51001" xr:uid="{00000000-0005-0000-0000-000039C70000}"/>
    <cellStyle name="SAPBEXunassignedItem 3 2 2 2 2 2 2 9" xfId="51002" xr:uid="{00000000-0005-0000-0000-00003AC70000}"/>
    <cellStyle name="SAPBEXunassignedItem 3 2 2 2 2 2 3" xfId="51003" xr:uid="{00000000-0005-0000-0000-00003BC70000}"/>
    <cellStyle name="SAPBEXunassignedItem 3 2 2 2 2 2 3 2" xfId="51004" xr:uid="{00000000-0005-0000-0000-00003CC70000}"/>
    <cellStyle name="SAPBEXunassignedItem 3 2 2 2 2 2 3 3" xfId="51005" xr:uid="{00000000-0005-0000-0000-00003DC70000}"/>
    <cellStyle name="SAPBEXunassignedItem 3 2 2 2 2 2 3 4" xfId="51006" xr:uid="{00000000-0005-0000-0000-00003EC70000}"/>
    <cellStyle name="SAPBEXunassignedItem 3 2 2 2 2 2 3 5" xfId="51007" xr:uid="{00000000-0005-0000-0000-00003FC70000}"/>
    <cellStyle name="SAPBEXunassignedItem 3 2 2 2 2 2 3 6" xfId="51008" xr:uid="{00000000-0005-0000-0000-000040C70000}"/>
    <cellStyle name="SAPBEXunassignedItem 3 2 2 2 2 2 3 7" xfId="51009" xr:uid="{00000000-0005-0000-0000-000041C70000}"/>
    <cellStyle name="SAPBEXunassignedItem 3 2 2 2 2 2 3 8" xfId="51010" xr:uid="{00000000-0005-0000-0000-000042C70000}"/>
    <cellStyle name="SAPBEXunassignedItem 3 2 2 2 2 2 3 9" xfId="51011" xr:uid="{00000000-0005-0000-0000-000043C70000}"/>
    <cellStyle name="SAPBEXunassignedItem 3 2 2 2 2 2 4" xfId="51012" xr:uid="{00000000-0005-0000-0000-000044C70000}"/>
    <cellStyle name="SAPBEXunassignedItem 3 2 2 2 2 2 4 2" xfId="51013" xr:uid="{00000000-0005-0000-0000-000045C70000}"/>
    <cellStyle name="SAPBEXunassignedItem 3 2 2 2 2 2 4 3" xfId="51014" xr:uid="{00000000-0005-0000-0000-000046C70000}"/>
    <cellStyle name="SAPBEXunassignedItem 3 2 2 2 2 2 4 4" xfId="51015" xr:uid="{00000000-0005-0000-0000-000047C70000}"/>
    <cellStyle name="SAPBEXunassignedItem 3 2 2 2 2 2 4 5" xfId="51016" xr:uid="{00000000-0005-0000-0000-000048C70000}"/>
    <cellStyle name="SAPBEXunassignedItem 3 2 2 2 2 2 4 6" xfId="51017" xr:uid="{00000000-0005-0000-0000-000049C70000}"/>
    <cellStyle name="SAPBEXunassignedItem 3 2 2 2 2 2 4 7" xfId="51018" xr:uid="{00000000-0005-0000-0000-00004AC70000}"/>
    <cellStyle name="SAPBEXunassignedItem 3 2 2 2 2 2 4 8" xfId="51019" xr:uid="{00000000-0005-0000-0000-00004BC70000}"/>
    <cellStyle name="SAPBEXunassignedItem 3 2 2 2 2 2 4 9" xfId="51020" xr:uid="{00000000-0005-0000-0000-00004CC70000}"/>
    <cellStyle name="SAPBEXunassignedItem 3 2 2 2 2 2 5" xfId="51021" xr:uid="{00000000-0005-0000-0000-00004DC70000}"/>
    <cellStyle name="SAPBEXunassignedItem 3 2 2 2 2 3" xfId="51022" xr:uid="{00000000-0005-0000-0000-00004EC70000}"/>
    <cellStyle name="SAPBEXunassignedItem 3 2 2 2 2 3 2" xfId="51023" xr:uid="{00000000-0005-0000-0000-00004FC70000}"/>
    <cellStyle name="SAPBEXunassignedItem 3 2 2 2 2 3 3" xfId="51024" xr:uid="{00000000-0005-0000-0000-000050C70000}"/>
    <cellStyle name="SAPBEXunassignedItem 3 2 2 2 2 3 4" xfId="51025" xr:uid="{00000000-0005-0000-0000-000051C70000}"/>
    <cellStyle name="SAPBEXunassignedItem 3 2 2 2 2 3 5" xfId="51026" xr:uid="{00000000-0005-0000-0000-000052C70000}"/>
    <cellStyle name="SAPBEXunassignedItem 3 2 2 2 2 3 6" xfId="51027" xr:uid="{00000000-0005-0000-0000-000053C70000}"/>
    <cellStyle name="SAPBEXunassignedItem 3 2 2 2 2 3 7" xfId="51028" xr:uid="{00000000-0005-0000-0000-000054C70000}"/>
    <cellStyle name="SAPBEXunassignedItem 3 2 2 2 2 3 8" xfId="51029" xr:uid="{00000000-0005-0000-0000-000055C70000}"/>
    <cellStyle name="SAPBEXunassignedItem 3 2 2 2 2 3 9" xfId="51030" xr:uid="{00000000-0005-0000-0000-000056C70000}"/>
    <cellStyle name="SAPBEXunassignedItem 3 2 2 2 2 4" xfId="51031" xr:uid="{00000000-0005-0000-0000-000057C70000}"/>
    <cellStyle name="SAPBEXunassignedItem 3 2 2 2 2 4 2" xfId="51032" xr:uid="{00000000-0005-0000-0000-000058C70000}"/>
    <cellStyle name="SAPBEXunassignedItem 3 2 2 2 2 4 3" xfId="51033" xr:uid="{00000000-0005-0000-0000-000059C70000}"/>
    <cellStyle name="SAPBEXunassignedItem 3 2 2 2 2 4 4" xfId="51034" xr:uid="{00000000-0005-0000-0000-00005AC70000}"/>
    <cellStyle name="SAPBEXunassignedItem 3 2 2 2 2 4 5" xfId="51035" xr:uid="{00000000-0005-0000-0000-00005BC70000}"/>
    <cellStyle name="SAPBEXunassignedItem 3 2 2 2 2 4 6" xfId="51036" xr:uid="{00000000-0005-0000-0000-00005CC70000}"/>
    <cellStyle name="SAPBEXunassignedItem 3 2 2 2 2 4 7" xfId="51037" xr:uid="{00000000-0005-0000-0000-00005DC70000}"/>
    <cellStyle name="SAPBEXunassignedItem 3 2 2 2 2 4 8" xfId="51038" xr:uid="{00000000-0005-0000-0000-00005EC70000}"/>
    <cellStyle name="SAPBEXunassignedItem 3 2 2 2 2 4 9" xfId="51039" xr:uid="{00000000-0005-0000-0000-00005FC70000}"/>
    <cellStyle name="SAPBEXunassignedItem 3 2 2 2 2 5" xfId="51040" xr:uid="{00000000-0005-0000-0000-000060C70000}"/>
    <cellStyle name="SAPBEXunassignedItem 3 2 2 2 2 5 2" xfId="51041" xr:uid="{00000000-0005-0000-0000-000061C70000}"/>
    <cellStyle name="SAPBEXunassignedItem 3 2 2 2 2 5 3" xfId="51042" xr:uid="{00000000-0005-0000-0000-000062C70000}"/>
    <cellStyle name="SAPBEXunassignedItem 3 2 2 2 2 5 4" xfId="51043" xr:uid="{00000000-0005-0000-0000-000063C70000}"/>
    <cellStyle name="SAPBEXunassignedItem 3 2 2 2 2 5 5" xfId="51044" xr:uid="{00000000-0005-0000-0000-000064C70000}"/>
    <cellStyle name="SAPBEXunassignedItem 3 2 2 2 2 5 6" xfId="51045" xr:uid="{00000000-0005-0000-0000-000065C70000}"/>
    <cellStyle name="SAPBEXunassignedItem 3 2 2 2 2 5 7" xfId="51046" xr:uid="{00000000-0005-0000-0000-000066C70000}"/>
    <cellStyle name="SAPBEXunassignedItem 3 2 2 2 2 5 8" xfId="51047" xr:uid="{00000000-0005-0000-0000-000067C70000}"/>
    <cellStyle name="SAPBEXunassignedItem 3 2 2 2 2 5 9" xfId="51048" xr:uid="{00000000-0005-0000-0000-000068C70000}"/>
    <cellStyle name="SAPBEXunassignedItem 3 2 2 2 2 6" xfId="51049" xr:uid="{00000000-0005-0000-0000-000069C70000}"/>
    <cellStyle name="SAPBEXunassignedItem 3 2 2 2 3" xfId="51050" xr:uid="{00000000-0005-0000-0000-00006AC70000}"/>
    <cellStyle name="SAPBEXunassignedItem 3 2 2 2 3 2" xfId="51051" xr:uid="{00000000-0005-0000-0000-00006BC70000}"/>
    <cellStyle name="SAPBEXunassignedItem 3 2 2 2 3 2 2" xfId="51052" xr:uid="{00000000-0005-0000-0000-00006CC70000}"/>
    <cellStyle name="SAPBEXunassignedItem 3 2 2 2 3 2 3" xfId="51053" xr:uid="{00000000-0005-0000-0000-00006DC70000}"/>
    <cellStyle name="SAPBEXunassignedItem 3 2 2 2 3 2 4" xfId="51054" xr:uid="{00000000-0005-0000-0000-00006EC70000}"/>
    <cellStyle name="SAPBEXunassignedItem 3 2 2 2 3 2 5" xfId="51055" xr:uid="{00000000-0005-0000-0000-00006FC70000}"/>
    <cellStyle name="SAPBEXunassignedItem 3 2 2 2 3 2 6" xfId="51056" xr:uid="{00000000-0005-0000-0000-000070C70000}"/>
    <cellStyle name="SAPBEXunassignedItem 3 2 2 2 3 2 7" xfId="51057" xr:uid="{00000000-0005-0000-0000-000071C70000}"/>
    <cellStyle name="SAPBEXunassignedItem 3 2 2 2 3 2 8" xfId="51058" xr:uid="{00000000-0005-0000-0000-000072C70000}"/>
    <cellStyle name="SAPBEXunassignedItem 3 2 2 2 3 2 9" xfId="51059" xr:uid="{00000000-0005-0000-0000-000073C70000}"/>
    <cellStyle name="SAPBEXunassignedItem 3 2 2 2 3 3" xfId="51060" xr:uid="{00000000-0005-0000-0000-000074C70000}"/>
    <cellStyle name="SAPBEXunassignedItem 3 2 2 2 3 3 2" xfId="51061" xr:uid="{00000000-0005-0000-0000-000075C70000}"/>
    <cellStyle name="SAPBEXunassignedItem 3 2 2 2 3 3 3" xfId="51062" xr:uid="{00000000-0005-0000-0000-000076C70000}"/>
    <cellStyle name="SAPBEXunassignedItem 3 2 2 2 3 3 4" xfId="51063" xr:uid="{00000000-0005-0000-0000-000077C70000}"/>
    <cellStyle name="SAPBEXunassignedItem 3 2 2 2 3 3 5" xfId="51064" xr:uid="{00000000-0005-0000-0000-000078C70000}"/>
    <cellStyle name="SAPBEXunassignedItem 3 2 2 2 3 3 6" xfId="51065" xr:uid="{00000000-0005-0000-0000-000079C70000}"/>
    <cellStyle name="SAPBEXunassignedItem 3 2 2 2 3 3 7" xfId="51066" xr:uid="{00000000-0005-0000-0000-00007AC70000}"/>
    <cellStyle name="SAPBEXunassignedItem 3 2 2 2 3 3 8" xfId="51067" xr:uid="{00000000-0005-0000-0000-00007BC70000}"/>
    <cellStyle name="SAPBEXunassignedItem 3 2 2 2 3 3 9" xfId="51068" xr:uid="{00000000-0005-0000-0000-00007CC70000}"/>
    <cellStyle name="SAPBEXunassignedItem 3 2 2 2 3 4" xfId="51069" xr:uid="{00000000-0005-0000-0000-00007DC70000}"/>
    <cellStyle name="SAPBEXunassignedItem 3 2 2 2 3 4 2" xfId="51070" xr:uid="{00000000-0005-0000-0000-00007EC70000}"/>
    <cellStyle name="SAPBEXunassignedItem 3 2 2 2 3 4 3" xfId="51071" xr:uid="{00000000-0005-0000-0000-00007FC70000}"/>
    <cellStyle name="SAPBEXunassignedItem 3 2 2 2 3 4 4" xfId="51072" xr:uid="{00000000-0005-0000-0000-000080C70000}"/>
    <cellStyle name="SAPBEXunassignedItem 3 2 2 2 3 4 5" xfId="51073" xr:uid="{00000000-0005-0000-0000-000081C70000}"/>
    <cellStyle name="SAPBEXunassignedItem 3 2 2 2 3 4 6" xfId="51074" xr:uid="{00000000-0005-0000-0000-000082C70000}"/>
    <cellStyle name="SAPBEXunassignedItem 3 2 2 2 3 4 7" xfId="51075" xr:uid="{00000000-0005-0000-0000-000083C70000}"/>
    <cellStyle name="SAPBEXunassignedItem 3 2 2 2 3 4 8" xfId="51076" xr:uid="{00000000-0005-0000-0000-000084C70000}"/>
    <cellStyle name="SAPBEXunassignedItem 3 2 2 2 3 4 9" xfId="51077" xr:uid="{00000000-0005-0000-0000-000085C70000}"/>
    <cellStyle name="SAPBEXunassignedItem 3 2 2 2 3 5" xfId="51078" xr:uid="{00000000-0005-0000-0000-000086C70000}"/>
    <cellStyle name="SAPBEXunassignedItem 3 2 2 2 4" xfId="51079" xr:uid="{00000000-0005-0000-0000-000087C70000}"/>
    <cellStyle name="SAPBEXunassignedItem 3 2 2 2 4 2" xfId="51080" xr:uid="{00000000-0005-0000-0000-000088C70000}"/>
    <cellStyle name="SAPBEXunassignedItem 3 2 2 2 4 3" xfId="51081" xr:uid="{00000000-0005-0000-0000-000089C70000}"/>
    <cellStyle name="SAPBEXunassignedItem 3 2 2 2 4 4" xfId="51082" xr:uid="{00000000-0005-0000-0000-00008AC70000}"/>
    <cellStyle name="SAPBEXunassignedItem 3 2 2 2 4 5" xfId="51083" xr:uid="{00000000-0005-0000-0000-00008BC70000}"/>
    <cellStyle name="SAPBEXunassignedItem 3 2 2 2 4 6" xfId="51084" xr:uid="{00000000-0005-0000-0000-00008CC70000}"/>
    <cellStyle name="SAPBEXunassignedItem 3 2 2 2 4 7" xfId="51085" xr:uid="{00000000-0005-0000-0000-00008DC70000}"/>
    <cellStyle name="SAPBEXunassignedItem 3 2 2 2 4 8" xfId="51086" xr:uid="{00000000-0005-0000-0000-00008EC70000}"/>
    <cellStyle name="SAPBEXunassignedItem 3 2 2 2 4 9" xfId="51087" xr:uid="{00000000-0005-0000-0000-00008FC70000}"/>
    <cellStyle name="SAPBEXunassignedItem 3 2 2 2 5" xfId="51088" xr:uid="{00000000-0005-0000-0000-000090C70000}"/>
    <cellStyle name="SAPBEXunassignedItem 3 2 2 2 5 2" xfId="51089" xr:uid="{00000000-0005-0000-0000-000091C70000}"/>
    <cellStyle name="SAPBEXunassignedItem 3 2 2 2 5 3" xfId="51090" xr:uid="{00000000-0005-0000-0000-000092C70000}"/>
    <cellStyle name="SAPBEXunassignedItem 3 2 2 2 5 4" xfId="51091" xr:uid="{00000000-0005-0000-0000-000093C70000}"/>
    <cellStyle name="SAPBEXunassignedItem 3 2 2 2 5 5" xfId="51092" xr:uid="{00000000-0005-0000-0000-000094C70000}"/>
    <cellStyle name="SAPBEXunassignedItem 3 2 2 2 5 6" xfId="51093" xr:uid="{00000000-0005-0000-0000-000095C70000}"/>
    <cellStyle name="SAPBEXunassignedItem 3 2 2 2 5 7" xfId="51094" xr:uid="{00000000-0005-0000-0000-000096C70000}"/>
    <cellStyle name="SAPBEXunassignedItem 3 2 2 2 5 8" xfId="51095" xr:uid="{00000000-0005-0000-0000-000097C70000}"/>
    <cellStyle name="SAPBEXunassignedItem 3 2 2 2 5 9" xfId="51096" xr:uid="{00000000-0005-0000-0000-000098C70000}"/>
    <cellStyle name="SAPBEXunassignedItem 3 2 2 2 6" xfId="51097" xr:uid="{00000000-0005-0000-0000-000099C70000}"/>
    <cellStyle name="SAPBEXunassignedItem 3 2 2 2 6 2" xfId="51098" xr:uid="{00000000-0005-0000-0000-00009AC70000}"/>
    <cellStyle name="SAPBEXunassignedItem 3 2 2 2 6 3" xfId="51099" xr:uid="{00000000-0005-0000-0000-00009BC70000}"/>
    <cellStyle name="SAPBEXunassignedItem 3 2 2 2 6 4" xfId="51100" xr:uid="{00000000-0005-0000-0000-00009CC70000}"/>
    <cellStyle name="SAPBEXunassignedItem 3 2 2 2 6 5" xfId="51101" xr:uid="{00000000-0005-0000-0000-00009DC70000}"/>
    <cellStyle name="SAPBEXunassignedItem 3 2 2 2 6 6" xfId="51102" xr:uid="{00000000-0005-0000-0000-00009EC70000}"/>
    <cellStyle name="SAPBEXunassignedItem 3 2 2 2 6 7" xfId="51103" xr:uid="{00000000-0005-0000-0000-00009FC70000}"/>
    <cellStyle name="SAPBEXunassignedItem 3 2 2 2 6 8" xfId="51104" xr:uid="{00000000-0005-0000-0000-0000A0C70000}"/>
    <cellStyle name="SAPBEXunassignedItem 3 2 2 2 6 9" xfId="51105" xr:uid="{00000000-0005-0000-0000-0000A1C70000}"/>
    <cellStyle name="SAPBEXunassignedItem 3 2 2 2 7" xfId="51106" xr:uid="{00000000-0005-0000-0000-0000A2C70000}"/>
    <cellStyle name="SAPBEXunassignedItem 3 2 2 3" xfId="51107" xr:uid="{00000000-0005-0000-0000-0000A3C70000}"/>
    <cellStyle name="SAPBEXunassignedItem 3 2 2 3 2" xfId="51108" xr:uid="{00000000-0005-0000-0000-0000A4C70000}"/>
    <cellStyle name="SAPBEXunassignedItem 3 2 2 3 2 2" xfId="51109" xr:uid="{00000000-0005-0000-0000-0000A5C70000}"/>
    <cellStyle name="SAPBEXunassignedItem 3 2 2 3 2 2 2" xfId="51110" xr:uid="{00000000-0005-0000-0000-0000A6C70000}"/>
    <cellStyle name="SAPBEXunassignedItem 3 2 2 3 2 2 2 2" xfId="51111" xr:uid="{00000000-0005-0000-0000-0000A7C70000}"/>
    <cellStyle name="SAPBEXunassignedItem 3 2 2 3 2 2 2 3" xfId="51112" xr:uid="{00000000-0005-0000-0000-0000A8C70000}"/>
    <cellStyle name="SAPBEXunassignedItem 3 2 2 3 2 2 2 4" xfId="51113" xr:uid="{00000000-0005-0000-0000-0000A9C70000}"/>
    <cellStyle name="SAPBEXunassignedItem 3 2 2 3 2 2 2 5" xfId="51114" xr:uid="{00000000-0005-0000-0000-0000AAC70000}"/>
    <cellStyle name="SAPBEXunassignedItem 3 2 2 3 2 2 2 6" xfId="51115" xr:uid="{00000000-0005-0000-0000-0000ABC70000}"/>
    <cellStyle name="SAPBEXunassignedItem 3 2 2 3 2 2 2 7" xfId="51116" xr:uid="{00000000-0005-0000-0000-0000ACC70000}"/>
    <cellStyle name="SAPBEXunassignedItem 3 2 2 3 2 2 2 8" xfId="51117" xr:uid="{00000000-0005-0000-0000-0000ADC70000}"/>
    <cellStyle name="SAPBEXunassignedItem 3 2 2 3 2 2 2 9" xfId="51118" xr:uid="{00000000-0005-0000-0000-0000AEC70000}"/>
    <cellStyle name="SAPBEXunassignedItem 3 2 2 3 2 2 3" xfId="51119" xr:uid="{00000000-0005-0000-0000-0000AFC70000}"/>
    <cellStyle name="SAPBEXunassignedItem 3 2 2 3 2 2 3 2" xfId="51120" xr:uid="{00000000-0005-0000-0000-0000B0C70000}"/>
    <cellStyle name="SAPBEXunassignedItem 3 2 2 3 2 2 3 3" xfId="51121" xr:uid="{00000000-0005-0000-0000-0000B1C70000}"/>
    <cellStyle name="SAPBEXunassignedItem 3 2 2 3 2 2 3 4" xfId="51122" xr:uid="{00000000-0005-0000-0000-0000B2C70000}"/>
    <cellStyle name="SAPBEXunassignedItem 3 2 2 3 2 2 3 5" xfId="51123" xr:uid="{00000000-0005-0000-0000-0000B3C70000}"/>
    <cellStyle name="SAPBEXunassignedItem 3 2 2 3 2 2 3 6" xfId="51124" xr:uid="{00000000-0005-0000-0000-0000B4C70000}"/>
    <cellStyle name="SAPBEXunassignedItem 3 2 2 3 2 2 3 7" xfId="51125" xr:uid="{00000000-0005-0000-0000-0000B5C70000}"/>
    <cellStyle name="SAPBEXunassignedItem 3 2 2 3 2 2 3 8" xfId="51126" xr:uid="{00000000-0005-0000-0000-0000B6C70000}"/>
    <cellStyle name="SAPBEXunassignedItem 3 2 2 3 2 2 3 9" xfId="51127" xr:uid="{00000000-0005-0000-0000-0000B7C70000}"/>
    <cellStyle name="SAPBEXunassignedItem 3 2 2 3 2 2 4" xfId="51128" xr:uid="{00000000-0005-0000-0000-0000B8C70000}"/>
    <cellStyle name="SAPBEXunassignedItem 3 2 2 3 2 2 4 2" xfId="51129" xr:uid="{00000000-0005-0000-0000-0000B9C70000}"/>
    <cellStyle name="SAPBEXunassignedItem 3 2 2 3 2 2 4 3" xfId="51130" xr:uid="{00000000-0005-0000-0000-0000BAC70000}"/>
    <cellStyle name="SAPBEXunassignedItem 3 2 2 3 2 2 4 4" xfId="51131" xr:uid="{00000000-0005-0000-0000-0000BBC70000}"/>
    <cellStyle name="SAPBEXunassignedItem 3 2 2 3 2 2 4 5" xfId="51132" xr:uid="{00000000-0005-0000-0000-0000BCC70000}"/>
    <cellStyle name="SAPBEXunassignedItem 3 2 2 3 2 2 4 6" xfId="51133" xr:uid="{00000000-0005-0000-0000-0000BDC70000}"/>
    <cellStyle name="SAPBEXunassignedItem 3 2 2 3 2 2 4 7" xfId="51134" xr:uid="{00000000-0005-0000-0000-0000BEC70000}"/>
    <cellStyle name="SAPBEXunassignedItem 3 2 2 3 2 2 4 8" xfId="51135" xr:uid="{00000000-0005-0000-0000-0000BFC70000}"/>
    <cellStyle name="SAPBEXunassignedItem 3 2 2 3 2 2 4 9" xfId="51136" xr:uid="{00000000-0005-0000-0000-0000C0C70000}"/>
    <cellStyle name="SAPBEXunassignedItem 3 2 2 3 2 2 5" xfId="51137" xr:uid="{00000000-0005-0000-0000-0000C1C70000}"/>
    <cellStyle name="SAPBEXunassignedItem 3 2 2 3 3" xfId="51138" xr:uid="{00000000-0005-0000-0000-0000C2C70000}"/>
    <cellStyle name="SAPBEXunassignedItem 3 2 2 3 3 2" xfId="51139" xr:uid="{00000000-0005-0000-0000-0000C3C70000}"/>
    <cellStyle name="SAPBEXunassignedItem 3 2 2 3 3 2 2" xfId="51140" xr:uid="{00000000-0005-0000-0000-0000C4C70000}"/>
    <cellStyle name="SAPBEXunassignedItem 3 2 2 3 3 2 3" xfId="51141" xr:uid="{00000000-0005-0000-0000-0000C5C70000}"/>
    <cellStyle name="SAPBEXunassignedItem 3 2 2 3 3 2 4" xfId="51142" xr:uid="{00000000-0005-0000-0000-0000C6C70000}"/>
    <cellStyle name="SAPBEXunassignedItem 3 2 2 3 3 2 5" xfId="51143" xr:uid="{00000000-0005-0000-0000-0000C7C70000}"/>
    <cellStyle name="SAPBEXunassignedItem 3 2 2 3 3 2 6" xfId="51144" xr:uid="{00000000-0005-0000-0000-0000C8C70000}"/>
    <cellStyle name="SAPBEXunassignedItem 3 2 2 3 3 2 7" xfId="51145" xr:uid="{00000000-0005-0000-0000-0000C9C70000}"/>
    <cellStyle name="SAPBEXunassignedItem 3 2 2 3 3 2 8" xfId="51146" xr:uid="{00000000-0005-0000-0000-0000CAC70000}"/>
    <cellStyle name="SAPBEXunassignedItem 3 2 2 3 3 2 9" xfId="51147" xr:uid="{00000000-0005-0000-0000-0000CBC70000}"/>
    <cellStyle name="SAPBEXunassignedItem 3 2 2 3 3 3" xfId="51148" xr:uid="{00000000-0005-0000-0000-0000CCC70000}"/>
    <cellStyle name="SAPBEXunassignedItem 3 2 2 3 3 3 2" xfId="51149" xr:uid="{00000000-0005-0000-0000-0000CDC70000}"/>
    <cellStyle name="SAPBEXunassignedItem 3 2 2 3 3 3 3" xfId="51150" xr:uid="{00000000-0005-0000-0000-0000CEC70000}"/>
    <cellStyle name="SAPBEXunassignedItem 3 2 2 3 3 3 4" xfId="51151" xr:uid="{00000000-0005-0000-0000-0000CFC70000}"/>
    <cellStyle name="SAPBEXunassignedItem 3 2 2 3 3 3 5" xfId="51152" xr:uid="{00000000-0005-0000-0000-0000D0C70000}"/>
    <cellStyle name="SAPBEXunassignedItem 3 2 2 3 3 3 6" xfId="51153" xr:uid="{00000000-0005-0000-0000-0000D1C70000}"/>
    <cellStyle name="SAPBEXunassignedItem 3 2 2 3 3 3 7" xfId="51154" xr:uid="{00000000-0005-0000-0000-0000D2C70000}"/>
    <cellStyle name="SAPBEXunassignedItem 3 2 2 3 3 3 8" xfId="51155" xr:uid="{00000000-0005-0000-0000-0000D3C70000}"/>
    <cellStyle name="SAPBEXunassignedItem 3 2 2 3 3 3 9" xfId="51156" xr:uid="{00000000-0005-0000-0000-0000D4C70000}"/>
    <cellStyle name="SAPBEXunassignedItem 3 2 2 3 3 4" xfId="51157" xr:uid="{00000000-0005-0000-0000-0000D5C70000}"/>
    <cellStyle name="SAPBEXunassignedItem 3 2 2 3 3 4 2" xfId="51158" xr:uid="{00000000-0005-0000-0000-0000D6C70000}"/>
    <cellStyle name="SAPBEXunassignedItem 3 2 2 3 3 4 3" xfId="51159" xr:uid="{00000000-0005-0000-0000-0000D7C70000}"/>
    <cellStyle name="SAPBEXunassignedItem 3 2 2 3 3 4 4" xfId="51160" xr:uid="{00000000-0005-0000-0000-0000D8C70000}"/>
    <cellStyle name="SAPBEXunassignedItem 3 2 2 3 3 4 5" xfId="51161" xr:uid="{00000000-0005-0000-0000-0000D9C70000}"/>
    <cellStyle name="SAPBEXunassignedItem 3 2 2 3 3 4 6" xfId="51162" xr:uid="{00000000-0005-0000-0000-0000DAC70000}"/>
    <cellStyle name="SAPBEXunassignedItem 3 2 2 3 3 4 7" xfId="51163" xr:uid="{00000000-0005-0000-0000-0000DBC70000}"/>
    <cellStyle name="SAPBEXunassignedItem 3 2 2 3 3 4 8" xfId="51164" xr:uid="{00000000-0005-0000-0000-0000DCC70000}"/>
    <cellStyle name="SAPBEXunassignedItem 3 2 2 3 3 4 9" xfId="51165" xr:uid="{00000000-0005-0000-0000-0000DDC70000}"/>
    <cellStyle name="SAPBEXunassignedItem 3 2 2 3 3 5" xfId="51166" xr:uid="{00000000-0005-0000-0000-0000DEC70000}"/>
    <cellStyle name="SAPBEXunassignedItem 3 2 2 4" xfId="51167" xr:uid="{00000000-0005-0000-0000-0000DFC70000}"/>
    <cellStyle name="SAPBEXunassignedItem 3 2 2 4 2" xfId="51168" xr:uid="{00000000-0005-0000-0000-0000E0C70000}"/>
    <cellStyle name="SAPBEXunassignedItem 3 2 2 4 2 2" xfId="51169" xr:uid="{00000000-0005-0000-0000-0000E1C70000}"/>
    <cellStyle name="SAPBEXunassignedItem 3 2 2 4 2 2 2" xfId="51170" xr:uid="{00000000-0005-0000-0000-0000E2C70000}"/>
    <cellStyle name="SAPBEXunassignedItem 3 2 2 4 2 2 3" xfId="51171" xr:uid="{00000000-0005-0000-0000-0000E3C70000}"/>
    <cellStyle name="SAPBEXunassignedItem 3 2 2 4 2 2 4" xfId="51172" xr:uid="{00000000-0005-0000-0000-0000E4C70000}"/>
    <cellStyle name="SAPBEXunassignedItem 3 2 2 4 2 2 5" xfId="51173" xr:uid="{00000000-0005-0000-0000-0000E5C70000}"/>
    <cellStyle name="SAPBEXunassignedItem 3 2 2 4 2 2 6" xfId="51174" xr:uid="{00000000-0005-0000-0000-0000E6C70000}"/>
    <cellStyle name="SAPBEXunassignedItem 3 2 2 4 2 2 7" xfId="51175" xr:uid="{00000000-0005-0000-0000-0000E7C70000}"/>
    <cellStyle name="SAPBEXunassignedItem 3 2 2 4 2 2 8" xfId="51176" xr:uid="{00000000-0005-0000-0000-0000E8C70000}"/>
    <cellStyle name="SAPBEXunassignedItem 3 2 2 4 2 2 9" xfId="51177" xr:uid="{00000000-0005-0000-0000-0000E9C70000}"/>
    <cellStyle name="SAPBEXunassignedItem 3 2 2 4 2 3" xfId="51178" xr:uid="{00000000-0005-0000-0000-0000EAC70000}"/>
    <cellStyle name="SAPBEXunassignedItem 3 2 2 4 2 3 2" xfId="51179" xr:uid="{00000000-0005-0000-0000-0000EBC70000}"/>
    <cellStyle name="SAPBEXunassignedItem 3 2 2 4 2 3 3" xfId="51180" xr:uid="{00000000-0005-0000-0000-0000ECC70000}"/>
    <cellStyle name="SAPBEXunassignedItem 3 2 2 4 2 3 4" xfId="51181" xr:uid="{00000000-0005-0000-0000-0000EDC70000}"/>
    <cellStyle name="SAPBEXunassignedItem 3 2 2 4 2 3 5" xfId="51182" xr:uid="{00000000-0005-0000-0000-0000EEC70000}"/>
    <cellStyle name="SAPBEXunassignedItem 3 2 2 4 2 3 6" xfId="51183" xr:uid="{00000000-0005-0000-0000-0000EFC70000}"/>
    <cellStyle name="SAPBEXunassignedItem 3 2 2 4 2 3 7" xfId="51184" xr:uid="{00000000-0005-0000-0000-0000F0C70000}"/>
    <cellStyle name="SAPBEXunassignedItem 3 2 2 4 2 3 8" xfId="51185" xr:uid="{00000000-0005-0000-0000-0000F1C70000}"/>
    <cellStyle name="SAPBEXunassignedItem 3 2 2 4 2 3 9" xfId="51186" xr:uid="{00000000-0005-0000-0000-0000F2C70000}"/>
    <cellStyle name="SAPBEXunassignedItem 3 2 2 4 2 4" xfId="51187" xr:uid="{00000000-0005-0000-0000-0000F3C70000}"/>
    <cellStyle name="SAPBEXunassignedItem 3 2 2 4 2 4 2" xfId="51188" xr:uid="{00000000-0005-0000-0000-0000F4C70000}"/>
    <cellStyle name="SAPBEXunassignedItem 3 2 2 4 2 4 3" xfId="51189" xr:uid="{00000000-0005-0000-0000-0000F5C70000}"/>
    <cellStyle name="SAPBEXunassignedItem 3 2 2 4 2 4 4" xfId="51190" xr:uid="{00000000-0005-0000-0000-0000F6C70000}"/>
    <cellStyle name="SAPBEXunassignedItem 3 2 2 4 2 4 5" xfId="51191" xr:uid="{00000000-0005-0000-0000-0000F7C70000}"/>
    <cellStyle name="SAPBEXunassignedItem 3 2 2 4 2 4 6" xfId="51192" xr:uid="{00000000-0005-0000-0000-0000F8C70000}"/>
    <cellStyle name="SAPBEXunassignedItem 3 2 2 4 2 4 7" xfId="51193" xr:uid="{00000000-0005-0000-0000-0000F9C70000}"/>
    <cellStyle name="SAPBEXunassignedItem 3 2 2 4 2 4 8" xfId="51194" xr:uid="{00000000-0005-0000-0000-0000FAC70000}"/>
    <cellStyle name="SAPBEXunassignedItem 3 2 2 4 2 4 9" xfId="51195" xr:uid="{00000000-0005-0000-0000-0000FBC70000}"/>
    <cellStyle name="SAPBEXunassignedItem 3 2 2 4 2 5" xfId="51196" xr:uid="{00000000-0005-0000-0000-0000FCC70000}"/>
    <cellStyle name="SAPBEXunassignedItem 3 2 3" xfId="51197" xr:uid="{00000000-0005-0000-0000-0000FDC70000}"/>
    <cellStyle name="SAPBEXunassignedItem 3 2 3 2" xfId="51198" xr:uid="{00000000-0005-0000-0000-0000FEC70000}"/>
    <cellStyle name="SAPBEXunassignedItem 3 2 3 2 2" xfId="51199" xr:uid="{00000000-0005-0000-0000-0000FFC70000}"/>
    <cellStyle name="SAPBEXunassignedItem 3 2 3 2 2 2" xfId="51200" xr:uid="{00000000-0005-0000-0000-000000C80000}"/>
    <cellStyle name="SAPBEXunassignedItem 3 2 3 2 2 2 2" xfId="51201" xr:uid="{00000000-0005-0000-0000-000001C80000}"/>
    <cellStyle name="SAPBEXunassignedItem 3 2 3 2 2 2 3" xfId="51202" xr:uid="{00000000-0005-0000-0000-000002C80000}"/>
    <cellStyle name="SAPBEXunassignedItem 3 2 3 2 2 2 4" xfId="51203" xr:uid="{00000000-0005-0000-0000-000003C80000}"/>
    <cellStyle name="SAPBEXunassignedItem 3 2 3 2 2 2 5" xfId="51204" xr:uid="{00000000-0005-0000-0000-000004C80000}"/>
    <cellStyle name="SAPBEXunassignedItem 3 2 3 2 2 2 6" xfId="51205" xr:uid="{00000000-0005-0000-0000-000005C80000}"/>
    <cellStyle name="SAPBEXunassignedItem 3 2 3 2 2 2 7" xfId="51206" xr:uid="{00000000-0005-0000-0000-000006C80000}"/>
    <cellStyle name="SAPBEXunassignedItem 3 2 3 2 2 2 8" xfId="51207" xr:uid="{00000000-0005-0000-0000-000007C80000}"/>
    <cellStyle name="SAPBEXunassignedItem 3 2 3 2 2 2 9" xfId="51208" xr:uid="{00000000-0005-0000-0000-000008C80000}"/>
    <cellStyle name="SAPBEXunassignedItem 3 2 3 2 2 3" xfId="51209" xr:uid="{00000000-0005-0000-0000-000009C80000}"/>
    <cellStyle name="SAPBEXunassignedItem 3 2 3 2 2 3 2" xfId="51210" xr:uid="{00000000-0005-0000-0000-00000AC80000}"/>
    <cellStyle name="SAPBEXunassignedItem 3 2 3 2 2 3 3" xfId="51211" xr:uid="{00000000-0005-0000-0000-00000BC80000}"/>
    <cellStyle name="SAPBEXunassignedItem 3 2 3 2 2 3 4" xfId="51212" xr:uid="{00000000-0005-0000-0000-00000CC80000}"/>
    <cellStyle name="SAPBEXunassignedItem 3 2 3 2 2 3 5" xfId="51213" xr:uid="{00000000-0005-0000-0000-00000DC80000}"/>
    <cellStyle name="SAPBEXunassignedItem 3 2 3 2 2 3 6" xfId="51214" xr:uid="{00000000-0005-0000-0000-00000EC80000}"/>
    <cellStyle name="SAPBEXunassignedItem 3 2 3 2 2 3 7" xfId="51215" xr:uid="{00000000-0005-0000-0000-00000FC80000}"/>
    <cellStyle name="SAPBEXunassignedItem 3 2 3 2 2 3 8" xfId="51216" xr:uid="{00000000-0005-0000-0000-000010C80000}"/>
    <cellStyle name="SAPBEXunassignedItem 3 2 3 2 2 3 9" xfId="51217" xr:uid="{00000000-0005-0000-0000-000011C80000}"/>
    <cellStyle name="SAPBEXunassignedItem 3 2 3 2 2 4" xfId="51218" xr:uid="{00000000-0005-0000-0000-000012C80000}"/>
    <cellStyle name="SAPBEXunassignedItem 3 2 3 2 2 4 2" xfId="51219" xr:uid="{00000000-0005-0000-0000-000013C80000}"/>
    <cellStyle name="SAPBEXunassignedItem 3 2 3 2 2 4 3" xfId="51220" xr:uid="{00000000-0005-0000-0000-000014C80000}"/>
    <cellStyle name="SAPBEXunassignedItem 3 2 3 2 2 4 4" xfId="51221" xr:uid="{00000000-0005-0000-0000-000015C80000}"/>
    <cellStyle name="SAPBEXunassignedItem 3 2 3 2 2 4 5" xfId="51222" xr:uid="{00000000-0005-0000-0000-000016C80000}"/>
    <cellStyle name="SAPBEXunassignedItem 3 2 3 2 2 4 6" xfId="51223" xr:uid="{00000000-0005-0000-0000-000017C80000}"/>
    <cellStyle name="SAPBEXunassignedItem 3 2 3 2 2 4 7" xfId="51224" xr:uid="{00000000-0005-0000-0000-000018C80000}"/>
    <cellStyle name="SAPBEXunassignedItem 3 2 3 2 2 4 8" xfId="51225" xr:uid="{00000000-0005-0000-0000-000019C80000}"/>
    <cellStyle name="SAPBEXunassignedItem 3 2 3 2 2 4 9" xfId="51226" xr:uid="{00000000-0005-0000-0000-00001AC80000}"/>
    <cellStyle name="SAPBEXunassignedItem 3 2 3 2 2 5" xfId="51227" xr:uid="{00000000-0005-0000-0000-00001BC80000}"/>
    <cellStyle name="SAPBEXunassignedItem 3 2 3 2 3" xfId="51228" xr:uid="{00000000-0005-0000-0000-00001CC80000}"/>
    <cellStyle name="SAPBEXunassignedItem 3 2 3 2 3 2" xfId="51229" xr:uid="{00000000-0005-0000-0000-00001DC80000}"/>
    <cellStyle name="SAPBEXunassignedItem 3 2 3 2 3 3" xfId="51230" xr:uid="{00000000-0005-0000-0000-00001EC80000}"/>
    <cellStyle name="SAPBEXunassignedItem 3 2 3 2 3 4" xfId="51231" xr:uid="{00000000-0005-0000-0000-00001FC80000}"/>
    <cellStyle name="SAPBEXunassignedItem 3 2 3 2 3 5" xfId="51232" xr:uid="{00000000-0005-0000-0000-000020C80000}"/>
    <cellStyle name="SAPBEXunassignedItem 3 2 3 2 3 6" xfId="51233" xr:uid="{00000000-0005-0000-0000-000021C80000}"/>
    <cellStyle name="SAPBEXunassignedItem 3 2 3 2 3 7" xfId="51234" xr:uid="{00000000-0005-0000-0000-000022C80000}"/>
    <cellStyle name="SAPBEXunassignedItem 3 2 3 2 3 8" xfId="51235" xr:uid="{00000000-0005-0000-0000-000023C80000}"/>
    <cellStyle name="SAPBEXunassignedItem 3 2 3 2 3 9" xfId="51236" xr:uid="{00000000-0005-0000-0000-000024C80000}"/>
    <cellStyle name="SAPBEXunassignedItem 3 2 3 2 4" xfId="51237" xr:uid="{00000000-0005-0000-0000-000025C80000}"/>
    <cellStyle name="SAPBEXunassignedItem 3 2 3 2 4 2" xfId="51238" xr:uid="{00000000-0005-0000-0000-000026C80000}"/>
    <cellStyle name="SAPBEXunassignedItem 3 2 3 2 4 3" xfId="51239" xr:uid="{00000000-0005-0000-0000-000027C80000}"/>
    <cellStyle name="SAPBEXunassignedItem 3 2 3 2 4 4" xfId="51240" xr:uid="{00000000-0005-0000-0000-000028C80000}"/>
    <cellStyle name="SAPBEXunassignedItem 3 2 3 2 4 5" xfId="51241" xr:uid="{00000000-0005-0000-0000-000029C80000}"/>
    <cellStyle name="SAPBEXunassignedItem 3 2 3 2 4 6" xfId="51242" xr:uid="{00000000-0005-0000-0000-00002AC80000}"/>
    <cellStyle name="SAPBEXunassignedItem 3 2 3 2 4 7" xfId="51243" xr:uid="{00000000-0005-0000-0000-00002BC80000}"/>
    <cellStyle name="SAPBEXunassignedItem 3 2 3 2 4 8" xfId="51244" xr:uid="{00000000-0005-0000-0000-00002CC80000}"/>
    <cellStyle name="SAPBEXunassignedItem 3 2 3 2 4 9" xfId="51245" xr:uid="{00000000-0005-0000-0000-00002DC80000}"/>
    <cellStyle name="SAPBEXunassignedItem 3 2 3 2 5" xfId="51246" xr:uid="{00000000-0005-0000-0000-00002EC80000}"/>
    <cellStyle name="SAPBEXunassignedItem 3 2 3 2 5 2" xfId="51247" xr:uid="{00000000-0005-0000-0000-00002FC80000}"/>
    <cellStyle name="SAPBEXunassignedItem 3 2 3 2 5 3" xfId="51248" xr:uid="{00000000-0005-0000-0000-000030C80000}"/>
    <cellStyle name="SAPBEXunassignedItem 3 2 3 2 5 4" xfId="51249" xr:uid="{00000000-0005-0000-0000-000031C80000}"/>
    <cellStyle name="SAPBEXunassignedItem 3 2 3 2 5 5" xfId="51250" xr:uid="{00000000-0005-0000-0000-000032C80000}"/>
    <cellStyle name="SAPBEXunassignedItem 3 2 3 2 5 6" xfId="51251" xr:uid="{00000000-0005-0000-0000-000033C80000}"/>
    <cellStyle name="SAPBEXunassignedItem 3 2 3 2 5 7" xfId="51252" xr:uid="{00000000-0005-0000-0000-000034C80000}"/>
    <cellStyle name="SAPBEXunassignedItem 3 2 3 2 5 8" xfId="51253" xr:uid="{00000000-0005-0000-0000-000035C80000}"/>
    <cellStyle name="SAPBEXunassignedItem 3 2 3 2 5 9" xfId="51254" xr:uid="{00000000-0005-0000-0000-000036C80000}"/>
    <cellStyle name="SAPBEXunassignedItem 3 2 3 2 6" xfId="51255" xr:uid="{00000000-0005-0000-0000-000037C80000}"/>
    <cellStyle name="SAPBEXunassignedItem 3 2 3 3" xfId="51256" xr:uid="{00000000-0005-0000-0000-000038C80000}"/>
    <cellStyle name="SAPBEXunassignedItem 3 2 3 3 2" xfId="51257" xr:uid="{00000000-0005-0000-0000-000039C80000}"/>
    <cellStyle name="SAPBEXunassignedItem 3 2 3 3 2 2" xfId="51258" xr:uid="{00000000-0005-0000-0000-00003AC80000}"/>
    <cellStyle name="SAPBEXunassignedItem 3 2 3 3 2 3" xfId="51259" xr:uid="{00000000-0005-0000-0000-00003BC80000}"/>
    <cellStyle name="SAPBEXunassignedItem 3 2 3 3 2 4" xfId="51260" xr:uid="{00000000-0005-0000-0000-00003CC80000}"/>
    <cellStyle name="SAPBEXunassignedItem 3 2 3 3 2 5" xfId="51261" xr:uid="{00000000-0005-0000-0000-00003DC80000}"/>
    <cellStyle name="SAPBEXunassignedItem 3 2 3 3 2 6" xfId="51262" xr:uid="{00000000-0005-0000-0000-00003EC80000}"/>
    <cellStyle name="SAPBEXunassignedItem 3 2 3 3 2 7" xfId="51263" xr:uid="{00000000-0005-0000-0000-00003FC80000}"/>
    <cellStyle name="SAPBEXunassignedItem 3 2 3 3 2 8" xfId="51264" xr:uid="{00000000-0005-0000-0000-000040C80000}"/>
    <cellStyle name="SAPBEXunassignedItem 3 2 3 3 2 9" xfId="51265" xr:uid="{00000000-0005-0000-0000-000041C80000}"/>
    <cellStyle name="SAPBEXunassignedItem 3 2 3 3 3" xfId="51266" xr:uid="{00000000-0005-0000-0000-000042C80000}"/>
    <cellStyle name="SAPBEXunassignedItem 3 2 3 3 3 2" xfId="51267" xr:uid="{00000000-0005-0000-0000-000043C80000}"/>
    <cellStyle name="SAPBEXunassignedItem 3 2 3 3 3 3" xfId="51268" xr:uid="{00000000-0005-0000-0000-000044C80000}"/>
    <cellStyle name="SAPBEXunassignedItem 3 2 3 3 3 4" xfId="51269" xr:uid="{00000000-0005-0000-0000-000045C80000}"/>
    <cellStyle name="SAPBEXunassignedItem 3 2 3 3 3 5" xfId="51270" xr:uid="{00000000-0005-0000-0000-000046C80000}"/>
    <cellStyle name="SAPBEXunassignedItem 3 2 3 3 3 6" xfId="51271" xr:uid="{00000000-0005-0000-0000-000047C80000}"/>
    <cellStyle name="SAPBEXunassignedItem 3 2 3 3 3 7" xfId="51272" xr:uid="{00000000-0005-0000-0000-000048C80000}"/>
    <cellStyle name="SAPBEXunassignedItem 3 2 3 3 3 8" xfId="51273" xr:uid="{00000000-0005-0000-0000-000049C80000}"/>
    <cellStyle name="SAPBEXunassignedItem 3 2 3 3 3 9" xfId="51274" xr:uid="{00000000-0005-0000-0000-00004AC80000}"/>
    <cellStyle name="SAPBEXunassignedItem 3 2 3 3 4" xfId="51275" xr:uid="{00000000-0005-0000-0000-00004BC80000}"/>
    <cellStyle name="SAPBEXunassignedItem 3 2 3 3 4 2" xfId="51276" xr:uid="{00000000-0005-0000-0000-00004CC80000}"/>
    <cellStyle name="SAPBEXunassignedItem 3 2 3 3 4 3" xfId="51277" xr:uid="{00000000-0005-0000-0000-00004DC80000}"/>
    <cellStyle name="SAPBEXunassignedItem 3 2 3 3 4 4" xfId="51278" xr:uid="{00000000-0005-0000-0000-00004EC80000}"/>
    <cellStyle name="SAPBEXunassignedItem 3 2 3 3 4 5" xfId="51279" xr:uid="{00000000-0005-0000-0000-00004FC80000}"/>
    <cellStyle name="SAPBEXunassignedItem 3 2 3 3 4 6" xfId="51280" xr:uid="{00000000-0005-0000-0000-000050C80000}"/>
    <cellStyle name="SAPBEXunassignedItem 3 2 3 3 4 7" xfId="51281" xr:uid="{00000000-0005-0000-0000-000051C80000}"/>
    <cellStyle name="SAPBEXunassignedItem 3 2 3 3 4 8" xfId="51282" xr:uid="{00000000-0005-0000-0000-000052C80000}"/>
    <cellStyle name="SAPBEXunassignedItem 3 2 3 3 4 9" xfId="51283" xr:uid="{00000000-0005-0000-0000-000053C80000}"/>
    <cellStyle name="SAPBEXunassignedItem 3 2 3 3 5" xfId="51284" xr:uid="{00000000-0005-0000-0000-000054C80000}"/>
    <cellStyle name="SAPBEXunassignedItem 3 2 3 4" xfId="51285" xr:uid="{00000000-0005-0000-0000-000055C80000}"/>
    <cellStyle name="SAPBEXunassignedItem 3 2 3 4 2" xfId="51286" xr:uid="{00000000-0005-0000-0000-000056C80000}"/>
    <cellStyle name="SAPBEXunassignedItem 3 2 3 4 3" xfId="51287" xr:uid="{00000000-0005-0000-0000-000057C80000}"/>
    <cellStyle name="SAPBEXunassignedItem 3 2 3 4 4" xfId="51288" xr:uid="{00000000-0005-0000-0000-000058C80000}"/>
    <cellStyle name="SAPBEXunassignedItem 3 2 3 4 5" xfId="51289" xr:uid="{00000000-0005-0000-0000-000059C80000}"/>
    <cellStyle name="SAPBEXunassignedItem 3 2 3 4 6" xfId="51290" xr:uid="{00000000-0005-0000-0000-00005AC80000}"/>
    <cellStyle name="SAPBEXunassignedItem 3 2 3 4 7" xfId="51291" xr:uid="{00000000-0005-0000-0000-00005BC80000}"/>
    <cellStyle name="SAPBEXunassignedItem 3 2 3 4 8" xfId="51292" xr:uid="{00000000-0005-0000-0000-00005CC80000}"/>
    <cellStyle name="SAPBEXunassignedItem 3 2 3 4 9" xfId="51293" xr:uid="{00000000-0005-0000-0000-00005DC80000}"/>
    <cellStyle name="SAPBEXunassignedItem 3 2 3 5" xfId="51294" xr:uid="{00000000-0005-0000-0000-00005EC80000}"/>
    <cellStyle name="SAPBEXunassignedItem 3 2 3 5 2" xfId="51295" xr:uid="{00000000-0005-0000-0000-00005FC80000}"/>
    <cellStyle name="SAPBEXunassignedItem 3 2 3 5 3" xfId="51296" xr:uid="{00000000-0005-0000-0000-000060C80000}"/>
    <cellStyle name="SAPBEXunassignedItem 3 2 3 5 4" xfId="51297" xr:uid="{00000000-0005-0000-0000-000061C80000}"/>
    <cellStyle name="SAPBEXunassignedItem 3 2 3 5 5" xfId="51298" xr:uid="{00000000-0005-0000-0000-000062C80000}"/>
    <cellStyle name="SAPBEXunassignedItem 3 2 3 5 6" xfId="51299" xr:uid="{00000000-0005-0000-0000-000063C80000}"/>
    <cellStyle name="SAPBEXunassignedItem 3 2 3 5 7" xfId="51300" xr:uid="{00000000-0005-0000-0000-000064C80000}"/>
    <cellStyle name="SAPBEXunassignedItem 3 2 3 5 8" xfId="51301" xr:uid="{00000000-0005-0000-0000-000065C80000}"/>
    <cellStyle name="SAPBEXunassignedItem 3 2 3 5 9" xfId="51302" xr:uid="{00000000-0005-0000-0000-000066C80000}"/>
    <cellStyle name="SAPBEXunassignedItem 3 2 3 6" xfId="51303" xr:uid="{00000000-0005-0000-0000-000067C80000}"/>
    <cellStyle name="SAPBEXunassignedItem 3 2 3 6 2" xfId="51304" xr:uid="{00000000-0005-0000-0000-000068C80000}"/>
    <cellStyle name="SAPBEXunassignedItem 3 2 3 6 3" xfId="51305" xr:uid="{00000000-0005-0000-0000-000069C80000}"/>
    <cellStyle name="SAPBEXunassignedItem 3 2 3 6 4" xfId="51306" xr:uid="{00000000-0005-0000-0000-00006AC80000}"/>
    <cellStyle name="SAPBEXunassignedItem 3 2 3 6 5" xfId="51307" xr:uid="{00000000-0005-0000-0000-00006BC80000}"/>
    <cellStyle name="SAPBEXunassignedItem 3 2 3 6 6" xfId="51308" xr:uid="{00000000-0005-0000-0000-00006CC80000}"/>
    <cellStyle name="SAPBEXunassignedItem 3 2 3 6 7" xfId="51309" xr:uid="{00000000-0005-0000-0000-00006DC80000}"/>
    <cellStyle name="SAPBEXunassignedItem 3 2 3 6 8" xfId="51310" xr:uid="{00000000-0005-0000-0000-00006EC80000}"/>
    <cellStyle name="SAPBEXunassignedItem 3 2 3 6 9" xfId="51311" xr:uid="{00000000-0005-0000-0000-00006FC80000}"/>
    <cellStyle name="SAPBEXunassignedItem 3 2 3 7" xfId="51312" xr:uid="{00000000-0005-0000-0000-000070C80000}"/>
    <cellStyle name="SAPBEXunassignedItem 3 2 4" xfId="51313" xr:uid="{00000000-0005-0000-0000-000071C80000}"/>
    <cellStyle name="SAPBEXunassignedItem 3 2 4 2" xfId="51314" xr:uid="{00000000-0005-0000-0000-000072C80000}"/>
    <cellStyle name="SAPBEXunassignedItem 3 2 4 2 2" xfId="51315" xr:uid="{00000000-0005-0000-0000-000073C80000}"/>
    <cellStyle name="SAPBEXunassignedItem 3 2 4 2 2 2" xfId="51316" xr:uid="{00000000-0005-0000-0000-000074C80000}"/>
    <cellStyle name="SAPBEXunassignedItem 3 2 4 2 2 2 2" xfId="51317" xr:uid="{00000000-0005-0000-0000-000075C80000}"/>
    <cellStyle name="SAPBEXunassignedItem 3 2 4 2 2 2 3" xfId="51318" xr:uid="{00000000-0005-0000-0000-000076C80000}"/>
    <cellStyle name="SAPBEXunassignedItem 3 2 4 2 2 2 4" xfId="51319" xr:uid="{00000000-0005-0000-0000-000077C80000}"/>
    <cellStyle name="SAPBEXunassignedItem 3 2 4 2 2 2 5" xfId="51320" xr:uid="{00000000-0005-0000-0000-000078C80000}"/>
    <cellStyle name="SAPBEXunassignedItem 3 2 4 2 2 2 6" xfId="51321" xr:uid="{00000000-0005-0000-0000-000079C80000}"/>
    <cellStyle name="SAPBEXunassignedItem 3 2 4 2 2 2 7" xfId="51322" xr:uid="{00000000-0005-0000-0000-00007AC80000}"/>
    <cellStyle name="SAPBEXunassignedItem 3 2 4 2 2 2 8" xfId="51323" xr:uid="{00000000-0005-0000-0000-00007BC80000}"/>
    <cellStyle name="SAPBEXunassignedItem 3 2 4 2 2 2 9" xfId="51324" xr:uid="{00000000-0005-0000-0000-00007CC80000}"/>
    <cellStyle name="SAPBEXunassignedItem 3 2 4 2 2 3" xfId="51325" xr:uid="{00000000-0005-0000-0000-00007DC80000}"/>
    <cellStyle name="SAPBEXunassignedItem 3 2 4 2 2 3 2" xfId="51326" xr:uid="{00000000-0005-0000-0000-00007EC80000}"/>
    <cellStyle name="SAPBEXunassignedItem 3 2 4 2 2 3 3" xfId="51327" xr:uid="{00000000-0005-0000-0000-00007FC80000}"/>
    <cellStyle name="SAPBEXunassignedItem 3 2 4 2 2 3 4" xfId="51328" xr:uid="{00000000-0005-0000-0000-000080C80000}"/>
    <cellStyle name="SAPBEXunassignedItem 3 2 4 2 2 3 5" xfId="51329" xr:uid="{00000000-0005-0000-0000-000081C80000}"/>
    <cellStyle name="SAPBEXunassignedItem 3 2 4 2 2 3 6" xfId="51330" xr:uid="{00000000-0005-0000-0000-000082C80000}"/>
    <cellStyle name="SAPBEXunassignedItem 3 2 4 2 2 3 7" xfId="51331" xr:uid="{00000000-0005-0000-0000-000083C80000}"/>
    <cellStyle name="SAPBEXunassignedItem 3 2 4 2 2 3 8" xfId="51332" xr:uid="{00000000-0005-0000-0000-000084C80000}"/>
    <cellStyle name="SAPBEXunassignedItem 3 2 4 2 2 3 9" xfId="51333" xr:uid="{00000000-0005-0000-0000-000085C80000}"/>
    <cellStyle name="SAPBEXunassignedItem 3 2 4 2 2 4" xfId="51334" xr:uid="{00000000-0005-0000-0000-000086C80000}"/>
    <cellStyle name="SAPBEXunassignedItem 3 2 4 2 2 4 2" xfId="51335" xr:uid="{00000000-0005-0000-0000-000087C80000}"/>
    <cellStyle name="SAPBEXunassignedItem 3 2 4 2 2 4 3" xfId="51336" xr:uid="{00000000-0005-0000-0000-000088C80000}"/>
    <cellStyle name="SAPBEXunassignedItem 3 2 4 2 2 4 4" xfId="51337" xr:uid="{00000000-0005-0000-0000-000089C80000}"/>
    <cellStyle name="SAPBEXunassignedItem 3 2 4 2 2 4 5" xfId="51338" xr:uid="{00000000-0005-0000-0000-00008AC80000}"/>
    <cellStyle name="SAPBEXunassignedItem 3 2 4 2 2 4 6" xfId="51339" xr:uid="{00000000-0005-0000-0000-00008BC80000}"/>
    <cellStyle name="SAPBEXunassignedItem 3 2 4 2 2 4 7" xfId="51340" xr:uid="{00000000-0005-0000-0000-00008CC80000}"/>
    <cellStyle name="SAPBEXunassignedItem 3 2 4 2 2 4 8" xfId="51341" xr:uid="{00000000-0005-0000-0000-00008DC80000}"/>
    <cellStyle name="SAPBEXunassignedItem 3 2 4 2 2 4 9" xfId="51342" xr:uid="{00000000-0005-0000-0000-00008EC80000}"/>
    <cellStyle name="SAPBEXunassignedItem 3 2 4 2 2 5" xfId="51343" xr:uid="{00000000-0005-0000-0000-00008FC80000}"/>
    <cellStyle name="SAPBEXunassignedItem 3 2 4 3" xfId="51344" xr:uid="{00000000-0005-0000-0000-000090C80000}"/>
    <cellStyle name="SAPBEXunassignedItem 3 2 4 3 2" xfId="51345" xr:uid="{00000000-0005-0000-0000-000091C80000}"/>
    <cellStyle name="SAPBEXunassignedItem 3 2 4 3 2 2" xfId="51346" xr:uid="{00000000-0005-0000-0000-000092C80000}"/>
    <cellStyle name="SAPBEXunassignedItem 3 2 4 3 2 3" xfId="51347" xr:uid="{00000000-0005-0000-0000-000093C80000}"/>
    <cellStyle name="SAPBEXunassignedItem 3 2 4 3 2 4" xfId="51348" xr:uid="{00000000-0005-0000-0000-000094C80000}"/>
    <cellStyle name="SAPBEXunassignedItem 3 2 4 3 2 5" xfId="51349" xr:uid="{00000000-0005-0000-0000-000095C80000}"/>
    <cellStyle name="SAPBEXunassignedItem 3 2 4 3 2 6" xfId="51350" xr:uid="{00000000-0005-0000-0000-000096C80000}"/>
    <cellStyle name="SAPBEXunassignedItem 3 2 4 3 2 7" xfId="51351" xr:uid="{00000000-0005-0000-0000-000097C80000}"/>
    <cellStyle name="SAPBEXunassignedItem 3 2 4 3 2 8" xfId="51352" xr:uid="{00000000-0005-0000-0000-000098C80000}"/>
    <cellStyle name="SAPBEXunassignedItem 3 2 4 3 2 9" xfId="51353" xr:uid="{00000000-0005-0000-0000-000099C80000}"/>
    <cellStyle name="SAPBEXunassignedItem 3 2 4 3 3" xfId="51354" xr:uid="{00000000-0005-0000-0000-00009AC80000}"/>
    <cellStyle name="SAPBEXunassignedItem 3 2 4 3 3 2" xfId="51355" xr:uid="{00000000-0005-0000-0000-00009BC80000}"/>
    <cellStyle name="SAPBEXunassignedItem 3 2 4 3 3 3" xfId="51356" xr:uid="{00000000-0005-0000-0000-00009CC80000}"/>
    <cellStyle name="SAPBEXunassignedItem 3 2 4 3 3 4" xfId="51357" xr:uid="{00000000-0005-0000-0000-00009DC80000}"/>
    <cellStyle name="SAPBEXunassignedItem 3 2 4 3 3 5" xfId="51358" xr:uid="{00000000-0005-0000-0000-00009EC80000}"/>
    <cellStyle name="SAPBEXunassignedItem 3 2 4 3 3 6" xfId="51359" xr:uid="{00000000-0005-0000-0000-00009FC80000}"/>
    <cellStyle name="SAPBEXunassignedItem 3 2 4 3 3 7" xfId="51360" xr:uid="{00000000-0005-0000-0000-0000A0C80000}"/>
    <cellStyle name="SAPBEXunassignedItem 3 2 4 3 3 8" xfId="51361" xr:uid="{00000000-0005-0000-0000-0000A1C80000}"/>
    <cellStyle name="SAPBEXunassignedItem 3 2 4 3 3 9" xfId="51362" xr:uid="{00000000-0005-0000-0000-0000A2C80000}"/>
    <cellStyle name="SAPBEXunassignedItem 3 2 4 3 4" xfId="51363" xr:uid="{00000000-0005-0000-0000-0000A3C80000}"/>
    <cellStyle name="SAPBEXunassignedItem 3 2 4 3 4 2" xfId="51364" xr:uid="{00000000-0005-0000-0000-0000A4C80000}"/>
    <cellStyle name="SAPBEXunassignedItem 3 2 4 3 4 3" xfId="51365" xr:uid="{00000000-0005-0000-0000-0000A5C80000}"/>
    <cellStyle name="SAPBEXunassignedItem 3 2 4 3 4 4" xfId="51366" xr:uid="{00000000-0005-0000-0000-0000A6C80000}"/>
    <cellStyle name="SAPBEXunassignedItem 3 2 4 3 4 5" xfId="51367" xr:uid="{00000000-0005-0000-0000-0000A7C80000}"/>
    <cellStyle name="SAPBEXunassignedItem 3 2 4 3 4 6" xfId="51368" xr:uid="{00000000-0005-0000-0000-0000A8C80000}"/>
    <cellStyle name="SAPBEXunassignedItem 3 2 4 3 4 7" xfId="51369" xr:uid="{00000000-0005-0000-0000-0000A9C80000}"/>
    <cellStyle name="SAPBEXunassignedItem 3 2 4 3 4 8" xfId="51370" xr:uid="{00000000-0005-0000-0000-0000AAC80000}"/>
    <cellStyle name="SAPBEXunassignedItem 3 2 4 3 4 9" xfId="51371" xr:uid="{00000000-0005-0000-0000-0000ABC80000}"/>
    <cellStyle name="SAPBEXunassignedItem 3 2 4 3 5" xfId="51372" xr:uid="{00000000-0005-0000-0000-0000ACC80000}"/>
    <cellStyle name="SAPBEXunassignedItem 3 2 5" xfId="51373" xr:uid="{00000000-0005-0000-0000-0000ADC80000}"/>
    <cellStyle name="SAPBEXunassignedItem 3 2 5 2" xfId="51374" xr:uid="{00000000-0005-0000-0000-0000AEC80000}"/>
    <cellStyle name="SAPBEXunassignedItem 3 2 5 2 2" xfId="51375" xr:uid="{00000000-0005-0000-0000-0000AFC80000}"/>
    <cellStyle name="SAPBEXunassignedItem 3 2 5 2 2 2" xfId="51376" xr:uid="{00000000-0005-0000-0000-0000B0C80000}"/>
    <cellStyle name="SAPBEXunassignedItem 3 2 5 2 2 3" xfId="51377" xr:uid="{00000000-0005-0000-0000-0000B1C80000}"/>
    <cellStyle name="SAPBEXunassignedItem 3 2 5 2 2 4" xfId="51378" xr:uid="{00000000-0005-0000-0000-0000B2C80000}"/>
    <cellStyle name="SAPBEXunassignedItem 3 2 5 2 2 5" xfId="51379" xr:uid="{00000000-0005-0000-0000-0000B3C80000}"/>
    <cellStyle name="SAPBEXunassignedItem 3 2 5 2 2 6" xfId="51380" xr:uid="{00000000-0005-0000-0000-0000B4C80000}"/>
    <cellStyle name="SAPBEXunassignedItem 3 2 5 2 2 7" xfId="51381" xr:uid="{00000000-0005-0000-0000-0000B5C80000}"/>
    <cellStyle name="SAPBEXunassignedItem 3 2 5 2 2 8" xfId="51382" xr:uid="{00000000-0005-0000-0000-0000B6C80000}"/>
    <cellStyle name="SAPBEXunassignedItem 3 2 5 2 2 9" xfId="51383" xr:uid="{00000000-0005-0000-0000-0000B7C80000}"/>
    <cellStyle name="SAPBEXunassignedItem 3 2 5 2 3" xfId="51384" xr:uid="{00000000-0005-0000-0000-0000B8C80000}"/>
    <cellStyle name="SAPBEXunassignedItem 3 2 5 2 3 2" xfId="51385" xr:uid="{00000000-0005-0000-0000-0000B9C80000}"/>
    <cellStyle name="SAPBEXunassignedItem 3 2 5 2 3 3" xfId="51386" xr:uid="{00000000-0005-0000-0000-0000BAC80000}"/>
    <cellStyle name="SAPBEXunassignedItem 3 2 5 2 3 4" xfId="51387" xr:uid="{00000000-0005-0000-0000-0000BBC80000}"/>
    <cellStyle name="SAPBEXunassignedItem 3 2 5 2 3 5" xfId="51388" xr:uid="{00000000-0005-0000-0000-0000BCC80000}"/>
    <cellStyle name="SAPBEXunassignedItem 3 2 5 2 3 6" xfId="51389" xr:uid="{00000000-0005-0000-0000-0000BDC80000}"/>
    <cellStyle name="SAPBEXunassignedItem 3 2 5 2 3 7" xfId="51390" xr:uid="{00000000-0005-0000-0000-0000BEC80000}"/>
    <cellStyle name="SAPBEXunassignedItem 3 2 5 2 3 8" xfId="51391" xr:uid="{00000000-0005-0000-0000-0000BFC80000}"/>
    <cellStyle name="SAPBEXunassignedItem 3 2 5 2 3 9" xfId="51392" xr:uid="{00000000-0005-0000-0000-0000C0C80000}"/>
    <cellStyle name="SAPBEXunassignedItem 3 2 5 2 4" xfId="51393" xr:uid="{00000000-0005-0000-0000-0000C1C80000}"/>
    <cellStyle name="SAPBEXunassignedItem 3 2 5 2 4 2" xfId="51394" xr:uid="{00000000-0005-0000-0000-0000C2C80000}"/>
    <cellStyle name="SAPBEXunassignedItem 3 2 5 2 4 3" xfId="51395" xr:uid="{00000000-0005-0000-0000-0000C3C80000}"/>
    <cellStyle name="SAPBEXunassignedItem 3 2 5 2 4 4" xfId="51396" xr:uid="{00000000-0005-0000-0000-0000C4C80000}"/>
    <cellStyle name="SAPBEXunassignedItem 3 2 5 2 4 5" xfId="51397" xr:uid="{00000000-0005-0000-0000-0000C5C80000}"/>
    <cellStyle name="SAPBEXunassignedItem 3 2 5 2 4 6" xfId="51398" xr:uid="{00000000-0005-0000-0000-0000C6C80000}"/>
    <cellStyle name="SAPBEXunassignedItem 3 2 5 2 4 7" xfId="51399" xr:uid="{00000000-0005-0000-0000-0000C7C80000}"/>
    <cellStyle name="SAPBEXunassignedItem 3 2 5 2 4 8" xfId="51400" xr:uid="{00000000-0005-0000-0000-0000C8C80000}"/>
    <cellStyle name="SAPBEXunassignedItem 3 2 5 2 4 9" xfId="51401" xr:uid="{00000000-0005-0000-0000-0000C9C80000}"/>
    <cellStyle name="SAPBEXunassignedItem 3 2 5 2 5" xfId="51402" xr:uid="{00000000-0005-0000-0000-0000CAC80000}"/>
    <cellStyle name="SAPBEXunassignedItem 3 3" xfId="51403" xr:uid="{00000000-0005-0000-0000-0000CBC80000}"/>
    <cellStyle name="SAPBEXunassignedItem 3 3 2" xfId="51404" xr:uid="{00000000-0005-0000-0000-0000CCC80000}"/>
    <cellStyle name="SAPBEXunassignedItem 3 3 2 2" xfId="51405" xr:uid="{00000000-0005-0000-0000-0000CDC80000}"/>
    <cellStyle name="SAPBEXunassignedItem 3 3 2 2 2" xfId="51406" xr:uid="{00000000-0005-0000-0000-0000CEC80000}"/>
    <cellStyle name="SAPBEXunassignedItem 3 3 2 2 2 2" xfId="51407" xr:uid="{00000000-0005-0000-0000-0000CFC80000}"/>
    <cellStyle name="SAPBEXunassignedItem 3 3 2 2 2 2 2" xfId="51408" xr:uid="{00000000-0005-0000-0000-0000D0C80000}"/>
    <cellStyle name="SAPBEXunassignedItem 3 3 2 2 2 2 3" xfId="51409" xr:uid="{00000000-0005-0000-0000-0000D1C80000}"/>
    <cellStyle name="SAPBEXunassignedItem 3 3 2 2 2 2 4" xfId="51410" xr:uid="{00000000-0005-0000-0000-0000D2C80000}"/>
    <cellStyle name="SAPBEXunassignedItem 3 3 2 2 2 2 5" xfId="51411" xr:uid="{00000000-0005-0000-0000-0000D3C80000}"/>
    <cellStyle name="SAPBEXunassignedItem 3 3 2 2 2 2 6" xfId="51412" xr:uid="{00000000-0005-0000-0000-0000D4C80000}"/>
    <cellStyle name="SAPBEXunassignedItem 3 3 2 2 2 2 7" xfId="51413" xr:uid="{00000000-0005-0000-0000-0000D5C80000}"/>
    <cellStyle name="SAPBEXunassignedItem 3 3 2 2 2 2 8" xfId="51414" xr:uid="{00000000-0005-0000-0000-0000D6C80000}"/>
    <cellStyle name="SAPBEXunassignedItem 3 3 2 2 2 2 9" xfId="51415" xr:uid="{00000000-0005-0000-0000-0000D7C80000}"/>
    <cellStyle name="SAPBEXunassignedItem 3 3 2 2 2 3" xfId="51416" xr:uid="{00000000-0005-0000-0000-0000D8C80000}"/>
    <cellStyle name="SAPBEXunassignedItem 3 3 2 2 2 3 2" xfId="51417" xr:uid="{00000000-0005-0000-0000-0000D9C80000}"/>
    <cellStyle name="SAPBEXunassignedItem 3 3 2 2 2 3 3" xfId="51418" xr:uid="{00000000-0005-0000-0000-0000DAC80000}"/>
    <cellStyle name="SAPBEXunassignedItem 3 3 2 2 2 3 4" xfId="51419" xr:uid="{00000000-0005-0000-0000-0000DBC80000}"/>
    <cellStyle name="SAPBEXunassignedItem 3 3 2 2 2 3 5" xfId="51420" xr:uid="{00000000-0005-0000-0000-0000DCC80000}"/>
    <cellStyle name="SAPBEXunassignedItem 3 3 2 2 2 3 6" xfId="51421" xr:uid="{00000000-0005-0000-0000-0000DDC80000}"/>
    <cellStyle name="SAPBEXunassignedItem 3 3 2 2 2 3 7" xfId="51422" xr:uid="{00000000-0005-0000-0000-0000DEC80000}"/>
    <cellStyle name="SAPBEXunassignedItem 3 3 2 2 2 3 8" xfId="51423" xr:uid="{00000000-0005-0000-0000-0000DFC80000}"/>
    <cellStyle name="SAPBEXunassignedItem 3 3 2 2 2 3 9" xfId="51424" xr:uid="{00000000-0005-0000-0000-0000E0C80000}"/>
    <cellStyle name="SAPBEXunassignedItem 3 3 2 2 2 4" xfId="51425" xr:uid="{00000000-0005-0000-0000-0000E1C80000}"/>
    <cellStyle name="SAPBEXunassignedItem 3 3 2 2 2 4 2" xfId="51426" xr:uid="{00000000-0005-0000-0000-0000E2C80000}"/>
    <cellStyle name="SAPBEXunassignedItem 3 3 2 2 2 4 3" xfId="51427" xr:uid="{00000000-0005-0000-0000-0000E3C80000}"/>
    <cellStyle name="SAPBEXunassignedItem 3 3 2 2 2 4 4" xfId="51428" xr:uid="{00000000-0005-0000-0000-0000E4C80000}"/>
    <cellStyle name="SAPBEXunassignedItem 3 3 2 2 2 4 5" xfId="51429" xr:uid="{00000000-0005-0000-0000-0000E5C80000}"/>
    <cellStyle name="SAPBEXunassignedItem 3 3 2 2 2 4 6" xfId="51430" xr:uid="{00000000-0005-0000-0000-0000E6C80000}"/>
    <cellStyle name="SAPBEXunassignedItem 3 3 2 2 2 4 7" xfId="51431" xr:uid="{00000000-0005-0000-0000-0000E7C80000}"/>
    <cellStyle name="SAPBEXunassignedItem 3 3 2 2 2 4 8" xfId="51432" xr:uid="{00000000-0005-0000-0000-0000E8C80000}"/>
    <cellStyle name="SAPBEXunassignedItem 3 3 2 2 2 4 9" xfId="51433" xr:uid="{00000000-0005-0000-0000-0000E9C80000}"/>
    <cellStyle name="SAPBEXunassignedItem 3 3 2 2 2 5" xfId="51434" xr:uid="{00000000-0005-0000-0000-0000EAC80000}"/>
    <cellStyle name="SAPBEXunassignedItem 3 3 2 2 3" xfId="51435" xr:uid="{00000000-0005-0000-0000-0000EBC80000}"/>
    <cellStyle name="SAPBEXunassignedItem 3 3 2 2 3 2" xfId="51436" xr:uid="{00000000-0005-0000-0000-0000ECC80000}"/>
    <cellStyle name="SAPBEXunassignedItem 3 3 2 2 3 3" xfId="51437" xr:uid="{00000000-0005-0000-0000-0000EDC80000}"/>
    <cellStyle name="SAPBEXunassignedItem 3 3 2 2 3 4" xfId="51438" xr:uid="{00000000-0005-0000-0000-0000EEC80000}"/>
    <cellStyle name="SAPBEXunassignedItem 3 3 2 2 3 5" xfId="51439" xr:uid="{00000000-0005-0000-0000-0000EFC80000}"/>
    <cellStyle name="SAPBEXunassignedItem 3 3 2 2 3 6" xfId="51440" xr:uid="{00000000-0005-0000-0000-0000F0C80000}"/>
    <cellStyle name="SAPBEXunassignedItem 3 3 2 2 3 7" xfId="51441" xr:uid="{00000000-0005-0000-0000-0000F1C80000}"/>
    <cellStyle name="SAPBEXunassignedItem 3 3 2 2 3 8" xfId="51442" xr:uid="{00000000-0005-0000-0000-0000F2C80000}"/>
    <cellStyle name="SAPBEXunassignedItem 3 3 2 2 3 9" xfId="51443" xr:uid="{00000000-0005-0000-0000-0000F3C80000}"/>
    <cellStyle name="SAPBEXunassignedItem 3 3 2 2 4" xfId="51444" xr:uid="{00000000-0005-0000-0000-0000F4C80000}"/>
    <cellStyle name="SAPBEXunassignedItem 3 3 2 2 4 2" xfId="51445" xr:uid="{00000000-0005-0000-0000-0000F5C80000}"/>
    <cellStyle name="SAPBEXunassignedItem 3 3 2 2 4 3" xfId="51446" xr:uid="{00000000-0005-0000-0000-0000F6C80000}"/>
    <cellStyle name="SAPBEXunassignedItem 3 3 2 2 4 4" xfId="51447" xr:uid="{00000000-0005-0000-0000-0000F7C80000}"/>
    <cellStyle name="SAPBEXunassignedItem 3 3 2 2 4 5" xfId="51448" xr:uid="{00000000-0005-0000-0000-0000F8C80000}"/>
    <cellStyle name="SAPBEXunassignedItem 3 3 2 2 4 6" xfId="51449" xr:uid="{00000000-0005-0000-0000-0000F9C80000}"/>
    <cellStyle name="SAPBEXunassignedItem 3 3 2 2 4 7" xfId="51450" xr:uid="{00000000-0005-0000-0000-0000FAC80000}"/>
    <cellStyle name="SAPBEXunassignedItem 3 3 2 2 4 8" xfId="51451" xr:uid="{00000000-0005-0000-0000-0000FBC80000}"/>
    <cellStyle name="SAPBEXunassignedItem 3 3 2 2 4 9" xfId="51452" xr:uid="{00000000-0005-0000-0000-0000FCC80000}"/>
    <cellStyle name="SAPBEXunassignedItem 3 3 2 2 5" xfId="51453" xr:uid="{00000000-0005-0000-0000-0000FDC80000}"/>
    <cellStyle name="SAPBEXunassignedItem 3 3 2 2 5 2" xfId="51454" xr:uid="{00000000-0005-0000-0000-0000FEC80000}"/>
    <cellStyle name="SAPBEXunassignedItem 3 3 2 2 5 3" xfId="51455" xr:uid="{00000000-0005-0000-0000-0000FFC80000}"/>
    <cellStyle name="SAPBEXunassignedItem 3 3 2 2 5 4" xfId="51456" xr:uid="{00000000-0005-0000-0000-000000C90000}"/>
    <cellStyle name="SAPBEXunassignedItem 3 3 2 2 5 5" xfId="51457" xr:uid="{00000000-0005-0000-0000-000001C90000}"/>
    <cellStyle name="SAPBEXunassignedItem 3 3 2 2 5 6" xfId="51458" xr:uid="{00000000-0005-0000-0000-000002C90000}"/>
    <cellStyle name="SAPBEXunassignedItem 3 3 2 2 5 7" xfId="51459" xr:uid="{00000000-0005-0000-0000-000003C90000}"/>
    <cellStyle name="SAPBEXunassignedItem 3 3 2 2 5 8" xfId="51460" xr:uid="{00000000-0005-0000-0000-000004C90000}"/>
    <cellStyle name="SAPBEXunassignedItem 3 3 2 2 5 9" xfId="51461" xr:uid="{00000000-0005-0000-0000-000005C90000}"/>
    <cellStyle name="SAPBEXunassignedItem 3 3 2 2 6" xfId="51462" xr:uid="{00000000-0005-0000-0000-000006C90000}"/>
    <cellStyle name="SAPBEXunassignedItem 3 3 2 3" xfId="51463" xr:uid="{00000000-0005-0000-0000-000007C90000}"/>
    <cellStyle name="SAPBEXunassignedItem 3 3 2 3 2" xfId="51464" xr:uid="{00000000-0005-0000-0000-000008C90000}"/>
    <cellStyle name="SAPBEXunassignedItem 3 3 2 3 2 2" xfId="51465" xr:uid="{00000000-0005-0000-0000-000009C90000}"/>
    <cellStyle name="SAPBEXunassignedItem 3 3 2 3 2 3" xfId="51466" xr:uid="{00000000-0005-0000-0000-00000AC90000}"/>
    <cellStyle name="SAPBEXunassignedItem 3 3 2 3 2 4" xfId="51467" xr:uid="{00000000-0005-0000-0000-00000BC90000}"/>
    <cellStyle name="SAPBEXunassignedItem 3 3 2 3 2 5" xfId="51468" xr:uid="{00000000-0005-0000-0000-00000CC90000}"/>
    <cellStyle name="SAPBEXunassignedItem 3 3 2 3 2 6" xfId="51469" xr:uid="{00000000-0005-0000-0000-00000DC90000}"/>
    <cellStyle name="SAPBEXunassignedItem 3 3 2 3 2 7" xfId="51470" xr:uid="{00000000-0005-0000-0000-00000EC90000}"/>
    <cellStyle name="SAPBEXunassignedItem 3 3 2 3 2 8" xfId="51471" xr:uid="{00000000-0005-0000-0000-00000FC90000}"/>
    <cellStyle name="SAPBEXunassignedItem 3 3 2 3 2 9" xfId="51472" xr:uid="{00000000-0005-0000-0000-000010C90000}"/>
    <cellStyle name="SAPBEXunassignedItem 3 3 2 3 3" xfId="51473" xr:uid="{00000000-0005-0000-0000-000011C90000}"/>
    <cellStyle name="SAPBEXunassignedItem 3 3 2 3 3 2" xfId="51474" xr:uid="{00000000-0005-0000-0000-000012C90000}"/>
    <cellStyle name="SAPBEXunassignedItem 3 3 2 3 3 3" xfId="51475" xr:uid="{00000000-0005-0000-0000-000013C90000}"/>
    <cellStyle name="SAPBEXunassignedItem 3 3 2 3 3 4" xfId="51476" xr:uid="{00000000-0005-0000-0000-000014C90000}"/>
    <cellStyle name="SAPBEXunassignedItem 3 3 2 3 3 5" xfId="51477" xr:uid="{00000000-0005-0000-0000-000015C90000}"/>
    <cellStyle name="SAPBEXunassignedItem 3 3 2 3 3 6" xfId="51478" xr:uid="{00000000-0005-0000-0000-000016C90000}"/>
    <cellStyle name="SAPBEXunassignedItem 3 3 2 3 3 7" xfId="51479" xr:uid="{00000000-0005-0000-0000-000017C90000}"/>
    <cellStyle name="SAPBEXunassignedItem 3 3 2 3 3 8" xfId="51480" xr:uid="{00000000-0005-0000-0000-000018C90000}"/>
    <cellStyle name="SAPBEXunassignedItem 3 3 2 3 3 9" xfId="51481" xr:uid="{00000000-0005-0000-0000-000019C90000}"/>
    <cellStyle name="SAPBEXunassignedItem 3 3 2 3 4" xfId="51482" xr:uid="{00000000-0005-0000-0000-00001AC90000}"/>
    <cellStyle name="SAPBEXunassignedItem 3 3 2 3 4 2" xfId="51483" xr:uid="{00000000-0005-0000-0000-00001BC90000}"/>
    <cellStyle name="SAPBEXunassignedItem 3 3 2 3 4 3" xfId="51484" xr:uid="{00000000-0005-0000-0000-00001CC90000}"/>
    <cellStyle name="SAPBEXunassignedItem 3 3 2 3 4 4" xfId="51485" xr:uid="{00000000-0005-0000-0000-00001DC90000}"/>
    <cellStyle name="SAPBEXunassignedItem 3 3 2 3 4 5" xfId="51486" xr:uid="{00000000-0005-0000-0000-00001EC90000}"/>
    <cellStyle name="SAPBEXunassignedItem 3 3 2 3 4 6" xfId="51487" xr:uid="{00000000-0005-0000-0000-00001FC90000}"/>
    <cellStyle name="SAPBEXunassignedItem 3 3 2 3 4 7" xfId="51488" xr:uid="{00000000-0005-0000-0000-000020C90000}"/>
    <cellStyle name="SAPBEXunassignedItem 3 3 2 3 4 8" xfId="51489" xr:uid="{00000000-0005-0000-0000-000021C90000}"/>
    <cellStyle name="SAPBEXunassignedItem 3 3 2 3 4 9" xfId="51490" xr:uid="{00000000-0005-0000-0000-000022C90000}"/>
    <cellStyle name="SAPBEXunassignedItem 3 3 2 3 5" xfId="51491" xr:uid="{00000000-0005-0000-0000-000023C90000}"/>
    <cellStyle name="SAPBEXunassignedItem 3 3 2 4" xfId="51492" xr:uid="{00000000-0005-0000-0000-000024C90000}"/>
    <cellStyle name="SAPBEXunassignedItem 3 3 2 4 2" xfId="51493" xr:uid="{00000000-0005-0000-0000-000025C90000}"/>
    <cellStyle name="SAPBEXunassignedItem 3 3 2 4 3" xfId="51494" xr:uid="{00000000-0005-0000-0000-000026C90000}"/>
    <cellStyle name="SAPBEXunassignedItem 3 3 2 4 4" xfId="51495" xr:uid="{00000000-0005-0000-0000-000027C90000}"/>
    <cellStyle name="SAPBEXunassignedItem 3 3 2 4 5" xfId="51496" xr:uid="{00000000-0005-0000-0000-000028C90000}"/>
    <cellStyle name="SAPBEXunassignedItem 3 3 2 4 6" xfId="51497" xr:uid="{00000000-0005-0000-0000-000029C90000}"/>
    <cellStyle name="SAPBEXunassignedItem 3 3 2 4 7" xfId="51498" xr:uid="{00000000-0005-0000-0000-00002AC90000}"/>
    <cellStyle name="SAPBEXunassignedItem 3 3 2 4 8" xfId="51499" xr:uid="{00000000-0005-0000-0000-00002BC90000}"/>
    <cellStyle name="SAPBEXunassignedItem 3 3 2 4 9" xfId="51500" xr:uid="{00000000-0005-0000-0000-00002CC90000}"/>
    <cellStyle name="SAPBEXunassignedItem 3 3 2 5" xfId="51501" xr:uid="{00000000-0005-0000-0000-00002DC90000}"/>
    <cellStyle name="SAPBEXunassignedItem 3 3 2 5 2" xfId="51502" xr:uid="{00000000-0005-0000-0000-00002EC90000}"/>
    <cellStyle name="SAPBEXunassignedItem 3 3 2 5 3" xfId="51503" xr:uid="{00000000-0005-0000-0000-00002FC90000}"/>
    <cellStyle name="SAPBEXunassignedItem 3 3 2 5 4" xfId="51504" xr:uid="{00000000-0005-0000-0000-000030C90000}"/>
    <cellStyle name="SAPBEXunassignedItem 3 3 2 5 5" xfId="51505" xr:uid="{00000000-0005-0000-0000-000031C90000}"/>
    <cellStyle name="SAPBEXunassignedItem 3 3 2 5 6" xfId="51506" xr:uid="{00000000-0005-0000-0000-000032C90000}"/>
    <cellStyle name="SAPBEXunassignedItem 3 3 2 5 7" xfId="51507" xr:uid="{00000000-0005-0000-0000-000033C90000}"/>
    <cellStyle name="SAPBEXunassignedItem 3 3 2 5 8" xfId="51508" xr:uid="{00000000-0005-0000-0000-000034C90000}"/>
    <cellStyle name="SAPBEXunassignedItem 3 3 2 5 9" xfId="51509" xr:uid="{00000000-0005-0000-0000-000035C90000}"/>
    <cellStyle name="SAPBEXunassignedItem 3 3 2 6" xfId="51510" xr:uid="{00000000-0005-0000-0000-000036C90000}"/>
    <cellStyle name="SAPBEXunassignedItem 3 3 2 6 2" xfId="51511" xr:uid="{00000000-0005-0000-0000-000037C90000}"/>
    <cellStyle name="SAPBEXunassignedItem 3 3 2 6 3" xfId="51512" xr:uid="{00000000-0005-0000-0000-000038C90000}"/>
    <cellStyle name="SAPBEXunassignedItem 3 3 2 6 4" xfId="51513" xr:uid="{00000000-0005-0000-0000-000039C90000}"/>
    <cellStyle name="SAPBEXunassignedItem 3 3 2 6 5" xfId="51514" xr:uid="{00000000-0005-0000-0000-00003AC90000}"/>
    <cellStyle name="SAPBEXunassignedItem 3 3 2 6 6" xfId="51515" xr:uid="{00000000-0005-0000-0000-00003BC90000}"/>
    <cellStyle name="SAPBEXunassignedItem 3 3 2 6 7" xfId="51516" xr:uid="{00000000-0005-0000-0000-00003CC90000}"/>
    <cellStyle name="SAPBEXunassignedItem 3 3 2 6 8" xfId="51517" xr:uid="{00000000-0005-0000-0000-00003DC90000}"/>
    <cellStyle name="SAPBEXunassignedItem 3 3 2 6 9" xfId="51518" xr:uid="{00000000-0005-0000-0000-00003EC90000}"/>
    <cellStyle name="SAPBEXunassignedItem 3 3 2 7" xfId="51519" xr:uid="{00000000-0005-0000-0000-00003FC90000}"/>
    <cellStyle name="SAPBEXunassignedItem 3 3 3" xfId="51520" xr:uid="{00000000-0005-0000-0000-000040C90000}"/>
    <cellStyle name="SAPBEXunassignedItem 3 3 3 2" xfId="51521" xr:uid="{00000000-0005-0000-0000-000041C90000}"/>
    <cellStyle name="SAPBEXunassignedItem 3 3 3 2 2" xfId="51522" xr:uid="{00000000-0005-0000-0000-000042C90000}"/>
    <cellStyle name="SAPBEXunassignedItem 3 3 3 2 2 2" xfId="51523" xr:uid="{00000000-0005-0000-0000-000043C90000}"/>
    <cellStyle name="SAPBEXunassignedItem 3 3 3 2 2 2 2" xfId="51524" xr:uid="{00000000-0005-0000-0000-000044C90000}"/>
    <cellStyle name="SAPBEXunassignedItem 3 3 3 2 2 2 3" xfId="51525" xr:uid="{00000000-0005-0000-0000-000045C90000}"/>
    <cellStyle name="SAPBEXunassignedItem 3 3 3 2 2 2 4" xfId="51526" xr:uid="{00000000-0005-0000-0000-000046C90000}"/>
    <cellStyle name="SAPBEXunassignedItem 3 3 3 2 2 2 5" xfId="51527" xr:uid="{00000000-0005-0000-0000-000047C90000}"/>
    <cellStyle name="SAPBEXunassignedItem 3 3 3 2 2 2 6" xfId="51528" xr:uid="{00000000-0005-0000-0000-000048C90000}"/>
    <cellStyle name="SAPBEXunassignedItem 3 3 3 2 2 2 7" xfId="51529" xr:uid="{00000000-0005-0000-0000-000049C90000}"/>
    <cellStyle name="SAPBEXunassignedItem 3 3 3 2 2 2 8" xfId="51530" xr:uid="{00000000-0005-0000-0000-00004AC90000}"/>
    <cellStyle name="SAPBEXunassignedItem 3 3 3 2 2 2 9" xfId="51531" xr:uid="{00000000-0005-0000-0000-00004BC90000}"/>
    <cellStyle name="SAPBEXunassignedItem 3 3 3 2 2 3" xfId="51532" xr:uid="{00000000-0005-0000-0000-00004CC90000}"/>
    <cellStyle name="SAPBEXunassignedItem 3 3 3 2 2 3 2" xfId="51533" xr:uid="{00000000-0005-0000-0000-00004DC90000}"/>
    <cellStyle name="SAPBEXunassignedItem 3 3 3 2 2 3 3" xfId="51534" xr:uid="{00000000-0005-0000-0000-00004EC90000}"/>
    <cellStyle name="SAPBEXunassignedItem 3 3 3 2 2 3 4" xfId="51535" xr:uid="{00000000-0005-0000-0000-00004FC90000}"/>
    <cellStyle name="SAPBEXunassignedItem 3 3 3 2 2 3 5" xfId="51536" xr:uid="{00000000-0005-0000-0000-000050C90000}"/>
    <cellStyle name="SAPBEXunassignedItem 3 3 3 2 2 3 6" xfId="51537" xr:uid="{00000000-0005-0000-0000-000051C90000}"/>
    <cellStyle name="SAPBEXunassignedItem 3 3 3 2 2 3 7" xfId="51538" xr:uid="{00000000-0005-0000-0000-000052C90000}"/>
    <cellStyle name="SAPBEXunassignedItem 3 3 3 2 2 3 8" xfId="51539" xr:uid="{00000000-0005-0000-0000-000053C90000}"/>
    <cellStyle name="SAPBEXunassignedItem 3 3 3 2 2 3 9" xfId="51540" xr:uid="{00000000-0005-0000-0000-000054C90000}"/>
    <cellStyle name="SAPBEXunassignedItem 3 3 3 2 2 4" xfId="51541" xr:uid="{00000000-0005-0000-0000-000055C90000}"/>
    <cellStyle name="SAPBEXunassignedItem 3 3 3 2 2 4 2" xfId="51542" xr:uid="{00000000-0005-0000-0000-000056C90000}"/>
    <cellStyle name="SAPBEXunassignedItem 3 3 3 2 2 4 3" xfId="51543" xr:uid="{00000000-0005-0000-0000-000057C90000}"/>
    <cellStyle name="SAPBEXunassignedItem 3 3 3 2 2 4 4" xfId="51544" xr:uid="{00000000-0005-0000-0000-000058C90000}"/>
    <cellStyle name="SAPBEXunassignedItem 3 3 3 2 2 4 5" xfId="51545" xr:uid="{00000000-0005-0000-0000-000059C90000}"/>
    <cellStyle name="SAPBEXunassignedItem 3 3 3 2 2 4 6" xfId="51546" xr:uid="{00000000-0005-0000-0000-00005AC90000}"/>
    <cellStyle name="SAPBEXunassignedItem 3 3 3 2 2 4 7" xfId="51547" xr:uid="{00000000-0005-0000-0000-00005BC90000}"/>
    <cellStyle name="SAPBEXunassignedItem 3 3 3 2 2 4 8" xfId="51548" xr:uid="{00000000-0005-0000-0000-00005CC90000}"/>
    <cellStyle name="SAPBEXunassignedItem 3 3 3 2 2 4 9" xfId="51549" xr:uid="{00000000-0005-0000-0000-00005DC90000}"/>
    <cellStyle name="SAPBEXunassignedItem 3 3 3 2 2 5" xfId="51550" xr:uid="{00000000-0005-0000-0000-00005EC90000}"/>
    <cellStyle name="SAPBEXunassignedItem 3 3 3 3" xfId="51551" xr:uid="{00000000-0005-0000-0000-00005FC90000}"/>
    <cellStyle name="SAPBEXunassignedItem 3 3 3 3 2" xfId="51552" xr:uid="{00000000-0005-0000-0000-000060C90000}"/>
    <cellStyle name="SAPBEXunassignedItem 3 3 3 3 2 2" xfId="51553" xr:uid="{00000000-0005-0000-0000-000061C90000}"/>
    <cellStyle name="SAPBEXunassignedItem 3 3 3 3 2 3" xfId="51554" xr:uid="{00000000-0005-0000-0000-000062C90000}"/>
    <cellStyle name="SAPBEXunassignedItem 3 3 3 3 2 4" xfId="51555" xr:uid="{00000000-0005-0000-0000-000063C90000}"/>
    <cellStyle name="SAPBEXunassignedItem 3 3 3 3 2 5" xfId="51556" xr:uid="{00000000-0005-0000-0000-000064C90000}"/>
    <cellStyle name="SAPBEXunassignedItem 3 3 3 3 2 6" xfId="51557" xr:uid="{00000000-0005-0000-0000-000065C90000}"/>
    <cellStyle name="SAPBEXunassignedItem 3 3 3 3 2 7" xfId="51558" xr:uid="{00000000-0005-0000-0000-000066C90000}"/>
    <cellStyle name="SAPBEXunassignedItem 3 3 3 3 2 8" xfId="51559" xr:uid="{00000000-0005-0000-0000-000067C90000}"/>
    <cellStyle name="SAPBEXunassignedItem 3 3 3 3 2 9" xfId="51560" xr:uid="{00000000-0005-0000-0000-000068C90000}"/>
    <cellStyle name="SAPBEXunassignedItem 3 3 3 3 3" xfId="51561" xr:uid="{00000000-0005-0000-0000-000069C90000}"/>
    <cellStyle name="SAPBEXunassignedItem 3 3 3 3 3 2" xfId="51562" xr:uid="{00000000-0005-0000-0000-00006AC90000}"/>
    <cellStyle name="SAPBEXunassignedItem 3 3 3 3 3 3" xfId="51563" xr:uid="{00000000-0005-0000-0000-00006BC90000}"/>
    <cellStyle name="SAPBEXunassignedItem 3 3 3 3 3 4" xfId="51564" xr:uid="{00000000-0005-0000-0000-00006CC90000}"/>
    <cellStyle name="SAPBEXunassignedItem 3 3 3 3 3 5" xfId="51565" xr:uid="{00000000-0005-0000-0000-00006DC90000}"/>
    <cellStyle name="SAPBEXunassignedItem 3 3 3 3 3 6" xfId="51566" xr:uid="{00000000-0005-0000-0000-00006EC90000}"/>
    <cellStyle name="SAPBEXunassignedItem 3 3 3 3 3 7" xfId="51567" xr:uid="{00000000-0005-0000-0000-00006FC90000}"/>
    <cellStyle name="SAPBEXunassignedItem 3 3 3 3 3 8" xfId="51568" xr:uid="{00000000-0005-0000-0000-000070C90000}"/>
    <cellStyle name="SAPBEXunassignedItem 3 3 3 3 3 9" xfId="51569" xr:uid="{00000000-0005-0000-0000-000071C90000}"/>
    <cellStyle name="SAPBEXunassignedItem 3 3 3 3 4" xfId="51570" xr:uid="{00000000-0005-0000-0000-000072C90000}"/>
    <cellStyle name="SAPBEXunassignedItem 3 3 3 3 4 2" xfId="51571" xr:uid="{00000000-0005-0000-0000-000073C90000}"/>
    <cellStyle name="SAPBEXunassignedItem 3 3 3 3 4 3" xfId="51572" xr:uid="{00000000-0005-0000-0000-000074C90000}"/>
    <cellStyle name="SAPBEXunassignedItem 3 3 3 3 4 4" xfId="51573" xr:uid="{00000000-0005-0000-0000-000075C90000}"/>
    <cellStyle name="SAPBEXunassignedItem 3 3 3 3 4 5" xfId="51574" xr:uid="{00000000-0005-0000-0000-000076C90000}"/>
    <cellStyle name="SAPBEXunassignedItem 3 3 3 3 4 6" xfId="51575" xr:uid="{00000000-0005-0000-0000-000077C90000}"/>
    <cellStyle name="SAPBEXunassignedItem 3 3 3 3 4 7" xfId="51576" xr:uid="{00000000-0005-0000-0000-000078C90000}"/>
    <cellStyle name="SAPBEXunassignedItem 3 3 3 3 4 8" xfId="51577" xr:uid="{00000000-0005-0000-0000-000079C90000}"/>
    <cellStyle name="SAPBEXunassignedItem 3 3 3 3 4 9" xfId="51578" xr:uid="{00000000-0005-0000-0000-00007AC90000}"/>
    <cellStyle name="SAPBEXunassignedItem 3 3 3 3 5" xfId="51579" xr:uid="{00000000-0005-0000-0000-00007BC90000}"/>
    <cellStyle name="SAPBEXunassignedItem 3 3 4" xfId="51580" xr:uid="{00000000-0005-0000-0000-00007CC90000}"/>
    <cellStyle name="SAPBEXunassignedItem 3 3 4 2" xfId="51581" xr:uid="{00000000-0005-0000-0000-00007DC90000}"/>
    <cellStyle name="SAPBEXunassignedItem 3 3 4 2 2" xfId="51582" xr:uid="{00000000-0005-0000-0000-00007EC90000}"/>
    <cellStyle name="SAPBEXunassignedItem 3 3 4 2 2 2" xfId="51583" xr:uid="{00000000-0005-0000-0000-00007FC90000}"/>
    <cellStyle name="SAPBEXunassignedItem 3 3 4 2 2 3" xfId="51584" xr:uid="{00000000-0005-0000-0000-000080C90000}"/>
    <cellStyle name="SAPBEXunassignedItem 3 3 4 2 2 4" xfId="51585" xr:uid="{00000000-0005-0000-0000-000081C90000}"/>
    <cellStyle name="SAPBEXunassignedItem 3 3 4 2 2 5" xfId="51586" xr:uid="{00000000-0005-0000-0000-000082C90000}"/>
    <cellStyle name="SAPBEXunassignedItem 3 3 4 2 2 6" xfId="51587" xr:uid="{00000000-0005-0000-0000-000083C90000}"/>
    <cellStyle name="SAPBEXunassignedItem 3 3 4 2 2 7" xfId="51588" xr:uid="{00000000-0005-0000-0000-000084C90000}"/>
    <cellStyle name="SAPBEXunassignedItem 3 3 4 2 2 8" xfId="51589" xr:uid="{00000000-0005-0000-0000-000085C90000}"/>
    <cellStyle name="SAPBEXunassignedItem 3 3 4 2 2 9" xfId="51590" xr:uid="{00000000-0005-0000-0000-000086C90000}"/>
    <cellStyle name="SAPBEXunassignedItem 3 3 4 2 3" xfId="51591" xr:uid="{00000000-0005-0000-0000-000087C90000}"/>
    <cellStyle name="SAPBEXunassignedItem 3 3 4 2 3 2" xfId="51592" xr:uid="{00000000-0005-0000-0000-000088C90000}"/>
    <cellStyle name="SAPBEXunassignedItem 3 3 4 2 3 3" xfId="51593" xr:uid="{00000000-0005-0000-0000-000089C90000}"/>
    <cellStyle name="SAPBEXunassignedItem 3 3 4 2 3 4" xfId="51594" xr:uid="{00000000-0005-0000-0000-00008AC90000}"/>
    <cellStyle name="SAPBEXunassignedItem 3 3 4 2 3 5" xfId="51595" xr:uid="{00000000-0005-0000-0000-00008BC90000}"/>
    <cellStyle name="SAPBEXunassignedItem 3 3 4 2 3 6" xfId="51596" xr:uid="{00000000-0005-0000-0000-00008CC90000}"/>
    <cellStyle name="SAPBEXunassignedItem 3 3 4 2 3 7" xfId="51597" xr:uid="{00000000-0005-0000-0000-00008DC90000}"/>
    <cellStyle name="SAPBEXunassignedItem 3 3 4 2 3 8" xfId="51598" xr:uid="{00000000-0005-0000-0000-00008EC90000}"/>
    <cellStyle name="SAPBEXunassignedItem 3 3 4 2 3 9" xfId="51599" xr:uid="{00000000-0005-0000-0000-00008FC90000}"/>
    <cellStyle name="SAPBEXunassignedItem 3 3 4 2 4" xfId="51600" xr:uid="{00000000-0005-0000-0000-000090C90000}"/>
    <cellStyle name="SAPBEXunassignedItem 3 3 4 2 4 2" xfId="51601" xr:uid="{00000000-0005-0000-0000-000091C90000}"/>
    <cellStyle name="SAPBEXunassignedItem 3 3 4 2 4 3" xfId="51602" xr:uid="{00000000-0005-0000-0000-000092C90000}"/>
    <cellStyle name="SAPBEXunassignedItem 3 3 4 2 4 4" xfId="51603" xr:uid="{00000000-0005-0000-0000-000093C90000}"/>
    <cellStyle name="SAPBEXunassignedItem 3 3 4 2 4 5" xfId="51604" xr:uid="{00000000-0005-0000-0000-000094C90000}"/>
    <cellStyle name="SAPBEXunassignedItem 3 3 4 2 4 6" xfId="51605" xr:uid="{00000000-0005-0000-0000-000095C90000}"/>
    <cellStyle name="SAPBEXunassignedItem 3 3 4 2 4 7" xfId="51606" xr:uid="{00000000-0005-0000-0000-000096C90000}"/>
    <cellStyle name="SAPBEXunassignedItem 3 3 4 2 4 8" xfId="51607" xr:uid="{00000000-0005-0000-0000-000097C90000}"/>
    <cellStyle name="SAPBEXunassignedItem 3 3 4 2 4 9" xfId="51608" xr:uid="{00000000-0005-0000-0000-000098C90000}"/>
    <cellStyle name="SAPBEXunassignedItem 3 3 4 2 5" xfId="51609" xr:uid="{00000000-0005-0000-0000-000099C90000}"/>
    <cellStyle name="SAPBEXunassignedItem 3 4" xfId="51610" xr:uid="{00000000-0005-0000-0000-00009AC90000}"/>
    <cellStyle name="SAPBEXunassignedItem 3 4 2" xfId="51611" xr:uid="{00000000-0005-0000-0000-00009BC90000}"/>
    <cellStyle name="SAPBEXunassignedItem 3 4 2 2" xfId="51612" xr:uid="{00000000-0005-0000-0000-00009CC90000}"/>
    <cellStyle name="SAPBEXunassignedItem 3 4 2 2 2" xfId="51613" xr:uid="{00000000-0005-0000-0000-00009DC90000}"/>
    <cellStyle name="SAPBEXunassignedItem 3 4 2 2 2 2" xfId="51614" xr:uid="{00000000-0005-0000-0000-00009EC90000}"/>
    <cellStyle name="SAPBEXunassignedItem 3 4 2 2 2 3" xfId="51615" xr:uid="{00000000-0005-0000-0000-00009FC90000}"/>
    <cellStyle name="SAPBEXunassignedItem 3 4 2 2 2 4" xfId="51616" xr:uid="{00000000-0005-0000-0000-0000A0C90000}"/>
    <cellStyle name="SAPBEXunassignedItem 3 4 2 2 2 5" xfId="51617" xr:uid="{00000000-0005-0000-0000-0000A1C90000}"/>
    <cellStyle name="SAPBEXunassignedItem 3 4 2 2 2 6" xfId="51618" xr:uid="{00000000-0005-0000-0000-0000A2C90000}"/>
    <cellStyle name="SAPBEXunassignedItem 3 4 2 2 2 7" xfId="51619" xr:uid="{00000000-0005-0000-0000-0000A3C90000}"/>
    <cellStyle name="SAPBEXunassignedItem 3 4 2 2 2 8" xfId="51620" xr:uid="{00000000-0005-0000-0000-0000A4C90000}"/>
    <cellStyle name="SAPBEXunassignedItem 3 4 2 2 2 9" xfId="51621" xr:uid="{00000000-0005-0000-0000-0000A5C90000}"/>
    <cellStyle name="SAPBEXunassignedItem 3 4 2 2 3" xfId="51622" xr:uid="{00000000-0005-0000-0000-0000A6C90000}"/>
    <cellStyle name="SAPBEXunassignedItem 3 4 2 2 3 2" xfId="51623" xr:uid="{00000000-0005-0000-0000-0000A7C90000}"/>
    <cellStyle name="SAPBEXunassignedItem 3 4 2 2 3 3" xfId="51624" xr:uid="{00000000-0005-0000-0000-0000A8C90000}"/>
    <cellStyle name="SAPBEXunassignedItem 3 4 2 2 3 4" xfId="51625" xr:uid="{00000000-0005-0000-0000-0000A9C90000}"/>
    <cellStyle name="SAPBEXunassignedItem 3 4 2 2 3 5" xfId="51626" xr:uid="{00000000-0005-0000-0000-0000AAC90000}"/>
    <cellStyle name="SAPBEXunassignedItem 3 4 2 2 3 6" xfId="51627" xr:uid="{00000000-0005-0000-0000-0000ABC90000}"/>
    <cellStyle name="SAPBEXunassignedItem 3 4 2 2 3 7" xfId="51628" xr:uid="{00000000-0005-0000-0000-0000ACC90000}"/>
    <cellStyle name="SAPBEXunassignedItem 3 4 2 2 3 8" xfId="51629" xr:uid="{00000000-0005-0000-0000-0000ADC90000}"/>
    <cellStyle name="SAPBEXunassignedItem 3 4 2 2 3 9" xfId="51630" xr:uid="{00000000-0005-0000-0000-0000AEC90000}"/>
    <cellStyle name="SAPBEXunassignedItem 3 4 2 2 4" xfId="51631" xr:uid="{00000000-0005-0000-0000-0000AFC90000}"/>
    <cellStyle name="SAPBEXunassignedItem 3 4 2 2 4 2" xfId="51632" xr:uid="{00000000-0005-0000-0000-0000B0C90000}"/>
    <cellStyle name="SAPBEXunassignedItem 3 4 2 2 4 3" xfId="51633" xr:uid="{00000000-0005-0000-0000-0000B1C90000}"/>
    <cellStyle name="SAPBEXunassignedItem 3 4 2 2 4 4" xfId="51634" xr:uid="{00000000-0005-0000-0000-0000B2C90000}"/>
    <cellStyle name="SAPBEXunassignedItem 3 4 2 2 4 5" xfId="51635" xr:uid="{00000000-0005-0000-0000-0000B3C90000}"/>
    <cellStyle name="SAPBEXunassignedItem 3 4 2 2 4 6" xfId="51636" xr:uid="{00000000-0005-0000-0000-0000B4C90000}"/>
    <cellStyle name="SAPBEXunassignedItem 3 4 2 2 4 7" xfId="51637" xr:uid="{00000000-0005-0000-0000-0000B5C90000}"/>
    <cellStyle name="SAPBEXunassignedItem 3 4 2 2 4 8" xfId="51638" xr:uid="{00000000-0005-0000-0000-0000B6C90000}"/>
    <cellStyle name="SAPBEXunassignedItem 3 4 2 2 4 9" xfId="51639" xr:uid="{00000000-0005-0000-0000-0000B7C90000}"/>
    <cellStyle name="SAPBEXunassignedItem 3 4 2 2 5" xfId="51640" xr:uid="{00000000-0005-0000-0000-0000B8C90000}"/>
    <cellStyle name="SAPBEXunassignedItem 3 4 2 3" xfId="51641" xr:uid="{00000000-0005-0000-0000-0000B9C90000}"/>
    <cellStyle name="SAPBEXunassignedItem 3 4 2 3 2" xfId="51642" xr:uid="{00000000-0005-0000-0000-0000BAC90000}"/>
    <cellStyle name="SAPBEXunassignedItem 3 4 2 3 3" xfId="51643" xr:uid="{00000000-0005-0000-0000-0000BBC90000}"/>
    <cellStyle name="SAPBEXunassignedItem 3 4 2 3 4" xfId="51644" xr:uid="{00000000-0005-0000-0000-0000BCC90000}"/>
    <cellStyle name="SAPBEXunassignedItem 3 4 2 3 5" xfId="51645" xr:uid="{00000000-0005-0000-0000-0000BDC90000}"/>
    <cellStyle name="SAPBEXunassignedItem 3 4 2 3 6" xfId="51646" xr:uid="{00000000-0005-0000-0000-0000BEC90000}"/>
    <cellStyle name="SAPBEXunassignedItem 3 4 2 3 7" xfId="51647" xr:uid="{00000000-0005-0000-0000-0000BFC90000}"/>
    <cellStyle name="SAPBEXunassignedItem 3 4 2 3 8" xfId="51648" xr:uid="{00000000-0005-0000-0000-0000C0C90000}"/>
    <cellStyle name="SAPBEXunassignedItem 3 4 2 3 9" xfId="51649" xr:uid="{00000000-0005-0000-0000-0000C1C90000}"/>
    <cellStyle name="SAPBEXunassignedItem 3 4 2 4" xfId="51650" xr:uid="{00000000-0005-0000-0000-0000C2C90000}"/>
    <cellStyle name="SAPBEXunassignedItem 3 4 2 4 2" xfId="51651" xr:uid="{00000000-0005-0000-0000-0000C3C90000}"/>
    <cellStyle name="SAPBEXunassignedItem 3 4 2 4 3" xfId="51652" xr:uid="{00000000-0005-0000-0000-0000C4C90000}"/>
    <cellStyle name="SAPBEXunassignedItem 3 4 2 4 4" xfId="51653" xr:uid="{00000000-0005-0000-0000-0000C5C90000}"/>
    <cellStyle name="SAPBEXunassignedItem 3 4 2 4 5" xfId="51654" xr:uid="{00000000-0005-0000-0000-0000C6C90000}"/>
    <cellStyle name="SAPBEXunassignedItem 3 4 2 4 6" xfId="51655" xr:uid="{00000000-0005-0000-0000-0000C7C90000}"/>
    <cellStyle name="SAPBEXunassignedItem 3 4 2 4 7" xfId="51656" xr:uid="{00000000-0005-0000-0000-0000C8C90000}"/>
    <cellStyle name="SAPBEXunassignedItem 3 4 2 4 8" xfId="51657" xr:uid="{00000000-0005-0000-0000-0000C9C90000}"/>
    <cellStyle name="SAPBEXunassignedItem 3 4 2 4 9" xfId="51658" xr:uid="{00000000-0005-0000-0000-0000CAC90000}"/>
    <cellStyle name="SAPBEXunassignedItem 3 4 2 5" xfId="51659" xr:uid="{00000000-0005-0000-0000-0000CBC90000}"/>
    <cellStyle name="SAPBEXunassignedItem 3 4 2 5 2" xfId="51660" xr:uid="{00000000-0005-0000-0000-0000CCC90000}"/>
    <cellStyle name="SAPBEXunassignedItem 3 4 2 5 3" xfId="51661" xr:uid="{00000000-0005-0000-0000-0000CDC90000}"/>
    <cellStyle name="SAPBEXunassignedItem 3 4 2 5 4" xfId="51662" xr:uid="{00000000-0005-0000-0000-0000CEC90000}"/>
    <cellStyle name="SAPBEXunassignedItem 3 4 2 5 5" xfId="51663" xr:uid="{00000000-0005-0000-0000-0000CFC90000}"/>
    <cellStyle name="SAPBEXunassignedItem 3 4 2 5 6" xfId="51664" xr:uid="{00000000-0005-0000-0000-0000D0C90000}"/>
    <cellStyle name="SAPBEXunassignedItem 3 4 2 5 7" xfId="51665" xr:uid="{00000000-0005-0000-0000-0000D1C90000}"/>
    <cellStyle name="SAPBEXunassignedItem 3 4 2 5 8" xfId="51666" xr:uid="{00000000-0005-0000-0000-0000D2C90000}"/>
    <cellStyle name="SAPBEXunassignedItem 3 4 2 5 9" xfId="51667" xr:uid="{00000000-0005-0000-0000-0000D3C90000}"/>
    <cellStyle name="SAPBEXunassignedItem 3 4 2 6" xfId="51668" xr:uid="{00000000-0005-0000-0000-0000D4C90000}"/>
    <cellStyle name="SAPBEXunassignedItem 3 4 3" xfId="51669" xr:uid="{00000000-0005-0000-0000-0000D5C90000}"/>
    <cellStyle name="SAPBEXunassignedItem 3 4 3 2" xfId="51670" xr:uid="{00000000-0005-0000-0000-0000D6C90000}"/>
    <cellStyle name="SAPBEXunassignedItem 3 4 3 2 2" xfId="51671" xr:uid="{00000000-0005-0000-0000-0000D7C90000}"/>
    <cellStyle name="SAPBEXunassignedItem 3 4 3 2 3" xfId="51672" xr:uid="{00000000-0005-0000-0000-0000D8C90000}"/>
    <cellStyle name="SAPBEXunassignedItem 3 4 3 2 4" xfId="51673" xr:uid="{00000000-0005-0000-0000-0000D9C90000}"/>
    <cellStyle name="SAPBEXunassignedItem 3 4 3 2 5" xfId="51674" xr:uid="{00000000-0005-0000-0000-0000DAC90000}"/>
    <cellStyle name="SAPBEXunassignedItem 3 4 3 2 6" xfId="51675" xr:uid="{00000000-0005-0000-0000-0000DBC90000}"/>
    <cellStyle name="SAPBEXunassignedItem 3 4 3 2 7" xfId="51676" xr:uid="{00000000-0005-0000-0000-0000DCC90000}"/>
    <cellStyle name="SAPBEXunassignedItem 3 4 3 2 8" xfId="51677" xr:uid="{00000000-0005-0000-0000-0000DDC90000}"/>
    <cellStyle name="SAPBEXunassignedItem 3 4 3 2 9" xfId="51678" xr:uid="{00000000-0005-0000-0000-0000DEC90000}"/>
    <cellStyle name="SAPBEXunassignedItem 3 4 3 3" xfId="51679" xr:uid="{00000000-0005-0000-0000-0000DFC90000}"/>
    <cellStyle name="SAPBEXunassignedItem 3 4 3 3 2" xfId="51680" xr:uid="{00000000-0005-0000-0000-0000E0C90000}"/>
    <cellStyle name="SAPBEXunassignedItem 3 4 3 3 3" xfId="51681" xr:uid="{00000000-0005-0000-0000-0000E1C90000}"/>
    <cellStyle name="SAPBEXunassignedItem 3 4 3 3 4" xfId="51682" xr:uid="{00000000-0005-0000-0000-0000E2C90000}"/>
    <cellStyle name="SAPBEXunassignedItem 3 4 3 3 5" xfId="51683" xr:uid="{00000000-0005-0000-0000-0000E3C90000}"/>
    <cellStyle name="SAPBEXunassignedItem 3 4 3 3 6" xfId="51684" xr:uid="{00000000-0005-0000-0000-0000E4C90000}"/>
    <cellStyle name="SAPBEXunassignedItem 3 4 3 3 7" xfId="51685" xr:uid="{00000000-0005-0000-0000-0000E5C90000}"/>
    <cellStyle name="SAPBEXunassignedItem 3 4 3 3 8" xfId="51686" xr:uid="{00000000-0005-0000-0000-0000E6C90000}"/>
    <cellStyle name="SAPBEXunassignedItem 3 4 3 3 9" xfId="51687" xr:uid="{00000000-0005-0000-0000-0000E7C90000}"/>
    <cellStyle name="SAPBEXunassignedItem 3 4 3 4" xfId="51688" xr:uid="{00000000-0005-0000-0000-0000E8C90000}"/>
    <cellStyle name="SAPBEXunassignedItem 3 4 3 4 2" xfId="51689" xr:uid="{00000000-0005-0000-0000-0000E9C90000}"/>
    <cellStyle name="SAPBEXunassignedItem 3 4 3 4 3" xfId="51690" xr:uid="{00000000-0005-0000-0000-0000EAC90000}"/>
    <cellStyle name="SAPBEXunassignedItem 3 4 3 4 4" xfId="51691" xr:uid="{00000000-0005-0000-0000-0000EBC90000}"/>
    <cellStyle name="SAPBEXunassignedItem 3 4 3 4 5" xfId="51692" xr:uid="{00000000-0005-0000-0000-0000ECC90000}"/>
    <cellStyle name="SAPBEXunassignedItem 3 4 3 4 6" xfId="51693" xr:uid="{00000000-0005-0000-0000-0000EDC90000}"/>
    <cellStyle name="SAPBEXunassignedItem 3 4 3 4 7" xfId="51694" xr:uid="{00000000-0005-0000-0000-0000EEC90000}"/>
    <cellStyle name="SAPBEXunassignedItem 3 4 3 4 8" xfId="51695" xr:uid="{00000000-0005-0000-0000-0000EFC90000}"/>
    <cellStyle name="SAPBEXunassignedItem 3 4 3 4 9" xfId="51696" xr:uid="{00000000-0005-0000-0000-0000F0C90000}"/>
    <cellStyle name="SAPBEXunassignedItem 3 4 3 5" xfId="51697" xr:uid="{00000000-0005-0000-0000-0000F1C90000}"/>
    <cellStyle name="SAPBEXunassignedItem 3 4 4" xfId="51698" xr:uid="{00000000-0005-0000-0000-0000F2C90000}"/>
    <cellStyle name="SAPBEXunassignedItem 3 4 4 2" xfId="51699" xr:uid="{00000000-0005-0000-0000-0000F3C90000}"/>
    <cellStyle name="SAPBEXunassignedItem 3 4 4 3" xfId="51700" xr:uid="{00000000-0005-0000-0000-0000F4C90000}"/>
    <cellStyle name="SAPBEXunassignedItem 3 4 4 4" xfId="51701" xr:uid="{00000000-0005-0000-0000-0000F5C90000}"/>
    <cellStyle name="SAPBEXunassignedItem 3 4 4 5" xfId="51702" xr:uid="{00000000-0005-0000-0000-0000F6C90000}"/>
    <cellStyle name="SAPBEXunassignedItem 3 4 4 6" xfId="51703" xr:uid="{00000000-0005-0000-0000-0000F7C90000}"/>
    <cellStyle name="SAPBEXunassignedItem 3 4 4 7" xfId="51704" xr:uid="{00000000-0005-0000-0000-0000F8C90000}"/>
    <cellStyle name="SAPBEXunassignedItem 3 4 4 8" xfId="51705" xr:uid="{00000000-0005-0000-0000-0000F9C90000}"/>
    <cellStyle name="SAPBEXunassignedItem 3 4 4 9" xfId="51706" xr:uid="{00000000-0005-0000-0000-0000FAC90000}"/>
    <cellStyle name="SAPBEXunassignedItem 3 4 5" xfId="51707" xr:uid="{00000000-0005-0000-0000-0000FBC90000}"/>
    <cellStyle name="SAPBEXunassignedItem 3 4 5 2" xfId="51708" xr:uid="{00000000-0005-0000-0000-0000FCC90000}"/>
    <cellStyle name="SAPBEXunassignedItem 3 4 5 3" xfId="51709" xr:uid="{00000000-0005-0000-0000-0000FDC90000}"/>
    <cellStyle name="SAPBEXunassignedItem 3 4 5 4" xfId="51710" xr:uid="{00000000-0005-0000-0000-0000FEC90000}"/>
    <cellStyle name="SAPBEXunassignedItem 3 4 5 5" xfId="51711" xr:uid="{00000000-0005-0000-0000-0000FFC90000}"/>
    <cellStyle name="SAPBEXunassignedItem 3 4 5 6" xfId="51712" xr:uid="{00000000-0005-0000-0000-000000CA0000}"/>
    <cellStyle name="SAPBEXunassignedItem 3 4 5 7" xfId="51713" xr:uid="{00000000-0005-0000-0000-000001CA0000}"/>
    <cellStyle name="SAPBEXunassignedItem 3 4 5 8" xfId="51714" xr:uid="{00000000-0005-0000-0000-000002CA0000}"/>
    <cellStyle name="SAPBEXunassignedItem 3 4 5 9" xfId="51715" xr:uid="{00000000-0005-0000-0000-000003CA0000}"/>
    <cellStyle name="SAPBEXunassignedItem 3 4 6" xfId="51716" xr:uid="{00000000-0005-0000-0000-000004CA0000}"/>
    <cellStyle name="SAPBEXunassignedItem 3 4 6 2" xfId="51717" xr:uid="{00000000-0005-0000-0000-000005CA0000}"/>
    <cellStyle name="SAPBEXunassignedItem 3 4 6 3" xfId="51718" xr:uid="{00000000-0005-0000-0000-000006CA0000}"/>
    <cellStyle name="SAPBEXunassignedItem 3 4 6 4" xfId="51719" xr:uid="{00000000-0005-0000-0000-000007CA0000}"/>
    <cellStyle name="SAPBEXunassignedItem 3 4 6 5" xfId="51720" xr:uid="{00000000-0005-0000-0000-000008CA0000}"/>
    <cellStyle name="SAPBEXunassignedItem 3 4 6 6" xfId="51721" xr:uid="{00000000-0005-0000-0000-000009CA0000}"/>
    <cellStyle name="SAPBEXunassignedItem 3 4 6 7" xfId="51722" xr:uid="{00000000-0005-0000-0000-00000ACA0000}"/>
    <cellStyle name="SAPBEXunassignedItem 3 4 6 8" xfId="51723" xr:uid="{00000000-0005-0000-0000-00000BCA0000}"/>
    <cellStyle name="SAPBEXunassignedItem 3 4 6 9" xfId="51724" xr:uid="{00000000-0005-0000-0000-00000CCA0000}"/>
    <cellStyle name="SAPBEXunassignedItem 3 4 7" xfId="51725" xr:uid="{00000000-0005-0000-0000-00000DCA0000}"/>
    <cellStyle name="SAPBEXunassignedItem 3 5" xfId="51726" xr:uid="{00000000-0005-0000-0000-00000ECA0000}"/>
    <cellStyle name="SAPBEXunassignedItem 3 5 2" xfId="51727" xr:uid="{00000000-0005-0000-0000-00000FCA0000}"/>
    <cellStyle name="SAPBEXunassignedItem 3 5 2 2" xfId="51728" xr:uid="{00000000-0005-0000-0000-000010CA0000}"/>
    <cellStyle name="SAPBEXunassignedItem 3 5 2 2 2" xfId="51729" xr:uid="{00000000-0005-0000-0000-000011CA0000}"/>
    <cellStyle name="SAPBEXunassignedItem 3 5 2 2 3" xfId="51730" xr:uid="{00000000-0005-0000-0000-000012CA0000}"/>
    <cellStyle name="SAPBEXunassignedItem 3 5 2 2 4" xfId="51731" xr:uid="{00000000-0005-0000-0000-000013CA0000}"/>
    <cellStyle name="SAPBEXunassignedItem 3 5 2 2 5" xfId="51732" xr:uid="{00000000-0005-0000-0000-000014CA0000}"/>
    <cellStyle name="SAPBEXunassignedItem 3 5 2 2 6" xfId="51733" xr:uid="{00000000-0005-0000-0000-000015CA0000}"/>
    <cellStyle name="SAPBEXunassignedItem 3 5 2 2 7" xfId="51734" xr:uid="{00000000-0005-0000-0000-000016CA0000}"/>
    <cellStyle name="SAPBEXunassignedItem 3 5 2 2 8" xfId="51735" xr:uid="{00000000-0005-0000-0000-000017CA0000}"/>
    <cellStyle name="SAPBEXunassignedItem 3 5 2 2 9" xfId="51736" xr:uid="{00000000-0005-0000-0000-000018CA0000}"/>
    <cellStyle name="SAPBEXunassignedItem 3 5 2 3" xfId="51737" xr:uid="{00000000-0005-0000-0000-000019CA0000}"/>
    <cellStyle name="SAPBEXunassignedItem 3 5 2 3 2" xfId="51738" xr:uid="{00000000-0005-0000-0000-00001ACA0000}"/>
    <cellStyle name="SAPBEXunassignedItem 3 5 2 3 3" xfId="51739" xr:uid="{00000000-0005-0000-0000-00001BCA0000}"/>
    <cellStyle name="SAPBEXunassignedItem 3 5 2 3 4" xfId="51740" xr:uid="{00000000-0005-0000-0000-00001CCA0000}"/>
    <cellStyle name="SAPBEXunassignedItem 3 5 2 3 5" xfId="51741" xr:uid="{00000000-0005-0000-0000-00001DCA0000}"/>
    <cellStyle name="SAPBEXunassignedItem 3 5 2 3 6" xfId="51742" xr:uid="{00000000-0005-0000-0000-00001ECA0000}"/>
    <cellStyle name="SAPBEXunassignedItem 3 5 2 3 7" xfId="51743" xr:uid="{00000000-0005-0000-0000-00001FCA0000}"/>
    <cellStyle name="SAPBEXunassignedItem 3 5 2 3 8" xfId="51744" xr:uid="{00000000-0005-0000-0000-000020CA0000}"/>
    <cellStyle name="SAPBEXunassignedItem 3 5 2 3 9" xfId="51745" xr:uid="{00000000-0005-0000-0000-000021CA0000}"/>
    <cellStyle name="SAPBEXunassignedItem 3 5 2 4" xfId="51746" xr:uid="{00000000-0005-0000-0000-000022CA0000}"/>
    <cellStyle name="SAPBEXunassignedItem 3 5 2 4 2" xfId="51747" xr:uid="{00000000-0005-0000-0000-000023CA0000}"/>
    <cellStyle name="SAPBEXunassignedItem 3 5 2 4 3" xfId="51748" xr:uid="{00000000-0005-0000-0000-000024CA0000}"/>
    <cellStyle name="SAPBEXunassignedItem 3 5 2 4 4" xfId="51749" xr:uid="{00000000-0005-0000-0000-000025CA0000}"/>
    <cellStyle name="SAPBEXunassignedItem 3 5 2 4 5" xfId="51750" xr:uid="{00000000-0005-0000-0000-000026CA0000}"/>
    <cellStyle name="SAPBEXunassignedItem 3 5 2 4 6" xfId="51751" xr:uid="{00000000-0005-0000-0000-000027CA0000}"/>
    <cellStyle name="SAPBEXunassignedItem 3 5 2 4 7" xfId="51752" xr:uid="{00000000-0005-0000-0000-000028CA0000}"/>
    <cellStyle name="SAPBEXunassignedItem 3 5 2 4 8" xfId="51753" xr:uid="{00000000-0005-0000-0000-000029CA0000}"/>
    <cellStyle name="SAPBEXunassignedItem 3 5 2 4 9" xfId="51754" xr:uid="{00000000-0005-0000-0000-00002ACA0000}"/>
    <cellStyle name="SAPBEXunassignedItem 3 5 2 5" xfId="51755" xr:uid="{00000000-0005-0000-0000-00002BCA0000}"/>
    <cellStyle name="SAPBEXunassignedItem 3 5 3" xfId="51756" xr:uid="{00000000-0005-0000-0000-00002CCA0000}"/>
    <cellStyle name="SAPBEXunassignedItem 3 5 3 2" xfId="51757" xr:uid="{00000000-0005-0000-0000-00002DCA0000}"/>
    <cellStyle name="SAPBEXunassignedItem 3 5 3 3" xfId="51758" xr:uid="{00000000-0005-0000-0000-00002ECA0000}"/>
    <cellStyle name="SAPBEXunassignedItem 3 5 3 4" xfId="51759" xr:uid="{00000000-0005-0000-0000-00002FCA0000}"/>
    <cellStyle name="SAPBEXunassignedItem 3 5 3 5" xfId="51760" xr:uid="{00000000-0005-0000-0000-000030CA0000}"/>
    <cellStyle name="SAPBEXunassignedItem 3 5 3 6" xfId="51761" xr:uid="{00000000-0005-0000-0000-000031CA0000}"/>
    <cellStyle name="SAPBEXunassignedItem 3 5 3 7" xfId="51762" xr:uid="{00000000-0005-0000-0000-000032CA0000}"/>
    <cellStyle name="SAPBEXunassignedItem 3 5 3 8" xfId="51763" xr:uid="{00000000-0005-0000-0000-000033CA0000}"/>
    <cellStyle name="SAPBEXunassignedItem 3 5 3 9" xfId="51764" xr:uid="{00000000-0005-0000-0000-000034CA0000}"/>
    <cellStyle name="SAPBEXunassignedItem 3 5 4" xfId="51765" xr:uid="{00000000-0005-0000-0000-000035CA0000}"/>
    <cellStyle name="SAPBEXunassignedItem 3 5 4 2" xfId="51766" xr:uid="{00000000-0005-0000-0000-000036CA0000}"/>
    <cellStyle name="SAPBEXunassignedItem 3 5 4 3" xfId="51767" xr:uid="{00000000-0005-0000-0000-000037CA0000}"/>
    <cellStyle name="SAPBEXunassignedItem 3 5 4 4" xfId="51768" xr:uid="{00000000-0005-0000-0000-000038CA0000}"/>
    <cellStyle name="SAPBEXunassignedItem 3 5 4 5" xfId="51769" xr:uid="{00000000-0005-0000-0000-000039CA0000}"/>
    <cellStyle name="SAPBEXunassignedItem 3 5 4 6" xfId="51770" xr:uid="{00000000-0005-0000-0000-00003ACA0000}"/>
    <cellStyle name="SAPBEXunassignedItem 3 5 4 7" xfId="51771" xr:uid="{00000000-0005-0000-0000-00003BCA0000}"/>
    <cellStyle name="SAPBEXunassignedItem 3 5 4 8" xfId="51772" xr:uid="{00000000-0005-0000-0000-00003CCA0000}"/>
    <cellStyle name="SAPBEXunassignedItem 3 5 4 9" xfId="51773" xr:uid="{00000000-0005-0000-0000-00003DCA0000}"/>
    <cellStyle name="SAPBEXunassignedItem 3 5 5" xfId="51774" xr:uid="{00000000-0005-0000-0000-00003ECA0000}"/>
    <cellStyle name="SAPBEXunassignedItem 3 5 5 2" xfId="51775" xr:uid="{00000000-0005-0000-0000-00003FCA0000}"/>
    <cellStyle name="SAPBEXunassignedItem 3 5 5 3" xfId="51776" xr:uid="{00000000-0005-0000-0000-000040CA0000}"/>
    <cellStyle name="SAPBEXunassignedItem 3 5 5 4" xfId="51777" xr:uid="{00000000-0005-0000-0000-000041CA0000}"/>
    <cellStyle name="SAPBEXunassignedItem 3 5 5 5" xfId="51778" xr:uid="{00000000-0005-0000-0000-000042CA0000}"/>
    <cellStyle name="SAPBEXunassignedItem 3 5 5 6" xfId="51779" xr:uid="{00000000-0005-0000-0000-000043CA0000}"/>
    <cellStyle name="SAPBEXunassignedItem 3 5 5 7" xfId="51780" xr:uid="{00000000-0005-0000-0000-000044CA0000}"/>
    <cellStyle name="SAPBEXunassignedItem 3 5 5 8" xfId="51781" xr:uid="{00000000-0005-0000-0000-000045CA0000}"/>
    <cellStyle name="SAPBEXunassignedItem 3 5 5 9" xfId="51782" xr:uid="{00000000-0005-0000-0000-000046CA0000}"/>
    <cellStyle name="SAPBEXunassignedItem 3 5 6" xfId="51783" xr:uid="{00000000-0005-0000-0000-000047CA0000}"/>
    <cellStyle name="SAPBEXunassignedItem 3 6" xfId="51784" xr:uid="{00000000-0005-0000-0000-000048CA0000}"/>
    <cellStyle name="SAPBEXunassignedItem 3 6 2" xfId="51785" xr:uid="{00000000-0005-0000-0000-000049CA0000}"/>
    <cellStyle name="SAPBEXunassignedItem 3 6 2 2" xfId="51786" xr:uid="{00000000-0005-0000-0000-00004ACA0000}"/>
    <cellStyle name="SAPBEXunassignedItem 3 6 2 2 2" xfId="51787" xr:uid="{00000000-0005-0000-0000-00004BCA0000}"/>
    <cellStyle name="SAPBEXunassignedItem 3 6 2 2 3" xfId="51788" xr:uid="{00000000-0005-0000-0000-00004CCA0000}"/>
    <cellStyle name="SAPBEXunassignedItem 3 6 2 2 4" xfId="51789" xr:uid="{00000000-0005-0000-0000-00004DCA0000}"/>
    <cellStyle name="SAPBEXunassignedItem 3 6 2 2 5" xfId="51790" xr:uid="{00000000-0005-0000-0000-00004ECA0000}"/>
    <cellStyle name="SAPBEXunassignedItem 3 6 2 2 6" xfId="51791" xr:uid="{00000000-0005-0000-0000-00004FCA0000}"/>
    <cellStyle name="SAPBEXunassignedItem 3 6 2 2 7" xfId="51792" xr:uid="{00000000-0005-0000-0000-000050CA0000}"/>
    <cellStyle name="SAPBEXunassignedItem 3 6 2 2 8" xfId="51793" xr:uid="{00000000-0005-0000-0000-000051CA0000}"/>
    <cellStyle name="SAPBEXunassignedItem 3 6 2 2 9" xfId="51794" xr:uid="{00000000-0005-0000-0000-000052CA0000}"/>
    <cellStyle name="SAPBEXunassignedItem 3 6 2 3" xfId="51795" xr:uid="{00000000-0005-0000-0000-000053CA0000}"/>
    <cellStyle name="SAPBEXunassignedItem 3 6 2 3 2" xfId="51796" xr:uid="{00000000-0005-0000-0000-000054CA0000}"/>
    <cellStyle name="SAPBEXunassignedItem 3 6 2 3 3" xfId="51797" xr:uid="{00000000-0005-0000-0000-000055CA0000}"/>
    <cellStyle name="SAPBEXunassignedItem 3 6 2 3 4" xfId="51798" xr:uid="{00000000-0005-0000-0000-000056CA0000}"/>
    <cellStyle name="SAPBEXunassignedItem 3 6 2 3 5" xfId="51799" xr:uid="{00000000-0005-0000-0000-000057CA0000}"/>
    <cellStyle name="SAPBEXunassignedItem 3 6 2 3 6" xfId="51800" xr:uid="{00000000-0005-0000-0000-000058CA0000}"/>
    <cellStyle name="SAPBEXunassignedItem 3 6 2 3 7" xfId="51801" xr:uid="{00000000-0005-0000-0000-000059CA0000}"/>
    <cellStyle name="SAPBEXunassignedItem 3 6 2 3 8" xfId="51802" xr:uid="{00000000-0005-0000-0000-00005ACA0000}"/>
    <cellStyle name="SAPBEXunassignedItem 3 6 2 3 9" xfId="51803" xr:uid="{00000000-0005-0000-0000-00005BCA0000}"/>
    <cellStyle name="SAPBEXunassignedItem 3 6 2 4" xfId="51804" xr:uid="{00000000-0005-0000-0000-00005CCA0000}"/>
    <cellStyle name="SAPBEXunassignedItem 3 6 2 4 2" xfId="51805" xr:uid="{00000000-0005-0000-0000-00005DCA0000}"/>
    <cellStyle name="SAPBEXunassignedItem 3 6 2 4 3" xfId="51806" xr:uid="{00000000-0005-0000-0000-00005ECA0000}"/>
    <cellStyle name="SAPBEXunassignedItem 3 6 2 4 4" xfId="51807" xr:uid="{00000000-0005-0000-0000-00005FCA0000}"/>
    <cellStyle name="SAPBEXunassignedItem 3 6 2 4 5" xfId="51808" xr:uid="{00000000-0005-0000-0000-000060CA0000}"/>
    <cellStyle name="SAPBEXunassignedItem 3 6 2 4 6" xfId="51809" xr:uid="{00000000-0005-0000-0000-000061CA0000}"/>
    <cellStyle name="SAPBEXunassignedItem 3 6 2 4 7" xfId="51810" xr:uid="{00000000-0005-0000-0000-000062CA0000}"/>
    <cellStyle name="SAPBEXunassignedItem 3 6 2 4 8" xfId="51811" xr:uid="{00000000-0005-0000-0000-000063CA0000}"/>
    <cellStyle name="SAPBEXunassignedItem 3 6 2 4 9" xfId="51812" xr:uid="{00000000-0005-0000-0000-000064CA0000}"/>
    <cellStyle name="SAPBEXunassignedItem 3 6 2 5" xfId="51813" xr:uid="{00000000-0005-0000-0000-000065CA0000}"/>
    <cellStyle name="SAPBEXunassignedItem 3 7" xfId="51814" xr:uid="{00000000-0005-0000-0000-000066CA0000}"/>
    <cellStyle name="SAPBEXunassignedItem 3 7 2" xfId="51815" xr:uid="{00000000-0005-0000-0000-000067CA0000}"/>
    <cellStyle name="SAPBEXunassignedItem 3 7 2 2" xfId="51816" xr:uid="{00000000-0005-0000-0000-000068CA0000}"/>
    <cellStyle name="SAPBEXunassignedItem 3 7 2 3" xfId="51817" xr:uid="{00000000-0005-0000-0000-000069CA0000}"/>
    <cellStyle name="SAPBEXunassignedItem 3 7 2 4" xfId="51818" xr:uid="{00000000-0005-0000-0000-00006ACA0000}"/>
    <cellStyle name="SAPBEXunassignedItem 3 7 2 5" xfId="51819" xr:uid="{00000000-0005-0000-0000-00006BCA0000}"/>
    <cellStyle name="SAPBEXunassignedItem 3 7 2 6" xfId="51820" xr:uid="{00000000-0005-0000-0000-00006CCA0000}"/>
    <cellStyle name="SAPBEXunassignedItem 3 7 2 7" xfId="51821" xr:uid="{00000000-0005-0000-0000-00006DCA0000}"/>
    <cellStyle name="SAPBEXunassignedItem 3 7 2 8" xfId="51822" xr:uid="{00000000-0005-0000-0000-00006ECA0000}"/>
    <cellStyle name="SAPBEXunassignedItem 3 7 2 9" xfId="51823" xr:uid="{00000000-0005-0000-0000-00006FCA0000}"/>
    <cellStyle name="SAPBEXunassignedItem 3 7 3" xfId="51824" xr:uid="{00000000-0005-0000-0000-000070CA0000}"/>
    <cellStyle name="SAPBEXunassignedItem 3 7 3 2" xfId="51825" xr:uid="{00000000-0005-0000-0000-000071CA0000}"/>
    <cellStyle name="SAPBEXunassignedItem 3 7 3 3" xfId="51826" xr:uid="{00000000-0005-0000-0000-000072CA0000}"/>
    <cellStyle name="SAPBEXunassignedItem 3 7 3 4" xfId="51827" xr:uid="{00000000-0005-0000-0000-000073CA0000}"/>
    <cellStyle name="SAPBEXunassignedItem 3 7 3 5" xfId="51828" xr:uid="{00000000-0005-0000-0000-000074CA0000}"/>
    <cellStyle name="SAPBEXunassignedItem 3 7 3 6" xfId="51829" xr:uid="{00000000-0005-0000-0000-000075CA0000}"/>
    <cellStyle name="SAPBEXunassignedItem 3 7 3 7" xfId="51830" xr:uid="{00000000-0005-0000-0000-000076CA0000}"/>
    <cellStyle name="SAPBEXunassignedItem 3 7 3 8" xfId="51831" xr:uid="{00000000-0005-0000-0000-000077CA0000}"/>
    <cellStyle name="SAPBEXunassignedItem 3 7 3 9" xfId="51832" xr:uid="{00000000-0005-0000-0000-000078CA0000}"/>
    <cellStyle name="SAPBEXunassignedItem 3 7 4" xfId="51833" xr:uid="{00000000-0005-0000-0000-000079CA0000}"/>
    <cellStyle name="SAPBEXunassignedItem 3 7 4 2" xfId="51834" xr:uid="{00000000-0005-0000-0000-00007ACA0000}"/>
    <cellStyle name="SAPBEXunassignedItem 3 7 4 3" xfId="51835" xr:uid="{00000000-0005-0000-0000-00007BCA0000}"/>
    <cellStyle name="SAPBEXunassignedItem 3 7 4 4" xfId="51836" xr:uid="{00000000-0005-0000-0000-00007CCA0000}"/>
    <cellStyle name="SAPBEXunassignedItem 3 7 4 5" xfId="51837" xr:uid="{00000000-0005-0000-0000-00007DCA0000}"/>
    <cellStyle name="SAPBEXunassignedItem 3 7 4 6" xfId="51838" xr:uid="{00000000-0005-0000-0000-00007ECA0000}"/>
    <cellStyle name="SAPBEXunassignedItem 3 7 4 7" xfId="51839" xr:uid="{00000000-0005-0000-0000-00007FCA0000}"/>
    <cellStyle name="SAPBEXunassignedItem 3 7 4 8" xfId="51840" xr:uid="{00000000-0005-0000-0000-000080CA0000}"/>
    <cellStyle name="SAPBEXunassignedItem 3 7 4 9" xfId="51841" xr:uid="{00000000-0005-0000-0000-000081CA0000}"/>
    <cellStyle name="SAPBEXunassignedItem 3 7 5" xfId="51842" xr:uid="{00000000-0005-0000-0000-000082CA0000}"/>
    <cellStyle name="SAPBEXunassignedItem 3 8" xfId="51843" xr:uid="{00000000-0005-0000-0000-000083CA0000}"/>
    <cellStyle name="SAPBEXunassignedItem 3 8 2" xfId="51844" xr:uid="{00000000-0005-0000-0000-000084CA0000}"/>
    <cellStyle name="SAPBEXunassignedItem 3 8 2 2" xfId="51845" xr:uid="{00000000-0005-0000-0000-000085CA0000}"/>
    <cellStyle name="SAPBEXunassignedItem 3 8 2 3" xfId="51846" xr:uid="{00000000-0005-0000-0000-000086CA0000}"/>
    <cellStyle name="SAPBEXunassignedItem 3 8 2 4" xfId="51847" xr:uid="{00000000-0005-0000-0000-000087CA0000}"/>
    <cellStyle name="SAPBEXunassignedItem 3 8 2 5" xfId="51848" xr:uid="{00000000-0005-0000-0000-000088CA0000}"/>
    <cellStyle name="SAPBEXunassignedItem 3 8 2 6" xfId="51849" xr:uid="{00000000-0005-0000-0000-000089CA0000}"/>
    <cellStyle name="SAPBEXunassignedItem 3 8 2 7" xfId="51850" xr:uid="{00000000-0005-0000-0000-00008ACA0000}"/>
    <cellStyle name="SAPBEXunassignedItem 3 8 2 8" xfId="51851" xr:uid="{00000000-0005-0000-0000-00008BCA0000}"/>
    <cellStyle name="SAPBEXunassignedItem 3 8 2 9" xfId="51852" xr:uid="{00000000-0005-0000-0000-00008CCA0000}"/>
    <cellStyle name="SAPBEXunassignedItem 3 8 3" xfId="51853" xr:uid="{00000000-0005-0000-0000-00008DCA0000}"/>
    <cellStyle name="SAPBEXunassignedItem 3 8 3 2" xfId="51854" xr:uid="{00000000-0005-0000-0000-00008ECA0000}"/>
    <cellStyle name="SAPBEXunassignedItem 3 8 3 3" xfId="51855" xr:uid="{00000000-0005-0000-0000-00008FCA0000}"/>
    <cellStyle name="SAPBEXunassignedItem 3 8 3 4" xfId="51856" xr:uid="{00000000-0005-0000-0000-000090CA0000}"/>
    <cellStyle name="SAPBEXunassignedItem 3 8 3 5" xfId="51857" xr:uid="{00000000-0005-0000-0000-000091CA0000}"/>
    <cellStyle name="SAPBEXunassignedItem 3 8 3 6" xfId="51858" xr:uid="{00000000-0005-0000-0000-000092CA0000}"/>
    <cellStyle name="SAPBEXunassignedItem 3 8 3 7" xfId="51859" xr:uid="{00000000-0005-0000-0000-000093CA0000}"/>
    <cellStyle name="SAPBEXunassignedItem 3 8 3 8" xfId="51860" xr:uid="{00000000-0005-0000-0000-000094CA0000}"/>
    <cellStyle name="SAPBEXunassignedItem 3 8 3 9" xfId="51861" xr:uid="{00000000-0005-0000-0000-000095CA0000}"/>
    <cellStyle name="SAPBEXunassignedItem 3 8 4" xfId="51862" xr:uid="{00000000-0005-0000-0000-000096CA0000}"/>
    <cellStyle name="SAPBEXunassignedItem 3 8 4 2" xfId="51863" xr:uid="{00000000-0005-0000-0000-000097CA0000}"/>
    <cellStyle name="SAPBEXunassignedItem 3 8 4 3" xfId="51864" xr:uid="{00000000-0005-0000-0000-000098CA0000}"/>
    <cellStyle name="SAPBEXunassignedItem 3 8 4 4" xfId="51865" xr:uid="{00000000-0005-0000-0000-000099CA0000}"/>
    <cellStyle name="SAPBEXunassignedItem 3 8 4 5" xfId="51866" xr:uid="{00000000-0005-0000-0000-00009ACA0000}"/>
    <cellStyle name="SAPBEXunassignedItem 3 8 4 6" xfId="51867" xr:uid="{00000000-0005-0000-0000-00009BCA0000}"/>
    <cellStyle name="SAPBEXunassignedItem 3 8 4 7" xfId="51868" xr:uid="{00000000-0005-0000-0000-00009CCA0000}"/>
    <cellStyle name="SAPBEXunassignedItem 3 8 4 8" xfId="51869" xr:uid="{00000000-0005-0000-0000-00009DCA0000}"/>
    <cellStyle name="SAPBEXunassignedItem 3 8 4 9" xfId="51870" xr:uid="{00000000-0005-0000-0000-00009ECA0000}"/>
    <cellStyle name="SAPBEXunassignedItem 3 8 5" xfId="51871" xr:uid="{00000000-0005-0000-0000-00009FCA0000}"/>
    <cellStyle name="SAPBEXunassignedItem 4" xfId="51872" xr:uid="{00000000-0005-0000-0000-0000A0CA0000}"/>
    <cellStyle name="SAPBEXunassignedItem 4 2" xfId="51873" xr:uid="{00000000-0005-0000-0000-0000A1CA0000}"/>
    <cellStyle name="SAPBEXunassignedItem 4 2 2" xfId="51874" xr:uid="{00000000-0005-0000-0000-0000A2CA0000}"/>
    <cellStyle name="SAPBEXunassignedItem 4 2 2 2" xfId="51875" xr:uid="{00000000-0005-0000-0000-0000A3CA0000}"/>
    <cellStyle name="SAPBEXunassignedItem 4 2 2 2 2" xfId="51876" xr:uid="{00000000-0005-0000-0000-0000A4CA0000}"/>
    <cellStyle name="SAPBEXunassignedItem 4 2 2 2 2 2" xfId="51877" xr:uid="{00000000-0005-0000-0000-0000A5CA0000}"/>
    <cellStyle name="SAPBEXunassignedItem 4 2 2 2 2 3" xfId="51878" xr:uid="{00000000-0005-0000-0000-0000A6CA0000}"/>
    <cellStyle name="SAPBEXunassignedItem 4 2 2 2 2 4" xfId="51879" xr:uid="{00000000-0005-0000-0000-0000A7CA0000}"/>
    <cellStyle name="SAPBEXunassignedItem 4 2 2 2 2 5" xfId="51880" xr:uid="{00000000-0005-0000-0000-0000A8CA0000}"/>
    <cellStyle name="SAPBEXunassignedItem 4 2 2 2 2 6" xfId="51881" xr:uid="{00000000-0005-0000-0000-0000A9CA0000}"/>
    <cellStyle name="SAPBEXunassignedItem 4 2 2 2 2 7" xfId="51882" xr:uid="{00000000-0005-0000-0000-0000AACA0000}"/>
    <cellStyle name="SAPBEXunassignedItem 4 2 2 2 2 8" xfId="51883" xr:uid="{00000000-0005-0000-0000-0000ABCA0000}"/>
    <cellStyle name="SAPBEXunassignedItem 4 2 2 2 2 9" xfId="51884" xr:uid="{00000000-0005-0000-0000-0000ACCA0000}"/>
    <cellStyle name="SAPBEXunassignedItem 4 2 2 2 3" xfId="51885" xr:uid="{00000000-0005-0000-0000-0000ADCA0000}"/>
    <cellStyle name="SAPBEXunassignedItem 4 2 2 2 3 2" xfId="51886" xr:uid="{00000000-0005-0000-0000-0000AECA0000}"/>
    <cellStyle name="SAPBEXunassignedItem 4 2 2 2 3 3" xfId="51887" xr:uid="{00000000-0005-0000-0000-0000AFCA0000}"/>
    <cellStyle name="SAPBEXunassignedItem 4 2 2 2 3 4" xfId="51888" xr:uid="{00000000-0005-0000-0000-0000B0CA0000}"/>
    <cellStyle name="SAPBEXunassignedItem 4 2 2 2 3 5" xfId="51889" xr:uid="{00000000-0005-0000-0000-0000B1CA0000}"/>
    <cellStyle name="SAPBEXunassignedItem 4 2 2 2 3 6" xfId="51890" xr:uid="{00000000-0005-0000-0000-0000B2CA0000}"/>
    <cellStyle name="SAPBEXunassignedItem 4 2 2 2 3 7" xfId="51891" xr:uid="{00000000-0005-0000-0000-0000B3CA0000}"/>
    <cellStyle name="SAPBEXunassignedItem 4 2 2 2 3 8" xfId="51892" xr:uid="{00000000-0005-0000-0000-0000B4CA0000}"/>
    <cellStyle name="SAPBEXunassignedItem 4 2 2 2 3 9" xfId="51893" xr:uid="{00000000-0005-0000-0000-0000B5CA0000}"/>
    <cellStyle name="SAPBEXunassignedItem 4 2 2 2 4" xfId="51894" xr:uid="{00000000-0005-0000-0000-0000B6CA0000}"/>
    <cellStyle name="SAPBEXunassignedItem 4 2 2 2 4 2" xfId="51895" xr:uid="{00000000-0005-0000-0000-0000B7CA0000}"/>
    <cellStyle name="SAPBEXunassignedItem 4 2 2 2 4 3" xfId="51896" xr:uid="{00000000-0005-0000-0000-0000B8CA0000}"/>
    <cellStyle name="SAPBEXunassignedItem 4 2 2 2 4 4" xfId="51897" xr:uid="{00000000-0005-0000-0000-0000B9CA0000}"/>
    <cellStyle name="SAPBEXunassignedItem 4 2 2 2 4 5" xfId="51898" xr:uid="{00000000-0005-0000-0000-0000BACA0000}"/>
    <cellStyle name="SAPBEXunassignedItem 4 2 2 2 4 6" xfId="51899" xr:uid="{00000000-0005-0000-0000-0000BBCA0000}"/>
    <cellStyle name="SAPBEXunassignedItem 4 2 2 2 4 7" xfId="51900" xr:uid="{00000000-0005-0000-0000-0000BCCA0000}"/>
    <cellStyle name="SAPBEXunassignedItem 4 2 2 2 4 8" xfId="51901" xr:uid="{00000000-0005-0000-0000-0000BDCA0000}"/>
    <cellStyle name="SAPBEXunassignedItem 4 2 2 2 4 9" xfId="51902" xr:uid="{00000000-0005-0000-0000-0000BECA0000}"/>
    <cellStyle name="SAPBEXunassignedItem 4 2 2 2 5" xfId="51903" xr:uid="{00000000-0005-0000-0000-0000BFCA0000}"/>
    <cellStyle name="SAPBEXunassignedItem 4 2 2 3" xfId="51904" xr:uid="{00000000-0005-0000-0000-0000C0CA0000}"/>
    <cellStyle name="SAPBEXunassignedItem 4 2 2 3 2" xfId="51905" xr:uid="{00000000-0005-0000-0000-0000C1CA0000}"/>
    <cellStyle name="SAPBEXunassignedItem 4 2 2 3 3" xfId="51906" xr:uid="{00000000-0005-0000-0000-0000C2CA0000}"/>
    <cellStyle name="SAPBEXunassignedItem 4 2 2 3 4" xfId="51907" xr:uid="{00000000-0005-0000-0000-0000C3CA0000}"/>
    <cellStyle name="SAPBEXunassignedItem 4 2 2 3 5" xfId="51908" xr:uid="{00000000-0005-0000-0000-0000C4CA0000}"/>
    <cellStyle name="SAPBEXunassignedItem 4 2 2 3 6" xfId="51909" xr:uid="{00000000-0005-0000-0000-0000C5CA0000}"/>
    <cellStyle name="SAPBEXunassignedItem 4 2 2 3 7" xfId="51910" xr:uid="{00000000-0005-0000-0000-0000C6CA0000}"/>
    <cellStyle name="SAPBEXunassignedItem 4 2 2 3 8" xfId="51911" xr:uid="{00000000-0005-0000-0000-0000C7CA0000}"/>
    <cellStyle name="SAPBEXunassignedItem 4 2 2 3 9" xfId="51912" xr:uid="{00000000-0005-0000-0000-0000C8CA0000}"/>
    <cellStyle name="SAPBEXunassignedItem 4 2 2 4" xfId="51913" xr:uid="{00000000-0005-0000-0000-0000C9CA0000}"/>
    <cellStyle name="SAPBEXunassignedItem 4 2 2 4 2" xfId="51914" xr:uid="{00000000-0005-0000-0000-0000CACA0000}"/>
    <cellStyle name="SAPBEXunassignedItem 4 2 2 4 3" xfId="51915" xr:uid="{00000000-0005-0000-0000-0000CBCA0000}"/>
    <cellStyle name="SAPBEXunassignedItem 4 2 2 4 4" xfId="51916" xr:uid="{00000000-0005-0000-0000-0000CCCA0000}"/>
    <cellStyle name="SAPBEXunassignedItem 4 2 2 4 5" xfId="51917" xr:uid="{00000000-0005-0000-0000-0000CDCA0000}"/>
    <cellStyle name="SAPBEXunassignedItem 4 2 2 4 6" xfId="51918" xr:uid="{00000000-0005-0000-0000-0000CECA0000}"/>
    <cellStyle name="SAPBEXunassignedItem 4 2 2 4 7" xfId="51919" xr:uid="{00000000-0005-0000-0000-0000CFCA0000}"/>
    <cellStyle name="SAPBEXunassignedItem 4 2 2 4 8" xfId="51920" xr:uid="{00000000-0005-0000-0000-0000D0CA0000}"/>
    <cellStyle name="SAPBEXunassignedItem 4 2 2 4 9" xfId="51921" xr:uid="{00000000-0005-0000-0000-0000D1CA0000}"/>
    <cellStyle name="SAPBEXunassignedItem 4 2 2 5" xfId="51922" xr:uid="{00000000-0005-0000-0000-0000D2CA0000}"/>
    <cellStyle name="SAPBEXunassignedItem 4 2 2 5 2" xfId="51923" xr:uid="{00000000-0005-0000-0000-0000D3CA0000}"/>
    <cellStyle name="SAPBEXunassignedItem 4 2 2 5 3" xfId="51924" xr:uid="{00000000-0005-0000-0000-0000D4CA0000}"/>
    <cellStyle name="SAPBEXunassignedItem 4 2 2 5 4" xfId="51925" xr:uid="{00000000-0005-0000-0000-0000D5CA0000}"/>
    <cellStyle name="SAPBEXunassignedItem 4 2 2 5 5" xfId="51926" xr:uid="{00000000-0005-0000-0000-0000D6CA0000}"/>
    <cellStyle name="SAPBEXunassignedItem 4 2 2 5 6" xfId="51927" xr:uid="{00000000-0005-0000-0000-0000D7CA0000}"/>
    <cellStyle name="SAPBEXunassignedItem 4 2 2 5 7" xfId="51928" xr:uid="{00000000-0005-0000-0000-0000D8CA0000}"/>
    <cellStyle name="SAPBEXunassignedItem 4 2 2 5 8" xfId="51929" xr:uid="{00000000-0005-0000-0000-0000D9CA0000}"/>
    <cellStyle name="SAPBEXunassignedItem 4 2 2 5 9" xfId="51930" xr:uid="{00000000-0005-0000-0000-0000DACA0000}"/>
    <cellStyle name="SAPBEXunassignedItem 4 2 2 6" xfId="51931" xr:uid="{00000000-0005-0000-0000-0000DBCA0000}"/>
    <cellStyle name="SAPBEXunassignedItem 4 2 3" xfId="51932" xr:uid="{00000000-0005-0000-0000-0000DCCA0000}"/>
    <cellStyle name="SAPBEXunassignedItem 4 2 3 2" xfId="51933" xr:uid="{00000000-0005-0000-0000-0000DDCA0000}"/>
    <cellStyle name="SAPBEXunassignedItem 4 2 3 2 2" xfId="51934" xr:uid="{00000000-0005-0000-0000-0000DECA0000}"/>
    <cellStyle name="SAPBEXunassignedItem 4 2 3 2 3" xfId="51935" xr:uid="{00000000-0005-0000-0000-0000DFCA0000}"/>
    <cellStyle name="SAPBEXunassignedItem 4 2 3 2 4" xfId="51936" xr:uid="{00000000-0005-0000-0000-0000E0CA0000}"/>
    <cellStyle name="SAPBEXunassignedItem 4 2 3 2 5" xfId="51937" xr:uid="{00000000-0005-0000-0000-0000E1CA0000}"/>
    <cellStyle name="SAPBEXunassignedItem 4 2 3 2 6" xfId="51938" xr:uid="{00000000-0005-0000-0000-0000E2CA0000}"/>
    <cellStyle name="SAPBEXunassignedItem 4 2 3 2 7" xfId="51939" xr:uid="{00000000-0005-0000-0000-0000E3CA0000}"/>
    <cellStyle name="SAPBEXunassignedItem 4 2 3 2 8" xfId="51940" xr:uid="{00000000-0005-0000-0000-0000E4CA0000}"/>
    <cellStyle name="SAPBEXunassignedItem 4 2 3 2 9" xfId="51941" xr:uid="{00000000-0005-0000-0000-0000E5CA0000}"/>
    <cellStyle name="SAPBEXunassignedItem 4 2 3 3" xfId="51942" xr:uid="{00000000-0005-0000-0000-0000E6CA0000}"/>
    <cellStyle name="SAPBEXunassignedItem 4 2 3 3 2" xfId="51943" xr:uid="{00000000-0005-0000-0000-0000E7CA0000}"/>
    <cellStyle name="SAPBEXunassignedItem 4 2 3 3 3" xfId="51944" xr:uid="{00000000-0005-0000-0000-0000E8CA0000}"/>
    <cellStyle name="SAPBEXunassignedItem 4 2 3 3 4" xfId="51945" xr:uid="{00000000-0005-0000-0000-0000E9CA0000}"/>
    <cellStyle name="SAPBEXunassignedItem 4 2 3 3 5" xfId="51946" xr:uid="{00000000-0005-0000-0000-0000EACA0000}"/>
    <cellStyle name="SAPBEXunassignedItem 4 2 3 3 6" xfId="51947" xr:uid="{00000000-0005-0000-0000-0000EBCA0000}"/>
    <cellStyle name="SAPBEXunassignedItem 4 2 3 3 7" xfId="51948" xr:uid="{00000000-0005-0000-0000-0000ECCA0000}"/>
    <cellStyle name="SAPBEXunassignedItem 4 2 3 3 8" xfId="51949" xr:uid="{00000000-0005-0000-0000-0000EDCA0000}"/>
    <cellStyle name="SAPBEXunassignedItem 4 2 3 3 9" xfId="51950" xr:uid="{00000000-0005-0000-0000-0000EECA0000}"/>
    <cellStyle name="SAPBEXunassignedItem 4 2 3 4" xfId="51951" xr:uid="{00000000-0005-0000-0000-0000EFCA0000}"/>
    <cellStyle name="SAPBEXunassignedItem 4 2 3 4 2" xfId="51952" xr:uid="{00000000-0005-0000-0000-0000F0CA0000}"/>
    <cellStyle name="SAPBEXunassignedItem 4 2 3 4 3" xfId="51953" xr:uid="{00000000-0005-0000-0000-0000F1CA0000}"/>
    <cellStyle name="SAPBEXunassignedItem 4 2 3 4 4" xfId="51954" xr:uid="{00000000-0005-0000-0000-0000F2CA0000}"/>
    <cellStyle name="SAPBEXunassignedItem 4 2 3 4 5" xfId="51955" xr:uid="{00000000-0005-0000-0000-0000F3CA0000}"/>
    <cellStyle name="SAPBEXunassignedItem 4 2 3 4 6" xfId="51956" xr:uid="{00000000-0005-0000-0000-0000F4CA0000}"/>
    <cellStyle name="SAPBEXunassignedItem 4 2 3 4 7" xfId="51957" xr:uid="{00000000-0005-0000-0000-0000F5CA0000}"/>
    <cellStyle name="SAPBEXunassignedItem 4 2 3 4 8" xfId="51958" xr:uid="{00000000-0005-0000-0000-0000F6CA0000}"/>
    <cellStyle name="SAPBEXunassignedItem 4 2 3 4 9" xfId="51959" xr:uid="{00000000-0005-0000-0000-0000F7CA0000}"/>
    <cellStyle name="SAPBEXunassignedItem 4 2 3 5" xfId="51960" xr:uid="{00000000-0005-0000-0000-0000F8CA0000}"/>
    <cellStyle name="SAPBEXunassignedItem 4 2 4" xfId="51961" xr:uid="{00000000-0005-0000-0000-0000F9CA0000}"/>
    <cellStyle name="SAPBEXunassignedItem 4 2 4 2" xfId="51962" xr:uid="{00000000-0005-0000-0000-0000FACA0000}"/>
    <cellStyle name="SAPBEXunassignedItem 4 2 4 3" xfId="51963" xr:uid="{00000000-0005-0000-0000-0000FBCA0000}"/>
    <cellStyle name="SAPBEXunassignedItem 4 2 4 4" xfId="51964" xr:uid="{00000000-0005-0000-0000-0000FCCA0000}"/>
    <cellStyle name="SAPBEXunassignedItem 4 2 4 5" xfId="51965" xr:uid="{00000000-0005-0000-0000-0000FDCA0000}"/>
    <cellStyle name="SAPBEXunassignedItem 4 2 4 6" xfId="51966" xr:uid="{00000000-0005-0000-0000-0000FECA0000}"/>
    <cellStyle name="SAPBEXunassignedItem 4 2 4 7" xfId="51967" xr:uid="{00000000-0005-0000-0000-0000FFCA0000}"/>
    <cellStyle name="SAPBEXunassignedItem 4 2 4 8" xfId="51968" xr:uid="{00000000-0005-0000-0000-000000CB0000}"/>
    <cellStyle name="SAPBEXunassignedItem 4 2 4 9" xfId="51969" xr:uid="{00000000-0005-0000-0000-000001CB0000}"/>
    <cellStyle name="SAPBEXunassignedItem 4 2 5" xfId="51970" xr:uid="{00000000-0005-0000-0000-000002CB0000}"/>
    <cellStyle name="SAPBEXunassignedItem 4 2 5 2" xfId="51971" xr:uid="{00000000-0005-0000-0000-000003CB0000}"/>
    <cellStyle name="SAPBEXunassignedItem 4 2 5 3" xfId="51972" xr:uid="{00000000-0005-0000-0000-000004CB0000}"/>
    <cellStyle name="SAPBEXunassignedItem 4 2 5 4" xfId="51973" xr:uid="{00000000-0005-0000-0000-000005CB0000}"/>
    <cellStyle name="SAPBEXunassignedItem 4 2 5 5" xfId="51974" xr:uid="{00000000-0005-0000-0000-000006CB0000}"/>
    <cellStyle name="SAPBEXunassignedItem 4 2 5 6" xfId="51975" xr:uid="{00000000-0005-0000-0000-000007CB0000}"/>
    <cellStyle name="SAPBEXunassignedItem 4 2 5 7" xfId="51976" xr:uid="{00000000-0005-0000-0000-000008CB0000}"/>
    <cellStyle name="SAPBEXunassignedItem 4 2 5 8" xfId="51977" xr:uid="{00000000-0005-0000-0000-000009CB0000}"/>
    <cellStyle name="SAPBEXunassignedItem 4 2 5 9" xfId="51978" xr:uid="{00000000-0005-0000-0000-00000ACB0000}"/>
    <cellStyle name="SAPBEXunassignedItem 4 2 6" xfId="51979" xr:uid="{00000000-0005-0000-0000-00000BCB0000}"/>
    <cellStyle name="SAPBEXunassignedItem 4 2 6 2" xfId="51980" xr:uid="{00000000-0005-0000-0000-00000CCB0000}"/>
    <cellStyle name="SAPBEXunassignedItem 4 2 6 3" xfId="51981" xr:uid="{00000000-0005-0000-0000-00000DCB0000}"/>
    <cellStyle name="SAPBEXunassignedItem 4 2 6 4" xfId="51982" xr:uid="{00000000-0005-0000-0000-00000ECB0000}"/>
    <cellStyle name="SAPBEXunassignedItem 4 2 6 5" xfId="51983" xr:uid="{00000000-0005-0000-0000-00000FCB0000}"/>
    <cellStyle name="SAPBEXunassignedItem 4 2 6 6" xfId="51984" xr:uid="{00000000-0005-0000-0000-000010CB0000}"/>
    <cellStyle name="SAPBEXunassignedItem 4 2 6 7" xfId="51985" xr:uid="{00000000-0005-0000-0000-000011CB0000}"/>
    <cellStyle name="SAPBEXunassignedItem 4 2 6 8" xfId="51986" xr:uid="{00000000-0005-0000-0000-000012CB0000}"/>
    <cellStyle name="SAPBEXunassignedItem 4 2 6 9" xfId="51987" xr:uid="{00000000-0005-0000-0000-000013CB0000}"/>
    <cellStyle name="SAPBEXunassignedItem 4 2 7" xfId="51988" xr:uid="{00000000-0005-0000-0000-000014CB0000}"/>
    <cellStyle name="SAPBEXunassignedItem 4 3" xfId="51989" xr:uid="{00000000-0005-0000-0000-000015CB0000}"/>
    <cellStyle name="SAPBEXunassignedItem 4 3 2" xfId="51990" xr:uid="{00000000-0005-0000-0000-000016CB0000}"/>
    <cellStyle name="SAPBEXunassignedItem 4 3 2 2" xfId="51991" xr:uid="{00000000-0005-0000-0000-000017CB0000}"/>
    <cellStyle name="SAPBEXunassignedItem 4 3 2 2 2" xfId="51992" xr:uid="{00000000-0005-0000-0000-000018CB0000}"/>
    <cellStyle name="SAPBEXunassignedItem 4 3 2 2 2 2" xfId="51993" xr:uid="{00000000-0005-0000-0000-000019CB0000}"/>
    <cellStyle name="SAPBEXunassignedItem 4 3 2 2 2 3" xfId="51994" xr:uid="{00000000-0005-0000-0000-00001ACB0000}"/>
    <cellStyle name="SAPBEXunassignedItem 4 3 2 2 2 4" xfId="51995" xr:uid="{00000000-0005-0000-0000-00001BCB0000}"/>
    <cellStyle name="SAPBEXunassignedItem 4 3 2 2 2 5" xfId="51996" xr:uid="{00000000-0005-0000-0000-00001CCB0000}"/>
    <cellStyle name="SAPBEXunassignedItem 4 3 2 2 2 6" xfId="51997" xr:uid="{00000000-0005-0000-0000-00001DCB0000}"/>
    <cellStyle name="SAPBEXunassignedItem 4 3 2 2 2 7" xfId="51998" xr:uid="{00000000-0005-0000-0000-00001ECB0000}"/>
    <cellStyle name="SAPBEXunassignedItem 4 3 2 2 2 8" xfId="51999" xr:uid="{00000000-0005-0000-0000-00001FCB0000}"/>
    <cellStyle name="SAPBEXunassignedItem 4 3 2 2 2 9" xfId="52000" xr:uid="{00000000-0005-0000-0000-000020CB0000}"/>
    <cellStyle name="SAPBEXunassignedItem 4 3 2 2 3" xfId="52001" xr:uid="{00000000-0005-0000-0000-000021CB0000}"/>
    <cellStyle name="SAPBEXunassignedItem 4 3 2 2 3 2" xfId="52002" xr:uid="{00000000-0005-0000-0000-000022CB0000}"/>
    <cellStyle name="SAPBEXunassignedItem 4 3 2 2 3 3" xfId="52003" xr:uid="{00000000-0005-0000-0000-000023CB0000}"/>
    <cellStyle name="SAPBEXunassignedItem 4 3 2 2 3 4" xfId="52004" xr:uid="{00000000-0005-0000-0000-000024CB0000}"/>
    <cellStyle name="SAPBEXunassignedItem 4 3 2 2 3 5" xfId="52005" xr:uid="{00000000-0005-0000-0000-000025CB0000}"/>
    <cellStyle name="SAPBEXunassignedItem 4 3 2 2 3 6" xfId="52006" xr:uid="{00000000-0005-0000-0000-000026CB0000}"/>
    <cellStyle name="SAPBEXunassignedItem 4 3 2 2 3 7" xfId="52007" xr:uid="{00000000-0005-0000-0000-000027CB0000}"/>
    <cellStyle name="SAPBEXunassignedItem 4 3 2 2 3 8" xfId="52008" xr:uid="{00000000-0005-0000-0000-000028CB0000}"/>
    <cellStyle name="SAPBEXunassignedItem 4 3 2 2 3 9" xfId="52009" xr:uid="{00000000-0005-0000-0000-000029CB0000}"/>
    <cellStyle name="SAPBEXunassignedItem 4 3 2 2 4" xfId="52010" xr:uid="{00000000-0005-0000-0000-00002ACB0000}"/>
    <cellStyle name="SAPBEXunassignedItem 4 3 2 2 4 2" xfId="52011" xr:uid="{00000000-0005-0000-0000-00002BCB0000}"/>
    <cellStyle name="SAPBEXunassignedItem 4 3 2 2 4 3" xfId="52012" xr:uid="{00000000-0005-0000-0000-00002CCB0000}"/>
    <cellStyle name="SAPBEXunassignedItem 4 3 2 2 4 4" xfId="52013" xr:uid="{00000000-0005-0000-0000-00002DCB0000}"/>
    <cellStyle name="SAPBEXunassignedItem 4 3 2 2 4 5" xfId="52014" xr:uid="{00000000-0005-0000-0000-00002ECB0000}"/>
    <cellStyle name="SAPBEXunassignedItem 4 3 2 2 4 6" xfId="52015" xr:uid="{00000000-0005-0000-0000-00002FCB0000}"/>
    <cellStyle name="SAPBEXunassignedItem 4 3 2 2 4 7" xfId="52016" xr:uid="{00000000-0005-0000-0000-000030CB0000}"/>
    <cellStyle name="SAPBEXunassignedItem 4 3 2 2 4 8" xfId="52017" xr:uid="{00000000-0005-0000-0000-000031CB0000}"/>
    <cellStyle name="SAPBEXunassignedItem 4 3 2 2 4 9" xfId="52018" xr:uid="{00000000-0005-0000-0000-000032CB0000}"/>
    <cellStyle name="SAPBEXunassignedItem 4 3 2 2 5" xfId="52019" xr:uid="{00000000-0005-0000-0000-000033CB0000}"/>
    <cellStyle name="SAPBEXunassignedItem 4 3 3" xfId="52020" xr:uid="{00000000-0005-0000-0000-000034CB0000}"/>
    <cellStyle name="SAPBEXunassignedItem 4 3 3 2" xfId="52021" xr:uid="{00000000-0005-0000-0000-000035CB0000}"/>
    <cellStyle name="SAPBEXunassignedItem 4 3 3 2 2" xfId="52022" xr:uid="{00000000-0005-0000-0000-000036CB0000}"/>
    <cellStyle name="SAPBEXunassignedItem 4 3 3 2 3" xfId="52023" xr:uid="{00000000-0005-0000-0000-000037CB0000}"/>
    <cellStyle name="SAPBEXunassignedItem 4 3 3 2 4" xfId="52024" xr:uid="{00000000-0005-0000-0000-000038CB0000}"/>
    <cellStyle name="SAPBEXunassignedItem 4 3 3 2 5" xfId="52025" xr:uid="{00000000-0005-0000-0000-000039CB0000}"/>
    <cellStyle name="SAPBEXunassignedItem 4 3 3 2 6" xfId="52026" xr:uid="{00000000-0005-0000-0000-00003ACB0000}"/>
    <cellStyle name="SAPBEXunassignedItem 4 3 3 2 7" xfId="52027" xr:uid="{00000000-0005-0000-0000-00003BCB0000}"/>
    <cellStyle name="SAPBEXunassignedItem 4 3 3 2 8" xfId="52028" xr:uid="{00000000-0005-0000-0000-00003CCB0000}"/>
    <cellStyle name="SAPBEXunassignedItem 4 3 3 2 9" xfId="52029" xr:uid="{00000000-0005-0000-0000-00003DCB0000}"/>
    <cellStyle name="SAPBEXunassignedItem 4 3 3 3" xfId="52030" xr:uid="{00000000-0005-0000-0000-00003ECB0000}"/>
    <cellStyle name="SAPBEXunassignedItem 4 3 3 3 2" xfId="52031" xr:uid="{00000000-0005-0000-0000-00003FCB0000}"/>
    <cellStyle name="SAPBEXunassignedItem 4 3 3 3 3" xfId="52032" xr:uid="{00000000-0005-0000-0000-000040CB0000}"/>
    <cellStyle name="SAPBEXunassignedItem 4 3 3 3 4" xfId="52033" xr:uid="{00000000-0005-0000-0000-000041CB0000}"/>
    <cellStyle name="SAPBEXunassignedItem 4 3 3 3 5" xfId="52034" xr:uid="{00000000-0005-0000-0000-000042CB0000}"/>
    <cellStyle name="SAPBEXunassignedItem 4 3 3 3 6" xfId="52035" xr:uid="{00000000-0005-0000-0000-000043CB0000}"/>
    <cellStyle name="SAPBEXunassignedItem 4 3 3 3 7" xfId="52036" xr:uid="{00000000-0005-0000-0000-000044CB0000}"/>
    <cellStyle name="SAPBEXunassignedItem 4 3 3 3 8" xfId="52037" xr:uid="{00000000-0005-0000-0000-000045CB0000}"/>
    <cellStyle name="SAPBEXunassignedItem 4 3 3 3 9" xfId="52038" xr:uid="{00000000-0005-0000-0000-000046CB0000}"/>
    <cellStyle name="SAPBEXunassignedItem 4 3 3 4" xfId="52039" xr:uid="{00000000-0005-0000-0000-000047CB0000}"/>
    <cellStyle name="SAPBEXunassignedItem 4 3 3 4 2" xfId="52040" xr:uid="{00000000-0005-0000-0000-000048CB0000}"/>
    <cellStyle name="SAPBEXunassignedItem 4 3 3 4 3" xfId="52041" xr:uid="{00000000-0005-0000-0000-000049CB0000}"/>
    <cellStyle name="SAPBEXunassignedItem 4 3 3 4 4" xfId="52042" xr:uid="{00000000-0005-0000-0000-00004ACB0000}"/>
    <cellStyle name="SAPBEXunassignedItem 4 3 3 4 5" xfId="52043" xr:uid="{00000000-0005-0000-0000-00004BCB0000}"/>
    <cellStyle name="SAPBEXunassignedItem 4 3 3 4 6" xfId="52044" xr:uid="{00000000-0005-0000-0000-00004CCB0000}"/>
    <cellStyle name="SAPBEXunassignedItem 4 3 3 4 7" xfId="52045" xr:uid="{00000000-0005-0000-0000-00004DCB0000}"/>
    <cellStyle name="SAPBEXunassignedItem 4 3 3 4 8" xfId="52046" xr:uid="{00000000-0005-0000-0000-00004ECB0000}"/>
    <cellStyle name="SAPBEXunassignedItem 4 3 3 4 9" xfId="52047" xr:uid="{00000000-0005-0000-0000-00004FCB0000}"/>
    <cellStyle name="SAPBEXunassignedItem 4 3 3 5" xfId="52048" xr:uid="{00000000-0005-0000-0000-000050CB0000}"/>
    <cellStyle name="SAPBEXunassignedItem 4 4" xfId="52049" xr:uid="{00000000-0005-0000-0000-000051CB0000}"/>
    <cellStyle name="SAPBEXunassignedItem 4 4 2" xfId="52050" xr:uid="{00000000-0005-0000-0000-000052CB0000}"/>
    <cellStyle name="SAPBEXunassignedItem 4 4 2 2" xfId="52051" xr:uid="{00000000-0005-0000-0000-000053CB0000}"/>
    <cellStyle name="SAPBEXunassignedItem 4 4 2 2 2" xfId="52052" xr:uid="{00000000-0005-0000-0000-000054CB0000}"/>
    <cellStyle name="SAPBEXunassignedItem 4 4 2 2 3" xfId="52053" xr:uid="{00000000-0005-0000-0000-000055CB0000}"/>
    <cellStyle name="SAPBEXunassignedItem 4 4 2 2 4" xfId="52054" xr:uid="{00000000-0005-0000-0000-000056CB0000}"/>
    <cellStyle name="SAPBEXunassignedItem 4 4 2 2 5" xfId="52055" xr:uid="{00000000-0005-0000-0000-000057CB0000}"/>
    <cellStyle name="SAPBEXunassignedItem 4 4 2 2 6" xfId="52056" xr:uid="{00000000-0005-0000-0000-000058CB0000}"/>
    <cellStyle name="SAPBEXunassignedItem 4 4 2 2 7" xfId="52057" xr:uid="{00000000-0005-0000-0000-000059CB0000}"/>
    <cellStyle name="SAPBEXunassignedItem 4 4 2 2 8" xfId="52058" xr:uid="{00000000-0005-0000-0000-00005ACB0000}"/>
    <cellStyle name="SAPBEXunassignedItem 4 4 2 2 9" xfId="52059" xr:uid="{00000000-0005-0000-0000-00005BCB0000}"/>
    <cellStyle name="SAPBEXunassignedItem 4 4 2 3" xfId="52060" xr:uid="{00000000-0005-0000-0000-00005CCB0000}"/>
    <cellStyle name="SAPBEXunassignedItem 4 4 2 3 2" xfId="52061" xr:uid="{00000000-0005-0000-0000-00005DCB0000}"/>
    <cellStyle name="SAPBEXunassignedItem 4 4 2 3 3" xfId="52062" xr:uid="{00000000-0005-0000-0000-00005ECB0000}"/>
    <cellStyle name="SAPBEXunassignedItem 4 4 2 3 4" xfId="52063" xr:uid="{00000000-0005-0000-0000-00005FCB0000}"/>
    <cellStyle name="SAPBEXunassignedItem 4 4 2 3 5" xfId="52064" xr:uid="{00000000-0005-0000-0000-000060CB0000}"/>
    <cellStyle name="SAPBEXunassignedItem 4 4 2 3 6" xfId="52065" xr:uid="{00000000-0005-0000-0000-000061CB0000}"/>
    <cellStyle name="SAPBEXunassignedItem 4 4 2 3 7" xfId="52066" xr:uid="{00000000-0005-0000-0000-000062CB0000}"/>
    <cellStyle name="SAPBEXunassignedItem 4 4 2 3 8" xfId="52067" xr:uid="{00000000-0005-0000-0000-000063CB0000}"/>
    <cellStyle name="SAPBEXunassignedItem 4 4 2 3 9" xfId="52068" xr:uid="{00000000-0005-0000-0000-000064CB0000}"/>
    <cellStyle name="SAPBEXunassignedItem 4 4 2 4" xfId="52069" xr:uid="{00000000-0005-0000-0000-000065CB0000}"/>
    <cellStyle name="SAPBEXunassignedItem 4 4 2 4 2" xfId="52070" xr:uid="{00000000-0005-0000-0000-000066CB0000}"/>
    <cellStyle name="SAPBEXunassignedItem 4 4 2 4 3" xfId="52071" xr:uid="{00000000-0005-0000-0000-000067CB0000}"/>
    <cellStyle name="SAPBEXunassignedItem 4 4 2 4 4" xfId="52072" xr:uid="{00000000-0005-0000-0000-000068CB0000}"/>
    <cellStyle name="SAPBEXunassignedItem 4 4 2 4 5" xfId="52073" xr:uid="{00000000-0005-0000-0000-000069CB0000}"/>
    <cellStyle name="SAPBEXunassignedItem 4 4 2 4 6" xfId="52074" xr:uid="{00000000-0005-0000-0000-00006ACB0000}"/>
    <cellStyle name="SAPBEXunassignedItem 4 4 2 4 7" xfId="52075" xr:uid="{00000000-0005-0000-0000-00006BCB0000}"/>
    <cellStyle name="SAPBEXunassignedItem 4 4 2 4 8" xfId="52076" xr:uid="{00000000-0005-0000-0000-00006CCB0000}"/>
    <cellStyle name="SAPBEXunassignedItem 4 4 2 4 9" xfId="52077" xr:uid="{00000000-0005-0000-0000-00006DCB0000}"/>
    <cellStyle name="SAPBEXunassignedItem 4 4 2 5" xfId="52078" xr:uid="{00000000-0005-0000-0000-00006ECB0000}"/>
    <cellStyle name="SAPBEXunassignedItem 5" xfId="52079" xr:uid="{00000000-0005-0000-0000-00006FCB0000}"/>
    <cellStyle name="SAPBEXunassignedItem 5 2" xfId="52080" xr:uid="{00000000-0005-0000-0000-000070CB0000}"/>
    <cellStyle name="SAPBEXunassignedItem 5 2 2" xfId="52081" xr:uid="{00000000-0005-0000-0000-000071CB0000}"/>
    <cellStyle name="SAPBEXunassignedItem 5 2 2 2" xfId="52082" xr:uid="{00000000-0005-0000-0000-000072CB0000}"/>
    <cellStyle name="SAPBEXunassignedItem 5 2 2 2 2" xfId="52083" xr:uid="{00000000-0005-0000-0000-000073CB0000}"/>
    <cellStyle name="SAPBEXunassignedItem 5 2 2 2 3" xfId="52084" xr:uid="{00000000-0005-0000-0000-000074CB0000}"/>
    <cellStyle name="SAPBEXunassignedItem 5 2 2 2 4" xfId="52085" xr:uid="{00000000-0005-0000-0000-000075CB0000}"/>
    <cellStyle name="SAPBEXunassignedItem 5 2 2 2 5" xfId="52086" xr:uid="{00000000-0005-0000-0000-000076CB0000}"/>
    <cellStyle name="SAPBEXunassignedItem 5 2 2 2 6" xfId="52087" xr:uid="{00000000-0005-0000-0000-000077CB0000}"/>
    <cellStyle name="SAPBEXunassignedItem 5 2 2 2 7" xfId="52088" xr:uid="{00000000-0005-0000-0000-000078CB0000}"/>
    <cellStyle name="SAPBEXunassignedItem 5 2 2 2 8" xfId="52089" xr:uid="{00000000-0005-0000-0000-000079CB0000}"/>
    <cellStyle name="SAPBEXunassignedItem 5 2 2 2 9" xfId="52090" xr:uid="{00000000-0005-0000-0000-00007ACB0000}"/>
    <cellStyle name="SAPBEXunassignedItem 5 2 2 3" xfId="52091" xr:uid="{00000000-0005-0000-0000-00007BCB0000}"/>
    <cellStyle name="SAPBEXunassignedItem 5 2 2 3 2" xfId="52092" xr:uid="{00000000-0005-0000-0000-00007CCB0000}"/>
    <cellStyle name="SAPBEXunassignedItem 5 2 2 3 3" xfId="52093" xr:uid="{00000000-0005-0000-0000-00007DCB0000}"/>
    <cellStyle name="SAPBEXunassignedItem 5 2 2 3 4" xfId="52094" xr:uid="{00000000-0005-0000-0000-00007ECB0000}"/>
    <cellStyle name="SAPBEXunassignedItem 5 2 2 3 5" xfId="52095" xr:uid="{00000000-0005-0000-0000-00007FCB0000}"/>
    <cellStyle name="SAPBEXunassignedItem 5 2 2 3 6" xfId="52096" xr:uid="{00000000-0005-0000-0000-000080CB0000}"/>
    <cellStyle name="SAPBEXunassignedItem 5 2 2 3 7" xfId="52097" xr:uid="{00000000-0005-0000-0000-000081CB0000}"/>
    <cellStyle name="SAPBEXunassignedItem 5 2 2 3 8" xfId="52098" xr:uid="{00000000-0005-0000-0000-000082CB0000}"/>
    <cellStyle name="SAPBEXunassignedItem 5 2 2 3 9" xfId="52099" xr:uid="{00000000-0005-0000-0000-000083CB0000}"/>
    <cellStyle name="SAPBEXunassignedItem 5 2 2 4" xfId="52100" xr:uid="{00000000-0005-0000-0000-000084CB0000}"/>
    <cellStyle name="SAPBEXunassignedItem 5 2 2 4 2" xfId="52101" xr:uid="{00000000-0005-0000-0000-000085CB0000}"/>
    <cellStyle name="SAPBEXunassignedItem 5 2 2 4 3" xfId="52102" xr:uid="{00000000-0005-0000-0000-000086CB0000}"/>
    <cellStyle name="SAPBEXunassignedItem 5 2 2 4 4" xfId="52103" xr:uid="{00000000-0005-0000-0000-000087CB0000}"/>
    <cellStyle name="SAPBEXunassignedItem 5 2 2 4 5" xfId="52104" xr:uid="{00000000-0005-0000-0000-000088CB0000}"/>
    <cellStyle name="SAPBEXunassignedItem 5 2 2 4 6" xfId="52105" xr:uid="{00000000-0005-0000-0000-000089CB0000}"/>
    <cellStyle name="SAPBEXunassignedItem 5 2 2 4 7" xfId="52106" xr:uid="{00000000-0005-0000-0000-00008ACB0000}"/>
    <cellStyle name="SAPBEXunassignedItem 5 2 2 4 8" xfId="52107" xr:uid="{00000000-0005-0000-0000-00008BCB0000}"/>
    <cellStyle name="SAPBEXunassignedItem 5 2 2 4 9" xfId="52108" xr:uid="{00000000-0005-0000-0000-00008CCB0000}"/>
    <cellStyle name="SAPBEXunassignedItem 5 2 2 5" xfId="52109" xr:uid="{00000000-0005-0000-0000-00008DCB0000}"/>
    <cellStyle name="SAPBEXunassignedItem 5 3" xfId="52110" xr:uid="{00000000-0005-0000-0000-00008ECB0000}"/>
    <cellStyle name="SAPBEXunassignedItem 5 3 2" xfId="52111" xr:uid="{00000000-0005-0000-0000-00008FCB0000}"/>
    <cellStyle name="SAPBEXunassignedItem 5 3 2 2" xfId="52112" xr:uid="{00000000-0005-0000-0000-000090CB0000}"/>
    <cellStyle name="SAPBEXunassignedItem 5 3 2 3" xfId="52113" xr:uid="{00000000-0005-0000-0000-000091CB0000}"/>
    <cellStyle name="SAPBEXunassignedItem 5 3 2 4" xfId="52114" xr:uid="{00000000-0005-0000-0000-000092CB0000}"/>
    <cellStyle name="SAPBEXunassignedItem 5 3 2 5" xfId="52115" xr:uid="{00000000-0005-0000-0000-000093CB0000}"/>
    <cellStyle name="SAPBEXunassignedItem 5 3 2 6" xfId="52116" xr:uid="{00000000-0005-0000-0000-000094CB0000}"/>
    <cellStyle name="SAPBEXunassignedItem 5 3 2 7" xfId="52117" xr:uid="{00000000-0005-0000-0000-000095CB0000}"/>
    <cellStyle name="SAPBEXunassignedItem 5 3 2 8" xfId="52118" xr:uid="{00000000-0005-0000-0000-000096CB0000}"/>
    <cellStyle name="SAPBEXunassignedItem 5 3 2 9" xfId="52119" xr:uid="{00000000-0005-0000-0000-000097CB0000}"/>
    <cellStyle name="SAPBEXunassignedItem 5 3 3" xfId="52120" xr:uid="{00000000-0005-0000-0000-000098CB0000}"/>
    <cellStyle name="SAPBEXunassignedItem 5 3 3 2" xfId="52121" xr:uid="{00000000-0005-0000-0000-000099CB0000}"/>
    <cellStyle name="SAPBEXunassignedItem 5 3 3 3" xfId="52122" xr:uid="{00000000-0005-0000-0000-00009ACB0000}"/>
    <cellStyle name="SAPBEXunassignedItem 5 3 3 4" xfId="52123" xr:uid="{00000000-0005-0000-0000-00009BCB0000}"/>
    <cellStyle name="SAPBEXunassignedItem 5 3 3 5" xfId="52124" xr:uid="{00000000-0005-0000-0000-00009CCB0000}"/>
    <cellStyle name="SAPBEXunassignedItem 5 3 3 6" xfId="52125" xr:uid="{00000000-0005-0000-0000-00009DCB0000}"/>
    <cellStyle name="SAPBEXunassignedItem 5 3 3 7" xfId="52126" xr:uid="{00000000-0005-0000-0000-00009ECB0000}"/>
    <cellStyle name="SAPBEXunassignedItem 5 3 3 8" xfId="52127" xr:uid="{00000000-0005-0000-0000-00009FCB0000}"/>
    <cellStyle name="SAPBEXunassignedItem 5 3 3 9" xfId="52128" xr:uid="{00000000-0005-0000-0000-0000A0CB0000}"/>
    <cellStyle name="SAPBEXunassignedItem 5 3 4" xfId="52129" xr:uid="{00000000-0005-0000-0000-0000A1CB0000}"/>
    <cellStyle name="SAPBEXunassignedItem 5 3 4 2" xfId="52130" xr:uid="{00000000-0005-0000-0000-0000A2CB0000}"/>
    <cellStyle name="SAPBEXunassignedItem 5 3 4 3" xfId="52131" xr:uid="{00000000-0005-0000-0000-0000A3CB0000}"/>
    <cellStyle name="SAPBEXunassignedItem 5 3 4 4" xfId="52132" xr:uid="{00000000-0005-0000-0000-0000A4CB0000}"/>
    <cellStyle name="SAPBEXunassignedItem 5 3 4 5" xfId="52133" xr:uid="{00000000-0005-0000-0000-0000A5CB0000}"/>
    <cellStyle name="SAPBEXunassignedItem 5 3 4 6" xfId="52134" xr:uid="{00000000-0005-0000-0000-0000A6CB0000}"/>
    <cellStyle name="SAPBEXunassignedItem 5 3 4 7" xfId="52135" xr:uid="{00000000-0005-0000-0000-0000A7CB0000}"/>
    <cellStyle name="SAPBEXunassignedItem 5 3 4 8" xfId="52136" xr:uid="{00000000-0005-0000-0000-0000A8CB0000}"/>
    <cellStyle name="SAPBEXunassignedItem 5 3 4 9" xfId="52137" xr:uid="{00000000-0005-0000-0000-0000A9CB0000}"/>
    <cellStyle name="SAPBEXunassignedItem 5 3 5" xfId="52138" xr:uid="{00000000-0005-0000-0000-0000AACB0000}"/>
    <cellStyle name="SAPBEXunassignedItem 6" xfId="52139" xr:uid="{00000000-0005-0000-0000-0000ABCB0000}"/>
    <cellStyle name="SAPBEXunassignedItem 6 2" xfId="52140" xr:uid="{00000000-0005-0000-0000-0000ACCB0000}"/>
    <cellStyle name="SAPBEXunassignedItem 6 2 2" xfId="52141" xr:uid="{00000000-0005-0000-0000-0000ADCB0000}"/>
    <cellStyle name="SAPBEXunassignedItem 6 2 2 2" xfId="52142" xr:uid="{00000000-0005-0000-0000-0000AECB0000}"/>
    <cellStyle name="SAPBEXunassignedItem 6 2 2 3" xfId="52143" xr:uid="{00000000-0005-0000-0000-0000AFCB0000}"/>
    <cellStyle name="SAPBEXunassignedItem 6 2 2 4" xfId="52144" xr:uid="{00000000-0005-0000-0000-0000B0CB0000}"/>
    <cellStyle name="SAPBEXunassignedItem 6 2 2 5" xfId="52145" xr:uid="{00000000-0005-0000-0000-0000B1CB0000}"/>
    <cellStyle name="SAPBEXunassignedItem 6 2 2 6" xfId="52146" xr:uid="{00000000-0005-0000-0000-0000B2CB0000}"/>
    <cellStyle name="SAPBEXunassignedItem 6 2 2 7" xfId="52147" xr:uid="{00000000-0005-0000-0000-0000B3CB0000}"/>
    <cellStyle name="SAPBEXunassignedItem 6 2 2 8" xfId="52148" xr:uid="{00000000-0005-0000-0000-0000B4CB0000}"/>
    <cellStyle name="SAPBEXunassignedItem 6 2 2 9" xfId="52149" xr:uid="{00000000-0005-0000-0000-0000B5CB0000}"/>
    <cellStyle name="SAPBEXunassignedItem 6 2 3" xfId="52150" xr:uid="{00000000-0005-0000-0000-0000B6CB0000}"/>
    <cellStyle name="SAPBEXunassignedItem 6 2 3 2" xfId="52151" xr:uid="{00000000-0005-0000-0000-0000B7CB0000}"/>
    <cellStyle name="SAPBEXunassignedItem 6 2 3 3" xfId="52152" xr:uid="{00000000-0005-0000-0000-0000B8CB0000}"/>
    <cellStyle name="SAPBEXunassignedItem 6 2 3 4" xfId="52153" xr:uid="{00000000-0005-0000-0000-0000B9CB0000}"/>
    <cellStyle name="SAPBEXunassignedItem 6 2 3 5" xfId="52154" xr:uid="{00000000-0005-0000-0000-0000BACB0000}"/>
    <cellStyle name="SAPBEXunassignedItem 6 2 3 6" xfId="52155" xr:uid="{00000000-0005-0000-0000-0000BBCB0000}"/>
    <cellStyle name="SAPBEXunassignedItem 6 2 3 7" xfId="52156" xr:uid="{00000000-0005-0000-0000-0000BCCB0000}"/>
    <cellStyle name="SAPBEXunassignedItem 6 2 3 8" xfId="52157" xr:uid="{00000000-0005-0000-0000-0000BDCB0000}"/>
    <cellStyle name="SAPBEXunassignedItem 6 2 3 9" xfId="52158" xr:uid="{00000000-0005-0000-0000-0000BECB0000}"/>
    <cellStyle name="SAPBEXunassignedItem 6 2 4" xfId="52159" xr:uid="{00000000-0005-0000-0000-0000BFCB0000}"/>
    <cellStyle name="SAPBEXunassignedItem 6 2 4 2" xfId="52160" xr:uid="{00000000-0005-0000-0000-0000C0CB0000}"/>
    <cellStyle name="SAPBEXunassignedItem 6 2 4 3" xfId="52161" xr:uid="{00000000-0005-0000-0000-0000C1CB0000}"/>
    <cellStyle name="SAPBEXunassignedItem 6 2 4 4" xfId="52162" xr:uid="{00000000-0005-0000-0000-0000C2CB0000}"/>
    <cellStyle name="SAPBEXunassignedItem 6 2 4 5" xfId="52163" xr:uid="{00000000-0005-0000-0000-0000C3CB0000}"/>
    <cellStyle name="SAPBEXunassignedItem 6 2 4 6" xfId="52164" xr:uid="{00000000-0005-0000-0000-0000C4CB0000}"/>
    <cellStyle name="SAPBEXunassignedItem 6 2 4 7" xfId="52165" xr:uid="{00000000-0005-0000-0000-0000C5CB0000}"/>
    <cellStyle name="SAPBEXunassignedItem 6 2 4 8" xfId="52166" xr:uid="{00000000-0005-0000-0000-0000C6CB0000}"/>
    <cellStyle name="SAPBEXunassignedItem 6 2 4 9" xfId="52167" xr:uid="{00000000-0005-0000-0000-0000C7CB0000}"/>
    <cellStyle name="SAPBEXunassignedItem 6 2 5" xfId="52168" xr:uid="{00000000-0005-0000-0000-0000C8CB0000}"/>
    <cellStyle name="SAPBEXunassignedItem 7" xfId="52169" xr:uid="{00000000-0005-0000-0000-0000C9CB0000}"/>
    <cellStyle name="SAPBEXunassignedItem 8" xfId="52170" xr:uid="{00000000-0005-0000-0000-0000CACB0000}"/>
    <cellStyle name="SAPBEXunassignedItem 9" xfId="52171" xr:uid="{00000000-0005-0000-0000-0000CBCB0000}"/>
    <cellStyle name="SAPBEXunassignedItem_STOs from US (Nov)" xfId="52172" xr:uid="{00000000-0005-0000-0000-0000CCCB0000}"/>
    <cellStyle name="SAPBEXundefined" xfId="52173" xr:uid="{00000000-0005-0000-0000-0000CDCB0000}"/>
    <cellStyle name="SAPBEXundefined 10" xfId="52174" xr:uid="{00000000-0005-0000-0000-0000CECB0000}"/>
    <cellStyle name="SAPBEXundefined 11" xfId="52175" xr:uid="{00000000-0005-0000-0000-0000CFCB0000}"/>
    <cellStyle name="SAPBEXundefined 12" xfId="52176" xr:uid="{00000000-0005-0000-0000-0000D0CB0000}"/>
    <cellStyle name="SAPBEXundefined 13" xfId="52177" xr:uid="{00000000-0005-0000-0000-0000D1CB0000}"/>
    <cellStyle name="SAPBEXundefined 14" xfId="52178" xr:uid="{00000000-0005-0000-0000-0000D2CB0000}"/>
    <cellStyle name="SAPBEXundefined 15" xfId="52179" xr:uid="{00000000-0005-0000-0000-0000D3CB0000}"/>
    <cellStyle name="SAPBEXundefined 16" xfId="52180" xr:uid="{00000000-0005-0000-0000-0000D4CB0000}"/>
    <cellStyle name="SAPBEXundefined 17" xfId="52181" xr:uid="{00000000-0005-0000-0000-0000D5CB0000}"/>
    <cellStyle name="SAPBEXundefined 2" xfId="52182" xr:uid="{00000000-0005-0000-0000-0000D6CB0000}"/>
    <cellStyle name="SAPBEXundefined 2 10" xfId="52183" xr:uid="{00000000-0005-0000-0000-0000D7CB0000}"/>
    <cellStyle name="SAPBEXundefined 2 2" xfId="52184" xr:uid="{00000000-0005-0000-0000-0000D8CB0000}"/>
    <cellStyle name="SAPBEXundefined 2 2 2" xfId="52185" xr:uid="{00000000-0005-0000-0000-0000D9CB0000}"/>
    <cellStyle name="SAPBEXundefined 2 2 3" xfId="52186" xr:uid="{00000000-0005-0000-0000-0000DACB0000}"/>
    <cellStyle name="SAPBEXundefined 2 2 4" xfId="52187" xr:uid="{00000000-0005-0000-0000-0000DBCB0000}"/>
    <cellStyle name="SAPBEXundefined 2 2 5" xfId="52188" xr:uid="{00000000-0005-0000-0000-0000DCCB0000}"/>
    <cellStyle name="SAPBEXundefined 2 2 6" xfId="52189" xr:uid="{00000000-0005-0000-0000-0000DDCB0000}"/>
    <cellStyle name="SAPBEXundefined 2 2 7" xfId="52190" xr:uid="{00000000-0005-0000-0000-0000DECB0000}"/>
    <cellStyle name="SAPBEXundefined 2 2 8" xfId="52191" xr:uid="{00000000-0005-0000-0000-0000DFCB0000}"/>
    <cellStyle name="SAPBEXundefined 2 2 9" xfId="52192" xr:uid="{00000000-0005-0000-0000-0000E0CB0000}"/>
    <cellStyle name="SAPBEXundefined 2 3" xfId="52193" xr:uid="{00000000-0005-0000-0000-0000E1CB0000}"/>
    <cellStyle name="SAPBEXundefined 2 3 2" xfId="52194" xr:uid="{00000000-0005-0000-0000-0000E2CB0000}"/>
    <cellStyle name="SAPBEXundefined 2 3 3" xfId="52195" xr:uid="{00000000-0005-0000-0000-0000E3CB0000}"/>
    <cellStyle name="SAPBEXundefined 2 3 4" xfId="52196" xr:uid="{00000000-0005-0000-0000-0000E4CB0000}"/>
    <cellStyle name="SAPBEXundefined 2 3 5" xfId="52197" xr:uid="{00000000-0005-0000-0000-0000E5CB0000}"/>
    <cellStyle name="SAPBEXundefined 2 3 6" xfId="52198" xr:uid="{00000000-0005-0000-0000-0000E6CB0000}"/>
    <cellStyle name="SAPBEXundefined 2 3 7" xfId="52199" xr:uid="{00000000-0005-0000-0000-0000E7CB0000}"/>
    <cellStyle name="SAPBEXundefined 2 3 8" xfId="52200" xr:uid="{00000000-0005-0000-0000-0000E8CB0000}"/>
    <cellStyle name="SAPBEXundefined 2 3 9" xfId="52201" xr:uid="{00000000-0005-0000-0000-0000E9CB0000}"/>
    <cellStyle name="SAPBEXundefined 2 4" xfId="52202" xr:uid="{00000000-0005-0000-0000-0000EACB0000}"/>
    <cellStyle name="SAPBEXundefined 2 4 2" xfId="52203" xr:uid="{00000000-0005-0000-0000-0000EBCB0000}"/>
    <cellStyle name="SAPBEXundefined 2 4 3" xfId="52204" xr:uid="{00000000-0005-0000-0000-0000ECCB0000}"/>
    <cellStyle name="SAPBEXundefined 2 4 4" xfId="52205" xr:uid="{00000000-0005-0000-0000-0000EDCB0000}"/>
    <cellStyle name="SAPBEXundefined 2 4 5" xfId="52206" xr:uid="{00000000-0005-0000-0000-0000EECB0000}"/>
    <cellStyle name="SAPBEXundefined 2 4 6" xfId="52207" xr:uid="{00000000-0005-0000-0000-0000EFCB0000}"/>
    <cellStyle name="SAPBEXundefined 2 4 7" xfId="52208" xr:uid="{00000000-0005-0000-0000-0000F0CB0000}"/>
    <cellStyle name="SAPBEXundefined 2 4 8" xfId="52209" xr:uid="{00000000-0005-0000-0000-0000F1CB0000}"/>
    <cellStyle name="SAPBEXundefined 2 4 9" xfId="52210" xr:uid="{00000000-0005-0000-0000-0000F2CB0000}"/>
    <cellStyle name="SAPBEXundefined 2 5" xfId="52211" xr:uid="{00000000-0005-0000-0000-0000F3CB0000}"/>
    <cellStyle name="SAPBEXundefined 2 6" xfId="52212" xr:uid="{00000000-0005-0000-0000-0000F4CB0000}"/>
    <cellStyle name="SAPBEXundefined 2 7" xfId="52213" xr:uid="{00000000-0005-0000-0000-0000F5CB0000}"/>
    <cellStyle name="SAPBEXundefined 2 8" xfId="52214" xr:uid="{00000000-0005-0000-0000-0000F6CB0000}"/>
    <cellStyle name="SAPBEXundefined 2 9" xfId="52215" xr:uid="{00000000-0005-0000-0000-0000F7CB0000}"/>
    <cellStyle name="SAPBEXundefined 3" xfId="52216" xr:uid="{00000000-0005-0000-0000-0000F8CB0000}"/>
    <cellStyle name="SAPBEXundefined 3 2" xfId="52217" xr:uid="{00000000-0005-0000-0000-0000F9CB0000}"/>
    <cellStyle name="SAPBEXundefined 3 2 2" xfId="52218" xr:uid="{00000000-0005-0000-0000-0000FACB0000}"/>
    <cellStyle name="SAPBEXundefined 3 2 3" xfId="52219" xr:uid="{00000000-0005-0000-0000-0000FBCB0000}"/>
    <cellStyle name="SAPBEXundefined 3 2 4" xfId="52220" xr:uid="{00000000-0005-0000-0000-0000FCCB0000}"/>
    <cellStyle name="SAPBEXundefined 3 2 5" xfId="52221" xr:uid="{00000000-0005-0000-0000-0000FDCB0000}"/>
    <cellStyle name="SAPBEXundefined 3 2 6" xfId="52222" xr:uid="{00000000-0005-0000-0000-0000FECB0000}"/>
    <cellStyle name="SAPBEXundefined 3 2 7" xfId="52223" xr:uid="{00000000-0005-0000-0000-0000FFCB0000}"/>
    <cellStyle name="SAPBEXundefined 3 2 8" xfId="52224" xr:uid="{00000000-0005-0000-0000-000000CC0000}"/>
    <cellStyle name="SAPBEXundefined 3 2 9" xfId="52225" xr:uid="{00000000-0005-0000-0000-000001CC0000}"/>
    <cellStyle name="SAPBEXundefined 3 3" xfId="52226" xr:uid="{00000000-0005-0000-0000-000002CC0000}"/>
    <cellStyle name="SAPBEXundefined 3 3 2" xfId="52227" xr:uid="{00000000-0005-0000-0000-000003CC0000}"/>
    <cellStyle name="SAPBEXundefined 3 3 3" xfId="52228" xr:uid="{00000000-0005-0000-0000-000004CC0000}"/>
    <cellStyle name="SAPBEXundefined 3 3 4" xfId="52229" xr:uid="{00000000-0005-0000-0000-000005CC0000}"/>
    <cellStyle name="SAPBEXundefined 3 3 5" xfId="52230" xr:uid="{00000000-0005-0000-0000-000006CC0000}"/>
    <cellStyle name="SAPBEXundefined 3 3 6" xfId="52231" xr:uid="{00000000-0005-0000-0000-000007CC0000}"/>
    <cellStyle name="SAPBEXundefined 3 3 7" xfId="52232" xr:uid="{00000000-0005-0000-0000-000008CC0000}"/>
    <cellStyle name="SAPBEXundefined 3 3 8" xfId="52233" xr:uid="{00000000-0005-0000-0000-000009CC0000}"/>
    <cellStyle name="SAPBEXundefined 3 3 9" xfId="52234" xr:uid="{00000000-0005-0000-0000-00000ACC0000}"/>
    <cellStyle name="SAPBEXundefined 3 4" xfId="52235" xr:uid="{00000000-0005-0000-0000-00000BCC0000}"/>
    <cellStyle name="SAPBEXundefined 3 4 2" xfId="52236" xr:uid="{00000000-0005-0000-0000-00000CCC0000}"/>
    <cellStyle name="SAPBEXundefined 3 4 3" xfId="52237" xr:uid="{00000000-0005-0000-0000-00000DCC0000}"/>
    <cellStyle name="SAPBEXundefined 3 4 4" xfId="52238" xr:uid="{00000000-0005-0000-0000-00000ECC0000}"/>
    <cellStyle name="SAPBEXundefined 3 4 5" xfId="52239" xr:uid="{00000000-0005-0000-0000-00000FCC0000}"/>
    <cellStyle name="SAPBEXundefined 3 4 6" xfId="52240" xr:uid="{00000000-0005-0000-0000-000010CC0000}"/>
    <cellStyle name="SAPBEXundefined 3 4 7" xfId="52241" xr:uid="{00000000-0005-0000-0000-000011CC0000}"/>
    <cellStyle name="SAPBEXundefined 3 4 8" xfId="52242" xr:uid="{00000000-0005-0000-0000-000012CC0000}"/>
    <cellStyle name="SAPBEXundefined 3 4 9" xfId="52243" xr:uid="{00000000-0005-0000-0000-000013CC0000}"/>
    <cellStyle name="SAPBEXundefined 4" xfId="52244" xr:uid="{00000000-0005-0000-0000-000014CC0000}"/>
    <cellStyle name="SAPBEXundefined 4 2" xfId="52245" xr:uid="{00000000-0005-0000-0000-000015CC0000}"/>
    <cellStyle name="SAPBEXundefined 4 3" xfId="52246" xr:uid="{00000000-0005-0000-0000-000016CC0000}"/>
    <cellStyle name="SAPBEXundefined 4 4" xfId="52247" xr:uid="{00000000-0005-0000-0000-000017CC0000}"/>
    <cellStyle name="SAPBEXundefined 4 5" xfId="52248" xr:uid="{00000000-0005-0000-0000-000018CC0000}"/>
    <cellStyle name="SAPBEXundefined 4 6" xfId="52249" xr:uid="{00000000-0005-0000-0000-000019CC0000}"/>
    <cellStyle name="SAPBEXundefined 4 7" xfId="52250" xr:uid="{00000000-0005-0000-0000-00001ACC0000}"/>
    <cellStyle name="SAPBEXundefined 4 8" xfId="52251" xr:uid="{00000000-0005-0000-0000-00001BCC0000}"/>
    <cellStyle name="SAPBEXundefined 4 9" xfId="52252" xr:uid="{00000000-0005-0000-0000-00001CCC0000}"/>
    <cellStyle name="SAPBEXundefined 5" xfId="52253" xr:uid="{00000000-0005-0000-0000-00001DCC0000}"/>
    <cellStyle name="SAPBEXundefined 5 2" xfId="52254" xr:uid="{00000000-0005-0000-0000-00001ECC0000}"/>
    <cellStyle name="SAPBEXundefined 5 3" xfId="52255" xr:uid="{00000000-0005-0000-0000-00001FCC0000}"/>
    <cellStyle name="SAPBEXundefined 5 4" xfId="52256" xr:uid="{00000000-0005-0000-0000-000020CC0000}"/>
    <cellStyle name="SAPBEXundefined 5 5" xfId="52257" xr:uid="{00000000-0005-0000-0000-000021CC0000}"/>
    <cellStyle name="SAPBEXundefined 5 6" xfId="52258" xr:uid="{00000000-0005-0000-0000-000022CC0000}"/>
    <cellStyle name="SAPBEXundefined 5 7" xfId="52259" xr:uid="{00000000-0005-0000-0000-000023CC0000}"/>
    <cellStyle name="SAPBEXundefined 5 8" xfId="52260" xr:uid="{00000000-0005-0000-0000-000024CC0000}"/>
    <cellStyle name="SAPBEXundefined 5 9" xfId="52261" xr:uid="{00000000-0005-0000-0000-000025CC0000}"/>
    <cellStyle name="SAPBEXundefined 6" xfId="52262" xr:uid="{00000000-0005-0000-0000-000026CC0000}"/>
    <cellStyle name="SAPBEXundefined 6 2" xfId="52263" xr:uid="{00000000-0005-0000-0000-000027CC0000}"/>
    <cellStyle name="SAPBEXundefined 6 3" xfId="52264" xr:uid="{00000000-0005-0000-0000-000028CC0000}"/>
    <cellStyle name="SAPBEXundefined 6 4" xfId="52265" xr:uid="{00000000-0005-0000-0000-000029CC0000}"/>
    <cellStyle name="SAPBEXundefined 6 5" xfId="52266" xr:uid="{00000000-0005-0000-0000-00002ACC0000}"/>
    <cellStyle name="SAPBEXundefined 6 6" xfId="52267" xr:uid="{00000000-0005-0000-0000-00002BCC0000}"/>
    <cellStyle name="SAPBEXundefined 6 7" xfId="52268" xr:uid="{00000000-0005-0000-0000-00002CCC0000}"/>
    <cellStyle name="SAPBEXundefined 6 8" xfId="52269" xr:uid="{00000000-0005-0000-0000-00002DCC0000}"/>
    <cellStyle name="SAPBEXundefined 6 9" xfId="52270" xr:uid="{00000000-0005-0000-0000-00002ECC0000}"/>
    <cellStyle name="SAPBEXundefined 7" xfId="52271" xr:uid="{00000000-0005-0000-0000-00002FCC0000}"/>
    <cellStyle name="SAPBEXundefined 8" xfId="52272" xr:uid="{00000000-0005-0000-0000-000030CC0000}"/>
    <cellStyle name="SAPBEXundefined 9" xfId="52273" xr:uid="{00000000-0005-0000-0000-000031CC0000}"/>
    <cellStyle name="Satisfaisant" xfId="52274" xr:uid="{00000000-0005-0000-0000-000032CC0000}"/>
    <cellStyle name="Sheet Title" xfId="52275" xr:uid="{00000000-0005-0000-0000-000033CC0000}"/>
    <cellStyle name="Sortie" xfId="52276" xr:uid="{00000000-0005-0000-0000-000034CC0000}"/>
    <cellStyle name="Sortie 2" xfId="52277" xr:uid="{00000000-0005-0000-0000-000035CC0000}"/>
    <cellStyle name="Sortie 3" xfId="52278" xr:uid="{00000000-0005-0000-0000-000036CC0000}"/>
    <cellStyle name="Sortie 4" xfId="52279" xr:uid="{00000000-0005-0000-0000-000037CC0000}"/>
    <cellStyle name="Sortie 5" xfId="52280" xr:uid="{00000000-0005-0000-0000-000038CC0000}"/>
    <cellStyle name="Sortie 6" xfId="52281" xr:uid="{00000000-0005-0000-0000-000039CC0000}"/>
    <cellStyle name="Style 1" xfId="52282" xr:uid="{00000000-0005-0000-0000-00003ACC0000}"/>
    <cellStyle name="Style 1 2" xfId="52283" xr:uid="{00000000-0005-0000-0000-00003BCC0000}"/>
    <cellStyle name="Style 1 3" xfId="52284" xr:uid="{00000000-0005-0000-0000-00003CCC0000}"/>
    <cellStyle name="Style 21" xfId="52285" xr:uid="{00000000-0005-0000-0000-00003DCC0000}"/>
    <cellStyle name="Style 21 2" xfId="52286" xr:uid="{00000000-0005-0000-0000-00003ECC0000}"/>
    <cellStyle name="Style 21 3" xfId="52287" xr:uid="{00000000-0005-0000-0000-00003FCC0000}"/>
    <cellStyle name="Style 22" xfId="52288" xr:uid="{00000000-0005-0000-0000-000040CC0000}"/>
    <cellStyle name="Style 23" xfId="52289" xr:uid="{00000000-0005-0000-0000-000041CC0000}"/>
    <cellStyle name="Style 23 2" xfId="52290" xr:uid="{00000000-0005-0000-0000-000042CC0000}"/>
    <cellStyle name="Style 23 2 2" xfId="52291" xr:uid="{00000000-0005-0000-0000-000043CC0000}"/>
    <cellStyle name="Style 23 2 3" xfId="52292" xr:uid="{00000000-0005-0000-0000-000044CC0000}"/>
    <cellStyle name="Style 23 3" xfId="52293" xr:uid="{00000000-0005-0000-0000-000045CC0000}"/>
    <cellStyle name="Style 23 4" xfId="52294" xr:uid="{00000000-0005-0000-0000-000046CC0000}"/>
    <cellStyle name="Style 24" xfId="52295" xr:uid="{00000000-0005-0000-0000-000047CC0000}"/>
    <cellStyle name="Style 25" xfId="52296" xr:uid="{00000000-0005-0000-0000-000048CC0000}"/>
    <cellStyle name="Style 26" xfId="52297" xr:uid="{00000000-0005-0000-0000-000049CC0000}"/>
    <cellStyle name="Style 26 2" xfId="52298" xr:uid="{00000000-0005-0000-0000-00004ACC0000}"/>
    <cellStyle name="Style 26 2 2" xfId="52299" xr:uid="{00000000-0005-0000-0000-00004BCC0000}"/>
    <cellStyle name="Style 26 2 3" xfId="52300" xr:uid="{00000000-0005-0000-0000-00004CCC0000}"/>
    <cellStyle name="Style 26_2009 Variable Costs" xfId="52301" xr:uid="{00000000-0005-0000-0000-00004DCC0000}"/>
    <cellStyle name="Style 27" xfId="52302" xr:uid="{00000000-0005-0000-0000-00004ECC0000}"/>
    <cellStyle name="Style 28" xfId="52303" xr:uid="{00000000-0005-0000-0000-00004FCC0000}"/>
    <cellStyle name="Style 29" xfId="52304" xr:uid="{00000000-0005-0000-0000-000050CC0000}"/>
    <cellStyle name="Style 30" xfId="52305" xr:uid="{00000000-0005-0000-0000-000051CC0000}"/>
    <cellStyle name="Style 31" xfId="52306" xr:uid="{00000000-0005-0000-0000-000052CC0000}"/>
    <cellStyle name="Style 57" xfId="52307" xr:uid="{00000000-0005-0000-0000-000053CC0000}"/>
    <cellStyle name="Style 65" xfId="52308" xr:uid="{00000000-0005-0000-0000-000054CC0000}"/>
    <cellStyle name="Style 65 2" xfId="52309" xr:uid="{00000000-0005-0000-0000-000055CC0000}"/>
    <cellStyle name="Style 65 3" xfId="52310" xr:uid="{00000000-0005-0000-0000-000056CC0000}"/>
    <cellStyle name="Style 67" xfId="52311" xr:uid="{00000000-0005-0000-0000-000057CC0000}"/>
    <cellStyle name="Style 67 2" xfId="52312" xr:uid="{00000000-0005-0000-0000-000058CC0000}"/>
    <cellStyle name="Style 67 3" xfId="52313" xr:uid="{00000000-0005-0000-0000-000059CC0000}"/>
    <cellStyle name="Style 69" xfId="52314" xr:uid="{00000000-0005-0000-0000-00005ACC0000}"/>
    <cellStyle name="Style 71" xfId="52315" xr:uid="{00000000-0005-0000-0000-00005BCC0000}"/>
    <cellStyle name="Style 71 2" xfId="52316" xr:uid="{00000000-0005-0000-0000-00005CCC0000}"/>
    <cellStyle name="Style 71 3" xfId="52317" xr:uid="{00000000-0005-0000-0000-00005DCC0000}"/>
    <cellStyle name="Subtotal_Actuals" xfId="52318" xr:uid="{00000000-0005-0000-0000-00005ECC0000}"/>
    <cellStyle name="Summa" xfId="52319" xr:uid="{00000000-0005-0000-0000-00005FCC0000}"/>
    <cellStyle name="Texte explicatif" xfId="52320" xr:uid="{00000000-0005-0000-0000-000060CC0000}"/>
    <cellStyle name="Title 2" xfId="52321" xr:uid="{00000000-0005-0000-0000-000061CC0000}"/>
    <cellStyle name="Title 2 2" xfId="52322" xr:uid="{00000000-0005-0000-0000-000062CC0000}"/>
    <cellStyle name="Title 2 2 2" xfId="52323" xr:uid="{00000000-0005-0000-0000-000063CC0000}"/>
    <cellStyle name="Title 2 3" xfId="52324" xr:uid="{00000000-0005-0000-0000-000064CC0000}"/>
    <cellStyle name="Title 3" xfId="52325" xr:uid="{00000000-0005-0000-0000-000065CC0000}"/>
    <cellStyle name="Title 3 2" xfId="52326" xr:uid="{00000000-0005-0000-0000-000066CC0000}"/>
    <cellStyle name="Title 4" xfId="52327" xr:uid="{00000000-0005-0000-0000-000067CC0000}"/>
    <cellStyle name="Title 4 2" xfId="52328" xr:uid="{00000000-0005-0000-0000-000068CC0000}"/>
    <cellStyle name="Title 5 2" xfId="52329" xr:uid="{00000000-0005-0000-0000-000069CC0000}"/>
    <cellStyle name="Title 6 2" xfId="52330" xr:uid="{00000000-0005-0000-0000-00006ACC0000}"/>
    <cellStyle name="Title 7 2" xfId="52331" xr:uid="{00000000-0005-0000-0000-00006BCC0000}"/>
    <cellStyle name="Title 8 2" xfId="52332" xr:uid="{00000000-0005-0000-0000-00006CCC0000}"/>
    <cellStyle name="Titre" xfId="52333" xr:uid="{00000000-0005-0000-0000-00006DCC0000}"/>
    <cellStyle name="Titre 1" xfId="52334" xr:uid="{00000000-0005-0000-0000-00006ECC0000}"/>
    <cellStyle name="Titre 2" xfId="52335" xr:uid="{00000000-0005-0000-0000-00006FCC0000}"/>
    <cellStyle name="Titre 3" xfId="52336" xr:uid="{00000000-0005-0000-0000-000070CC0000}"/>
    <cellStyle name="Titre 4" xfId="52337" xr:uid="{00000000-0005-0000-0000-000071CC0000}"/>
    <cellStyle name="Total 2" xfId="52338" xr:uid="{00000000-0005-0000-0000-000072CC0000}"/>
    <cellStyle name="Total 2 10" xfId="52339" xr:uid="{00000000-0005-0000-0000-000073CC0000}"/>
    <cellStyle name="Total 2 11" xfId="52340" xr:uid="{00000000-0005-0000-0000-000074CC0000}"/>
    <cellStyle name="Total 2 12" xfId="52341" xr:uid="{00000000-0005-0000-0000-000075CC0000}"/>
    <cellStyle name="Total 2 13" xfId="52342" xr:uid="{00000000-0005-0000-0000-000076CC0000}"/>
    <cellStyle name="Total 2 14" xfId="52343" xr:uid="{00000000-0005-0000-0000-000077CC0000}"/>
    <cellStyle name="Total 2 2" xfId="52344" xr:uid="{00000000-0005-0000-0000-000078CC0000}"/>
    <cellStyle name="Total 2 2 10" xfId="52345" xr:uid="{00000000-0005-0000-0000-000079CC0000}"/>
    <cellStyle name="Total 2 2 2" xfId="52346" xr:uid="{00000000-0005-0000-0000-00007ACC0000}"/>
    <cellStyle name="Total 2 2 2 10" xfId="52347" xr:uid="{00000000-0005-0000-0000-00007BCC0000}"/>
    <cellStyle name="Total 2 2 2 2" xfId="52348" xr:uid="{00000000-0005-0000-0000-00007CCC0000}"/>
    <cellStyle name="Total 2 2 2 3" xfId="52349" xr:uid="{00000000-0005-0000-0000-00007DCC0000}"/>
    <cellStyle name="Total 2 2 2 4" xfId="52350" xr:uid="{00000000-0005-0000-0000-00007ECC0000}"/>
    <cellStyle name="Total 2 2 2 5" xfId="52351" xr:uid="{00000000-0005-0000-0000-00007FCC0000}"/>
    <cellStyle name="Total 2 2 2 6" xfId="52352" xr:uid="{00000000-0005-0000-0000-000080CC0000}"/>
    <cellStyle name="Total 2 2 2 7" xfId="52353" xr:uid="{00000000-0005-0000-0000-000081CC0000}"/>
    <cellStyle name="Total 2 2 2 8" xfId="52354" xr:uid="{00000000-0005-0000-0000-000082CC0000}"/>
    <cellStyle name="Total 2 2 2 9" xfId="52355" xr:uid="{00000000-0005-0000-0000-000083CC0000}"/>
    <cellStyle name="Total 2 2 3" xfId="52356" xr:uid="{00000000-0005-0000-0000-000084CC0000}"/>
    <cellStyle name="Total 2 2 3 2" xfId="52357" xr:uid="{00000000-0005-0000-0000-000085CC0000}"/>
    <cellStyle name="Total 2 2 3 3" xfId="52358" xr:uid="{00000000-0005-0000-0000-000086CC0000}"/>
    <cellStyle name="Total 2 2 3 4" xfId="52359" xr:uid="{00000000-0005-0000-0000-000087CC0000}"/>
    <cellStyle name="Total 2 2 3 5" xfId="52360" xr:uid="{00000000-0005-0000-0000-000088CC0000}"/>
    <cellStyle name="Total 2 2 3 6" xfId="52361" xr:uid="{00000000-0005-0000-0000-000089CC0000}"/>
    <cellStyle name="Total 2 2 3 7" xfId="52362" xr:uid="{00000000-0005-0000-0000-00008ACC0000}"/>
    <cellStyle name="Total 2 2 3 8" xfId="52363" xr:uid="{00000000-0005-0000-0000-00008BCC0000}"/>
    <cellStyle name="Total 2 2 3 9" xfId="52364" xr:uid="{00000000-0005-0000-0000-00008CCC0000}"/>
    <cellStyle name="Total 2 2 4" xfId="52365" xr:uid="{00000000-0005-0000-0000-00008DCC0000}"/>
    <cellStyle name="Total 2 2 4 2" xfId="52366" xr:uid="{00000000-0005-0000-0000-00008ECC0000}"/>
    <cellStyle name="Total 2 2 4 3" xfId="52367" xr:uid="{00000000-0005-0000-0000-00008FCC0000}"/>
    <cellStyle name="Total 2 2 4 4" xfId="52368" xr:uid="{00000000-0005-0000-0000-000090CC0000}"/>
    <cellStyle name="Total 2 2 4 5" xfId="52369" xr:uid="{00000000-0005-0000-0000-000091CC0000}"/>
    <cellStyle name="Total 2 2 4 6" xfId="52370" xr:uid="{00000000-0005-0000-0000-000092CC0000}"/>
    <cellStyle name="Total 2 2 4 7" xfId="52371" xr:uid="{00000000-0005-0000-0000-000093CC0000}"/>
    <cellStyle name="Total 2 2 4 8" xfId="52372" xr:uid="{00000000-0005-0000-0000-000094CC0000}"/>
    <cellStyle name="Total 2 2 4 9" xfId="52373" xr:uid="{00000000-0005-0000-0000-000095CC0000}"/>
    <cellStyle name="Total 2 2 5" xfId="52374" xr:uid="{00000000-0005-0000-0000-000096CC0000}"/>
    <cellStyle name="Total 2 2 6" xfId="52375" xr:uid="{00000000-0005-0000-0000-000097CC0000}"/>
    <cellStyle name="Total 2 2 7" xfId="52376" xr:uid="{00000000-0005-0000-0000-000098CC0000}"/>
    <cellStyle name="Total 2 2 8" xfId="52377" xr:uid="{00000000-0005-0000-0000-000099CC0000}"/>
    <cellStyle name="Total 2 2 9" xfId="52378" xr:uid="{00000000-0005-0000-0000-00009ACC0000}"/>
    <cellStyle name="Total 2 3" xfId="52379" xr:uid="{00000000-0005-0000-0000-00009BCC0000}"/>
    <cellStyle name="Total 2 3 10" xfId="52380" xr:uid="{00000000-0005-0000-0000-00009CCC0000}"/>
    <cellStyle name="Total 2 3 11" xfId="52381" xr:uid="{00000000-0005-0000-0000-00009DCC0000}"/>
    <cellStyle name="Total 2 3 12" xfId="52382" xr:uid="{00000000-0005-0000-0000-00009ECC0000}"/>
    <cellStyle name="Total 2 3 13" xfId="52383" xr:uid="{00000000-0005-0000-0000-00009FCC0000}"/>
    <cellStyle name="Total 2 3 2" xfId="52384" xr:uid="{00000000-0005-0000-0000-0000A0CC0000}"/>
    <cellStyle name="Total 2 3 3" xfId="52385" xr:uid="{00000000-0005-0000-0000-0000A1CC0000}"/>
    <cellStyle name="Total 2 3 4" xfId="52386" xr:uid="{00000000-0005-0000-0000-0000A2CC0000}"/>
    <cellStyle name="Total 2 3 5" xfId="52387" xr:uid="{00000000-0005-0000-0000-0000A3CC0000}"/>
    <cellStyle name="Total 2 3 6" xfId="52388" xr:uid="{00000000-0005-0000-0000-0000A4CC0000}"/>
    <cellStyle name="Total 2 3 7" xfId="52389" xr:uid="{00000000-0005-0000-0000-0000A5CC0000}"/>
    <cellStyle name="Total 2 3 8" xfId="52390" xr:uid="{00000000-0005-0000-0000-0000A6CC0000}"/>
    <cellStyle name="Total 2 3 9" xfId="52391" xr:uid="{00000000-0005-0000-0000-0000A7CC0000}"/>
    <cellStyle name="Total 2 4" xfId="52392" xr:uid="{00000000-0005-0000-0000-0000A8CC0000}"/>
    <cellStyle name="Total 2 4 10" xfId="52393" xr:uid="{00000000-0005-0000-0000-0000A9CC0000}"/>
    <cellStyle name="Total 2 4 11" xfId="52394" xr:uid="{00000000-0005-0000-0000-0000AACC0000}"/>
    <cellStyle name="Total 2 4 12" xfId="52395" xr:uid="{00000000-0005-0000-0000-0000ABCC0000}"/>
    <cellStyle name="Total 2 4 13" xfId="52396" xr:uid="{00000000-0005-0000-0000-0000ACCC0000}"/>
    <cellStyle name="Total 2 4 14" xfId="52397" xr:uid="{00000000-0005-0000-0000-0000ADCC0000}"/>
    <cellStyle name="Total 2 4 2" xfId="52398" xr:uid="{00000000-0005-0000-0000-0000AECC0000}"/>
    <cellStyle name="Total 2 4 3" xfId="52399" xr:uid="{00000000-0005-0000-0000-0000AFCC0000}"/>
    <cellStyle name="Total 2 4 4" xfId="52400" xr:uid="{00000000-0005-0000-0000-0000B0CC0000}"/>
    <cellStyle name="Total 2 4 5" xfId="52401" xr:uid="{00000000-0005-0000-0000-0000B1CC0000}"/>
    <cellStyle name="Total 2 4 6" xfId="52402" xr:uid="{00000000-0005-0000-0000-0000B2CC0000}"/>
    <cellStyle name="Total 2 4 7" xfId="52403" xr:uid="{00000000-0005-0000-0000-0000B3CC0000}"/>
    <cellStyle name="Total 2 4 8" xfId="52404" xr:uid="{00000000-0005-0000-0000-0000B4CC0000}"/>
    <cellStyle name="Total 2 4 9" xfId="52405" xr:uid="{00000000-0005-0000-0000-0000B5CC0000}"/>
    <cellStyle name="Total 2 5" xfId="52406" xr:uid="{00000000-0005-0000-0000-0000B6CC0000}"/>
    <cellStyle name="Total 2 5 2" xfId="52407" xr:uid="{00000000-0005-0000-0000-0000B7CC0000}"/>
    <cellStyle name="Total 2 5 3" xfId="52408" xr:uid="{00000000-0005-0000-0000-0000B8CC0000}"/>
    <cellStyle name="Total 2 5 4" xfId="52409" xr:uid="{00000000-0005-0000-0000-0000B9CC0000}"/>
    <cellStyle name="Total 2 5 5" xfId="52410" xr:uid="{00000000-0005-0000-0000-0000BACC0000}"/>
    <cellStyle name="Total 2 5 6" xfId="52411" xr:uid="{00000000-0005-0000-0000-0000BBCC0000}"/>
    <cellStyle name="Total 2 5 7" xfId="52412" xr:uid="{00000000-0005-0000-0000-0000BCCC0000}"/>
    <cellStyle name="Total 2 5 8" xfId="52413" xr:uid="{00000000-0005-0000-0000-0000BDCC0000}"/>
    <cellStyle name="Total 2 5 9" xfId="52414" xr:uid="{00000000-0005-0000-0000-0000BECC0000}"/>
    <cellStyle name="Total 2 6" xfId="52415" xr:uid="{00000000-0005-0000-0000-0000BFCC0000}"/>
    <cellStyle name="Total 2 7" xfId="52416" xr:uid="{00000000-0005-0000-0000-0000C0CC0000}"/>
    <cellStyle name="Total 2 8" xfId="52417" xr:uid="{00000000-0005-0000-0000-0000C1CC0000}"/>
    <cellStyle name="Total 2 9" xfId="52418" xr:uid="{00000000-0005-0000-0000-0000C2CC0000}"/>
    <cellStyle name="Total 3" xfId="52419" xr:uid="{00000000-0005-0000-0000-0000C3CC0000}"/>
    <cellStyle name="Total 3 2" xfId="52420" xr:uid="{00000000-0005-0000-0000-0000C4CC0000}"/>
    <cellStyle name="Total 3 3" xfId="52421" xr:uid="{00000000-0005-0000-0000-0000C5CC0000}"/>
    <cellStyle name="Total 3 4" xfId="52422" xr:uid="{00000000-0005-0000-0000-0000C6CC0000}"/>
    <cellStyle name="Total 3 5" xfId="52423" xr:uid="{00000000-0005-0000-0000-0000C7CC0000}"/>
    <cellStyle name="Total 3 6" xfId="52424" xr:uid="{00000000-0005-0000-0000-0000C8CC0000}"/>
    <cellStyle name="Total 3 7" xfId="52425" xr:uid="{00000000-0005-0000-0000-0000C9CC0000}"/>
    <cellStyle name="Total 4" xfId="52426" xr:uid="{00000000-0005-0000-0000-0000CACC0000}"/>
    <cellStyle name="Total 4 2" xfId="52427" xr:uid="{00000000-0005-0000-0000-0000CBCC0000}"/>
    <cellStyle name="Total 4 2 10" xfId="52428" xr:uid="{00000000-0005-0000-0000-0000CCCC0000}"/>
    <cellStyle name="Total 4 2 2" xfId="52429" xr:uid="{00000000-0005-0000-0000-0000CDCC0000}"/>
    <cellStyle name="Total 4 2 3" xfId="52430" xr:uid="{00000000-0005-0000-0000-0000CECC0000}"/>
    <cellStyle name="Total 4 2 4" xfId="52431" xr:uid="{00000000-0005-0000-0000-0000CFCC0000}"/>
    <cellStyle name="Total 4 2 5" xfId="52432" xr:uid="{00000000-0005-0000-0000-0000D0CC0000}"/>
    <cellStyle name="Total 4 2 6" xfId="52433" xr:uid="{00000000-0005-0000-0000-0000D1CC0000}"/>
    <cellStyle name="Total 4 2 7" xfId="52434" xr:uid="{00000000-0005-0000-0000-0000D2CC0000}"/>
    <cellStyle name="Total 4 2 8" xfId="52435" xr:uid="{00000000-0005-0000-0000-0000D3CC0000}"/>
    <cellStyle name="Total 4 2 9" xfId="52436" xr:uid="{00000000-0005-0000-0000-0000D4CC0000}"/>
    <cellStyle name="Total 4 3" xfId="52437" xr:uid="{00000000-0005-0000-0000-0000D5CC0000}"/>
    <cellStyle name="Total 4 3 2" xfId="52438" xr:uid="{00000000-0005-0000-0000-0000D6CC0000}"/>
    <cellStyle name="Total 4 3 3" xfId="52439" xr:uid="{00000000-0005-0000-0000-0000D7CC0000}"/>
    <cellStyle name="Total 4 3 4" xfId="52440" xr:uid="{00000000-0005-0000-0000-0000D8CC0000}"/>
    <cellStyle name="Total 4 3 5" xfId="52441" xr:uid="{00000000-0005-0000-0000-0000D9CC0000}"/>
    <cellStyle name="Total 4 3 6" xfId="52442" xr:uid="{00000000-0005-0000-0000-0000DACC0000}"/>
    <cellStyle name="Total 4 3 7" xfId="52443" xr:uid="{00000000-0005-0000-0000-0000DBCC0000}"/>
    <cellStyle name="Total 4 3 8" xfId="52444" xr:uid="{00000000-0005-0000-0000-0000DCCC0000}"/>
    <cellStyle name="Total 4 3 9" xfId="52445" xr:uid="{00000000-0005-0000-0000-0000DDCC0000}"/>
    <cellStyle name="Total 4 4" xfId="52446" xr:uid="{00000000-0005-0000-0000-0000DECC0000}"/>
    <cellStyle name="Total 4 4 2" xfId="52447" xr:uid="{00000000-0005-0000-0000-0000DFCC0000}"/>
    <cellStyle name="Total 4 4 3" xfId="52448" xr:uid="{00000000-0005-0000-0000-0000E0CC0000}"/>
    <cellStyle name="Total 4 4 4" xfId="52449" xr:uid="{00000000-0005-0000-0000-0000E1CC0000}"/>
    <cellStyle name="Total 4 4 5" xfId="52450" xr:uid="{00000000-0005-0000-0000-0000E2CC0000}"/>
    <cellStyle name="Total 4 4 6" xfId="52451" xr:uid="{00000000-0005-0000-0000-0000E3CC0000}"/>
    <cellStyle name="Total 4 4 7" xfId="52452" xr:uid="{00000000-0005-0000-0000-0000E4CC0000}"/>
    <cellStyle name="Total 4 4 8" xfId="52453" xr:uid="{00000000-0005-0000-0000-0000E5CC0000}"/>
    <cellStyle name="Total 4 4 9" xfId="52454" xr:uid="{00000000-0005-0000-0000-0000E6CC0000}"/>
    <cellStyle name="Total 5" xfId="52455" xr:uid="{00000000-0005-0000-0000-0000E7CC0000}"/>
    <cellStyle name="Total 5 2" xfId="52456" xr:uid="{00000000-0005-0000-0000-0000E8CC0000}"/>
    <cellStyle name="Total 5 2 10" xfId="52457" xr:uid="{00000000-0005-0000-0000-0000E9CC0000}"/>
    <cellStyle name="Total 5 2 2" xfId="52458" xr:uid="{00000000-0005-0000-0000-0000EACC0000}"/>
    <cellStyle name="Total 5 2 3" xfId="52459" xr:uid="{00000000-0005-0000-0000-0000EBCC0000}"/>
    <cellStyle name="Total 5 2 4" xfId="52460" xr:uid="{00000000-0005-0000-0000-0000ECCC0000}"/>
    <cellStyle name="Total 5 2 5" xfId="52461" xr:uid="{00000000-0005-0000-0000-0000EDCC0000}"/>
    <cellStyle name="Total 5 2 6" xfId="52462" xr:uid="{00000000-0005-0000-0000-0000EECC0000}"/>
    <cellStyle name="Total 5 2 7" xfId="52463" xr:uid="{00000000-0005-0000-0000-0000EFCC0000}"/>
    <cellStyle name="Total 5 2 8" xfId="52464" xr:uid="{00000000-0005-0000-0000-0000F0CC0000}"/>
    <cellStyle name="Total 5 2 9" xfId="52465" xr:uid="{00000000-0005-0000-0000-0000F1CC0000}"/>
    <cellStyle name="Total 5 3" xfId="52466" xr:uid="{00000000-0005-0000-0000-0000F2CC0000}"/>
    <cellStyle name="Total 5 3 2" xfId="52467" xr:uid="{00000000-0005-0000-0000-0000F3CC0000}"/>
    <cellStyle name="Total 5 3 3" xfId="52468" xr:uid="{00000000-0005-0000-0000-0000F4CC0000}"/>
    <cellStyle name="Total 5 3 4" xfId="52469" xr:uid="{00000000-0005-0000-0000-0000F5CC0000}"/>
    <cellStyle name="Total 5 3 5" xfId="52470" xr:uid="{00000000-0005-0000-0000-0000F6CC0000}"/>
    <cellStyle name="Total 5 3 6" xfId="52471" xr:uid="{00000000-0005-0000-0000-0000F7CC0000}"/>
    <cellStyle name="Total 5 3 7" xfId="52472" xr:uid="{00000000-0005-0000-0000-0000F8CC0000}"/>
    <cellStyle name="Total 5 3 8" xfId="52473" xr:uid="{00000000-0005-0000-0000-0000F9CC0000}"/>
    <cellStyle name="Total 5 3 9" xfId="52474" xr:uid="{00000000-0005-0000-0000-0000FACC0000}"/>
    <cellStyle name="Total 5 4" xfId="52475" xr:uid="{00000000-0005-0000-0000-0000FBCC0000}"/>
    <cellStyle name="Total 5 4 2" xfId="52476" xr:uid="{00000000-0005-0000-0000-0000FCCC0000}"/>
    <cellStyle name="Total 5 4 3" xfId="52477" xr:uid="{00000000-0005-0000-0000-0000FDCC0000}"/>
    <cellStyle name="Total 5 4 4" xfId="52478" xr:uid="{00000000-0005-0000-0000-0000FECC0000}"/>
    <cellStyle name="Total 5 4 5" xfId="52479" xr:uid="{00000000-0005-0000-0000-0000FFCC0000}"/>
    <cellStyle name="Total 5 4 6" xfId="52480" xr:uid="{00000000-0005-0000-0000-000000CD0000}"/>
    <cellStyle name="Total 5 4 7" xfId="52481" xr:uid="{00000000-0005-0000-0000-000001CD0000}"/>
    <cellStyle name="Total 5 4 8" xfId="52482" xr:uid="{00000000-0005-0000-0000-000002CD0000}"/>
    <cellStyle name="Total 5 4 9" xfId="52483" xr:uid="{00000000-0005-0000-0000-000003CD0000}"/>
    <cellStyle name="Total 6 2" xfId="52484" xr:uid="{00000000-0005-0000-0000-000004CD0000}"/>
    <cellStyle name="Total 7 2" xfId="52485" xr:uid="{00000000-0005-0000-0000-000005CD0000}"/>
    <cellStyle name="Total 8 2" xfId="52486" xr:uid="{00000000-0005-0000-0000-000006CD0000}"/>
    <cellStyle name="Utdata" xfId="52487" xr:uid="{00000000-0005-0000-0000-000007CD0000}"/>
    <cellStyle name="Varningstext" xfId="52488" xr:uid="{00000000-0005-0000-0000-000008CD0000}"/>
    <cellStyle name="Vérification" xfId="52489" xr:uid="{00000000-0005-0000-0000-000009CD0000}"/>
    <cellStyle name="Vertical_Calc" xfId="52490" xr:uid="{00000000-0005-0000-0000-00000ACD0000}"/>
    <cellStyle name="Warning Text 2" xfId="52491" xr:uid="{00000000-0005-0000-0000-00000BCD0000}"/>
    <cellStyle name="Warning Text 2 2" xfId="52492" xr:uid="{00000000-0005-0000-0000-00000CCD0000}"/>
    <cellStyle name="Warning Text 2 2 2" xfId="52493" xr:uid="{00000000-0005-0000-0000-00000DCD0000}"/>
    <cellStyle name="Warning Text 2 3" xfId="52494" xr:uid="{00000000-0005-0000-0000-00000ECD0000}"/>
    <cellStyle name="Warning Text 2 4" xfId="52495" xr:uid="{00000000-0005-0000-0000-00000FCD0000}"/>
    <cellStyle name="Warning Text 3" xfId="52496" xr:uid="{00000000-0005-0000-0000-000010CD0000}"/>
    <cellStyle name="Warning Text 3 2" xfId="52497" xr:uid="{00000000-0005-0000-0000-000011CD0000}"/>
    <cellStyle name="Warning Text 3 3" xfId="52498" xr:uid="{00000000-0005-0000-0000-000012CD0000}"/>
    <cellStyle name="Warning Text 4" xfId="52499" xr:uid="{00000000-0005-0000-0000-000013CD0000}"/>
    <cellStyle name="Warning Text 4 2" xfId="52500" xr:uid="{00000000-0005-0000-0000-000014CD0000}"/>
    <cellStyle name="Warning Text 5" xfId="52501" xr:uid="{00000000-0005-0000-0000-000015CD0000}"/>
    <cellStyle name="Warning Text 5 2" xfId="52502" xr:uid="{00000000-0005-0000-0000-000016CD0000}"/>
    <cellStyle name="Warning Text 6 2" xfId="52503" xr:uid="{00000000-0005-0000-0000-000017CD0000}"/>
    <cellStyle name="Warning Text 7 2" xfId="52504" xr:uid="{00000000-0005-0000-0000-000018CD0000}"/>
    <cellStyle name="Warning Text 8 2" xfId="52505" xr:uid="{00000000-0005-0000-0000-000019CD0000}"/>
    <cellStyle name="WinCalendar_BlankDates_48" xfId="52506" xr:uid="{00000000-0005-0000-0000-00001ACD0000}"/>
    <cellStyle name="XComma" xfId="52507" xr:uid="{00000000-0005-0000-0000-00001BCD0000}"/>
    <cellStyle name="XComma 0.0" xfId="52508" xr:uid="{00000000-0005-0000-0000-00001CCD0000}"/>
    <cellStyle name="XComma 0.00" xfId="52509" xr:uid="{00000000-0005-0000-0000-00001DCD0000}"/>
    <cellStyle name="XComma 0.000" xfId="52510" xr:uid="{00000000-0005-0000-0000-00001ECD0000}"/>
    <cellStyle name="XComma 0.0000" xfId="52511" xr:uid="{00000000-0005-0000-0000-00001FCD0000}"/>
    <cellStyle name="XCurrency" xfId="52512" xr:uid="{00000000-0005-0000-0000-000020CD0000}"/>
    <cellStyle name="XCurrency 0.0" xfId="52513" xr:uid="{00000000-0005-0000-0000-000021CD0000}"/>
    <cellStyle name="XCurrency 0.00" xfId="52514" xr:uid="{00000000-0005-0000-0000-000022CD0000}"/>
    <cellStyle name="XCurrency 0.000" xfId="52515" xr:uid="{00000000-0005-0000-0000-000023CD0000}"/>
    <cellStyle name="XCurrency 0.0000" xfId="52516" xr:uid="{00000000-0005-0000-0000-000024CD0000}"/>
    <cellStyle name="Year" xfId="52517" xr:uid="{00000000-0005-0000-0000-000025CD0000}"/>
    <cellStyle name="Year 2" xfId="52518" xr:uid="{00000000-0005-0000-0000-000026CD0000}"/>
    <cellStyle name="Year 2 2" xfId="52519" xr:uid="{00000000-0005-0000-0000-000027CD0000}"/>
    <cellStyle name="Year 2 3" xfId="52520" xr:uid="{00000000-0005-0000-0000-000028CD0000}"/>
    <cellStyle name="Year 3" xfId="52521" xr:uid="{00000000-0005-0000-0000-000029CD0000}"/>
    <cellStyle name="Year 3 2" xfId="52522" xr:uid="{00000000-0005-0000-0000-00002ACD0000}"/>
    <cellStyle name="Year 3 3" xfId="52523" xr:uid="{00000000-0005-0000-0000-00002BCD0000}"/>
    <cellStyle name="Year 4" xfId="52524" xr:uid="{00000000-0005-0000-0000-00002CCD0000}"/>
    <cellStyle name="Year 5" xfId="52525" xr:uid="{00000000-0005-0000-0000-00002DCD0000}"/>
    <cellStyle name="桁区切り_Nonene" xfId="52526" xr:uid="{00000000-0005-0000-0000-00002ECD0000}"/>
    <cellStyle name="標準_Nonene" xfId="52527" xr:uid="{00000000-0005-0000-0000-00002FCD0000}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Polyamides</a:t>
            </a:r>
          </a:p>
          <a:p>
            <a:pPr>
              <a:defRPr sz="1200"/>
            </a:pPr>
            <a:r>
              <a:rPr lang="en-US" sz="1200"/>
              <a:t>Contribution</a:t>
            </a:r>
            <a:r>
              <a:rPr lang="en-US" sz="1200" baseline="0"/>
              <a:t> Margin (CM) vs TARGET Cycle Times Hr/MT</a:t>
            </a:r>
          </a:p>
          <a:p>
            <a:pPr>
              <a:defRPr sz="1200"/>
            </a:pPr>
            <a:r>
              <a:rPr lang="en-US" sz="1200" baseline="0"/>
              <a:t>Size of Bubble - Sales Vol</a:t>
            </a:r>
            <a:endParaRPr lang="en-US" sz="1200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7.5909004117940077E-2"/>
          <c:y val="0.14156708282261032"/>
          <c:w val="0.88142448076571989"/>
          <c:h val="0.78359605342971661"/>
        </c:manualLayout>
      </c:layout>
      <c:bubbleChart>
        <c:varyColors val="0"/>
        <c:ser>
          <c:idx val="0"/>
          <c:order val="0"/>
          <c:invertIfNegative val="0"/>
          <c:dPt>
            <c:idx val="0"/>
            <c:invertIfNegative val="0"/>
            <c:bubble3D val="1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1-3044-4F29-9070-3126DBA68FE9}"/>
              </c:ext>
            </c:extLst>
          </c:dPt>
          <c:dPt>
            <c:idx val="1"/>
            <c:invertIfNegative val="0"/>
            <c:bubble3D val="1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3044-4F29-9070-3126DBA68FE9}"/>
              </c:ext>
            </c:extLst>
          </c:dPt>
          <c:dPt>
            <c:idx val="2"/>
            <c:invertIfNegative val="0"/>
            <c:bubble3D val="1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5-3044-4F29-9070-3126DBA68FE9}"/>
              </c:ext>
            </c:extLst>
          </c:dPt>
          <c:dPt>
            <c:idx val="3"/>
            <c:invertIfNegative val="0"/>
            <c:bubble3D val="1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7-3044-4F29-9070-3126DBA68FE9}"/>
              </c:ext>
            </c:extLst>
          </c:dPt>
          <c:dPt>
            <c:idx val="4"/>
            <c:invertIfNegative val="0"/>
            <c:bubble3D val="1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9-3044-4F29-9070-3126DBA68FE9}"/>
              </c:ext>
            </c:extLst>
          </c:dPt>
          <c:dPt>
            <c:idx val="5"/>
            <c:invertIfNegative val="0"/>
            <c:bubble3D val="1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B-3044-4F29-9070-3126DBA68FE9}"/>
              </c:ext>
            </c:extLst>
          </c:dPt>
          <c:dPt>
            <c:idx val="6"/>
            <c:invertIfNegative val="0"/>
            <c:bubble3D val="1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D-3044-4F29-9070-3126DBA68FE9}"/>
              </c:ext>
            </c:extLst>
          </c:dPt>
          <c:dPt>
            <c:idx val="7"/>
            <c:invertIfNegative val="0"/>
            <c:bubble3D val="1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F-3044-4F29-9070-3126DBA68FE9}"/>
              </c:ext>
            </c:extLst>
          </c:dPt>
          <c:dPt>
            <c:idx val="8"/>
            <c:invertIfNegative val="0"/>
            <c:bubble3D val="1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11-3044-4F29-9070-3126DBA68FE9}"/>
              </c:ext>
            </c:extLst>
          </c:dPt>
          <c:dPt>
            <c:idx val="9"/>
            <c:invertIfNegative val="0"/>
            <c:bubble3D val="1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13-3044-4F29-9070-3126DBA68FE9}"/>
              </c:ext>
            </c:extLst>
          </c:dPt>
          <c:dPt>
            <c:idx val="10"/>
            <c:invertIfNegative val="0"/>
            <c:bubble3D val="1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15-3044-4F29-9070-3126DBA68FE9}"/>
              </c:ext>
            </c:extLst>
          </c:dPt>
          <c:dPt>
            <c:idx val="11"/>
            <c:invertIfNegative val="0"/>
            <c:bubble3D val="1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17-3044-4F29-9070-3126DBA68FE9}"/>
              </c:ext>
            </c:extLst>
          </c:dPt>
          <c:dPt>
            <c:idx val="12"/>
            <c:invertIfNegative val="0"/>
            <c:bubble3D val="1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19-3044-4F29-9070-3126DBA68FE9}"/>
              </c:ext>
            </c:extLst>
          </c:dPt>
          <c:dPt>
            <c:idx val="13"/>
            <c:invertIfNegative val="0"/>
            <c:bubble3D val="1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1B-3044-4F29-9070-3126DBA68FE9}"/>
              </c:ext>
            </c:extLst>
          </c:dPt>
          <c:dPt>
            <c:idx val="14"/>
            <c:invertIfNegative val="0"/>
            <c:bubble3D val="1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1D-3044-4F29-9070-3126DBA68FE9}"/>
              </c:ext>
            </c:extLst>
          </c:dPt>
          <c:dPt>
            <c:idx val="15"/>
            <c:invertIfNegative val="0"/>
            <c:bubble3D val="1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1F-3044-4F29-9070-3126DBA68FE9}"/>
              </c:ext>
            </c:extLst>
          </c:dPt>
          <c:dPt>
            <c:idx val="16"/>
            <c:invertIfNegative val="0"/>
            <c:bubble3D val="1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21-3044-4F29-9070-3126DBA68FE9}"/>
              </c:ext>
            </c:extLst>
          </c:dPt>
          <c:dPt>
            <c:idx val="17"/>
            <c:invertIfNegative val="0"/>
            <c:bubble3D val="1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23-3044-4F29-9070-3126DBA68FE9}"/>
              </c:ext>
            </c:extLst>
          </c:dPt>
          <c:dPt>
            <c:idx val="18"/>
            <c:invertIfNegative val="0"/>
            <c:bubble3D val="1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25-3044-4F29-9070-3126DBA68FE9}"/>
              </c:ext>
            </c:extLst>
          </c:dPt>
          <c:dPt>
            <c:idx val="19"/>
            <c:invertIfNegative val="0"/>
            <c:bubble3D val="1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27-3044-4F29-9070-3126DBA68FE9}"/>
              </c:ext>
            </c:extLst>
          </c:dPt>
          <c:dPt>
            <c:idx val="20"/>
            <c:invertIfNegative val="0"/>
            <c:bubble3D val="1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29-3044-4F29-9070-3126DBA68FE9}"/>
              </c:ext>
            </c:extLst>
          </c:dPt>
          <c:dPt>
            <c:idx val="21"/>
            <c:invertIfNegative val="0"/>
            <c:bubble3D val="1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2B-3044-4F29-9070-3126DBA68FE9}"/>
              </c:ext>
            </c:extLst>
          </c:dPt>
          <c:dPt>
            <c:idx val="22"/>
            <c:invertIfNegative val="0"/>
            <c:bubble3D val="1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2D-3044-4F29-9070-3126DBA68FE9}"/>
              </c:ext>
            </c:extLst>
          </c:dPt>
          <c:dPt>
            <c:idx val="23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2F-3044-4F29-9070-3126DBA68FE9}"/>
              </c:ext>
            </c:extLst>
          </c:dPt>
          <c:dPt>
            <c:idx val="24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31-3044-4F29-9070-3126DBA68FE9}"/>
              </c:ext>
            </c:extLst>
          </c:dPt>
          <c:dPt>
            <c:idx val="25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33-3044-4F29-9070-3126DBA68FE9}"/>
              </c:ext>
            </c:extLst>
          </c:dPt>
          <c:dPt>
            <c:idx val="26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35-3044-4F29-9070-3126DBA68FE9}"/>
              </c:ext>
            </c:extLst>
          </c:dPt>
          <c:dPt>
            <c:idx val="27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37-3044-4F29-9070-3126DBA68FE9}"/>
              </c:ext>
            </c:extLst>
          </c:dPt>
          <c:dPt>
            <c:idx val="28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39-3044-4F29-9070-3126DBA68FE9}"/>
              </c:ext>
            </c:extLst>
          </c:dPt>
          <c:dPt>
            <c:idx val="29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3B-3044-4F29-9070-3126DBA68FE9}"/>
              </c:ext>
            </c:extLst>
          </c:dPt>
          <c:dPt>
            <c:idx val="30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3D-3044-4F29-9070-3126DBA68FE9}"/>
              </c:ext>
            </c:extLst>
          </c:dPt>
          <c:dPt>
            <c:idx val="31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3F-3044-4F29-9070-3126DBA68FE9}"/>
              </c:ext>
            </c:extLst>
          </c:dPt>
          <c:dPt>
            <c:idx val="32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41-3044-4F29-9070-3126DBA68FE9}"/>
              </c:ext>
            </c:extLst>
          </c:dPt>
          <c:dPt>
            <c:idx val="33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43-3044-4F29-9070-3126DBA68FE9}"/>
              </c:ext>
            </c:extLst>
          </c:dPt>
          <c:dPt>
            <c:idx val="34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45-3044-4F29-9070-3126DBA68FE9}"/>
              </c:ext>
            </c:extLst>
          </c:dPt>
          <c:dPt>
            <c:idx val="35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47-3044-4F29-9070-3126DBA68FE9}"/>
              </c:ext>
            </c:extLst>
          </c:dPt>
          <c:dPt>
            <c:idx val="36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49-3044-4F29-9070-3126DBA68FE9}"/>
              </c:ext>
            </c:extLst>
          </c:dPt>
          <c:dPt>
            <c:idx val="37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4B-3044-4F29-9070-3126DBA68FE9}"/>
              </c:ext>
            </c:extLst>
          </c:dPt>
          <c:dPt>
            <c:idx val="38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4D-3044-4F29-9070-3126DBA68FE9}"/>
              </c:ext>
            </c:extLst>
          </c:dPt>
          <c:dPt>
            <c:idx val="39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4F-3044-4F29-9070-3126DBA68FE9}"/>
              </c:ext>
            </c:extLst>
          </c:dPt>
          <c:dPt>
            <c:idx val="40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51-3044-4F29-9070-3126DBA68FE9}"/>
              </c:ext>
            </c:extLst>
          </c:dPt>
          <c:dPt>
            <c:idx val="41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53-3044-4F29-9070-3126DBA68FE9}"/>
              </c:ext>
            </c:extLst>
          </c:dPt>
          <c:dPt>
            <c:idx val="42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55-3044-4F29-9070-3126DBA68FE9}"/>
              </c:ext>
            </c:extLst>
          </c:dPt>
          <c:dPt>
            <c:idx val="43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57-3044-4F29-9070-3126DBA68FE9}"/>
              </c:ext>
            </c:extLst>
          </c:dPt>
          <c:dPt>
            <c:idx val="44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59-3044-4F29-9070-3126DBA68FE9}"/>
              </c:ext>
            </c:extLst>
          </c:dPt>
          <c:dPt>
            <c:idx val="45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5B-3044-4F29-9070-3126DBA68FE9}"/>
              </c:ext>
            </c:extLst>
          </c:dPt>
          <c:dPt>
            <c:idx val="46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5D-3044-4F29-9070-3126DBA68FE9}"/>
              </c:ext>
            </c:extLst>
          </c:dPt>
          <c:dPt>
            <c:idx val="47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5F-3044-4F29-9070-3126DBA68FE9}"/>
              </c:ext>
            </c:extLst>
          </c:dPt>
          <c:dPt>
            <c:idx val="48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61-3044-4F29-9070-3126DBA68FE9}"/>
              </c:ext>
            </c:extLst>
          </c:dPt>
          <c:dPt>
            <c:idx val="49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63-3044-4F29-9070-3126DBA68FE9}"/>
              </c:ext>
            </c:extLst>
          </c:dPt>
          <c:dPt>
            <c:idx val="50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65-3044-4F29-9070-3126DBA68FE9}"/>
              </c:ext>
            </c:extLst>
          </c:dPt>
          <c:dPt>
            <c:idx val="51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67-3044-4F29-9070-3126DBA68FE9}"/>
              </c:ext>
            </c:extLst>
          </c:dPt>
          <c:dPt>
            <c:idx val="52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69-3044-4F29-9070-3126DBA68FE9}"/>
              </c:ext>
            </c:extLst>
          </c:dPt>
          <c:dPt>
            <c:idx val="54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6B-3044-4F29-9070-3126DBA68FE9}"/>
              </c:ext>
            </c:extLst>
          </c:dPt>
          <c:dPt>
            <c:idx val="55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6D-3044-4F29-9070-3126DBA68FE9}"/>
              </c:ext>
            </c:extLst>
          </c:dPt>
          <c:dPt>
            <c:idx val="56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6F-3044-4F29-9070-3126DBA68FE9}"/>
              </c:ext>
            </c:extLst>
          </c:dPt>
          <c:dPt>
            <c:idx val="57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71-3044-4F29-9070-3126DBA68FE9}"/>
              </c:ext>
            </c:extLst>
          </c:dPt>
          <c:dPt>
            <c:idx val="58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73-3044-4F29-9070-3126DBA68FE9}"/>
              </c:ext>
            </c:extLst>
          </c:dPt>
          <c:dPt>
            <c:idx val="59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75-3044-4F29-9070-3126DBA68FE9}"/>
              </c:ext>
            </c:extLst>
          </c:dPt>
          <c:dPt>
            <c:idx val="60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77-3044-4F29-9070-3126DBA68FE9}"/>
              </c:ext>
            </c:extLst>
          </c:dPt>
          <c:dPt>
            <c:idx val="61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79-3044-4F29-9070-3126DBA68FE9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044-4F29-9070-3126DBA68FE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044-4F29-9070-3126DBA68F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044-4F29-9070-3126DBA68FE9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044-4F29-9070-3126DBA68FE9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044-4F29-9070-3126DBA68FE9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044-4F29-9070-3126DBA68FE9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044-4F29-9070-3126DBA68FE9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044-4F29-9070-3126DBA68FE9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044-4F29-9070-3126DBA68FE9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044-4F29-9070-3126DBA68FE9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3044-4F29-9070-3126DBA68FE9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3044-4F29-9070-3126DBA68FE9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3044-4F29-9070-3126DBA68FE9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3044-4F29-9070-3126DBA68FE9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3044-4F29-9070-3126DBA68FE9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3044-4F29-9070-3126DBA68FE9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3044-4F29-9070-3126DBA68FE9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3044-4F29-9070-3126DBA68FE9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3044-4F29-9070-3126DBA68FE9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3044-4F29-9070-3126DBA68FE9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3044-4F29-9070-3126DBA68FE9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3044-4F29-9070-3126DBA68FE9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3044-4F29-9070-3126DBA68FE9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3044-4F29-9070-3126DBA68FE9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3044-4F29-9070-3126DBA68FE9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3044-4F29-9070-3126DBA68FE9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3044-4F29-9070-3126DBA68FE9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3044-4F29-9070-3126DBA68FE9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3044-4F29-9070-3126DBA68FE9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3044-4F29-9070-3126DBA68FE9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3044-4F29-9070-3126DBA68FE9}"/>
                </c:ext>
              </c:extLst>
            </c:dLbl>
            <c:dLbl>
              <c:idx val="3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3044-4F29-9070-3126DBA68FE9}"/>
                </c:ext>
              </c:extLst>
            </c:dLbl>
            <c:dLbl>
              <c:idx val="3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3044-4F29-9070-3126DBA68FE9}"/>
                </c:ext>
              </c:extLst>
            </c:dLbl>
            <c:dLbl>
              <c:idx val="3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3044-4F29-9070-3126DBA68FE9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3044-4F29-9070-3126DBA68FE9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3044-4F29-9070-3126DBA68FE9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3044-4F29-9070-3126DBA68FE9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3044-4F29-9070-3126DBA68FE9}"/>
                </c:ext>
              </c:extLst>
            </c:dLbl>
            <c:dLbl>
              <c:idx val="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3044-4F29-9070-3126DBA68FE9}"/>
                </c:ext>
              </c:extLst>
            </c:dLbl>
            <c:dLbl>
              <c:idx val="3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3044-4F29-9070-3126DBA68FE9}"/>
                </c:ext>
              </c:extLst>
            </c:dLbl>
            <c:dLbl>
              <c:idx val="4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3044-4F29-9070-3126DBA68FE9}"/>
                </c:ext>
              </c:extLst>
            </c:dLbl>
            <c:dLbl>
              <c:idx val="4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3044-4F29-9070-3126DBA68FE9}"/>
                </c:ext>
              </c:extLst>
            </c:dLbl>
            <c:dLbl>
              <c:idx val="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3044-4F29-9070-3126DBA68FE9}"/>
                </c:ext>
              </c:extLst>
            </c:dLbl>
            <c:dLbl>
              <c:idx val="4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3044-4F29-9070-3126DBA68FE9}"/>
                </c:ext>
              </c:extLst>
            </c:dLbl>
            <c:dLbl>
              <c:idx val="4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3044-4F29-9070-3126DBA68FE9}"/>
                </c:ext>
              </c:extLst>
            </c:dLbl>
            <c:dLbl>
              <c:idx val="4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B-3044-4F29-9070-3126DBA68FE9}"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D-3044-4F29-9070-3126DBA68FE9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F-3044-4F29-9070-3126DBA68FE9}"/>
                </c:ext>
              </c:extLst>
            </c:dLbl>
            <c:dLbl>
              <c:idx val="4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1-3044-4F29-9070-3126DBA68FE9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3-3044-4F29-9070-3126DBA68FE9}"/>
                </c:ext>
              </c:extLst>
            </c:dLbl>
            <c:dLbl>
              <c:idx val="5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5-3044-4F29-9070-3126DBA68FE9}"/>
                </c:ext>
              </c:extLst>
            </c:dLbl>
            <c:dLbl>
              <c:idx val="5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7-3044-4F29-9070-3126DBA68FE9}"/>
                </c:ext>
              </c:extLst>
            </c:dLbl>
            <c:dLbl>
              <c:idx val="5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9-3044-4F29-9070-3126DBA68FE9}"/>
                </c:ext>
              </c:extLst>
            </c:dLbl>
            <c:dLbl>
              <c:idx val="5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A-3044-4F29-9070-3126DBA68FE9}"/>
                </c:ext>
              </c:extLst>
            </c:dLbl>
            <c:dLbl>
              <c:idx val="5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B-3044-4F29-9070-3126DBA68FE9}"/>
                </c:ext>
              </c:extLst>
            </c:dLbl>
            <c:dLbl>
              <c:idx val="5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D-3044-4F29-9070-3126DBA68FE9}"/>
                </c:ext>
              </c:extLst>
            </c:dLbl>
            <c:dLbl>
              <c:idx val="5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F-3044-4F29-9070-3126DBA68FE9}"/>
                </c:ext>
              </c:extLst>
            </c:dLbl>
            <c:dLbl>
              <c:idx val="5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1-3044-4F29-9070-3126DBA68FE9}"/>
                </c:ext>
              </c:extLst>
            </c:dLbl>
            <c:dLbl>
              <c:idx val="5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3-3044-4F29-9070-3126DBA68FE9}"/>
                </c:ext>
              </c:extLst>
            </c:dLbl>
            <c:dLbl>
              <c:idx val="5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5-3044-4F29-9070-3126DBA68FE9}"/>
                </c:ext>
              </c:extLst>
            </c:dLbl>
            <c:dLbl>
              <c:idx val="6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7-3044-4F29-9070-3126DBA68FE9}"/>
                </c:ext>
              </c:extLst>
            </c:dLbl>
            <c:dLbl>
              <c:idx val="6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9-3044-4F29-9070-3126DBA68FE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'Polyamide CM Target'!$AN$33:$AN$90</c:f>
              <c:numCache>
                <c:formatCode>_(* #,##0.00_);_(* \(#,##0.00\);_(* "-"??_);_(@_)</c:formatCode>
                <c:ptCount val="58"/>
                <c:pt idx="0">
                  <c:v>4.0075341727812637</c:v>
                </c:pt>
                <c:pt idx="1">
                  <c:v>3.737420744844568</c:v>
                </c:pt>
                <c:pt idx="2">
                  <c:v>3.6060199861844211</c:v>
                </c:pt>
                <c:pt idx="3">
                  <c:v>4.3442373367988401</c:v>
                </c:pt>
                <c:pt idx="4">
                  <c:v>3.9539032267045302</c:v>
                </c:pt>
                <c:pt idx="5">
                  <c:v>3.3521678115074978</c:v>
                </c:pt>
                <c:pt idx="6">
                  <c:v>3.7598221735502726</c:v>
                </c:pt>
                <c:pt idx="7">
                  <c:v>4.4932525588594663</c:v>
                </c:pt>
                <c:pt idx="8">
                  <c:v>3.9446783625730992</c:v>
                </c:pt>
                <c:pt idx="9">
                  <c:v>3.6733333333333333</c:v>
                </c:pt>
                <c:pt idx="10">
                  <c:v>4.4077176251019461</c:v>
                </c:pt>
                <c:pt idx="11">
                  <c:v>4.8974757801663902</c:v>
                </c:pt>
                <c:pt idx="12">
                  <c:v>4.0070338578922273</c:v>
                </c:pt>
                <c:pt idx="13">
                  <c:v>3.7353141890871755</c:v>
                </c:pt>
                <c:pt idx="14">
                  <c:v>4.3426055035814946</c:v>
                </c:pt>
                <c:pt idx="15">
                  <c:v>3.4162246046180975</c:v>
                </c:pt>
                <c:pt idx="16">
                  <c:v>3.6064099198554289</c:v>
                </c:pt>
                <c:pt idx="17">
                  <c:v>3.0609204686137907</c:v>
                </c:pt>
                <c:pt idx="18">
                  <c:v>5.5098281247911158</c:v>
                </c:pt>
                <c:pt idx="19">
                  <c:v>3.1983522467155487</c:v>
                </c:pt>
                <c:pt idx="20">
                  <c:v>4.1114849965186746</c:v>
                </c:pt>
                <c:pt idx="21">
                  <c:v>3.5397382571274481</c:v>
                </c:pt>
                <c:pt idx="22">
                  <c:v>3.9446783625730992</c:v>
                </c:pt>
                <c:pt idx="23">
                  <c:v>1.9353314012734251</c:v>
                </c:pt>
                <c:pt idx="24">
                  <c:v>1.8366656425417407</c:v>
                </c:pt>
                <c:pt idx="25">
                  <c:v>1.8366656425417407</c:v>
                </c:pt>
                <c:pt idx="26">
                  <c:v>1.8221692446350617</c:v>
                </c:pt>
                <c:pt idx="27">
                  <c:v>2.1589560010413953</c:v>
                </c:pt>
                <c:pt idx="28">
                  <c:v>1.9854277140625642</c:v>
                </c:pt>
                <c:pt idx="29">
                  <c:v>1.7517153498781901</c:v>
                </c:pt>
                <c:pt idx="30">
                  <c:v>1.7517153498781901</c:v>
                </c:pt>
                <c:pt idx="31">
                  <c:v>2.0147140994598622</c:v>
                </c:pt>
                <c:pt idx="32">
                  <c:v>2.0147140994598622</c:v>
                </c:pt>
                <c:pt idx="33">
                  <c:v>1.7381594333840185</c:v>
                </c:pt>
                <c:pt idx="34">
                  <c:v>1.8364249522932159</c:v>
                </c:pt>
                <c:pt idx="35">
                  <c:v>1.8364249522932159</c:v>
                </c:pt>
                <c:pt idx="36">
                  <c:v>1.8365832805349402</c:v>
                </c:pt>
                <c:pt idx="37">
                  <c:v>1.8365832805349402</c:v>
                </c:pt>
                <c:pt idx="38">
                  <c:v>2.8436531732856811</c:v>
                </c:pt>
                <c:pt idx="39">
                  <c:v>2.8436531732856811</c:v>
                </c:pt>
                <c:pt idx="40">
                  <c:v>2.6275758252133272</c:v>
                </c:pt>
                <c:pt idx="41">
                  <c:v>2.0697292863002459</c:v>
                </c:pt>
                <c:pt idx="42">
                  <c:v>2.0697292863002459</c:v>
                </c:pt>
                <c:pt idx="43">
                  <c:v>2.0792807253039585</c:v>
                </c:pt>
                <c:pt idx="44">
                  <c:v>1.7911035072711721</c:v>
                </c:pt>
                <c:pt idx="45">
                  <c:v>1.6543854347971731</c:v>
                </c:pt>
                <c:pt idx="46">
                  <c:v>2.2040977697929489</c:v>
                </c:pt>
                <c:pt idx="47">
                  <c:v>1.8366656425417407</c:v>
                </c:pt>
                <c:pt idx="48">
                  <c:v>2.2750472589792059</c:v>
                </c:pt>
                <c:pt idx="49">
                  <c:v>1.7915825495462003</c:v>
                </c:pt>
                <c:pt idx="50">
                  <c:v>2.0039245500123286</c:v>
                </c:pt>
                <c:pt idx="51">
                  <c:v>2.1582642138854315</c:v>
                </c:pt>
                <c:pt idx="52">
                  <c:v>1.8221692446350617</c:v>
                </c:pt>
                <c:pt idx="54">
                  <c:v>1.9285000000000001</c:v>
                </c:pt>
                <c:pt idx="55">
                  <c:v>1.8513600000000001</c:v>
                </c:pt>
                <c:pt idx="56">
                  <c:v>1.8954400000000002</c:v>
                </c:pt>
                <c:pt idx="57">
                  <c:v>2.0387000000000004</c:v>
                </c:pt>
              </c:numCache>
            </c:numRef>
          </c:xVal>
          <c:yVal>
            <c:numRef>
              <c:f>'Polyamide CM Target'!$S$33:$S$90</c:f>
              <c:numCache>
                <c:formatCode>0</c:formatCode>
                <c:ptCount val="58"/>
                <c:pt idx="0">
                  <c:v>4122.366603485716</c:v>
                </c:pt>
                <c:pt idx="1">
                  <c:v>4547.5019757112523</c:v>
                </c:pt>
                <c:pt idx="2">
                  <c:v>7289.9725793177959</c:v>
                </c:pt>
                <c:pt idx="3">
                  <c:v>4312.7889010420731</c:v>
                </c:pt>
                <c:pt idx="4">
                  <c:v>4572.5233802317653</c:v>
                </c:pt>
                <c:pt idx="5">
                  <c:v>5133.4090611291113</c:v>
                </c:pt>
                <c:pt idx="6">
                  <c:v>4557.9196681695867</c:v>
                </c:pt>
                <c:pt idx="7">
                  <c:v>6456.4543408796035</c:v>
                </c:pt>
                <c:pt idx="8">
                  <c:v>7253.0027147557212</c:v>
                </c:pt>
                <c:pt idx="9">
                  <c:v>5605.0336456874265</c:v>
                </c:pt>
                <c:pt idx="10">
                  <c:v>3671.5727564345666</c:v>
                </c:pt>
                <c:pt idx="11">
                  <c:v>3996.0960738310887</c:v>
                </c:pt>
                <c:pt idx="12">
                  <c:v>6044.3412300215077</c:v>
                </c:pt>
                <c:pt idx="13">
                  <c:v>3301.9617488376543</c:v>
                </c:pt>
                <c:pt idx="14">
                  <c:v>4752.6977746958319</c:v>
                </c:pt>
                <c:pt idx="15">
                  <c:v>8897.98355509045</c:v>
                </c:pt>
                <c:pt idx="16">
                  <c:v>4134.0475967031171</c:v>
                </c:pt>
                <c:pt idx="17">
                  <c:v>4032.9060140105989</c:v>
                </c:pt>
                <c:pt idx="18">
                  <c:v>3134.087483196457</c:v>
                </c:pt>
                <c:pt idx="19">
                  <c:v>2727.764683214396</c:v>
                </c:pt>
                <c:pt idx="20">
                  <c:v>3972.4999429537256</c:v>
                </c:pt>
                <c:pt idx="21">
                  <c:v>8953.1135871312854</c:v>
                </c:pt>
                <c:pt idx="22">
                  <c:v>3856.3979484874835</c:v>
                </c:pt>
                <c:pt idx="23">
                  <c:v>2975.1063211157375</c:v>
                </c:pt>
                <c:pt idx="24">
                  <c:v>1864.7022906182372</c:v>
                </c:pt>
                <c:pt idx="25">
                  <c:v>1940.4020023243054</c:v>
                </c:pt>
                <c:pt idx="26">
                  <c:v>1716.1183210112172</c:v>
                </c:pt>
                <c:pt idx="27">
                  <c:v>4545.1768303462686</c:v>
                </c:pt>
                <c:pt idx="28">
                  <c:v>3008.5245253371982</c:v>
                </c:pt>
                <c:pt idx="29">
                  <c:v>1708.4508975979572</c:v>
                </c:pt>
                <c:pt idx="30">
                  <c:v>1554.6451657908756</c:v>
                </c:pt>
                <c:pt idx="31">
                  <c:v>2229.9370157955955</c:v>
                </c:pt>
                <c:pt idx="32">
                  <c:v>2229.9360052400289</c:v>
                </c:pt>
                <c:pt idx="33">
                  <c:v>2475.1258100349492</c:v>
                </c:pt>
                <c:pt idx="34">
                  <c:v>2892.01292688896</c:v>
                </c:pt>
                <c:pt idx="35">
                  <c:v>3297.5615119258441</c:v>
                </c:pt>
                <c:pt idx="36">
                  <c:v>2638.0347041286959</c:v>
                </c:pt>
                <c:pt idx="37">
                  <c:v>1763.556309520367</c:v>
                </c:pt>
                <c:pt idx="38">
                  <c:v>2307.1130940651265</c:v>
                </c:pt>
                <c:pt idx="39">
                  <c:v>1983.6981340651264</c:v>
                </c:pt>
                <c:pt idx="40">
                  <c:v>4062.59499987768</c:v>
                </c:pt>
                <c:pt idx="41">
                  <c:v>2265.8273619783795</c:v>
                </c:pt>
                <c:pt idx="42">
                  <c:v>1801.7655151205736</c:v>
                </c:pt>
                <c:pt idx="43">
                  <c:v>2902.9293599085604</c:v>
                </c:pt>
                <c:pt idx="44">
                  <c:v>1871.2108195272033</c:v>
                </c:pt>
                <c:pt idx="45">
                  <c:v>1279.3961192239346</c:v>
                </c:pt>
                <c:pt idx="46">
                  <c:v>2515.4326551117397</c:v>
                </c:pt>
                <c:pt idx="47">
                  <c:v>4022.8432723256092</c:v>
                </c:pt>
                <c:pt idx="48">
                  <c:v>2622.0917482848299</c:v>
                </c:pt>
                <c:pt idx="49">
                  <c:v>1918.6729741535466</c:v>
                </c:pt>
                <c:pt idx="50">
                  <c:v>1993.472508055004</c:v>
                </c:pt>
                <c:pt idx="51">
                  <c:v>4072.0363633773418</c:v>
                </c:pt>
                <c:pt idx="52">
                  <c:v>1730.0948760918068</c:v>
                </c:pt>
                <c:pt idx="54">
                  <c:v>1936.5236930049518</c:v>
                </c:pt>
                <c:pt idx="55">
                  <c:v>5455.0174958551834</c:v>
                </c:pt>
                <c:pt idx="56">
                  <c:v>4647.1543151249061</c:v>
                </c:pt>
                <c:pt idx="57">
                  <c:v>2132.7122381477398</c:v>
                </c:pt>
              </c:numCache>
            </c:numRef>
          </c:yVal>
          <c:bubbleSize>
            <c:numRef>
              <c:f>'Polyamide CM Target'!$AU$33:$AU$90</c:f>
              <c:numCache>
                <c:formatCode>0</c:formatCode>
                <c:ptCount val="58"/>
                <c:pt idx="0">
                  <c:v>278.21199999999999</c:v>
                </c:pt>
                <c:pt idx="1">
                  <c:v>474.44288800000004</c:v>
                </c:pt>
                <c:pt idx="2">
                  <c:v>58</c:v>
                </c:pt>
                <c:pt idx="3">
                  <c:v>26</c:v>
                </c:pt>
                <c:pt idx="4">
                  <c:v>281.2160529496</c:v>
                </c:pt>
                <c:pt idx="5">
                  <c:v>204.79</c:v>
                </c:pt>
                <c:pt idx="6">
                  <c:v>294.83490280000001</c:v>
                </c:pt>
                <c:pt idx="7">
                  <c:v>69.16</c:v>
                </c:pt>
                <c:pt idx="8">
                  <c:v>47.477823864000001</c:v>
                </c:pt>
                <c:pt idx="9">
                  <c:v>52.632000000000005</c:v>
                </c:pt>
                <c:pt idx="10">
                  <c:v>393.40000000000003</c:v>
                </c:pt>
                <c:pt idx="11">
                  <c:v>180.94421840000001</c:v>
                </c:pt>
                <c:pt idx="12">
                  <c:v>346.86731200000003</c:v>
                </c:pt>
                <c:pt idx="13">
                  <c:v>759.86498100000006</c:v>
                </c:pt>
                <c:pt idx="14">
                  <c:v>69.574659999999994</c:v>
                </c:pt>
                <c:pt idx="15">
                  <c:v>23.700000000000003</c:v>
                </c:pt>
                <c:pt idx="16">
                  <c:v>613.12151200000005</c:v>
                </c:pt>
                <c:pt idx="17">
                  <c:v>43.099483908400003</c:v>
                </c:pt>
                <c:pt idx="18">
                  <c:v>154.56400000000002</c:v>
                </c:pt>
                <c:pt idx="19">
                  <c:v>0</c:v>
                </c:pt>
                <c:pt idx="20">
                  <c:v>46</c:v>
                </c:pt>
                <c:pt idx="21">
                  <c:v>31.091828</c:v>
                </c:pt>
                <c:pt idx="22">
                  <c:v>1307.0625342000001</c:v>
                </c:pt>
                <c:pt idx="23">
                  <c:v>635.43937600000004</c:v>
                </c:pt>
                <c:pt idx="24">
                  <c:v>341.91</c:v>
                </c:pt>
                <c:pt idx="25">
                  <c:v>361.07200000000006</c:v>
                </c:pt>
                <c:pt idx="26">
                  <c:v>201.54780661379999</c:v>
                </c:pt>
                <c:pt idx="27">
                  <c:v>254.1738249112</c:v>
                </c:pt>
                <c:pt idx="28">
                  <c:v>16.006701123199999</c:v>
                </c:pt>
                <c:pt idx="29">
                  <c:v>2902.0148722245999</c:v>
                </c:pt>
                <c:pt idx="30">
                  <c:v>1250.3971321720001</c:v>
                </c:pt>
                <c:pt idx="31">
                  <c:v>352.37951933199997</c:v>
                </c:pt>
                <c:pt idx="32">
                  <c:v>346.62856979600002</c:v>
                </c:pt>
                <c:pt idx="33">
                  <c:v>129.44783602800001</c:v>
                </c:pt>
                <c:pt idx="34">
                  <c:v>678.01724014399997</c:v>
                </c:pt>
                <c:pt idx="35">
                  <c:v>66.069000000000003</c:v>
                </c:pt>
                <c:pt idx="36">
                  <c:v>261.30764631440002</c:v>
                </c:pt>
                <c:pt idx="37">
                  <c:v>217.77882022080004</c:v>
                </c:pt>
                <c:pt idx="38">
                  <c:v>258.7062937128</c:v>
                </c:pt>
                <c:pt idx="39">
                  <c:v>168.98687438800002</c:v>
                </c:pt>
                <c:pt idx="40">
                  <c:v>57.843852775999999</c:v>
                </c:pt>
                <c:pt idx="41">
                  <c:v>262.26861322799999</c:v>
                </c:pt>
                <c:pt idx="42">
                  <c:v>145.99455800000001</c:v>
                </c:pt>
                <c:pt idx="43">
                  <c:v>656.89196888000015</c:v>
                </c:pt>
                <c:pt idx="44">
                  <c:v>951.87622745919998</c:v>
                </c:pt>
                <c:pt idx="45">
                  <c:v>357.28700828400002</c:v>
                </c:pt>
                <c:pt idx="46">
                  <c:v>83.993378751999998</c:v>
                </c:pt>
                <c:pt idx="47">
                  <c:v>1251.1192156280001</c:v>
                </c:pt>
                <c:pt idx="48">
                  <c:v>176.99513999999999</c:v>
                </c:pt>
                <c:pt idx="49">
                  <c:v>5</c:v>
                </c:pt>
                <c:pt idx="50">
                  <c:v>146.94999999999999</c:v>
                </c:pt>
                <c:pt idx="51">
                  <c:v>33</c:v>
                </c:pt>
                <c:pt idx="52">
                  <c:v>98.65</c:v>
                </c:pt>
                <c:pt idx="54">
                  <c:v>123.19631464848362</c:v>
                </c:pt>
                <c:pt idx="55">
                  <c:v>6.3140000000000001</c:v>
                </c:pt>
                <c:pt idx="56">
                  <c:v>16.130000000000003</c:v>
                </c:pt>
                <c:pt idx="57">
                  <c:v>6.6822092320853477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7B-3044-4F29-9070-3126DBA68FE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bubbleScale val="50"/>
        <c:showNegBubbles val="0"/>
        <c:axId val="46391680"/>
        <c:axId val="95448448"/>
      </c:bubbleChart>
      <c:valAx>
        <c:axId val="46391680"/>
        <c:scaling>
          <c:orientation val="minMax"/>
          <c:min val="1"/>
        </c:scaling>
        <c:delete val="0"/>
        <c:axPos val="b"/>
        <c:numFmt formatCode="_(* #,##0.00_);_(* \(#,##0.00\);_(* &quot;-&quot;??_);_(@_)" sourceLinked="1"/>
        <c:majorTickMark val="out"/>
        <c:minorTickMark val="none"/>
        <c:tickLblPos val="nextTo"/>
        <c:crossAx val="95448448"/>
        <c:crosses val="autoZero"/>
        <c:crossBetween val="midCat"/>
      </c:valAx>
      <c:valAx>
        <c:axId val="95448448"/>
        <c:scaling>
          <c:orientation val="minMax"/>
          <c:max val="8000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46391680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600" b="1" i="0" baseline="0">
                <a:effectLst/>
              </a:rPr>
              <a:t>Polyamide Profitability Velocity Based on Target Cycle Times                             </a:t>
            </a:r>
            <a:r>
              <a:rPr lang="en-US" sz="1600" b="1" i="0" baseline="0">
                <a:solidFill>
                  <a:schemeClr val="accent1">
                    <a:lumMod val="75000"/>
                  </a:schemeClr>
                </a:solidFill>
                <a:effectLst/>
              </a:rPr>
              <a:t>(blue = Ink </a:t>
            </a:r>
            <a:r>
              <a:rPr lang="en-US" sz="1600" b="1" i="0" baseline="0">
                <a:solidFill>
                  <a:srgbClr val="FF0000"/>
                </a:solidFill>
                <a:effectLst/>
              </a:rPr>
              <a:t>red = HMA)</a:t>
            </a:r>
            <a:endParaRPr lang="en-US" sz="1600">
              <a:solidFill>
                <a:srgbClr val="FF0000"/>
              </a:solidFill>
              <a:effectLst/>
            </a:endParaRPr>
          </a:p>
        </c:rich>
      </c:tx>
      <c:overlay val="0"/>
    </c:title>
    <c:autoTitleDeleted val="0"/>
    <c:plotArea>
      <c:layout/>
      <c:bubbleChart>
        <c:varyColors val="0"/>
        <c:ser>
          <c:idx val="0"/>
          <c:order val="0"/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Pt>
            <c:idx val="0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01-2D27-4225-BD15-2AA8F61146EC}"/>
              </c:ext>
            </c:extLst>
          </c:dPt>
          <c:dPt>
            <c:idx val="1"/>
            <c:invertIfNegative val="0"/>
            <c:bubble3D val="1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2D27-4225-BD15-2AA8F61146EC}"/>
              </c:ext>
            </c:extLst>
          </c:dPt>
          <c:dPt>
            <c:idx val="2"/>
            <c:invertIfNegative val="0"/>
            <c:bubble3D val="1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5-2D27-4225-BD15-2AA8F61146EC}"/>
              </c:ext>
            </c:extLst>
          </c:dPt>
          <c:dPt>
            <c:idx val="3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07-2D27-4225-BD15-2AA8F61146EC}"/>
              </c:ext>
            </c:extLst>
          </c:dPt>
          <c:dPt>
            <c:idx val="4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09-2D27-4225-BD15-2AA8F61146EC}"/>
              </c:ext>
            </c:extLst>
          </c:dPt>
          <c:dPt>
            <c:idx val="5"/>
            <c:invertIfNegative val="0"/>
            <c:bubble3D val="1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B-2D27-4225-BD15-2AA8F61146EC}"/>
              </c:ext>
            </c:extLst>
          </c:dPt>
          <c:dPt>
            <c:idx val="6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0D-2D27-4225-BD15-2AA8F61146EC}"/>
              </c:ext>
            </c:extLst>
          </c:dPt>
          <c:dPt>
            <c:idx val="7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0F-2D27-4225-BD15-2AA8F61146EC}"/>
              </c:ext>
            </c:extLst>
          </c:dPt>
          <c:dPt>
            <c:idx val="8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11-2D27-4225-BD15-2AA8F61146EC}"/>
              </c:ext>
            </c:extLst>
          </c:dPt>
          <c:dPt>
            <c:idx val="9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13-2D27-4225-BD15-2AA8F61146EC}"/>
              </c:ext>
            </c:extLst>
          </c:dPt>
          <c:dPt>
            <c:idx val="10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15-2D27-4225-BD15-2AA8F61146EC}"/>
              </c:ext>
            </c:extLst>
          </c:dPt>
          <c:dPt>
            <c:idx val="11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17-2D27-4225-BD15-2AA8F61146EC}"/>
              </c:ext>
            </c:extLst>
          </c:dPt>
          <c:dPt>
            <c:idx val="12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19-2D27-4225-BD15-2AA8F61146EC}"/>
              </c:ext>
            </c:extLst>
          </c:dPt>
          <c:dPt>
            <c:idx val="13"/>
            <c:invertIfNegative val="0"/>
            <c:bubble3D val="1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1B-2D27-4225-BD15-2AA8F61146EC}"/>
              </c:ext>
            </c:extLst>
          </c:dPt>
          <c:dPt>
            <c:idx val="14"/>
            <c:invertIfNegative val="0"/>
            <c:bubble3D val="1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1D-2D27-4225-BD15-2AA8F61146EC}"/>
              </c:ext>
            </c:extLst>
          </c:dPt>
          <c:dPt>
            <c:idx val="15"/>
            <c:invertIfNegative val="0"/>
            <c:bubble3D val="1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1F-2D27-4225-BD15-2AA8F61146EC}"/>
              </c:ext>
            </c:extLst>
          </c:dPt>
          <c:dPt>
            <c:idx val="16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21-2D27-4225-BD15-2AA8F61146EC}"/>
              </c:ext>
            </c:extLst>
          </c:dPt>
          <c:dPt>
            <c:idx val="17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23-2D27-4225-BD15-2AA8F61146EC}"/>
              </c:ext>
            </c:extLst>
          </c:dPt>
          <c:dPt>
            <c:idx val="18"/>
            <c:invertIfNegative val="0"/>
            <c:bubble3D val="1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25-2D27-4225-BD15-2AA8F61146EC}"/>
              </c:ext>
            </c:extLst>
          </c:dPt>
          <c:dPt>
            <c:idx val="19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27-2D27-4225-BD15-2AA8F61146EC}"/>
              </c:ext>
            </c:extLst>
          </c:dPt>
          <c:dPt>
            <c:idx val="20"/>
            <c:invertIfNegative val="0"/>
            <c:bubble3D val="1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29-2D27-4225-BD15-2AA8F61146EC}"/>
              </c:ext>
            </c:extLst>
          </c:dPt>
          <c:dPt>
            <c:idx val="21"/>
            <c:invertIfNegative val="0"/>
            <c:bubble3D val="1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2B-2D27-4225-BD15-2AA8F61146EC}"/>
              </c:ext>
            </c:extLst>
          </c:dPt>
          <c:dPt>
            <c:idx val="22"/>
            <c:invertIfNegative val="0"/>
            <c:bubble3D val="1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2D-2D27-4225-BD15-2AA8F61146EC}"/>
              </c:ext>
            </c:extLst>
          </c:dPt>
          <c:dPt>
            <c:idx val="23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2F-2D27-4225-BD15-2AA8F61146EC}"/>
              </c:ext>
            </c:extLst>
          </c:dPt>
          <c:dPt>
            <c:idx val="24"/>
            <c:invertIfNegative val="0"/>
            <c:bubble3D val="1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31-2D27-4225-BD15-2AA8F61146EC}"/>
              </c:ext>
            </c:extLst>
          </c:dPt>
          <c:dPt>
            <c:idx val="25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33-2D27-4225-BD15-2AA8F61146EC}"/>
              </c:ext>
            </c:extLst>
          </c:dPt>
          <c:dPt>
            <c:idx val="26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35-2D27-4225-BD15-2AA8F61146EC}"/>
              </c:ext>
            </c:extLst>
          </c:dPt>
          <c:dPt>
            <c:idx val="27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37-2D27-4225-BD15-2AA8F61146EC}"/>
              </c:ext>
            </c:extLst>
          </c:dPt>
          <c:dPt>
            <c:idx val="28"/>
            <c:invertIfNegative val="0"/>
            <c:bubble3D val="1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39-2D27-4225-BD15-2AA8F61146EC}"/>
              </c:ext>
            </c:extLst>
          </c:dPt>
          <c:dPt>
            <c:idx val="29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3B-2D27-4225-BD15-2AA8F61146EC}"/>
              </c:ext>
            </c:extLst>
          </c:dPt>
          <c:dPt>
            <c:idx val="30"/>
            <c:invertIfNegative val="0"/>
            <c:bubble3D val="1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3D-2D27-4225-BD15-2AA8F61146EC}"/>
              </c:ext>
            </c:extLst>
          </c:dPt>
          <c:dPt>
            <c:idx val="31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3F-2D27-4225-BD15-2AA8F61146EC}"/>
              </c:ext>
            </c:extLst>
          </c:dPt>
          <c:dPt>
            <c:idx val="32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41-2D27-4225-BD15-2AA8F61146EC}"/>
              </c:ext>
            </c:extLst>
          </c:dPt>
          <c:dPt>
            <c:idx val="33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43-2D27-4225-BD15-2AA8F61146EC}"/>
              </c:ext>
            </c:extLst>
          </c:dPt>
          <c:dPt>
            <c:idx val="34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45-2D27-4225-BD15-2AA8F61146EC}"/>
              </c:ext>
            </c:extLst>
          </c:dPt>
          <c:dPt>
            <c:idx val="35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47-2D27-4225-BD15-2AA8F61146EC}"/>
              </c:ext>
            </c:extLst>
          </c:dPt>
          <c:dPt>
            <c:idx val="36"/>
            <c:invertIfNegative val="0"/>
            <c:bubble3D val="1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49-2D27-4225-BD15-2AA8F61146EC}"/>
              </c:ext>
            </c:extLst>
          </c:dPt>
          <c:dPt>
            <c:idx val="37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4B-2D27-4225-BD15-2AA8F61146EC}"/>
              </c:ext>
            </c:extLst>
          </c:dPt>
          <c:dPt>
            <c:idx val="38"/>
            <c:invertIfNegative val="0"/>
            <c:bubble3D val="1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4D-2D27-4225-BD15-2AA8F61146EC}"/>
              </c:ext>
            </c:extLst>
          </c:dPt>
          <c:dPt>
            <c:idx val="39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4F-2D27-4225-BD15-2AA8F61146EC}"/>
              </c:ext>
            </c:extLst>
          </c:dPt>
          <c:dPt>
            <c:idx val="40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51-2D27-4225-BD15-2AA8F61146EC}"/>
              </c:ext>
            </c:extLst>
          </c:dPt>
          <c:dPt>
            <c:idx val="41"/>
            <c:invertIfNegative val="0"/>
            <c:bubble3D val="1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53-2D27-4225-BD15-2AA8F61146EC}"/>
              </c:ext>
            </c:extLst>
          </c:dPt>
          <c:dPt>
            <c:idx val="42"/>
            <c:invertIfNegative val="0"/>
            <c:bubble3D val="1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55-2D27-4225-BD15-2AA8F61146EC}"/>
              </c:ext>
            </c:extLst>
          </c:dPt>
          <c:dPt>
            <c:idx val="43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57-2D27-4225-BD15-2AA8F61146EC}"/>
              </c:ext>
            </c:extLst>
          </c:dPt>
          <c:dPt>
            <c:idx val="44"/>
            <c:invertIfNegative val="0"/>
            <c:bubble3D val="1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59-2D27-4225-BD15-2AA8F61146EC}"/>
              </c:ext>
            </c:extLst>
          </c:dPt>
          <c:dPt>
            <c:idx val="45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5B-2D27-4225-BD15-2AA8F61146EC}"/>
              </c:ext>
            </c:extLst>
          </c:dPt>
          <c:dPt>
            <c:idx val="46"/>
            <c:invertIfNegative val="0"/>
            <c:bubble3D val="1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5D-2D27-4225-BD15-2AA8F61146EC}"/>
              </c:ext>
            </c:extLst>
          </c:dPt>
          <c:dPt>
            <c:idx val="47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5F-2D27-4225-BD15-2AA8F61146EC}"/>
              </c:ext>
            </c:extLst>
          </c:dPt>
          <c:dPt>
            <c:idx val="48"/>
            <c:invertIfNegative val="0"/>
            <c:bubble3D val="1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61-2D27-4225-BD15-2AA8F61146EC}"/>
              </c:ext>
            </c:extLst>
          </c:dPt>
          <c:dPt>
            <c:idx val="49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63-2D27-4225-BD15-2AA8F61146EC}"/>
              </c:ext>
            </c:extLst>
          </c:dPt>
          <c:dPt>
            <c:idx val="50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65-2D27-4225-BD15-2AA8F61146EC}"/>
              </c:ext>
            </c:extLst>
          </c:dPt>
          <c:dPt>
            <c:idx val="51"/>
            <c:invertIfNegative val="0"/>
            <c:bubble3D val="1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67-2D27-4225-BD15-2AA8F61146EC}"/>
              </c:ext>
            </c:extLst>
          </c:dPt>
          <c:dPt>
            <c:idx val="52"/>
            <c:invertIfNegative val="0"/>
            <c:bubble3D val="1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69-2D27-4225-BD15-2AA8F61146EC}"/>
              </c:ext>
            </c:extLst>
          </c:dPt>
          <c:dPt>
            <c:idx val="53"/>
            <c:invertIfNegative val="0"/>
            <c:bubble3D val="1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6B-2D27-4225-BD15-2AA8F61146EC}"/>
              </c:ext>
            </c:extLst>
          </c:dPt>
          <c:xVal>
            <c:strRef>
              <c:f>'Polyamide CM Target'!$AY$33:$AY$86</c:f>
              <c:strCache>
                <c:ptCount val="54"/>
                <c:pt idx="0">
                  <c:v>U2672</c:v>
                </c:pt>
                <c:pt idx="1">
                  <c:v>U2994</c:v>
                </c:pt>
                <c:pt idx="2">
                  <c:v>U2678</c:v>
                </c:pt>
                <c:pt idx="3">
                  <c:v>U2626</c:v>
                </c:pt>
                <c:pt idx="4">
                  <c:v>U138B</c:v>
                </c:pt>
                <c:pt idx="5">
                  <c:v>U1533</c:v>
                </c:pt>
                <c:pt idx="6">
                  <c:v>U2641</c:v>
                </c:pt>
                <c:pt idx="7">
                  <c:v>U2210</c:v>
                </c:pt>
                <c:pt idx="8">
                  <c:v>U2656B</c:v>
                </c:pt>
                <c:pt idx="9">
                  <c:v>U2224F</c:v>
                </c:pt>
                <c:pt idx="10">
                  <c:v>U2224B</c:v>
                </c:pt>
                <c:pt idx="11">
                  <c:v>U2928</c:v>
                </c:pt>
                <c:pt idx="12">
                  <c:v>U110B</c:v>
                </c:pt>
                <c:pt idx="13">
                  <c:v>U2671</c:v>
                </c:pt>
                <c:pt idx="14">
                  <c:v>U2624</c:v>
                </c:pt>
                <c:pt idx="15">
                  <c:v>U2209</c:v>
                </c:pt>
                <c:pt idx="16">
                  <c:v>U2638</c:v>
                </c:pt>
                <c:pt idx="17">
                  <c:v>U2653</c:v>
                </c:pt>
                <c:pt idx="18">
                  <c:v>U2226B</c:v>
                </c:pt>
                <c:pt idx="19">
                  <c:v>U2221</c:v>
                </c:pt>
                <c:pt idx="20">
                  <c:v>U2940</c:v>
                </c:pt>
                <c:pt idx="21">
                  <c:v>U2720</c:v>
                </c:pt>
                <c:pt idx="22">
                  <c:v>U2633</c:v>
                </c:pt>
                <c:pt idx="23">
                  <c:v>U2632</c:v>
                </c:pt>
                <c:pt idx="24">
                  <c:v>U2291</c:v>
                </c:pt>
                <c:pt idx="25">
                  <c:v>U106</c:v>
                </c:pt>
                <c:pt idx="26">
                  <c:v>U2635</c:v>
                </c:pt>
                <c:pt idx="27">
                  <c:v>U2248</c:v>
                </c:pt>
                <c:pt idx="28">
                  <c:v>U2218B</c:v>
                </c:pt>
                <c:pt idx="29">
                  <c:v>U2218F</c:v>
                </c:pt>
                <c:pt idx="30">
                  <c:v>U2930B</c:v>
                </c:pt>
                <c:pt idx="31">
                  <c:v>F6608</c:v>
                </c:pt>
                <c:pt idx="32">
                  <c:v>U2934</c:v>
                </c:pt>
                <c:pt idx="33">
                  <c:v>U138F</c:v>
                </c:pt>
                <c:pt idx="34">
                  <c:v>U147</c:v>
                </c:pt>
                <c:pt idx="35">
                  <c:v>U2223</c:v>
                </c:pt>
                <c:pt idx="36">
                  <c:v>F1580</c:v>
                </c:pt>
                <c:pt idx="37">
                  <c:v>U110F</c:v>
                </c:pt>
                <c:pt idx="38">
                  <c:v>TP101</c:v>
                </c:pt>
                <c:pt idx="39">
                  <c:v>S2000</c:v>
                </c:pt>
                <c:pt idx="40">
                  <c:v>U2665</c:v>
                </c:pt>
                <c:pt idx="41">
                  <c:v>U2656F</c:v>
                </c:pt>
                <c:pt idx="42">
                  <c:v>U2215B</c:v>
                </c:pt>
                <c:pt idx="43">
                  <c:v>U2727</c:v>
                </c:pt>
                <c:pt idx="44">
                  <c:v>U2226F</c:v>
                </c:pt>
                <c:pt idx="45">
                  <c:v>U119B</c:v>
                </c:pt>
                <c:pt idx="46">
                  <c:v>U119F</c:v>
                </c:pt>
                <c:pt idx="47">
                  <c:v>U2215F</c:v>
                </c:pt>
                <c:pt idx="48">
                  <c:v>F6612</c:v>
                </c:pt>
                <c:pt idx="49">
                  <c:v>U2930F</c:v>
                </c:pt>
                <c:pt idx="50">
                  <c:v>U2620</c:v>
                </c:pt>
                <c:pt idx="51">
                  <c:v>U2651</c:v>
                </c:pt>
                <c:pt idx="52">
                  <c:v>U2626</c:v>
                </c:pt>
                <c:pt idx="53">
                  <c:v>U2228B</c:v>
                </c:pt>
              </c:strCache>
            </c:strRef>
          </c:xVal>
          <c:yVal>
            <c:numRef>
              <c:f>'Polyamide CM Target'!$AX$33:$AX$86</c:f>
              <c:numCache>
                <c:formatCode>0</c:formatCode>
                <c:ptCount val="54"/>
                <c:pt idx="0">
                  <c:v>2946.4920360465726</c:v>
                </c:pt>
                <c:pt idx="1">
                  <c:v>2604.6248666033371</c:v>
                </c:pt>
                <c:pt idx="2">
                  <c:v>2529.3151461421544</c:v>
                </c:pt>
                <c:pt idx="3">
                  <c:v>2451.7549039404598</c:v>
                </c:pt>
                <c:pt idx="4">
                  <c:v>2190.2970138639071</c:v>
                </c:pt>
                <c:pt idx="5">
                  <c:v>2105.2660768231749</c:v>
                </c:pt>
                <c:pt idx="6">
                  <c:v>2021.6118067141983</c:v>
                </c:pt>
                <c:pt idx="7">
                  <c:v>1886.7181956590141</c:v>
                </c:pt>
                <c:pt idx="8">
                  <c:v>1838.6803810348213</c:v>
                </c:pt>
                <c:pt idx="9">
                  <c:v>1795.6418571899983</c:v>
                </c:pt>
                <c:pt idx="10">
                  <c:v>1574.8059419894018</c:v>
                </c:pt>
                <c:pt idx="11">
                  <c:v>1546.1380641785463</c:v>
                </c:pt>
                <c:pt idx="12">
                  <c:v>1537.259365066961</c:v>
                </c:pt>
                <c:pt idx="13">
                  <c:v>1531.3699521565941</c:v>
                </c:pt>
                <c:pt idx="14">
                  <c:v>1525.8712284085552</c:v>
                </c:pt>
                <c:pt idx="15">
                  <c:v>1515.3029767984765</c:v>
                </c:pt>
                <c:pt idx="16">
                  <c:v>1508.432782048151</c:v>
                </c:pt>
                <c:pt idx="17">
                  <c:v>1436.9221975179739</c:v>
                </c:pt>
                <c:pt idx="18">
                  <c:v>1436.3817487004005</c:v>
                </c:pt>
                <c:pt idx="19">
                  <c:v>1423.9923924677798</c:v>
                </c:pt>
                <c:pt idx="20">
                  <c:v>1396.1219014734997</c:v>
                </c:pt>
                <c:pt idx="21">
                  <c:v>1317.5468148759169</c:v>
                </c:pt>
                <c:pt idx="22">
                  <c:v>1216.7487382800339</c:v>
                </c:pt>
                <c:pt idx="23">
                  <c:v>1212.270011128132</c:v>
                </c:pt>
                <c:pt idx="24">
                  <c:v>1156.4580916773823</c:v>
                </c:pt>
                <c:pt idx="25">
                  <c:v>1152.5438594455131</c:v>
                </c:pt>
                <c:pt idx="26">
                  <c:v>1146.3055194981384</c:v>
                </c:pt>
                <c:pt idx="27">
                  <c:v>1141.2527563820533</c:v>
                </c:pt>
                <c:pt idx="28">
                  <c:v>1106.8255373769578</c:v>
                </c:pt>
                <c:pt idx="29">
                  <c:v>1106.8250357893792</c:v>
                </c:pt>
                <c:pt idx="30">
                  <c:v>1094.7457607021977</c:v>
                </c:pt>
                <c:pt idx="31">
                  <c:v>1094.434613223817</c:v>
                </c:pt>
                <c:pt idx="32">
                  <c:v>1070.9375209306083</c:v>
                </c:pt>
                <c:pt idx="33">
                  <c:v>1056.4808081448102</c:v>
                </c:pt>
                <c:pt idx="34">
                  <c:v>1046.1138167203312</c:v>
                </c:pt>
                <c:pt idx="35">
                  <c:v>1044.7251160699686</c:v>
                </c:pt>
                <c:pt idx="36">
                  <c:v>1028.654136372531</c:v>
                </c:pt>
                <c:pt idx="37">
                  <c:v>1015.2649711668242</c:v>
                </c:pt>
                <c:pt idx="38">
                  <c:v>1004.1605875058085</c:v>
                </c:pt>
                <c:pt idx="39">
                  <c:v>994.78421382818021</c:v>
                </c:pt>
                <c:pt idx="40">
                  <c:v>992.76088451927433</c:v>
                </c:pt>
                <c:pt idx="41">
                  <c:v>977.62037713309769</c:v>
                </c:pt>
                <c:pt idx="42">
                  <c:v>975.3016651459717</c:v>
                </c:pt>
                <c:pt idx="43">
                  <c:v>966.19589912583115</c:v>
                </c:pt>
                <c:pt idx="44">
                  <c:v>960.23759347667442</c:v>
                </c:pt>
                <c:pt idx="45">
                  <c:v>949.46991405197639</c:v>
                </c:pt>
                <c:pt idx="46">
                  <c:v>941.79963033835304</c:v>
                </c:pt>
                <c:pt idx="47">
                  <c:v>887.4987399630777</c:v>
                </c:pt>
                <c:pt idx="48">
                  <c:v>883.98500947642572</c:v>
                </c:pt>
                <c:pt idx="49">
                  <c:v>870.53197103923083</c:v>
                </c:pt>
                <c:pt idx="50">
                  <c:v>852.86562354587159</c:v>
                </c:pt>
                <c:pt idx="51">
                  <c:v>832.98728927755371</c:v>
                </c:pt>
                <c:pt idx="52">
                  <c:v>815.95014517771085</c:v>
                </c:pt>
                <c:pt idx="53">
                  <c:v>811.3201411968912</c:v>
                </c:pt>
              </c:numCache>
            </c:numRef>
          </c:yVal>
          <c:bubbleSize>
            <c:numRef>
              <c:f>'Polyamide CM Target'!$BD$33:$BD$90</c:f>
              <c:numCache>
                <c:formatCode>0.0</c:formatCode>
                <c:ptCount val="58"/>
                <c:pt idx="0">
                  <c:v>6.3140000000000001</c:v>
                </c:pt>
                <c:pt idx="1">
                  <c:v>23.700000000000003</c:v>
                </c:pt>
                <c:pt idx="2">
                  <c:v>31.091828</c:v>
                </c:pt>
                <c:pt idx="3">
                  <c:v>16.130000000000003</c:v>
                </c:pt>
                <c:pt idx="4">
                  <c:v>1251.1192156280001</c:v>
                </c:pt>
                <c:pt idx="5">
                  <c:v>254.1738249112</c:v>
                </c:pt>
                <c:pt idx="6">
                  <c:v>58</c:v>
                </c:pt>
                <c:pt idx="7">
                  <c:v>33</c:v>
                </c:pt>
                <c:pt idx="8">
                  <c:v>47.477823864000001</c:v>
                </c:pt>
                <c:pt idx="9">
                  <c:v>66.069000000000003</c:v>
                </c:pt>
                <c:pt idx="10">
                  <c:v>678.01724014399997</c:v>
                </c:pt>
                <c:pt idx="11">
                  <c:v>57.843852775999999</c:v>
                </c:pt>
                <c:pt idx="12">
                  <c:v>635.43937600000004</c:v>
                </c:pt>
                <c:pt idx="13">
                  <c:v>204.79</c:v>
                </c:pt>
                <c:pt idx="14">
                  <c:v>52.632000000000005</c:v>
                </c:pt>
                <c:pt idx="15">
                  <c:v>16.006701123199999</c:v>
                </c:pt>
                <c:pt idx="16">
                  <c:v>346.86731200000003</c:v>
                </c:pt>
                <c:pt idx="17">
                  <c:v>69.16</c:v>
                </c:pt>
                <c:pt idx="18">
                  <c:v>261.30764631440002</c:v>
                </c:pt>
                <c:pt idx="19">
                  <c:v>129.44783602800001</c:v>
                </c:pt>
                <c:pt idx="20">
                  <c:v>656.89196888000015</c:v>
                </c:pt>
                <c:pt idx="21">
                  <c:v>43.099483908400003</c:v>
                </c:pt>
                <c:pt idx="22">
                  <c:v>474.44288800000004</c:v>
                </c:pt>
                <c:pt idx="23">
                  <c:v>294.83490280000001</c:v>
                </c:pt>
                <c:pt idx="24">
                  <c:v>281.2160529496</c:v>
                </c:pt>
                <c:pt idx="25">
                  <c:v>176.99513999999999</c:v>
                </c:pt>
                <c:pt idx="26">
                  <c:v>613.12151200000005</c:v>
                </c:pt>
                <c:pt idx="27">
                  <c:v>83.993378751999998</c:v>
                </c:pt>
                <c:pt idx="28">
                  <c:v>352.37951933199997</c:v>
                </c:pt>
                <c:pt idx="29">
                  <c:v>346.62856979600002</c:v>
                </c:pt>
                <c:pt idx="30">
                  <c:v>262.26861322799999</c:v>
                </c:pt>
                <c:pt idx="31">
                  <c:v>69.574659999999994</c:v>
                </c:pt>
                <c:pt idx="32">
                  <c:v>5</c:v>
                </c:pt>
                <c:pt idx="33">
                  <c:v>361.07200000000006</c:v>
                </c:pt>
                <c:pt idx="34">
                  <c:v>6.6822092320853477</c:v>
                </c:pt>
                <c:pt idx="35">
                  <c:v>951.87622745919998</c:v>
                </c:pt>
                <c:pt idx="36">
                  <c:v>278.21199999999999</c:v>
                </c:pt>
                <c:pt idx="37">
                  <c:v>341.91</c:v>
                </c:pt>
                <c:pt idx="38">
                  <c:v>123.19631464848362</c:v>
                </c:pt>
                <c:pt idx="39">
                  <c:v>146.94999999999999</c:v>
                </c:pt>
                <c:pt idx="40">
                  <c:v>26</c:v>
                </c:pt>
                <c:pt idx="41">
                  <c:v>1307.0625342000001</c:v>
                </c:pt>
                <c:pt idx="42">
                  <c:v>2902.0148722245999</c:v>
                </c:pt>
                <c:pt idx="43">
                  <c:v>46</c:v>
                </c:pt>
                <c:pt idx="44">
                  <c:v>217.77882022080004</c:v>
                </c:pt>
                <c:pt idx="45">
                  <c:v>98.65</c:v>
                </c:pt>
                <c:pt idx="46">
                  <c:v>201.54780661379999</c:v>
                </c:pt>
                <c:pt idx="47">
                  <c:v>1250.3971321720001</c:v>
                </c:pt>
                <c:pt idx="48">
                  <c:v>759.86498100000006</c:v>
                </c:pt>
                <c:pt idx="49">
                  <c:v>145.99455800000001</c:v>
                </c:pt>
                <c:pt idx="50">
                  <c:v>0</c:v>
                </c:pt>
                <c:pt idx="51">
                  <c:v>393.40000000000003</c:v>
                </c:pt>
                <c:pt idx="52">
                  <c:v>180.94421840000001</c:v>
                </c:pt>
                <c:pt idx="53">
                  <c:v>258.7062937128</c:v>
                </c:pt>
                <c:pt idx="54">
                  <c:v>357.28700828400002</c:v>
                </c:pt>
                <c:pt idx="55">
                  <c:v>168.98687438800002</c:v>
                </c:pt>
                <c:pt idx="56">
                  <c:v>154.56400000000002</c:v>
                </c:pt>
                <c:pt idx="57">
                  <c:v>0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6C-2D27-4225-BD15-2AA8F61146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50"/>
        <c:showNegBubbles val="0"/>
        <c:axId val="116812032"/>
        <c:axId val="116813824"/>
      </c:bubbleChart>
      <c:valAx>
        <c:axId val="116812032"/>
        <c:scaling>
          <c:orientation val="minMax"/>
          <c:min val="0"/>
        </c:scaling>
        <c:delete val="0"/>
        <c:axPos val="b"/>
        <c:numFmt formatCode="General" sourceLinked="1"/>
        <c:majorTickMark val="none"/>
        <c:minorTickMark val="none"/>
        <c:tickLblPos val="nextTo"/>
        <c:crossAx val="116813824"/>
        <c:crosses val="autoZero"/>
        <c:crossBetween val="midCat"/>
      </c:valAx>
      <c:valAx>
        <c:axId val="1168138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CM Velocity $/HR (TARGET)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1168120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484187</xdr:colOff>
      <xdr:row>1</xdr:row>
      <xdr:rowOff>40822</xdr:rowOff>
    </xdr:from>
    <xdr:to>
      <xdr:col>22</xdr:col>
      <xdr:colOff>95250</xdr:colOff>
      <xdr:row>28</xdr:row>
      <xdr:rowOff>149680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0</xdr:colOff>
      <xdr:row>2</xdr:row>
      <xdr:rowOff>27215</xdr:rowOff>
    </xdr:from>
    <xdr:to>
      <xdr:col>55</xdr:col>
      <xdr:colOff>312965</xdr:colOff>
      <xdr:row>28</xdr:row>
      <xdr:rowOff>42524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609600</xdr:colOff>
          <xdr:row>1</xdr:row>
          <xdr:rowOff>38100</xdr:rowOff>
        </xdr:from>
        <xdr:to>
          <xdr:col>37</xdr:col>
          <xdr:colOff>1028700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Graphs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0.47074</cdr:x>
      <cdr:y>0.14249</cdr:y>
    </cdr:from>
    <cdr:to>
      <cdr:x>0.94035</cdr:x>
      <cdr:y>0.9192</cdr:y>
    </cdr:to>
    <cdr:sp macro="" textlink="">
      <cdr:nvSpPr>
        <cdr:cNvPr id="2" name="Rectangle 1"/>
        <cdr:cNvSpPr/>
      </cdr:nvSpPr>
      <cdr:spPr>
        <a:xfrm xmlns:a="http://schemas.openxmlformats.org/drawingml/2006/main">
          <a:off x="4121358" y="748392"/>
          <a:ext cx="4111465" cy="4079575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0.0759</cdr:x>
      <cdr:y>0.33938</cdr:y>
    </cdr:from>
    <cdr:to>
      <cdr:x>0.47074</cdr:x>
      <cdr:y>0.9192</cdr:y>
    </cdr:to>
    <cdr:sp macro="" textlink="">
      <cdr:nvSpPr>
        <cdr:cNvPr id="3" name="Rectangle 2"/>
        <cdr:cNvSpPr/>
      </cdr:nvSpPr>
      <cdr:spPr>
        <a:xfrm xmlns:a="http://schemas.openxmlformats.org/drawingml/2006/main">
          <a:off x="664509" y="1782535"/>
          <a:ext cx="3456849" cy="304543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en-US" sz="11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whitle/AppData/Local/Microsoft/Windows/Temporary%20Internet%20Files/Content.Outlook/WKEFNR5B/010818%20December%20CTO%20Model%20SAW%202017-18%20New%20Prices%2018-19%20LA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 Model"/>
      <sheetName val="ACTION REGISTER"/>
      <sheetName val="SCENARIOS"/>
      <sheetName val="GNO Overview"/>
      <sheetName val="DASHBOARD NEW"/>
      <sheetName val="DASHBOARD"/>
      <sheetName val="Controllers"/>
      <sheetName val="Forecast Reconciliation"/>
      <sheetName val="CTO OVERVIEW"/>
      <sheetName val="NA SUPPLY PLAN"/>
      <sheetName val="NA CTO"/>
      <sheetName val="Rank CTO"/>
      <sheetName val="TOFA UPGRADES PLAN"/>
      <sheetName val="ROSIN UPGRADES PLAN"/>
      <sheetName val="BULK EU"/>
      <sheetName val="CTO Interim Data - Calcs"/>
      <sheetName val="CTO Lab"/>
      <sheetName val="CTO Database"/>
      <sheetName val="UPGRADES PLAN EU"/>
      <sheetName val="UPGRADES COVER"/>
      <sheetName val="TOFA"/>
      <sheetName val="ROSIN"/>
      <sheetName val="DIMER"/>
      <sheetName val="DTO"/>
      <sheetName val="EO"/>
      <sheetName val="PITCH"/>
      <sheetName val="CTO Database  "/>
      <sheetName val="CST"/>
      <sheetName val="CST UPGRADES"/>
      <sheetName val="DIMER TRENDS"/>
      <sheetName val="Polyamide CM Compare"/>
      <sheetName val="Polyamide CM Compare (2)"/>
      <sheetName val="EU SUPPLY PLAN"/>
      <sheetName val="EU CTO"/>
      <sheetName val="Actual_ProductionDB"/>
      <sheetName val="CTOBLS_SupplyDB"/>
      <sheetName val="NA CTO Database"/>
      <sheetName val="PRICES"/>
      <sheetName val="UGF"/>
      <sheetName val="STO"/>
      <sheetName val="CGF"/>
      <sheetName val="Sales Forecast by Plant SKU"/>
      <sheetName val="Sales Forecast by Plant SKU EU"/>
      <sheetName val="SAVANNAH"/>
      <sheetName val="PANAMA CITY"/>
      <sheetName val="DOVER"/>
      <sheetName val="OULU"/>
      <sheetName val="SANDARNE"/>
      <sheetName val="Sheet1"/>
      <sheetName val="PRICES_DB"/>
      <sheetName val="Sheet2"/>
      <sheetName val="Sheet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E89E6-6EC0-4642-9B84-AB175D411AD4}">
  <dimension ref="A1:AK58"/>
  <sheetViews>
    <sheetView tabSelected="1" workbookViewId="0">
      <selection activeCell="AJ1" sqref="AJ1"/>
    </sheetView>
  </sheetViews>
  <sheetFormatPr defaultRowHeight="14.4"/>
  <cols>
    <col min="2" max="2" width="22.3125" bestFit="1" customWidth="1"/>
    <col min="4" max="4" width="12.47265625" bestFit="1" customWidth="1"/>
  </cols>
  <sheetData>
    <row r="1" spans="1:37">
      <c r="A1" t="s">
        <v>1</v>
      </c>
      <c r="B1" t="s">
        <v>26</v>
      </c>
      <c r="C1" t="s">
        <v>1180</v>
      </c>
      <c r="D1" t="s">
        <v>1179</v>
      </c>
      <c r="E1" t="s">
        <v>133</v>
      </c>
      <c r="F1" t="s">
        <v>136</v>
      </c>
      <c r="G1" t="s">
        <v>1168</v>
      </c>
      <c r="H1" t="s">
        <v>134</v>
      </c>
      <c r="I1" t="s">
        <v>1169</v>
      </c>
      <c r="J1" t="s">
        <v>1170</v>
      </c>
      <c r="K1" t="s">
        <v>1171</v>
      </c>
      <c r="L1" t="s">
        <v>141</v>
      </c>
      <c r="M1" t="s">
        <v>1172</v>
      </c>
      <c r="N1" t="s">
        <v>1173</v>
      </c>
      <c r="O1" t="s">
        <v>5</v>
      </c>
      <c r="Q1" t="s">
        <v>141</v>
      </c>
      <c r="R1" t="s">
        <v>1174</v>
      </c>
      <c r="S1" t="s">
        <v>1175</v>
      </c>
      <c r="T1" t="s">
        <v>1176</v>
      </c>
      <c r="U1" t="s">
        <v>105</v>
      </c>
      <c r="V1" t="s">
        <v>42</v>
      </c>
      <c r="W1" t="s">
        <v>127</v>
      </c>
      <c r="X1" t="s">
        <v>97</v>
      </c>
      <c r="Y1" t="s">
        <v>43</v>
      </c>
      <c r="Z1" t="s">
        <v>109</v>
      </c>
      <c r="AA1" t="s">
        <v>113</v>
      </c>
      <c r="AB1" t="s">
        <v>116</v>
      </c>
      <c r="AC1" t="s">
        <v>121</v>
      </c>
      <c r="AD1" t="s">
        <v>117</v>
      </c>
      <c r="AE1" t="s">
        <v>119</v>
      </c>
      <c r="AF1" t="s">
        <v>122</v>
      </c>
      <c r="AG1" t="s">
        <v>111</v>
      </c>
      <c r="AH1" t="s">
        <v>1177</v>
      </c>
      <c r="AI1" t="s">
        <v>1178</v>
      </c>
      <c r="AJ1" t="s">
        <v>1181</v>
      </c>
      <c r="AK1" t="s">
        <v>9</v>
      </c>
    </row>
    <row r="2" spans="1:37">
      <c r="A2">
        <v>2001394</v>
      </c>
      <c r="B2" t="s">
        <v>300</v>
      </c>
      <c r="C2" t="s">
        <v>892</v>
      </c>
      <c r="D2" t="s">
        <v>10</v>
      </c>
      <c r="E2">
        <v>8540.7755342927703</v>
      </c>
      <c r="F2">
        <v>3622.3289308070539</v>
      </c>
      <c r="G2">
        <v>796.08</v>
      </c>
      <c r="H2">
        <v>8463.36</v>
      </c>
      <c r="I2">
        <v>8544.42</v>
      </c>
      <c r="J2">
        <v>3622.3289308070539</v>
      </c>
      <c r="K2">
        <v>3711</v>
      </c>
      <c r="L2">
        <v>4044.9510691929463</v>
      </c>
      <c r="M2">
        <v>4037.34</v>
      </c>
      <c r="N2">
        <v>-7.6110691929461609</v>
      </c>
      <c r="O2">
        <v>1.885169243349869E-3</v>
      </c>
      <c r="Q2">
        <v>4122.366603485716</v>
      </c>
      <c r="R2">
        <v>54.87</v>
      </c>
      <c r="S2">
        <v>54.87</v>
      </c>
      <c r="T2">
        <v>30.176531200000003</v>
      </c>
      <c r="U2">
        <v>0.70799999999999996</v>
      </c>
      <c r="V2">
        <v>0</v>
      </c>
      <c r="W2">
        <v>0</v>
      </c>
      <c r="X2">
        <v>0</v>
      </c>
      <c r="Y2">
        <v>0</v>
      </c>
      <c r="Z2">
        <v>4.1740936229125204E-2</v>
      </c>
      <c r="AA2">
        <v>1.9036082028208012E-4</v>
      </c>
      <c r="AB2">
        <v>0</v>
      </c>
      <c r="AC2">
        <v>0.05</v>
      </c>
      <c r="AD2">
        <v>0.183</v>
      </c>
      <c r="AE2">
        <v>0.1</v>
      </c>
      <c r="AF2">
        <v>0</v>
      </c>
      <c r="AG2">
        <v>0</v>
      </c>
      <c r="AH2">
        <v>4.0075341727812637</v>
      </c>
      <c r="AI2">
        <v>4.0075341727812637</v>
      </c>
      <c r="AJ2">
        <v>1028.654136372531</v>
      </c>
      <c r="AK2">
        <v>278.21199999999999</v>
      </c>
    </row>
    <row r="3" spans="1:37">
      <c r="A3">
        <v>2000755</v>
      </c>
      <c r="B3" t="s">
        <v>309</v>
      </c>
      <c r="C3" t="s">
        <v>893</v>
      </c>
      <c r="D3" t="s">
        <v>10</v>
      </c>
      <c r="E3">
        <v>7982.6694474329352</v>
      </c>
      <c r="F3">
        <v>3043.8774717216834</v>
      </c>
      <c r="G3">
        <v>391.29</v>
      </c>
      <c r="H3">
        <v>7914.7325556221367</v>
      </c>
      <c r="I3">
        <v>7266.69</v>
      </c>
      <c r="J3">
        <v>3043.8774717216834</v>
      </c>
      <c r="K3">
        <v>2619</v>
      </c>
      <c r="L3">
        <v>4479.5650839004529</v>
      </c>
      <c r="M3">
        <v>4256.3999999999996</v>
      </c>
      <c r="N3">
        <v>-223.16508390045328</v>
      </c>
      <c r="O3">
        <v>5.2430477375353189E-2</v>
      </c>
      <c r="Q3">
        <v>4547.5019757112523</v>
      </c>
      <c r="R3">
        <v>52.34</v>
      </c>
      <c r="S3">
        <v>52.34</v>
      </c>
      <c r="T3">
        <v>30.865500000000001</v>
      </c>
      <c r="U3">
        <v>0.33084582590383105</v>
      </c>
      <c r="V3">
        <v>0.32300907683389468</v>
      </c>
      <c r="W3">
        <v>0</v>
      </c>
      <c r="X3">
        <v>0</v>
      </c>
      <c r="Y3">
        <v>0</v>
      </c>
      <c r="Z3">
        <v>4.0768705835736455E-2</v>
      </c>
      <c r="AA3">
        <v>2.4214674092500055E-4</v>
      </c>
      <c r="AB3">
        <v>0</v>
      </c>
      <c r="AC3">
        <v>0.22</v>
      </c>
      <c r="AD3">
        <v>0.1077</v>
      </c>
      <c r="AE3">
        <v>0</v>
      </c>
      <c r="AF3">
        <v>6.7000000000000004E-2</v>
      </c>
      <c r="AG3">
        <v>0</v>
      </c>
      <c r="AH3">
        <v>3.737420744844568</v>
      </c>
      <c r="AI3">
        <v>3.737420744844568</v>
      </c>
      <c r="AJ3">
        <v>1216.7487382800339</v>
      </c>
      <c r="AK3">
        <v>474.44288800000004</v>
      </c>
    </row>
    <row r="4" spans="1:37">
      <c r="A4">
        <v>2000331</v>
      </c>
      <c r="B4" t="s">
        <v>312</v>
      </c>
      <c r="C4" t="s">
        <v>894</v>
      </c>
      <c r="D4" t="s">
        <v>10</v>
      </c>
      <c r="E4">
        <v>12985.23783488245</v>
      </c>
      <c r="F4">
        <v>5286.7552555646535</v>
      </c>
      <c r="G4">
        <v>408.51</v>
      </c>
      <c r="H4">
        <v>12744.905499999999</v>
      </c>
      <c r="I4">
        <v>12367.94</v>
      </c>
      <c r="J4">
        <v>5286.7552555646535</v>
      </c>
      <c r="K4">
        <v>5070.9799999999996</v>
      </c>
      <c r="L4">
        <v>7049.6402444353453</v>
      </c>
      <c r="M4">
        <v>6888.4500000000007</v>
      </c>
      <c r="N4">
        <v>-161.19024443534454</v>
      </c>
      <c r="O4">
        <v>2.3400074680856291E-2</v>
      </c>
      <c r="Q4">
        <v>7289.9725793177959</v>
      </c>
      <c r="R4">
        <v>49.36</v>
      </c>
      <c r="S4">
        <v>49.36</v>
      </c>
      <c r="T4">
        <v>30.168839999999999</v>
      </c>
      <c r="U4">
        <v>0.38465997608782293</v>
      </c>
      <c r="V4">
        <v>0</v>
      </c>
      <c r="W4">
        <v>0</v>
      </c>
      <c r="X4">
        <v>0</v>
      </c>
      <c r="Y4">
        <v>0</v>
      </c>
      <c r="Z4">
        <v>4.0360856490706865E-2</v>
      </c>
      <c r="AA4">
        <v>2.1738342813666173E-4</v>
      </c>
      <c r="AB4">
        <v>0</v>
      </c>
      <c r="AC4">
        <v>0</v>
      </c>
      <c r="AD4">
        <v>0.19</v>
      </c>
      <c r="AE4">
        <v>0</v>
      </c>
      <c r="AF4">
        <v>0.19</v>
      </c>
      <c r="AG4">
        <v>0.36399999999999999</v>
      </c>
      <c r="AH4">
        <v>3.6060199861844211</v>
      </c>
      <c r="AI4">
        <v>3.6060199861844211</v>
      </c>
      <c r="AJ4">
        <v>2021.6118067141983</v>
      </c>
      <c r="AK4">
        <v>58</v>
      </c>
    </row>
    <row r="5" spans="1:37">
      <c r="A5">
        <v>2000336</v>
      </c>
      <c r="B5" t="s">
        <v>317</v>
      </c>
      <c r="C5" t="s">
        <v>895</v>
      </c>
      <c r="D5" t="s">
        <v>10</v>
      </c>
      <c r="E5">
        <v>8154.8</v>
      </c>
      <c r="F5">
        <v>2852.3310989579268</v>
      </c>
      <c r="G5">
        <v>989.68</v>
      </c>
      <c r="H5">
        <v>8154.8</v>
      </c>
      <c r="I5">
        <v>7323</v>
      </c>
      <c r="J5">
        <v>2852.3310989579268</v>
      </c>
      <c r="K5">
        <v>1773.26</v>
      </c>
      <c r="L5">
        <v>4312.7889010420731</v>
      </c>
      <c r="M5">
        <v>4560.0599999999995</v>
      </c>
      <c r="N5">
        <v>247.27109895792637</v>
      </c>
      <c r="O5">
        <v>5.4225404700360608E-2</v>
      </c>
      <c r="Q5">
        <v>4312.7889010420731</v>
      </c>
      <c r="R5">
        <v>62.61</v>
      </c>
      <c r="S5">
        <v>62.61</v>
      </c>
      <c r="T5">
        <v>31.764479999999995</v>
      </c>
      <c r="U5">
        <v>0.91148886283704567</v>
      </c>
      <c r="V5">
        <v>0</v>
      </c>
      <c r="W5">
        <v>0</v>
      </c>
      <c r="X5">
        <v>0</v>
      </c>
      <c r="Y5">
        <v>0</v>
      </c>
      <c r="Z5">
        <v>0.11019929660023448</v>
      </c>
      <c r="AA5">
        <v>1.3025921583952066E-4</v>
      </c>
      <c r="AB5">
        <v>0</v>
      </c>
      <c r="AC5">
        <v>0</v>
      </c>
      <c r="AD5">
        <v>0</v>
      </c>
      <c r="AE5">
        <v>0</v>
      </c>
      <c r="AF5">
        <v>6.6000000000000003E-2</v>
      </c>
      <c r="AG5">
        <v>0</v>
      </c>
      <c r="AH5">
        <v>4.3442373367988401</v>
      </c>
      <c r="AI5">
        <v>4.3442373367988401</v>
      </c>
      <c r="AJ5">
        <v>992.76088451927433</v>
      </c>
      <c r="AK5">
        <v>26</v>
      </c>
    </row>
    <row r="6" spans="1:37">
      <c r="A6">
        <v>2000361</v>
      </c>
      <c r="B6" t="s">
        <v>355</v>
      </c>
      <c r="C6" t="s">
        <v>896</v>
      </c>
      <c r="D6" t="s">
        <v>10</v>
      </c>
      <c r="E6">
        <v>9450.2028366666655</v>
      </c>
      <c r="F6">
        <v>4104.6794564349002</v>
      </c>
      <c r="G6">
        <v>773</v>
      </c>
      <c r="H6">
        <v>9442.1413727272738</v>
      </c>
      <c r="I6">
        <v>9634</v>
      </c>
      <c r="J6">
        <v>4104.6794564349002</v>
      </c>
      <c r="K6">
        <v>4055</v>
      </c>
      <c r="L6">
        <v>4564.4619162923736</v>
      </c>
      <c r="M6">
        <v>4806</v>
      </c>
      <c r="N6">
        <v>241.53808370762636</v>
      </c>
      <c r="O6">
        <v>5.0257612090642188E-2</v>
      </c>
      <c r="Q6">
        <v>4572.5233802317653</v>
      </c>
      <c r="R6">
        <v>51.55</v>
      </c>
      <c r="S6">
        <v>51.55</v>
      </c>
      <c r="T6">
        <v>28.735199999999999</v>
      </c>
      <c r="U6">
        <v>0.67243292758116502</v>
      </c>
      <c r="V6">
        <v>0</v>
      </c>
      <c r="W6">
        <v>0</v>
      </c>
      <c r="X6">
        <v>0</v>
      </c>
      <c r="Y6">
        <v>0</v>
      </c>
      <c r="Z6">
        <v>3.4262863987880282E-2</v>
      </c>
      <c r="AA6">
        <v>2.9946976236193564E-4</v>
      </c>
      <c r="AB6">
        <v>0</v>
      </c>
      <c r="AC6">
        <v>0</v>
      </c>
      <c r="AD6">
        <v>0.21</v>
      </c>
      <c r="AE6">
        <v>0.17</v>
      </c>
      <c r="AF6">
        <v>0</v>
      </c>
      <c r="AG6">
        <v>0</v>
      </c>
      <c r="AH6">
        <v>3.9539032267045302</v>
      </c>
      <c r="AI6">
        <v>3.9539032267045302</v>
      </c>
      <c r="AJ6">
        <v>1156.4580916773823</v>
      </c>
      <c r="AK6">
        <v>281.2160529496</v>
      </c>
    </row>
    <row r="7" spans="1:37">
      <c r="A7">
        <v>2000449</v>
      </c>
      <c r="B7" t="s">
        <v>318</v>
      </c>
      <c r="C7" t="s">
        <v>897</v>
      </c>
      <c r="D7" t="s">
        <v>10</v>
      </c>
      <c r="E7">
        <v>8816.756364674342</v>
      </c>
      <c r="F7">
        <v>2828.5473035452305</v>
      </c>
      <c r="G7">
        <v>854.8</v>
      </c>
      <c r="H7">
        <v>7663.308</v>
      </c>
      <c r="I7">
        <v>7665.48</v>
      </c>
      <c r="J7">
        <v>2828.5473035452305</v>
      </c>
      <c r="K7">
        <v>2447</v>
      </c>
      <c r="L7">
        <v>3979.9606964547693</v>
      </c>
      <c r="M7">
        <v>4363.6799999999994</v>
      </c>
      <c r="N7">
        <v>383.7193035452301</v>
      </c>
      <c r="O7">
        <v>8.7934794381171438E-2</v>
      </c>
      <c r="Q7">
        <v>5133.4090611291113</v>
      </c>
      <c r="R7">
        <v>46.95</v>
      </c>
      <c r="S7">
        <v>46.95</v>
      </c>
      <c r="T7">
        <v>30.868919999999999</v>
      </c>
      <c r="U7">
        <v>0.70651978851755215</v>
      </c>
      <c r="V7">
        <v>0</v>
      </c>
      <c r="W7">
        <v>0</v>
      </c>
      <c r="X7">
        <v>0</v>
      </c>
      <c r="Y7">
        <v>0</v>
      </c>
      <c r="Z7">
        <v>5.2525503513203849E-2</v>
      </c>
      <c r="AA7">
        <v>1.2423903590508137E-4</v>
      </c>
      <c r="AB7">
        <v>0</v>
      </c>
      <c r="AC7">
        <v>0</v>
      </c>
      <c r="AD7">
        <v>0.11</v>
      </c>
      <c r="AE7">
        <v>0</v>
      </c>
      <c r="AF7">
        <v>0.1</v>
      </c>
      <c r="AG7">
        <v>0</v>
      </c>
      <c r="AH7">
        <v>3.3521678115074978</v>
      </c>
      <c r="AI7">
        <v>3.3521678115074978</v>
      </c>
      <c r="AJ7">
        <v>1531.3699521565941</v>
      </c>
      <c r="AK7">
        <v>204.79</v>
      </c>
    </row>
    <row r="8" spans="1:37">
      <c r="A8">
        <v>2000676</v>
      </c>
      <c r="B8" t="s">
        <v>307</v>
      </c>
      <c r="C8" t="s">
        <v>898</v>
      </c>
      <c r="D8" t="s">
        <v>10</v>
      </c>
      <c r="E8">
        <v>7903.5785463588427</v>
      </c>
      <c r="F8">
        <v>2540.6788781892556</v>
      </c>
      <c r="G8">
        <v>804.98</v>
      </c>
      <c r="H8">
        <v>6497.298360177042</v>
      </c>
      <c r="I8">
        <v>6295.98</v>
      </c>
      <c r="J8">
        <v>2540.6788781892556</v>
      </c>
      <c r="K8">
        <v>2421</v>
      </c>
      <c r="L8">
        <v>3151.6394819877864</v>
      </c>
      <c r="M8">
        <v>3069.9999999999995</v>
      </c>
      <c r="N8">
        <v>-81.639481987786894</v>
      </c>
      <c r="O8">
        <v>2.6592665142601599E-2</v>
      </c>
      <c r="Q8">
        <v>4557.9196681695867</v>
      </c>
      <c r="R8">
        <v>52.34</v>
      </c>
      <c r="S8">
        <v>52.34</v>
      </c>
      <c r="T8">
        <v>30.681599999999996</v>
      </c>
      <c r="U8">
        <v>0.67922457044813256</v>
      </c>
      <c r="V8">
        <v>0</v>
      </c>
      <c r="W8">
        <v>0</v>
      </c>
      <c r="X8">
        <v>0</v>
      </c>
      <c r="Y8">
        <v>0</v>
      </c>
      <c r="Z8">
        <v>4.2097302747668257E-2</v>
      </c>
      <c r="AA8">
        <v>2.1142164795042974E-4</v>
      </c>
      <c r="AB8">
        <v>0</v>
      </c>
      <c r="AC8">
        <v>0.18226985533880319</v>
      </c>
      <c r="AD8">
        <v>0</v>
      </c>
      <c r="AE8">
        <v>0</v>
      </c>
      <c r="AF8">
        <v>0.02</v>
      </c>
      <c r="AG8">
        <v>0</v>
      </c>
      <c r="AH8">
        <v>3.7598221735502726</v>
      </c>
      <c r="AI8">
        <v>3.7598221735502726</v>
      </c>
      <c r="AJ8">
        <v>1212.270011128132</v>
      </c>
      <c r="AK8">
        <v>294.83490280000001</v>
      </c>
    </row>
    <row r="9" spans="1:37">
      <c r="A9">
        <v>2000753</v>
      </c>
      <c r="B9" t="s">
        <v>314</v>
      </c>
      <c r="C9" t="s">
        <v>899</v>
      </c>
      <c r="D9" t="s">
        <v>10</v>
      </c>
      <c r="E9">
        <v>10317.649868641032</v>
      </c>
      <c r="F9">
        <v>3054.2955277614292</v>
      </c>
      <c r="G9">
        <v>806.9</v>
      </c>
      <c r="H9">
        <v>7702.244280802297</v>
      </c>
      <c r="I9">
        <v>7704</v>
      </c>
      <c r="J9">
        <v>3054.2955277614292</v>
      </c>
      <c r="K9">
        <v>3268</v>
      </c>
      <c r="L9">
        <v>3841.0487530408677</v>
      </c>
      <c r="M9">
        <v>3629.1</v>
      </c>
      <c r="N9">
        <v>-211.94875304086781</v>
      </c>
      <c r="O9">
        <v>5.8402566212247618E-2</v>
      </c>
      <c r="Q9">
        <v>6456.4543408796035</v>
      </c>
      <c r="R9">
        <v>65.040000000000006</v>
      </c>
      <c r="S9">
        <v>65.040000000000006</v>
      </c>
      <c r="T9">
        <v>31.902982999999999</v>
      </c>
      <c r="U9">
        <v>0.67325845381766047</v>
      </c>
      <c r="V9">
        <v>0</v>
      </c>
      <c r="W9">
        <v>0</v>
      </c>
      <c r="X9">
        <v>1.5611142694712905E-2</v>
      </c>
      <c r="Y9">
        <v>0</v>
      </c>
      <c r="Z9">
        <v>5.4666029394192857E-2</v>
      </c>
      <c r="AA9">
        <v>2.3897717767953162E-4</v>
      </c>
      <c r="AB9">
        <v>0</v>
      </c>
      <c r="AC9">
        <v>0.2</v>
      </c>
      <c r="AD9">
        <v>2.1999999999999999E-2</v>
      </c>
      <c r="AE9">
        <v>0</v>
      </c>
      <c r="AF9">
        <v>0</v>
      </c>
      <c r="AG9">
        <v>6.6000000000000003E-2</v>
      </c>
      <c r="AH9">
        <v>4.4932525588594663</v>
      </c>
      <c r="AI9">
        <v>4.4932525588594663</v>
      </c>
      <c r="AJ9">
        <v>1436.9221975179739</v>
      </c>
      <c r="AK9">
        <v>69.16</v>
      </c>
    </row>
    <row r="10" spans="1:37">
      <c r="A10">
        <v>2000754</v>
      </c>
      <c r="B10" t="s">
        <v>315</v>
      </c>
      <c r="C10" t="s">
        <v>900</v>
      </c>
      <c r="D10" t="s">
        <v>10</v>
      </c>
      <c r="E10">
        <v>11817.183724580682</v>
      </c>
      <c r="F10">
        <v>3842.5210098249609</v>
      </c>
      <c r="G10">
        <v>721.66</v>
      </c>
      <c r="H10">
        <v>11615.08</v>
      </c>
      <c r="I10">
        <v>11788</v>
      </c>
      <c r="J10">
        <v>3842.5210098249609</v>
      </c>
      <c r="K10">
        <v>4515</v>
      </c>
      <c r="L10">
        <v>7050.8989901750392</v>
      </c>
      <c r="M10">
        <v>6551.34</v>
      </c>
      <c r="N10">
        <v>-499.55899017503907</v>
      </c>
      <c r="O10">
        <v>7.6252948278526078E-2</v>
      </c>
      <c r="Q10">
        <v>7253.0027147557212</v>
      </c>
      <c r="R10">
        <v>58.15</v>
      </c>
      <c r="S10">
        <v>58.15</v>
      </c>
      <c r="T10">
        <v>32.49</v>
      </c>
      <c r="U10">
        <v>0.64</v>
      </c>
      <c r="V10">
        <v>0</v>
      </c>
      <c r="W10">
        <v>0</v>
      </c>
      <c r="X10">
        <v>1.9266666666666668E-2</v>
      </c>
      <c r="Y10">
        <v>0</v>
      </c>
      <c r="Z10">
        <v>5.8465726030441062E-2</v>
      </c>
      <c r="AA10">
        <v>2.1525386068214645E-4</v>
      </c>
      <c r="AB10">
        <v>0</v>
      </c>
      <c r="AC10">
        <v>0.19</v>
      </c>
      <c r="AD10">
        <v>0</v>
      </c>
      <c r="AE10">
        <v>2.1000000000000001E-2</v>
      </c>
      <c r="AF10">
        <v>0</v>
      </c>
      <c r="AG10">
        <v>0.18</v>
      </c>
      <c r="AH10">
        <v>3.9446783625730992</v>
      </c>
      <c r="AI10">
        <v>3.9446783625730992</v>
      </c>
      <c r="AJ10">
        <v>1838.6803810348213</v>
      </c>
      <c r="AK10">
        <v>47.477823864000001</v>
      </c>
    </row>
    <row r="11" spans="1:37">
      <c r="A11">
        <v>2000334</v>
      </c>
      <c r="B11" t="s">
        <v>304</v>
      </c>
      <c r="C11" t="s">
        <v>901</v>
      </c>
      <c r="D11" t="s">
        <v>10</v>
      </c>
      <c r="E11">
        <v>7403.7846787421295</v>
      </c>
      <c r="F11">
        <v>1736.3210330547031</v>
      </c>
      <c r="G11">
        <v>62.43</v>
      </c>
      <c r="H11">
        <v>7346.666666666667</v>
      </c>
      <c r="I11">
        <v>7257</v>
      </c>
      <c r="J11">
        <v>1736.3210330547031</v>
      </c>
      <c r="K11">
        <v>1679</v>
      </c>
      <c r="L11">
        <v>5547.9156336119631</v>
      </c>
      <c r="M11">
        <v>5515.57</v>
      </c>
      <c r="N11">
        <v>-32.345633611963422</v>
      </c>
      <c r="O11">
        <v>5.8644226457036036E-3</v>
      </c>
      <c r="Q11">
        <v>5605.0336456874265</v>
      </c>
      <c r="R11">
        <v>54.15</v>
      </c>
      <c r="S11">
        <v>54.15</v>
      </c>
      <c r="T11">
        <v>32.49</v>
      </c>
      <c r="U11">
        <v>0</v>
      </c>
      <c r="V11">
        <v>0.84416625555007396</v>
      </c>
      <c r="W11">
        <v>0</v>
      </c>
      <c r="X11">
        <v>0</v>
      </c>
      <c r="Y11">
        <v>0</v>
      </c>
      <c r="Z11">
        <v>9.5522940305870732E-2</v>
      </c>
      <c r="AA11">
        <v>1.2333497779970398E-4</v>
      </c>
      <c r="AB11">
        <v>3.3362111494819928E-2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3.6733333333333333</v>
      </c>
      <c r="AI11">
        <v>3.6733333333333333</v>
      </c>
      <c r="AJ11">
        <v>1525.8712284085552</v>
      </c>
      <c r="AK11">
        <v>52.632000000000005</v>
      </c>
    </row>
    <row r="12" spans="1:37">
      <c r="A12">
        <v>2000335</v>
      </c>
      <c r="B12" t="s">
        <v>313</v>
      </c>
      <c r="C12" t="s">
        <v>902</v>
      </c>
      <c r="D12" t="s">
        <v>10</v>
      </c>
      <c r="E12">
        <v>5547.23714705985</v>
      </c>
      <c r="F12">
        <v>1875.6643906252834</v>
      </c>
      <c r="G12">
        <v>0</v>
      </c>
      <c r="H12">
        <v>5319.9895917030544</v>
      </c>
      <c r="I12">
        <v>5855</v>
      </c>
      <c r="J12">
        <v>1875.6643906252834</v>
      </c>
      <c r="K12">
        <v>2191.79</v>
      </c>
      <c r="L12">
        <v>3444.325201077771</v>
      </c>
      <c r="M12">
        <v>3663.21</v>
      </c>
      <c r="N12">
        <v>218.88479892222904</v>
      </c>
      <c r="O12">
        <v>5.9752184265228866E-2</v>
      </c>
      <c r="Q12">
        <v>3671.5727564345666</v>
      </c>
      <c r="R12">
        <v>62.75</v>
      </c>
      <c r="S12">
        <v>62.75</v>
      </c>
      <c r="T12">
        <v>31.377010000000002</v>
      </c>
      <c r="U12">
        <v>0</v>
      </c>
      <c r="V12">
        <v>0.66717397764829833</v>
      </c>
      <c r="W12">
        <v>0</v>
      </c>
      <c r="X12">
        <v>0</v>
      </c>
      <c r="Y12">
        <v>0</v>
      </c>
      <c r="Z12">
        <v>5.4042127824356329E-2</v>
      </c>
      <c r="AA12">
        <v>1.8011040767990777E-4</v>
      </c>
      <c r="AB12">
        <v>1.5354412254712138E-2</v>
      </c>
      <c r="AC12">
        <v>0.15633583386615993</v>
      </c>
      <c r="AD12">
        <v>0</v>
      </c>
      <c r="AE12">
        <v>0</v>
      </c>
      <c r="AF12">
        <v>0</v>
      </c>
      <c r="AG12">
        <v>0</v>
      </c>
      <c r="AH12">
        <v>4.4077176251019461</v>
      </c>
      <c r="AI12">
        <v>4.4077176251019461</v>
      </c>
      <c r="AJ12">
        <v>832.98728927755371</v>
      </c>
      <c r="AK12">
        <v>393.40000000000003</v>
      </c>
    </row>
    <row r="13" spans="1:37">
      <c r="A13">
        <v>2000342</v>
      </c>
      <c r="B13" t="s">
        <v>305</v>
      </c>
      <c r="C13" t="s">
        <v>903</v>
      </c>
      <c r="D13" t="s">
        <v>10</v>
      </c>
      <c r="E13">
        <v>6313.7103388066807</v>
      </c>
      <c r="F13">
        <v>2256.2842649755921</v>
      </c>
      <c r="G13">
        <v>61.33</v>
      </c>
      <c r="H13">
        <v>5959.7754828782345</v>
      </c>
      <c r="I13">
        <v>5895</v>
      </c>
      <c r="J13">
        <v>2256.2842649755921</v>
      </c>
      <c r="K13">
        <v>2068</v>
      </c>
      <c r="L13">
        <v>3642.1612179026424</v>
      </c>
      <c r="M13">
        <v>3765.67</v>
      </c>
      <c r="N13">
        <v>123.50878209735765</v>
      </c>
      <c r="O13">
        <v>3.279862072283489E-2</v>
      </c>
      <c r="Q13">
        <v>3996.0960738310887</v>
      </c>
      <c r="R13">
        <v>67.03</v>
      </c>
      <c r="S13">
        <v>67.03</v>
      </c>
      <c r="T13">
        <v>30.16536</v>
      </c>
      <c r="U13">
        <v>0</v>
      </c>
      <c r="V13">
        <v>0.76700000000000002</v>
      </c>
      <c r="W13">
        <v>0</v>
      </c>
      <c r="X13">
        <v>0</v>
      </c>
      <c r="Y13">
        <v>0</v>
      </c>
      <c r="Z13">
        <v>9.6893119663972987E-2</v>
      </c>
      <c r="AA13">
        <v>1.7120942336666325E-4</v>
      </c>
      <c r="AB13">
        <v>3.3682600557001327E-2</v>
      </c>
      <c r="AC13">
        <v>0</v>
      </c>
      <c r="AD13">
        <v>0</v>
      </c>
      <c r="AE13">
        <v>0</v>
      </c>
      <c r="AF13">
        <v>0.11</v>
      </c>
      <c r="AG13">
        <v>0</v>
      </c>
      <c r="AH13">
        <v>4.8974757801663902</v>
      </c>
      <c r="AI13">
        <v>4.8974757801663902</v>
      </c>
      <c r="AJ13">
        <v>815.95014517771085</v>
      </c>
      <c r="AK13">
        <v>180.94421840000001</v>
      </c>
    </row>
    <row r="14" spans="1:37">
      <c r="A14">
        <v>2000343</v>
      </c>
      <c r="B14" t="s">
        <v>311</v>
      </c>
      <c r="C14" t="s">
        <v>904</v>
      </c>
      <c r="D14" t="s">
        <v>10</v>
      </c>
      <c r="E14">
        <v>9413.7464716829891</v>
      </c>
      <c r="F14">
        <v>3325.6852416614811</v>
      </c>
      <c r="G14">
        <v>43.72</v>
      </c>
      <c r="H14">
        <v>8796.1640000000007</v>
      </c>
      <c r="I14">
        <v>8872</v>
      </c>
      <c r="J14">
        <v>3325.6852416614811</v>
      </c>
      <c r="K14">
        <v>3703</v>
      </c>
      <c r="L14">
        <v>5426.7587583385193</v>
      </c>
      <c r="M14">
        <v>5125.28</v>
      </c>
      <c r="N14">
        <v>-301.47875833851958</v>
      </c>
      <c r="O14">
        <v>5.8821909893414528E-2</v>
      </c>
      <c r="Q14">
        <v>6044.3412300215077</v>
      </c>
      <c r="R14">
        <v>55.51</v>
      </c>
      <c r="S14">
        <v>55.51</v>
      </c>
      <c r="T14">
        <v>30.532319999999999</v>
      </c>
      <c r="U14">
        <v>0</v>
      </c>
      <c r="V14">
        <v>0.53409267869457855</v>
      </c>
      <c r="W14">
        <v>0</v>
      </c>
      <c r="X14">
        <v>0</v>
      </c>
      <c r="Y14">
        <v>0</v>
      </c>
      <c r="Z14">
        <v>3.6172721407755105E-2</v>
      </c>
      <c r="AA14">
        <v>1.8909479210696092E-4</v>
      </c>
      <c r="AB14">
        <v>0</v>
      </c>
      <c r="AC14">
        <v>0.17624746946675268</v>
      </c>
      <c r="AD14">
        <v>0.124</v>
      </c>
      <c r="AE14">
        <v>0.129</v>
      </c>
      <c r="AF14">
        <v>0</v>
      </c>
      <c r="AG14">
        <v>0</v>
      </c>
      <c r="AH14">
        <v>4.0070338578922273</v>
      </c>
      <c r="AI14">
        <v>4.0070338578922273</v>
      </c>
      <c r="AJ14">
        <v>1508.432782048151</v>
      </c>
      <c r="AK14">
        <v>346.86731200000003</v>
      </c>
    </row>
    <row r="15" spans="1:37">
      <c r="A15">
        <v>2000445</v>
      </c>
      <c r="B15" t="s">
        <v>299</v>
      </c>
      <c r="C15" t="s">
        <v>905</v>
      </c>
      <c r="D15" t="s">
        <v>10</v>
      </c>
      <c r="E15">
        <v>6089.6875727247689</v>
      </c>
      <c r="F15">
        <v>2741.7458238871145</v>
      </c>
      <c r="G15">
        <v>45.98</v>
      </c>
      <c r="H15">
        <v>5465.92</v>
      </c>
      <c r="I15">
        <v>5540</v>
      </c>
      <c r="J15">
        <v>2741.7458238871145</v>
      </c>
      <c r="K15">
        <v>2776</v>
      </c>
      <c r="L15">
        <v>2678.1941761128855</v>
      </c>
      <c r="M15">
        <v>2718.02</v>
      </c>
      <c r="N15">
        <v>39.825823887114439</v>
      </c>
      <c r="O15">
        <v>1.465251318500763E-2</v>
      </c>
      <c r="Q15">
        <v>3301.9617488376543</v>
      </c>
      <c r="R15">
        <v>53.32</v>
      </c>
      <c r="S15">
        <v>53.32</v>
      </c>
      <c r="T15">
        <v>31.461150000000004</v>
      </c>
      <c r="U15">
        <v>0</v>
      </c>
      <c r="V15">
        <v>0.5899863676879249</v>
      </c>
      <c r="W15">
        <v>1.6615031554790591E-2</v>
      </c>
      <c r="X15">
        <v>0</v>
      </c>
      <c r="Y15">
        <v>0</v>
      </c>
      <c r="Z15">
        <v>4.2011115577538144E-2</v>
      </c>
      <c r="AA15">
        <v>2.1846653966478495E-4</v>
      </c>
      <c r="AB15">
        <v>0</v>
      </c>
      <c r="AC15">
        <v>0.18580142265410632</v>
      </c>
      <c r="AD15">
        <v>9.9000000000000005E-2</v>
      </c>
      <c r="AE15">
        <v>0</v>
      </c>
      <c r="AF15">
        <v>9.9000000000000005E-2</v>
      </c>
      <c r="AG15">
        <v>0</v>
      </c>
      <c r="AH15">
        <v>3.7353141890871755</v>
      </c>
      <c r="AI15">
        <v>3.7353141890871755</v>
      </c>
      <c r="AJ15">
        <v>883.98500947642572</v>
      </c>
      <c r="AK15">
        <v>759.86498100000006</v>
      </c>
    </row>
    <row r="16" spans="1:37">
      <c r="A16">
        <v>2000461</v>
      </c>
      <c r="B16" t="s">
        <v>298</v>
      </c>
      <c r="C16" t="s">
        <v>906</v>
      </c>
      <c r="D16" t="s">
        <v>10</v>
      </c>
      <c r="E16">
        <v>6435.68</v>
      </c>
      <c r="F16">
        <v>1623.9322253041678</v>
      </c>
      <c r="G16">
        <v>59.05</v>
      </c>
      <c r="H16">
        <v>6435.68</v>
      </c>
      <c r="I16">
        <v>6517</v>
      </c>
      <c r="J16">
        <v>1623.9322253041678</v>
      </c>
      <c r="K16">
        <v>2024</v>
      </c>
      <c r="L16">
        <v>4752.6977746958319</v>
      </c>
      <c r="M16">
        <v>4433.95</v>
      </c>
      <c r="N16">
        <v>-318.74777469583205</v>
      </c>
      <c r="O16">
        <v>7.1887994834364852E-2</v>
      </c>
      <c r="Q16">
        <v>4752.6977746958319</v>
      </c>
      <c r="R16">
        <v>60.97</v>
      </c>
      <c r="S16">
        <v>60.97</v>
      </c>
      <c r="T16">
        <v>30.944067999999998</v>
      </c>
      <c r="U16">
        <v>0</v>
      </c>
      <c r="V16">
        <v>0.77551303383250136</v>
      </c>
      <c r="W16">
        <v>0</v>
      </c>
      <c r="X16">
        <v>0</v>
      </c>
      <c r="Y16">
        <v>0</v>
      </c>
      <c r="Z16">
        <v>9.83083749306711E-2</v>
      </c>
      <c r="AA16">
        <v>6.9328896283971165E-5</v>
      </c>
      <c r="AB16">
        <v>3.3971159179145866E-2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4.3426055035814946</v>
      </c>
      <c r="AI16">
        <v>4.3426055035814946</v>
      </c>
      <c r="AJ16">
        <v>1094.434613223817</v>
      </c>
      <c r="AK16">
        <v>69.574659999999994</v>
      </c>
    </row>
    <row r="17" spans="1:37">
      <c r="A17">
        <v>2000772</v>
      </c>
      <c r="B17" t="s">
        <v>301</v>
      </c>
      <c r="C17" t="s">
        <v>907</v>
      </c>
      <c r="D17" t="s">
        <v>10</v>
      </c>
      <c r="E17">
        <v>10472.012169580457</v>
      </c>
      <c r="F17">
        <v>1510.0286144900078</v>
      </c>
      <c r="G17">
        <v>64</v>
      </c>
      <c r="H17">
        <v>10469</v>
      </c>
      <c r="I17">
        <v>10168</v>
      </c>
      <c r="J17">
        <v>1510.0286144900078</v>
      </c>
      <c r="K17">
        <v>1333</v>
      </c>
      <c r="L17">
        <v>8894.9713855099926</v>
      </c>
      <c r="M17">
        <v>8771</v>
      </c>
      <c r="N17">
        <v>-123.97138550999261</v>
      </c>
      <c r="O17">
        <v>1.4134236177173938E-2</v>
      </c>
      <c r="Q17">
        <v>8897.98355509045</v>
      </c>
      <c r="R17">
        <v>46.42</v>
      </c>
      <c r="S17">
        <v>46.42</v>
      </c>
      <c r="T17">
        <v>29.948171399999996</v>
      </c>
      <c r="U17">
        <v>0</v>
      </c>
      <c r="V17">
        <v>0.86887369557394745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3.4162246046180975</v>
      </c>
      <c r="AI17">
        <v>3.4162246046180975</v>
      </c>
      <c r="AJ17">
        <v>2604.6248666033371</v>
      </c>
      <c r="AK17">
        <v>23.700000000000003</v>
      </c>
    </row>
    <row r="18" spans="1:37">
      <c r="A18">
        <v>2000758</v>
      </c>
      <c r="B18" t="s">
        <v>310</v>
      </c>
      <c r="C18" t="s">
        <v>908</v>
      </c>
      <c r="D18" t="s">
        <v>10</v>
      </c>
      <c r="E18">
        <v>7152.3645019068599</v>
      </c>
      <c r="F18">
        <v>2973.3869052037426</v>
      </c>
      <c r="G18">
        <v>44.93</v>
      </c>
      <c r="H18">
        <v>7282.0159999999996</v>
      </c>
      <c r="I18">
        <v>7280</v>
      </c>
      <c r="J18">
        <v>2973.3869052037426</v>
      </c>
      <c r="K18">
        <v>3087</v>
      </c>
      <c r="L18">
        <v>4263.6990947962568</v>
      </c>
      <c r="M18">
        <v>4148.07</v>
      </c>
      <c r="N18">
        <v>-115.62909479625705</v>
      </c>
      <c r="O18">
        <v>2.7875396219508606E-2</v>
      </c>
      <c r="Q18">
        <v>4134.0475967031171</v>
      </c>
      <c r="R18">
        <v>49.71</v>
      </c>
      <c r="S18">
        <v>49.71</v>
      </c>
      <c r="T18">
        <v>30.379475000000003</v>
      </c>
      <c r="U18">
        <v>0</v>
      </c>
      <c r="V18">
        <v>0.55189651249715599</v>
      </c>
      <c r="W18">
        <v>0</v>
      </c>
      <c r="X18">
        <v>0</v>
      </c>
      <c r="Y18">
        <v>0</v>
      </c>
      <c r="Z18">
        <v>3.1579289498488636E-2</v>
      </c>
      <c r="AA18">
        <v>2.3401696623005165E-4</v>
      </c>
      <c r="AB18">
        <v>0</v>
      </c>
      <c r="AC18">
        <v>0.2</v>
      </c>
      <c r="AD18">
        <v>0.13900000000000001</v>
      </c>
      <c r="AE18">
        <v>0</v>
      </c>
      <c r="AF18">
        <v>0.122</v>
      </c>
      <c r="AG18">
        <v>0</v>
      </c>
      <c r="AH18">
        <v>3.6064099198554289</v>
      </c>
      <c r="AI18">
        <v>3.6064099198554289</v>
      </c>
      <c r="AJ18">
        <v>1146.3055194981384</v>
      </c>
      <c r="AK18">
        <v>613.12151200000005</v>
      </c>
    </row>
    <row r="19" spans="1:37">
      <c r="A19">
        <v>2000783</v>
      </c>
      <c r="B19" t="s">
        <v>321</v>
      </c>
      <c r="C19" t="s">
        <v>909</v>
      </c>
      <c r="D19" t="s">
        <v>10</v>
      </c>
      <c r="E19">
        <v>5725.2608759553195</v>
      </c>
      <c r="F19">
        <v>1627.7848619447207</v>
      </c>
      <c r="G19">
        <v>64.569999999999993</v>
      </c>
      <c r="H19">
        <v>5459.1615098831908</v>
      </c>
      <c r="I19">
        <v>5200</v>
      </c>
      <c r="J19">
        <v>1627.7848619447207</v>
      </c>
      <c r="K19">
        <v>1248</v>
      </c>
      <c r="L19">
        <v>3766.8066479384702</v>
      </c>
      <c r="M19">
        <v>3887.43</v>
      </c>
      <c r="N19">
        <v>120.62335206152966</v>
      </c>
      <c r="O19">
        <v>3.1029073722621286E-2</v>
      </c>
      <c r="Q19">
        <v>4032.9060140105989</v>
      </c>
      <c r="R19">
        <v>43.15</v>
      </c>
      <c r="S19">
        <v>43.15</v>
      </c>
      <c r="T19">
        <v>31.069934999999997</v>
      </c>
      <c r="U19">
        <v>0</v>
      </c>
      <c r="V19">
        <v>0.75</v>
      </c>
      <c r="W19">
        <v>0.13</v>
      </c>
      <c r="X19">
        <v>0</v>
      </c>
      <c r="Y19">
        <v>0</v>
      </c>
      <c r="Z19">
        <v>7.8739110194852691E-2</v>
      </c>
      <c r="AA19">
        <v>1.9950788056128217E-4</v>
      </c>
      <c r="AB19">
        <v>2.859612954711711E-2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3.0609204686137907</v>
      </c>
      <c r="AI19">
        <v>3.0609204686137907</v>
      </c>
      <c r="AJ19">
        <v>1317.5468148759169</v>
      </c>
      <c r="AK19">
        <v>43.099483908400003</v>
      </c>
    </row>
    <row r="20" spans="1:37">
      <c r="A20">
        <v>2000785</v>
      </c>
      <c r="B20" t="s">
        <v>322</v>
      </c>
      <c r="C20" t="s">
        <v>910</v>
      </c>
      <c r="D20" t="s">
        <v>10</v>
      </c>
      <c r="E20">
        <v>4781.566358024691</v>
      </c>
      <c r="F20">
        <v>1580.4188748282338</v>
      </c>
      <c r="G20">
        <v>67.06</v>
      </c>
      <c r="H20">
        <v>4055.505079410254</v>
      </c>
      <c r="I20">
        <v>4192</v>
      </c>
      <c r="J20">
        <v>1580.4188748282338</v>
      </c>
      <c r="K20">
        <v>1713</v>
      </c>
      <c r="L20">
        <v>2408.0262045820205</v>
      </c>
      <c r="M20">
        <v>2411.94</v>
      </c>
      <c r="N20">
        <v>3.9137954179795997</v>
      </c>
      <c r="O20">
        <v>1.6226752813003639E-3</v>
      </c>
      <c r="Q20">
        <v>3134.087483196457</v>
      </c>
      <c r="R20">
        <v>78.540000000000006</v>
      </c>
      <c r="S20">
        <v>78.540000000000006</v>
      </c>
      <c r="T20">
        <v>31.416980000000006</v>
      </c>
      <c r="U20">
        <v>0</v>
      </c>
      <c r="V20">
        <v>0.80249999999999999</v>
      </c>
      <c r="W20">
        <v>0</v>
      </c>
      <c r="X20">
        <v>0</v>
      </c>
      <c r="Y20">
        <v>0</v>
      </c>
      <c r="Z20">
        <v>7.773875304803024E-2</v>
      </c>
      <c r="AA20">
        <v>6.7112592559450567E-5</v>
      </c>
      <c r="AB20">
        <v>1.3176439005838795E-2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5.5098281247911158</v>
      </c>
      <c r="AI20">
        <v>5.5098281247911158</v>
      </c>
      <c r="AJ20">
        <v>568.81764951883576</v>
      </c>
      <c r="AK20">
        <v>154.56400000000002</v>
      </c>
    </row>
    <row r="21" spans="1:37">
      <c r="A21">
        <v>2000787</v>
      </c>
      <c r="B21" t="s">
        <v>303</v>
      </c>
      <c r="C21" t="s">
        <v>911</v>
      </c>
      <c r="D21" t="s">
        <v>10</v>
      </c>
      <c r="E21">
        <v>4284.5898372569445</v>
      </c>
      <c r="F21">
        <v>1484.8251540425485</v>
      </c>
      <c r="G21">
        <v>72</v>
      </c>
      <c r="H21">
        <v>4077.1508831541987</v>
      </c>
      <c r="I21">
        <v>4098</v>
      </c>
      <c r="J21">
        <v>1484.8251540425485</v>
      </c>
      <c r="K21">
        <v>1237</v>
      </c>
      <c r="L21">
        <v>2520.3257291116502</v>
      </c>
      <c r="M21">
        <v>2789</v>
      </c>
      <c r="N21">
        <v>268.67427088834984</v>
      </c>
      <c r="O21">
        <v>9.6333549977895241E-2</v>
      </c>
      <c r="Q21">
        <v>2727.764683214396</v>
      </c>
      <c r="R21">
        <v>44.17</v>
      </c>
      <c r="S21">
        <v>44.17</v>
      </c>
      <c r="T21">
        <v>30.437760599999997</v>
      </c>
      <c r="U21">
        <v>0</v>
      </c>
      <c r="V21">
        <v>0.71</v>
      </c>
      <c r="W21">
        <v>0.12</v>
      </c>
      <c r="X21">
        <v>0</v>
      </c>
      <c r="Y21">
        <v>0</v>
      </c>
      <c r="Z21">
        <v>0.08</v>
      </c>
      <c r="AA21">
        <v>1.3181308903974164E-4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3.1983522467155487</v>
      </c>
      <c r="AI21">
        <v>3.1983522467155487</v>
      </c>
      <c r="AJ21">
        <v>852.86562354587159</v>
      </c>
      <c r="AK21">
        <v>0</v>
      </c>
    </row>
    <row r="22" spans="1:37">
      <c r="A22">
        <v>2000798</v>
      </c>
      <c r="B22" t="s">
        <v>323</v>
      </c>
      <c r="C22" t="s">
        <v>912</v>
      </c>
      <c r="D22" t="s">
        <v>10</v>
      </c>
      <c r="E22">
        <v>5751.9175747506597</v>
      </c>
      <c r="F22">
        <v>1714.5976317969339</v>
      </c>
      <c r="G22">
        <v>64.819999999999993</v>
      </c>
      <c r="H22">
        <v>4994.3898473413519</v>
      </c>
      <c r="I22">
        <v>4959</v>
      </c>
      <c r="J22">
        <v>1714.5976317969339</v>
      </c>
      <c r="K22">
        <v>1422</v>
      </c>
      <c r="L22">
        <v>3214.9722155444178</v>
      </c>
      <c r="M22">
        <v>3472.18</v>
      </c>
      <c r="N22">
        <v>257.20778445558199</v>
      </c>
      <c r="O22">
        <v>7.4076742696398801E-2</v>
      </c>
      <c r="Q22">
        <v>3972.4999429537256</v>
      </c>
      <c r="R22">
        <v>59.64</v>
      </c>
      <c r="S22">
        <v>59.64</v>
      </c>
      <c r="T22">
        <v>31.970579999999998</v>
      </c>
      <c r="U22">
        <v>0</v>
      </c>
      <c r="V22">
        <v>0.83100225374519421</v>
      </c>
      <c r="W22">
        <v>0</v>
      </c>
      <c r="X22">
        <v>0</v>
      </c>
      <c r="Y22">
        <v>0</v>
      </c>
      <c r="Z22">
        <v>7.9908524459764013E-2</v>
      </c>
      <c r="AA22">
        <v>1.3257324671881213E-4</v>
      </c>
      <c r="AB22">
        <v>4.6831499403420393E-2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4.1114849965186746</v>
      </c>
      <c r="AI22">
        <v>4.1114849965186746</v>
      </c>
      <c r="AJ22">
        <v>966.19589912583115</v>
      </c>
      <c r="AK22">
        <v>46</v>
      </c>
    </row>
    <row r="23" spans="1:37">
      <c r="A23">
        <v>2001324</v>
      </c>
      <c r="B23" t="s">
        <v>320</v>
      </c>
      <c r="C23" t="s">
        <v>913</v>
      </c>
      <c r="D23" t="s">
        <v>10</v>
      </c>
      <c r="E23">
        <v>9984.1200000000008</v>
      </c>
      <c r="F23">
        <v>988.92641286871492</v>
      </c>
      <c r="G23">
        <v>42.08</v>
      </c>
      <c r="H23">
        <v>9984.1200000000008</v>
      </c>
      <c r="I23">
        <v>9820</v>
      </c>
      <c r="J23">
        <v>988.92641286871492</v>
      </c>
      <c r="K23">
        <v>1202</v>
      </c>
      <c r="L23">
        <v>8953.1135871312854</v>
      </c>
      <c r="M23">
        <v>8575.92</v>
      </c>
      <c r="N23">
        <v>-377.19358713128531</v>
      </c>
      <c r="O23">
        <v>4.3982871473997577E-2</v>
      </c>
      <c r="Q23">
        <v>8953.1135871312854</v>
      </c>
      <c r="R23">
        <v>50.86</v>
      </c>
      <c r="S23">
        <v>50.86</v>
      </c>
      <c r="T23">
        <v>31.667719999999996</v>
      </c>
      <c r="U23">
        <v>0</v>
      </c>
      <c r="V23">
        <v>0.56903037383177579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3.5397382571274481</v>
      </c>
      <c r="AI23">
        <v>3.5397382571274481</v>
      </c>
      <c r="AJ23">
        <v>2529.3151461421544</v>
      </c>
      <c r="AK23">
        <v>31.091828</v>
      </c>
    </row>
    <row r="24" spans="1:37">
      <c r="A24">
        <v>2001857</v>
      </c>
      <c r="B24" t="s">
        <v>316</v>
      </c>
      <c r="C24" t="s">
        <v>914</v>
      </c>
      <c r="D24" t="s">
        <v>10</v>
      </c>
      <c r="E24">
        <v>9656.2549583124437</v>
      </c>
      <c r="F24">
        <v>5078.8570098249602</v>
      </c>
      <c r="G24">
        <v>721</v>
      </c>
      <c r="H24">
        <v>9717.6101150893119</v>
      </c>
      <c r="I24">
        <v>9436</v>
      </c>
      <c r="J24">
        <v>5078.8570098249602</v>
      </c>
      <c r="K24">
        <v>4532</v>
      </c>
      <c r="L24">
        <v>3917.7531052643517</v>
      </c>
      <c r="M24">
        <v>4183</v>
      </c>
      <c r="N24">
        <v>265.24689473564831</v>
      </c>
      <c r="O24">
        <v>6.3410684851936003E-2</v>
      </c>
      <c r="Q24">
        <v>3856.3979484874835</v>
      </c>
      <c r="R24">
        <v>58.15</v>
      </c>
      <c r="S24">
        <v>58.15</v>
      </c>
      <c r="T24">
        <v>32.49</v>
      </c>
      <c r="U24">
        <v>0.64</v>
      </c>
      <c r="V24">
        <v>0</v>
      </c>
      <c r="W24">
        <v>0</v>
      </c>
      <c r="X24">
        <v>1.9266666666666668E-2</v>
      </c>
      <c r="Y24">
        <v>0</v>
      </c>
      <c r="Z24">
        <v>5.8465726030441062E-2</v>
      </c>
      <c r="AA24">
        <v>2.1525386068214645E-4</v>
      </c>
      <c r="AB24">
        <v>0</v>
      </c>
      <c r="AC24">
        <v>0.19</v>
      </c>
      <c r="AD24">
        <v>0</v>
      </c>
      <c r="AE24">
        <v>0.15</v>
      </c>
      <c r="AF24">
        <v>0</v>
      </c>
      <c r="AG24">
        <v>0.18</v>
      </c>
      <c r="AH24">
        <v>3.9446783625730992</v>
      </c>
      <c r="AI24">
        <v>3.9446783625730992</v>
      </c>
      <c r="AJ24">
        <v>977.62037713309769</v>
      </c>
      <c r="AK24">
        <v>1307.0625342000001</v>
      </c>
    </row>
    <row r="25" spans="1:37">
      <c r="A25">
        <v>2000366</v>
      </c>
      <c r="B25" t="s">
        <v>329</v>
      </c>
      <c r="C25" t="s">
        <v>915</v>
      </c>
      <c r="D25" t="s">
        <v>11</v>
      </c>
      <c r="E25">
        <v>4629.7112823859325</v>
      </c>
      <c r="F25">
        <v>1589.604961270195</v>
      </c>
      <c r="G25">
        <v>65</v>
      </c>
      <c r="H25">
        <v>3896.9277518054646</v>
      </c>
      <c r="I25">
        <v>3925</v>
      </c>
      <c r="J25">
        <v>1589.604961270195</v>
      </c>
      <c r="K25">
        <v>1230</v>
      </c>
      <c r="L25">
        <v>2242.3227905352696</v>
      </c>
      <c r="M25">
        <v>2630</v>
      </c>
      <c r="N25">
        <v>387.67720946473037</v>
      </c>
      <c r="O25">
        <v>0.1474057830664374</v>
      </c>
      <c r="Q25">
        <v>2975.1063211157375</v>
      </c>
      <c r="R25">
        <v>31.59</v>
      </c>
      <c r="S25">
        <v>31.59</v>
      </c>
      <c r="T25">
        <v>35.97542</v>
      </c>
      <c r="U25">
        <v>0</v>
      </c>
      <c r="V25">
        <v>0.8</v>
      </c>
      <c r="W25">
        <v>1.1173184357541898E-3</v>
      </c>
      <c r="X25">
        <v>0</v>
      </c>
      <c r="Y25">
        <v>0</v>
      </c>
      <c r="Z25">
        <v>0.1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1.9353314012734251</v>
      </c>
      <c r="AI25">
        <v>1.9353314012734251</v>
      </c>
      <c r="AJ25">
        <v>1537.259365066961</v>
      </c>
      <c r="AK25">
        <v>635.43937600000004</v>
      </c>
    </row>
    <row r="26" spans="1:37">
      <c r="A26">
        <v>2000671</v>
      </c>
      <c r="B26" t="s">
        <v>330</v>
      </c>
      <c r="C26" t="s">
        <v>916</v>
      </c>
      <c r="D26" t="s">
        <v>11</v>
      </c>
      <c r="E26">
        <v>3518.5862255143225</v>
      </c>
      <c r="F26">
        <v>1588.8839348960853</v>
      </c>
      <c r="G26">
        <v>65</v>
      </c>
      <c r="H26">
        <v>3408.5300447345453</v>
      </c>
      <c r="I26">
        <v>3340</v>
      </c>
      <c r="J26">
        <v>1588.8839348960853</v>
      </c>
      <c r="K26">
        <v>1250</v>
      </c>
      <c r="L26">
        <v>1754.64610983846</v>
      </c>
      <c r="M26">
        <v>2025</v>
      </c>
      <c r="N26">
        <v>270.35389016153999</v>
      </c>
      <c r="O26">
        <v>0.13350809390693333</v>
      </c>
      <c r="Q26">
        <v>1864.7022906182372</v>
      </c>
      <c r="R26">
        <v>29.89</v>
      </c>
      <c r="S26">
        <v>29.89</v>
      </c>
      <c r="T26">
        <v>35.868020000000001</v>
      </c>
      <c r="U26">
        <v>0</v>
      </c>
      <c r="V26">
        <v>0.8</v>
      </c>
      <c r="W26">
        <v>0</v>
      </c>
      <c r="X26">
        <v>0</v>
      </c>
      <c r="Y26">
        <v>0</v>
      </c>
      <c r="Z26">
        <v>0.1</v>
      </c>
      <c r="AA26">
        <v>1.3405374810555987E-4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1.8366656425417407</v>
      </c>
      <c r="AI26">
        <v>1.8366656425417407</v>
      </c>
      <c r="AJ26">
        <v>1015.2649711668242</v>
      </c>
      <c r="AK26">
        <v>341.91</v>
      </c>
    </row>
    <row r="27" spans="1:37">
      <c r="A27">
        <v>2000672</v>
      </c>
      <c r="B27" t="s">
        <v>335</v>
      </c>
      <c r="C27" t="s">
        <v>917</v>
      </c>
      <c r="D27" t="s">
        <v>11</v>
      </c>
      <c r="E27">
        <v>3463.6714282457579</v>
      </c>
      <c r="F27">
        <v>1467.2694259214525</v>
      </c>
      <c r="G27">
        <v>56</v>
      </c>
      <c r="H27">
        <v>3418.877313076342</v>
      </c>
      <c r="I27">
        <v>3385</v>
      </c>
      <c r="J27">
        <v>1467.2694259214525</v>
      </c>
      <c r="K27">
        <v>1456</v>
      </c>
      <c r="L27">
        <v>1895.6078871548896</v>
      </c>
      <c r="M27">
        <v>1873</v>
      </c>
      <c r="N27">
        <v>-22.607887154889568</v>
      </c>
      <c r="O27">
        <v>1.2070414925194643E-2</v>
      </c>
      <c r="Q27">
        <v>1940.4020023243054</v>
      </c>
      <c r="R27">
        <v>29.89</v>
      </c>
      <c r="S27">
        <v>29.89</v>
      </c>
      <c r="T27">
        <v>35.868020000000001</v>
      </c>
      <c r="U27">
        <v>0</v>
      </c>
      <c r="V27">
        <v>0.76251510302713643</v>
      </c>
      <c r="W27">
        <v>0</v>
      </c>
      <c r="X27">
        <v>0</v>
      </c>
      <c r="Y27">
        <v>0</v>
      </c>
      <c r="Z27">
        <v>7.1479886733127759E-2</v>
      </c>
      <c r="AA27">
        <v>2.5191149509472342E-4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1.8366656425417407</v>
      </c>
      <c r="AI27">
        <v>1.8366656425417407</v>
      </c>
      <c r="AJ27">
        <v>1056.4808081448102</v>
      </c>
      <c r="AK27">
        <v>361.07200000000006</v>
      </c>
    </row>
    <row r="28" spans="1:37">
      <c r="A28">
        <v>2000795</v>
      </c>
      <c r="B28" t="s">
        <v>333</v>
      </c>
      <c r="C28" t="s">
        <v>918</v>
      </c>
      <c r="D28" t="s">
        <v>11</v>
      </c>
      <c r="E28">
        <v>3646.7695264971421</v>
      </c>
      <c r="F28">
        <v>1872.7512054859249</v>
      </c>
      <c r="G28">
        <v>57.9</v>
      </c>
      <c r="H28">
        <v>3352.6151177189613</v>
      </c>
      <c r="I28">
        <v>3287</v>
      </c>
      <c r="J28">
        <v>1872.7512054859249</v>
      </c>
      <c r="K28">
        <v>1868</v>
      </c>
      <c r="L28">
        <v>1421.9639122330364</v>
      </c>
      <c r="M28">
        <v>1361.1</v>
      </c>
      <c r="N28">
        <v>-60.863912233036444</v>
      </c>
      <c r="O28">
        <v>4.4716708715771394E-2</v>
      </c>
      <c r="Q28">
        <v>1716.1183210112172</v>
      </c>
      <c r="R28">
        <v>30.08</v>
      </c>
      <c r="S28">
        <v>30.08</v>
      </c>
      <c r="T28">
        <v>36.3831846</v>
      </c>
      <c r="U28">
        <v>0</v>
      </c>
      <c r="V28">
        <v>0.86</v>
      </c>
      <c r="W28">
        <v>0.06</v>
      </c>
      <c r="X28">
        <v>0</v>
      </c>
      <c r="Y28">
        <v>0</v>
      </c>
      <c r="Z28">
        <v>0.1</v>
      </c>
      <c r="AA28">
        <v>1.3789109361426346E-4</v>
      </c>
      <c r="AB28">
        <v>5.6000000000000001E-2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1.8221692446350617</v>
      </c>
      <c r="AI28">
        <v>1.8221692446350617</v>
      </c>
      <c r="AJ28">
        <v>941.79963033835304</v>
      </c>
      <c r="AK28">
        <v>201.54780661379999</v>
      </c>
    </row>
    <row r="29" spans="1:37">
      <c r="A29">
        <v>2000356</v>
      </c>
      <c r="B29" t="s">
        <v>337</v>
      </c>
      <c r="C29" t="s">
        <v>919</v>
      </c>
      <c r="D29" t="s">
        <v>11</v>
      </c>
      <c r="E29">
        <v>6867.4050688724674</v>
      </c>
      <c r="F29">
        <v>2266.2982385261985</v>
      </c>
      <c r="G29">
        <v>55.93</v>
      </c>
      <c r="H29">
        <v>6964.64</v>
      </c>
      <c r="I29">
        <v>6867</v>
      </c>
      <c r="J29">
        <v>2266.2982385261985</v>
      </c>
      <c r="K29">
        <v>2568</v>
      </c>
      <c r="L29">
        <v>4642.4117614738016</v>
      </c>
      <c r="M29">
        <v>4243.07</v>
      </c>
      <c r="N29">
        <v>-399.34176147380185</v>
      </c>
      <c r="O29">
        <v>9.411623222661937E-2</v>
      </c>
      <c r="Q29">
        <v>4545.1768303462686</v>
      </c>
      <c r="R29">
        <v>36.119999999999997</v>
      </c>
      <c r="S29">
        <v>36.119999999999997</v>
      </c>
      <c r="T29">
        <v>36.873600000000003</v>
      </c>
      <c r="U29">
        <v>0</v>
      </c>
      <c r="V29">
        <v>0.86</v>
      </c>
      <c r="W29">
        <v>0</v>
      </c>
      <c r="X29">
        <v>0</v>
      </c>
      <c r="Y29">
        <v>0</v>
      </c>
      <c r="Z29">
        <v>0.10411379637944274</v>
      </c>
      <c r="AA29">
        <v>2.6028449094860686E-4</v>
      </c>
      <c r="AB29">
        <v>5.6000000000000001E-2</v>
      </c>
      <c r="AC29">
        <v>0</v>
      </c>
      <c r="AD29">
        <v>0</v>
      </c>
      <c r="AE29">
        <v>4.4999999999999998E-2</v>
      </c>
      <c r="AF29">
        <v>0</v>
      </c>
      <c r="AG29">
        <v>0</v>
      </c>
      <c r="AH29">
        <v>2.1589560010413953</v>
      </c>
      <c r="AI29">
        <v>2.1589560010413953</v>
      </c>
      <c r="AJ29">
        <v>2105.2660768231749</v>
      </c>
      <c r="AK29">
        <v>254.1738249112</v>
      </c>
    </row>
    <row r="30" spans="1:37">
      <c r="A30">
        <v>2001944</v>
      </c>
      <c r="B30" t="s">
        <v>338</v>
      </c>
      <c r="C30" t="s">
        <v>920</v>
      </c>
      <c r="D30" t="s">
        <v>11</v>
      </c>
      <c r="E30">
        <v>5058.4554999999991</v>
      </c>
      <c r="F30">
        <v>1983.930974662801</v>
      </c>
      <c r="G30">
        <v>66</v>
      </c>
      <c r="H30">
        <v>5058.4554999999991</v>
      </c>
      <c r="I30">
        <v>4246</v>
      </c>
      <c r="J30">
        <v>1983.930974662801</v>
      </c>
      <c r="K30">
        <v>1142</v>
      </c>
      <c r="L30">
        <v>3008.5245253371982</v>
      </c>
      <c r="M30">
        <v>3038</v>
      </c>
      <c r="N30">
        <v>29.475474662801844</v>
      </c>
      <c r="O30">
        <v>9.7022628909815157E-3</v>
      </c>
      <c r="Q30">
        <v>3008.5245253371982</v>
      </c>
      <c r="R30">
        <v>33.31</v>
      </c>
      <c r="S30">
        <v>33.31</v>
      </c>
      <c r="T30">
        <v>36.977040000000002</v>
      </c>
      <c r="U30">
        <v>0</v>
      </c>
      <c r="V30">
        <v>0.89339869281045747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4.4999999999999998E-2</v>
      </c>
      <c r="AF30">
        <v>0</v>
      </c>
      <c r="AG30">
        <v>0</v>
      </c>
      <c r="AH30">
        <v>1.9854277140625642</v>
      </c>
      <c r="AI30">
        <v>1.9854277140625642</v>
      </c>
      <c r="AJ30">
        <v>1515.3029767984765</v>
      </c>
      <c r="AK30">
        <v>16.006701123199999</v>
      </c>
    </row>
    <row r="31" spans="1:37">
      <c r="A31">
        <v>2001945</v>
      </c>
      <c r="B31" t="s">
        <v>340</v>
      </c>
      <c r="C31" t="s">
        <v>921</v>
      </c>
      <c r="D31" t="s">
        <v>11</v>
      </c>
      <c r="E31">
        <v>3468.8637318070814</v>
      </c>
      <c r="F31">
        <v>1698.4128342091242</v>
      </c>
      <c r="G31">
        <v>62</v>
      </c>
      <c r="H31">
        <v>3616.9335384615383</v>
      </c>
      <c r="I31">
        <v>3479</v>
      </c>
      <c r="J31">
        <v>1698.4128342091242</v>
      </c>
      <c r="K31">
        <v>1217</v>
      </c>
      <c r="L31">
        <v>1856.5207042524141</v>
      </c>
      <c r="M31">
        <v>2200</v>
      </c>
      <c r="N31">
        <v>343.47929574758587</v>
      </c>
      <c r="O31">
        <v>0.15612695261253903</v>
      </c>
      <c r="Q31">
        <v>1708.4508975979572</v>
      </c>
      <c r="R31">
        <v>29.29</v>
      </c>
      <c r="S31">
        <v>29.29</v>
      </c>
      <c r="T31">
        <v>36.852540000000005</v>
      </c>
      <c r="U31">
        <v>0</v>
      </c>
      <c r="V31">
        <v>0.84</v>
      </c>
      <c r="W31">
        <v>0</v>
      </c>
      <c r="X31">
        <v>0</v>
      </c>
      <c r="Y31">
        <v>0</v>
      </c>
      <c r="Z31">
        <v>0.06</v>
      </c>
      <c r="AA31">
        <v>2.5307198503089171E-4</v>
      </c>
      <c r="AB31">
        <v>0.05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1.7517153498781901</v>
      </c>
      <c r="AI31">
        <v>1.7517153498781901</v>
      </c>
      <c r="AJ31">
        <v>975.3016651459717</v>
      </c>
      <c r="AK31">
        <v>2902.0148722245999</v>
      </c>
    </row>
    <row r="32" spans="1:37">
      <c r="A32">
        <v>2001946</v>
      </c>
      <c r="B32" t="s">
        <v>341</v>
      </c>
      <c r="C32" t="s">
        <v>922</v>
      </c>
      <c r="D32" t="s">
        <v>11</v>
      </c>
      <c r="E32">
        <v>3195.7999999999997</v>
      </c>
      <c r="F32">
        <v>1579.1548342091241</v>
      </c>
      <c r="G32">
        <v>62</v>
      </c>
      <c r="H32">
        <v>3195.7999999999997</v>
      </c>
      <c r="I32">
        <v>3067</v>
      </c>
      <c r="J32">
        <v>1579.1548342091241</v>
      </c>
      <c r="K32">
        <v>1217</v>
      </c>
      <c r="L32">
        <v>1554.6451657908756</v>
      </c>
      <c r="M32">
        <v>1788</v>
      </c>
      <c r="N32">
        <v>233.35483420912442</v>
      </c>
      <c r="O32">
        <v>0.1305116522422396</v>
      </c>
      <c r="Q32">
        <v>1554.6451657908756</v>
      </c>
      <c r="R32">
        <v>29.29</v>
      </c>
      <c r="S32">
        <v>29.29</v>
      </c>
      <c r="T32">
        <v>36.852540000000005</v>
      </c>
      <c r="U32">
        <v>0</v>
      </c>
      <c r="V32">
        <v>0.84</v>
      </c>
      <c r="W32">
        <v>0</v>
      </c>
      <c r="X32">
        <v>0</v>
      </c>
      <c r="Y32">
        <v>0</v>
      </c>
      <c r="Z32">
        <v>0.06</v>
      </c>
      <c r="AA32">
        <v>2.5307198503089171E-4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1.7517153498781901</v>
      </c>
      <c r="AI32">
        <v>1.7517153498781901</v>
      </c>
      <c r="AJ32">
        <v>887.4987399630777</v>
      </c>
      <c r="AK32">
        <v>1250.3971321720001</v>
      </c>
    </row>
    <row r="33" spans="1:37">
      <c r="A33">
        <v>2001947</v>
      </c>
      <c r="B33" t="s">
        <v>342</v>
      </c>
      <c r="C33" t="s">
        <v>923</v>
      </c>
      <c r="D33" t="s">
        <v>11</v>
      </c>
      <c r="E33">
        <v>3898.8971216666705</v>
      </c>
      <c r="F33">
        <v>1606.9601058710753</v>
      </c>
      <c r="G33">
        <v>62</v>
      </c>
      <c r="H33">
        <v>4203.5230297698445</v>
      </c>
      <c r="I33">
        <v>3856</v>
      </c>
      <c r="J33">
        <v>1606.9601058710753</v>
      </c>
      <c r="K33">
        <v>1373</v>
      </c>
      <c r="L33">
        <v>2534.5629238987694</v>
      </c>
      <c r="M33">
        <v>2421</v>
      </c>
      <c r="N33">
        <v>-113.56292389876944</v>
      </c>
      <c r="O33">
        <v>4.6907444815683368E-2</v>
      </c>
      <c r="Q33">
        <v>2229.9370157955955</v>
      </c>
      <c r="R33">
        <v>33.57</v>
      </c>
      <c r="S33">
        <v>33.57</v>
      </c>
      <c r="T33">
        <v>36.723960000000005</v>
      </c>
      <c r="U33">
        <v>0</v>
      </c>
      <c r="V33">
        <v>0.84462791046160657</v>
      </c>
      <c r="W33">
        <v>0</v>
      </c>
      <c r="X33">
        <v>0</v>
      </c>
      <c r="Y33">
        <v>0</v>
      </c>
      <c r="Z33">
        <v>6.9958113614145764E-2</v>
      </c>
      <c r="AA33">
        <v>2.5688413811803825E-4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2.0147140994598622</v>
      </c>
      <c r="AI33">
        <v>2.0147140994598622</v>
      </c>
      <c r="AJ33">
        <v>1106.8255373769578</v>
      </c>
      <c r="AK33">
        <v>352.37951933199997</v>
      </c>
    </row>
    <row r="34" spans="1:37">
      <c r="A34">
        <v>2001948</v>
      </c>
      <c r="B34" t="s">
        <v>343</v>
      </c>
      <c r="C34" t="s">
        <v>924</v>
      </c>
      <c r="D34" t="s">
        <v>11</v>
      </c>
      <c r="E34">
        <v>3898.8961111111043</v>
      </c>
      <c r="F34">
        <v>1606.9601058710753</v>
      </c>
      <c r="G34">
        <v>62</v>
      </c>
      <c r="H34">
        <v>3775.5981111111137</v>
      </c>
      <c r="I34">
        <v>3764</v>
      </c>
      <c r="J34">
        <v>1606.9601058710753</v>
      </c>
      <c r="K34">
        <v>1393</v>
      </c>
      <c r="L34">
        <v>2106.6380052400382</v>
      </c>
      <c r="M34">
        <v>2309</v>
      </c>
      <c r="N34">
        <v>202.36199475996182</v>
      </c>
      <c r="O34">
        <v>8.7640534759619665E-2</v>
      </c>
      <c r="Q34">
        <v>2229.9360052400289</v>
      </c>
      <c r="R34">
        <v>33.57</v>
      </c>
      <c r="S34">
        <v>33.57</v>
      </c>
      <c r="T34">
        <v>36.723960000000005</v>
      </c>
      <c r="U34">
        <v>0</v>
      </c>
      <c r="V34">
        <v>0.84462791046160657</v>
      </c>
      <c r="W34">
        <v>0</v>
      </c>
      <c r="X34">
        <v>0</v>
      </c>
      <c r="Y34">
        <v>0</v>
      </c>
      <c r="Z34">
        <v>6.9958113614145764E-2</v>
      </c>
      <c r="AA34">
        <v>2.5688413811803825E-4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2.0147140994598622</v>
      </c>
      <c r="AI34">
        <v>2.0147140994598622</v>
      </c>
      <c r="AJ34">
        <v>1106.8250357893792</v>
      </c>
      <c r="AK34">
        <v>346.62856979600002</v>
      </c>
    </row>
    <row r="35" spans="1:37">
      <c r="A35">
        <v>2000352</v>
      </c>
      <c r="B35" t="s">
        <v>344</v>
      </c>
      <c r="C35" t="s">
        <v>925</v>
      </c>
      <c r="D35" t="s">
        <v>11</v>
      </c>
      <c r="E35">
        <v>4011.28</v>
      </c>
      <c r="F35">
        <v>1486.154189965051</v>
      </c>
      <c r="G35">
        <v>50</v>
      </c>
      <c r="H35">
        <v>4570.5450000000001</v>
      </c>
      <c r="I35">
        <v>4116</v>
      </c>
      <c r="J35">
        <v>1486.154189965051</v>
      </c>
      <c r="K35">
        <v>1135</v>
      </c>
      <c r="L35">
        <v>3034.390810034949</v>
      </c>
      <c r="M35">
        <v>2931</v>
      </c>
      <c r="N35">
        <v>-103.39081003494903</v>
      </c>
      <c r="O35">
        <v>3.5274926658119765E-2</v>
      </c>
      <c r="Q35">
        <v>2475.1258100349492</v>
      </c>
      <c r="R35">
        <v>29.14</v>
      </c>
      <c r="S35">
        <v>29.14</v>
      </c>
      <c r="T35">
        <v>36.949752000000004</v>
      </c>
      <c r="U35">
        <v>0</v>
      </c>
      <c r="V35">
        <v>0.675419593426552</v>
      </c>
      <c r="W35">
        <v>0</v>
      </c>
      <c r="X35">
        <v>0</v>
      </c>
      <c r="Y35">
        <v>0</v>
      </c>
      <c r="Z35">
        <v>6.3633777544366402E-2</v>
      </c>
      <c r="AA35">
        <v>2.6258780279656013E-4</v>
      </c>
      <c r="AB35">
        <v>7.7901048162979505E-2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1.7381594333840185</v>
      </c>
      <c r="AI35">
        <v>1.7381594333840185</v>
      </c>
      <c r="AJ35">
        <v>1423.9923924677798</v>
      </c>
      <c r="AK35">
        <v>129.44783602800001</v>
      </c>
    </row>
    <row r="36" spans="1:37">
      <c r="A36">
        <v>2000354</v>
      </c>
      <c r="B36" t="s">
        <v>347</v>
      </c>
      <c r="C36" t="s">
        <v>926</v>
      </c>
      <c r="D36" t="s">
        <v>11</v>
      </c>
      <c r="E36">
        <v>4180.2533333333331</v>
      </c>
      <c r="F36">
        <v>1225.3104064443735</v>
      </c>
      <c r="G36">
        <v>62.93</v>
      </c>
      <c r="H36">
        <v>4372.7123857142851</v>
      </c>
      <c r="I36">
        <v>4285</v>
      </c>
      <c r="J36">
        <v>1225.3104064443735</v>
      </c>
      <c r="K36">
        <v>1142</v>
      </c>
      <c r="L36">
        <v>3084.471979269912</v>
      </c>
      <c r="M36">
        <v>3080.07</v>
      </c>
      <c r="N36">
        <v>-4.4019792699118625</v>
      </c>
      <c r="O36">
        <v>1.4291815672734264E-3</v>
      </c>
      <c r="Q36">
        <v>2892.01292688896</v>
      </c>
      <c r="R36">
        <v>30.39</v>
      </c>
      <c r="S36">
        <v>30.39</v>
      </c>
      <c r="T36">
        <v>36.472799999999999</v>
      </c>
      <c r="U36">
        <v>0</v>
      </c>
      <c r="V36">
        <v>0.57582417582417578</v>
      </c>
      <c r="W36">
        <v>0.29280219780219779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1.8364249522932159</v>
      </c>
      <c r="AI36">
        <v>1.8364249522932159</v>
      </c>
      <c r="AJ36">
        <v>1574.8059419894018</v>
      </c>
      <c r="AK36">
        <v>678.01724014399997</v>
      </c>
    </row>
    <row r="37" spans="1:37">
      <c r="A37">
        <v>2000355</v>
      </c>
      <c r="B37" t="s">
        <v>348</v>
      </c>
      <c r="C37" t="s">
        <v>927</v>
      </c>
      <c r="D37" t="s">
        <v>11</v>
      </c>
      <c r="E37">
        <v>4711.05</v>
      </c>
      <c r="F37">
        <v>1349.5584880741562</v>
      </c>
      <c r="G37">
        <v>63.93</v>
      </c>
      <c r="H37">
        <v>4711.05</v>
      </c>
      <c r="I37">
        <v>4786</v>
      </c>
      <c r="J37">
        <v>1349.5584880741562</v>
      </c>
      <c r="K37">
        <v>1142</v>
      </c>
      <c r="L37">
        <v>3297.5615119258441</v>
      </c>
      <c r="M37">
        <v>3580.07</v>
      </c>
      <c r="N37">
        <v>282.50848807415605</v>
      </c>
      <c r="O37">
        <v>7.8911442534407433E-2</v>
      </c>
      <c r="Q37">
        <v>3297.5615119258441</v>
      </c>
      <c r="R37">
        <v>30.39</v>
      </c>
      <c r="S37">
        <v>30.39</v>
      </c>
      <c r="T37">
        <v>36.472799999999999</v>
      </c>
      <c r="U37">
        <v>0</v>
      </c>
      <c r="V37">
        <v>0.57591786283003532</v>
      </c>
      <c r="W37">
        <v>0</v>
      </c>
      <c r="X37">
        <v>0</v>
      </c>
      <c r="Y37">
        <v>0</v>
      </c>
      <c r="Z37">
        <v>7.7966837785770765E-2</v>
      </c>
      <c r="AA37">
        <v>2.6725760292201648E-4</v>
      </c>
      <c r="AB37">
        <v>8.1207336221200216E-2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1.8364249522932159</v>
      </c>
      <c r="AI37">
        <v>1.8364249522932159</v>
      </c>
      <c r="AJ37">
        <v>1795.6418571899983</v>
      </c>
      <c r="AK37">
        <v>66.069000000000003</v>
      </c>
    </row>
    <row r="38" spans="1:37">
      <c r="A38">
        <v>2001949</v>
      </c>
      <c r="B38" t="s">
        <v>349</v>
      </c>
      <c r="C38" t="s">
        <v>928</v>
      </c>
      <c r="D38" t="s">
        <v>11</v>
      </c>
      <c r="E38">
        <v>4140.2277750000003</v>
      </c>
      <c r="F38">
        <v>1440.1930708713041</v>
      </c>
      <c r="G38">
        <v>62</v>
      </c>
      <c r="H38">
        <v>3746.8</v>
      </c>
      <c r="I38">
        <v>3764</v>
      </c>
      <c r="J38">
        <v>1440.1930708713041</v>
      </c>
      <c r="K38">
        <v>1393</v>
      </c>
      <c r="L38">
        <v>2244.6069291286958</v>
      </c>
      <c r="M38">
        <v>2309</v>
      </c>
      <c r="N38">
        <v>64.393070871304189</v>
      </c>
      <c r="O38">
        <v>2.7887860923042091E-2</v>
      </c>
      <c r="Q38">
        <v>2638.0347041286959</v>
      </c>
      <c r="R38">
        <v>30.78</v>
      </c>
      <c r="S38">
        <v>30.78</v>
      </c>
      <c r="T38">
        <v>36.937677000000001</v>
      </c>
      <c r="U38">
        <v>0</v>
      </c>
      <c r="V38">
        <v>0.81547437295528891</v>
      </c>
      <c r="W38">
        <v>2.9945474372955284E-2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1.8365832805349402</v>
      </c>
      <c r="AI38">
        <v>1.8365832805349402</v>
      </c>
      <c r="AJ38">
        <v>1436.3817487004005</v>
      </c>
      <c r="AK38">
        <v>261.30764631440002</v>
      </c>
    </row>
    <row r="39" spans="1:37">
      <c r="A39">
        <v>2001960</v>
      </c>
      <c r="B39" t="s">
        <v>350</v>
      </c>
      <c r="C39" t="s">
        <v>929</v>
      </c>
      <c r="D39" t="s">
        <v>11</v>
      </c>
      <c r="E39">
        <v>3394.16</v>
      </c>
      <c r="F39">
        <v>1564.6736904796328</v>
      </c>
      <c r="G39">
        <v>65.930000000000007</v>
      </c>
      <c r="H39">
        <v>3394.16</v>
      </c>
      <c r="I39">
        <v>3264</v>
      </c>
      <c r="J39">
        <v>1564.6736904796328</v>
      </c>
      <c r="K39">
        <v>1199</v>
      </c>
      <c r="L39">
        <v>1763.556309520367</v>
      </c>
      <c r="M39">
        <v>1999.07</v>
      </c>
      <c r="N39">
        <v>235.51369047963294</v>
      </c>
      <c r="O39">
        <v>0.11781162764667218</v>
      </c>
      <c r="Q39">
        <v>1763.556309520367</v>
      </c>
      <c r="R39">
        <v>30.78</v>
      </c>
      <c r="S39">
        <v>30.78</v>
      </c>
      <c r="T39">
        <v>36.937677000000001</v>
      </c>
      <c r="U39">
        <v>0</v>
      </c>
      <c r="V39">
        <v>0.81830203867067508</v>
      </c>
      <c r="W39">
        <v>0.03</v>
      </c>
      <c r="X39">
        <v>0</v>
      </c>
      <c r="Y39">
        <v>0</v>
      </c>
      <c r="Z39">
        <v>0</v>
      </c>
      <c r="AA39">
        <v>2.6284231104101982E-4</v>
      </c>
      <c r="AB39">
        <v>0.05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1.8365832805349402</v>
      </c>
      <c r="AI39">
        <v>1.8365832805349402</v>
      </c>
      <c r="AJ39">
        <v>960.23759347667442</v>
      </c>
      <c r="AK39">
        <v>217.77882022080004</v>
      </c>
    </row>
    <row r="40" spans="1:37">
      <c r="A40">
        <v>2001961</v>
      </c>
      <c r="B40" t="s">
        <v>351</v>
      </c>
      <c r="C40" t="s">
        <v>930</v>
      </c>
      <c r="D40" t="s">
        <v>11</v>
      </c>
      <c r="E40">
        <v>3893.8949600000001</v>
      </c>
      <c r="F40">
        <v>1520.7818659348736</v>
      </c>
      <c r="G40">
        <v>66</v>
      </c>
      <c r="H40">
        <v>3818.9148800000003</v>
      </c>
      <c r="I40">
        <v>3826</v>
      </c>
      <c r="J40">
        <v>1520.7818659348736</v>
      </c>
      <c r="K40">
        <v>1262</v>
      </c>
      <c r="L40">
        <v>2232.1330140651266</v>
      </c>
      <c r="M40">
        <v>2498</v>
      </c>
      <c r="N40">
        <v>265.86698593487336</v>
      </c>
      <c r="O40">
        <v>0.10643193992589005</v>
      </c>
      <c r="Q40">
        <v>2307.1130940651265</v>
      </c>
      <c r="R40">
        <v>47.9</v>
      </c>
      <c r="S40">
        <v>47.9</v>
      </c>
      <c r="T40">
        <v>37.125343200000003</v>
      </c>
      <c r="U40">
        <v>0</v>
      </c>
      <c r="V40">
        <v>0.87498463631074808</v>
      </c>
      <c r="W40">
        <v>0</v>
      </c>
      <c r="X40">
        <v>0</v>
      </c>
      <c r="Y40">
        <v>0</v>
      </c>
      <c r="Z40">
        <v>0</v>
      </c>
      <c r="AA40">
        <v>1.3110348161683369E-4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2.8436531732856811</v>
      </c>
      <c r="AI40">
        <v>2.8436531732856811</v>
      </c>
      <c r="AJ40">
        <v>811.3201411968912</v>
      </c>
      <c r="AK40">
        <v>258.7062937128</v>
      </c>
    </row>
    <row r="41" spans="1:37">
      <c r="A41">
        <v>2001962</v>
      </c>
      <c r="B41" t="s">
        <v>352</v>
      </c>
      <c r="C41" t="s">
        <v>931</v>
      </c>
      <c r="D41" t="s">
        <v>11</v>
      </c>
      <c r="E41">
        <v>3570.48</v>
      </c>
      <c r="F41">
        <v>1520.7818659348736</v>
      </c>
      <c r="G41">
        <v>66</v>
      </c>
      <c r="H41">
        <v>3570.48</v>
      </c>
      <c r="I41">
        <v>3412</v>
      </c>
      <c r="J41">
        <v>1520.7818659348736</v>
      </c>
      <c r="K41">
        <v>1262</v>
      </c>
      <c r="L41">
        <v>1983.6981340651264</v>
      </c>
      <c r="M41">
        <v>2084</v>
      </c>
      <c r="N41">
        <v>100.3018659348736</v>
      </c>
      <c r="O41">
        <v>4.8129494210591942E-2</v>
      </c>
      <c r="Q41">
        <v>1983.6981340651264</v>
      </c>
      <c r="R41">
        <v>47.9</v>
      </c>
      <c r="S41">
        <v>47.9</v>
      </c>
      <c r="T41">
        <v>37.125343200000003</v>
      </c>
      <c r="U41">
        <v>0</v>
      </c>
      <c r="V41">
        <v>0.87498463631074808</v>
      </c>
      <c r="W41">
        <v>0</v>
      </c>
      <c r="X41">
        <v>0</v>
      </c>
      <c r="Y41">
        <v>0</v>
      </c>
      <c r="Z41">
        <v>0</v>
      </c>
      <c r="AA41">
        <v>1.3110348161683369E-4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2.8436531732856811</v>
      </c>
      <c r="AI41">
        <v>2.8436531732856811</v>
      </c>
      <c r="AJ41">
        <v>697.58793115163019</v>
      </c>
      <c r="AK41">
        <v>168.98687438800002</v>
      </c>
    </row>
    <row r="42" spans="1:37">
      <c r="A42">
        <v>2000365</v>
      </c>
      <c r="B42" t="s">
        <v>356</v>
      </c>
      <c r="C42" t="s">
        <v>932</v>
      </c>
      <c r="D42" t="s">
        <v>11</v>
      </c>
      <c r="E42">
        <v>5950.7999999999993</v>
      </c>
      <c r="F42">
        <v>1819.2750001223196</v>
      </c>
      <c r="G42">
        <v>68.930000000000007</v>
      </c>
      <c r="H42">
        <v>5950.8</v>
      </c>
      <c r="I42">
        <v>5853</v>
      </c>
      <c r="J42">
        <v>1819.2750001223196</v>
      </c>
      <c r="K42">
        <v>1523</v>
      </c>
      <c r="L42">
        <v>4062.5949998776809</v>
      </c>
      <c r="M42">
        <v>4261.07</v>
      </c>
      <c r="N42">
        <v>198.47500012231876</v>
      </c>
      <c r="O42">
        <v>4.6578676276690781E-2</v>
      </c>
      <c r="Q42">
        <v>4062.59499987768</v>
      </c>
      <c r="R42">
        <v>44.61</v>
      </c>
      <c r="S42">
        <v>44.61</v>
      </c>
      <c r="T42">
        <v>37.418687999999996</v>
      </c>
      <c r="U42">
        <v>0</v>
      </c>
      <c r="V42">
        <v>0.84833354947477624</v>
      </c>
      <c r="W42">
        <v>0</v>
      </c>
      <c r="X42">
        <v>0</v>
      </c>
      <c r="Y42">
        <v>0</v>
      </c>
      <c r="Z42">
        <v>6.8019712099597965E-2</v>
      </c>
      <c r="AA42">
        <v>2.5936973155232785E-4</v>
      </c>
      <c r="AB42">
        <v>8.792633899623914E-2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2.6275758252133272</v>
      </c>
      <c r="AI42">
        <v>2.6275758252133272</v>
      </c>
      <c r="AJ42">
        <v>1546.1380641785463</v>
      </c>
      <c r="AK42">
        <v>57.843852775999999</v>
      </c>
    </row>
    <row r="43" spans="1:37">
      <c r="A43">
        <v>2001966</v>
      </c>
      <c r="B43" t="s">
        <v>357</v>
      </c>
      <c r="C43" t="s">
        <v>933</v>
      </c>
      <c r="D43" t="s">
        <v>11</v>
      </c>
      <c r="E43">
        <v>3907.6920000000005</v>
      </c>
      <c r="F43">
        <v>1578.8646380216207</v>
      </c>
      <c r="G43">
        <v>63</v>
      </c>
      <c r="H43">
        <v>3942.4049999999997</v>
      </c>
      <c r="I43">
        <v>3691</v>
      </c>
      <c r="J43">
        <v>1578.8646380216207</v>
      </c>
      <c r="K43">
        <v>1017</v>
      </c>
      <c r="L43">
        <v>2300.5403619783792</v>
      </c>
      <c r="M43">
        <v>2611</v>
      </c>
      <c r="N43">
        <v>310.45963802162078</v>
      </c>
      <c r="O43">
        <v>0.11890449560383791</v>
      </c>
      <c r="Q43">
        <v>2265.8273619783795</v>
      </c>
      <c r="R43">
        <v>34.799999999999997</v>
      </c>
      <c r="S43">
        <v>34.799999999999997</v>
      </c>
      <c r="T43">
        <v>37.057600000000001</v>
      </c>
      <c r="U43">
        <v>0</v>
      </c>
      <c r="V43">
        <v>0.8547934782608696</v>
      </c>
      <c r="W43">
        <v>0.12165217391304348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2.0697292863002459</v>
      </c>
      <c r="AI43">
        <v>2.0697292863002459</v>
      </c>
      <c r="AJ43">
        <v>1094.7457607021977</v>
      </c>
      <c r="AK43">
        <v>262.26861322799999</v>
      </c>
    </row>
    <row r="44" spans="1:37">
      <c r="A44">
        <v>2002074</v>
      </c>
      <c r="B44" t="s">
        <v>358</v>
      </c>
      <c r="C44" t="s">
        <v>934</v>
      </c>
      <c r="D44" t="s">
        <v>11</v>
      </c>
      <c r="E44">
        <v>3438.2400000000002</v>
      </c>
      <c r="F44">
        <v>1573.4744848794267</v>
      </c>
      <c r="G44">
        <v>63</v>
      </c>
      <c r="H44">
        <v>3438.2400000000002</v>
      </c>
      <c r="I44">
        <v>2998</v>
      </c>
      <c r="J44">
        <v>1573.4744848794267</v>
      </c>
      <c r="K44">
        <v>1017</v>
      </c>
      <c r="L44">
        <v>1801.7655151205736</v>
      </c>
      <c r="M44">
        <v>1918</v>
      </c>
      <c r="N44">
        <v>116.23448487942642</v>
      </c>
      <c r="O44">
        <v>6.0601921209294272E-2</v>
      </c>
      <c r="Q44">
        <v>1801.7655151205736</v>
      </c>
      <c r="R44">
        <v>34.799999999999997</v>
      </c>
      <c r="S44">
        <v>34.799999999999997</v>
      </c>
      <c r="T44">
        <v>37.057600000000001</v>
      </c>
      <c r="U44">
        <v>0</v>
      </c>
      <c r="V44">
        <v>0.85137925075715548</v>
      </c>
      <c r="W44">
        <v>0.122</v>
      </c>
      <c r="X44">
        <v>0</v>
      </c>
      <c r="Y44">
        <v>0</v>
      </c>
      <c r="Z44">
        <v>0</v>
      </c>
      <c r="AA44">
        <v>2.7284881447190112E-4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2.0697292863002459</v>
      </c>
      <c r="AI44">
        <v>2.0697292863002459</v>
      </c>
      <c r="AJ44">
        <v>870.53197103923083</v>
      </c>
      <c r="AK44">
        <v>145.99455800000001</v>
      </c>
    </row>
    <row r="45" spans="1:37">
      <c r="A45">
        <v>2001967</v>
      </c>
      <c r="B45" t="s">
        <v>360</v>
      </c>
      <c r="C45" t="s">
        <v>935</v>
      </c>
      <c r="D45" t="s">
        <v>11</v>
      </c>
      <c r="E45">
        <v>4408</v>
      </c>
      <c r="F45">
        <v>1444.0706400914394</v>
      </c>
      <c r="G45">
        <v>61</v>
      </c>
      <c r="H45">
        <v>3777.6024125490198</v>
      </c>
      <c r="I45">
        <v>3597</v>
      </c>
      <c r="J45">
        <v>1444.0706400914394</v>
      </c>
      <c r="K45">
        <v>1008</v>
      </c>
      <c r="L45">
        <v>2272.5317724575807</v>
      </c>
      <c r="M45">
        <v>2528</v>
      </c>
      <c r="N45">
        <v>255.4682275424193</v>
      </c>
      <c r="O45">
        <v>0.10105546975570384</v>
      </c>
      <c r="Q45">
        <v>2902.9293599085604</v>
      </c>
      <c r="R45">
        <v>35.200000000000003</v>
      </c>
      <c r="S45">
        <v>35.200000000000003</v>
      </c>
      <c r="T45">
        <v>37.311364000000005</v>
      </c>
      <c r="U45">
        <v>0</v>
      </c>
      <c r="V45">
        <v>0.83077692478229703</v>
      </c>
      <c r="W45">
        <v>0</v>
      </c>
      <c r="X45">
        <v>0</v>
      </c>
      <c r="Y45">
        <v>0</v>
      </c>
      <c r="Z45">
        <v>0</v>
      </c>
      <c r="AA45">
        <v>2.4747753368014561E-4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2.0792807253039585</v>
      </c>
      <c r="AI45">
        <v>2.0792807253039585</v>
      </c>
      <c r="AJ45">
        <v>1396.1219014734997</v>
      </c>
      <c r="AK45">
        <v>656.89196888000015</v>
      </c>
    </row>
    <row r="46" spans="1:37">
      <c r="A46">
        <v>2000616</v>
      </c>
      <c r="B46" t="s">
        <v>345</v>
      </c>
      <c r="C46" t="s">
        <v>936</v>
      </c>
      <c r="D46" t="s">
        <v>11</v>
      </c>
      <c r="E46">
        <v>3423.5466666666671</v>
      </c>
      <c r="F46">
        <v>1489.3358471394638</v>
      </c>
      <c r="G46">
        <v>63</v>
      </c>
      <c r="H46">
        <v>3283.96</v>
      </c>
      <c r="I46">
        <v>3342</v>
      </c>
      <c r="J46">
        <v>1489.3358471394638</v>
      </c>
      <c r="K46">
        <v>1227</v>
      </c>
      <c r="L46">
        <v>1731.6241528605362</v>
      </c>
      <c r="M46">
        <v>2052</v>
      </c>
      <c r="N46">
        <v>320.37584713946376</v>
      </c>
      <c r="O46">
        <v>0.15612858047732153</v>
      </c>
      <c r="Q46">
        <v>1871.2108195272033</v>
      </c>
      <c r="R46">
        <v>29.64</v>
      </c>
      <c r="S46">
        <v>29.64</v>
      </c>
      <c r="T46">
        <v>36.472799999999999</v>
      </c>
      <c r="U46">
        <v>0</v>
      </c>
      <c r="V46">
        <v>0.85696703296703292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1.7911035072711721</v>
      </c>
      <c r="AI46">
        <v>1.7911035072711721</v>
      </c>
      <c r="AJ46">
        <v>1044.7251160699686</v>
      </c>
      <c r="AK46">
        <v>951.87622745919998</v>
      </c>
    </row>
    <row r="47" spans="1:37">
      <c r="A47">
        <v>2000641</v>
      </c>
      <c r="B47" t="s">
        <v>353</v>
      </c>
      <c r="C47" t="s">
        <v>937</v>
      </c>
      <c r="D47" t="s">
        <v>11</v>
      </c>
      <c r="E47">
        <v>2636.752988295455</v>
      </c>
      <c r="F47">
        <v>1314.7968690715204</v>
      </c>
      <c r="G47">
        <v>42.56</v>
      </c>
      <c r="H47">
        <v>2799.2067300000003</v>
      </c>
      <c r="I47">
        <v>2701</v>
      </c>
      <c r="J47">
        <v>1314.7968690715204</v>
      </c>
      <c r="K47">
        <v>1157</v>
      </c>
      <c r="L47">
        <v>1441.84986092848</v>
      </c>
      <c r="M47">
        <v>1501.44</v>
      </c>
      <c r="N47">
        <v>59.590139071520071</v>
      </c>
      <c r="O47">
        <v>3.9688658269075069E-2</v>
      </c>
      <c r="Q47">
        <v>1279.3961192239346</v>
      </c>
      <c r="R47">
        <v>27.45</v>
      </c>
      <c r="S47">
        <v>27.45</v>
      </c>
      <c r="T47">
        <v>36.56935</v>
      </c>
      <c r="U47">
        <v>0</v>
      </c>
      <c r="V47">
        <v>0.57268219688803779</v>
      </c>
      <c r="W47">
        <v>0</v>
      </c>
      <c r="X47">
        <v>0</v>
      </c>
      <c r="Y47">
        <v>0</v>
      </c>
      <c r="Z47">
        <v>6.4382363011527194E-2</v>
      </c>
      <c r="AA47">
        <v>2.5362364786892731E-4</v>
      </c>
      <c r="AB47">
        <v>8.0297246915302378E-2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1.6543854347971731</v>
      </c>
      <c r="AI47">
        <v>1.6543854347971731</v>
      </c>
      <c r="AJ47">
        <v>773.3361841285722</v>
      </c>
      <c r="AK47">
        <v>357.28700828400002</v>
      </c>
    </row>
    <row r="48" spans="1:37">
      <c r="A48">
        <v>2000643</v>
      </c>
      <c r="B48" t="s">
        <v>354</v>
      </c>
      <c r="C48" t="s">
        <v>938</v>
      </c>
      <c r="D48" t="s">
        <v>11</v>
      </c>
      <c r="E48">
        <v>4297.7999999999993</v>
      </c>
      <c r="F48">
        <v>1708.43734488826</v>
      </c>
      <c r="G48">
        <v>73.930000000000007</v>
      </c>
      <c r="H48">
        <v>4297.8</v>
      </c>
      <c r="I48">
        <v>4199.8100000000004</v>
      </c>
      <c r="J48">
        <v>1708.43734488826</v>
      </c>
      <c r="K48">
        <v>1442.86</v>
      </c>
      <c r="L48">
        <v>2515.4326551117406</v>
      </c>
      <c r="M48">
        <v>2683.0200000000009</v>
      </c>
      <c r="N48">
        <v>167.5873448882603</v>
      </c>
      <c r="O48">
        <v>6.2462204861782708E-2</v>
      </c>
      <c r="Q48">
        <v>2515.4326551117397</v>
      </c>
      <c r="R48">
        <v>36.07</v>
      </c>
      <c r="S48">
        <v>36.07</v>
      </c>
      <c r="T48">
        <v>36.068400000000004</v>
      </c>
      <c r="U48">
        <v>0</v>
      </c>
      <c r="V48">
        <v>0.88700263482640163</v>
      </c>
      <c r="W48">
        <v>0</v>
      </c>
      <c r="X48">
        <v>0</v>
      </c>
      <c r="Y48">
        <v>0</v>
      </c>
      <c r="Z48">
        <v>8.3980922522762888E-2</v>
      </c>
      <c r="AA48">
        <v>2.668178634559584E-4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2.2040977697929489</v>
      </c>
      <c r="AI48">
        <v>2.2040977697929489</v>
      </c>
      <c r="AJ48">
        <v>1141.2527563820533</v>
      </c>
      <c r="AK48">
        <v>83.993378751999998</v>
      </c>
    </row>
    <row r="49" spans="1:37">
      <c r="A49">
        <v>2000657</v>
      </c>
      <c r="B49" t="s">
        <v>334</v>
      </c>
      <c r="C49" t="s">
        <v>939</v>
      </c>
      <c r="D49" t="s">
        <v>11</v>
      </c>
      <c r="E49">
        <v>5420.5265965890048</v>
      </c>
      <c r="F49">
        <v>1333.023324263396</v>
      </c>
      <c r="G49">
        <v>64.66</v>
      </c>
      <c r="H49">
        <v>3579.0259847034222</v>
      </c>
      <c r="I49">
        <v>3750.87</v>
      </c>
      <c r="J49">
        <v>1333.023324263396</v>
      </c>
      <c r="K49">
        <v>1439</v>
      </c>
      <c r="L49">
        <v>2181.3426604400265</v>
      </c>
      <c r="M49">
        <v>2247.21</v>
      </c>
      <c r="N49">
        <v>65.867339559973516</v>
      </c>
      <c r="O49">
        <v>2.9310718428617492E-2</v>
      </c>
      <c r="Q49">
        <v>4022.8432723256092</v>
      </c>
      <c r="R49">
        <v>29.89</v>
      </c>
      <c r="S49">
        <v>29.89</v>
      </c>
      <c r="T49">
        <v>35.868020000000001</v>
      </c>
      <c r="U49">
        <v>0</v>
      </c>
      <c r="V49">
        <v>0.7637206703910614</v>
      </c>
      <c r="W49">
        <v>7.4860335195530729E-3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1.8366656425417407</v>
      </c>
      <c r="AI49">
        <v>1.8366656425417407</v>
      </c>
      <c r="AJ49">
        <v>2190.2970138639071</v>
      </c>
      <c r="AK49">
        <v>1251.1192156280001</v>
      </c>
    </row>
    <row r="50" spans="1:37">
      <c r="A50">
        <v>2000781</v>
      </c>
      <c r="B50" t="s">
        <v>328</v>
      </c>
      <c r="C50" t="s">
        <v>940</v>
      </c>
      <c r="D50" t="s">
        <v>11</v>
      </c>
      <c r="E50">
        <v>4180.0009700347455</v>
      </c>
      <c r="F50">
        <v>1493.2492217499155</v>
      </c>
      <c r="G50">
        <v>64.66</v>
      </c>
      <c r="H50">
        <v>3941.9389358649569</v>
      </c>
      <c r="I50">
        <v>3977</v>
      </c>
      <c r="J50">
        <v>1493.2492217499155</v>
      </c>
      <c r="K50">
        <v>1060</v>
      </c>
      <c r="L50">
        <v>2384.0297141150413</v>
      </c>
      <c r="M50">
        <v>2852.34</v>
      </c>
      <c r="N50">
        <v>468.31028588495883</v>
      </c>
      <c r="O50">
        <v>0.16418459436285954</v>
      </c>
      <c r="Q50">
        <v>2622.0917482848299</v>
      </c>
      <c r="R50">
        <v>38.18</v>
      </c>
      <c r="S50">
        <v>38.18</v>
      </c>
      <c r="T50">
        <v>36.987680000000005</v>
      </c>
      <c r="U50">
        <v>0</v>
      </c>
      <c r="V50">
        <v>0.85906860773747296</v>
      </c>
      <c r="W50">
        <v>0</v>
      </c>
      <c r="X50">
        <v>0</v>
      </c>
      <c r="Y50">
        <v>0</v>
      </c>
      <c r="Z50">
        <v>0</v>
      </c>
      <c r="AA50">
        <v>2.5737955441164644E-4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2.2750472589792059</v>
      </c>
      <c r="AI50">
        <v>2.2750472589792059</v>
      </c>
      <c r="AJ50">
        <v>1152.5438594455131</v>
      </c>
      <c r="AK50">
        <v>176.99513999999999</v>
      </c>
    </row>
    <row r="51" spans="1:37">
      <c r="A51">
        <v>2000782</v>
      </c>
      <c r="B51" t="s">
        <v>359</v>
      </c>
      <c r="C51" t="s">
        <v>941</v>
      </c>
      <c r="D51" t="s">
        <v>11</v>
      </c>
      <c r="E51">
        <v>3411.3169739406126</v>
      </c>
      <c r="F51">
        <v>1431.303999787066</v>
      </c>
      <c r="G51">
        <v>61.34</v>
      </c>
      <c r="H51">
        <v>3579.8165182568096</v>
      </c>
      <c r="I51">
        <v>3546</v>
      </c>
      <c r="J51">
        <v>1431.303999787066</v>
      </c>
      <c r="K51">
        <v>1154</v>
      </c>
      <c r="L51">
        <v>2087.1725184697434</v>
      </c>
      <c r="M51">
        <v>2330.66</v>
      </c>
      <c r="N51">
        <v>243.48748153025645</v>
      </c>
      <c r="O51">
        <v>0.10447147225689567</v>
      </c>
      <c r="Q51">
        <v>1918.6729741535466</v>
      </c>
      <c r="R51">
        <v>29.98</v>
      </c>
      <c r="S51">
        <v>29.98</v>
      </c>
      <c r="T51">
        <v>36.881314799999998</v>
      </c>
      <c r="U51">
        <v>0</v>
      </c>
      <c r="V51">
        <v>0.82349834983498349</v>
      </c>
      <c r="W51">
        <v>0</v>
      </c>
      <c r="X51">
        <v>0</v>
      </c>
      <c r="Y51">
        <v>0</v>
      </c>
      <c r="Z51">
        <v>0</v>
      </c>
      <c r="AA51">
        <v>1.32013201320132E-4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1.7915825495462003</v>
      </c>
      <c r="AI51">
        <v>1.7915825495462003</v>
      </c>
      <c r="AJ51">
        <v>1070.9375209306083</v>
      </c>
      <c r="AK51">
        <v>5</v>
      </c>
    </row>
    <row r="52" spans="1:37">
      <c r="A52">
        <v>2000674</v>
      </c>
      <c r="B52" t="s">
        <v>327</v>
      </c>
      <c r="C52" t="s">
        <v>942</v>
      </c>
      <c r="D52" t="s">
        <v>11</v>
      </c>
      <c r="E52">
        <v>3563.4374498957827</v>
      </c>
      <c r="F52">
        <v>1496.0349418407786</v>
      </c>
      <c r="G52">
        <v>73.930000000000007</v>
      </c>
      <c r="H52">
        <v>3585.3490159667135</v>
      </c>
      <c r="I52">
        <v>3154</v>
      </c>
      <c r="J52">
        <v>1496.0349418407786</v>
      </c>
      <c r="K52">
        <v>1046</v>
      </c>
      <c r="L52">
        <v>2015.3840741259348</v>
      </c>
      <c r="M52">
        <v>2034.07</v>
      </c>
      <c r="N52">
        <v>18.685925874065106</v>
      </c>
      <c r="O52">
        <v>9.1864713967882653E-3</v>
      </c>
      <c r="Q52">
        <v>1993.472508055004</v>
      </c>
      <c r="R52">
        <v>33.630000000000003</v>
      </c>
      <c r="S52">
        <v>33.630000000000003</v>
      </c>
      <c r="T52">
        <v>36.987680000000005</v>
      </c>
      <c r="U52">
        <v>0</v>
      </c>
      <c r="V52">
        <v>0.8606987308574906</v>
      </c>
      <c r="W52">
        <v>0</v>
      </c>
      <c r="X52">
        <v>0</v>
      </c>
      <c r="Y52">
        <v>0</v>
      </c>
      <c r="Z52">
        <v>0</v>
      </c>
      <c r="AA52">
        <v>2.1074322109305481E-4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2.0039245500123286</v>
      </c>
      <c r="AI52">
        <v>2.0039245500123286</v>
      </c>
      <c r="AJ52">
        <v>994.78421382818021</v>
      </c>
      <c r="AK52">
        <v>146.94999999999999</v>
      </c>
    </row>
    <row r="53" spans="1:37">
      <c r="A53">
        <v>2000789</v>
      </c>
      <c r="B53" t="s">
        <v>339</v>
      </c>
      <c r="C53" t="s">
        <v>943</v>
      </c>
      <c r="D53" t="s">
        <v>11</v>
      </c>
      <c r="E53">
        <v>5658.0081569664899</v>
      </c>
      <c r="F53">
        <v>1512.0417935891483</v>
      </c>
      <c r="G53">
        <v>73.930000000000007</v>
      </c>
      <c r="H53">
        <v>5541.0200246925151</v>
      </c>
      <c r="I53">
        <v>5542</v>
      </c>
      <c r="J53">
        <v>1512.0417935891483</v>
      </c>
      <c r="K53">
        <v>1201</v>
      </c>
      <c r="L53">
        <v>3955.048231103367</v>
      </c>
      <c r="M53">
        <v>4267.07</v>
      </c>
      <c r="N53">
        <v>312.02176889663269</v>
      </c>
      <c r="O53">
        <v>7.3123189658625881E-2</v>
      </c>
      <c r="Q53">
        <v>4072.0363633773418</v>
      </c>
      <c r="R53">
        <v>35.35</v>
      </c>
      <c r="S53">
        <v>35.35</v>
      </c>
      <c r="T53">
        <v>36.099102000000002</v>
      </c>
      <c r="U53">
        <v>0</v>
      </c>
      <c r="V53">
        <v>0.86995441083491409</v>
      </c>
      <c r="W53">
        <v>0</v>
      </c>
      <c r="X53">
        <v>0</v>
      </c>
      <c r="Y53">
        <v>0</v>
      </c>
      <c r="Z53">
        <v>0</v>
      </c>
      <c r="AA53">
        <v>1.3310705134604508E-4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2.1582642138854315</v>
      </c>
      <c r="AI53">
        <v>2.1582642138854315</v>
      </c>
      <c r="AJ53">
        <v>1886.7181956590141</v>
      </c>
      <c r="AK53">
        <v>33</v>
      </c>
    </row>
    <row r="54" spans="1:37">
      <c r="A54">
        <v>2000794</v>
      </c>
      <c r="B54" t="s">
        <v>332</v>
      </c>
      <c r="C54" t="s">
        <v>944</v>
      </c>
      <c r="D54" t="s">
        <v>11</v>
      </c>
      <c r="E54">
        <v>3652.5573192239858</v>
      </c>
      <c r="F54">
        <v>1848.532443132179</v>
      </c>
      <c r="G54">
        <v>73.930000000000007</v>
      </c>
      <c r="H54">
        <v>3273.6702658552367</v>
      </c>
      <c r="I54">
        <v>3307</v>
      </c>
      <c r="J54">
        <v>1848.532443132179</v>
      </c>
      <c r="K54">
        <v>1849</v>
      </c>
      <c r="L54">
        <v>1351.2078227230577</v>
      </c>
      <c r="M54">
        <v>1384.07</v>
      </c>
      <c r="N54">
        <v>32.862177276942248</v>
      </c>
      <c r="O54">
        <v>2.3743146861749945E-2</v>
      </c>
      <c r="Q54">
        <v>1730.0948760918068</v>
      </c>
      <c r="R54">
        <v>30.08</v>
      </c>
      <c r="S54">
        <v>30.08</v>
      </c>
      <c r="T54">
        <v>36.3831846</v>
      </c>
      <c r="U54">
        <v>0</v>
      </c>
      <c r="V54">
        <v>0.86</v>
      </c>
      <c r="W54">
        <v>5.7000000000000002E-2</v>
      </c>
      <c r="X54">
        <v>0</v>
      </c>
      <c r="Y54">
        <v>0</v>
      </c>
      <c r="Z54">
        <v>8.8015885053984361E-2</v>
      </c>
      <c r="AA54">
        <v>0</v>
      </c>
      <c r="AB54">
        <v>5.6838708787799397E-2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1.8221692446350617</v>
      </c>
      <c r="AI54">
        <v>1.8221692446350617</v>
      </c>
      <c r="AJ54">
        <v>949.46991405197639</v>
      </c>
      <c r="AK54">
        <v>98.65</v>
      </c>
    </row>
    <row r="55" spans="1:37">
      <c r="A55">
        <v>2000667</v>
      </c>
      <c r="B55" t="s">
        <v>324</v>
      </c>
      <c r="C55" t="s">
        <v>945</v>
      </c>
      <c r="D55" t="s">
        <v>11</v>
      </c>
      <c r="E55">
        <v>4006.7909287105576</v>
      </c>
      <c r="F55">
        <v>2070.2672357056058</v>
      </c>
      <c r="G55">
        <v>0</v>
      </c>
      <c r="H55">
        <v>4006.7909287105576</v>
      </c>
      <c r="I55">
        <v>4007</v>
      </c>
      <c r="J55">
        <v>2070.2672357056058</v>
      </c>
      <c r="K55">
        <v>2070.2672357056058</v>
      </c>
      <c r="L55">
        <v>1936.5236930049518</v>
      </c>
      <c r="M55">
        <v>1936.7327642943942</v>
      </c>
      <c r="N55">
        <v>0.2090712894423632</v>
      </c>
      <c r="O55">
        <v>1.0795050989832028E-4</v>
      </c>
      <c r="Q55">
        <v>1936.5236930049518</v>
      </c>
      <c r="R55">
        <v>31.08</v>
      </c>
      <c r="S55">
        <v>31.429124999999999</v>
      </c>
      <c r="T55">
        <v>35.918999999999997</v>
      </c>
      <c r="U55">
        <v>0</v>
      </c>
      <c r="V55">
        <v>0.86</v>
      </c>
      <c r="W55">
        <v>5.7000000000000002E-2</v>
      </c>
      <c r="X55">
        <v>0</v>
      </c>
      <c r="Y55">
        <v>0</v>
      </c>
      <c r="Z55">
        <v>8.8015885053984361E-2</v>
      </c>
      <c r="AA55">
        <v>0</v>
      </c>
      <c r="AB55">
        <v>5.6838708787799397E-2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1.9285000000000001</v>
      </c>
      <c r="AI55">
        <v>1.9285000000000001</v>
      </c>
      <c r="AJ55">
        <v>1004.1605875058085</v>
      </c>
      <c r="AK55">
        <v>123.19631464848362</v>
      </c>
    </row>
    <row r="56" spans="1:37">
      <c r="A56">
        <v>2000469</v>
      </c>
      <c r="B56" t="s">
        <v>319</v>
      </c>
      <c r="C56" t="s">
        <v>946</v>
      </c>
      <c r="D56" t="s">
        <v>11</v>
      </c>
      <c r="E56">
        <v>7979.638088855183</v>
      </c>
      <c r="F56">
        <v>2524.6205930000001</v>
      </c>
      <c r="G56">
        <v>0</v>
      </c>
      <c r="H56">
        <v>7979.638088855183</v>
      </c>
      <c r="I56">
        <v>7979.638088855183</v>
      </c>
      <c r="J56">
        <v>2524.6205930000001</v>
      </c>
      <c r="K56">
        <v>2524.6205930000001</v>
      </c>
      <c r="L56">
        <v>5455.0174958551834</v>
      </c>
      <c r="M56">
        <v>5455.0174958551834</v>
      </c>
      <c r="N56">
        <v>0</v>
      </c>
      <c r="O56">
        <v>0</v>
      </c>
      <c r="Q56">
        <v>5455.0174958551834</v>
      </c>
      <c r="R56">
        <v>31.08</v>
      </c>
      <c r="S56">
        <v>30.47268</v>
      </c>
      <c r="T56">
        <v>36.277000000000001</v>
      </c>
      <c r="U56">
        <v>0</v>
      </c>
      <c r="V56">
        <v>0.86</v>
      </c>
      <c r="W56">
        <v>5.7000000000000002E-2</v>
      </c>
      <c r="X56">
        <v>0</v>
      </c>
      <c r="Y56">
        <v>0</v>
      </c>
      <c r="Z56">
        <v>8.8015885053984361E-2</v>
      </c>
      <c r="AA56">
        <v>0</v>
      </c>
      <c r="AB56">
        <v>5.6838708787799397E-2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1.8513600000000001</v>
      </c>
      <c r="AI56">
        <v>1.8513600000000001</v>
      </c>
      <c r="AJ56">
        <v>2946.4920360465726</v>
      </c>
      <c r="AK56">
        <v>6.3140000000000001</v>
      </c>
    </row>
    <row r="57" spans="1:37">
      <c r="A57">
        <v>2000599</v>
      </c>
      <c r="B57" t="s">
        <v>306</v>
      </c>
      <c r="C57" t="s">
        <v>903</v>
      </c>
      <c r="D57" t="s">
        <v>11</v>
      </c>
      <c r="E57">
        <v>6768.1971709249065</v>
      </c>
      <c r="F57">
        <v>2121.0428557999999</v>
      </c>
      <c r="G57">
        <v>0</v>
      </c>
      <c r="H57">
        <v>6768.1971709249065</v>
      </c>
      <c r="I57">
        <v>6768.1971709249065</v>
      </c>
      <c r="J57">
        <v>2121.0428557999999</v>
      </c>
      <c r="K57">
        <v>2121.0428557999999</v>
      </c>
      <c r="L57">
        <v>4647.1543151249061</v>
      </c>
      <c r="M57">
        <v>4647.1543151249061</v>
      </c>
      <c r="N57">
        <v>0</v>
      </c>
      <c r="O57">
        <v>0</v>
      </c>
      <c r="Q57">
        <v>4647.1543151249061</v>
      </c>
      <c r="R57">
        <v>31.08</v>
      </c>
      <c r="S57">
        <v>30.16536</v>
      </c>
      <c r="T57">
        <v>35.076000000000001</v>
      </c>
      <c r="U57">
        <v>0</v>
      </c>
      <c r="V57">
        <v>0.86</v>
      </c>
      <c r="W57">
        <v>5.7000000000000002E-2</v>
      </c>
      <c r="X57">
        <v>0</v>
      </c>
      <c r="Y57">
        <v>0</v>
      </c>
      <c r="Z57">
        <v>8.8015885053984361E-2</v>
      </c>
      <c r="AA57">
        <v>0</v>
      </c>
      <c r="AB57">
        <v>5.6838708787799397E-2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1.8954400000000002</v>
      </c>
      <c r="AI57">
        <v>1.8954400000000002</v>
      </c>
      <c r="AJ57">
        <v>2451.7549039404598</v>
      </c>
      <c r="AK57">
        <v>16.130000000000003</v>
      </c>
    </row>
    <row r="58" spans="1:37">
      <c r="A58">
        <v>2000661</v>
      </c>
      <c r="B58" t="s">
        <v>336</v>
      </c>
      <c r="C58" t="s">
        <v>947</v>
      </c>
      <c r="D58" t="s">
        <v>11</v>
      </c>
      <c r="E58">
        <v>3673.5391400220506</v>
      </c>
      <c r="F58">
        <v>1540.8269018743108</v>
      </c>
      <c r="G58">
        <v>0</v>
      </c>
      <c r="H58">
        <v>3673.5391400220506</v>
      </c>
      <c r="I58">
        <v>3673.5391400220506</v>
      </c>
      <c r="J58">
        <v>1540.8269018743108</v>
      </c>
      <c r="K58">
        <v>1540.8269018743108</v>
      </c>
      <c r="L58">
        <v>2132.7122381477398</v>
      </c>
      <c r="M58">
        <v>2132.7122381477398</v>
      </c>
      <c r="N58">
        <v>0</v>
      </c>
      <c r="O58">
        <v>0</v>
      </c>
      <c r="Q58">
        <v>2132.7122381477398</v>
      </c>
      <c r="R58">
        <v>31.08</v>
      </c>
      <c r="S58">
        <v>37.068449999999999</v>
      </c>
      <c r="T58">
        <v>40.073999999999998</v>
      </c>
      <c r="U58">
        <v>0</v>
      </c>
      <c r="V58">
        <v>0.86</v>
      </c>
      <c r="W58">
        <v>5.7000000000000002E-2</v>
      </c>
      <c r="X58">
        <v>0</v>
      </c>
      <c r="Y58">
        <v>0</v>
      </c>
      <c r="Z58">
        <v>8.8015885053984361E-2</v>
      </c>
      <c r="AA58">
        <v>0</v>
      </c>
      <c r="AB58">
        <v>5.6838708787799397E-2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2.0387000000000004</v>
      </c>
      <c r="AI58">
        <v>2.0387000000000004</v>
      </c>
      <c r="AJ58">
        <v>1046.1138167203312</v>
      </c>
      <c r="AK58">
        <v>6.6822092320853477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0">
    <tabColor rgb="FF7030A0"/>
  </sheetPr>
  <dimension ref="A1:BH95"/>
  <sheetViews>
    <sheetView showGridLines="0" topLeftCell="A8" zoomScale="70" zoomScaleNormal="70" workbookViewId="0">
      <selection activeCell="AU31" sqref="A31:AU90"/>
    </sheetView>
  </sheetViews>
  <sheetFormatPr defaultRowHeight="14.4" outlineLevelCol="1"/>
  <cols>
    <col min="2" max="2" width="11.26171875" customWidth="1"/>
    <col min="3" max="3" width="26.41796875" customWidth="1"/>
    <col min="4" max="4" width="13.83984375" customWidth="1"/>
    <col min="5" max="5" width="7.578125" customWidth="1"/>
    <col min="6" max="8" width="8.83984375" customWidth="1"/>
    <col min="9" max="9" width="9" hidden="1" customWidth="1" outlineLevel="1"/>
    <col min="10" max="10" width="7.83984375" hidden="1" customWidth="1" outlineLevel="1"/>
    <col min="11" max="11" width="8.26171875" hidden="1" customWidth="1" outlineLevel="1"/>
    <col min="12" max="13" width="7.26171875" hidden="1" customWidth="1" outlineLevel="1"/>
    <col min="14" max="14" width="9.41796875" hidden="1" customWidth="1" outlineLevel="1"/>
    <col min="15" max="15" width="8.68359375" hidden="1" customWidth="1" outlineLevel="1"/>
    <col min="16" max="18" width="9.15625" hidden="1" customWidth="1" outlineLevel="1"/>
    <col min="19" max="19" width="9.15625" customWidth="1" collapsed="1"/>
    <col min="20" max="20" width="10.26171875" bestFit="1" customWidth="1"/>
    <col min="21" max="21" width="11.68359375" customWidth="1"/>
    <col min="22" max="22" width="11.41796875" bestFit="1" customWidth="1"/>
    <col min="23" max="23" width="9.15625" bestFit="1" customWidth="1"/>
    <col min="24" max="37" width="5.83984375" customWidth="1" outlineLevel="1"/>
    <col min="38" max="38" width="15.41796875" style="4" customWidth="1"/>
    <col min="39" max="39" width="11.26171875" customWidth="1"/>
    <col min="40" max="40" width="12.41796875" bestFit="1" customWidth="1"/>
    <col min="41" max="45" width="10.83984375" hidden="1" customWidth="1"/>
    <col min="46" max="46" width="9.15625" customWidth="1"/>
    <col min="49" max="49" width="12.26171875" customWidth="1"/>
    <col min="52" max="52" width="14.15625" customWidth="1"/>
    <col min="60" max="60" width="26.41796875" customWidth="1"/>
  </cols>
  <sheetData>
    <row r="1" spans="23:60">
      <c r="AL1"/>
    </row>
    <row r="2" spans="23:60">
      <c r="BH2" s="91"/>
    </row>
    <row r="4" spans="23:60">
      <c r="AL4" t="s">
        <v>948</v>
      </c>
    </row>
    <row r="5" spans="23:60">
      <c r="W5">
        <v>1</v>
      </c>
      <c r="AL5" s="119" t="s">
        <v>913</v>
      </c>
    </row>
    <row r="6" spans="23:60">
      <c r="W6">
        <v>2</v>
      </c>
      <c r="AL6" s="119" t="s">
        <v>907</v>
      </c>
    </row>
    <row r="7" spans="23:60">
      <c r="W7">
        <v>3</v>
      </c>
      <c r="AL7" s="119" t="s">
        <v>919</v>
      </c>
    </row>
    <row r="8" spans="23:60">
      <c r="W8">
        <v>4</v>
      </c>
      <c r="AL8" s="119" t="s">
        <v>926</v>
      </c>
    </row>
    <row r="9" spans="23:60">
      <c r="W9">
        <v>5</v>
      </c>
      <c r="AL9" s="119" t="s">
        <v>904</v>
      </c>
    </row>
    <row r="10" spans="23:60">
      <c r="W10">
        <v>6</v>
      </c>
      <c r="AL10" s="119" t="s">
        <v>928</v>
      </c>
    </row>
    <row r="11" spans="23:60">
      <c r="W11">
        <v>7</v>
      </c>
      <c r="AL11" s="119" t="s">
        <v>899</v>
      </c>
    </row>
    <row r="12" spans="23:60">
      <c r="W12">
        <v>8</v>
      </c>
      <c r="AL12" s="119" t="s">
        <v>939</v>
      </c>
    </row>
    <row r="13" spans="23:60">
      <c r="W13">
        <v>9</v>
      </c>
      <c r="AL13" s="119" t="s">
        <v>908</v>
      </c>
    </row>
    <row r="14" spans="23:60">
      <c r="W14">
        <v>10</v>
      </c>
      <c r="AL14" s="119" t="s">
        <v>923</v>
      </c>
    </row>
    <row r="15" spans="23:60">
      <c r="W15">
        <f>W14+1</f>
        <v>11</v>
      </c>
      <c r="AL15" s="119" t="s">
        <v>936</v>
      </c>
    </row>
    <row r="16" spans="23:60">
      <c r="W16">
        <f t="shared" ref="W16:W26" si="0">W15+1</f>
        <v>12</v>
      </c>
      <c r="AL16" s="119" t="s">
        <v>949</v>
      </c>
    </row>
    <row r="17" spans="1:58">
      <c r="W17">
        <f t="shared" si="0"/>
        <v>13</v>
      </c>
      <c r="AL17" s="119" t="s">
        <v>915</v>
      </c>
    </row>
    <row r="18" spans="1:58">
      <c r="W18">
        <f t="shared" si="0"/>
        <v>14</v>
      </c>
      <c r="AL18" s="119" t="s">
        <v>950</v>
      </c>
    </row>
    <row r="19" spans="1:58">
      <c r="W19">
        <f t="shared" si="0"/>
        <v>15</v>
      </c>
      <c r="AL19" s="119" t="s">
        <v>922</v>
      </c>
    </row>
    <row r="20" spans="1:58">
      <c r="W20">
        <f t="shared" si="0"/>
        <v>16</v>
      </c>
      <c r="AL20" s="119" t="s">
        <v>935</v>
      </c>
    </row>
    <row r="21" spans="1:58">
      <c r="W21">
        <f t="shared" si="0"/>
        <v>17</v>
      </c>
      <c r="AL21" s="119" t="s">
        <v>914</v>
      </c>
    </row>
    <row r="22" spans="1:58">
      <c r="W22">
        <f t="shared" si="0"/>
        <v>18</v>
      </c>
      <c r="AL22" s="119" t="s">
        <v>917</v>
      </c>
    </row>
    <row r="23" spans="1:58">
      <c r="W23">
        <f t="shared" si="0"/>
        <v>19</v>
      </c>
      <c r="AL23" s="119" t="s">
        <v>931</v>
      </c>
    </row>
    <row r="24" spans="1:58">
      <c r="W24">
        <f t="shared" si="0"/>
        <v>20</v>
      </c>
      <c r="AL24" s="119" t="s">
        <v>910</v>
      </c>
    </row>
    <row r="25" spans="1:58">
      <c r="W25">
        <f t="shared" si="0"/>
        <v>21</v>
      </c>
      <c r="AL25" s="119" t="s">
        <v>905</v>
      </c>
    </row>
    <row r="26" spans="1:58">
      <c r="W26">
        <f t="shared" si="0"/>
        <v>22</v>
      </c>
      <c r="AL26" s="119" t="s">
        <v>898</v>
      </c>
    </row>
    <row r="27" spans="1:58">
      <c r="W27">
        <f t="shared" ref="W27:W28" si="1">W26+1</f>
        <v>23</v>
      </c>
      <c r="AL27" s="119" t="s">
        <v>945</v>
      </c>
    </row>
    <row r="28" spans="1:58">
      <c r="W28">
        <f t="shared" si="1"/>
        <v>24</v>
      </c>
      <c r="AL28" s="119"/>
    </row>
    <row r="30" spans="1:58" ht="14.7" thickBot="1">
      <c r="I30" s="92" t="s">
        <v>139</v>
      </c>
      <c r="J30" s="93"/>
      <c r="K30" s="93"/>
      <c r="L30" s="93"/>
      <c r="M30" s="93"/>
      <c r="N30" s="93"/>
      <c r="O30" s="93"/>
      <c r="P30" s="93"/>
      <c r="Q30" s="94"/>
      <c r="R30" s="97"/>
      <c r="S30" s="97"/>
      <c r="U30" s="97" t="s">
        <v>158</v>
      </c>
      <c r="X30" s="92" t="s">
        <v>138</v>
      </c>
      <c r="Y30" s="93"/>
      <c r="Z30" s="93"/>
      <c r="AA30" s="93"/>
      <c r="AB30" s="93"/>
      <c r="AC30" s="93"/>
      <c r="AD30" s="93"/>
      <c r="AE30" s="93"/>
      <c r="AF30" s="94"/>
      <c r="AG30" s="97"/>
      <c r="AH30" s="97"/>
      <c r="AI30" s="97"/>
      <c r="AJ30" s="97"/>
      <c r="AK30" s="97"/>
      <c r="AL30" s="105"/>
      <c r="AM30" s="97"/>
    </row>
    <row r="31" spans="1:58" ht="14.7" thickBot="1">
      <c r="C31" s="121">
        <f>MATCH(F31,PRICES!P12:AM12,0)-1</f>
        <v>19</v>
      </c>
      <c r="D31" s="91"/>
      <c r="F31" s="101">
        <v>43325</v>
      </c>
      <c r="G31" t="s">
        <v>140</v>
      </c>
      <c r="H31" t="s">
        <v>8</v>
      </c>
      <c r="I31" t="s">
        <v>137</v>
      </c>
      <c r="J31" t="s">
        <v>4</v>
      </c>
      <c r="K31" t="s">
        <v>3</v>
      </c>
      <c r="L31" t="s">
        <v>4</v>
      </c>
      <c r="M31" t="s">
        <v>8</v>
      </c>
      <c r="N31" t="s">
        <v>0</v>
      </c>
      <c r="T31" t="s">
        <v>156</v>
      </c>
      <c r="U31" t="s">
        <v>159</v>
      </c>
      <c r="V31" t="s">
        <v>157</v>
      </c>
      <c r="W31" t="s">
        <v>133</v>
      </c>
      <c r="X31">
        <f ca="1">OFFSET(PRICES!$P$11,MATCH(X32,PRICES!$AO$12:$AO$1000,0),$C$31)</f>
        <v>2461.0525200000006</v>
      </c>
      <c r="Y31">
        <f ca="1">OFFSET(PRICES!$P$11,MATCH(Y32,PRICES!$AO$12:$AO$1000,0),$C$31)</f>
        <v>1737.9149837106486</v>
      </c>
      <c r="Z31">
        <f ca="1">OFFSET(PRICES!$P$11,MATCH(Z32,PRICES!$AO$12:$AO$1000,0),$C$31)</f>
        <v>766.99200000000008</v>
      </c>
      <c r="AA31">
        <f ca="1">OFFSET(PRICES!$P$11,MATCH(AA32,PRICES!$AO$12:$AO$1000,0),$C$31)</f>
        <v>2093.7999999999997</v>
      </c>
      <c r="AB31">
        <f ca="1">OFFSET(PRICES!$P$11,MATCH(AB32,PRICES!$AO$12:$AO$1000,0),$C$31)</f>
        <v>1917.48</v>
      </c>
      <c r="AC31">
        <f ca="1">OFFSET(PRICES!$P$11,MATCH(AC32,PRICES!$AO$12:$AO$1000,0),$C$31)</f>
        <v>1984.16</v>
      </c>
      <c r="AD31">
        <f ca="1">OFFSET(PRICES!$P$11,MATCH(AD32,PRICES!$AO$12:$AO$1000,0),$C$31)</f>
        <v>1014.13</v>
      </c>
      <c r="AE31">
        <f ca="1">OFFSET(PRICES!$P$11,MATCH(AE32,PRICES!$AO$12:$AO$1000,0),$C$31)</f>
        <v>2385.16</v>
      </c>
      <c r="AF31">
        <f ca="1">OFFSET(PRICES!$P$11,MATCH(AF32,PRICES!$AO$12:$AO$1000,0),$C$31)</f>
        <v>3659.68</v>
      </c>
      <c r="AG31">
        <f ca="1">OFFSET(PRICES!$P$11,MATCH(AG32,PRICES!$AO$12:$AO$1000,0),$C$31)</f>
        <v>3582</v>
      </c>
      <c r="AH31">
        <f ca="1">OFFSET(PRICES!$P$11,MATCH(AH32,PRICES!$AO$12:$AO$1000,0),$C$31)</f>
        <v>9584</v>
      </c>
      <c r="AI31">
        <f ca="1">OFFSET(PRICES!$P$11,MATCH(AI32,PRICES!$AO$12:$AO$1000,0),$C$31)</f>
        <v>5914</v>
      </c>
      <c r="AJ31">
        <f ca="1">OFFSET(PRICES!$P$11,MATCH(AJ32,PRICES!$AO$12:$AO$1000,0),$C$31)</f>
        <v>6746</v>
      </c>
      <c r="AL31" s="4" t="s">
        <v>951</v>
      </c>
      <c r="AM31" t="s">
        <v>890</v>
      </c>
      <c r="AN31" t="s">
        <v>142</v>
      </c>
      <c r="AO31" t="s">
        <v>146</v>
      </c>
      <c r="AP31" t="s">
        <v>149</v>
      </c>
      <c r="AQ31" t="s">
        <v>147</v>
      </c>
      <c r="AR31" t="s">
        <v>151</v>
      </c>
      <c r="AT31" t="s">
        <v>144</v>
      </c>
      <c r="AU31">
        <v>2017</v>
      </c>
      <c r="AW31" s="109" t="s">
        <v>891</v>
      </c>
    </row>
    <row r="32" spans="1:58">
      <c r="A32" t="s">
        <v>153</v>
      </c>
      <c r="B32" t="s">
        <v>1</v>
      </c>
      <c r="C32" t="s">
        <v>152</v>
      </c>
      <c r="E32" t="s">
        <v>135</v>
      </c>
      <c r="F32" s="89" t="s">
        <v>133</v>
      </c>
      <c r="G32" s="89" t="s">
        <v>136</v>
      </c>
      <c r="H32" s="89" t="s">
        <v>2</v>
      </c>
      <c r="I32" s="89" t="s">
        <v>134</v>
      </c>
      <c r="J32" t="s">
        <v>133</v>
      </c>
      <c r="K32" t="s">
        <v>136</v>
      </c>
      <c r="L32" t="s">
        <v>136</v>
      </c>
      <c r="M32" t="s">
        <v>2</v>
      </c>
      <c r="N32" t="s">
        <v>3</v>
      </c>
      <c r="O32" t="s">
        <v>4</v>
      </c>
      <c r="Q32" t="s">
        <v>5</v>
      </c>
      <c r="S32" t="s">
        <v>141</v>
      </c>
      <c r="T32" t="s">
        <v>6</v>
      </c>
      <c r="U32" t="s">
        <v>142</v>
      </c>
      <c r="V32" t="s">
        <v>142</v>
      </c>
      <c r="W32" t="s">
        <v>7</v>
      </c>
      <c r="X32" s="95" t="s">
        <v>105</v>
      </c>
      <c r="Y32" s="95" t="s">
        <v>42</v>
      </c>
      <c r="Z32" s="95" t="s">
        <v>127</v>
      </c>
      <c r="AA32" s="95" t="s">
        <v>97</v>
      </c>
      <c r="AB32" s="95" t="s">
        <v>43</v>
      </c>
      <c r="AC32" s="95" t="s">
        <v>109</v>
      </c>
      <c r="AD32" s="95" t="s">
        <v>113</v>
      </c>
      <c r="AE32" s="95" t="s">
        <v>116</v>
      </c>
      <c r="AF32" s="95" t="s">
        <v>121</v>
      </c>
      <c r="AG32" t="s">
        <v>117</v>
      </c>
      <c r="AH32" t="s">
        <v>119</v>
      </c>
      <c r="AI32" t="s">
        <v>122</v>
      </c>
      <c r="AJ32" t="s">
        <v>111</v>
      </c>
      <c r="AL32" s="106" t="s">
        <v>142</v>
      </c>
      <c r="AM32" s="103"/>
      <c r="AN32" s="102" t="s">
        <v>143</v>
      </c>
      <c r="AO32" s="102" t="s">
        <v>142</v>
      </c>
      <c r="AP32" s="102" t="s">
        <v>150</v>
      </c>
      <c r="AQ32" s="102" t="s">
        <v>142</v>
      </c>
      <c r="AR32" s="102" t="s">
        <v>150</v>
      </c>
      <c r="AS32" s="102" t="s">
        <v>148</v>
      </c>
      <c r="AT32" s="102" t="s">
        <v>145</v>
      </c>
      <c r="AU32" t="s">
        <v>9</v>
      </c>
      <c r="AW32" s="118">
        <v>2000667</v>
      </c>
      <c r="AX32" s="144" t="s">
        <v>154</v>
      </c>
      <c r="AY32" s="145"/>
      <c r="AZ32" s="145"/>
      <c r="BA32" s="145"/>
      <c r="BB32" s="145"/>
      <c r="BC32" s="146"/>
      <c r="BD32" s="109" t="s">
        <v>155</v>
      </c>
      <c r="BE32" s="109" t="s">
        <v>8</v>
      </c>
      <c r="BF32" s="109" t="s">
        <v>135</v>
      </c>
    </row>
    <row r="33" spans="1:58">
      <c r="A33">
        <v>171</v>
      </c>
      <c r="B33" s="1">
        <v>2001394</v>
      </c>
      <c r="C33" t="str">
        <f ca="1">OFFSET(PRICES!$C$11,A33,0)</f>
        <v>HM 1580, Bag 40 LB</v>
      </c>
      <c r="D33" t="s">
        <v>892</v>
      </c>
      <c r="E33" t="s">
        <v>10</v>
      </c>
      <c r="F33" s="2">
        <f ca="1">OFFSET(PRICES!$P$11,A33,$C$31)</f>
        <v>8540.7755342927703</v>
      </c>
      <c r="G33" s="2">
        <f t="shared" ref="G33:G64" ca="1" si="2">K33</f>
        <v>3622.3289308070539</v>
      </c>
      <c r="H33" s="2">
        <f t="shared" ref="H33:H64" si="3">M33</f>
        <v>796.08</v>
      </c>
      <c r="I33" s="98">
        <v>8463.36</v>
      </c>
      <c r="J33" s="98">
        <v>8544.42</v>
      </c>
      <c r="K33" s="98">
        <f ca="1">SUMPRODUCT(X33:AJ33,$X$31:$AJ$31)</f>
        <v>3622.3289308070539</v>
      </c>
      <c r="L33" s="95">
        <v>3711</v>
      </c>
      <c r="M33" s="98">
        <v>796.08</v>
      </c>
      <c r="N33" s="98">
        <f ca="1">I33-K33-M33</f>
        <v>4044.9510691929463</v>
      </c>
      <c r="O33" s="98">
        <f t="shared" ref="O33:O64" si="4">J33-L33-M33</f>
        <v>4037.34</v>
      </c>
      <c r="P33" s="98">
        <f t="shared" ref="P33:P64" ca="1" si="5">O33-N33</f>
        <v>-7.6110691929461609</v>
      </c>
      <c r="Q33" s="96">
        <f t="shared" ref="Q33:Q64" ca="1" si="6">ABS(P33/O33)</f>
        <v>1.885169243349869E-3</v>
      </c>
      <c r="R33" s="3"/>
      <c r="S33" s="2">
        <f ca="1">F33-G33-H33</f>
        <v>4122.366603485716</v>
      </c>
      <c r="T33" s="4">
        <v>54.87</v>
      </c>
      <c r="U33" s="3">
        <v>0</v>
      </c>
      <c r="V33" s="4">
        <f t="shared" ref="V33:V64" si="7">T33*(1-U33)</f>
        <v>54.87</v>
      </c>
      <c r="W33" s="4">
        <v>30.176531200000003</v>
      </c>
      <c r="X33" s="96">
        <v>0.70799999999999996</v>
      </c>
      <c r="Y33" s="96">
        <v>0</v>
      </c>
      <c r="Z33" s="96">
        <v>0</v>
      </c>
      <c r="AA33" s="96">
        <v>0</v>
      </c>
      <c r="AB33" s="96">
        <v>0</v>
      </c>
      <c r="AC33" s="96">
        <v>4.1740936229125204E-2</v>
      </c>
      <c r="AD33" s="96">
        <v>1.9036082028208012E-4</v>
      </c>
      <c r="AE33" s="96">
        <v>0</v>
      </c>
      <c r="AF33" s="96">
        <v>0.05</v>
      </c>
      <c r="AG33" s="96">
        <v>0.183</v>
      </c>
      <c r="AH33" s="96">
        <v>0.1</v>
      </c>
      <c r="AI33" s="96">
        <v>0</v>
      </c>
      <c r="AJ33" s="96">
        <v>0</v>
      </c>
      <c r="AK33" s="104"/>
      <c r="AL33" s="105">
        <f>V33/W33*2.204</f>
        <v>4.0075341727812637</v>
      </c>
      <c r="AM33" s="120"/>
      <c r="AN33" s="4">
        <f t="shared" ref="AN33:AN64" si="8">AL33*(1-AM33)</f>
        <v>4.0075341727812637</v>
      </c>
      <c r="AO33" s="4">
        <v>45</v>
      </c>
      <c r="AP33" s="4">
        <f t="shared" ref="AP33:AP64" si="9">AO33/W33*2.204</f>
        <v>3.2866600651568594</v>
      </c>
      <c r="AQ33" s="4">
        <v>58</v>
      </c>
      <c r="AR33" s="4">
        <f t="shared" ref="AR33:AR64" si="10">AQ33/W33*2.204</f>
        <v>4.2361396395355078</v>
      </c>
      <c r="AS33" s="4">
        <f t="shared" ref="AS33:AS64" si="11">AR33/AP33</f>
        <v>1.288888888888889</v>
      </c>
      <c r="AT33" s="90">
        <f t="shared" ref="AT33:AT64" ca="1" si="12">S33/AN33</f>
        <v>1028.654136372531</v>
      </c>
      <c r="AU33" s="2">
        <v>278.21199999999999</v>
      </c>
      <c r="AW33" s="109">
        <v>1</v>
      </c>
      <c r="AX33" s="108">
        <f t="shared" ref="AX33:AX64" ca="1" si="13">LARGE($AT$33:$AT$90,AW33)</f>
        <v>2946.4920360465726</v>
      </c>
      <c r="AY33" s="109" t="str">
        <f t="shared" ref="AY33:AY64" ca="1" si="14">OFFSET($D$32,MATCH(AZ33,$B$33:$B$90,0),0)</f>
        <v>U2672</v>
      </c>
      <c r="AZ33" s="109">
        <f t="shared" ref="AZ33:AZ64" ca="1" si="15">OFFSET($B$32,MATCH(AX33,$AT$33:$AT$90,0),0)</f>
        <v>2000469</v>
      </c>
      <c r="BA33" s="109" t="str">
        <f t="shared" ref="BA33:BA64" ca="1" si="16">OFFSET($C$32,MATCH(AX33,$AT$33:$AT$90,0),0)</f>
        <v>UNI-REZ 2672, Bag 40 LB</v>
      </c>
      <c r="BB33" s="109"/>
      <c r="BC33" s="109"/>
      <c r="BD33" s="114">
        <f t="shared" ref="BD33:BD64" ca="1" si="17">OFFSET($AU$32,MATCH(AX33,$AT$33:$AT$90,0),0)</f>
        <v>6.3140000000000001</v>
      </c>
      <c r="BE33" s="111">
        <f t="shared" ref="BE33:BE64" ca="1" si="18">OFFSET($X$32,MATCH(AX33,$AT$33:$AT$90,0),0)</f>
        <v>0</v>
      </c>
      <c r="BF33" s="111" t="str">
        <f t="shared" ref="BF33:BF64" ca="1" si="19">OFFSET($E$32,MATCH(AX33,$AT$33:$AT$90,0),0)</f>
        <v>INK</v>
      </c>
    </row>
    <row r="34" spans="1:58">
      <c r="A34">
        <v>180</v>
      </c>
      <c r="B34" s="1">
        <v>2000755</v>
      </c>
      <c r="C34" t="str">
        <f ca="1">OFFSET(PRICES!$C$11,A34,0)</f>
        <v>UNI-REZ 2633, Bag 50 LB</v>
      </c>
      <c r="D34" t="s">
        <v>893</v>
      </c>
      <c r="E34" t="s">
        <v>10</v>
      </c>
      <c r="F34" s="2">
        <f ca="1">OFFSET(PRICES!$P$11,A34,$C$31)</f>
        <v>7982.6694474329352</v>
      </c>
      <c r="G34" s="2">
        <f t="shared" ca="1" si="2"/>
        <v>3043.8774717216834</v>
      </c>
      <c r="H34" s="2">
        <f t="shared" si="3"/>
        <v>391.29</v>
      </c>
      <c r="I34" s="98">
        <v>7914.7325556221367</v>
      </c>
      <c r="J34" s="98">
        <v>7266.69</v>
      </c>
      <c r="K34" s="98">
        <f t="shared" ref="K34:K85" ca="1" si="20">SUMPRODUCT(X34:AJ34,$X$31:$AJ$31)</f>
        <v>3043.8774717216834</v>
      </c>
      <c r="L34" s="95">
        <v>2619</v>
      </c>
      <c r="M34" s="98">
        <f>25.69+365.6</f>
        <v>391.29</v>
      </c>
      <c r="N34" s="98">
        <f t="shared" ref="N34:N64" ca="1" si="21">I34-K34-M34</f>
        <v>4479.5650839004529</v>
      </c>
      <c r="O34" s="98">
        <f t="shared" si="4"/>
        <v>4256.3999999999996</v>
      </c>
      <c r="P34" s="98">
        <f t="shared" ca="1" si="5"/>
        <v>-223.16508390045328</v>
      </c>
      <c r="Q34" s="96">
        <f t="shared" ca="1" si="6"/>
        <v>5.2430477375353189E-2</v>
      </c>
      <c r="R34" s="3"/>
      <c r="S34" s="2">
        <f t="shared" ref="S34:S64" ca="1" si="22">F34-G34-H34</f>
        <v>4547.5019757112523</v>
      </c>
      <c r="T34" s="4">
        <v>52.34</v>
      </c>
      <c r="U34" s="3">
        <v>0</v>
      </c>
      <c r="V34" s="4">
        <f t="shared" si="7"/>
        <v>52.34</v>
      </c>
      <c r="W34" s="4">
        <v>30.865500000000001</v>
      </c>
      <c r="X34" s="96">
        <v>0.33084582590383105</v>
      </c>
      <c r="Y34" s="96">
        <v>0.32300907683389468</v>
      </c>
      <c r="Z34" s="96">
        <v>0</v>
      </c>
      <c r="AA34" s="96">
        <v>0</v>
      </c>
      <c r="AB34" s="96">
        <v>0</v>
      </c>
      <c r="AC34" s="96">
        <v>4.0768705835736455E-2</v>
      </c>
      <c r="AD34" s="96">
        <v>2.4214674092500055E-4</v>
      </c>
      <c r="AE34" s="96">
        <v>0</v>
      </c>
      <c r="AF34" s="96">
        <v>0.22</v>
      </c>
      <c r="AG34" s="96">
        <v>0.1077</v>
      </c>
      <c r="AH34" s="96">
        <v>0</v>
      </c>
      <c r="AI34" s="96">
        <v>6.7000000000000004E-2</v>
      </c>
      <c r="AJ34" s="96">
        <v>0</v>
      </c>
      <c r="AK34" s="104"/>
      <c r="AL34" s="105">
        <f t="shared" ref="AL34:AL87" si="23">V34/W34*2.204</f>
        <v>3.737420744844568</v>
      </c>
      <c r="AM34" s="104"/>
      <c r="AN34" s="4">
        <f t="shared" si="8"/>
        <v>3.737420744844568</v>
      </c>
      <c r="AO34" s="4"/>
      <c r="AP34" s="4">
        <f t="shared" si="9"/>
        <v>0</v>
      </c>
      <c r="AQ34" s="4"/>
      <c r="AR34" s="4">
        <f t="shared" si="10"/>
        <v>0</v>
      </c>
      <c r="AS34" s="4" t="e">
        <f t="shared" si="11"/>
        <v>#DIV/0!</v>
      </c>
      <c r="AT34" s="90">
        <f t="shared" ca="1" si="12"/>
        <v>1216.7487382800339</v>
      </c>
      <c r="AU34" s="2">
        <v>474.44288800000004</v>
      </c>
      <c r="AW34" s="109">
        <v>2</v>
      </c>
      <c r="AX34" s="108">
        <f t="shared" ca="1" si="13"/>
        <v>2604.6248666033371</v>
      </c>
      <c r="AY34" s="109" t="str">
        <f t="shared" ca="1" si="14"/>
        <v>U2994</v>
      </c>
      <c r="AZ34" s="109">
        <f t="shared" ca="1" si="15"/>
        <v>2000772</v>
      </c>
      <c r="BA34" s="109" t="str">
        <f t="shared" ca="1" si="16"/>
        <v>UNI-REZ 2294, Bag 50 LB</v>
      </c>
      <c r="BB34" s="109"/>
      <c r="BC34" s="109"/>
      <c r="BD34" s="114">
        <f t="shared" ca="1" si="17"/>
        <v>23.700000000000003</v>
      </c>
      <c r="BE34" s="111">
        <f t="shared" ca="1" si="18"/>
        <v>0</v>
      </c>
      <c r="BF34" s="111" t="str">
        <f t="shared" ca="1" si="19"/>
        <v>HM</v>
      </c>
    </row>
    <row r="35" spans="1:58">
      <c r="A35">
        <v>183</v>
      </c>
      <c r="B35" s="1">
        <v>2000331</v>
      </c>
      <c r="C35" t="str">
        <f ca="1">OFFSET(PRICES!$C$11,A35,0)</f>
        <v>UNI-REZ 2641, Bag 50 LB</v>
      </c>
      <c r="D35" t="s">
        <v>894</v>
      </c>
      <c r="E35" t="s">
        <v>10</v>
      </c>
      <c r="F35" s="2">
        <f ca="1">OFFSET(PRICES!$P$11,A35,$C$31)</f>
        <v>12985.23783488245</v>
      </c>
      <c r="G35" s="2">
        <f t="shared" ca="1" si="2"/>
        <v>5286.7552555646535</v>
      </c>
      <c r="H35" s="2">
        <f t="shared" si="3"/>
        <v>408.51</v>
      </c>
      <c r="I35" s="98">
        <v>12744.905499999999</v>
      </c>
      <c r="J35" s="98">
        <v>12367.94</v>
      </c>
      <c r="K35" s="98">
        <f t="shared" ca="1" si="20"/>
        <v>5286.7552555646535</v>
      </c>
      <c r="L35" s="98">
        <v>5070.9799999999996</v>
      </c>
      <c r="M35" s="98">
        <v>408.51</v>
      </c>
      <c r="N35" s="98">
        <f t="shared" ca="1" si="21"/>
        <v>7049.6402444353453</v>
      </c>
      <c r="O35" s="98">
        <f t="shared" si="4"/>
        <v>6888.4500000000007</v>
      </c>
      <c r="P35" s="98">
        <f t="shared" ca="1" si="5"/>
        <v>-161.19024443534454</v>
      </c>
      <c r="Q35" s="96">
        <f t="shared" ca="1" si="6"/>
        <v>2.3400074680856291E-2</v>
      </c>
      <c r="R35" s="3"/>
      <c r="S35" s="2">
        <f t="shared" ca="1" si="22"/>
        <v>7289.9725793177959</v>
      </c>
      <c r="T35" s="4">
        <v>49.36</v>
      </c>
      <c r="U35" s="3">
        <v>0</v>
      </c>
      <c r="V35" s="4">
        <f t="shared" si="7"/>
        <v>49.36</v>
      </c>
      <c r="W35" s="4">
        <v>30.168839999999999</v>
      </c>
      <c r="X35" s="96">
        <v>0.38465997608782293</v>
      </c>
      <c r="Y35" s="96">
        <v>0</v>
      </c>
      <c r="Z35" s="96">
        <v>0</v>
      </c>
      <c r="AA35" s="96">
        <v>0</v>
      </c>
      <c r="AB35" s="96">
        <v>0</v>
      </c>
      <c r="AC35" s="96">
        <v>4.0360856490706865E-2</v>
      </c>
      <c r="AD35" s="96">
        <v>2.1738342813666173E-4</v>
      </c>
      <c r="AE35" s="96">
        <v>0</v>
      </c>
      <c r="AF35" s="96">
        <v>0</v>
      </c>
      <c r="AG35" s="96">
        <v>0.19</v>
      </c>
      <c r="AH35" s="96">
        <v>0</v>
      </c>
      <c r="AI35" s="96">
        <v>0.19</v>
      </c>
      <c r="AJ35" s="96">
        <v>0.36399999999999999</v>
      </c>
      <c r="AK35" s="104"/>
      <c r="AL35" s="105">
        <f t="shared" si="23"/>
        <v>3.6060199861844211</v>
      </c>
      <c r="AM35" s="104"/>
      <c r="AN35" s="4">
        <f t="shared" si="8"/>
        <v>3.6060199861844211</v>
      </c>
      <c r="AO35" s="4"/>
      <c r="AP35" s="4">
        <f t="shared" si="9"/>
        <v>0</v>
      </c>
      <c r="AQ35" s="4"/>
      <c r="AR35" s="4">
        <f t="shared" si="10"/>
        <v>0</v>
      </c>
      <c r="AS35" s="4" t="e">
        <f t="shared" si="11"/>
        <v>#DIV/0!</v>
      </c>
      <c r="AT35" s="90">
        <f t="shared" ca="1" si="12"/>
        <v>2021.6118067141983</v>
      </c>
      <c r="AU35" s="2">
        <v>58</v>
      </c>
      <c r="AW35" s="109">
        <v>3</v>
      </c>
      <c r="AX35" s="108">
        <f t="shared" ca="1" si="13"/>
        <v>2529.3151461421544</v>
      </c>
      <c r="AY35" s="109" t="str">
        <f t="shared" ca="1" si="14"/>
        <v>U2678</v>
      </c>
      <c r="AZ35" s="109">
        <f t="shared" ca="1" si="15"/>
        <v>2001324</v>
      </c>
      <c r="BA35" s="109" t="str">
        <f t="shared" ca="1" si="16"/>
        <v>UNI-REZ 2678, Bag 50LB</v>
      </c>
      <c r="BB35" s="109"/>
      <c r="BC35" s="109"/>
      <c r="BD35" s="114">
        <f t="shared" ca="1" si="17"/>
        <v>31.091828</v>
      </c>
      <c r="BE35" s="111">
        <f t="shared" ca="1" si="18"/>
        <v>0</v>
      </c>
      <c r="BF35" s="111" t="str">
        <f t="shared" ca="1" si="19"/>
        <v>HM</v>
      </c>
    </row>
    <row r="36" spans="1:58">
      <c r="A36">
        <v>188</v>
      </c>
      <c r="B36" s="1">
        <v>2000336</v>
      </c>
      <c r="C36" t="str">
        <f ca="1">OFFSET(PRICES!$C$11,A36,0)</f>
        <v>UNI-REZ 2665, Bag 50 LB</v>
      </c>
      <c r="D36" t="s">
        <v>895</v>
      </c>
      <c r="E36" t="s">
        <v>10</v>
      </c>
      <c r="F36" s="2">
        <f ca="1">OFFSET(PRICES!$P$11,A36,$C$31)</f>
        <v>8154.8</v>
      </c>
      <c r="G36" s="2">
        <f t="shared" ca="1" si="2"/>
        <v>2852.3310989579268</v>
      </c>
      <c r="H36" s="2">
        <f t="shared" si="3"/>
        <v>989.68</v>
      </c>
      <c r="I36" s="98">
        <v>8154.8</v>
      </c>
      <c r="J36" s="98">
        <v>7323</v>
      </c>
      <c r="K36" s="98">
        <f t="shared" ca="1" si="20"/>
        <v>2852.3310989579268</v>
      </c>
      <c r="L36" s="98">
        <v>1773.26</v>
      </c>
      <c r="M36" s="99">
        <v>989.68</v>
      </c>
      <c r="N36" s="98">
        <f t="shared" ca="1" si="21"/>
        <v>4312.7889010420731</v>
      </c>
      <c r="O36" s="98">
        <f t="shared" si="4"/>
        <v>4560.0599999999995</v>
      </c>
      <c r="P36" s="98">
        <f t="shared" ca="1" si="5"/>
        <v>247.27109895792637</v>
      </c>
      <c r="Q36" s="96">
        <f t="shared" ca="1" si="6"/>
        <v>5.4225404700360608E-2</v>
      </c>
      <c r="R36" s="3"/>
      <c r="S36" s="2">
        <f t="shared" ca="1" si="22"/>
        <v>4312.7889010420731</v>
      </c>
      <c r="T36" s="4">
        <v>62.61</v>
      </c>
      <c r="U36" s="3">
        <v>0</v>
      </c>
      <c r="V36" s="4">
        <f t="shared" si="7"/>
        <v>62.61</v>
      </c>
      <c r="W36" s="4">
        <v>31.764479999999995</v>
      </c>
      <c r="X36" s="96">
        <v>0.91148886283704567</v>
      </c>
      <c r="Y36" s="96">
        <v>0</v>
      </c>
      <c r="Z36" s="96">
        <v>0</v>
      </c>
      <c r="AA36" s="96">
        <v>0</v>
      </c>
      <c r="AB36" s="96">
        <v>0</v>
      </c>
      <c r="AC36" s="96">
        <v>0.11019929660023448</v>
      </c>
      <c r="AD36" s="96">
        <v>1.3025921583952066E-4</v>
      </c>
      <c r="AE36" s="96">
        <v>0</v>
      </c>
      <c r="AF36" s="96">
        <v>0</v>
      </c>
      <c r="AG36" s="96">
        <v>0</v>
      </c>
      <c r="AH36" s="96">
        <v>0</v>
      </c>
      <c r="AI36" s="96">
        <v>6.6000000000000003E-2</v>
      </c>
      <c r="AJ36" s="96">
        <v>0</v>
      </c>
      <c r="AK36" s="104"/>
      <c r="AL36" s="105">
        <f t="shared" si="23"/>
        <v>4.3442373367988401</v>
      </c>
      <c r="AM36" s="104"/>
      <c r="AN36" s="4">
        <f t="shared" si="8"/>
        <v>4.3442373367988401</v>
      </c>
      <c r="AO36" s="4"/>
      <c r="AP36" s="4">
        <f t="shared" si="9"/>
        <v>0</v>
      </c>
      <c r="AQ36" s="4"/>
      <c r="AR36" s="4">
        <f t="shared" si="10"/>
        <v>0</v>
      </c>
      <c r="AS36" s="4" t="e">
        <f t="shared" si="11"/>
        <v>#DIV/0!</v>
      </c>
      <c r="AT36" s="90">
        <f t="shared" ca="1" si="12"/>
        <v>992.76088451927433</v>
      </c>
      <c r="AU36" s="2">
        <v>26</v>
      </c>
      <c r="AW36" s="109">
        <v>4</v>
      </c>
      <c r="AX36" s="108">
        <f t="shared" ca="1" si="13"/>
        <v>2451.7549039404598</v>
      </c>
      <c r="AY36" s="109" t="str">
        <f t="shared" ca="1" si="14"/>
        <v>U2626</v>
      </c>
      <c r="AZ36" s="109">
        <f t="shared" ca="1" si="15"/>
        <v>2000599</v>
      </c>
      <c r="BA36" s="109" t="str">
        <f t="shared" ca="1" si="16"/>
        <v>UNI-REZ 2626, Box 1350 LB</v>
      </c>
      <c r="BB36" s="109"/>
      <c r="BC36" s="109"/>
      <c r="BD36" s="114">
        <f t="shared" ca="1" si="17"/>
        <v>16.130000000000003</v>
      </c>
      <c r="BE36" s="111">
        <f t="shared" ca="1" si="18"/>
        <v>0</v>
      </c>
      <c r="BF36" s="111" t="str">
        <f t="shared" ca="1" si="19"/>
        <v>INK</v>
      </c>
    </row>
    <row r="37" spans="1:58">
      <c r="A37">
        <v>227</v>
      </c>
      <c r="B37" s="1">
        <v>2000361</v>
      </c>
      <c r="C37" t="str">
        <f ca="1">OFFSET(PRICES!$C$11,A37,0)</f>
        <v>UNI-REZ 2291, Bag 50 LB</v>
      </c>
      <c r="D37" t="s">
        <v>896</v>
      </c>
      <c r="E37" t="s">
        <v>10</v>
      </c>
      <c r="F37" s="2">
        <f ca="1">OFFSET(PRICES!$P$11,A37,$C$31)</f>
        <v>9450.2028366666655</v>
      </c>
      <c r="G37" s="2">
        <f t="shared" ca="1" si="2"/>
        <v>4104.6794564349002</v>
      </c>
      <c r="H37" s="2">
        <f t="shared" si="3"/>
        <v>773</v>
      </c>
      <c r="I37" s="98">
        <v>9442.1413727272738</v>
      </c>
      <c r="J37" s="98">
        <v>9634</v>
      </c>
      <c r="K37" s="98">
        <f t="shared" ca="1" si="20"/>
        <v>4104.6794564349002</v>
      </c>
      <c r="L37" s="95">
        <v>4055</v>
      </c>
      <c r="M37" s="99">
        <v>773</v>
      </c>
      <c r="N37" s="98">
        <f t="shared" ca="1" si="21"/>
        <v>4564.4619162923736</v>
      </c>
      <c r="O37" s="98">
        <f t="shared" si="4"/>
        <v>4806</v>
      </c>
      <c r="P37" s="98">
        <f t="shared" ca="1" si="5"/>
        <v>241.53808370762636</v>
      </c>
      <c r="Q37" s="96">
        <f t="shared" ca="1" si="6"/>
        <v>5.0257612090642188E-2</v>
      </c>
      <c r="R37" s="3"/>
      <c r="S37" s="2">
        <f t="shared" ca="1" si="22"/>
        <v>4572.5233802317653</v>
      </c>
      <c r="T37" s="4">
        <v>51.55</v>
      </c>
      <c r="U37" s="3">
        <v>0</v>
      </c>
      <c r="V37" s="4">
        <f t="shared" si="7"/>
        <v>51.55</v>
      </c>
      <c r="W37" s="4">
        <v>28.735199999999999</v>
      </c>
      <c r="X37" s="96">
        <v>0.67243292758116502</v>
      </c>
      <c r="Y37" s="96">
        <v>0</v>
      </c>
      <c r="Z37" s="96">
        <v>0</v>
      </c>
      <c r="AA37" s="96">
        <v>0</v>
      </c>
      <c r="AB37" s="96">
        <v>0</v>
      </c>
      <c r="AC37" s="96">
        <v>3.4262863987880282E-2</v>
      </c>
      <c r="AD37" s="96">
        <v>2.9946976236193564E-4</v>
      </c>
      <c r="AE37" s="96">
        <v>0</v>
      </c>
      <c r="AF37" s="96">
        <v>0</v>
      </c>
      <c r="AG37" s="96">
        <v>0.21</v>
      </c>
      <c r="AH37" s="96">
        <v>0.17</v>
      </c>
      <c r="AI37" s="96">
        <v>0</v>
      </c>
      <c r="AJ37" s="96">
        <v>0</v>
      </c>
      <c r="AK37" s="104"/>
      <c r="AL37" s="105">
        <f t="shared" si="23"/>
        <v>3.9539032267045302</v>
      </c>
      <c r="AM37" s="104"/>
      <c r="AN37" s="4">
        <f t="shared" si="8"/>
        <v>3.9539032267045302</v>
      </c>
      <c r="AO37" s="4"/>
      <c r="AP37" s="4">
        <f t="shared" si="9"/>
        <v>0</v>
      </c>
      <c r="AQ37" s="4"/>
      <c r="AR37" s="4">
        <f t="shared" si="10"/>
        <v>0</v>
      </c>
      <c r="AS37" s="4" t="e">
        <f t="shared" si="11"/>
        <v>#DIV/0!</v>
      </c>
      <c r="AT37" s="90">
        <f t="shared" ca="1" si="12"/>
        <v>1156.4580916773823</v>
      </c>
      <c r="AU37" s="2">
        <v>281.2160529496</v>
      </c>
      <c r="AW37" s="109">
        <v>5</v>
      </c>
      <c r="AX37" s="108">
        <f t="shared" ca="1" si="13"/>
        <v>2190.2970138639071</v>
      </c>
      <c r="AY37" s="109" t="str">
        <f t="shared" ca="1" si="14"/>
        <v>U138B</v>
      </c>
      <c r="AZ37" s="109">
        <f t="shared" ca="1" si="15"/>
        <v>2000657</v>
      </c>
      <c r="BA37" s="109" t="str">
        <f t="shared" ca="1" si="16"/>
        <v>UNI-REZ 138, Bag 50 LB</v>
      </c>
      <c r="BB37" s="109"/>
      <c r="BC37" s="109"/>
      <c r="BD37" s="114">
        <f t="shared" ca="1" si="17"/>
        <v>1251.1192156280001</v>
      </c>
      <c r="BE37" s="111">
        <f t="shared" ca="1" si="18"/>
        <v>0</v>
      </c>
      <c r="BF37" s="111" t="str">
        <f t="shared" ca="1" si="19"/>
        <v>INK</v>
      </c>
    </row>
    <row r="38" spans="1:58">
      <c r="A38">
        <v>189</v>
      </c>
      <c r="B38" s="1">
        <v>2000449</v>
      </c>
      <c r="C38" t="str">
        <f ca="1">OFFSET(PRICES!$C$11,A38,0)</f>
        <v>UNI-REZ 2671, Bag 50 LB</v>
      </c>
      <c r="D38" t="s">
        <v>897</v>
      </c>
      <c r="E38" t="s">
        <v>10</v>
      </c>
      <c r="F38" s="2">
        <f ca="1">OFFSET(PRICES!$P$11,A38,$C$31)</f>
        <v>8816.756364674342</v>
      </c>
      <c r="G38" s="2">
        <f t="shared" ca="1" si="2"/>
        <v>2828.5473035452305</v>
      </c>
      <c r="H38" s="2">
        <f t="shared" si="3"/>
        <v>854.8</v>
      </c>
      <c r="I38" s="98">
        <v>7663.308</v>
      </c>
      <c r="J38" s="98">
        <v>7665.48</v>
      </c>
      <c r="K38" s="98">
        <f t="shared" ca="1" si="20"/>
        <v>2828.5473035452305</v>
      </c>
      <c r="L38" s="95">
        <v>2447</v>
      </c>
      <c r="M38" s="99">
        <v>854.8</v>
      </c>
      <c r="N38" s="98">
        <f t="shared" ca="1" si="21"/>
        <v>3979.9606964547693</v>
      </c>
      <c r="O38" s="98">
        <f t="shared" si="4"/>
        <v>4363.6799999999994</v>
      </c>
      <c r="P38" s="98">
        <f t="shared" ca="1" si="5"/>
        <v>383.7193035452301</v>
      </c>
      <c r="Q38" s="96">
        <f t="shared" ca="1" si="6"/>
        <v>8.7934794381171438E-2</v>
      </c>
      <c r="R38" s="3"/>
      <c r="S38" s="2">
        <f t="shared" ca="1" si="22"/>
        <v>5133.4090611291113</v>
      </c>
      <c r="T38" s="4">
        <v>46.95</v>
      </c>
      <c r="U38" s="3">
        <v>0</v>
      </c>
      <c r="V38" s="4">
        <f t="shared" si="7"/>
        <v>46.95</v>
      </c>
      <c r="W38" s="4">
        <v>30.868919999999999</v>
      </c>
      <c r="X38" s="96">
        <v>0.70651978851755215</v>
      </c>
      <c r="Y38" s="96">
        <v>0</v>
      </c>
      <c r="Z38" s="96">
        <v>0</v>
      </c>
      <c r="AA38" s="96">
        <v>0</v>
      </c>
      <c r="AB38" s="96">
        <v>0</v>
      </c>
      <c r="AC38" s="96">
        <v>5.2525503513203849E-2</v>
      </c>
      <c r="AD38" s="96">
        <v>1.2423903590508137E-4</v>
      </c>
      <c r="AE38" s="96">
        <v>0</v>
      </c>
      <c r="AF38" s="96">
        <v>0</v>
      </c>
      <c r="AG38" s="96">
        <v>0.11</v>
      </c>
      <c r="AH38" s="96">
        <v>0</v>
      </c>
      <c r="AI38" s="96">
        <v>0.1</v>
      </c>
      <c r="AJ38" s="96">
        <v>0</v>
      </c>
      <c r="AK38" s="104"/>
      <c r="AL38" s="105">
        <f t="shared" si="23"/>
        <v>3.3521678115074978</v>
      </c>
      <c r="AM38" s="104"/>
      <c r="AN38" s="4">
        <f t="shared" si="8"/>
        <v>3.3521678115074978</v>
      </c>
      <c r="AO38" s="4"/>
      <c r="AP38" s="4">
        <f t="shared" si="9"/>
        <v>0</v>
      </c>
      <c r="AQ38" s="4"/>
      <c r="AR38" s="4">
        <f t="shared" si="10"/>
        <v>0</v>
      </c>
      <c r="AS38" s="4" t="e">
        <f t="shared" si="11"/>
        <v>#DIV/0!</v>
      </c>
      <c r="AT38" s="90">
        <f t="shared" ca="1" si="12"/>
        <v>1531.3699521565941</v>
      </c>
      <c r="AU38" s="2">
        <v>204.79</v>
      </c>
      <c r="AW38" s="109">
        <v>6</v>
      </c>
      <c r="AX38" s="108">
        <f t="shared" ca="1" si="13"/>
        <v>2105.2660768231749</v>
      </c>
      <c r="AY38" s="109" t="str">
        <f t="shared" ca="1" si="14"/>
        <v>U1533</v>
      </c>
      <c r="AZ38" s="109">
        <f t="shared" ca="1" si="15"/>
        <v>2000356</v>
      </c>
      <c r="BA38" s="109" t="str">
        <f t="shared" ca="1" si="16"/>
        <v>UNI-REZ 1533, Bag 50 LB</v>
      </c>
      <c r="BB38" s="109"/>
      <c r="BC38" s="109"/>
      <c r="BD38" s="114">
        <f t="shared" ca="1" si="17"/>
        <v>254.1738249112</v>
      </c>
      <c r="BE38" s="111">
        <f t="shared" ca="1" si="18"/>
        <v>0</v>
      </c>
      <c r="BF38" s="111" t="str">
        <f t="shared" ca="1" si="19"/>
        <v>INK</v>
      </c>
    </row>
    <row r="39" spans="1:58">
      <c r="A39">
        <v>178</v>
      </c>
      <c r="B39" s="1">
        <v>2000676</v>
      </c>
      <c r="C39" t="str">
        <f ca="1">OFFSET(PRICES!$C$11,A39,0)</f>
        <v>UNI-REZ 2632, Bag 50 LB</v>
      </c>
      <c r="D39" t="s">
        <v>898</v>
      </c>
      <c r="E39" t="s">
        <v>10</v>
      </c>
      <c r="F39" s="2">
        <f ca="1">OFFSET(PRICES!$P$11,A39,$C$31)</f>
        <v>7903.5785463588427</v>
      </c>
      <c r="G39" s="2">
        <f t="shared" ca="1" si="2"/>
        <v>2540.6788781892556</v>
      </c>
      <c r="H39" s="2">
        <f t="shared" si="3"/>
        <v>804.98</v>
      </c>
      <c r="I39" s="98">
        <v>6497.298360177042</v>
      </c>
      <c r="J39" s="98">
        <v>6295.98</v>
      </c>
      <c r="K39" s="98">
        <f t="shared" ca="1" si="20"/>
        <v>2540.6788781892556</v>
      </c>
      <c r="L39" s="95">
        <v>2421</v>
      </c>
      <c r="M39" s="99">
        <v>804.98</v>
      </c>
      <c r="N39" s="98">
        <f t="shared" ca="1" si="21"/>
        <v>3151.6394819877864</v>
      </c>
      <c r="O39" s="98">
        <f t="shared" si="4"/>
        <v>3069.9999999999995</v>
      </c>
      <c r="P39" s="98">
        <f t="shared" ca="1" si="5"/>
        <v>-81.639481987786894</v>
      </c>
      <c r="Q39" s="96">
        <f t="shared" ca="1" si="6"/>
        <v>2.6592665142601599E-2</v>
      </c>
      <c r="R39" s="3"/>
      <c r="S39" s="2">
        <f t="shared" ca="1" si="22"/>
        <v>4557.9196681695867</v>
      </c>
      <c r="T39" s="4">
        <v>52.34</v>
      </c>
      <c r="U39" s="3">
        <v>0</v>
      </c>
      <c r="V39" s="4">
        <f t="shared" si="7"/>
        <v>52.34</v>
      </c>
      <c r="W39" s="4">
        <v>30.681599999999996</v>
      </c>
      <c r="X39" s="96">
        <v>0.67922457044813256</v>
      </c>
      <c r="Y39" s="96">
        <v>0</v>
      </c>
      <c r="Z39" s="96">
        <v>0</v>
      </c>
      <c r="AA39" s="96">
        <v>0</v>
      </c>
      <c r="AB39" s="96">
        <v>0</v>
      </c>
      <c r="AC39" s="96">
        <v>4.2097302747668257E-2</v>
      </c>
      <c r="AD39" s="96">
        <v>2.1142164795042974E-4</v>
      </c>
      <c r="AE39" s="96">
        <v>0</v>
      </c>
      <c r="AF39" s="96">
        <v>0.18226985533880319</v>
      </c>
      <c r="AG39" s="96">
        <v>0</v>
      </c>
      <c r="AH39" s="96">
        <v>0</v>
      </c>
      <c r="AI39" s="96">
        <v>0.02</v>
      </c>
      <c r="AJ39" s="96">
        <v>0</v>
      </c>
      <c r="AK39" s="104"/>
      <c r="AL39" s="105">
        <f t="shared" si="23"/>
        <v>3.7598221735502726</v>
      </c>
      <c r="AM39" s="104"/>
      <c r="AN39" s="4">
        <f t="shared" si="8"/>
        <v>3.7598221735502726</v>
      </c>
      <c r="AO39" s="4"/>
      <c r="AP39" s="4">
        <f t="shared" si="9"/>
        <v>0</v>
      </c>
      <c r="AQ39" s="4"/>
      <c r="AR39" s="4">
        <f t="shared" si="10"/>
        <v>0</v>
      </c>
      <c r="AS39" s="4" t="e">
        <f t="shared" si="11"/>
        <v>#DIV/0!</v>
      </c>
      <c r="AT39" s="90">
        <f t="shared" ca="1" si="12"/>
        <v>1212.270011128132</v>
      </c>
      <c r="AU39" s="2">
        <v>294.83490280000001</v>
      </c>
      <c r="AW39" s="109">
        <v>7</v>
      </c>
      <c r="AX39" s="108">
        <f t="shared" ca="1" si="13"/>
        <v>2021.6118067141983</v>
      </c>
      <c r="AY39" s="109" t="str">
        <f t="shared" ca="1" si="14"/>
        <v>U2641</v>
      </c>
      <c r="AZ39" s="109">
        <f t="shared" ca="1" si="15"/>
        <v>2000331</v>
      </c>
      <c r="BA39" s="109" t="str">
        <f t="shared" ca="1" si="16"/>
        <v>UNI-REZ 2641, Bag 50 LB</v>
      </c>
      <c r="BB39" s="109"/>
      <c r="BC39" s="109"/>
      <c r="BD39" s="114">
        <f t="shared" ca="1" si="17"/>
        <v>58</v>
      </c>
      <c r="BE39" s="111">
        <f t="shared" ca="1" si="18"/>
        <v>0.38465997608782293</v>
      </c>
      <c r="BF39" s="111" t="str">
        <f t="shared" ca="1" si="19"/>
        <v>HM</v>
      </c>
    </row>
    <row r="40" spans="1:58">
      <c r="A40">
        <v>185</v>
      </c>
      <c r="B40" s="1">
        <v>2000753</v>
      </c>
      <c r="C40" t="str">
        <f ca="1">OFFSET(PRICES!$C$11,A40,0)</f>
        <v>UNI-REZ 2653, Bag 50 LB</v>
      </c>
      <c r="D40" t="s">
        <v>899</v>
      </c>
      <c r="E40" t="s">
        <v>10</v>
      </c>
      <c r="F40" s="2">
        <f ca="1">OFFSET(PRICES!$P$11,A40,$C$31)</f>
        <v>10317.649868641032</v>
      </c>
      <c r="G40" s="2">
        <f t="shared" ca="1" si="2"/>
        <v>3054.2955277614292</v>
      </c>
      <c r="H40" s="2">
        <f t="shared" si="3"/>
        <v>806.9</v>
      </c>
      <c r="I40" s="98">
        <v>7702.244280802297</v>
      </c>
      <c r="J40" s="98">
        <v>7704</v>
      </c>
      <c r="K40" s="98">
        <f t="shared" ca="1" si="20"/>
        <v>3054.2955277614292</v>
      </c>
      <c r="L40" s="95">
        <v>3268</v>
      </c>
      <c r="M40" s="99">
        <v>806.9</v>
      </c>
      <c r="N40" s="98">
        <f t="shared" ca="1" si="21"/>
        <v>3841.0487530408677</v>
      </c>
      <c r="O40" s="98">
        <f t="shared" si="4"/>
        <v>3629.1</v>
      </c>
      <c r="P40" s="98">
        <f t="shared" ca="1" si="5"/>
        <v>-211.94875304086781</v>
      </c>
      <c r="Q40" s="96">
        <f t="shared" ca="1" si="6"/>
        <v>5.8402566212247618E-2</v>
      </c>
      <c r="R40" s="3"/>
      <c r="S40" s="2">
        <f t="shared" ca="1" si="22"/>
        <v>6456.4543408796035</v>
      </c>
      <c r="T40" s="4">
        <v>65.040000000000006</v>
      </c>
      <c r="U40" s="3">
        <v>0</v>
      </c>
      <c r="V40" s="4">
        <f t="shared" si="7"/>
        <v>65.040000000000006</v>
      </c>
      <c r="W40" s="4">
        <v>31.902982999999999</v>
      </c>
      <c r="X40" s="96">
        <v>0.67325845381766047</v>
      </c>
      <c r="Y40" s="96">
        <v>0</v>
      </c>
      <c r="Z40" s="96">
        <v>0</v>
      </c>
      <c r="AA40" s="96">
        <v>1.5611142694712905E-2</v>
      </c>
      <c r="AB40" s="96">
        <v>0</v>
      </c>
      <c r="AC40" s="96">
        <v>5.4666029394192857E-2</v>
      </c>
      <c r="AD40" s="96">
        <v>2.3897717767953162E-4</v>
      </c>
      <c r="AE40" s="96">
        <v>0</v>
      </c>
      <c r="AF40" s="96">
        <v>0.2</v>
      </c>
      <c r="AG40" s="96">
        <v>2.1999999999999999E-2</v>
      </c>
      <c r="AH40" s="96">
        <v>0</v>
      </c>
      <c r="AI40" s="96">
        <v>0</v>
      </c>
      <c r="AJ40" s="96">
        <v>6.6000000000000003E-2</v>
      </c>
      <c r="AK40" s="104"/>
      <c r="AL40" s="105">
        <f t="shared" si="23"/>
        <v>4.4932525588594663</v>
      </c>
      <c r="AM40" s="104"/>
      <c r="AN40" s="4">
        <f t="shared" si="8"/>
        <v>4.4932525588594663</v>
      </c>
      <c r="AO40" s="4"/>
      <c r="AP40" s="4">
        <f t="shared" si="9"/>
        <v>0</v>
      </c>
      <c r="AQ40" s="4"/>
      <c r="AR40" s="4">
        <f t="shared" si="10"/>
        <v>0</v>
      </c>
      <c r="AS40" s="4" t="e">
        <f t="shared" si="11"/>
        <v>#DIV/0!</v>
      </c>
      <c r="AT40" s="90">
        <f t="shared" ca="1" si="12"/>
        <v>1436.9221975179739</v>
      </c>
      <c r="AU40" s="2">
        <v>69.16</v>
      </c>
      <c r="AW40" s="109">
        <v>8</v>
      </c>
      <c r="AX40" s="108">
        <f t="shared" ca="1" si="13"/>
        <v>1886.7181956590141</v>
      </c>
      <c r="AY40" s="109" t="str">
        <f t="shared" ca="1" si="14"/>
        <v>U2210</v>
      </c>
      <c r="AZ40" s="109">
        <f t="shared" ca="1" si="15"/>
        <v>2000789</v>
      </c>
      <c r="BA40" s="109" t="str">
        <f t="shared" ca="1" si="16"/>
        <v>UNI-REZ 2210, Bag 50 LB</v>
      </c>
      <c r="BB40" s="109"/>
      <c r="BC40" s="109"/>
      <c r="BD40" s="114">
        <f t="shared" ca="1" si="17"/>
        <v>33</v>
      </c>
      <c r="BE40" s="111">
        <f t="shared" ca="1" si="18"/>
        <v>0</v>
      </c>
      <c r="BF40" s="111" t="str">
        <f t="shared" ca="1" si="19"/>
        <v>INK</v>
      </c>
    </row>
    <row r="41" spans="1:58">
      <c r="A41">
        <v>186</v>
      </c>
      <c r="B41" s="1">
        <v>2000754</v>
      </c>
      <c r="C41" t="str">
        <f ca="1">OFFSET(PRICES!$C$11,A41,0)</f>
        <v>UNI-REZ 2656, Bag 50 LB</v>
      </c>
      <c r="D41" t="s">
        <v>900</v>
      </c>
      <c r="E41" t="s">
        <v>10</v>
      </c>
      <c r="F41" s="2">
        <f ca="1">OFFSET(PRICES!$P$11,A41,$C$31)</f>
        <v>11817.183724580682</v>
      </c>
      <c r="G41" s="2">
        <f t="shared" ca="1" si="2"/>
        <v>3842.5210098249609</v>
      </c>
      <c r="H41" s="2">
        <f t="shared" si="3"/>
        <v>721.66</v>
      </c>
      <c r="I41" s="98">
        <v>11615.08</v>
      </c>
      <c r="J41" s="98">
        <v>11788</v>
      </c>
      <c r="K41" s="98">
        <f t="shared" ca="1" si="20"/>
        <v>3842.5210098249609</v>
      </c>
      <c r="L41" s="98">
        <v>4515</v>
      </c>
      <c r="M41" s="99">
        <v>721.66</v>
      </c>
      <c r="N41" s="98">
        <f t="shared" ca="1" si="21"/>
        <v>7050.8989901750392</v>
      </c>
      <c r="O41" s="98">
        <f t="shared" si="4"/>
        <v>6551.34</v>
      </c>
      <c r="P41" s="98">
        <f t="shared" ca="1" si="5"/>
        <v>-499.55899017503907</v>
      </c>
      <c r="Q41" s="96">
        <f t="shared" ca="1" si="6"/>
        <v>7.6252948278526078E-2</v>
      </c>
      <c r="R41" s="3"/>
      <c r="S41" s="2">
        <f t="shared" ca="1" si="22"/>
        <v>7253.0027147557212</v>
      </c>
      <c r="T41" s="4">
        <v>58.15</v>
      </c>
      <c r="U41" s="3">
        <v>0</v>
      </c>
      <c r="V41" s="4">
        <f t="shared" si="7"/>
        <v>58.15</v>
      </c>
      <c r="W41" s="4">
        <v>32.49</v>
      </c>
      <c r="X41" s="96">
        <v>0.64</v>
      </c>
      <c r="Y41" s="96">
        <v>0</v>
      </c>
      <c r="Z41" s="96">
        <v>0</v>
      </c>
      <c r="AA41" s="96">
        <v>1.9266666666666668E-2</v>
      </c>
      <c r="AB41" s="96">
        <v>0</v>
      </c>
      <c r="AC41" s="96">
        <v>5.8465726030441062E-2</v>
      </c>
      <c r="AD41" s="96">
        <v>2.1525386068214645E-4</v>
      </c>
      <c r="AE41" s="96">
        <v>0</v>
      </c>
      <c r="AF41" s="96">
        <v>0.19</v>
      </c>
      <c r="AG41" s="96">
        <v>0</v>
      </c>
      <c r="AH41" s="96">
        <v>2.1000000000000001E-2</v>
      </c>
      <c r="AI41" s="96">
        <v>0</v>
      </c>
      <c r="AJ41" s="96">
        <v>0.18</v>
      </c>
      <c r="AK41" s="104"/>
      <c r="AL41" s="105">
        <f t="shared" si="23"/>
        <v>3.9446783625730992</v>
      </c>
      <c r="AM41" s="104"/>
      <c r="AN41" s="4">
        <f t="shared" si="8"/>
        <v>3.9446783625730992</v>
      </c>
      <c r="AO41" s="4"/>
      <c r="AP41" s="4">
        <f t="shared" si="9"/>
        <v>0</v>
      </c>
      <c r="AQ41" s="4"/>
      <c r="AR41" s="4">
        <f t="shared" si="10"/>
        <v>0</v>
      </c>
      <c r="AS41" s="4" t="e">
        <f t="shared" si="11"/>
        <v>#DIV/0!</v>
      </c>
      <c r="AT41" s="90">
        <f t="shared" ca="1" si="12"/>
        <v>1838.6803810348213</v>
      </c>
      <c r="AU41" s="2">
        <v>47.477823864000001</v>
      </c>
      <c r="AW41" s="109">
        <v>9</v>
      </c>
      <c r="AX41" s="108">
        <f t="shared" ca="1" si="13"/>
        <v>1838.6803810348213</v>
      </c>
      <c r="AY41" s="109" t="str">
        <f t="shared" ca="1" si="14"/>
        <v>U2656B</v>
      </c>
      <c r="AZ41" s="109">
        <f t="shared" ca="1" si="15"/>
        <v>2000754</v>
      </c>
      <c r="BA41" s="109" t="str">
        <f t="shared" ca="1" si="16"/>
        <v>UNI-REZ 2656, Bag 50 LB</v>
      </c>
      <c r="BB41" s="109"/>
      <c r="BC41" s="109"/>
      <c r="BD41" s="114">
        <f t="shared" ca="1" si="17"/>
        <v>47.477823864000001</v>
      </c>
      <c r="BE41" s="111">
        <f t="shared" ca="1" si="18"/>
        <v>0.64</v>
      </c>
      <c r="BF41" s="111" t="str">
        <f t="shared" ca="1" si="19"/>
        <v>HM</v>
      </c>
    </row>
    <row r="42" spans="1:58">
      <c r="A42">
        <v>175</v>
      </c>
      <c r="B42" s="1">
        <v>2000334</v>
      </c>
      <c r="C42" t="str">
        <f ca="1">OFFSET(PRICES!$C$11,A42,0)</f>
        <v>UNI-REZ 2624, Bag 50 LB</v>
      </c>
      <c r="D42" t="s">
        <v>901</v>
      </c>
      <c r="E42" t="s">
        <v>10</v>
      </c>
      <c r="F42" s="2">
        <f ca="1">OFFSET(PRICES!$P$11,A42,$C$31)</f>
        <v>7403.7846787421295</v>
      </c>
      <c r="G42" s="2">
        <f t="shared" ca="1" si="2"/>
        <v>1736.3210330547031</v>
      </c>
      <c r="H42" s="2">
        <f t="shared" si="3"/>
        <v>62.43</v>
      </c>
      <c r="I42" s="98">
        <v>7346.666666666667</v>
      </c>
      <c r="J42" s="98">
        <v>7257</v>
      </c>
      <c r="K42" s="98">
        <f t="shared" ca="1" si="20"/>
        <v>1736.3210330547031</v>
      </c>
      <c r="L42" s="95">
        <v>1679</v>
      </c>
      <c r="M42" s="99">
        <v>62.43</v>
      </c>
      <c r="N42" s="98">
        <f t="shared" ca="1" si="21"/>
        <v>5547.9156336119631</v>
      </c>
      <c r="O42" s="98">
        <f t="shared" si="4"/>
        <v>5515.57</v>
      </c>
      <c r="P42" s="98">
        <f t="shared" ca="1" si="5"/>
        <v>-32.345633611963422</v>
      </c>
      <c r="Q42" s="96">
        <f t="shared" ca="1" si="6"/>
        <v>5.8644226457036036E-3</v>
      </c>
      <c r="R42" s="3"/>
      <c r="S42" s="2">
        <f t="shared" ca="1" si="22"/>
        <v>5605.0336456874265</v>
      </c>
      <c r="T42" s="4">
        <v>54.15</v>
      </c>
      <c r="U42" s="3">
        <v>0</v>
      </c>
      <c r="V42" s="4">
        <f t="shared" si="7"/>
        <v>54.15</v>
      </c>
      <c r="W42" s="4">
        <v>32.49</v>
      </c>
      <c r="X42" s="96">
        <v>0</v>
      </c>
      <c r="Y42" s="96">
        <v>0.84416625555007396</v>
      </c>
      <c r="Z42" s="96">
        <v>0</v>
      </c>
      <c r="AA42" s="96">
        <v>0</v>
      </c>
      <c r="AB42" s="96">
        <v>0</v>
      </c>
      <c r="AC42" s="96">
        <v>9.5522940305870732E-2</v>
      </c>
      <c r="AD42" s="96">
        <v>1.2333497779970398E-4</v>
      </c>
      <c r="AE42" s="96">
        <v>3.3362111494819928E-2</v>
      </c>
      <c r="AF42" s="96">
        <v>0</v>
      </c>
      <c r="AG42" s="96">
        <v>0</v>
      </c>
      <c r="AH42" s="96">
        <v>0</v>
      </c>
      <c r="AI42" s="96">
        <v>0</v>
      </c>
      <c r="AJ42" s="96">
        <v>0</v>
      </c>
      <c r="AK42" s="104"/>
      <c r="AL42" s="105">
        <f t="shared" si="23"/>
        <v>3.6733333333333333</v>
      </c>
      <c r="AM42" s="104"/>
      <c r="AN42" s="4">
        <f t="shared" si="8"/>
        <v>3.6733333333333333</v>
      </c>
      <c r="AO42" s="4"/>
      <c r="AP42" s="4">
        <f t="shared" si="9"/>
        <v>0</v>
      </c>
      <c r="AQ42" s="4"/>
      <c r="AR42" s="4">
        <f t="shared" si="10"/>
        <v>0</v>
      </c>
      <c r="AS42" s="4" t="e">
        <f t="shared" si="11"/>
        <v>#DIV/0!</v>
      </c>
      <c r="AT42" s="90">
        <f t="shared" ca="1" si="12"/>
        <v>1525.8712284085552</v>
      </c>
      <c r="AU42" s="2">
        <v>52.632000000000005</v>
      </c>
      <c r="AW42" s="109">
        <v>10</v>
      </c>
      <c r="AX42" s="108">
        <f t="shared" ca="1" si="13"/>
        <v>1795.6418571899983</v>
      </c>
      <c r="AY42" s="109" t="str">
        <f t="shared" ca="1" si="14"/>
        <v>U2224F</v>
      </c>
      <c r="AZ42" s="109">
        <f t="shared" ca="1" si="15"/>
        <v>2000355</v>
      </c>
      <c r="BA42" s="109" t="str">
        <f t="shared" ca="1" si="16"/>
        <v>UNI-REZ 2224, BB 1500 LB</v>
      </c>
      <c r="BB42" s="109"/>
      <c r="BC42" s="109"/>
      <c r="BD42" s="114">
        <f t="shared" ca="1" si="17"/>
        <v>66.069000000000003</v>
      </c>
      <c r="BE42" s="111">
        <f t="shared" ca="1" si="18"/>
        <v>0</v>
      </c>
      <c r="BF42" s="111" t="str">
        <f t="shared" ca="1" si="19"/>
        <v>INK</v>
      </c>
    </row>
    <row r="43" spans="1:58">
      <c r="A43">
        <v>184</v>
      </c>
      <c r="B43" s="1">
        <v>2000335</v>
      </c>
      <c r="C43" t="str">
        <f ca="1">OFFSET(PRICES!$C$11,A43,0)</f>
        <v>UNI-REZ 2651, Bag 50 LB</v>
      </c>
      <c r="D43" t="s">
        <v>902</v>
      </c>
      <c r="E43" t="s">
        <v>10</v>
      </c>
      <c r="F43" s="2">
        <f ca="1">OFFSET(PRICES!$P$11,A43,$C$31)</f>
        <v>5547.23714705985</v>
      </c>
      <c r="G43" s="2">
        <f t="shared" ca="1" si="2"/>
        <v>1875.6643906252834</v>
      </c>
      <c r="H43" s="2">
        <f t="shared" si="3"/>
        <v>0</v>
      </c>
      <c r="I43" s="98">
        <v>5319.9895917030544</v>
      </c>
      <c r="J43" s="98">
        <v>5855</v>
      </c>
      <c r="K43" s="98">
        <f t="shared" ca="1" si="20"/>
        <v>1875.6643906252834</v>
      </c>
      <c r="L43" s="98">
        <v>2191.79</v>
      </c>
      <c r="M43" s="99"/>
      <c r="N43" s="98">
        <f t="shared" ca="1" si="21"/>
        <v>3444.325201077771</v>
      </c>
      <c r="O43" s="98">
        <f t="shared" si="4"/>
        <v>3663.21</v>
      </c>
      <c r="P43" s="98">
        <f t="shared" ca="1" si="5"/>
        <v>218.88479892222904</v>
      </c>
      <c r="Q43" s="96">
        <f t="shared" ca="1" si="6"/>
        <v>5.9752184265228866E-2</v>
      </c>
      <c r="R43" s="3"/>
      <c r="S43" s="2">
        <f t="shared" ca="1" si="22"/>
        <v>3671.5727564345666</v>
      </c>
      <c r="T43" s="4">
        <v>62.75</v>
      </c>
      <c r="U43" s="3">
        <v>0</v>
      </c>
      <c r="V43" s="4">
        <f t="shared" si="7"/>
        <v>62.75</v>
      </c>
      <c r="W43" s="4">
        <v>31.377010000000002</v>
      </c>
      <c r="X43" s="96">
        <v>0</v>
      </c>
      <c r="Y43" s="96">
        <v>0.66717397764829833</v>
      </c>
      <c r="Z43" s="96">
        <v>0</v>
      </c>
      <c r="AA43" s="96">
        <v>0</v>
      </c>
      <c r="AB43" s="96">
        <v>0</v>
      </c>
      <c r="AC43" s="96">
        <v>5.4042127824356329E-2</v>
      </c>
      <c r="AD43" s="96">
        <v>1.8011040767990777E-4</v>
      </c>
      <c r="AE43" s="96">
        <v>1.5354412254712138E-2</v>
      </c>
      <c r="AF43" s="96">
        <v>0.15633583386615993</v>
      </c>
      <c r="AG43" s="96">
        <v>0</v>
      </c>
      <c r="AH43" s="96">
        <v>0</v>
      </c>
      <c r="AI43" s="96">
        <v>0</v>
      </c>
      <c r="AJ43" s="96">
        <v>0</v>
      </c>
      <c r="AK43" s="104"/>
      <c r="AL43" s="105">
        <f t="shared" si="23"/>
        <v>4.4077176251019461</v>
      </c>
      <c r="AM43" s="104"/>
      <c r="AN43" s="4">
        <f t="shared" si="8"/>
        <v>4.4077176251019461</v>
      </c>
      <c r="AO43" s="4"/>
      <c r="AP43" s="4">
        <f t="shared" si="9"/>
        <v>0</v>
      </c>
      <c r="AQ43" s="4"/>
      <c r="AR43" s="4">
        <f t="shared" si="10"/>
        <v>0</v>
      </c>
      <c r="AS43" s="4" t="e">
        <f t="shared" si="11"/>
        <v>#DIV/0!</v>
      </c>
      <c r="AT43" s="90">
        <f t="shared" ca="1" si="12"/>
        <v>832.98728927755371</v>
      </c>
      <c r="AU43" s="2">
        <v>393.40000000000003</v>
      </c>
      <c r="AW43" s="109">
        <v>11</v>
      </c>
      <c r="AX43" s="108">
        <f t="shared" ca="1" si="13"/>
        <v>1574.8059419894018</v>
      </c>
      <c r="AY43" s="109" t="str">
        <f t="shared" ca="1" si="14"/>
        <v>U2224B</v>
      </c>
      <c r="AZ43" s="109">
        <f t="shared" ca="1" si="15"/>
        <v>2000354</v>
      </c>
      <c r="BA43" s="109" t="str">
        <f t="shared" ca="1" si="16"/>
        <v>UNI-REZ 2224, Bag 50 LB</v>
      </c>
      <c r="BB43" s="109"/>
      <c r="BC43" s="109"/>
      <c r="BD43" s="114">
        <f t="shared" ca="1" si="17"/>
        <v>678.01724014399997</v>
      </c>
      <c r="BE43" s="111">
        <f t="shared" ca="1" si="18"/>
        <v>0</v>
      </c>
      <c r="BF43" s="111" t="str">
        <f t="shared" ca="1" si="19"/>
        <v>INK</v>
      </c>
    </row>
    <row r="44" spans="1:58">
      <c r="A44">
        <v>176</v>
      </c>
      <c r="B44" s="1">
        <v>2000342</v>
      </c>
      <c r="C44" t="str">
        <f ca="1">OFFSET(PRICES!$C$11,A44,0)</f>
        <v>UNI-REZ 2626, Bag 50 LB</v>
      </c>
      <c r="D44" t="s">
        <v>903</v>
      </c>
      <c r="E44" t="s">
        <v>10</v>
      </c>
      <c r="F44" s="2">
        <f ca="1">OFFSET(PRICES!$P$11,A44,$C$31)</f>
        <v>6313.7103388066807</v>
      </c>
      <c r="G44" s="2">
        <f t="shared" ca="1" si="2"/>
        <v>2256.2842649755921</v>
      </c>
      <c r="H44" s="2">
        <f t="shared" si="3"/>
        <v>61.33</v>
      </c>
      <c r="I44" s="98">
        <v>5959.7754828782345</v>
      </c>
      <c r="J44" s="98">
        <v>5895</v>
      </c>
      <c r="K44" s="98">
        <f t="shared" ca="1" si="20"/>
        <v>2256.2842649755921</v>
      </c>
      <c r="L44" s="98">
        <v>2068</v>
      </c>
      <c r="M44" s="99">
        <v>61.33</v>
      </c>
      <c r="N44" s="98">
        <f t="shared" ca="1" si="21"/>
        <v>3642.1612179026424</v>
      </c>
      <c r="O44" s="98">
        <f t="shared" si="4"/>
        <v>3765.67</v>
      </c>
      <c r="P44" s="98">
        <f t="shared" ca="1" si="5"/>
        <v>123.50878209735765</v>
      </c>
      <c r="Q44" s="96">
        <f t="shared" ca="1" si="6"/>
        <v>3.279862072283489E-2</v>
      </c>
      <c r="R44" s="3"/>
      <c r="S44" s="2">
        <f t="shared" ca="1" si="22"/>
        <v>3996.0960738310887</v>
      </c>
      <c r="T44" s="4">
        <v>67.03</v>
      </c>
      <c r="U44" s="3">
        <v>0</v>
      </c>
      <c r="V44" s="4">
        <f t="shared" si="7"/>
        <v>67.03</v>
      </c>
      <c r="W44" s="4">
        <v>30.16536</v>
      </c>
      <c r="X44" s="96">
        <v>0</v>
      </c>
      <c r="Y44" s="96">
        <v>0.76700000000000002</v>
      </c>
      <c r="Z44" s="96">
        <v>0</v>
      </c>
      <c r="AA44" s="96">
        <v>0</v>
      </c>
      <c r="AB44" s="96">
        <v>0</v>
      </c>
      <c r="AC44" s="96">
        <v>9.6893119663972987E-2</v>
      </c>
      <c r="AD44" s="96">
        <v>1.7120942336666325E-4</v>
      </c>
      <c r="AE44" s="96">
        <v>3.3682600557001327E-2</v>
      </c>
      <c r="AF44" s="96">
        <v>0</v>
      </c>
      <c r="AG44" s="96">
        <v>0</v>
      </c>
      <c r="AH44" s="96">
        <v>0</v>
      </c>
      <c r="AI44" s="96">
        <v>0.11</v>
      </c>
      <c r="AJ44" s="96">
        <v>0</v>
      </c>
      <c r="AK44" s="104"/>
      <c r="AL44" s="105">
        <f t="shared" si="23"/>
        <v>4.8974757801663902</v>
      </c>
      <c r="AM44" s="104"/>
      <c r="AN44" s="4">
        <f t="shared" si="8"/>
        <v>4.8974757801663902</v>
      </c>
      <c r="AO44" s="4"/>
      <c r="AP44" s="4">
        <f t="shared" si="9"/>
        <v>0</v>
      </c>
      <c r="AQ44" s="4"/>
      <c r="AR44" s="4">
        <f t="shared" si="10"/>
        <v>0</v>
      </c>
      <c r="AS44" s="4" t="e">
        <f t="shared" si="11"/>
        <v>#DIV/0!</v>
      </c>
      <c r="AT44" s="90">
        <f t="shared" ca="1" si="12"/>
        <v>815.95014517771085</v>
      </c>
      <c r="AU44" s="2">
        <v>180.94421840000001</v>
      </c>
      <c r="AW44" s="109">
        <v>12</v>
      </c>
      <c r="AX44" s="108">
        <f t="shared" ca="1" si="13"/>
        <v>1546.1380641785463</v>
      </c>
      <c r="AY44" s="109" t="str">
        <f t="shared" ca="1" si="14"/>
        <v>U2928</v>
      </c>
      <c r="AZ44" s="109">
        <f t="shared" ca="1" si="15"/>
        <v>2000365</v>
      </c>
      <c r="BA44" s="109" t="str">
        <f t="shared" ca="1" si="16"/>
        <v>UNI-REZ 2928S, Bag 50 LB</v>
      </c>
      <c r="BB44" s="109"/>
      <c r="BC44" s="109"/>
      <c r="BD44" s="114">
        <f t="shared" ca="1" si="17"/>
        <v>57.843852775999999</v>
      </c>
      <c r="BE44" s="111">
        <f t="shared" ca="1" si="18"/>
        <v>0</v>
      </c>
      <c r="BF44" s="111" t="str">
        <f t="shared" ca="1" si="19"/>
        <v>INK</v>
      </c>
    </row>
    <row r="45" spans="1:58">
      <c r="A45">
        <v>182</v>
      </c>
      <c r="B45" s="1">
        <v>2000343</v>
      </c>
      <c r="C45" t="str">
        <f ca="1">OFFSET(PRICES!$C$11,A45,0)</f>
        <v>UNI-REZ 2638, Bag 50 LB</v>
      </c>
      <c r="D45" t="s">
        <v>904</v>
      </c>
      <c r="E45" t="s">
        <v>10</v>
      </c>
      <c r="F45" s="2">
        <f ca="1">OFFSET(PRICES!$P$11,A45,$C$31)</f>
        <v>9413.7464716829891</v>
      </c>
      <c r="G45" s="2">
        <f t="shared" ca="1" si="2"/>
        <v>3325.6852416614811</v>
      </c>
      <c r="H45" s="2">
        <f t="shared" si="3"/>
        <v>43.72</v>
      </c>
      <c r="I45" s="98">
        <v>8796.1640000000007</v>
      </c>
      <c r="J45" s="98">
        <v>8872</v>
      </c>
      <c r="K45" s="98">
        <f t="shared" ca="1" si="20"/>
        <v>3325.6852416614811</v>
      </c>
      <c r="L45" s="95">
        <v>3703</v>
      </c>
      <c r="M45" s="99">
        <v>43.72</v>
      </c>
      <c r="N45" s="98">
        <f t="shared" ca="1" si="21"/>
        <v>5426.7587583385193</v>
      </c>
      <c r="O45" s="98">
        <f t="shared" si="4"/>
        <v>5125.28</v>
      </c>
      <c r="P45" s="98">
        <f t="shared" ca="1" si="5"/>
        <v>-301.47875833851958</v>
      </c>
      <c r="Q45" s="96">
        <f t="shared" ca="1" si="6"/>
        <v>5.8821909893414528E-2</v>
      </c>
      <c r="R45" s="3"/>
      <c r="S45" s="2">
        <f t="shared" ca="1" si="22"/>
        <v>6044.3412300215077</v>
      </c>
      <c r="T45" s="4">
        <v>55.51</v>
      </c>
      <c r="U45" s="3">
        <v>0</v>
      </c>
      <c r="V45" s="4">
        <f t="shared" si="7"/>
        <v>55.51</v>
      </c>
      <c r="W45" s="4">
        <v>30.532319999999999</v>
      </c>
      <c r="X45" s="96">
        <v>0</v>
      </c>
      <c r="Y45" s="96">
        <v>0.53409267869457855</v>
      </c>
      <c r="Z45" s="96">
        <v>0</v>
      </c>
      <c r="AA45" s="96">
        <v>0</v>
      </c>
      <c r="AB45" s="96">
        <v>0</v>
      </c>
      <c r="AC45" s="96">
        <v>3.6172721407755105E-2</v>
      </c>
      <c r="AD45" s="96">
        <v>1.8909479210696092E-4</v>
      </c>
      <c r="AE45" s="96">
        <v>0</v>
      </c>
      <c r="AF45" s="96">
        <v>0.17624746946675268</v>
      </c>
      <c r="AG45" s="96">
        <v>0.124</v>
      </c>
      <c r="AH45" s="96">
        <v>0.129</v>
      </c>
      <c r="AI45" s="96">
        <v>0</v>
      </c>
      <c r="AJ45" s="96">
        <v>0</v>
      </c>
      <c r="AK45" s="104"/>
      <c r="AL45" s="105">
        <f t="shared" si="23"/>
        <v>4.0070338578922273</v>
      </c>
      <c r="AM45" s="104"/>
      <c r="AN45" s="4">
        <f t="shared" si="8"/>
        <v>4.0070338578922273</v>
      </c>
      <c r="AO45" s="4"/>
      <c r="AP45" s="4">
        <f t="shared" si="9"/>
        <v>0</v>
      </c>
      <c r="AQ45" s="4"/>
      <c r="AR45" s="4">
        <f t="shared" si="10"/>
        <v>0</v>
      </c>
      <c r="AS45" s="4" t="e">
        <f t="shared" si="11"/>
        <v>#DIV/0!</v>
      </c>
      <c r="AT45" s="90">
        <f t="shared" ca="1" si="12"/>
        <v>1508.432782048151</v>
      </c>
      <c r="AU45" s="2">
        <v>346.86731200000003</v>
      </c>
      <c r="AW45" s="109">
        <v>13</v>
      </c>
      <c r="AX45" s="108">
        <f t="shared" ca="1" si="13"/>
        <v>1537.259365066961</v>
      </c>
      <c r="AY45" s="109" t="str">
        <f t="shared" ca="1" si="14"/>
        <v>U110B</v>
      </c>
      <c r="AZ45" s="109">
        <f t="shared" ca="1" si="15"/>
        <v>2000366</v>
      </c>
      <c r="BA45" s="109" t="str">
        <f t="shared" ca="1" si="16"/>
        <v>UNI-REZ 110, Bag 50 LB</v>
      </c>
      <c r="BB45" s="109"/>
      <c r="BC45" s="109"/>
      <c r="BD45" s="114">
        <f t="shared" ca="1" si="17"/>
        <v>635.43937600000004</v>
      </c>
      <c r="BE45" s="111">
        <f t="shared" ca="1" si="18"/>
        <v>0</v>
      </c>
      <c r="BF45" s="111" t="str">
        <f t="shared" ca="1" si="19"/>
        <v>INK</v>
      </c>
    </row>
    <row r="46" spans="1:58">
      <c r="A46">
        <v>170</v>
      </c>
      <c r="B46" s="1">
        <v>2000445</v>
      </c>
      <c r="C46" t="str">
        <f ca="1">OFFSET(PRICES!$C$11,A46,0)</f>
        <v>HL 6612, Bag 40 LB</v>
      </c>
      <c r="D46" t="s">
        <v>905</v>
      </c>
      <c r="E46" t="s">
        <v>10</v>
      </c>
      <c r="F46" s="2">
        <f ca="1">OFFSET(PRICES!$P$11,A46,$C$31)</f>
        <v>6089.6875727247689</v>
      </c>
      <c r="G46" s="2">
        <f t="shared" ca="1" si="2"/>
        <v>2741.7458238871145</v>
      </c>
      <c r="H46" s="2">
        <f t="shared" si="3"/>
        <v>45.98</v>
      </c>
      <c r="I46" s="98">
        <v>5465.92</v>
      </c>
      <c r="J46" s="98">
        <v>5540</v>
      </c>
      <c r="K46" s="98">
        <f t="shared" ca="1" si="20"/>
        <v>2741.7458238871145</v>
      </c>
      <c r="L46" s="98">
        <v>2776</v>
      </c>
      <c r="M46" s="99">
        <v>45.98</v>
      </c>
      <c r="N46" s="98">
        <f t="shared" ca="1" si="21"/>
        <v>2678.1941761128855</v>
      </c>
      <c r="O46" s="98">
        <f t="shared" si="4"/>
        <v>2718.02</v>
      </c>
      <c r="P46" s="98">
        <f t="shared" ca="1" si="5"/>
        <v>39.825823887114439</v>
      </c>
      <c r="Q46" s="96">
        <f t="shared" ca="1" si="6"/>
        <v>1.465251318500763E-2</v>
      </c>
      <c r="R46" s="3"/>
      <c r="S46" s="2">
        <f t="shared" ca="1" si="22"/>
        <v>3301.9617488376543</v>
      </c>
      <c r="T46" s="4">
        <v>53.32</v>
      </c>
      <c r="U46" s="3">
        <v>0</v>
      </c>
      <c r="V46" s="4">
        <f t="shared" si="7"/>
        <v>53.32</v>
      </c>
      <c r="W46" s="4">
        <v>31.461150000000004</v>
      </c>
      <c r="X46" s="96">
        <v>0</v>
      </c>
      <c r="Y46" s="96">
        <v>0.5899863676879249</v>
      </c>
      <c r="Z46" s="96">
        <v>1.6615031554790591E-2</v>
      </c>
      <c r="AA46" s="96">
        <v>0</v>
      </c>
      <c r="AB46" s="96">
        <v>0</v>
      </c>
      <c r="AC46" s="96">
        <v>4.2011115577538144E-2</v>
      </c>
      <c r="AD46" s="96">
        <v>2.1846653966478495E-4</v>
      </c>
      <c r="AE46" s="96">
        <v>0</v>
      </c>
      <c r="AF46" s="96">
        <v>0.18580142265410632</v>
      </c>
      <c r="AG46" s="96">
        <v>9.9000000000000005E-2</v>
      </c>
      <c r="AH46" s="96">
        <v>0</v>
      </c>
      <c r="AI46" s="96">
        <v>9.9000000000000005E-2</v>
      </c>
      <c r="AJ46" s="96">
        <v>0</v>
      </c>
      <c r="AK46" s="104"/>
      <c r="AL46" s="105">
        <f t="shared" si="23"/>
        <v>3.7353141890871755</v>
      </c>
      <c r="AM46" s="104"/>
      <c r="AN46" s="4">
        <f t="shared" si="8"/>
        <v>3.7353141890871755</v>
      </c>
      <c r="AO46" s="4"/>
      <c r="AP46" s="4">
        <f t="shared" si="9"/>
        <v>0</v>
      </c>
      <c r="AQ46" s="4"/>
      <c r="AR46" s="4">
        <f t="shared" si="10"/>
        <v>0</v>
      </c>
      <c r="AS46" s="4" t="e">
        <f t="shared" si="11"/>
        <v>#DIV/0!</v>
      </c>
      <c r="AT46" s="90">
        <f t="shared" ca="1" si="12"/>
        <v>883.98500947642572</v>
      </c>
      <c r="AU46" s="2">
        <v>759.86498100000006</v>
      </c>
      <c r="AW46" s="109">
        <v>14</v>
      </c>
      <c r="AX46" s="108">
        <f t="shared" ca="1" si="13"/>
        <v>1531.3699521565941</v>
      </c>
      <c r="AY46" s="109" t="str">
        <f t="shared" ca="1" si="14"/>
        <v>U2671</v>
      </c>
      <c r="AZ46" s="109">
        <f t="shared" ca="1" si="15"/>
        <v>2000449</v>
      </c>
      <c r="BA46" s="109" t="str">
        <f t="shared" ca="1" si="16"/>
        <v>UNI-REZ 2671, Bag 50 LB</v>
      </c>
      <c r="BB46" s="109"/>
      <c r="BC46" s="109"/>
      <c r="BD46" s="114">
        <f t="shared" ca="1" si="17"/>
        <v>204.79</v>
      </c>
      <c r="BE46" s="111">
        <f t="shared" ca="1" si="18"/>
        <v>0.70651978851755215</v>
      </c>
      <c r="BF46" s="111" t="str">
        <f t="shared" ca="1" si="19"/>
        <v>HM</v>
      </c>
    </row>
    <row r="47" spans="1:58">
      <c r="A47">
        <v>169</v>
      </c>
      <c r="B47" s="1">
        <v>2000461</v>
      </c>
      <c r="C47" t="str">
        <f ca="1">OFFSET(PRICES!$C$11,A47,0)</f>
        <v>HL 6608, Box 1350 LB</v>
      </c>
      <c r="D47" t="s">
        <v>906</v>
      </c>
      <c r="E47" t="s">
        <v>10</v>
      </c>
      <c r="F47" s="2">
        <f ca="1">OFFSET(PRICES!$P$11,A47,$C$31)</f>
        <v>6435.68</v>
      </c>
      <c r="G47" s="2">
        <f t="shared" ca="1" si="2"/>
        <v>1623.9322253041678</v>
      </c>
      <c r="H47" s="2">
        <f t="shared" si="3"/>
        <v>59.05</v>
      </c>
      <c r="I47" s="98">
        <v>6435.68</v>
      </c>
      <c r="J47" s="98">
        <v>6517</v>
      </c>
      <c r="K47" s="98">
        <f t="shared" ca="1" si="20"/>
        <v>1623.9322253041678</v>
      </c>
      <c r="L47" s="95">
        <v>2024</v>
      </c>
      <c r="M47" s="99">
        <v>59.05</v>
      </c>
      <c r="N47" s="98">
        <f t="shared" ca="1" si="21"/>
        <v>4752.6977746958319</v>
      </c>
      <c r="O47" s="98">
        <f t="shared" si="4"/>
        <v>4433.95</v>
      </c>
      <c r="P47" s="98">
        <f t="shared" ca="1" si="5"/>
        <v>-318.74777469583205</v>
      </c>
      <c r="Q47" s="96">
        <f t="shared" ca="1" si="6"/>
        <v>7.1887994834364852E-2</v>
      </c>
      <c r="R47" s="3"/>
      <c r="S47" s="2">
        <f t="shared" ca="1" si="22"/>
        <v>4752.6977746958319</v>
      </c>
      <c r="T47" s="4">
        <v>60.97</v>
      </c>
      <c r="U47" s="3">
        <v>0</v>
      </c>
      <c r="V47" s="4">
        <f t="shared" si="7"/>
        <v>60.97</v>
      </c>
      <c r="W47" s="4">
        <v>30.944067999999998</v>
      </c>
      <c r="X47" s="96">
        <v>0</v>
      </c>
      <c r="Y47" s="96">
        <v>0.77551303383250136</v>
      </c>
      <c r="Z47" s="96">
        <v>0</v>
      </c>
      <c r="AA47" s="96">
        <v>0</v>
      </c>
      <c r="AB47" s="96">
        <v>0</v>
      </c>
      <c r="AC47" s="96">
        <v>9.83083749306711E-2</v>
      </c>
      <c r="AD47" s="96">
        <v>6.9328896283971165E-5</v>
      </c>
      <c r="AE47" s="96">
        <v>3.3971159179145866E-2</v>
      </c>
      <c r="AF47" s="96">
        <v>0</v>
      </c>
      <c r="AG47" s="96">
        <v>0</v>
      </c>
      <c r="AH47" s="96">
        <v>0</v>
      </c>
      <c r="AI47" s="96">
        <v>0</v>
      </c>
      <c r="AJ47" s="96">
        <v>0</v>
      </c>
      <c r="AK47" s="104"/>
      <c r="AL47" s="105">
        <f t="shared" si="23"/>
        <v>4.3426055035814946</v>
      </c>
      <c r="AM47" s="104"/>
      <c r="AN47" s="4">
        <f t="shared" si="8"/>
        <v>4.3426055035814946</v>
      </c>
      <c r="AO47" s="4"/>
      <c r="AP47" s="4">
        <f t="shared" si="9"/>
        <v>0</v>
      </c>
      <c r="AQ47" s="4"/>
      <c r="AR47" s="4">
        <f t="shared" si="10"/>
        <v>0</v>
      </c>
      <c r="AS47" s="4" t="e">
        <f t="shared" si="11"/>
        <v>#DIV/0!</v>
      </c>
      <c r="AT47" s="90">
        <f t="shared" ca="1" si="12"/>
        <v>1094.434613223817</v>
      </c>
      <c r="AU47" s="2">
        <v>69.574659999999994</v>
      </c>
      <c r="AW47" s="109">
        <v>15</v>
      </c>
      <c r="AX47" s="108">
        <f t="shared" ca="1" si="13"/>
        <v>1525.8712284085552</v>
      </c>
      <c r="AY47" s="109" t="str">
        <f t="shared" ca="1" si="14"/>
        <v>U2624</v>
      </c>
      <c r="AZ47" s="109">
        <f t="shared" ca="1" si="15"/>
        <v>2000334</v>
      </c>
      <c r="BA47" s="109" t="str">
        <f t="shared" ca="1" si="16"/>
        <v>UNI-REZ 2624, Bag 50 LB</v>
      </c>
      <c r="BB47" s="109"/>
      <c r="BC47" s="109"/>
      <c r="BD47" s="114">
        <f t="shared" ca="1" si="17"/>
        <v>52.632000000000005</v>
      </c>
      <c r="BE47" s="111">
        <f t="shared" ca="1" si="18"/>
        <v>0</v>
      </c>
      <c r="BF47" s="111" t="str">
        <f t="shared" ca="1" si="19"/>
        <v>HM</v>
      </c>
    </row>
    <row r="48" spans="1:58">
      <c r="A48">
        <v>172</v>
      </c>
      <c r="B48" s="1">
        <v>2000772</v>
      </c>
      <c r="C48" t="str">
        <f ca="1">OFFSET(PRICES!$C$11,A48,0)</f>
        <v>UNI-REZ 2294, Bag 50 LB</v>
      </c>
      <c r="D48" t="s">
        <v>907</v>
      </c>
      <c r="E48" t="s">
        <v>10</v>
      </c>
      <c r="F48" s="2">
        <f ca="1">OFFSET(PRICES!$P$11,A48,$C$31)</f>
        <v>10472.012169580457</v>
      </c>
      <c r="G48" s="2">
        <f t="shared" ca="1" si="2"/>
        <v>1510.0286144900078</v>
      </c>
      <c r="H48" s="2">
        <f t="shared" si="3"/>
        <v>64</v>
      </c>
      <c r="I48" s="98">
        <v>10469</v>
      </c>
      <c r="J48" s="98">
        <v>10168</v>
      </c>
      <c r="K48" s="98">
        <f t="shared" ca="1" si="20"/>
        <v>1510.0286144900078</v>
      </c>
      <c r="L48" s="95">
        <v>1333</v>
      </c>
      <c r="M48" s="99">
        <v>64</v>
      </c>
      <c r="N48" s="98">
        <f t="shared" ca="1" si="21"/>
        <v>8894.9713855099926</v>
      </c>
      <c r="O48" s="98">
        <f t="shared" si="4"/>
        <v>8771</v>
      </c>
      <c r="P48" s="98">
        <f t="shared" ca="1" si="5"/>
        <v>-123.97138550999261</v>
      </c>
      <c r="Q48" s="96">
        <f t="shared" ca="1" si="6"/>
        <v>1.4134236177173938E-2</v>
      </c>
      <c r="R48" s="3"/>
      <c r="S48" s="2">
        <f t="shared" ca="1" si="22"/>
        <v>8897.98355509045</v>
      </c>
      <c r="T48" s="4">
        <v>46.42</v>
      </c>
      <c r="U48" s="3">
        <v>0</v>
      </c>
      <c r="V48" s="4">
        <f t="shared" si="7"/>
        <v>46.42</v>
      </c>
      <c r="W48" s="4">
        <v>29.948171399999996</v>
      </c>
      <c r="X48" s="96">
        <v>0</v>
      </c>
      <c r="Y48" s="96">
        <v>0.86887369557394745</v>
      </c>
      <c r="Z48" s="96">
        <v>0</v>
      </c>
      <c r="AA48" s="96">
        <v>0</v>
      </c>
      <c r="AB48" s="96">
        <v>0</v>
      </c>
      <c r="AC48" s="96">
        <v>0</v>
      </c>
      <c r="AD48" s="96">
        <v>0</v>
      </c>
      <c r="AE48" s="96">
        <v>0</v>
      </c>
      <c r="AF48" s="96">
        <v>0</v>
      </c>
      <c r="AG48" s="96">
        <v>0</v>
      </c>
      <c r="AH48" s="96">
        <v>0</v>
      </c>
      <c r="AI48" s="96">
        <v>0</v>
      </c>
      <c r="AJ48" s="96">
        <v>0</v>
      </c>
      <c r="AK48" s="104"/>
      <c r="AL48" s="105">
        <f t="shared" si="23"/>
        <v>3.4162246046180975</v>
      </c>
      <c r="AM48" s="104"/>
      <c r="AN48" s="4">
        <f t="shared" si="8"/>
        <v>3.4162246046180975</v>
      </c>
      <c r="AO48" s="4"/>
      <c r="AP48" s="4">
        <f t="shared" si="9"/>
        <v>0</v>
      </c>
      <c r="AQ48" s="4"/>
      <c r="AR48" s="4">
        <f t="shared" si="10"/>
        <v>0</v>
      </c>
      <c r="AS48" s="4" t="e">
        <f t="shared" si="11"/>
        <v>#DIV/0!</v>
      </c>
      <c r="AT48" s="90">
        <f t="shared" ca="1" si="12"/>
        <v>2604.6248666033371</v>
      </c>
      <c r="AU48" s="2">
        <v>23.700000000000003</v>
      </c>
      <c r="AW48" s="109">
        <v>16</v>
      </c>
      <c r="AX48" s="108">
        <f t="shared" ca="1" si="13"/>
        <v>1515.3029767984765</v>
      </c>
      <c r="AY48" s="109" t="str">
        <f t="shared" ca="1" si="14"/>
        <v>U2209</v>
      </c>
      <c r="AZ48" s="109">
        <f t="shared" ca="1" si="15"/>
        <v>2001944</v>
      </c>
      <c r="BA48" s="109" t="str">
        <f t="shared" ca="1" si="16"/>
        <v>UNI-REZ 2209, Bag 50 LB</v>
      </c>
      <c r="BB48" s="109"/>
      <c r="BC48" s="109"/>
      <c r="BD48" s="114">
        <f t="shared" ca="1" si="17"/>
        <v>16.006701123199999</v>
      </c>
      <c r="BE48" s="111">
        <f t="shared" ca="1" si="18"/>
        <v>0</v>
      </c>
      <c r="BF48" s="111" t="str">
        <f t="shared" ca="1" si="19"/>
        <v>INK</v>
      </c>
    </row>
    <row r="49" spans="1:58">
      <c r="A49">
        <v>181</v>
      </c>
      <c r="B49" s="1">
        <v>2000758</v>
      </c>
      <c r="C49" t="str">
        <f ca="1">OFFSET(PRICES!$C$11,A49,0)</f>
        <v>UNI-REZ 2635, Bag 50 LB</v>
      </c>
      <c r="D49" t="s">
        <v>908</v>
      </c>
      <c r="E49" t="s">
        <v>10</v>
      </c>
      <c r="F49" s="2">
        <f ca="1">OFFSET(PRICES!$P$11,A49,$C$31)</f>
        <v>7152.3645019068599</v>
      </c>
      <c r="G49" s="2">
        <f t="shared" ca="1" si="2"/>
        <v>2973.3869052037426</v>
      </c>
      <c r="H49" s="2">
        <f t="shared" si="3"/>
        <v>44.93</v>
      </c>
      <c r="I49" s="98">
        <v>7282.0159999999996</v>
      </c>
      <c r="J49" s="98">
        <v>7280</v>
      </c>
      <c r="K49" s="98">
        <f t="shared" ca="1" si="20"/>
        <v>2973.3869052037426</v>
      </c>
      <c r="L49" s="95">
        <v>3087</v>
      </c>
      <c r="M49" s="99">
        <v>44.93</v>
      </c>
      <c r="N49" s="98">
        <f t="shared" ca="1" si="21"/>
        <v>4263.6990947962568</v>
      </c>
      <c r="O49" s="98">
        <f t="shared" si="4"/>
        <v>4148.07</v>
      </c>
      <c r="P49" s="98">
        <f t="shared" ca="1" si="5"/>
        <v>-115.62909479625705</v>
      </c>
      <c r="Q49" s="96">
        <f t="shared" ca="1" si="6"/>
        <v>2.7875396219508606E-2</v>
      </c>
      <c r="R49" s="3"/>
      <c r="S49" s="2">
        <f t="shared" ca="1" si="22"/>
        <v>4134.0475967031171</v>
      </c>
      <c r="T49" s="4">
        <v>49.71</v>
      </c>
      <c r="U49" s="3">
        <v>0</v>
      </c>
      <c r="V49" s="4">
        <f t="shared" si="7"/>
        <v>49.71</v>
      </c>
      <c r="W49" s="4">
        <v>30.379475000000003</v>
      </c>
      <c r="X49" s="96">
        <v>0</v>
      </c>
      <c r="Y49" s="96">
        <v>0.55189651249715599</v>
      </c>
      <c r="Z49" s="96">
        <v>0</v>
      </c>
      <c r="AA49" s="96">
        <v>0</v>
      </c>
      <c r="AB49" s="96">
        <v>0</v>
      </c>
      <c r="AC49" s="96">
        <v>3.1579289498488636E-2</v>
      </c>
      <c r="AD49" s="96">
        <v>2.3401696623005165E-4</v>
      </c>
      <c r="AE49" s="96">
        <v>0</v>
      </c>
      <c r="AF49" s="96">
        <v>0.2</v>
      </c>
      <c r="AG49" s="96">
        <v>0.13900000000000001</v>
      </c>
      <c r="AH49" s="96">
        <v>0</v>
      </c>
      <c r="AI49" s="96">
        <v>0.122</v>
      </c>
      <c r="AJ49" s="96">
        <v>0</v>
      </c>
      <c r="AK49" s="104"/>
      <c r="AL49" s="105">
        <f t="shared" si="23"/>
        <v>3.6064099198554289</v>
      </c>
      <c r="AM49" s="104"/>
      <c r="AN49" s="4">
        <f t="shared" si="8"/>
        <v>3.6064099198554289</v>
      </c>
      <c r="AO49" s="4"/>
      <c r="AP49" s="4">
        <f t="shared" si="9"/>
        <v>0</v>
      </c>
      <c r="AQ49" s="4"/>
      <c r="AR49" s="4">
        <f t="shared" si="10"/>
        <v>0</v>
      </c>
      <c r="AS49" s="4" t="e">
        <f t="shared" si="11"/>
        <v>#DIV/0!</v>
      </c>
      <c r="AT49" s="90">
        <f t="shared" ca="1" si="12"/>
        <v>1146.3055194981384</v>
      </c>
      <c r="AU49" s="2">
        <v>613.12151200000005</v>
      </c>
      <c r="AW49" s="109">
        <v>17</v>
      </c>
      <c r="AX49" s="108">
        <f t="shared" ca="1" si="13"/>
        <v>1508.432782048151</v>
      </c>
      <c r="AY49" s="109" t="str">
        <f t="shared" ca="1" si="14"/>
        <v>U2638</v>
      </c>
      <c r="AZ49" s="109">
        <f t="shared" ca="1" si="15"/>
        <v>2000343</v>
      </c>
      <c r="BA49" s="109" t="str">
        <f t="shared" ca="1" si="16"/>
        <v>UNI-REZ 2638, Bag 50 LB</v>
      </c>
      <c r="BB49" s="109"/>
      <c r="BC49" s="109"/>
      <c r="BD49" s="114">
        <f t="shared" ca="1" si="17"/>
        <v>346.86731200000003</v>
      </c>
      <c r="BE49" s="111">
        <f t="shared" ca="1" si="18"/>
        <v>0</v>
      </c>
      <c r="BF49" s="111" t="str">
        <f t="shared" ca="1" si="19"/>
        <v>HM</v>
      </c>
    </row>
    <row r="50" spans="1:58">
      <c r="A50">
        <v>192</v>
      </c>
      <c r="B50" s="1">
        <v>2000783</v>
      </c>
      <c r="C50" t="str">
        <f ca="1">OFFSET(PRICES!$C$11,A50,0)</f>
        <v>UNI-REZ 2720, Bag 50 LB</v>
      </c>
      <c r="D50" t="s">
        <v>909</v>
      </c>
      <c r="E50" t="s">
        <v>10</v>
      </c>
      <c r="F50" s="2">
        <f ca="1">OFFSET(PRICES!$P$11,A50,$C$31)</f>
        <v>5725.2608759553195</v>
      </c>
      <c r="G50" s="2">
        <f t="shared" ca="1" si="2"/>
        <v>1627.7848619447207</v>
      </c>
      <c r="H50" s="2">
        <f t="shared" si="3"/>
        <v>64.569999999999993</v>
      </c>
      <c r="I50" s="98">
        <v>5459.1615098831908</v>
      </c>
      <c r="J50" s="98">
        <v>5200</v>
      </c>
      <c r="K50" s="98">
        <f t="shared" ca="1" si="20"/>
        <v>1627.7848619447207</v>
      </c>
      <c r="L50" s="95">
        <v>1248</v>
      </c>
      <c r="M50" s="99">
        <v>64.569999999999993</v>
      </c>
      <c r="N50" s="98">
        <f t="shared" ca="1" si="21"/>
        <v>3766.8066479384702</v>
      </c>
      <c r="O50" s="98">
        <f t="shared" si="4"/>
        <v>3887.43</v>
      </c>
      <c r="P50" s="98">
        <f t="shared" ca="1" si="5"/>
        <v>120.62335206152966</v>
      </c>
      <c r="Q50" s="96">
        <f t="shared" ca="1" si="6"/>
        <v>3.1029073722621286E-2</v>
      </c>
      <c r="R50" s="3"/>
      <c r="S50" s="2">
        <f t="shared" ca="1" si="22"/>
        <v>4032.9060140105989</v>
      </c>
      <c r="T50" s="4">
        <v>43.15</v>
      </c>
      <c r="U50" s="3">
        <v>0</v>
      </c>
      <c r="V50" s="4">
        <f t="shared" si="7"/>
        <v>43.15</v>
      </c>
      <c r="W50" s="4">
        <v>31.069934999999997</v>
      </c>
      <c r="X50" s="96">
        <v>0</v>
      </c>
      <c r="Y50" s="96">
        <v>0.75</v>
      </c>
      <c r="Z50" s="96">
        <v>0.13</v>
      </c>
      <c r="AA50" s="96">
        <v>0</v>
      </c>
      <c r="AB50" s="96">
        <v>0</v>
      </c>
      <c r="AC50" s="96">
        <v>7.8739110194852691E-2</v>
      </c>
      <c r="AD50" s="96">
        <v>1.9950788056128217E-4</v>
      </c>
      <c r="AE50" s="96">
        <v>2.859612954711711E-2</v>
      </c>
      <c r="AF50" s="96">
        <v>0</v>
      </c>
      <c r="AG50" s="96">
        <v>0</v>
      </c>
      <c r="AH50" s="96">
        <v>0</v>
      </c>
      <c r="AI50" s="96">
        <v>0</v>
      </c>
      <c r="AJ50" s="96">
        <v>0</v>
      </c>
      <c r="AK50" s="104"/>
      <c r="AL50" s="105">
        <f t="shared" si="23"/>
        <v>3.0609204686137907</v>
      </c>
      <c r="AM50" s="104"/>
      <c r="AN50" s="4">
        <f t="shared" si="8"/>
        <v>3.0609204686137907</v>
      </c>
      <c r="AO50" s="4"/>
      <c r="AP50" s="4">
        <f t="shared" si="9"/>
        <v>0</v>
      </c>
      <c r="AQ50" s="4"/>
      <c r="AR50" s="4">
        <f t="shared" si="10"/>
        <v>0</v>
      </c>
      <c r="AS50" s="4" t="e">
        <f t="shared" si="11"/>
        <v>#DIV/0!</v>
      </c>
      <c r="AT50" s="90">
        <f t="shared" ca="1" si="12"/>
        <v>1317.5468148759169</v>
      </c>
      <c r="AU50" s="2">
        <v>43.099483908400003</v>
      </c>
      <c r="AW50" s="109">
        <v>18</v>
      </c>
      <c r="AX50" s="108">
        <f t="shared" ca="1" si="13"/>
        <v>1436.9221975179739</v>
      </c>
      <c r="AY50" s="109" t="str">
        <f t="shared" ca="1" si="14"/>
        <v>U2653</v>
      </c>
      <c r="AZ50" s="109">
        <f t="shared" ca="1" si="15"/>
        <v>2000753</v>
      </c>
      <c r="BA50" s="109" t="str">
        <f t="shared" ca="1" si="16"/>
        <v>UNI-REZ 2653, Bag 50 LB</v>
      </c>
      <c r="BB50" s="109"/>
      <c r="BC50" s="109"/>
      <c r="BD50" s="114">
        <f t="shared" ca="1" si="17"/>
        <v>69.16</v>
      </c>
      <c r="BE50" s="111">
        <f t="shared" ca="1" si="18"/>
        <v>0.67325845381766047</v>
      </c>
      <c r="BF50" s="111" t="str">
        <f t="shared" ca="1" si="19"/>
        <v>HM</v>
      </c>
    </row>
    <row r="51" spans="1:58">
      <c r="A51">
        <v>193</v>
      </c>
      <c r="B51" s="1">
        <v>2000785</v>
      </c>
      <c r="C51" t="str">
        <f ca="1">OFFSET(PRICES!$C$11,A51,0)</f>
        <v>UNI-REZ 2721, Bag 50 LB</v>
      </c>
      <c r="D51" t="s">
        <v>910</v>
      </c>
      <c r="E51" t="s">
        <v>10</v>
      </c>
      <c r="F51" s="2">
        <f ca="1">OFFSET(PRICES!$P$11,A51,$C$31)</f>
        <v>4781.566358024691</v>
      </c>
      <c r="G51" s="2">
        <f t="shared" ca="1" si="2"/>
        <v>1580.4188748282338</v>
      </c>
      <c r="H51" s="2">
        <f t="shared" si="3"/>
        <v>67.06</v>
      </c>
      <c r="I51" s="98">
        <v>4055.505079410254</v>
      </c>
      <c r="J51" s="98">
        <v>4192</v>
      </c>
      <c r="K51" s="98">
        <f t="shared" ca="1" si="20"/>
        <v>1580.4188748282338</v>
      </c>
      <c r="L51" s="95">
        <v>1713</v>
      </c>
      <c r="M51" s="99">
        <v>67.06</v>
      </c>
      <c r="N51" s="98">
        <f t="shared" ca="1" si="21"/>
        <v>2408.0262045820205</v>
      </c>
      <c r="O51" s="98">
        <f t="shared" si="4"/>
        <v>2411.94</v>
      </c>
      <c r="P51" s="98">
        <f t="shared" ca="1" si="5"/>
        <v>3.9137954179795997</v>
      </c>
      <c r="Q51" s="96">
        <f t="shared" ca="1" si="6"/>
        <v>1.6226752813003639E-3</v>
      </c>
      <c r="R51" s="3"/>
      <c r="S51" s="2">
        <f t="shared" ca="1" si="22"/>
        <v>3134.087483196457</v>
      </c>
      <c r="T51" s="4">
        <v>78.540000000000006</v>
      </c>
      <c r="U51" s="3">
        <v>0</v>
      </c>
      <c r="V51" s="4">
        <f t="shared" si="7"/>
        <v>78.540000000000006</v>
      </c>
      <c r="W51" s="4">
        <v>31.416980000000006</v>
      </c>
      <c r="X51" s="96">
        <v>0</v>
      </c>
      <c r="Y51" s="96">
        <v>0.80249999999999999</v>
      </c>
      <c r="Z51" s="96">
        <v>0</v>
      </c>
      <c r="AA51" s="96">
        <v>0</v>
      </c>
      <c r="AB51" s="96">
        <v>0</v>
      </c>
      <c r="AC51" s="96">
        <v>7.773875304803024E-2</v>
      </c>
      <c r="AD51" s="96">
        <v>6.7112592559450567E-5</v>
      </c>
      <c r="AE51" s="96">
        <v>1.3176439005838795E-2</v>
      </c>
      <c r="AF51" s="96">
        <v>0</v>
      </c>
      <c r="AG51" s="96">
        <v>0</v>
      </c>
      <c r="AH51" s="96">
        <v>0</v>
      </c>
      <c r="AI51" s="96">
        <v>0</v>
      </c>
      <c r="AJ51" s="96">
        <v>0</v>
      </c>
      <c r="AK51" s="104"/>
      <c r="AL51" s="105">
        <f t="shared" si="23"/>
        <v>5.5098281247911158</v>
      </c>
      <c r="AM51" s="104"/>
      <c r="AN51" s="4">
        <f t="shared" si="8"/>
        <v>5.5098281247911158</v>
      </c>
      <c r="AO51" s="4"/>
      <c r="AP51" s="4">
        <f t="shared" si="9"/>
        <v>0</v>
      </c>
      <c r="AQ51" s="4"/>
      <c r="AR51" s="4">
        <f t="shared" si="10"/>
        <v>0</v>
      </c>
      <c r="AS51" s="4" t="e">
        <f t="shared" si="11"/>
        <v>#DIV/0!</v>
      </c>
      <c r="AT51" s="90">
        <f t="shared" ca="1" si="12"/>
        <v>568.81764951883576</v>
      </c>
      <c r="AU51" s="2">
        <v>154.56400000000002</v>
      </c>
      <c r="AW51" s="109">
        <v>19</v>
      </c>
      <c r="AX51" s="108">
        <f t="shared" ca="1" si="13"/>
        <v>1436.3817487004005</v>
      </c>
      <c r="AY51" s="109" t="str">
        <f t="shared" ca="1" si="14"/>
        <v>U2226B</v>
      </c>
      <c r="AZ51" s="109">
        <f t="shared" ca="1" si="15"/>
        <v>2001949</v>
      </c>
      <c r="BA51" s="109" t="str">
        <f t="shared" ca="1" si="16"/>
        <v>UNI-REZ 2226, Bag 50 LB</v>
      </c>
      <c r="BB51" s="109"/>
      <c r="BC51" s="109"/>
      <c r="BD51" s="114">
        <f t="shared" ca="1" si="17"/>
        <v>261.30764631440002</v>
      </c>
      <c r="BE51" s="111">
        <f t="shared" ca="1" si="18"/>
        <v>0</v>
      </c>
      <c r="BF51" s="111" t="str">
        <f t="shared" ca="1" si="19"/>
        <v>INK</v>
      </c>
    </row>
    <row r="52" spans="1:58">
      <c r="A52">
        <v>174</v>
      </c>
      <c r="B52" s="1">
        <v>2000787</v>
      </c>
      <c r="C52" t="str">
        <f ca="1">OFFSET(PRICES!$C$11,A52,0)</f>
        <v>UNI-REZ 2620, Bag 50 LB</v>
      </c>
      <c r="D52" t="s">
        <v>911</v>
      </c>
      <c r="E52" t="s">
        <v>10</v>
      </c>
      <c r="F52" s="2">
        <f ca="1">OFFSET(PRICES!$P$11,A52,$C$31)</f>
        <v>4284.5898372569445</v>
      </c>
      <c r="G52" s="2">
        <f t="shared" ca="1" si="2"/>
        <v>1484.8251540425485</v>
      </c>
      <c r="H52" s="2">
        <f t="shared" si="3"/>
        <v>72</v>
      </c>
      <c r="I52" s="98">
        <v>4077.1508831541987</v>
      </c>
      <c r="J52" s="98">
        <v>4098</v>
      </c>
      <c r="K52" s="98">
        <f t="shared" ca="1" si="20"/>
        <v>1484.8251540425485</v>
      </c>
      <c r="L52" s="95">
        <v>1237</v>
      </c>
      <c r="M52" s="99">
        <v>72</v>
      </c>
      <c r="N52" s="98">
        <f t="shared" ca="1" si="21"/>
        <v>2520.3257291116502</v>
      </c>
      <c r="O52" s="98">
        <f t="shared" si="4"/>
        <v>2789</v>
      </c>
      <c r="P52" s="98">
        <f t="shared" ca="1" si="5"/>
        <v>268.67427088834984</v>
      </c>
      <c r="Q52" s="96">
        <f t="shared" ca="1" si="6"/>
        <v>9.6333549977895241E-2</v>
      </c>
      <c r="R52" s="3"/>
      <c r="S52" s="2">
        <f t="shared" ca="1" si="22"/>
        <v>2727.764683214396</v>
      </c>
      <c r="T52" s="4">
        <v>44.17</v>
      </c>
      <c r="U52" s="3">
        <v>0</v>
      </c>
      <c r="V52" s="4">
        <f t="shared" si="7"/>
        <v>44.17</v>
      </c>
      <c r="W52" s="4">
        <v>30.437760599999997</v>
      </c>
      <c r="X52" s="96">
        <v>0</v>
      </c>
      <c r="Y52" s="96">
        <v>0.71</v>
      </c>
      <c r="Z52" s="96">
        <v>0.12</v>
      </c>
      <c r="AA52" s="96">
        <v>0</v>
      </c>
      <c r="AB52" s="96">
        <v>0</v>
      </c>
      <c r="AC52" s="96">
        <v>0.08</v>
      </c>
      <c r="AD52" s="96">
        <v>1.3181308903974164E-4</v>
      </c>
      <c r="AE52" s="96">
        <v>0</v>
      </c>
      <c r="AF52" s="96">
        <v>0</v>
      </c>
      <c r="AG52" s="96">
        <v>0</v>
      </c>
      <c r="AH52" s="96">
        <v>0</v>
      </c>
      <c r="AI52" s="96">
        <v>0</v>
      </c>
      <c r="AJ52" s="96">
        <v>0</v>
      </c>
      <c r="AK52" s="104"/>
      <c r="AL52" s="105">
        <f t="shared" si="23"/>
        <v>3.1983522467155487</v>
      </c>
      <c r="AM52" s="104"/>
      <c r="AN52" s="4">
        <f t="shared" si="8"/>
        <v>3.1983522467155487</v>
      </c>
      <c r="AO52" s="4"/>
      <c r="AP52" s="4">
        <f t="shared" si="9"/>
        <v>0</v>
      </c>
      <c r="AQ52" s="4"/>
      <c r="AR52" s="4">
        <f t="shared" si="10"/>
        <v>0</v>
      </c>
      <c r="AS52" s="4" t="e">
        <f t="shared" si="11"/>
        <v>#DIV/0!</v>
      </c>
      <c r="AT52" s="90">
        <f t="shared" ca="1" si="12"/>
        <v>852.86562354587159</v>
      </c>
      <c r="AU52" s="2">
        <v>0</v>
      </c>
      <c r="AW52" s="109">
        <v>20</v>
      </c>
      <c r="AX52" s="108">
        <f t="shared" ca="1" si="13"/>
        <v>1423.9923924677798</v>
      </c>
      <c r="AY52" s="109" t="str">
        <f t="shared" ca="1" si="14"/>
        <v>U2221</v>
      </c>
      <c r="AZ52" s="109">
        <f t="shared" ca="1" si="15"/>
        <v>2000352</v>
      </c>
      <c r="BA52" s="109" t="str">
        <f t="shared" ca="1" si="16"/>
        <v>UNI-REZ 2221, Bag 50 LB</v>
      </c>
      <c r="BB52" s="109"/>
      <c r="BC52" s="109"/>
      <c r="BD52" s="114">
        <f t="shared" ca="1" si="17"/>
        <v>129.44783602800001</v>
      </c>
      <c r="BE52" s="111">
        <f t="shared" ca="1" si="18"/>
        <v>0</v>
      </c>
      <c r="BF52" s="111" t="str">
        <f t="shared" ca="1" si="19"/>
        <v>INK</v>
      </c>
    </row>
    <row r="53" spans="1:58">
      <c r="A53">
        <v>194</v>
      </c>
      <c r="B53" s="1">
        <v>2000798</v>
      </c>
      <c r="C53" t="str">
        <f ca="1">OFFSET(PRICES!$C$11,A53,0)</f>
        <v>UNI-REZ 2727, BB 1102 LB</v>
      </c>
      <c r="D53" t="s">
        <v>912</v>
      </c>
      <c r="E53" t="s">
        <v>10</v>
      </c>
      <c r="F53" s="2">
        <f ca="1">OFFSET(PRICES!$P$11,A53,$C$31)</f>
        <v>5751.9175747506597</v>
      </c>
      <c r="G53" s="2">
        <f t="shared" ca="1" si="2"/>
        <v>1714.5976317969339</v>
      </c>
      <c r="H53" s="2">
        <f t="shared" si="3"/>
        <v>64.819999999999993</v>
      </c>
      <c r="I53" s="98">
        <v>4994.3898473413519</v>
      </c>
      <c r="J53" s="98">
        <v>4959</v>
      </c>
      <c r="K53" s="98">
        <f t="shared" ca="1" si="20"/>
        <v>1714.5976317969339</v>
      </c>
      <c r="L53" s="95">
        <v>1422</v>
      </c>
      <c r="M53" s="99">
        <v>64.819999999999993</v>
      </c>
      <c r="N53" s="98">
        <f t="shared" ca="1" si="21"/>
        <v>3214.9722155444178</v>
      </c>
      <c r="O53" s="98">
        <f t="shared" si="4"/>
        <v>3472.18</v>
      </c>
      <c r="P53" s="98">
        <f t="shared" ca="1" si="5"/>
        <v>257.20778445558199</v>
      </c>
      <c r="Q53" s="96">
        <f t="shared" ca="1" si="6"/>
        <v>7.4076742696398801E-2</v>
      </c>
      <c r="R53" s="3"/>
      <c r="S53" s="2">
        <f t="shared" ca="1" si="22"/>
        <v>3972.4999429537256</v>
      </c>
      <c r="T53" s="4">
        <v>59.64</v>
      </c>
      <c r="U53" s="3">
        <v>0</v>
      </c>
      <c r="V53" s="4">
        <f t="shared" si="7"/>
        <v>59.64</v>
      </c>
      <c r="W53" s="4">
        <v>31.970579999999998</v>
      </c>
      <c r="X53" s="96">
        <v>0</v>
      </c>
      <c r="Y53" s="96">
        <v>0.83100225374519421</v>
      </c>
      <c r="Z53" s="96">
        <v>0</v>
      </c>
      <c r="AA53" s="96">
        <v>0</v>
      </c>
      <c r="AB53" s="96">
        <v>0</v>
      </c>
      <c r="AC53" s="96">
        <v>7.9908524459764013E-2</v>
      </c>
      <c r="AD53" s="96">
        <v>1.3257324671881213E-4</v>
      </c>
      <c r="AE53" s="96">
        <v>4.6831499403420393E-2</v>
      </c>
      <c r="AF53" s="96">
        <v>0</v>
      </c>
      <c r="AG53" s="96">
        <v>0</v>
      </c>
      <c r="AH53" s="96">
        <v>0</v>
      </c>
      <c r="AI53" s="96">
        <v>0</v>
      </c>
      <c r="AJ53" s="96">
        <v>0</v>
      </c>
      <c r="AK53" s="104"/>
      <c r="AL53" s="105">
        <f t="shared" si="23"/>
        <v>4.1114849965186746</v>
      </c>
      <c r="AM53" s="104"/>
      <c r="AN53" s="4">
        <f t="shared" si="8"/>
        <v>4.1114849965186746</v>
      </c>
      <c r="AO53" s="4"/>
      <c r="AP53" s="4">
        <f t="shared" si="9"/>
        <v>0</v>
      </c>
      <c r="AQ53" s="4"/>
      <c r="AR53" s="4">
        <f t="shared" si="10"/>
        <v>0</v>
      </c>
      <c r="AS53" s="4" t="e">
        <f t="shared" si="11"/>
        <v>#DIV/0!</v>
      </c>
      <c r="AT53" s="90">
        <f t="shared" ca="1" si="12"/>
        <v>966.19589912583115</v>
      </c>
      <c r="AU53" s="2">
        <v>46</v>
      </c>
      <c r="AW53" s="109">
        <v>21</v>
      </c>
      <c r="AX53" s="108">
        <f t="shared" ca="1" si="13"/>
        <v>1396.1219014734997</v>
      </c>
      <c r="AY53" s="109" t="str">
        <f t="shared" ca="1" si="14"/>
        <v>U2940</v>
      </c>
      <c r="AZ53" s="109">
        <f t="shared" ca="1" si="15"/>
        <v>2001967</v>
      </c>
      <c r="BA53" s="109" t="str">
        <f t="shared" ca="1" si="16"/>
        <v>UNI-REZ 2940, Bag 50 LB</v>
      </c>
      <c r="BB53" s="109"/>
      <c r="BC53" s="109"/>
      <c r="BD53" s="114">
        <f t="shared" ca="1" si="17"/>
        <v>656.89196888000015</v>
      </c>
      <c r="BE53" s="111">
        <f t="shared" ca="1" si="18"/>
        <v>0</v>
      </c>
      <c r="BF53" s="111" t="str">
        <f t="shared" ca="1" si="19"/>
        <v>INK</v>
      </c>
    </row>
    <row r="54" spans="1:58">
      <c r="A54">
        <v>191</v>
      </c>
      <c r="B54" s="1">
        <v>2001324</v>
      </c>
      <c r="C54" t="str">
        <f ca="1">OFFSET(PRICES!$C$11,A54,0)</f>
        <v>UNI-REZ 2678, Bag 50LB</v>
      </c>
      <c r="D54" t="s">
        <v>913</v>
      </c>
      <c r="E54" t="s">
        <v>10</v>
      </c>
      <c r="F54" s="2">
        <f ca="1">OFFSET(PRICES!$P$11,A54,$C$31)</f>
        <v>9984.1200000000008</v>
      </c>
      <c r="G54" s="2">
        <f t="shared" ca="1" si="2"/>
        <v>988.92641286871492</v>
      </c>
      <c r="H54" s="2">
        <f t="shared" si="3"/>
        <v>42.08</v>
      </c>
      <c r="I54" s="98">
        <v>9984.1200000000008</v>
      </c>
      <c r="J54" s="98">
        <v>9820</v>
      </c>
      <c r="K54" s="98">
        <f t="shared" ca="1" si="20"/>
        <v>988.92641286871492</v>
      </c>
      <c r="L54" s="95">
        <v>1202</v>
      </c>
      <c r="M54" s="99">
        <v>42.08</v>
      </c>
      <c r="N54" s="98">
        <f t="shared" ca="1" si="21"/>
        <v>8953.1135871312854</v>
      </c>
      <c r="O54" s="98">
        <f t="shared" si="4"/>
        <v>8575.92</v>
      </c>
      <c r="P54" s="98">
        <f t="shared" ca="1" si="5"/>
        <v>-377.19358713128531</v>
      </c>
      <c r="Q54" s="96">
        <f t="shared" ca="1" si="6"/>
        <v>4.3982871473997577E-2</v>
      </c>
      <c r="R54" s="3"/>
      <c r="S54" s="2">
        <f t="shared" ca="1" si="22"/>
        <v>8953.1135871312854</v>
      </c>
      <c r="T54" s="4">
        <v>50.86</v>
      </c>
      <c r="U54" s="3">
        <v>0</v>
      </c>
      <c r="V54" s="4">
        <f t="shared" si="7"/>
        <v>50.86</v>
      </c>
      <c r="W54" s="4">
        <v>31.667719999999996</v>
      </c>
      <c r="X54" s="96">
        <v>0</v>
      </c>
      <c r="Y54" s="96">
        <v>0.56903037383177579</v>
      </c>
      <c r="Z54" s="96">
        <v>0</v>
      </c>
      <c r="AA54" s="96">
        <v>0</v>
      </c>
      <c r="AB54" s="96">
        <v>0</v>
      </c>
      <c r="AC54" s="96">
        <v>0</v>
      </c>
      <c r="AD54" s="96">
        <v>0</v>
      </c>
      <c r="AE54" s="96">
        <v>0</v>
      </c>
      <c r="AF54" s="96">
        <v>0</v>
      </c>
      <c r="AG54" s="96">
        <v>0</v>
      </c>
      <c r="AH54" s="96">
        <v>0</v>
      </c>
      <c r="AI54" s="96">
        <v>0</v>
      </c>
      <c r="AJ54" s="96">
        <v>0</v>
      </c>
      <c r="AK54" s="104"/>
      <c r="AL54" s="105">
        <f t="shared" si="23"/>
        <v>3.5397382571274481</v>
      </c>
      <c r="AM54" s="104"/>
      <c r="AN54" s="4">
        <f t="shared" si="8"/>
        <v>3.5397382571274481</v>
      </c>
      <c r="AO54" s="4"/>
      <c r="AP54" s="4">
        <f t="shared" si="9"/>
        <v>0</v>
      </c>
      <c r="AQ54" s="4"/>
      <c r="AR54" s="4">
        <f t="shared" si="10"/>
        <v>0</v>
      </c>
      <c r="AS54" s="4" t="e">
        <f t="shared" si="11"/>
        <v>#DIV/0!</v>
      </c>
      <c r="AT54" s="90">
        <f t="shared" ca="1" si="12"/>
        <v>2529.3151461421544</v>
      </c>
      <c r="AU54" s="2">
        <v>31.091828</v>
      </c>
      <c r="AW54" s="109">
        <v>22</v>
      </c>
      <c r="AX54" s="108">
        <f t="shared" ca="1" si="13"/>
        <v>1317.5468148759169</v>
      </c>
      <c r="AY54" s="109" t="str">
        <f t="shared" ca="1" si="14"/>
        <v>U2720</v>
      </c>
      <c r="AZ54" s="109">
        <f t="shared" ca="1" si="15"/>
        <v>2000783</v>
      </c>
      <c r="BA54" s="109" t="str">
        <f t="shared" ca="1" si="16"/>
        <v>UNI-REZ 2720, Bag 50 LB</v>
      </c>
      <c r="BB54" s="109"/>
      <c r="BC54" s="109"/>
      <c r="BD54" s="114">
        <f t="shared" ca="1" si="17"/>
        <v>43.099483908400003</v>
      </c>
      <c r="BE54" s="111">
        <f t="shared" ca="1" si="18"/>
        <v>0</v>
      </c>
      <c r="BF54" s="111" t="str">
        <f t="shared" ca="1" si="19"/>
        <v>HM</v>
      </c>
    </row>
    <row r="55" spans="1:58">
      <c r="A55">
        <v>187</v>
      </c>
      <c r="B55" s="1">
        <v>2001857</v>
      </c>
      <c r="C55" t="str">
        <f ca="1">OFFSET(PRICES!$C$11,A55,0)</f>
        <v>UNI-REZ 2656, Box 1350 LB</v>
      </c>
      <c r="D55" t="s">
        <v>914</v>
      </c>
      <c r="E55" t="s">
        <v>10</v>
      </c>
      <c r="F55" s="2">
        <f ca="1">OFFSET(PRICES!$P$11,A55,$C$31)</f>
        <v>9656.2549583124437</v>
      </c>
      <c r="G55" s="2">
        <f t="shared" ca="1" si="2"/>
        <v>5078.8570098249602</v>
      </c>
      <c r="H55" s="2">
        <f t="shared" si="3"/>
        <v>721</v>
      </c>
      <c r="I55" s="98">
        <v>9717.6101150893119</v>
      </c>
      <c r="J55" s="98">
        <v>9436</v>
      </c>
      <c r="K55" s="98">
        <f t="shared" ca="1" si="20"/>
        <v>5078.8570098249602</v>
      </c>
      <c r="L55" s="95">
        <v>4532</v>
      </c>
      <c r="M55" s="99">
        <v>721</v>
      </c>
      <c r="N55" s="98">
        <f t="shared" ca="1" si="21"/>
        <v>3917.7531052643517</v>
      </c>
      <c r="O55" s="98">
        <f t="shared" si="4"/>
        <v>4183</v>
      </c>
      <c r="P55" s="98">
        <f t="shared" ca="1" si="5"/>
        <v>265.24689473564831</v>
      </c>
      <c r="Q55" s="96">
        <f t="shared" ca="1" si="6"/>
        <v>6.3410684851936003E-2</v>
      </c>
      <c r="R55" s="3"/>
      <c r="S55" s="2">
        <f t="shared" ca="1" si="22"/>
        <v>3856.3979484874835</v>
      </c>
      <c r="T55" s="4">
        <v>58.15</v>
      </c>
      <c r="U55" s="3">
        <v>0</v>
      </c>
      <c r="V55" s="4">
        <f t="shared" si="7"/>
        <v>58.15</v>
      </c>
      <c r="W55" s="4">
        <v>32.49</v>
      </c>
      <c r="X55" s="96">
        <v>0.64</v>
      </c>
      <c r="Y55" s="96">
        <v>0</v>
      </c>
      <c r="Z55" s="96">
        <v>0</v>
      </c>
      <c r="AA55" s="96">
        <v>1.9266666666666668E-2</v>
      </c>
      <c r="AB55" s="96">
        <v>0</v>
      </c>
      <c r="AC55" s="96">
        <v>5.8465726030441062E-2</v>
      </c>
      <c r="AD55" s="96">
        <v>2.1525386068214645E-4</v>
      </c>
      <c r="AE55" s="96">
        <v>0</v>
      </c>
      <c r="AF55" s="96">
        <v>0.19</v>
      </c>
      <c r="AG55" s="96">
        <v>0</v>
      </c>
      <c r="AH55" s="96">
        <v>0.15</v>
      </c>
      <c r="AI55" s="96">
        <v>0</v>
      </c>
      <c r="AJ55" s="96">
        <v>0.18</v>
      </c>
      <c r="AK55" s="104"/>
      <c r="AL55" s="105">
        <f t="shared" si="23"/>
        <v>3.9446783625730992</v>
      </c>
      <c r="AM55" s="104"/>
      <c r="AN55" s="4">
        <f t="shared" si="8"/>
        <v>3.9446783625730992</v>
      </c>
      <c r="AO55" s="4"/>
      <c r="AP55" s="4">
        <f t="shared" si="9"/>
        <v>0</v>
      </c>
      <c r="AQ55" s="4"/>
      <c r="AR55" s="4">
        <f t="shared" si="10"/>
        <v>0</v>
      </c>
      <c r="AS55" s="4" t="e">
        <f t="shared" si="11"/>
        <v>#DIV/0!</v>
      </c>
      <c r="AT55" s="90">
        <f t="shared" ca="1" si="12"/>
        <v>977.62037713309769</v>
      </c>
      <c r="AU55" s="2">
        <v>1307.0625342000001</v>
      </c>
      <c r="AW55" s="109">
        <v>23</v>
      </c>
      <c r="AX55" s="108">
        <f t="shared" ca="1" si="13"/>
        <v>1216.7487382800339</v>
      </c>
      <c r="AY55" s="109" t="str">
        <f t="shared" ca="1" si="14"/>
        <v>U2633</v>
      </c>
      <c r="AZ55" s="109">
        <f t="shared" ca="1" si="15"/>
        <v>2000755</v>
      </c>
      <c r="BA55" s="109" t="str">
        <f t="shared" ca="1" si="16"/>
        <v>UNI-REZ 2633, Bag 50 LB</v>
      </c>
      <c r="BB55" s="109"/>
      <c r="BC55" s="109"/>
      <c r="BD55" s="114">
        <f t="shared" ca="1" si="17"/>
        <v>474.44288800000004</v>
      </c>
      <c r="BE55" s="111">
        <f t="shared" ca="1" si="18"/>
        <v>0.33084582590383105</v>
      </c>
      <c r="BF55" s="111" t="str">
        <f t="shared" ca="1" si="19"/>
        <v>HM</v>
      </c>
    </row>
    <row r="56" spans="1:58">
      <c r="A56">
        <v>201</v>
      </c>
      <c r="B56" s="1">
        <v>2000366</v>
      </c>
      <c r="C56" t="str">
        <f ca="1">OFFSET(PRICES!$C$11,A56,0)</f>
        <v>UNI-REZ 110, Bag 50 LB</v>
      </c>
      <c r="D56" t="s">
        <v>915</v>
      </c>
      <c r="E56" t="s">
        <v>11</v>
      </c>
      <c r="F56" s="2">
        <f ca="1">OFFSET(PRICES!$P$11,A56,$C$31)</f>
        <v>4629.7112823859325</v>
      </c>
      <c r="G56" s="2">
        <f t="shared" ca="1" si="2"/>
        <v>1589.604961270195</v>
      </c>
      <c r="H56" s="2">
        <f t="shared" si="3"/>
        <v>65</v>
      </c>
      <c r="I56" s="98">
        <v>3896.9277518054646</v>
      </c>
      <c r="J56" s="98">
        <v>3925</v>
      </c>
      <c r="K56" s="98">
        <f t="shared" ca="1" si="20"/>
        <v>1589.604961270195</v>
      </c>
      <c r="L56" s="95">
        <v>1230</v>
      </c>
      <c r="M56" s="99">
        <v>65</v>
      </c>
      <c r="N56" s="98">
        <f t="shared" ca="1" si="21"/>
        <v>2242.3227905352696</v>
      </c>
      <c r="O56" s="98">
        <f t="shared" si="4"/>
        <v>2630</v>
      </c>
      <c r="P56" s="98">
        <f t="shared" ca="1" si="5"/>
        <v>387.67720946473037</v>
      </c>
      <c r="Q56" s="96">
        <f t="shared" ca="1" si="6"/>
        <v>0.1474057830664374</v>
      </c>
      <c r="R56" s="3"/>
      <c r="S56" s="2">
        <f t="shared" ca="1" si="22"/>
        <v>2975.1063211157375</v>
      </c>
      <c r="T56" s="4">
        <v>31.59</v>
      </c>
      <c r="U56" s="3">
        <v>0</v>
      </c>
      <c r="V56" s="4">
        <f t="shared" si="7"/>
        <v>31.59</v>
      </c>
      <c r="W56" s="4">
        <v>35.97542</v>
      </c>
      <c r="X56" s="96">
        <v>0</v>
      </c>
      <c r="Y56" s="96">
        <v>0.8</v>
      </c>
      <c r="Z56" s="96">
        <v>1.1173184357541898E-3</v>
      </c>
      <c r="AA56" s="96">
        <v>0</v>
      </c>
      <c r="AB56" s="96">
        <v>0</v>
      </c>
      <c r="AC56" s="96">
        <v>0.1</v>
      </c>
      <c r="AD56" s="96">
        <v>0</v>
      </c>
      <c r="AE56" s="96">
        <v>0</v>
      </c>
      <c r="AF56" s="96">
        <v>0</v>
      </c>
      <c r="AG56" s="96">
        <v>0</v>
      </c>
      <c r="AH56" s="96">
        <v>0</v>
      </c>
      <c r="AI56" s="96">
        <v>0</v>
      </c>
      <c r="AJ56" s="96">
        <v>0</v>
      </c>
      <c r="AK56" s="104"/>
      <c r="AL56" s="105">
        <f t="shared" si="23"/>
        <v>1.9353314012734251</v>
      </c>
      <c r="AM56" s="104"/>
      <c r="AN56" s="4">
        <f t="shared" si="8"/>
        <v>1.9353314012734251</v>
      </c>
      <c r="AO56" s="4"/>
      <c r="AP56" s="4">
        <f t="shared" si="9"/>
        <v>0</v>
      </c>
      <c r="AQ56" s="4"/>
      <c r="AR56" s="4">
        <f t="shared" si="10"/>
        <v>0</v>
      </c>
      <c r="AS56" s="4" t="e">
        <f t="shared" si="11"/>
        <v>#DIV/0!</v>
      </c>
      <c r="AT56" s="90">
        <f t="shared" ca="1" si="12"/>
        <v>1537.259365066961</v>
      </c>
      <c r="AU56" s="2">
        <v>635.43937600000004</v>
      </c>
      <c r="AW56" s="109">
        <v>24</v>
      </c>
      <c r="AX56" s="108">
        <f t="shared" ca="1" si="13"/>
        <v>1212.270011128132</v>
      </c>
      <c r="AY56" s="109" t="str">
        <f t="shared" ca="1" si="14"/>
        <v>U2632</v>
      </c>
      <c r="AZ56" s="109">
        <f t="shared" ca="1" si="15"/>
        <v>2000676</v>
      </c>
      <c r="BA56" s="109" t="str">
        <f t="shared" ca="1" si="16"/>
        <v>UNI-REZ 2632, Bag 50 LB</v>
      </c>
      <c r="BB56" s="109"/>
      <c r="BC56" s="109"/>
      <c r="BD56" s="114">
        <f t="shared" ca="1" si="17"/>
        <v>294.83490280000001</v>
      </c>
      <c r="BE56" s="111">
        <f t="shared" ca="1" si="18"/>
        <v>0.67922457044813256</v>
      </c>
      <c r="BF56" s="111" t="str">
        <f t="shared" ca="1" si="19"/>
        <v>HM</v>
      </c>
    </row>
    <row r="57" spans="1:58">
      <c r="A57">
        <v>202</v>
      </c>
      <c r="B57" s="1">
        <v>2000671</v>
      </c>
      <c r="C57" t="str">
        <f ca="1">OFFSET(PRICES!$C$11,A57,0)</f>
        <v>UNI-REZ 110, BB 1102 LB</v>
      </c>
      <c r="D57" t="s">
        <v>916</v>
      </c>
      <c r="E57" t="s">
        <v>11</v>
      </c>
      <c r="F57" s="2">
        <f ca="1">OFFSET(PRICES!$P$11,A57,$C$31)</f>
        <v>3518.5862255143225</v>
      </c>
      <c r="G57" s="2">
        <f t="shared" ca="1" si="2"/>
        <v>1588.8839348960853</v>
      </c>
      <c r="H57" s="2">
        <f t="shared" si="3"/>
        <v>65</v>
      </c>
      <c r="I57" s="98">
        <v>3408.5300447345453</v>
      </c>
      <c r="J57" s="98">
        <v>3340</v>
      </c>
      <c r="K57" s="98">
        <f t="shared" ca="1" si="20"/>
        <v>1588.8839348960853</v>
      </c>
      <c r="L57" s="95">
        <v>1250</v>
      </c>
      <c r="M57" s="99">
        <v>65</v>
      </c>
      <c r="N57" s="98">
        <f t="shared" ca="1" si="21"/>
        <v>1754.64610983846</v>
      </c>
      <c r="O57" s="98">
        <f t="shared" si="4"/>
        <v>2025</v>
      </c>
      <c r="P57" s="98">
        <f t="shared" ca="1" si="5"/>
        <v>270.35389016153999</v>
      </c>
      <c r="Q57" s="96">
        <f t="shared" ca="1" si="6"/>
        <v>0.13350809390693333</v>
      </c>
      <c r="R57" s="3"/>
      <c r="S57" s="2">
        <f t="shared" ca="1" si="22"/>
        <v>1864.7022906182372</v>
      </c>
      <c r="T57" s="4">
        <v>29.89</v>
      </c>
      <c r="U57" s="3">
        <v>0</v>
      </c>
      <c r="V57" s="4">
        <f t="shared" si="7"/>
        <v>29.89</v>
      </c>
      <c r="W57" s="4">
        <v>35.868020000000001</v>
      </c>
      <c r="X57" s="96">
        <v>0</v>
      </c>
      <c r="Y57" s="96">
        <v>0.8</v>
      </c>
      <c r="Z57" s="96">
        <v>0</v>
      </c>
      <c r="AA57" s="96">
        <v>0</v>
      </c>
      <c r="AB57" s="96">
        <v>0</v>
      </c>
      <c r="AC57" s="96">
        <v>0.1</v>
      </c>
      <c r="AD57" s="96">
        <v>1.3405374810555987E-4</v>
      </c>
      <c r="AE57" s="96">
        <v>0</v>
      </c>
      <c r="AF57" s="96">
        <v>0</v>
      </c>
      <c r="AG57" s="96">
        <v>0</v>
      </c>
      <c r="AH57" s="96">
        <v>0</v>
      </c>
      <c r="AI57" s="96">
        <v>0</v>
      </c>
      <c r="AJ57" s="96">
        <v>0</v>
      </c>
      <c r="AK57" s="104"/>
      <c r="AL57" s="105">
        <f t="shared" si="23"/>
        <v>1.8366656425417407</v>
      </c>
      <c r="AM57" s="104"/>
      <c r="AN57" s="4">
        <f t="shared" si="8"/>
        <v>1.8366656425417407</v>
      </c>
      <c r="AO57" s="4"/>
      <c r="AP57" s="4">
        <f t="shared" si="9"/>
        <v>0</v>
      </c>
      <c r="AQ57" s="4"/>
      <c r="AR57" s="4">
        <f t="shared" si="10"/>
        <v>0</v>
      </c>
      <c r="AS57" s="4" t="e">
        <f t="shared" si="11"/>
        <v>#DIV/0!</v>
      </c>
      <c r="AT57" s="90">
        <f t="shared" ca="1" si="12"/>
        <v>1015.2649711668242</v>
      </c>
      <c r="AU57" s="2">
        <v>341.91</v>
      </c>
      <c r="AW57" s="109">
        <v>25</v>
      </c>
      <c r="AX57" s="108">
        <f t="shared" ca="1" si="13"/>
        <v>1156.4580916773823</v>
      </c>
      <c r="AY57" s="109" t="str">
        <f t="shared" ca="1" si="14"/>
        <v>U2291</v>
      </c>
      <c r="AZ57" s="109">
        <f t="shared" ca="1" si="15"/>
        <v>2000361</v>
      </c>
      <c r="BA57" s="109" t="str">
        <f t="shared" ca="1" si="16"/>
        <v>UNI-REZ 2291, Bag 50 LB</v>
      </c>
      <c r="BB57" s="109"/>
      <c r="BC57" s="109"/>
      <c r="BD57" s="114">
        <f t="shared" ca="1" si="17"/>
        <v>281.2160529496</v>
      </c>
      <c r="BE57" s="111">
        <f t="shared" ca="1" si="18"/>
        <v>0.67243292758116502</v>
      </c>
      <c r="BF57" s="111" t="str">
        <f t="shared" ca="1" si="19"/>
        <v>HM</v>
      </c>
    </row>
    <row r="58" spans="1:58">
      <c r="A58">
        <v>207</v>
      </c>
      <c r="B58" s="1">
        <v>2000672</v>
      </c>
      <c r="C58" t="str">
        <f ca="1">OFFSET(PRICES!$C$11,A58,0)</f>
        <v>UNI-REZ 138, BB 1102 LB</v>
      </c>
      <c r="D58" t="s">
        <v>917</v>
      </c>
      <c r="E58" t="s">
        <v>11</v>
      </c>
      <c r="F58" s="2">
        <f ca="1">OFFSET(PRICES!$P$11,A58,$C$31)</f>
        <v>3463.6714282457579</v>
      </c>
      <c r="G58" s="2">
        <f t="shared" ca="1" si="2"/>
        <v>1467.2694259214525</v>
      </c>
      <c r="H58" s="2">
        <f t="shared" si="3"/>
        <v>56</v>
      </c>
      <c r="I58" s="98">
        <v>3418.877313076342</v>
      </c>
      <c r="J58" s="98">
        <v>3385</v>
      </c>
      <c r="K58" s="98">
        <f t="shared" ca="1" si="20"/>
        <v>1467.2694259214525</v>
      </c>
      <c r="L58" s="95">
        <v>1456</v>
      </c>
      <c r="M58" s="99">
        <v>56</v>
      </c>
      <c r="N58" s="98">
        <f t="shared" ca="1" si="21"/>
        <v>1895.6078871548896</v>
      </c>
      <c r="O58" s="98">
        <f t="shared" si="4"/>
        <v>1873</v>
      </c>
      <c r="P58" s="98">
        <f t="shared" ca="1" si="5"/>
        <v>-22.607887154889568</v>
      </c>
      <c r="Q58" s="96">
        <f t="shared" ca="1" si="6"/>
        <v>1.2070414925194643E-2</v>
      </c>
      <c r="R58" s="3"/>
      <c r="S58" s="2">
        <f t="shared" ca="1" si="22"/>
        <v>1940.4020023243054</v>
      </c>
      <c r="T58" s="4">
        <v>29.89</v>
      </c>
      <c r="U58" s="3">
        <v>0</v>
      </c>
      <c r="V58" s="4">
        <f t="shared" si="7"/>
        <v>29.89</v>
      </c>
      <c r="W58" s="4">
        <v>35.868020000000001</v>
      </c>
      <c r="X58" s="96">
        <v>0</v>
      </c>
      <c r="Y58" s="96">
        <v>0.76251510302713643</v>
      </c>
      <c r="Z58" s="96">
        <v>0</v>
      </c>
      <c r="AA58" s="96">
        <v>0</v>
      </c>
      <c r="AB58" s="96">
        <v>0</v>
      </c>
      <c r="AC58" s="96">
        <v>7.1479886733127759E-2</v>
      </c>
      <c r="AD58" s="96">
        <v>2.5191149509472342E-4</v>
      </c>
      <c r="AE58" s="96">
        <v>0</v>
      </c>
      <c r="AF58" s="96">
        <v>0</v>
      </c>
      <c r="AG58" s="96">
        <v>0</v>
      </c>
      <c r="AH58" s="96">
        <v>0</v>
      </c>
      <c r="AI58" s="96">
        <v>0</v>
      </c>
      <c r="AJ58" s="96">
        <v>0</v>
      </c>
      <c r="AK58" s="104"/>
      <c r="AL58" s="105">
        <f t="shared" si="23"/>
        <v>1.8366656425417407</v>
      </c>
      <c r="AM58" s="104"/>
      <c r="AN58" s="4">
        <f t="shared" si="8"/>
        <v>1.8366656425417407</v>
      </c>
      <c r="AO58" s="4"/>
      <c r="AP58" s="4">
        <f t="shared" si="9"/>
        <v>0</v>
      </c>
      <c r="AQ58" s="4"/>
      <c r="AR58" s="4">
        <f t="shared" si="10"/>
        <v>0</v>
      </c>
      <c r="AS58" s="4" t="e">
        <f t="shared" si="11"/>
        <v>#DIV/0!</v>
      </c>
      <c r="AT58" s="90">
        <f t="shared" ca="1" si="12"/>
        <v>1056.4808081448102</v>
      </c>
      <c r="AU58" s="2">
        <v>361.07200000000006</v>
      </c>
      <c r="AW58" s="109">
        <v>26</v>
      </c>
      <c r="AX58" s="108">
        <f t="shared" ca="1" si="13"/>
        <v>1152.5438594455131</v>
      </c>
      <c r="AY58" s="109" t="str">
        <f t="shared" ca="1" si="14"/>
        <v>U106</v>
      </c>
      <c r="AZ58" s="109">
        <f t="shared" ca="1" si="15"/>
        <v>2000781</v>
      </c>
      <c r="BA58" s="109" t="str">
        <f t="shared" ca="1" si="16"/>
        <v>UNI-REZ 106/1, Bag 50 LB</v>
      </c>
      <c r="BB58" s="109"/>
      <c r="BC58" s="109"/>
      <c r="BD58" s="114">
        <f t="shared" ca="1" si="17"/>
        <v>176.99513999999999</v>
      </c>
      <c r="BE58" s="111">
        <f t="shared" ca="1" si="18"/>
        <v>0</v>
      </c>
      <c r="BF58" s="111" t="str">
        <f t="shared" ca="1" si="19"/>
        <v>INK</v>
      </c>
    </row>
    <row r="59" spans="1:58">
      <c r="A59">
        <v>205</v>
      </c>
      <c r="B59" s="1">
        <v>2000795</v>
      </c>
      <c r="C59" t="str">
        <f ca="1">OFFSET(PRICES!$C$11,A59,0)</f>
        <v>UNI-REZ 119, BB 1102 LB</v>
      </c>
      <c r="D59" t="s">
        <v>918</v>
      </c>
      <c r="E59" t="s">
        <v>11</v>
      </c>
      <c r="F59" s="2">
        <f ca="1">OFFSET(PRICES!$P$11,A59,$C$31)</f>
        <v>3646.7695264971421</v>
      </c>
      <c r="G59" s="2">
        <f t="shared" ca="1" si="2"/>
        <v>1872.7512054859249</v>
      </c>
      <c r="H59" s="2">
        <f t="shared" si="3"/>
        <v>57.9</v>
      </c>
      <c r="I59" s="98">
        <v>3352.6151177189613</v>
      </c>
      <c r="J59" s="98">
        <v>3287</v>
      </c>
      <c r="K59" s="98">
        <f t="shared" ca="1" si="20"/>
        <v>1872.7512054859249</v>
      </c>
      <c r="L59" s="95">
        <v>1868</v>
      </c>
      <c r="M59" s="99">
        <v>57.9</v>
      </c>
      <c r="N59" s="98">
        <f t="shared" ca="1" si="21"/>
        <v>1421.9639122330364</v>
      </c>
      <c r="O59" s="98">
        <f t="shared" si="4"/>
        <v>1361.1</v>
      </c>
      <c r="P59" s="98">
        <f t="shared" ca="1" si="5"/>
        <v>-60.863912233036444</v>
      </c>
      <c r="Q59" s="96">
        <f t="shared" ca="1" si="6"/>
        <v>4.4716708715771394E-2</v>
      </c>
      <c r="R59" s="3"/>
      <c r="S59" s="2">
        <f t="shared" ca="1" si="22"/>
        <v>1716.1183210112172</v>
      </c>
      <c r="T59" s="4">
        <v>30.08</v>
      </c>
      <c r="U59" s="3">
        <v>0</v>
      </c>
      <c r="V59" s="4">
        <f t="shared" si="7"/>
        <v>30.08</v>
      </c>
      <c r="W59" s="4">
        <v>36.3831846</v>
      </c>
      <c r="X59" s="96">
        <v>0</v>
      </c>
      <c r="Y59" s="96">
        <v>0.86</v>
      </c>
      <c r="Z59" s="96">
        <v>0.06</v>
      </c>
      <c r="AA59" s="96">
        <v>0</v>
      </c>
      <c r="AB59" s="96">
        <v>0</v>
      </c>
      <c r="AC59" s="96">
        <v>0.1</v>
      </c>
      <c r="AD59" s="96">
        <v>1.3789109361426346E-4</v>
      </c>
      <c r="AE59" s="96">
        <v>5.6000000000000001E-2</v>
      </c>
      <c r="AF59" s="96">
        <v>0</v>
      </c>
      <c r="AG59" s="96">
        <v>0</v>
      </c>
      <c r="AH59" s="96">
        <v>0</v>
      </c>
      <c r="AI59" s="96">
        <v>0</v>
      </c>
      <c r="AJ59" s="96">
        <v>0</v>
      </c>
      <c r="AK59" s="104"/>
      <c r="AL59" s="105">
        <f t="shared" si="23"/>
        <v>1.8221692446350617</v>
      </c>
      <c r="AM59" s="104"/>
      <c r="AN59" s="4">
        <f t="shared" si="8"/>
        <v>1.8221692446350617</v>
      </c>
      <c r="AO59" s="4"/>
      <c r="AP59" s="4">
        <f t="shared" si="9"/>
        <v>0</v>
      </c>
      <c r="AQ59" s="4"/>
      <c r="AR59" s="4">
        <f t="shared" si="10"/>
        <v>0</v>
      </c>
      <c r="AS59" s="4" t="e">
        <f t="shared" si="11"/>
        <v>#DIV/0!</v>
      </c>
      <c r="AT59" s="90">
        <f t="shared" ca="1" si="12"/>
        <v>941.79963033835304</v>
      </c>
      <c r="AU59" s="2">
        <v>201.54780661379999</v>
      </c>
      <c r="AW59" s="109">
        <v>27</v>
      </c>
      <c r="AX59" s="108">
        <f t="shared" ca="1" si="13"/>
        <v>1146.3055194981384</v>
      </c>
      <c r="AY59" s="109" t="str">
        <f t="shared" ca="1" si="14"/>
        <v>U2635</v>
      </c>
      <c r="AZ59" s="109">
        <f t="shared" ca="1" si="15"/>
        <v>2000758</v>
      </c>
      <c r="BA59" s="109" t="str">
        <f t="shared" ca="1" si="16"/>
        <v>UNI-REZ 2635, Bag 50 LB</v>
      </c>
      <c r="BB59" s="109"/>
      <c r="BC59" s="109"/>
      <c r="BD59" s="114">
        <f t="shared" ca="1" si="17"/>
        <v>613.12151200000005</v>
      </c>
      <c r="BE59" s="111">
        <f t="shared" ca="1" si="18"/>
        <v>0</v>
      </c>
      <c r="BF59" s="111" t="str">
        <f t="shared" ca="1" si="19"/>
        <v>HM</v>
      </c>
    </row>
    <row r="60" spans="1:58">
      <c r="A60">
        <v>209</v>
      </c>
      <c r="B60" s="1">
        <v>2000356</v>
      </c>
      <c r="C60" t="str">
        <f ca="1">OFFSET(PRICES!$C$11,A60,0)</f>
        <v>UNI-REZ 1533, Bag 50 LB</v>
      </c>
      <c r="D60" t="s">
        <v>919</v>
      </c>
      <c r="E60" t="s">
        <v>11</v>
      </c>
      <c r="F60" s="2">
        <f ca="1">OFFSET(PRICES!$P$11,A60,$C$31)</f>
        <v>6867.4050688724674</v>
      </c>
      <c r="G60" s="2">
        <f t="shared" ca="1" si="2"/>
        <v>2266.2982385261985</v>
      </c>
      <c r="H60" s="2">
        <f t="shared" si="3"/>
        <v>55.93</v>
      </c>
      <c r="I60" s="98">
        <v>6964.64</v>
      </c>
      <c r="J60" s="98">
        <v>6867</v>
      </c>
      <c r="K60" s="98">
        <f t="shared" ca="1" si="20"/>
        <v>2266.2982385261985</v>
      </c>
      <c r="L60" s="95">
        <v>2568</v>
      </c>
      <c r="M60" s="99">
        <v>55.93</v>
      </c>
      <c r="N60" s="98">
        <f t="shared" ca="1" si="21"/>
        <v>4642.4117614738016</v>
      </c>
      <c r="O60" s="98">
        <f t="shared" si="4"/>
        <v>4243.07</v>
      </c>
      <c r="P60" s="98">
        <f t="shared" ca="1" si="5"/>
        <v>-399.34176147380185</v>
      </c>
      <c r="Q60" s="96">
        <f t="shared" ca="1" si="6"/>
        <v>9.411623222661937E-2</v>
      </c>
      <c r="R60" s="3"/>
      <c r="S60" s="2">
        <f t="shared" ca="1" si="22"/>
        <v>4545.1768303462686</v>
      </c>
      <c r="T60" s="4">
        <v>36.119999999999997</v>
      </c>
      <c r="U60" s="3">
        <v>0</v>
      </c>
      <c r="V60" s="4">
        <f t="shared" si="7"/>
        <v>36.119999999999997</v>
      </c>
      <c r="W60" s="4">
        <v>36.873600000000003</v>
      </c>
      <c r="X60" s="96">
        <v>0</v>
      </c>
      <c r="Y60" s="96">
        <v>0.86</v>
      </c>
      <c r="Z60" s="96">
        <v>0</v>
      </c>
      <c r="AA60" s="96">
        <v>0</v>
      </c>
      <c r="AB60" s="96">
        <v>0</v>
      </c>
      <c r="AC60" s="96">
        <v>0.10411379637944274</v>
      </c>
      <c r="AD60" s="96">
        <v>2.6028449094860686E-4</v>
      </c>
      <c r="AE60" s="96">
        <v>5.6000000000000001E-2</v>
      </c>
      <c r="AF60" s="96">
        <v>0</v>
      </c>
      <c r="AG60" s="96">
        <v>0</v>
      </c>
      <c r="AH60" s="96">
        <v>4.4999999999999998E-2</v>
      </c>
      <c r="AI60" s="96">
        <v>0</v>
      </c>
      <c r="AJ60" s="96">
        <v>0</v>
      </c>
      <c r="AK60" s="104"/>
      <c r="AL60" s="105">
        <f t="shared" si="23"/>
        <v>2.1589560010413953</v>
      </c>
      <c r="AM60" s="104"/>
      <c r="AN60" s="4">
        <f t="shared" si="8"/>
        <v>2.1589560010413953</v>
      </c>
      <c r="AO60" s="4"/>
      <c r="AP60" s="4">
        <f t="shared" si="9"/>
        <v>0</v>
      </c>
      <c r="AQ60" s="4"/>
      <c r="AR60" s="4">
        <f t="shared" si="10"/>
        <v>0</v>
      </c>
      <c r="AS60" s="4" t="e">
        <f t="shared" si="11"/>
        <v>#DIV/0!</v>
      </c>
      <c r="AT60" s="90">
        <f t="shared" ca="1" si="12"/>
        <v>2105.2660768231749</v>
      </c>
      <c r="AU60" s="2">
        <v>254.1738249112</v>
      </c>
      <c r="AW60" s="109">
        <v>28</v>
      </c>
      <c r="AX60" s="108">
        <f t="shared" ca="1" si="13"/>
        <v>1141.2527563820533</v>
      </c>
      <c r="AY60" s="109" t="str">
        <f t="shared" ca="1" si="14"/>
        <v>U2248</v>
      </c>
      <c r="AZ60" s="109">
        <f t="shared" ca="1" si="15"/>
        <v>2000643</v>
      </c>
      <c r="BA60" s="109" t="str">
        <f t="shared" ca="1" si="16"/>
        <v>UNI-REZ 2248, Bag 50 LB</v>
      </c>
      <c r="BB60" s="109"/>
      <c r="BC60" s="109"/>
      <c r="BD60" s="114">
        <f t="shared" ca="1" si="17"/>
        <v>83.993378751999998</v>
      </c>
      <c r="BE60" s="111">
        <f t="shared" ca="1" si="18"/>
        <v>0</v>
      </c>
      <c r="BF60" s="111" t="str">
        <f t="shared" ca="1" si="19"/>
        <v>INK</v>
      </c>
    </row>
    <row r="61" spans="1:58">
      <c r="A61">
        <v>210</v>
      </c>
      <c r="B61" s="1">
        <v>2001944</v>
      </c>
      <c r="C61" t="str">
        <f ca="1">OFFSET(PRICES!$C$11,A61,0)</f>
        <v>UNI-REZ 2209, Bag 50 LB</v>
      </c>
      <c r="D61" t="s">
        <v>920</v>
      </c>
      <c r="E61" t="s">
        <v>11</v>
      </c>
      <c r="F61" s="2">
        <f ca="1">OFFSET(PRICES!$P$11,A61,$C$31)</f>
        <v>5058.4554999999991</v>
      </c>
      <c r="G61" s="2">
        <f t="shared" ca="1" si="2"/>
        <v>1983.930974662801</v>
      </c>
      <c r="H61" s="2">
        <f t="shared" si="3"/>
        <v>66</v>
      </c>
      <c r="I61" s="100">
        <v>5058.4554999999991</v>
      </c>
      <c r="J61" s="98">
        <v>4246</v>
      </c>
      <c r="K61" s="98">
        <f t="shared" ca="1" si="20"/>
        <v>1983.930974662801</v>
      </c>
      <c r="L61" s="95">
        <v>1142</v>
      </c>
      <c r="M61" s="99">
        <v>66</v>
      </c>
      <c r="N61" s="98">
        <f t="shared" ca="1" si="21"/>
        <v>3008.5245253371982</v>
      </c>
      <c r="O61" s="98">
        <f t="shared" si="4"/>
        <v>3038</v>
      </c>
      <c r="P61" s="98">
        <f t="shared" ca="1" si="5"/>
        <v>29.475474662801844</v>
      </c>
      <c r="Q61" s="96">
        <f t="shared" ca="1" si="6"/>
        <v>9.7022628909815157E-3</v>
      </c>
      <c r="R61" s="3"/>
      <c r="S61" s="2">
        <f t="shared" ca="1" si="22"/>
        <v>3008.5245253371982</v>
      </c>
      <c r="T61" s="4">
        <v>33.31</v>
      </c>
      <c r="U61" s="3">
        <v>0</v>
      </c>
      <c r="V61" s="4">
        <f t="shared" si="7"/>
        <v>33.31</v>
      </c>
      <c r="W61" s="4">
        <v>36.977040000000002</v>
      </c>
      <c r="X61" s="96">
        <v>0</v>
      </c>
      <c r="Y61" s="96">
        <v>0.89339869281045747</v>
      </c>
      <c r="Z61" s="96">
        <v>0</v>
      </c>
      <c r="AA61" s="96">
        <v>0</v>
      </c>
      <c r="AB61" s="96">
        <v>0</v>
      </c>
      <c r="AC61" s="96">
        <v>0</v>
      </c>
      <c r="AD61" s="96">
        <v>0</v>
      </c>
      <c r="AE61" s="96">
        <v>0</v>
      </c>
      <c r="AF61" s="96">
        <v>0</v>
      </c>
      <c r="AG61" s="96">
        <v>0</v>
      </c>
      <c r="AH61" s="96">
        <v>4.4999999999999998E-2</v>
      </c>
      <c r="AI61" s="96">
        <v>0</v>
      </c>
      <c r="AJ61" s="96">
        <v>0</v>
      </c>
      <c r="AK61" s="104"/>
      <c r="AL61" s="105">
        <f t="shared" si="23"/>
        <v>1.9854277140625642</v>
      </c>
      <c r="AM61" s="104"/>
      <c r="AN61" s="4">
        <f t="shared" si="8"/>
        <v>1.9854277140625642</v>
      </c>
      <c r="AO61" s="4"/>
      <c r="AP61" s="4">
        <f t="shared" si="9"/>
        <v>0</v>
      </c>
      <c r="AQ61" s="4"/>
      <c r="AR61" s="4">
        <f t="shared" si="10"/>
        <v>0</v>
      </c>
      <c r="AS61" s="4" t="e">
        <f t="shared" si="11"/>
        <v>#DIV/0!</v>
      </c>
      <c r="AT61" s="90">
        <f t="shared" ca="1" si="12"/>
        <v>1515.3029767984765</v>
      </c>
      <c r="AU61" s="2">
        <v>16.006701123199999</v>
      </c>
      <c r="AW61" s="109">
        <v>29</v>
      </c>
      <c r="AX61" s="108">
        <f t="shared" ca="1" si="13"/>
        <v>1106.8255373769578</v>
      </c>
      <c r="AY61" s="109" t="str">
        <f t="shared" ca="1" si="14"/>
        <v>U2218B</v>
      </c>
      <c r="AZ61" s="109">
        <f t="shared" ca="1" si="15"/>
        <v>2001947</v>
      </c>
      <c r="BA61" s="109" t="str">
        <f t="shared" ca="1" si="16"/>
        <v>UNI-REZ 2218, Bag 50 LB</v>
      </c>
      <c r="BB61" s="109"/>
      <c r="BC61" s="109"/>
      <c r="BD61" s="114">
        <f t="shared" ca="1" si="17"/>
        <v>352.37951933199997</v>
      </c>
      <c r="BE61" s="111">
        <f t="shared" ca="1" si="18"/>
        <v>0</v>
      </c>
      <c r="BF61" s="111" t="str">
        <f t="shared" ca="1" si="19"/>
        <v>INK</v>
      </c>
    </row>
    <row r="62" spans="1:58">
      <c r="A62">
        <v>212</v>
      </c>
      <c r="B62" s="1">
        <v>2001945</v>
      </c>
      <c r="C62" t="str">
        <f ca="1">OFFSET(PRICES!$C$11,A62,0)</f>
        <v>UNI-REZ 2215, Bag 50 LB</v>
      </c>
      <c r="D62" t="s">
        <v>921</v>
      </c>
      <c r="E62" t="s">
        <v>11</v>
      </c>
      <c r="F62" s="2">
        <f ca="1">OFFSET(PRICES!$P$11,A62,$C$31)</f>
        <v>3468.8637318070814</v>
      </c>
      <c r="G62" s="2">
        <f t="shared" ca="1" si="2"/>
        <v>1698.4128342091242</v>
      </c>
      <c r="H62" s="2">
        <f t="shared" si="3"/>
        <v>62</v>
      </c>
      <c r="I62" s="98">
        <v>3616.9335384615383</v>
      </c>
      <c r="J62" s="98">
        <v>3479</v>
      </c>
      <c r="K62" s="98">
        <f t="shared" ca="1" si="20"/>
        <v>1698.4128342091242</v>
      </c>
      <c r="L62" s="95">
        <v>1217</v>
      </c>
      <c r="M62" s="99">
        <v>62</v>
      </c>
      <c r="N62" s="98">
        <f t="shared" ca="1" si="21"/>
        <v>1856.5207042524141</v>
      </c>
      <c r="O62" s="98">
        <f t="shared" si="4"/>
        <v>2200</v>
      </c>
      <c r="P62" s="98">
        <f t="shared" ca="1" si="5"/>
        <v>343.47929574758587</v>
      </c>
      <c r="Q62" s="96">
        <f t="shared" ca="1" si="6"/>
        <v>0.15612695261253903</v>
      </c>
      <c r="R62" s="3"/>
      <c r="S62" s="2">
        <f t="shared" ca="1" si="22"/>
        <v>1708.4508975979572</v>
      </c>
      <c r="T62" s="4">
        <v>29.29</v>
      </c>
      <c r="U62" s="3">
        <v>0</v>
      </c>
      <c r="V62" s="4">
        <f t="shared" si="7"/>
        <v>29.29</v>
      </c>
      <c r="W62" s="4">
        <v>36.852540000000005</v>
      </c>
      <c r="X62" s="96">
        <v>0</v>
      </c>
      <c r="Y62" s="96">
        <v>0.84</v>
      </c>
      <c r="Z62" s="96">
        <v>0</v>
      </c>
      <c r="AA62" s="96">
        <v>0</v>
      </c>
      <c r="AB62" s="96">
        <v>0</v>
      </c>
      <c r="AC62" s="96">
        <v>0.06</v>
      </c>
      <c r="AD62" s="96">
        <v>2.5307198503089171E-4</v>
      </c>
      <c r="AE62" s="96">
        <v>0.05</v>
      </c>
      <c r="AF62" s="96">
        <v>0</v>
      </c>
      <c r="AG62" s="96">
        <v>0</v>
      </c>
      <c r="AH62" s="96">
        <v>0</v>
      </c>
      <c r="AI62" s="96">
        <v>0</v>
      </c>
      <c r="AJ62" s="96">
        <v>0</v>
      </c>
      <c r="AK62" s="104"/>
      <c r="AL62" s="105">
        <f t="shared" si="23"/>
        <v>1.7517153498781901</v>
      </c>
      <c r="AM62" s="104"/>
      <c r="AN62" s="4">
        <f t="shared" si="8"/>
        <v>1.7517153498781901</v>
      </c>
      <c r="AO62" s="4"/>
      <c r="AP62" s="4">
        <f t="shared" si="9"/>
        <v>0</v>
      </c>
      <c r="AQ62" s="4"/>
      <c r="AR62" s="4">
        <f t="shared" si="10"/>
        <v>0</v>
      </c>
      <c r="AS62" s="4" t="e">
        <f t="shared" si="11"/>
        <v>#DIV/0!</v>
      </c>
      <c r="AT62" s="90">
        <f t="shared" ca="1" si="12"/>
        <v>975.3016651459717</v>
      </c>
      <c r="AU62" s="2">
        <v>2902.0148722245999</v>
      </c>
      <c r="AW62" s="109">
        <v>30</v>
      </c>
      <c r="AX62" s="108">
        <f t="shared" ca="1" si="13"/>
        <v>1106.8250357893792</v>
      </c>
      <c r="AY62" s="109" t="str">
        <f t="shared" ca="1" si="14"/>
        <v>U2218F</v>
      </c>
      <c r="AZ62" s="109">
        <f t="shared" ca="1" si="15"/>
        <v>2001948</v>
      </c>
      <c r="BA62" s="109" t="str">
        <f t="shared" ca="1" si="16"/>
        <v>UNI-REZ 2218, BB 1102 LB</v>
      </c>
      <c r="BB62" s="109"/>
      <c r="BC62" s="109"/>
      <c r="BD62" s="114">
        <f t="shared" ca="1" si="17"/>
        <v>346.62856979600002</v>
      </c>
      <c r="BE62" s="111">
        <f t="shared" ca="1" si="18"/>
        <v>0</v>
      </c>
      <c r="BF62" s="111" t="str">
        <f t="shared" ca="1" si="19"/>
        <v>INK</v>
      </c>
    </row>
    <row r="63" spans="1:58">
      <c r="A63">
        <v>213</v>
      </c>
      <c r="B63" s="1">
        <v>2001946</v>
      </c>
      <c r="C63" t="str">
        <f ca="1">OFFSET(PRICES!$C$11,A63,0)</f>
        <v>UNI-REZ 2215, BB 1500 LB</v>
      </c>
      <c r="D63" t="s">
        <v>922</v>
      </c>
      <c r="E63" t="s">
        <v>11</v>
      </c>
      <c r="F63" s="2">
        <f ca="1">OFFSET(PRICES!$P$11,A63,$C$31)</f>
        <v>3195.7999999999997</v>
      </c>
      <c r="G63" s="2">
        <f t="shared" ca="1" si="2"/>
        <v>1579.1548342091241</v>
      </c>
      <c r="H63" s="2">
        <f t="shared" si="3"/>
        <v>62</v>
      </c>
      <c r="I63" s="98">
        <v>3195.7999999999997</v>
      </c>
      <c r="J63" s="98">
        <v>3067</v>
      </c>
      <c r="K63" s="98">
        <f t="shared" ca="1" si="20"/>
        <v>1579.1548342091241</v>
      </c>
      <c r="L63" s="95">
        <v>1217</v>
      </c>
      <c r="M63" s="99">
        <v>62</v>
      </c>
      <c r="N63" s="98">
        <f t="shared" ca="1" si="21"/>
        <v>1554.6451657908756</v>
      </c>
      <c r="O63" s="98">
        <f t="shared" si="4"/>
        <v>1788</v>
      </c>
      <c r="P63" s="98">
        <f t="shared" ca="1" si="5"/>
        <v>233.35483420912442</v>
      </c>
      <c r="Q63" s="96">
        <f t="shared" ca="1" si="6"/>
        <v>0.1305116522422396</v>
      </c>
      <c r="R63" s="3"/>
      <c r="S63" s="2">
        <f t="shared" ca="1" si="22"/>
        <v>1554.6451657908756</v>
      </c>
      <c r="T63" s="4">
        <v>29.29</v>
      </c>
      <c r="U63" s="3">
        <v>0</v>
      </c>
      <c r="V63" s="4">
        <f t="shared" si="7"/>
        <v>29.29</v>
      </c>
      <c r="W63" s="4">
        <v>36.852540000000005</v>
      </c>
      <c r="X63" s="96">
        <v>0</v>
      </c>
      <c r="Y63" s="96">
        <v>0.84</v>
      </c>
      <c r="Z63" s="96">
        <v>0</v>
      </c>
      <c r="AA63" s="96">
        <v>0</v>
      </c>
      <c r="AB63" s="96">
        <v>0</v>
      </c>
      <c r="AC63" s="96">
        <v>0.06</v>
      </c>
      <c r="AD63" s="96">
        <v>2.5307198503089171E-4</v>
      </c>
      <c r="AE63" s="96">
        <v>0</v>
      </c>
      <c r="AF63" s="96">
        <v>0</v>
      </c>
      <c r="AG63" s="96">
        <v>0</v>
      </c>
      <c r="AH63" s="96">
        <v>0</v>
      </c>
      <c r="AI63" s="96">
        <v>0</v>
      </c>
      <c r="AJ63" s="96">
        <v>0</v>
      </c>
      <c r="AK63" s="104"/>
      <c r="AL63" s="105">
        <f t="shared" si="23"/>
        <v>1.7517153498781901</v>
      </c>
      <c r="AM63" s="104"/>
      <c r="AN63" s="4">
        <f t="shared" si="8"/>
        <v>1.7517153498781901</v>
      </c>
      <c r="AO63" s="4"/>
      <c r="AP63" s="4">
        <f t="shared" si="9"/>
        <v>0</v>
      </c>
      <c r="AQ63" s="4"/>
      <c r="AR63" s="4">
        <f t="shared" si="10"/>
        <v>0</v>
      </c>
      <c r="AS63" s="4" t="e">
        <f t="shared" si="11"/>
        <v>#DIV/0!</v>
      </c>
      <c r="AT63" s="90">
        <f t="shared" ca="1" si="12"/>
        <v>887.4987399630777</v>
      </c>
      <c r="AU63" s="2">
        <v>1250.3971321720001</v>
      </c>
      <c r="AW63" s="109">
        <v>31</v>
      </c>
      <c r="AX63" s="108">
        <f t="shared" ca="1" si="13"/>
        <v>1094.7457607021977</v>
      </c>
      <c r="AY63" s="109" t="str">
        <f t="shared" ca="1" si="14"/>
        <v>U2930B</v>
      </c>
      <c r="AZ63" s="109">
        <f t="shared" ca="1" si="15"/>
        <v>2001966</v>
      </c>
      <c r="BA63" s="109" t="str">
        <f t="shared" ca="1" si="16"/>
        <v>UNI-REZ 2930, Bag 50 LB</v>
      </c>
      <c r="BB63" s="109"/>
      <c r="BC63" s="109"/>
      <c r="BD63" s="114">
        <f t="shared" ca="1" si="17"/>
        <v>262.26861322799999</v>
      </c>
      <c r="BE63" s="111">
        <f t="shared" ca="1" si="18"/>
        <v>0</v>
      </c>
      <c r="BF63" s="111" t="str">
        <f t="shared" ca="1" si="19"/>
        <v>INK</v>
      </c>
    </row>
    <row r="64" spans="1:58">
      <c r="A64">
        <v>214</v>
      </c>
      <c r="B64" s="1">
        <v>2001947</v>
      </c>
      <c r="C64" t="str">
        <f ca="1">OFFSET(PRICES!$C$11,A64,0)</f>
        <v>UNI-REZ 2218, Bag 50 LB</v>
      </c>
      <c r="D64" t="s">
        <v>923</v>
      </c>
      <c r="E64" t="s">
        <v>11</v>
      </c>
      <c r="F64" s="2">
        <f ca="1">OFFSET(PRICES!$P$11,A64,$C$31)</f>
        <v>3898.8971216666705</v>
      </c>
      <c r="G64" s="2">
        <f t="shared" ca="1" si="2"/>
        <v>1606.9601058710753</v>
      </c>
      <c r="H64" s="2">
        <f t="shared" si="3"/>
        <v>62</v>
      </c>
      <c r="I64" s="98">
        <v>4203.5230297698445</v>
      </c>
      <c r="J64" s="98">
        <v>3856</v>
      </c>
      <c r="K64" s="98">
        <f t="shared" ca="1" si="20"/>
        <v>1606.9601058710753</v>
      </c>
      <c r="L64" s="95">
        <v>1373</v>
      </c>
      <c r="M64" s="99">
        <v>62</v>
      </c>
      <c r="N64" s="98">
        <f t="shared" ca="1" si="21"/>
        <v>2534.5629238987694</v>
      </c>
      <c r="O64" s="98">
        <f t="shared" si="4"/>
        <v>2421</v>
      </c>
      <c r="P64" s="98">
        <f t="shared" ca="1" si="5"/>
        <v>-113.56292389876944</v>
      </c>
      <c r="Q64" s="96">
        <f t="shared" ca="1" si="6"/>
        <v>4.6907444815683368E-2</v>
      </c>
      <c r="R64" s="3"/>
      <c r="S64" s="2">
        <f t="shared" ca="1" si="22"/>
        <v>2229.9370157955955</v>
      </c>
      <c r="T64" s="4">
        <v>33.57</v>
      </c>
      <c r="U64" s="3">
        <v>0</v>
      </c>
      <c r="V64" s="4">
        <f t="shared" si="7"/>
        <v>33.57</v>
      </c>
      <c r="W64" s="4">
        <v>36.723960000000005</v>
      </c>
      <c r="X64" s="96">
        <v>0</v>
      </c>
      <c r="Y64" s="96">
        <v>0.84462791046160657</v>
      </c>
      <c r="Z64" s="96">
        <v>0</v>
      </c>
      <c r="AA64" s="96">
        <v>0</v>
      </c>
      <c r="AB64" s="96">
        <v>0</v>
      </c>
      <c r="AC64" s="96">
        <v>6.9958113614145764E-2</v>
      </c>
      <c r="AD64" s="96">
        <v>2.5688413811803825E-4</v>
      </c>
      <c r="AE64" s="96">
        <v>0</v>
      </c>
      <c r="AF64" s="96">
        <v>0</v>
      </c>
      <c r="AG64" s="96">
        <v>0</v>
      </c>
      <c r="AH64" s="96">
        <v>0</v>
      </c>
      <c r="AI64" s="96">
        <v>0</v>
      </c>
      <c r="AJ64" s="96">
        <v>0</v>
      </c>
      <c r="AK64" s="104"/>
      <c r="AL64" s="105">
        <f t="shared" si="23"/>
        <v>2.0147140994598622</v>
      </c>
      <c r="AM64" s="104"/>
      <c r="AN64" s="4">
        <f t="shared" si="8"/>
        <v>2.0147140994598622</v>
      </c>
      <c r="AO64" s="4"/>
      <c r="AP64" s="4">
        <f t="shared" si="9"/>
        <v>0</v>
      </c>
      <c r="AQ64" s="4"/>
      <c r="AR64" s="4">
        <f t="shared" si="10"/>
        <v>0</v>
      </c>
      <c r="AS64" s="4" t="e">
        <f t="shared" si="11"/>
        <v>#DIV/0!</v>
      </c>
      <c r="AT64" s="90">
        <f t="shared" ca="1" si="12"/>
        <v>1106.8255373769578</v>
      </c>
      <c r="AU64" s="2">
        <v>352.37951933199997</v>
      </c>
      <c r="AW64" s="109">
        <v>32</v>
      </c>
      <c r="AX64" s="108">
        <f t="shared" ca="1" si="13"/>
        <v>1094.434613223817</v>
      </c>
      <c r="AY64" s="109" t="str">
        <f t="shared" ca="1" si="14"/>
        <v>F6608</v>
      </c>
      <c r="AZ64" s="109">
        <f t="shared" ca="1" si="15"/>
        <v>2000461</v>
      </c>
      <c r="BA64" s="109" t="str">
        <f t="shared" ca="1" si="16"/>
        <v>HL 6608, Box 1350 LB</v>
      </c>
      <c r="BB64" s="109"/>
      <c r="BC64" s="109"/>
      <c r="BD64" s="114">
        <f t="shared" ca="1" si="17"/>
        <v>69.574659999999994</v>
      </c>
      <c r="BE64" s="111">
        <f t="shared" ca="1" si="18"/>
        <v>0</v>
      </c>
      <c r="BF64" s="111" t="str">
        <f t="shared" ca="1" si="19"/>
        <v>HM</v>
      </c>
    </row>
    <row r="65" spans="1:58">
      <c r="A65">
        <v>215</v>
      </c>
      <c r="B65" s="1">
        <v>2001948</v>
      </c>
      <c r="C65" t="str">
        <f ca="1">OFFSET(PRICES!$C$11,A65,0)</f>
        <v>UNI-REZ 2218, BB 1102 LB</v>
      </c>
      <c r="D65" t="s">
        <v>924</v>
      </c>
      <c r="E65" t="s">
        <v>11</v>
      </c>
      <c r="F65" s="2">
        <f ca="1">OFFSET(PRICES!$P$11,A65,$C$31)</f>
        <v>3898.8961111111043</v>
      </c>
      <c r="G65" s="2">
        <f t="shared" ref="G65:G85" ca="1" si="24">K65</f>
        <v>1606.9601058710753</v>
      </c>
      <c r="H65" s="2">
        <f t="shared" ref="H65:H85" si="25">M65</f>
        <v>62</v>
      </c>
      <c r="I65" s="98">
        <v>3775.5981111111137</v>
      </c>
      <c r="J65" s="98">
        <v>3764</v>
      </c>
      <c r="K65" s="98">
        <f t="shared" ca="1" si="20"/>
        <v>1606.9601058710753</v>
      </c>
      <c r="L65" s="95">
        <v>1393</v>
      </c>
      <c r="M65" s="99">
        <v>62</v>
      </c>
      <c r="N65" s="98">
        <f t="shared" ref="N65:N85" ca="1" si="26">I65-K65-M65</f>
        <v>2106.6380052400382</v>
      </c>
      <c r="O65" s="98">
        <f t="shared" ref="O65:O85" si="27">J65-L65-M65</f>
        <v>2309</v>
      </c>
      <c r="P65" s="98">
        <f t="shared" ref="P65:P85" ca="1" si="28">O65-N65</f>
        <v>202.36199475996182</v>
      </c>
      <c r="Q65" s="96">
        <f t="shared" ref="Q65:Q85" ca="1" si="29">ABS(P65/O65)</f>
        <v>8.7640534759619665E-2</v>
      </c>
      <c r="R65" s="3"/>
      <c r="S65" s="2">
        <f t="shared" ref="S65:S85" ca="1" si="30">F65-G65-H65</f>
        <v>2229.9360052400289</v>
      </c>
      <c r="T65" s="4">
        <v>33.57</v>
      </c>
      <c r="U65" s="3">
        <v>0</v>
      </c>
      <c r="V65" s="4">
        <f t="shared" ref="V65:V85" si="31">T65*(1-U65)</f>
        <v>33.57</v>
      </c>
      <c r="W65" s="4">
        <v>36.723960000000005</v>
      </c>
      <c r="X65" s="96">
        <v>0</v>
      </c>
      <c r="Y65" s="96">
        <v>0.84462791046160657</v>
      </c>
      <c r="Z65" s="96">
        <v>0</v>
      </c>
      <c r="AA65" s="96">
        <v>0</v>
      </c>
      <c r="AB65" s="96">
        <v>0</v>
      </c>
      <c r="AC65" s="96">
        <v>6.9958113614145764E-2</v>
      </c>
      <c r="AD65" s="96">
        <v>2.5688413811803825E-4</v>
      </c>
      <c r="AE65" s="96">
        <v>0</v>
      </c>
      <c r="AF65" s="96">
        <v>0</v>
      </c>
      <c r="AG65" s="96">
        <v>0</v>
      </c>
      <c r="AH65" s="96">
        <v>0</v>
      </c>
      <c r="AI65" s="96">
        <v>0</v>
      </c>
      <c r="AJ65" s="96">
        <v>0</v>
      </c>
      <c r="AK65" s="104"/>
      <c r="AL65" s="105">
        <f t="shared" si="23"/>
        <v>2.0147140994598622</v>
      </c>
      <c r="AM65" s="104"/>
      <c r="AN65" s="4">
        <f t="shared" ref="AN65:AN85" si="32">AL65*(1-AM65)</f>
        <v>2.0147140994598622</v>
      </c>
      <c r="AO65" s="4"/>
      <c r="AP65" s="4">
        <f t="shared" ref="AP65:AP85" si="33">AO65/W65*2.204</f>
        <v>0</v>
      </c>
      <c r="AQ65" s="4"/>
      <c r="AR65" s="4">
        <f t="shared" ref="AR65:AR85" si="34">AQ65/W65*2.204</f>
        <v>0</v>
      </c>
      <c r="AS65" s="4" t="e">
        <f t="shared" ref="AS65:AS85" si="35">AR65/AP65</f>
        <v>#DIV/0!</v>
      </c>
      <c r="AT65" s="90">
        <f t="shared" ref="AT65:AT85" ca="1" si="36">S65/AN65</f>
        <v>1106.8250357893792</v>
      </c>
      <c r="AU65" s="2">
        <v>346.62856979600002</v>
      </c>
      <c r="AW65" s="109">
        <v>33</v>
      </c>
      <c r="AX65" s="108">
        <f t="shared" ref="AX65:AX90" ca="1" si="37">LARGE($AT$33:$AT$90,AW65)</f>
        <v>1070.9375209306083</v>
      </c>
      <c r="AY65" s="109" t="str">
        <f t="shared" ref="AY65:AY90" ca="1" si="38">OFFSET($D$32,MATCH(AZ65,$B$33:$B$90,0),0)</f>
        <v>U2934</v>
      </c>
      <c r="AZ65" s="109">
        <f t="shared" ref="AZ65:AZ90" ca="1" si="39">OFFSET($B$32,MATCH(AX65,$AT$33:$AT$90,0),0)</f>
        <v>2000782</v>
      </c>
      <c r="BA65" s="109" t="str">
        <f t="shared" ref="BA65:BA90" ca="1" si="40">OFFSET($C$32,MATCH(AX65,$AT$33:$AT$90,0),0)</f>
        <v>UNI-REZ 2934, Bag 50 LB</v>
      </c>
      <c r="BB65" s="109"/>
      <c r="BC65" s="109"/>
      <c r="BD65" s="114">
        <f t="shared" ref="BD65:BD90" ca="1" si="41">OFFSET($AU$32,MATCH(AX65,$AT$33:$AT$90,0),0)</f>
        <v>5</v>
      </c>
      <c r="BE65" s="111">
        <f t="shared" ref="BE65:BE90" ca="1" si="42">OFFSET($X$32,MATCH(AX65,$AT$33:$AT$90,0),0)</f>
        <v>0</v>
      </c>
      <c r="BF65" s="111" t="str">
        <f t="shared" ref="BF65:BF90" ca="1" si="43">OFFSET($E$32,MATCH(AX65,$AT$33:$AT$90,0),0)</f>
        <v>INK</v>
      </c>
    </row>
    <row r="66" spans="1:58">
      <c r="A66">
        <v>216</v>
      </c>
      <c r="B66" s="1">
        <v>2000352</v>
      </c>
      <c r="C66" t="str">
        <f ca="1">OFFSET(PRICES!$C$11,A66,0)</f>
        <v>UNI-REZ 2221, Bag 50 LB</v>
      </c>
      <c r="D66" t="s">
        <v>925</v>
      </c>
      <c r="E66" t="s">
        <v>11</v>
      </c>
      <c r="F66" s="2">
        <f ca="1">OFFSET(PRICES!$P$11,A66,$C$31)</f>
        <v>4011.28</v>
      </c>
      <c r="G66" s="2">
        <f t="shared" ca="1" si="24"/>
        <v>1486.154189965051</v>
      </c>
      <c r="H66" s="2">
        <f t="shared" si="25"/>
        <v>50</v>
      </c>
      <c r="I66" s="98">
        <v>4570.5450000000001</v>
      </c>
      <c r="J66" s="98">
        <v>4116</v>
      </c>
      <c r="K66" s="98">
        <f t="shared" ca="1" si="20"/>
        <v>1486.154189965051</v>
      </c>
      <c r="L66" s="95">
        <v>1135</v>
      </c>
      <c r="M66" s="99">
        <v>50</v>
      </c>
      <c r="N66" s="98">
        <f t="shared" ca="1" si="26"/>
        <v>3034.390810034949</v>
      </c>
      <c r="O66" s="98">
        <f t="shared" si="27"/>
        <v>2931</v>
      </c>
      <c r="P66" s="98">
        <f t="shared" ca="1" si="28"/>
        <v>-103.39081003494903</v>
      </c>
      <c r="Q66" s="96">
        <f t="shared" ca="1" si="29"/>
        <v>3.5274926658119765E-2</v>
      </c>
      <c r="R66" s="3"/>
      <c r="S66" s="2">
        <f t="shared" ca="1" si="30"/>
        <v>2475.1258100349492</v>
      </c>
      <c r="T66" s="4">
        <v>29.14</v>
      </c>
      <c r="U66" s="3">
        <v>0</v>
      </c>
      <c r="V66" s="4">
        <f t="shared" si="31"/>
        <v>29.14</v>
      </c>
      <c r="W66" s="4">
        <v>36.949752000000004</v>
      </c>
      <c r="X66" s="96">
        <v>0</v>
      </c>
      <c r="Y66" s="96">
        <v>0.675419593426552</v>
      </c>
      <c r="Z66" s="96">
        <v>0</v>
      </c>
      <c r="AA66" s="96">
        <v>0</v>
      </c>
      <c r="AB66" s="96">
        <v>0</v>
      </c>
      <c r="AC66" s="96">
        <v>6.3633777544366402E-2</v>
      </c>
      <c r="AD66" s="96">
        <v>2.6258780279656013E-4</v>
      </c>
      <c r="AE66" s="96">
        <v>7.7901048162979505E-2</v>
      </c>
      <c r="AF66" s="96">
        <v>0</v>
      </c>
      <c r="AG66" s="96">
        <v>0</v>
      </c>
      <c r="AH66" s="96">
        <v>0</v>
      </c>
      <c r="AI66" s="96">
        <v>0</v>
      </c>
      <c r="AJ66" s="96">
        <v>0</v>
      </c>
      <c r="AK66" s="104"/>
      <c r="AL66" s="105">
        <f t="shared" si="23"/>
        <v>1.7381594333840185</v>
      </c>
      <c r="AM66" s="104"/>
      <c r="AN66" s="4">
        <f t="shared" si="32"/>
        <v>1.7381594333840185</v>
      </c>
      <c r="AO66" s="4"/>
      <c r="AP66" s="4">
        <f t="shared" si="33"/>
        <v>0</v>
      </c>
      <c r="AQ66" s="4"/>
      <c r="AR66" s="4">
        <f t="shared" si="34"/>
        <v>0</v>
      </c>
      <c r="AS66" s="4" t="e">
        <f t="shared" si="35"/>
        <v>#DIV/0!</v>
      </c>
      <c r="AT66" s="90">
        <f t="shared" ca="1" si="36"/>
        <v>1423.9923924677798</v>
      </c>
      <c r="AU66" s="2">
        <v>129.44783602800001</v>
      </c>
      <c r="AW66" s="109">
        <v>34</v>
      </c>
      <c r="AX66" s="108">
        <f t="shared" ca="1" si="37"/>
        <v>1056.4808081448102</v>
      </c>
      <c r="AY66" s="109" t="str">
        <f t="shared" ca="1" si="38"/>
        <v>U138F</v>
      </c>
      <c r="AZ66" s="109">
        <f t="shared" ca="1" si="39"/>
        <v>2000672</v>
      </c>
      <c r="BA66" s="109" t="str">
        <f t="shared" ca="1" si="40"/>
        <v>UNI-REZ 138, BB 1102 LB</v>
      </c>
      <c r="BB66" s="109"/>
      <c r="BC66" s="109"/>
      <c r="BD66" s="114">
        <f t="shared" ca="1" si="41"/>
        <v>361.07200000000006</v>
      </c>
      <c r="BE66" s="111">
        <f t="shared" ca="1" si="42"/>
        <v>0</v>
      </c>
      <c r="BF66" s="111" t="str">
        <f t="shared" ca="1" si="43"/>
        <v>INK</v>
      </c>
    </row>
    <row r="67" spans="1:58">
      <c r="A67">
        <v>219</v>
      </c>
      <c r="B67" s="1">
        <v>2000354</v>
      </c>
      <c r="C67" t="str">
        <f ca="1">OFFSET(PRICES!$C$11,A67,0)</f>
        <v>UNI-REZ 2224, Bag 50 LB</v>
      </c>
      <c r="D67" t="s">
        <v>926</v>
      </c>
      <c r="E67" t="s">
        <v>11</v>
      </c>
      <c r="F67" s="2">
        <f ca="1">OFFSET(PRICES!$P$11,A67,$C$31)</f>
        <v>4180.2533333333331</v>
      </c>
      <c r="G67" s="2">
        <f t="shared" ca="1" si="24"/>
        <v>1225.3104064443735</v>
      </c>
      <c r="H67" s="2">
        <f t="shared" si="25"/>
        <v>62.93</v>
      </c>
      <c r="I67" s="98">
        <v>4372.7123857142851</v>
      </c>
      <c r="J67" s="98">
        <v>4285</v>
      </c>
      <c r="K67" s="98">
        <f t="shared" ca="1" si="20"/>
        <v>1225.3104064443735</v>
      </c>
      <c r="L67" s="95">
        <v>1142</v>
      </c>
      <c r="M67" s="99">
        <v>62.93</v>
      </c>
      <c r="N67" s="98">
        <f t="shared" ca="1" si="26"/>
        <v>3084.471979269912</v>
      </c>
      <c r="O67" s="98">
        <f t="shared" si="27"/>
        <v>3080.07</v>
      </c>
      <c r="P67" s="98">
        <f t="shared" ca="1" si="28"/>
        <v>-4.4019792699118625</v>
      </c>
      <c r="Q67" s="96">
        <f t="shared" ca="1" si="29"/>
        <v>1.4291815672734264E-3</v>
      </c>
      <c r="R67" s="3"/>
      <c r="S67" s="2">
        <f t="shared" ca="1" si="30"/>
        <v>2892.01292688896</v>
      </c>
      <c r="T67" s="4">
        <v>30.39</v>
      </c>
      <c r="U67" s="3">
        <v>0</v>
      </c>
      <c r="V67" s="4">
        <f t="shared" si="31"/>
        <v>30.39</v>
      </c>
      <c r="W67" s="4">
        <v>36.472799999999999</v>
      </c>
      <c r="X67" s="96">
        <v>0</v>
      </c>
      <c r="Y67" s="96">
        <v>0.57582417582417578</v>
      </c>
      <c r="Z67" s="96">
        <v>0.29280219780219779</v>
      </c>
      <c r="AA67" s="96">
        <v>0</v>
      </c>
      <c r="AB67" s="96">
        <v>0</v>
      </c>
      <c r="AC67" s="96">
        <v>0</v>
      </c>
      <c r="AD67" s="96">
        <v>0</v>
      </c>
      <c r="AE67" s="96">
        <v>0</v>
      </c>
      <c r="AF67" s="96">
        <v>0</v>
      </c>
      <c r="AG67" s="96">
        <v>0</v>
      </c>
      <c r="AH67" s="96">
        <v>0</v>
      </c>
      <c r="AI67" s="96">
        <v>0</v>
      </c>
      <c r="AJ67" s="96">
        <v>0</v>
      </c>
      <c r="AK67" s="104"/>
      <c r="AL67" s="105">
        <f t="shared" si="23"/>
        <v>1.8364249522932159</v>
      </c>
      <c r="AM67" s="104"/>
      <c r="AN67" s="4">
        <f t="shared" si="32"/>
        <v>1.8364249522932159</v>
      </c>
      <c r="AO67" s="4"/>
      <c r="AP67" s="4">
        <f t="shared" si="33"/>
        <v>0</v>
      </c>
      <c r="AQ67" s="4"/>
      <c r="AR67" s="4">
        <f t="shared" si="34"/>
        <v>0</v>
      </c>
      <c r="AS67" s="4" t="e">
        <f t="shared" si="35"/>
        <v>#DIV/0!</v>
      </c>
      <c r="AT67" s="90">
        <f t="shared" ca="1" si="36"/>
        <v>1574.8059419894018</v>
      </c>
      <c r="AU67" s="2">
        <v>678.01724014399997</v>
      </c>
      <c r="AW67" s="109">
        <v>35</v>
      </c>
      <c r="AX67" s="108">
        <f t="shared" ca="1" si="37"/>
        <v>1046.1138167203312</v>
      </c>
      <c r="AY67" s="109" t="str">
        <f t="shared" ca="1" si="38"/>
        <v>U147</v>
      </c>
      <c r="AZ67" s="109">
        <f t="shared" ca="1" si="39"/>
        <v>2000661</v>
      </c>
      <c r="BA67" s="109" t="str">
        <f t="shared" ca="1" si="40"/>
        <v>UNI-REZ 147, Bag 50 LB</v>
      </c>
      <c r="BB67" s="109"/>
      <c r="BC67" s="109"/>
      <c r="BD67" s="114">
        <f t="shared" ca="1" si="41"/>
        <v>6.6822092320853477</v>
      </c>
      <c r="BE67" s="111">
        <f t="shared" ca="1" si="42"/>
        <v>0</v>
      </c>
      <c r="BF67" s="111" t="str">
        <f t="shared" ca="1" si="43"/>
        <v>INK</v>
      </c>
    </row>
    <row r="68" spans="1:58">
      <c r="A68">
        <v>220</v>
      </c>
      <c r="B68" s="1">
        <v>2000355</v>
      </c>
      <c r="C68" t="str">
        <f ca="1">OFFSET(PRICES!$C$11,A68,0)</f>
        <v>UNI-REZ 2224, BB 1500 LB</v>
      </c>
      <c r="D68" t="s">
        <v>927</v>
      </c>
      <c r="E68" t="s">
        <v>11</v>
      </c>
      <c r="F68" s="2">
        <f ca="1">OFFSET(PRICES!$P$11,A68,$C$31)</f>
        <v>4711.05</v>
      </c>
      <c r="G68" s="2">
        <f t="shared" ca="1" si="24"/>
        <v>1349.5584880741562</v>
      </c>
      <c r="H68" s="2">
        <f t="shared" si="25"/>
        <v>63.93</v>
      </c>
      <c r="I68" s="98">
        <v>4711.05</v>
      </c>
      <c r="J68" s="98">
        <v>4786</v>
      </c>
      <c r="K68" s="98">
        <f t="shared" ca="1" si="20"/>
        <v>1349.5584880741562</v>
      </c>
      <c r="L68" s="95">
        <v>1142</v>
      </c>
      <c r="M68" s="99">
        <v>63.93</v>
      </c>
      <c r="N68" s="98">
        <f t="shared" ca="1" si="26"/>
        <v>3297.5615119258441</v>
      </c>
      <c r="O68" s="98">
        <f t="shared" si="27"/>
        <v>3580.07</v>
      </c>
      <c r="P68" s="98">
        <f t="shared" ca="1" si="28"/>
        <v>282.50848807415605</v>
      </c>
      <c r="Q68" s="96">
        <f t="shared" ca="1" si="29"/>
        <v>7.8911442534407433E-2</v>
      </c>
      <c r="R68" s="3"/>
      <c r="S68" s="2">
        <f t="shared" ca="1" si="30"/>
        <v>3297.5615119258441</v>
      </c>
      <c r="T68" s="4">
        <v>30.39</v>
      </c>
      <c r="U68" s="3">
        <v>0</v>
      </c>
      <c r="V68" s="4">
        <f t="shared" si="31"/>
        <v>30.39</v>
      </c>
      <c r="W68" s="4">
        <v>36.472799999999999</v>
      </c>
      <c r="X68" s="96">
        <v>0</v>
      </c>
      <c r="Y68" s="96">
        <v>0.57591786283003532</v>
      </c>
      <c r="Z68" s="96">
        <v>0</v>
      </c>
      <c r="AA68" s="96">
        <v>0</v>
      </c>
      <c r="AB68" s="96">
        <v>0</v>
      </c>
      <c r="AC68" s="96">
        <v>7.7966837785770765E-2</v>
      </c>
      <c r="AD68" s="96">
        <v>2.6725760292201648E-4</v>
      </c>
      <c r="AE68" s="96">
        <v>8.1207336221200216E-2</v>
      </c>
      <c r="AF68" s="96">
        <v>0</v>
      </c>
      <c r="AG68" s="96">
        <v>0</v>
      </c>
      <c r="AH68" s="96">
        <v>0</v>
      </c>
      <c r="AI68" s="96">
        <v>0</v>
      </c>
      <c r="AJ68" s="96">
        <v>0</v>
      </c>
      <c r="AK68" s="104"/>
      <c r="AL68" s="105">
        <f t="shared" si="23"/>
        <v>1.8364249522932159</v>
      </c>
      <c r="AM68" s="104"/>
      <c r="AN68" s="4">
        <f t="shared" si="32"/>
        <v>1.8364249522932159</v>
      </c>
      <c r="AO68" s="4"/>
      <c r="AP68" s="4">
        <f t="shared" si="33"/>
        <v>0</v>
      </c>
      <c r="AQ68" s="4"/>
      <c r="AR68" s="4">
        <f t="shared" si="34"/>
        <v>0</v>
      </c>
      <c r="AS68" s="4" t="e">
        <f t="shared" si="35"/>
        <v>#DIV/0!</v>
      </c>
      <c r="AT68" s="90">
        <f t="shared" ca="1" si="36"/>
        <v>1795.6418571899983</v>
      </c>
      <c r="AU68" s="2">
        <v>66.069000000000003</v>
      </c>
      <c r="AW68" s="109">
        <v>36</v>
      </c>
      <c r="AX68" s="108">
        <f t="shared" ca="1" si="37"/>
        <v>1044.7251160699686</v>
      </c>
      <c r="AY68" s="109" t="str">
        <f t="shared" ca="1" si="38"/>
        <v>U2223</v>
      </c>
      <c r="AZ68" s="109">
        <f t="shared" ca="1" si="39"/>
        <v>2000616</v>
      </c>
      <c r="BA68" s="109" t="str">
        <f t="shared" ca="1" si="40"/>
        <v>UNI-REZ 2223, Bag 50 LB</v>
      </c>
      <c r="BB68" s="109"/>
      <c r="BC68" s="109"/>
      <c r="BD68" s="114">
        <f t="shared" ca="1" si="41"/>
        <v>951.87622745919998</v>
      </c>
      <c r="BE68" s="111">
        <f t="shared" ca="1" si="42"/>
        <v>0</v>
      </c>
      <c r="BF68" s="111" t="str">
        <f t="shared" ca="1" si="43"/>
        <v>INK</v>
      </c>
    </row>
    <row r="69" spans="1:58">
      <c r="A69">
        <v>221</v>
      </c>
      <c r="B69" s="1">
        <v>2001949</v>
      </c>
      <c r="C69" t="str">
        <f ca="1">OFFSET(PRICES!$C$11,A69,0)</f>
        <v>UNI-REZ 2226, Bag 50 LB</v>
      </c>
      <c r="D69" t="s">
        <v>928</v>
      </c>
      <c r="E69" t="s">
        <v>11</v>
      </c>
      <c r="F69" s="2">
        <f ca="1">OFFSET(PRICES!$P$11,A69,$C$31)</f>
        <v>4140.2277750000003</v>
      </c>
      <c r="G69" s="2">
        <f t="shared" ca="1" si="24"/>
        <v>1440.1930708713041</v>
      </c>
      <c r="H69" s="2">
        <f t="shared" si="25"/>
        <v>62</v>
      </c>
      <c r="I69" s="98">
        <v>3746.8</v>
      </c>
      <c r="J69" s="98">
        <v>3764</v>
      </c>
      <c r="K69" s="98">
        <f t="shared" ca="1" si="20"/>
        <v>1440.1930708713041</v>
      </c>
      <c r="L69" s="95">
        <v>1393</v>
      </c>
      <c r="M69" s="99">
        <v>62</v>
      </c>
      <c r="N69" s="98">
        <f t="shared" ca="1" si="26"/>
        <v>2244.6069291286958</v>
      </c>
      <c r="O69" s="98">
        <f t="shared" si="27"/>
        <v>2309</v>
      </c>
      <c r="P69" s="98">
        <f t="shared" ca="1" si="28"/>
        <v>64.393070871304189</v>
      </c>
      <c r="Q69" s="96">
        <f t="shared" ca="1" si="29"/>
        <v>2.7887860923042091E-2</v>
      </c>
      <c r="R69" s="3"/>
      <c r="S69" s="2">
        <f t="shared" ca="1" si="30"/>
        <v>2638.0347041286959</v>
      </c>
      <c r="T69" s="4">
        <v>30.78</v>
      </c>
      <c r="U69" s="3">
        <v>0</v>
      </c>
      <c r="V69" s="4">
        <f t="shared" si="31"/>
        <v>30.78</v>
      </c>
      <c r="W69" s="4">
        <v>36.937677000000001</v>
      </c>
      <c r="X69" s="96">
        <v>0</v>
      </c>
      <c r="Y69" s="96">
        <v>0.81547437295528891</v>
      </c>
      <c r="Z69" s="96">
        <v>2.9945474372955284E-2</v>
      </c>
      <c r="AA69" s="96">
        <v>0</v>
      </c>
      <c r="AB69" s="96">
        <v>0</v>
      </c>
      <c r="AC69" s="96">
        <v>0</v>
      </c>
      <c r="AD69" s="96">
        <v>0</v>
      </c>
      <c r="AE69" s="96">
        <v>0</v>
      </c>
      <c r="AF69" s="96">
        <v>0</v>
      </c>
      <c r="AG69" s="96">
        <v>0</v>
      </c>
      <c r="AH69" s="96">
        <v>0</v>
      </c>
      <c r="AI69" s="96">
        <v>0</v>
      </c>
      <c r="AJ69" s="96">
        <v>0</v>
      </c>
      <c r="AK69" s="104"/>
      <c r="AL69" s="105">
        <f t="shared" si="23"/>
        <v>1.8365832805349402</v>
      </c>
      <c r="AM69" s="104"/>
      <c r="AN69" s="4">
        <f t="shared" si="32"/>
        <v>1.8365832805349402</v>
      </c>
      <c r="AO69" s="4"/>
      <c r="AP69" s="4">
        <f t="shared" si="33"/>
        <v>0</v>
      </c>
      <c r="AQ69" s="4"/>
      <c r="AR69" s="4">
        <f t="shared" si="34"/>
        <v>0</v>
      </c>
      <c r="AS69" s="4" t="e">
        <f t="shared" si="35"/>
        <v>#DIV/0!</v>
      </c>
      <c r="AT69" s="90">
        <f t="shared" ca="1" si="36"/>
        <v>1436.3817487004005</v>
      </c>
      <c r="AU69" s="2">
        <v>261.30764631440002</v>
      </c>
      <c r="AW69" s="109">
        <v>37</v>
      </c>
      <c r="AX69" s="108">
        <f t="shared" ca="1" si="37"/>
        <v>1028.654136372531</v>
      </c>
      <c r="AY69" s="109" t="str">
        <f t="shared" ca="1" si="38"/>
        <v>F1580</v>
      </c>
      <c r="AZ69" s="109">
        <f t="shared" ca="1" si="39"/>
        <v>2001394</v>
      </c>
      <c r="BA69" s="109" t="str">
        <f t="shared" ca="1" si="40"/>
        <v>HM 1580, Bag 40 LB</v>
      </c>
      <c r="BB69" s="109"/>
      <c r="BC69" s="109"/>
      <c r="BD69" s="114">
        <f t="shared" ca="1" si="41"/>
        <v>278.21199999999999</v>
      </c>
      <c r="BE69" s="111">
        <f t="shared" ca="1" si="42"/>
        <v>0.70799999999999996</v>
      </c>
      <c r="BF69" s="111" t="str">
        <f t="shared" ca="1" si="43"/>
        <v>HM</v>
      </c>
    </row>
    <row r="70" spans="1:58">
      <c r="A70">
        <v>222</v>
      </c>
      <c r="B70" s="1">
        <v>2001960</v>
      </c>
      <c r="C70" t="str">
        <f ca="1">OFFSET(PRICES!$C$11,A70,0)</f>
        <v>UNI-REZ 2226, BB 1500 LB</v>
      </c>
      <c r="D70" t="s">
        <v>929</v>
      </c>
      <c r="E70" t="s">
        <v>11</v>
      </c>
      <c r="F70" s="2">
        <f ca="1">OFFSET(PRICES!$P$11,A70,$C$31)</f>
        <v>3394.16</v>
      </c>
      <c r="G70" s="2">
        <f t="shared" ca="1" si="24"/>
        <v>1564.6736904796328</v>
      </c>
      <c r="H70" s="2">
        <f t="shared" si="25"/>
        <v>65.930000000000007</v>
      </c>
      <c r="I70" s="98">
        <v>3394.16</v>
      </c>
      <c r="J70" s="98">
        <v>3264</v>
      </c>
      <c r="K70" s="98">
        <f t="shared" ca="1" si="20"/>
        <v>1564.6736904796328</v>
      </c>
      <c r="L70" s="95">
        <v>1199</v>
      </c>
      <c r="M70" s="99">
        <v>65.930000000000007</v>
      </c>
      <c r="N70" s="98">
        <f t="shared" ca="1" si="26"/>
        <v>1763.556309520367</v>
      </c>
      <c r="O70" s="98">
        <f t="shared" si="27"/>
        <v>1999.07</v>
      </c>
      <c r="P70" s="98">
        <f t="shared" ca="1" si="28"/>
        <v>235.51369047963294</v>
      </c>
      <c r="Q70" s="96">
        <f t="shared" ca="1" si="29"/>
        <v>0.11781162764667218</v>
      </c>
      <c r="R70" s="3"/>
      <c r="S70" s="2">
        <f t="shared" ca="1" si="30"/>
        <v>1763.556309520367</v>
      </c>
      <c r="T70" s="4">
        <v>30.78</v>
      </c>
      <c r="U70" s="3">
        <v>0</v>
      </c>
      <c r="V70" s="4">
        <f t="shared" si="31"/>
        <v>30.78</v>
      </c>
      <c r="W70" s="4">
        <v>36.937677000000001</v>
      </c>
      <c r="X70" s="96">
        <v>0</v>
      </c>
      <c r="Y70" s="96">
        <v>0.81830203867067508</v>
      </c>
      <c r="Z70" s="96">
        <v>0.03</v>
      </c>
      <c r="AA70" s="96">
        <v>0</v>
      </c>
      <c r="AB70" s="96">
        <v>0</v>
      </c>
      <c r="AC70" s="96">
        <v>0</v>
      </c>
      <c r="AD70" s="96">
        <v>2.6284231104101982E-4</v>
      </c>
      <c r="AE70" s="96">
        <v>0.05</v>
      </c>
      <c r="AF70" s="96">
        <v>0</v>
      </c>
      <c r="AG70" s="96">
        <v>0</v>
      </c>
      <c r="AH70" s="96">
        <v>0</v>
      </c>
      <c r="AI70" s="96">
        <v>0</v>
      </c>
      <c r="AJ70" s="96">
        <v>0</v>
      </c>
      <c r="AK70" s="104"/>
      <c r="AL70" s="105">
        <f t="shared" si="23"/>
        <v>1.8365832805349402</v>
      </c>
      <c r="AM70" s="104"/>
      <c r="AN70" s="4">
        <f t="shared" si="32"/>
        <v>1.8365832805349402</v>
      </c>
      <c r="AO70" s="4"/>
      <c r="AP70" s="4">
        <f t="shared" si="33"/>
        <v>0</v>
      </c>
      <c r="AQ70" s="4"/>
      <c r="AR70" s="4">
        <f t="shared" si="34"/>
        <v>0</v>
      </c>
      <c r="AS70" s="4" t="e">
        <f t="shared" si="35"/>
        <v>#DIV/0!</v>
      </c>
      <c r="AT70" s="90">
        <f t="shared" ca="1" si="36"/>
        <v>960.23759347667442</v>
      </c>
      <c r="AU70" s="2">
        <v>217.77882022080004</v>
      </c>
      <c r="AW70" s="109">
        <v>38</v>
      </c>
      <c r="AX70" s="108">
        <f t="shared" ca="1" si="37"/>
        <v>1015.2649711668242</v>
      </c>
      <c r="AY70" s="109" t="str">
        <f t="shared" ca="1" si="38"/>
        <v>U110F</v>
      </c>
      <c r="AZ70" s="109">
        <f t="shared" ca="1" si="39"/>
        <v>2000671</v>
      </c>
      <c r="BA70" s="109" t="str">
        <f t="shared" ca="1" si="40"/>
        <v>UNI-REZ 110, BB 1102 LB</v>
      </c>
      <c r="BB70" s="109"/>
      <c r="BC70" s="109"/>
      <c r="BD70" s="114">
        <f t="shared" ca="1" si="41"/>
        <v>341.91</v>
      </c>
      <c r="BE70" s="111">
        <f t="shared" ca="1" si="42"/>
        <v>0</v>
      </c>
      <c r="BF70" s="111" t="str">
        <f t="shared" ca="1" si="43"/>
        <v>INK</v>
      </c>
    </row>
    <row r="71" spans="1:58">
      <c r="A71">
        <v>223</v>
      </c>
      <c r="B71" s="1">
        <v>2001961</v>
      </c>
      <c r="C71" t="str">
        <f ca="1">OFFSET(PRICES!$C$11,A71,0)</f>
        <v>UNI-REZ 2228, Bag 50 LB</v>
      </c>
      <c r="D71" t="s">
        <v>930</v>
      </c>
      <c r="E71" t="s">
        <v>11</v>
      </c>
      <c r="F71" s="2">
        <f ca="1">OFFSET(PRICES!$P$11,A71,$C$31)</f>
        <v>3893.8949600000001</v>
      </c>
      <c r="G71" s="2">
        <f t="shared" ca="1" si="24"/>
        <v>1520.7818659348736</v>
      </c>
      <c r="H71" s="2">
        <f t="shared" si="25"/>
        <v>66</v>
      </c>
      <c r="I71" s="98">
        <v>3818.9148800000003</v>
      </c>
      <c r="J71" s="98">
        <v>3826</v>
      </c>
      <c r="K71" s="98">
        <f t="shared" ca="1" si="20"/>
        <v>1520.7818659348736</v>
      </c>
      <c r="L71" s="95">
        <v>1262</v>
      </c>
      <c r="M71" s="99">
        <v>66</v>
      </c>
      <c r="N71" s="98">
        <f t="shared" ca="1" si="26"/>
        <v>2232.1330140651266</v>
      </c>
      <c r="O71" s="98">
        <f t="shared" si="27"/>
        <v>2498</v>
      </c>
      <c r="P71" s="98">
        <f t="shared" ca="1" si="28"/>
        <v>265.86698593487336</v>
      </c>
      <c r="Q71" s="96">
        <f t="shared" ca="1" si="29"/>
        <v>0.10643193992589005</v>
      </c>
      <c r="R71" s="3"/>
      <c r="S71" s="2">
        <f t="shared" ca="1" si="30"/>
        <v>2307.1130940651265</v>
      </c>
      <c r="T71" s="4">
        <v>47.9</v>
      </c>
      <c r="U71" s="3">
        <v>0</v>
      </c>
      <c r="V71" s="4">
        <f t="shared" si="31"/>
        <v>47.9</v>
      </c>
      <c r="W71" s="4">
        <v>37.125343200000003</v>
      </c>
      <c r="X71" s="96">
        <v>0</v>
      </c>
      <c r="Y71" s="96">
        <v>0.87498463631074808</v>
      </c>
      <c r="Z71" s="96">
        <v>0</v>
      </c>
      <c r="AA71" s="96">
        <v>0</v>
      </c>
      <c r="AB71" s="96">
        <v>0</v>
      </c>
      <c r="AC71" s="96">
        <v>0</v>
      </c>
      <c r="AD71" s="96">
        <v>1.3110348161683369E-4</v>
      </c>
      <c r="AE71" s="96">
        <v>0</v>
      </c>
      <c r="AF71" s="96">
        <v>0</v>
      </c>
      <c r="AG71" s="96">
        <v>0</v>
      </c>
      <c r="AH71" s="96">
        <v>0</v>
      </c>
      <c r="AI71" s="96">
        <v>0</v>
      </c>
      <c r="AJ71" s="96">
        <v>0</v>
      </c>
      <c r="AK71" s="104"/>
      <c r="AL71" s="105">
        <f t="shared" si="23"/>
        <v>2.8436531732856811</v>
      </c>
      <c r="AM71" s="104"/>
      <c r="AN71" s="4">
        <f t="shared" si="32"/>
        <v>2.8436531732856811</v>
      </c>
      <c r="AO71" s="4"/>
      <c r="AP71" s="4">
        <f t="shared" si="33"/>
        <v>0</v>
      </c>
      <c r="AQ71" s="4"/>
      <c r="AR71" s="4">
        <f t="shared" si="34"/>
        <v>0</v>
      </c>
      <c r="AS71" s="4" t="e">
        <f t="shared" si="35"/>
        <v>#DIV/0!</v>
      </c>
      <c r="AT71" s="90">
        <f t="shared" ca="1" si="36"/>
        <v>811.3201411968912</v>
      </c>
      <c r="AU71" s="2">
        <v>258.7062937128</v>
      </c>
      <c r="AW71" s="109">
        <v>39</v>
      </c>
      <c r="AX71" s="108">
        <f t="shared" ca="1" si="37"/>
        <v>1004.1605875058085</v>
      </c>
      <c r="AY71" s="109" t="str">
        <f t="shared" ca="1" si="38"/>
        <v>TP101</v>
      </c>
      <c r="AZ71" s="109">
        <f t="shared" ca="1" si="39"/>
        <v>2000667</v>
      </c>
      <c r="BA71" s="109" t="str">
        <f t="shared" ca="1" si="40"/>
        <v>UNI-REZ TP101, Bag 50 LB</v>
      </c>
      <c r="BB71" s="109"/>
      <c r="BC71" s="109"/>
      <c r="BD71" s="114">
        <f t="shared" ca="1" si="41"/>
        <v>123.19631464848362</v>
      </c>
      <c r="BE71" s="111">
        <f t="shared" ca="1" si="42"/>
        <v>0</v>
      </c>
      <c r="BF71" s="111" t="str">
        <f t="shared" ca="1" si="43"/>
        <v>INK</v>
      </c>
    </row>
    <row r="72" spans="1:58">
      <c r="A72">
        <v>224</v>
      </c>
      <c r="B72" s="1">
        <v>2001962</v>
      </c>
      <c r="C72" t="str">
        <f ca="1">OFFSET(PRICES!$C$11,A72,0)</f>
        <v>UNI-REZ 2228, BB 1500 LB</v>
      </c>
      <c r="D72" t="s">
        <v>931</v>
      </c>
      <c r="E72" t="s">
        <v>11</v>
      </c>
      <c r="F72" s="2">
        <f ca="1">OFFSET(PRICES!$P$11,A72,$C$31)</f>
        <v>3570.48</v>
      </c>
      <c r="G72" s="2">
        <f t="shared" ca="1" si="24"/>
        <v>1520.7818659348736</v>
      </c>
      <c r="H72" s="2">
        <f t="shared" si="25"/>
        <v>66</v>
      </c>
      <c r="I72" s="98">
        <v>3570.48</v>
      </c>
      <c r="J72" s="98">
        <v>3412</v>
      </c>
      <c r="K72" s="98">
        <f t="shared" ca="1" si="20"/>
        <v>1520.7818659348736</v>
      </c>
      <c r="L72" s="95">
        <v>1262</v>
      </c>
      <c r="M72" s="99">
        <v>66</v>
      </c>
      <c r="N72" s="98">
        <f t="shared" ca="1" si="26"/>
        <v>1983.6981340651264</v>
      </c>
      <c r="O72" s="98">
        <f t="shared" si="27"/>
        <v>2084</v>
      </c>
      <c r="P72" s="98">
        <f t="shared" ca="1" si="28"/>
        <v>100.3018659348736</v>
      </c>
      <c r="Q72" s="96">
        <f t="shared" ca="1" si="29"/>
        <v>4.8129494210591942E-2</v>
      </c>
      <c r="R72" s="3"/>
      <c r="S72" s="2">
        <f t="shared" ca="1" si="30"/>
        <v>1983.6981340651264</v>
      </c>
      <c r="T72" s="4">
        <v>47.9</v>
      </c>
      <c r="U72" s="3">
        <v>0</v>
      </c>
      <c r="V72" s="4">
        <f t="shared" si="31"/>
        <v>47.9</v>
      </c>
      <c r="W72" s="4">
        <v>37.125343200000003</v>
      </c>
      <c r="X72" s="96">
        <v>0</v>
      </c>
      <c r="Y72" s="96">
        <v>0.87498463631074808</v>
      </c>
      <c r="Z72" s="96">
        <v>0</v>
      </c>
      <c r="AA72" s="96">
        <v>0</v>
      </c>
      <c r="AB72" s="96">
        <v>0</v>
      </c>
      <c r="AC72" s="96">
        <v>0</v>
      </c>
      <c r="AD72" s="96">
        <v>1.3110348161683369E-4</v>
      </c>
      <c r="AE72" s="96">
        <v>0</v>
      </c>
      <c r="AF72" s="96">
        <v>0</v>
      </c>
      <c r="AG72" s="96">
        <v>0</v>
      </c>
      <c r="AH72" s="96">
        <v>0</v>
      </c>
      <c r="AI72" s="96">
        <v>0</v>
      </c>
      <c r="AJ72" s="96">
        <v>0</v>
      </c>
      <c r="AK72" s="104"/>
      <c r="AL72" s="105">
        <f t="shared" si="23"/>
        <v>2.8436531732856811</v>
      </c>
      <c r="AM72" s="104"/>
      <c r="AN72" s="4">
        <f t="shared" si="32"/>
        <v>2.8436531732856811</v>
      </c>
      <c r="AO72" s="4"/>
      <c r="AP72" s="4">
        <f t="shared" si="33"/>
        <v>0</v>
      </c>
      <c r="AQ72" s="4"/>
      <c r="AR72" s="4">
        <f t="shared" si="34"/>
        <v>0</v>
      </c>
      <c r="AS72" s="4" t="e">
        <f t="shared" si="35"/>
        <v>#DIV/0!</v>
      </c>
      <c r="AT72" s="90">
        <f t="shared" ca="1" si="36"/>
        <v>697.58793115163019</v>
      </c>
      <c r="AU72" s="2">
        <v>168.98687438800002</v>
      </c>
      <c r="AW72" s="109">
        <v>40</v>
      </c>
      <c r="AX72" s="108">
        <f t="shared" ca="1" si="37"/>
        <v>994.78421382818021</v>
      </c>
      <c r="AY72" s="109" t="str">
        <f t="shared" ca="1" si="38"/>
        <v>S2000</v>
      </c>
      <c r="AZ72" s="109">
        <f t="shared" ca="1" si="39"/>
        <v>2000674</v>
      </c>
      <c r="BA72" s="109" t="str">
        <f t="shared" ca="1" si="40"/>
        <v>SIEGAMID 2000, Bag 50 LB</v>
      </c>
      <c r="BB72" s="109"/>
      <c r="BC72" s="109"/>
      <c r="BD72" s="114">
        <f t="shared" ca="1" si="41"/>
        <v>146.94999999999999</v>
      </c>
      <c r="BE72" s="111">
        <f t="shared" ca="1" si="42"/>
        <v>0</v>
      </c>
      <c r="BF72" s="111" t="str">
        <f t="shared" ca="1" si="43"/>
        <v>INK</v>
      </c>
    </row>
    <row r="73" spans="1:58">
      <c r="A73">
        <v>228</v>
      </c>
      <c r="B73" s="1">
        <v>2000365</v>
      </c>
      <c r="C73" t="str">
        <f ca="1">OFFSET(PRICES!$C$11,A73,0)</f>
        <v>UNI-REZ 2928S, Bag 50 LB</v>
      </c>
      <c r="D73" t="s">
        <v>932</v>
      </c>
      <c r="E73" t="s">
        <v>11</v>
      </c>
      <c r="F73" s="2">
        <f ca="1">OFFSET(PRICES!$P$11,A73,$C$31)</f>
        <v>5950.7999999999993</v>
      </c>
      <c r="G73" s="2">
        <f t="shared" ca="1" si="24"/>
        <v>1819.2750001223196</v>
      </c>
      <c r="H73" s="2">
        <f t="shared" si="25"/>
        <v>68.930000000000007</v>
      </c>
      <c r="I73" s="98">
        <v>5950.8</v>
      </c>
      <c r="J73" s="98">
        <v>5853</v>
      </c>
      <c r="K73" s="98">
        <f t="shared" ca="1" si="20"/>
        <v>1819.2750001223196</v>
      </c>
      <c r="L73" s="95">
        <v>1523</v>
      </c>
      <c r="M73" s="99">
        <v>68.930000000000007</v>
      </c>
      <c r="N73" s="98">
        <f t="shared" ca="1" si="26"/>
        <v>4062.5949998776809</v>
      </c>
      <c r="O73" s="98">
        <f t="shared" si="27"/>
        <v>4261.07</v>
      </c>
      <c r="P73" s="98">
        <f t="shared" ca="1" si="28"/>
        <v>198.47500012231876</v>
      </c>
      <c r="Q73" s="96">
        <f t="shared" ca="1" si="29"/>
        <v>4.6578676276690781E-2</v>
      </c>
      <c r="R73" s="3"/>
      <c r="S73" s="2">
        <f t="shared" ca="1" si="30"/>
        <v>4062.59499987768</v>
      </c>
      <c r="T73" s="4">
        <v>44.61</v>
      </c>
      <c r="U73" s="3">
        <v>0</v>
      </c>
      <c r="V73" s="4">
        <f t="shared" si="31"/>
        <v>44.61</v>
      </c>
      <c r="W73" s="4">
        <v>37.418687999999996</v>
      </c>
      <c r="X73" s="96">
        <v>0</v>
      </c>
      <c r="Y73" s="96">
        <v>0.84833354947477624</v>
      </c>
      <c r="Z73" s="96">
        <v>0</v>
      </c>
      <c r="AA73" s="96">
        <v>0</v>
      </c>
      <c r="AB73" s="96">
        <v>0</v>
      </c>
      <c r="AC73" s="96">
        <v>6.8019712099597965E-2</v>
      </c>
      <c r="AD73" s="96">
        <v>2.5936973155232785E-4</v>
      </c>
      <c r="AE73" s="96">
        <v>8.792633899623914E-2</v>
      </c>
      <c r="AF73" s="96">
        <v>0</v>
      </c>
      <c r="AG73" s="96">
        <v>0</v>
      </c>
      <c r="AH73" s="96">
        <v>0</v>
      </c>
      <c r="AI73" s="96">
        <v>0</v>
      </c>
      <c r="AJ73" s="96">
        <v>0</v>
      </c>
      <c r="AK73" s="104"/>
      <c r="AL73" s="105">
        <f t="shared" si="23"/>
        <v>2.6275758252133272</v>
      </c>
      <c r="AM73" s="104"/>
      <c r="AN73" s="4">
        <f t="shared" si="32"/>
        <v>2.6275758252133272</v>
      </c>
      <c r="AO73" s="4"/>
      <c r="AP73" s="4">
        <f t="shared" si="33"/>
        <v>0</v>
      </c>
      <c r="AQ73" s="4"/>
      <c r="AR73" s="4">
        <f t="shared" si="34"/>
        <v>0</v>
      </c>
      <c r="AS73" s="4" t="e">
        <f t="shared" si="35"/>
        <v>#DIV/0!</v>
      </c>
      <c r="AT73" s="90">
        <f t="shared" ca="1" si="36"/>
        <v>1546.1380641785463</v>
      </c>
      <c r="AU73" s="2">
        <v>57.843852775999999</v>
      </c>
      <c r="AW73" s="115">
        <v>41</v>
      </c>
      <c r="AX73" s="110">
        <f t="shared" ca="1" si="37"/>
        <v>992.76088451927433</v>
      </c>
      <c r="AY73" s="109" t="str">
        <f t="shared" ca="1" si="38"/>
        <v>U2665</v>
      </c>
      <c r="AZ73" s="115">
        <f t="shared" ca="1" si="39"/>
        <v>2000336</v>
      </c>
      <c r="BA73" s="115" t="str">
        <f t="shared" ca="1" si="40"/>
        <v>UNI-REZ 2665, Bag 50 LB</v>
      </c>
      <c r="BB73" s="115"/>
      <c r="BC73" s="115"/>
      <c r="BD73" s="116">
        <f t="shared" ca="1" si="41"/>
        <v>26</v>
      </c>
      <c r="BE73" s="117">
        <f t="shared" ca="1" si="42"/>
        <v>0.91148886283704567</v>
      </c>
      <c r="BF73" s="117" t="str">
        <f t="shared" ca="1" si="43"/>
        <v>HM</v>
      </c>
    </row>
    <row r="74" spans="1:58">
      <c r="A74">
        <v>229</v>
      </c>
      <c r="B74" s="1">
        <v>2001966</v>
      </c>
      <c r="C74" t="str">
        <f ca="1">OFFSET(PRICES!$C$11,A74,0)</f>
        <v>UNI-REZ 2930, Bag 50 LB</v>
      </c>
      <c r="D74" t="s">
        <v>933</v>
      </c>
      <c r="E74" t="s">
        <v>11</v>
      </c>
      <c r="F74" s="2">
        <f ca="1">OFFSET(PRICES!$P$11,A74,$C$31)</f>
        <v>3907.6920000000005</v>
      </c>
      <c r="G74" s="2">
        <f t="shared" ca="1" si="24"/>
        <v>1578.8646380216207</v>
      </c>
      <c r="H74" s="2">
        <f t="shared" si="25"/>
        <v>63</v>
      </c>
      <c r="I74" s="98">
        <v>3942.4049999999997</v>
      </c>
      <c r="J74" s="98">
        <v>3691</v>
      </c>
      <c r="K74" s="98">
        <f t="shared" ca="1" si="20"/>
        <v>1578.8646380216207</v>
      </c>
      <c r="L74" s="95">
        <v>1017</v>
      </c>
      <c r="M74" s="99">
        <v>63</v>
      </c>
      <c r="N74" s="98">
        <f t="shared" ca="1" si="26"/>
        <v>2300.5403619783792</v>
      </c>
      <c r="O74" s="98">
        <f t="shared" si="27"/>
        <v>2611</v>
      </c>
      <c r="P74" s="98">
        <f t="shared" ca="1" si="28"/>
        <v>310.45963802162078</v>
      </c>
      <c r="Q74" s="96">
        <f t="shared" ca="1" si="29"/>
        <v>0.11890449560383791</v>
      </c>
      <c r="R74" s="3"/>
      <c r="S74" s="2">
        <f t="shared" ca="1" si="30"/>
        <v>2265.8273619783795</v>
      </c>
      <c r="T74" s="4">
        <v>34.799999999999997</v>
      </c>
      <c r="U74" s="3">
        <v>0</v>
      </c>
      <c r="V74" s="4">
        <f t="shared" si="31"/>
        <v>34.799999999999997</v>
      </c>
      <c r="W74" s="4">
        <v>37.057600000000001</v>
      </c>
      <c r="X74" s="96">
        <v>0</v>
      </c>
      <c r="Y74" s="96">
        <v>0.8547934782608696</v>
      </c>
      <c r="Z74" s="96">
        <v>0.12165217391304348</v>
      </c>
      <c r="AA74" s="96">
        <v>0</v>
      </c>
      <c r="AB74" s="96">
        <v>0</v>
      </c>
      <c r="AC74" s="96">
        <v>0</v>
      </c>
      <c r="AD74" s="96">
        <v>0</v>
      </c>
      <c r="AE74" s="96">
        <v>0</v>
      </c>
      <c r="AF74" s="96">
        <v>0</v>
      </c>
      <c r="AG74" s="96">
        <v>0</v>
      </c>
      <c r="AH74" s="96">
        <v>0</v>
      </c>
      <c r="AI74" s="96">
        <v>0</v>
      </c>
      <c r="AJ74" s="96">
        <v>0</v>
      </c>
      <c r="AK74" s="104"/>
      <c r="AL74" s="105">
        <f t="shared" si="23"/>
        <v>2.0697292863002459</v>
      </c>
      <c r="AM74" s="104"/>
      <c r="AN74" s="4">
        <f t="shared" si="32"/>
        <v>2.0697292863002459</v>
      </c>
      <c r="AO74" s="4"/>
      <c r="AP74" s="4">
        <f t="shared" si="33"/>
        <v>0</v>
      </c>
      <c r="AQ74" s="4"/>
      <c r="AR74" s="4">
        <f t="shared" si="34"/>
        <v>0</v>
      </c>
      <c r="AS74" s="4" t="e">
        <f t="shared" si="35"/>
        <v>#DIV/0!</v>
      </c>
      <c r="AT74" s="90">
        <f t="shared" ca="1" si="36"/>
        <v>1094.7457607021977</v>
      </c>
      <c r="AU74" s="2">
        <v>262.26861322799999</v>
      </c>
      <c r="AW74" s="109">
        <v>42</v>
      </c>
      <c r="AX74" s="108">
        <f t="shared" ca="1" si="37"/>
        <v>977.62037713309769</v>
      </c>
      <c r="AY74" s="109" t="str">
        <f t="shared" ca="1" si="38"/>
        <v>U2656F</v>
      </c>
      <c r="AZ74" s="109">
        <f t="shared" ca="1" si="39"/>
        <v>2001857</v>
      </c>
      <c r="BA74" s="109" t="str">
        <f t="shared" ca="1" si="40"/>
        <v>UNI-REZ 2656, Box 1350 LB</v>
      </c>
      <c r="BB74" s="109"/>
      <c r="BC74" s="109"/>
      <c r="BD74" s="114">
        <f t="shared" ca="1" si="41"/>
        <v>1307.0625342000001</v>
      </c>
      <c r="BE74" s="111">
        <f t="shared" ca="1" si="42"/>
        <v>0.64</v>
      </c>
      <c r="BF74" s="111" t="str">
        <f t="shared" ca="1" si="43"/>
        <v>HM</v>
      </c>
    </row>
    <row r="75" spans="1:58">
      <c r="A75">
        <v>230</v>
      </c>
      <c r="B75" s="1">
        <v>2002074</v>
      </c>
      <c r="C75" t="str">
        <f ca="1">OFFSET(PRICES!$C$11,A75,0)</f>
        <v>UNI-REZ 2930, BB 1500 LB</v>
      </c>
      <c r="D75" t="s">
        <v>934</v>
      </c>
      <c r="E75" t="s">
        <v>11</v>
      </c>
      <c r="F75" s="2">
        <f ca="1">OFFSET(PRICES!$P$11,A75,$C$31)</f>
        <v>3438.2400000000002</v>
      </c>
      <c r="G75" s="2">
        <f t="shared" ca="1" si="24"/>
        <v>1573.4744848794267</v>
      </c>
      <c r="H75" s="2">
        <f t="shared" si="25"/>
        <v>63</v>
      </c>
      <c r="I75" s="100">
        <v>3438.2400000000002</v>
      </c>
      <c r="J75" s="98">
        <v>2998</v>
      </c>
      <c r="K75" s="98">
        <f t="shared" ca="1" si="20"/>
        <v>1573.4744848794267</v>
      </c>
      <c r="L75" s="95">
        <v>1017</v>
      </c>
      <c r="M75" s="99">
        <v>63</v>
      </c>
      <c r="N75" s="98">
        <f t="shared" ca="1" si="26"/>
        <v>1801.7655151205736</v>
      </c>
      <c r="O75" s="98">
        <f t="shared" si="27"/>
        <v>1918</v>
      </c>
      <c r="P75" s="98">
        <f t="shared" ca="1" si="28"/>
        <v>116.23448487942642</v>
      </c>
      <c r="Q75" s="96">
        <f t="shared" ca="1" si="29"/>
        <v>6.0601921209294272E-2</v>
      </c>
      <c r="R75" s="3"/>
      <c r="S75" s="2">
        <f t="shared" ca="1" si="30"/>
        <v>1801.7655151205736</v>
      </c>
      <c r="T75" s="4">
        <v>34.799999999999997</v>
      </c>
      <c r="U75" s="3">
        <v>0</v>
      </c>
      <c r="V75" s="4">
        <f t="shared" si="31"/>
        <v>34.799999999999997</v>
      </c>
      <c r="W75" s="4">
        <v>37.057600000000001</v>
      </c>
      <c r="X75" s="96">
        <v>0</v>
      </c>
      <c r="Y75" s="96">
        <v>0.85137925075715548</v>
      </c>
      <c r="Z75" s="96">
        <v>0.122</v>
      </c>
      <c r="AA75" s="96">
        <v>0</v>
      </c>
      <c r="AB75" s="96">
        <v>0</v>
      </c>
      <c r="AC75" s="96">
        <v>0</v>
      </c>
      <c r="AD75" s="96">
        <v>2.7284881447190112E-4</v>
      </c>
      <c r="AE75" s="96">
        <v>0</v>
      </c>
      <c r="AF75" s="96">
        <v>0</v>
      </c>
      <c r="AG75" s="96">
        <v>0</v>
      </c>
      <c r="AH75" s="96">
        <v>0</v>
      </c>
      <c r="AI75" s="96">
        <v>0</v>
      </c>
      <c r="AJ75" s="96">
        <v>0</v>
      </c>
      <c r="AK75" s="104"/>
      <c r="AL75" s="105">
        <f t="shared" si="23"/>
        <v>2.0697292863002459</v>
      </c>
      <c r="AM75" s="104"/>
      <c r="AN75" s="4">
        <f t="shared" si="32"/>
        <v>2.0697292863002459</v>
      </c>
      <c r="AO75" s="4"/>
      <c r="AP75" s="4">
        <f t="shared" si="33"/>
        <v>0</v>
      </c>
      <c r="AQ75" s="4"/>
      <c r="AR75" s="4">
        <f t="shared" si="34"/>
        <v>0</v>
      </c>
      <c r="AS75" s="4" t="e">
        <f t="shared" si="35"/>
        <v>#DIV/0!</v>
      </c>
      <c r="AT75" s="90">
        <f t="shared" ca="1" si="36"/>
        <v>870.53197103923083</v>
      </c>
      <c r="AU75" s="2">
        <v>145.99455800000001</v>
      </c>
      <c r="AW75" s="109">
        <v>43</v>
      </c>
      <c r="AX75" s="108">
        <f t="shared" ca="1" si="37"/>
        <v>975.3016651459717</v>
      </c>
      <c r="AY75" s="109" t="str">
        <f t="shared" ca="1" si="38"/>
        <v>U2215B</v>
      </c>
      <c r="AZ75" s="109">
        <f t="shared" ca="1" si="39"/>
        <v>2001945</v>
      </c>
      <c r="BA75" s="109" t="str">
        <f t="shared" ca="1" si="40"/>
        <v>UNI-REZ 2215, Bag 50 LB</v>
      </c>
      <c r="BB75" s="109"/>
      <c r="BC75" s="109"/>
      <c r="BD75" s="114">
        <f t="shared" ca="1" si="41"/>
        <v>2902.0148722245999</v>
      </c>
      <c r="BE75" s="111">
        <f t="shared" ca="1" si="42"/>
        <v>0</v>
      </c>
      <c r="BF75" s="111" t="str">
        <f t="shared" ca="1" si="43"/>
        <v>INK</v>
      </c>
    </row>
    <row r="76" spans="1:58">
      <c r="A76">
        <v>232</v>
      </c>
      <c r="B76" s="1">
        <v>2001967</v>
      </c>
      <c r="C76" t="str">
        <f ca="1">OFFSET(PRICES!$C$11,A76,0)</f>
        <v>UNI-REZ 2940, Bag 50 LB</v>
      </c>
      <c r="D76" t="s">
        <v>935</v>
      </c>
      <c r="E76" t="s">
        <v>11</v>
      </c>
      <c r="F76" s="2">
        <f ca="1">OFFSET(PRICES!$P$11,A76,$C$31)</f>
        <v>4408</v>
      </c>
      <c r="G76" s="2">
        <f t="shared" ca="1" si="24"/>
        <v>1444.0706400914394</v>
      </c>
      <c r="H76" s="2">
        <f t="shared" si="25"/>
        <v>61</v>
      </c>
      <c r="I76" s="100">
        <v>3777.6024125490198</v>
      </c>
      <c r="J76" s="98">
        <v>3597</v>
      </c>
      <c r="K76" s="98">
        <f t="shared" ca="1" si="20"/>
        <v>1444.0706400914394</v>
      </c>
      <c r="L76" s="95">
        <v>1008</v>
      </c>
      <c r="M76" s="99">
        <v>61</v>
      </c>
      <c r="N76" s="98">
        <f t="shared" ca="1" si="26"/>
        <v>2272.5317724575807</v>
      </c>
      <c r="O76" s="98">
        <f t="shared" si="27"/>
        <v>2528</v>
      </c>
      <c r="P76" s="98">
        <f t="shared" ca="1" si="28"/>
        <v>255.4682275424193</v>
      </c>
      <c r="Q76" s="96">
        <f t="shared" ca="1" si="29"/>
        <v>0.10105546975570384</v>
      </c>
      <c r="R76" s="3"/>
      <c r="S76" s="2">
        <f t="shared" ca="1" si="30"/>
        <v>2902.9293599085604</v>
      </c>
      <c r="T76" s="4">
        <v>35.200000000000003</v>
      </c>
      <c r="U76" s="3">
        <v>0</v>
      </c>
      <c r="V76" s="4">
        <f t="shared" si="31"/>
        <v>35.200000000000003</v>
      </c>
      <c r="W76" s="4">
        <v>37.311364000000005</v>
      </c>
      <c r="X76" s="96">
        <v>0</v>
      </c>
      <c r="Y76" s="96">
        <v>0.83077692478229703</v>
      </c>
      <c r="Z76" s="96">
        <v>0</v>
      </c>
      <c r="AA76" s="96">
        <v>0</v>
      </c>
      <c r="AB76" s="96">
        <v>0</v>
      </c>
      <c r="AC76" s="96">
        <v>0</v>
      </c>
      <c r="AD76" s="96">
        <v>2.4747753368014561E-4</v>
      </c>
      <c r="AE76" s="96">
        <v>0</v>
      </c>
      <c r="AF76" s="96">
        <v>0</v>
      </c>
      <c r="AG76" s="96">
        <v>0</v>
      </c>
      <c r="AH76" s="96">
        <v>0</v>
      </c>
      <c r="AI76" s="96">
        <v>0</v>
      </c>
      <c r="AJ76" s="96">
        <v>0</v>
      </c>
      <c r="AK76" s="104"/>
      <c r="AL76" s="105">
        <f t="shared" si="23"/>
        <v>2.0792807253039585</v>
      </c>
      <c r="AM76" s="104"/>
      <c r="AN76" s="4">
        <f t="shared" si="32"/>
        <v>2.0792807253039585</v>
      </c>
      <c r="AO76" s="4"/>
      <c r="AP76" s="4">
        <f t="shared" si="33"/>
        <v>0</v>
      </c>
      <c r="AQ76" s="4"/>
      <c r="AR76" s="4">
        <f t="shared" si="34"/>
        <v>0</v>
      </c>
      <c r="AS76" s="4" t="e">
        <f t="shared" si="35"/>
        <v>#DIV/0!</v>
      </c>
      <c r="AT76" s="90">
        <f t="shared" ca="1" si="36"/>
        <v>1396.1219014734997</v>
      </c>
      <c r="AU76" s="2">
        <v>656.89196888000015</v>
      </c>
      <c r="AW76" s="109">
        <v>44</v>
      </c>
      <c r="AX76" s="108">
        <f t="shared" ca="1" si="37"/>
        <v>966.19589912583115</v>
      </c>
      <c r="AY76" s="109" t="str">
        <f t="shared" ca="1" si="38"/>
        <v>U2727</v>
      </c>
      <c r="AZ76" s="109">
        <f t="shared" ca="1" si="39"/>
        <v>2000798</v>
      </c>
      <c r="BA76" s="109" t="str">
        <f t="shared" ca="1" si="40"/>
        <v>UNI-REZ 2727, BB 1102 LB</v>
      </c>
      <c r="BB76" s="109"/>
      <c r="BC76" s="109"/>
      <c r="BD76" s="114">
        <f t="shared" ca="1" si="41"/>
        <v>46</v>
      </c>
      <c r="BE76" s="111">
        <f t="shared" ca="1" si="42"/>
        <v>0</v>
      </c>
      <c r="BF76" s="111" t="str">
        <f t="shared" ca="1" si="43"/>
        <v>HM</v>
      </c>
    </row>
    <row r="77" spans="1:58">
      <c r="A77">
        <v>217</v>
      </c>
      <c r="B77" s="1">
        <v>2000616</v>
      </c>
      <c r="C77" t="str">
        <f ca="1">OFFSET(PRICES!$C$11,A77,0)</f>
        <v>UNI-REZ 2223, Bag 50 LB</v>
      </c>
      <c r="D77" t="s">
        <v>936</v>
      </c>
      <c r="E77" t="s">
        <v>11</v>
      </c>
      <c r="F77" s="2">
        <f ca="1">OFFSET(PRICES!$P$11,A77,$C$31)</f>
        <v>3423.5466666666671</v>
      </c>
      <c r="G77" s="2">
        <f t="shared" ca="1" si="24"/>
        <v>1489.3358471394638</v>
      </c>
      <c r="H77" s="2">
        <f t="shared" si="25"/>
        <v>63</v>
      </c>
      <c r="I77" s="98">
        <v>3283.96</v>
      </c>
      <c r="J77" s="98">
        <v>3342</v>
      </c>
      <c r="K77" s="98">
        <f t="shared" ca="1" si="20"/>
        <v>1489.3358471394638</v>
      </c>
      <c r="L77" s="95">
        <v>1227</v>
      </c>
      <c r="M77" s="99">
        <v>63</v>
      </c>
      <c r="N77" s="98">
        <f t="shared" ca="1" si="26"/>
        <v>1731.6241528605362</v>
      </c>
      <c r="O77" s="98">
        <f t="shared" si="27"/>
        <v>2052</v>
      </c>
      <c r="P77" s="98">
        <f t="shared" ca="1" si="28"/>
        <v>320.37584713946376</v>
      </c>
      <c r="Q77" s="96">
        <f t="shared" ca="1" si="29"/>
        <v>0.15612858047732153</v>
      </c>
      <c r="R77" s="3"/>
      <c r="S77" s="2">
        <f t="shared" ca="1" si="30"/>
        <v>1871.2108195272033</v>
      </c>
      <c r="T77" s="4">
        <v>29.64</v>
      </c>
      <c r="U77" s="3">
        <v>0</v>
      </c>
      <c r="V77" s="4">
        <f t="shared" si="31"/>
        <v>29.64</v>
      </c>
      <c r="W77" s="4">
        <v>36.472799999999999</v>
      </c>
      <c r="X77" s="96">
        <v>0</v>
      </c>
      <c r="Y77" s="96">
        <v>0.85696703296703292</v>
      </c>
      <c r="Z77" s="96">
        <v>0</v>
      </c>
      <c r="AA77" s="96">
        <v>0</v>
      </c>
      <c r="AB77" s="96">
        <v>0</v>
      </c>
      <c r="AC77" s="96">
        <v>0</v>
      </c>
      <c r="AD77" s="96">
        <v>0</v>
      </c>
      <c r="AE77" s="96">
        <v>0</v>
      </c>
      <c r="AF77" s="96">
        <v>0</v>
      </c>
      <c r="AG77" s="96">
        <v>0</v>
      </c>
      <c r="AH77" s="96">
        <v>0</v>
      </c>
      <c r="AI77" s="96">
        <v>0</v>
      </c>
      <c r="AJ77" s="96">
        <v>0</v>
      </c>
      <c r="AK77" s="104"/>
      <c r="AL77" s="105">
        <f t="shared" si="23"/>
        <v>1.7911035072711721</v>
      </c>
      <c r="AM77" s="104"/>
      <c r="AN77" s="4">
        <f t="shared" si="32"/>
        <v>1.7911035072711721</v>
      </c>
      <c r="AO77" s="4"/>
      <c r="AP77" s="4">
        <f t="shared" si="33"/>
        <v>0</v>
      </c>
      <c r="AQ77" s="4"/>
      <c r="AR77" s="4">
        <f t="shared" si="34"/>
        <v>0</v>
      </c>
      <c r="AS77" s="4" t="e">
        <f t="shared" si="35"/>
        <v>#DIV/0!</v>
      </c>
      <c r="AT77" s="90">
        <f t="shared" ca="1" si="36"/>
        <v>1044.7251160699686</v>
      </c>
      <c r="AU77" s="2">
        <v>951.87622745919998</v>
      </c>
      <c r="AW77" s="109">
        <v>45</v>
      </c>
      <c r="AX77" s="108">
        <f t="shared" ca="1" si="37"/>
        <v>960.23759347667442</v>
      </c>
      <c r="AY77" s="109" t="str">
        <f t="shared" ca="1" si="38"/>
        <v>U2226F</v>
      </c>
      <c r="AZ77" s="109">
        <f t="shared" ca="1" si="39"/>
        <v>2001960</v>
      </c>
      <c r="BA77" s="109" t="str">
        <f t="shared" ca="1" si="40"/>
        <v>UNI-REZ 2226, BB 1500 LB</v>
      </c>
      <c r="BB77" s="109"/>
      <c r="BC77" s="109"/>
      <c r="BD77" s="114">
        <f t="shared" ca="1" si="41"/>
        <v>217.77882022080004</v>
      </c>
      <c r="BE77" s="111">
        <f t="shared" ca="1" si="42"/>
        <v>0</v>
      </c>
      <c r="BF77" s="111" t="str">
        <f t="shared" ca="1" si="43"/>
        <v>INK</v>
      </c>
    </row>
    <row r="78" spans="1:58">
      <c r="A78">
        <v>225</v>
      </c>
      <c r="B78" s="1">
        <v>2000641</v>
      </c>
      <c r="C78" t="str">
        <f ca="1">OFFSET(PRICES!$C$11,A78,0)</f>
        <v>UNI-REZ 2239, Bag 50 LB</v>
      </c>
      <c r="D78" t="s">
        <v>937</v>
      </c>
      <c r="E78" t="s">
        <v>11</v>
      </c>
      <c r="F78" s="2">
        <f ca="1">OFFSET(PRICES!$P$11,A78,$C$31)</f>
        <v>2636.752988295455</v>
      </c>
      <c r="G78" s="2">
        <f t="shared" ca="1" si="24"/>
        <v>1314.7968690715204</v>
      </c>
      <c r="H78" s="2">
        <f t="shared" si="25"/>
        <v>42.56</v>
      </c>
      <c r="I78" s="98">
        <v>2799.2067300000003</v>
      </c>
      <c r="J78" s="98">
        <v>2701</v>
      </c>
      <c r="K78" s="98">
        <f t="shared" ca="1" si="20"/>
        <v>1314.7968690715204</v>
      </c>
      <c r="L78" s="95">
        <v>1157</v>
      </c>
      <c r="M78" s="99">
        <v>42.56</v>
      </c>
      <c r="N78" s="98">
        <f t="shared" ca="1" si="26"/>
        <v>1441.84986092848</v>
      </c>
      <c r="O78" s="98">
        <f t="shared" si="27"/>
        <v>1501.44</v>
      </c>
      <c r="P78" s="98">
        <f t="shared" ca="1" si="28"/>
        <v>59.590139071520071</v>
      </c>
      <c r="Q78" s="96">
        <f t="shared" ca="1" si="29"/>
        <v>3.9688658269075069E-2</v>
      </c>
      <c r="R78" s="3"/>
      <c r="S78" s="2">
        <f t="shared" ca="1" si="30"/>
        <v>1279.3961192239346</v>
      </c>
      <c r="T78" s="4">
        <v>27.45</v>
      </c>
      <c r="U78" s="3">
        <v>0</v>
      </c>
      <c r="V78" s="4">
        <f t="shared" si="31"/>
        <v>27.45</v>
      </c>
      <c r="W78" s="4">
        <v>36.56935</v>
      </c>
      <c r="X78" s="96">
        <v>0</v>
      </c>
      <c r="Y78" s="96">
        <v>0.57268219688803779</v>
      </c>
      <c r="Z78" s="96">
        <v>0</v>
      </c>
      <c r="AA78" s="96">
        <v>0</v>
      </c>
      <c r="AB78" s="96">
        <v>0</v>
      </c>
      <c r="AC78" s="96">
        <v>6.4382363011527194E-2</v>
      </c>
      <c r="AD78" s="96">
        <v>2.5362364786892731E-4</v>
      </c>
      <c r="AE78" s="96">
        <v>8.0297246915302378E-2</v>
      </c>
      <c r="AF78" s="96">
        <v>0</v>
      </c>
      <c r="AG78" s="96">
        <v>0</v>
      </c>
      <c r="AH78" s="96">
        <v>0</v>
      </c>
      <c r="AI78" s="96">
        <v>0</v>
      </c>
      <c r="AJ78" s="96">
        <v>0</v>
      </c>
      <c r="AK78" s="104"/>
      <c r="AL78" s="105">
        <f t="shared" si="23"/>
        <v>1.6543854347971731</v>
      </c>
      <c r="AM78" s="104"/>
      <c r="AN78" s="4">
        <f t="shared" si="32"/>
        <v>1.6543854347971731</v>
      </c>
      <c r="AO78" s="4"/>
      <c r="AP78" s="4">
        <f t="shared" si="33"/>
        <v>0</v>
      </c>
      <c r="AQ78" s="4"/>
      <c r="AR78" s="4">
        <f t="shared" si="34"/>
        <v>0</v>
      </c>
      <c r="AS78" s="4" t="e">
        <f t="shared" si="35"/>
        <v>#DIV/0!</v>
      </c>
      <c r="AT78" s="90">
        <f t="shared" ca="1" si="36"/>
        <v>773.3361841285722</v>
      </c>
      <c r="AU78" s="2">
        <v>357.28700828400002</v>
      </c>
      <c r="AW78" s="109">
        <v>46</v>
      </c>
      <c r="AX78" s="108">
        <f t="shared" ca="1" si="37"/>
        <v>949.46991405197639</v>
      </c>
      <c r="AY78" s="109" t="str">
        <f t="shared" ca="1" si="38"/>
        <v>U119B</v>
      </c>
      <c r="AZ78" s="109">
        <f t="shared" ca="1" si="39"/>
        <v>2000794</v>
      </c>
      <c r="BA78" s="109" t="str">
        <f t="shared" ca="1" si="40"/>
        <v>UNI-REZ 119, Bag 50 LB</v>
      </c>
      <c r="BB78" s="109"/>
      <c r="BC78" s="109"/>
      <c r="BD78" s="114">
        <f t="shared" ca="1" si="41"/>
        <v>98.65</v>
      </c>
      <c r="BE78" s="111">
        <f t="shared" ca="1" si="42"/>
        <v>0</v>
      </c>
      <c r="BF78" s="111" t="str">
        <f t="shared" ca="1" si="43"/>
        <v>INK</v>
      </c>
    </row>
    <row r="79" spans="1:58">
      <c r="A79">
        <v>226</v>
      </c>
      <c r="B79" s="1">
        <v>2000643</v>
      </c>
      <c r="C79" t="str">
        <f ca="1">OFFSET(PRICES!$C$11,A79,0)</f>
        <v>UNI-REZ 2248, Bag 50 LB</v>
      </c>
      <c r="D79" t="s">
        <v>938</v>
      </c>
      <c r="E79" t="s">
        <v>11</v>
      </c>
      <c r="F79" s="2">
        <f ca="1">OFFSET(PRICES!$P$11,A79,$C$31)</f>
        <v>4297.7999999999993</v>
      </c>
      <c r="G79" s="2">
        <f t="shared" ca="1" si="24"/>
        <v>1708.43734488826</v>
      </c>
      <c r="H79" s="2">
        <f t="shared" si="25"/>
        <v>73.930000000000007</v>
      </c>
      <c r="I79" s="98">
        <v>4297.8</v>
      </c>
      <c r="J79" s="98">
        <v>4199.8100000000004</v>
      </c>
      <c r="K79" s="98">
        <f t="shared" ca="1" si="20"/>
        <v>1708.43734488826</v>
      </c>
      <c r="L79" s="98">
        <v>1442.86</v>
      </c>
      <c r="M79" s="99">
        <v>73.930000000000007</v>
      </c>
      <c r="N79" s="98">
        <f t="shared" ca="1" si="26"/>
        <v>2515.4326551117406</v>
      </c>
      <c r="O79" s="98">
        <f t="shared" si="27"/>
        <v>2683.0200000000009</v>
      </c>
      <c r="P79" s="98">
        <f t="shared" ca="1" si="28"/>
        <v>167.5873448882603</v>
      </c>
      <c r="Q79" s="96">
        <f t="shared" ca="1" si="29"/>
        <v>6.2462204861782708E-2</v>
      </c>
      <c r="R79" s="3"/>
      <c r="S79" s="2">
        <f t="shared" ca="1" si="30"/>
        <v>2515.4326551117397</v>
      </c>
      <c r="T79" s="4">
        <v>36.07</v>
      </c>
      <c r="U79" s="3">
        <v>0</v>
      </c>
      <c r="V79" s="4">
        <f t="shared" si="31"/>
        <v>36.07</v>
      </c>
      <c r="W79" s="4">
        <v>36.068400000000004</v>
      </c>
      <c r="X79" s="96">
        <v>0</v>
      </c>
      <c r="Y79" s="96">
        <v>0.88700263482640163</v>
      </c>
      <c r="Z79" s="96">
        <v>0</v>
      </c>
      <c r="AA79" s="96">
        <v>0</v>
      </c>
      <c r="AB79" s="96">
        <v>0</v>
      </c>
      <c r="AC79" s="96">
        <v>8.3980922522762888E-2</v>
      </c>
      <c r="AD79" s="96">
        <v>2.668178634559584E-4</v>
      </c>
      <c r="AE79" s="96">
        <v>0</v>
      </c>
      <c r="AF79" s="96">
        <v>0</v>
      </c>
      <c r="AG79" s="96">
        <v>0</v>
      </c>
      <c r="AH79" s="96">
        <v>0</v>
      </c>
      <c r="AI79" s="96">
        <v>0</v>
      </c>
      <c r="AJ79" s="96">
        <v>0</v>
      </c>
      <c r="AK79" s="104"/>
      <c r="AL79" s="105">
        <f t="shared" si="23"/>
        <v>2.2040977697929489</v>
      </c>
      <c r="AM79" s="104"/>
      <c r="AN79" s="4">
        <f t="shared" si="32"/>
        <v>2.2040977697929489</v>
      </c>
      <c r="AO79" s="4"/>
      <c r="AP79" s="4">
        <f t="shared" si="33"/>
        <v>0</v>
      </c>
      <c r="AQ79" s="4"/>
      <c r="AR79" s="4">
        <f t="shared" si="34"/>
        <v>0</v>
      </c>
      <c r="AS79" s="4" t="e">
        <f t="shared" si="35"/>
        <v>#DIV/0!</v>
      </c>
      <c r="AT79" s="90">
        <f t="shared" ca="1" si="36"/>
        <v>1141.2527563820533</v>
      </c>
      <c r="AU79" s="2">
        <v>83.993378751999998</v>
      </c>
      <c r="AW79" s="109">
        <v>47</v>
      </c>
      <c r="AX79" s="108">
        <f t="shared" ca="1" si="37"/>
        <v>941.79963033835304</v>
      </c>
      <c r="AY79" s="109" t="str">
        <f t="shared" ca="1" si="38"/>
        <v>U119F</v>
      </c>
      <c r="AZ79" s="109">
        <f t="shared" ca="1" si="39"/>
        <v>2000795</v>
      </c>
      <c r="BA79" s="109" t="str">
        <f t="shared" ca="1" si="40"/>
        <v>UNI-REZ 119, BB 1102 LB</v>
      </c>
      <c r="BB79" s="109"/>
      <c r="BC79" s="109"/>
      <c r="BD79" s="114">
        <f t="shared" ca="1" si="41"/>
        <v>201.54780661379999</v>
      </c>
      <c r="BE79" s="111">
        <f t="shared" ca="1" si="42"/>
        <v>0</v>
      </c>
      <c r="BF79" s="111" t="str">
        <f t="shared" ca="1" si="43"/>
        <v>INK</v>
      </c>
    </row>
    <row r="80" spans="1:58">
      <c r="A80">
        <v>206</v>
      </c>
      <c r="B80" s="1">
        <v>2000657</v>
      </c>
      <c r="C80" t="str">
        <f ca="1">OFFSET(PRICES!$C$11,A80,0)</f>
        <v>UNI-REZ 138, Bag 50 LB</v>
      </c>
      <c r="D80" t="s">
        <v>939</v>
      </c>
      <c r="E80" t="s">
        <v>11</v>
      </c>
      <c r="F80" s="2">
        <f ca="1">OFFSET(PRICES!$P$11,A80,$C$31)</f>
        <v>5420.5265965890048</v>
      </c>
      <c r="G80" s="2">
        <f t="shared" ca="1" si="24"/>
        <v>1333.023324263396</v>
      </c>
      <c r="H80" s="2">
        <f t="shared" si="25"/>
        <v>64.66</v>
      </c>
      <c r="I80" s="98">
        <v>3579.0259847034222</v>
      </c>
      <c r="J80" s="98">
        <v>3750.87</v>
      </c>
      <c r="K80" s="98">
        <f t="shared" ca="1" si="20"/>
        <v>1333.023324263396</v>
      </c>
      <c r="L80" s="95">
        <v>1439</v>
      </c>
      <c r="M80" s="99">
        <v>64.66</v>
      </c>
      <c r="N80" s="98">
        <f t="shared" ca="1" si="26"/>
        <v>2181.3426604400265</v>
      </c>
      <c r="O80" s="98">
        <f t="shared" si="27"/>
        <v>2247.21</v>
      </c>
      <c r="P80" s="98">
        <f t="shared" ca="1" si="28"/>
        <v>65.867339559973516</v>
      </c>
      <c r="Q80" s="96">
        <f t="shared" ca="1" si="29"/>
        <v>2.9310718428617492E-2</v>
      </c>
      <c r="R80" s="3"/>
      <c r="S80" s="2">
        <f t="shared" ca="1" si="30"/>
        <v>4022.8432723256092</v>
      </c>
      <c r="T80" s="4">
        <v>29.89</v>
      </c>
      <c r="U80" s="3">
        <v>0</v>
      </c>
      <c r="V80" s="4">
        <f t="shared" si="31"/>
        <v>29.89</v>
      </c>
      <c r="W80" s="4">
        <v>35.868020000000001</v>
      </c>
      <c r="X80" s="96">
        <v>0</v>
      </c>
      <c r="Y80" s="96">
        <v>0.7637206703910614</v>
      </c>
      <c r="Z80" s="96">
        <v>7.4860335195530729E-3</v>
      </c>
      <c r="AA80" s="96">
        <v>0</v>
      </c>
      <c r="AB80" s="96">
        <v>0</v>
      </c>
      <c r="AC80" s="96">
        <v>0</v>
      </c>
      <c r="AD80" s="96">
        <v>0</v>
      </c>
      <c r="AE80" s="96">
        <v>0</v>
      </c>
      <c r="AF80" s="96">
        <v>0</v>
      </c>
      <c r="AG80" s="96">
        <v>0</v>
      </c>
      <c r="AH80" s="96">
        <v>0</v>
      </c>
      <c r="AI80" s="96">
        <v>0</v>
      </c>
      <c r="AJ80" s="96">
        <v>0</v>
      </c>
      <c r="AK80" s="104"/>
      <c r="AL80" s="105">
        <f t="shared" si="23"/>
        <v>1.8366656425417407</v>
      </c>
      <c r="AM80" s="104"/>
      <c r="AN80" s="4">
        <f t="shared" si="32"/>
        <v>1.8366656425417407</v>
      </c>
      <c r="AO80" s="4"/>
      <c r="AP80" s="4">
        <f t="shared" si="33"/>
        <v>0</v>
      </c>
      <c r="AQ80" s="4"/>
      <c r="AR80" s="4">
        <f t="shared" si="34"/>
        <v>0</v>
      </c>
      <c r="AS80" s="4" t="e">
        <f t="shared" si="35"/>
        <v>#DIV/0!</v>
      </c>
      <c r="AT80" s="90">
        <f t="shared" ca="1" si="36"/>
        <v>2190.2970138639071</v>
      </c>
      <c r="AU80" s="2">
        <v>1251.1192156280001</v>
      </c>
      <c r="AW80" s="109">
        <v>48</v>
      </c>
      <c r="AX80" s="108">
        <f t="shared" ca="1" si="37"/>
        <v>887.4987399630777</v>
      </c>
      <c r="AY80" s="109" t="str">
        <f t="shared" ca="1" si="38"/>
        <v>U2215F</v>
      </c>
      <c r="AZ80" s="109">
        <f t="shared" ca="1" si="39"/>
        <v>2001946</v>
      </c>
      <c r="BA80" s="109" t="str">
        <f t="shared" ca="1" si="40"/>
        <v>UNI-REZ 2215, BB 1500 LB</v>
      </c>
      <c r="BB80" s="109"/>
      <c r="BC80" s="109"/>
      <c r="BD80" s="114">
        <f t="shared" ca="1" si="41"/>
        <v>1250.3971321720001</v>
      </c>
      <c r="BE80" s="111">
        <f t="shared" ca="1" si="42"/>
        <v>0</v>
      </c>
      <c r="BF80" s="111" t="str">
        <f t="shared" ca="1" si="43"/>
        <v>INK</v>
      </c>
    </row>
    <row r="81" spans="1:58">
      <c r="A81">
        <v>200</v>
      </c>
      <c r="B81" s="1">
        <v>2000781</v>
      </c>
      <c r="C81" t="str">
        <f ca="1">OFFSET(PRICES!$C$11,A81,0)</f>
        <v>UNI-REZ 106/1, Bag 50 LB</v>
      </c>
      <c r="D81" t="s">
        <v>940</v>
      </c>
      <c r="E81" t="s">
        <v>11</v>
      </c>
      <c r="F81" s="2">
        <f ca="1">OFFSET(PRICES!$P$11,A81,$C$31)</f>
        <v>4180.0009700347455</v>
      </c>
      <c r="G81" s="2">
        <f t="shared" ca="1" si="24"/>
        <v>1493.2492217499155</v>
      </c>
      <c r="H81" s="2">
        <f t="shared" si="25"/>
        <v>64.66</v>
      </c>
      <c r="I81" s="98">
        <v>3941.9389358649569</v>
      </c>
      <c r="J81" s="98">
        <v>3977</v>
      </c>
      <c r="K81" s="98">
        <f t="shared" ca="1" si="20"/>
        <v>1493.2492217499155</v>
      </c>
      <c r="L81" s="95">
        <v>1060</v>
      </c>
      <c r="M81" s="99">
        <v>64.66</v>
      </c>
      <c r="N81" s="98">
        <f t="shared" ca="1" si="26"/>
        <v>2384.0297141150413</v>
      </c>
      <c r="O81" s="98">
        <f t="shared" si="27"/>
        <v>2852.34</v>
      </c>
      <c r="P81" s="98">
        <f t="shared" ca="1" si="28"/>
        <v>468.31028588495883</v>
      </c>
      <c r="Q81" s="96">
        <f t="shared" ca="1" si="29"/>
        <v>0.16418459436285954</v>
      </c>
      <c r="R81" s="3"/>
      <c r="S81" s="2">
        <f t="shared" ca="1" si="30"/>
        <v>2622.0917482848299</v>
      </c>
      <c r="T81" s="4">
        <v>38.18</v>
      </c>
      <c r="U81" s="3">
        <v>0</v>
      </c>
      <c r="V81" s="4">
        <f t="shared" si="31"/>
        <v>38.18</v>
      </c>
      <c r="W81" s="4">
        <v>36.987680000000005</v>
      </c>
      <c r="X81" s="96">
        <v>0</v>
      </c>
      <c r="Y81" s="96">
        <v>0.85906860773747296</v>
      </c>
      <c r="Z81" s="96">
        <v>0</v>
      </c>
      <c r="AA81" s="96">
        <v>0</v>
      </c>
      <c r="AB81" s="96">
        <v>0</v>
      </c>
      <c r="AC81" s="96">
        <v>0</v>
      </c>
      <c r="AD81" s="96">
        <v>2.5737955441164644E-4</v>
      </c>
      <c r="AE81" s="96">
        <v>0</v>
      </c>
      <c r="AF81" s="96">
        <v>0</v>
      </c>
      <c r="AG81" s="96">
        <v>0</v>
      </c>
      <c r="AH81" s="96">
        <v>0</v>
      </c>
      <c r="AI81" s="96">
        <v>0</v>
      </c>
      <c r="AJ81" s="96">
        <v>0</v>
      </c>
      <c r="AK81" s="104"/>
      <c r="AL81" s="105">
        <f t="shared" si="23"/>
        <v>2.2750472589792059</v>
      </c>
      <c r="AM81" s="104"/>
      <c r="AN81" s="4">
        <f t="shared" si="32"/>
        <v>2.2750472589792059</v>
      </c>
      <c r="AO81" s="4"/>
      <c r="AP81" s="4">
        <f t="shared" si="33"/>
        <v>0</v>
      </c>
      <c r="AQ81" s="4"/>
      <c r="AR81" s="4">
        <f t="shared" si="34"/>
        <v>0</v>
      </c>
      <c r="AS81" s="4" t="e">
        <f t="shared" si="35"/>
        <v>#DIV/0!</v>
      </c>
      <c r="AT81" s="90">
        <f t="shared" ca="1" si="36"/>
        <v>1152.5438594455131</v>
      </c>
      <c r="AU81" s="2">
        <v>176.99513999999999</v>
      </c>
      <c r="AW81" s="109">
        <v>49</v>
      </c>
      <c r="AX81" s="108">
        <f t="shared" ca="1" si="37"/>
        <v>883.98500947642572</v>
      </c>
      <c r="AY81" s="109" t="str">
        <f t="shared" ca="1" si="38"/>
        <v>F6612</v>
      </c>
      <c r="AZ81" s="109">
        <f t="shared" ca="1" si="39"/>
        <v>2000445</v>
      </c>
      <c r="BA81" s="109" t="str">
        <f t="shared" ca="1" si="40"/>
        <v>HL 6612, Bag 40 LB</v>
      </c>
      <c r="BB81" s="109"/>
      <c r="BC81" s="109"/>
      <c r="BD81" s="114">
        <f t="shared" ca="1" si="41"/>
        <v>759.86498100000006</v>
      </c>
      <c r="BE81" s="111">
        <f t="shared" ca="1" si="42"/>
        <v>0</v>
      </c>
      <c r="BF81" s="111" t="str">
        <f t="shared" ca="1" si="43"/>
        <v>HM</v>
      </c>
    </row>
    <row r="82" spans="1:58">
      <c r="A82">
        <v>231</v>
      </c>
      <c r="B82" s="1">
        <v>2000782</v>
      </c>
      <c r="C82" t="str">
        <f ca="1">OFFSET(PRICES!$C$11,A82,0)</f>
        <v>UNI-REZ 2934, Bag 50 LB</v>
      </c>
      <c r="D82" t="s">
        <v>941</v>
      </c>
      <c r="E82" t="s">
        <v>11</v>
      </c>
      <c r="F82" s="2">
        <f ca="1">OFFSET(PRICES!$P$11,A82,$C$31)</f>
        <v>3411.3169739406126</v>
      </c>
      <c r="G82" s="2">
        <f t="shared" ca="1" si="24"/>
        <v>1431.303999787066</v>
      </c>
      <c r="H82" s="2">
        <f t="shared" si="25"/>
        <v>61.34</v>
      </c>
      <c r="I82" s="98">
        <v>3579.8165182568096</v>
      </c>
      <c r="J82" s="98">
        <v>3546</v>
      </c>
      <c r="K82" s="98">
        <f t="shared" ca="1" si="20"/>
        <v>1431.303999787066</v>
      </c>
      <c r="L82" s="95">
        <v>1154</v>
      </c>
      <c r="M82" s="99">
        <v>61.34</v>
      </c>
      <c r="N82" s="98">
        <f t="shared" ca="1" si="26"/>
        <v>2087.1725184697434</v>
      </c>
      <c r="O82" s="98">
        <f t="shared" si="27"/>
        <v>2330.66</v>
      </c>
      <c r="P82" s="98">
        <f t="shared" ca="1" si="28"/>
        <v>243.48748153025645</v>
      </c>
      <c r="Q82" s="96">
        <f t="shared" ca="1" si="29"/>
        <v>0.10447147225689567</v>
      </c>
      <c r="R82" s="3"/>
      <c r="S82" s="2">
        <f t="shared" ca="1" si="30"/>
        <v>1918.6729741535466</v>
      </c>
      <c r="T82" s="4">
        <v>29.98</v>
      </c>
      <c r="U82" s="3">
        <v>0</v>
      </c>
      <c r="V82" s="4">
        <f t="shared" si="31"/>
        <v>29.98</v>
      </c>
      <c r="W82" s="4">
        <v>36.881314799999998</v>
      </c>
      <c r="X82" s="96">
        <v>0</v>
      </c>
      <c r="Y82" s="96">
        <v>0.82349834983498349</v>
      </c>
      <c r="Z82" s="96">
        <v>0</v>
      </c>
      <c r="AA82" s="96">
        <v>0</v>
      </c>
      <c r="AB82" s="96">
        <v>0</v>
      </c>
      <c r="AC82" s="96">
        <v>0</v>
      </c>
      <c r="AD82" s="96">
        <v>1.32013201320132E-4</v>
      </c>
      <c r="AE82" s="96">
        <v>0</v>
      </c>
      <c r="AF82" s="96">
        <v>0</v>
      </c>
      <c r="AG82" s="96">
        <v>0</v>
      </c>
      <c r="AH82" s="96">
        <v>0</v>
      </c>
      <c r="AI82" s="96">
        <v>0</v>
      </c>
      <c r="AJ82" s="96">
        <v>0</v>
      </c>
      <c r="AK82" s="104"/>
      <c r="AL82" s="105">
        <f t="shared" si="23"/>
        <v>1.7915825495462003</v>
      </c>
      <c r="AM82" s="104"/>
      <c r="AN82" s="4">
        <f t="shared" si="32"/>
        <v>1.7915825495462003</v>
      </c>
      <c r="AO82" s="4"/>
      <c r="AP82" s="4">
        <f t="shared" si="33"/>
        <v>0</v>
      </c>
      <c r="AQ82" s="4"/>
      <c r="AR82" s="4">
        <f t="shared" si="34"/>
        <v>0</v>
      </c>
      <c r="AS82" s="4" t="e">
        <f t="shared" si="35"/>
        <v>#DIV/0!</v>
      </c>
      <c r="AT82" s="90">
        <f t="shared" ca="1" si="36"/>
        <v>1070.9375209306083</v>
      </c>
      <c r="AU82" s="2">
        <v>5</v>
      </c>
      <c r="AW82" s="109">
        <v>50</v>
      </c>
      <c r="AX82" s="108">
        <f t="shared" ca="1" si="37"/>
        <v>870.53197103923083</v>
      </c>
      <c r="AY82" s="109" t="str">
        <f t="shared" ca="1" si="38"/>
        <v>U2930F</v>
      </c>
      <c r="AZ82" s="109">
        <f t="shared" ca="1" si="39"/>
        <v>2002074</v>
      </c>
      <c r="BA82" s="109" t="str">
        <f t="shared" ca="1" si="40"/>
        <v>UNI-REZ 2930, BB 1500 LB</v>
      </c>
      <c r="BB82" s="109"/>
      <c r="BC82" s="109"/>
      <c r="BD82" s="114">
        <f t="shared" ca="1" si="41"/>
        <v>145.99455800000001</v>
      </c>
      <c r="BE82" s="111">
        <f t="shared" ca="1" si="42"/>
        <v>0</v>
      </c>
      <c r="BF82" s="111" t="str">
        <f t="shared" ca="1" si="43"/>
        <v>INK</v>
      </c>
    </row>
    <row r="83" spans="1:58">
      <c r="A83">
        <v>199</v>
      </c>
      <c r="B83" s="1">
        <v>2000674</v>
      </c>
      <c r="C83" t="str">
        <f ca="1">OFFSET(PRICES!$C$11,A83,0)</f>
        <v>SIEGAMID 2000, Bag 50 LB</v>
      </c>
      <c r="D83" t="s">
        <v>942</v>
      </c>
      <c r="E83" t="s">
        <v>11</v>
      </c>
      <c r="F83" s="2">
        <f ca="1">OFFSET(PRICES!$P$11,A83,$C$31)</f>
        <v>3563.4374498957827</v>
      </c>
      <c r="G83" s="2">
        <f t="shared" ca="1" si="24"/>
        <v>1496.0349418407786</v>
      </c>
      <c r="H83" s="2">
        <f t="shared" si="25"/>
        <v>73.930000000000007</v>
      </c>
      <c r="I83" s="98">
        <v>3585.3490159667135</v>
      </c>
      <c r="J83" s="98">
        <v>3154</v>
      </c>
      <c r="K83" s="98">
        <f t="shared" ca="1" si="20"/>
        <v>1496.0349418407786</v>
      </c>
      <c r="L83" s="95">
        <v>1046</v>
      </c>
      <c r="M83" s="99">
        <v>73.930000000000007</v>
      </c>
      <c r="N83" s="98">
        <f t="shared" ca="1" si="26"/>
        <v>2015.3840741259348</v>
      </c>
      <c r="O83" s="98">
        <f t="shared" si="27"/>
        <v>2034.07</v>
      </c>
      <c r="P83" s="98">
        <f t="shared" ca="1" si="28"/>
        <v>18.685925874065106</v>
      </c>
      <c r="Q83" s="96">
        <f t="shared" ca="1" si="29"/>
        <v>9.1864713967882653E-3</v>
      </c>
      <c r="R83" s="3"/>
      <c r="S83" s="2">
        <f t="shared" ca="1" si="30"/>
        <v>1993.472508055004</v>
      </c>
      <c r="T83" s="4">
        <v>33.630000000000003</v>
      </c>
      <c r="U83" s="3">
        <v>0</v>
      </c>
      <c r="V83" s="4">
        <f t="shared" si="31"/>
        <v>33.630000000000003</v>
      </c>
      <c r="W83" s="4">
        <v>36.987680000000005</v>
      </c>
      <c r="X83" s="96">
        <v>0</v>
      </c>
      <c r="Y83" s="96">
        <v>0.8606987308574906</v>
      </c>
      <c r="Z83" s="96">
        <v>0</v>
      </c>
      <c r="AA83" s="96">
        <v>0</v>
      </c>
      <c r="AB83" s="96">
        <v>0</v>
      </c>
      <c r="AC83" s="96">
        <v>0</v>
      </c>
      <c r="AD83" s="96">
        <v>2.1074322109305481E-4</v>
      </c>
      <c r="AE83" s="96">
        <v>0</v>
      </c>
      <c r="AF83" s="96">
        <v>0</v>
      </c>
      <c r="AG83" s="96">
        <v>0</v>
      </c>
      <c r="AH83" s="96">
        <v>0</v>
      </c>
      <c r="AI83" s="96">
        <v>0</v>
      </c>
      <c r="AJ83" s="96">
        <v>0</v>
      </c>
      <c r="AK83" s="104"/>
      <c r="AL83" s="105">
        <f t="shared" si="23"/>
        <v>2.0039245500123286</v>
      </c>
      <c r="AM83" s="104"/>
      <c r="AN83" s="4">
        <f t="shared" si="32"/>
        <v>2.0039245500123286</v>
      </c>
      <c r="AO83" s="4"/>
      <c r="AP83" s="4">
        <f t="shared" si="33"/>
        <v>0</v>
      </c>
      <c r="AQ83" s="4"/>
      <c r="AR83" s="4">
        <f t="shared" si="34"/>
        <v>0</v>
      </c>
      <c r="AS83" s="4" t="e">
        <f t="shared" si="35"/>
        <v>#DIV/0!</v>
      </c>
      <c r="AT83" s="90">
        <f t="shared" ca="1" si="36"/>
        <v>994.78421382818021</v>
      </c>
      <c r="AU83" s="2">
        <v>146.94999999999999</v>
      </c>
      <c r="AW83" s="109">
        <v>51</v>
      </c>
      <c r="AX83" s="108">
        <f t="shared" ca="1" si="37"/>
        <v>852.86562354587159</v>
      </c>
      <c r="AY83" s="109" t="str">
        <f t="shared" ca="1" si="38"/>
        <v>U2620</v>
      </c>
      <c r="AZ83" s="109">
        <f t="shared" ca="1" si="39"/>
        <v>2000787</v>
      </c>
      <c r="BA83" s="109" t="str">
        <f t="shared" ca="1" si="40"/>
        <v>UNI-REZ 2620, Bag 50 LB</v>
      </c>
      <c r="BB83" s="109"/>
      <c r="BC83" s="109"/>
      <c r="BD83" s="114">
        <f t="shared" ca="1" si="41"/>
        <v>0</v>
      </c>
      <c r="BE83" s="111">
        <f t="shared" ca="1" si="42"/>
        <v>0</v>
      </c>
      <c r="BF83" s="111" t="str">
        <f t="shared" ca="1" si="43"/>
        <v>HM</v>
      </c>
    </row>
    <row r="84" spans="1:58">
      <c r="A84">
        <v>211</v>
      </c>
      <c r="B84" s="1">
        <v>2000789</v>
      </c>
      <c r="C84" t="str">
        <f ca="1">OFFSET(PRICES!$C$11,A84,0)</f>
        <v>UNI-REZ 2210, Bag 50 LB</v>
      </c>
      <c r="D84" t="s">
        <v>943</v>
      </c>
      <c r="E84" t="s">
        <v>11</v>
      </c>
      <c r="F84" s="2">
        <f ca="1">OFFSET(PRICES!$P$11,A84,$C$31)</f>
        <v>5658.0081569664899</v>
      </c>
      <c r="G84" s="2">
        <f t="shared" ca="1" si="24"/>
        <v>1512.0417935891483</v>
      </c>
      <c r="H84" s="2">
        <f t="shared" si="25"/>
        <v>73.930000000000007</v>
      </c>
      <c r="I84" s="98">
        <v>5541.0200246925151</v>
      </c>
      <c r="J84" s="98">
        <v>5542</v>
      </c>
      <c r="K84" s="98">
        <f t="shared" ca="1" si="20"/>
        <v>1512.0417935891483</v>
      </c>
      <c r="L84" s="95">
        <v>1201</v>
      </c>
      <c r="M84" s="99">
        <v>73.930000000000007</v>
      </c>
      <c r="N84" s="98">
        <f t="shared" ca="1" si="26"/>
        <v>3955.048231103367</v>
      </c>
      <c r="O84" s="98">
        <f t="shared" si="27"/>
        <v>4267.07</v>
      </c>
      <c r="P84" s="98">
        <f t="shared" ca="1" si="28"/>
        <v>312.02176889663269</v>
      </c>
      <c r="Q84" s="96">
        <f t="shared" ca="1" si="29"/>
        <v>7.3123189658625881E-2</v>
      </c>
      <c r="R84" s="3"/>
      <c r="S84" s="2">
        <f t="shared" ca="1" si="30"/>
        <v>4072.0363633773418</v>
      </c>
      <c r="T84" s="4">
        <v>35.35</v>
      </c>
      <c r="U84" s="3">
        <v>0</v>
      </c>
      <c r="V84" s="4">
        <f t="shared" si="31"/>
        <v>35.35</v>
      </c>
      <c r="W84" s="4">
        <v>36.099102000000002</v>
      </c>
      <c r="X84" s="96">
        <v>0</v>
      </c>
      <c r="Y84" s="96">
        <v>0.86995441083491409</v>
      </c>
      <c r="Z84" s="96">
        <v>0</v>
      </c>
      <c r="AA84" s="96">
        <v>0</v>
      </c>
      <c r="AB84" s="96">
        <v>0</v>
      </c>
      <c r="AC84" s="96">
        <v>0</v>
      </c>
      <c r="AD84" s="96">
        <v>1.3310705134604508E-4</v>
      </c>
      <c r="AE84" s="96">
        <v>0</v>
      </c>
      <c r="AF84" s="96">
        <v>0</v>
      </c>
      <c r="AG84" s="96">
        <v>0</v>
      </c>
      <c r="AH84" s="96">
        <v>0</v>
      </c>
      <c r="AI84" s="96">
        <v>0</v>
      </c>
      <c r="AJ84" s="96">
        <v>0</v>
      </c>
      <c r="AK84" s="104"/>
      <c r="AL84" s="105">
        <f t="shared" si="23"/>
        <v>2.1582642138854315</v>
      </c>
      <c r="AM84" s="104"/>
      <c r="AN84" s="4">
        <f t="shared" si="32"/>
        <v>2.1582642138854315</v>
      </c>
      <c r="AO84" s="4"/>
      <c r="AP84" s="4">
        <f t="shared" si="33"/>
        <v>0</v>
      </c>
      <c r="AQ84" s="4"/>
      <c r="AR84" s="4">
        <f t="shared" si="34"/>
        <v>0</v>
      </c>
      <c r="AS84" s="4" t="e">
        <f t="shared" si="35"/>
        <v>#DIV/0!</v>
      </c>
      <c r="AT84" s="90">
        <f t="shared" ca="1" si="36"/>
        <v>1886.7181956590141</v>
      </c>
      <c r="AU84" s="2">
        <v>33</v>
      </c>
      <c r="AW84" s="109">
        <v>52</v>
      </c>
      <c r="AX84" s="108">
        <f t="shared" ca="1" si="37"/>
        <v>832.98728927755371</v>
      </c>
      <c r="AY84" s="109" t="str">
        <f t="shared" ca="1" si="38"/>
        <v>U2651</v>
      </c>
      <c r="AZ84" s="109">
        <f t="shared" ca="1" si="39"/>
        <v>2000335</v>
      </c>
      <c r="BA84" s="109" t="str">
        <f t="shared" ca="1" si="40"/>
        <v>UNI-REZ 2651, Bag 50 LB</v>
      </c>
      <c r="BB84" s="109"/>
      <c r="BC84" s="109"/>
      <c r="BD84" s="114">
        <f t="shared" ca="1" si="41"/>
        <v>393.40000000000003</v>
      </c>
      <c r="BE84" s="111">
        <f t="shared" ca="1" si="42"/>
        <v>0</v>
      </c>
      <c r="BF84" s="111" t="str">
        <f t="shared" ca="1" si="43"/>
        <v>HM</v>
      </c>
    </row>
    <row r="85" spans="1:58">
      <c r="A85">
        <v>204</v>
      </c>
      <c r="B85" s="1">
        <v>2000794</v>
      </c>
      <c r="C85" t="str">
        <f ca="1">OFFSET(PRICES!$C$11,A85,0)</f>
        <v>UNI-REZ 119, Bag 50 LB</v>
      </c>
      <c r="D85" t="s">
        <v>944</v>
      </c>
      <c r="E85" t="s">
        <v>11</v>
      </c>
      <c r="F85" s="2">
        <f ca="1">OFFSET(PRICES!$P$11,A85,$C$31)</f>
        <v>3652.5573192239858</v>
      </c>
      <c r="G85" s="2">
        <f t="shared" ca="1" si="24"/>
        <v>1848.532443132179</v>
      </c>
      <c r="H85" s="2">
        <f t="shared" si="25"/>
        <v>73.930000000000007</v>
      </c>
      <c r="I85" s="98">
        <v>3273.6702658552367</v>
      </c>
      <c r="J85" s="98">
        <v>3307</v>
      </c>
      <c r="K85" s="98">
        <f t="shared" ca="1" si="20"/>
        <v>1848.532443132179</v>
      </c>
      <c r="L85" s="95">
        <v>1849</v>
      </c>
      <c r="M85" s="99">
        <v>73.930000000000007</v>
      </c>
      <c r="N85" s="98">
        <f t="shared" ca="1" si="26"/>
        <v>1351.2078227230577</v>
      </c>
      <c r="O85" s="98">
        <f t="shared" si="27"/>
        <v>1384.07</v>
      </c>
      <c r="P85" s="98">
        <f t="shared" ca="1" si="28"/>
        <v>32.862177276942248</v>
      </c>
      <c r="Q85" s="96">
        <f t="shared" ca="1" si="29"/>
        <v>2.3743146861749945E-2</v>
      </c>
      <c r="R85" s="3"/>
      <c r="S85" s="2">
        <f t="shared" ca="1" si="30"/>
        <v>1730.0948760918068</v>
      </c>
      <c r="T85" s="4">
        <v>30.08</v>
      </c>
      <c r="U85" s="3">
        <v>0</v>
      </c>
      <c r="V85" s="4">
        <f t="shared" si="31"/>
        <v>30.08</v>
      </c>
      <c r="W85" s="4">
        <v>36.3831846</v>
      </c>
      <c r="X85" s="96">
        <v>0</v>
      </c>
      <c r="Y85" s="96">
        <v>0.86</v>
      </c>
      <c r="Z85" s="96">
        <v>5.7000000000000002E-2</v>
      </c>
      <c r="AA85" s="96">
        <v>0</v>
      </c>
      <c r="AB85" s="96">
        <v>0</v>
      </c>
      <c r="AC85" s="96">
        <v>8.8015885053984361E-2</v>
      </c>
      <c r="AD85" s="96">
        <v>0</v>
      </c>
      <c r="AE85" s="96">
        <v>5.6838708787799397E-2</v>
      </c>
      <c r="AF85" s="96">
        <v>0</v>
      </c>
      <c r="AG85" s="96">
        <v>0</v>
      </c>
      <c r="AH85" s="96">
        <v>0</v>
      </c>
      <c r="AI85" s="96">
        <v>0</v>
      </c>
      <c r="AJ85" s="96">
        <v>0</v>
      </c>
      <c r="AK85" s="104"/>
      <c r="AL85" s="105">
        <f t="shared" si="23"/>
        <v>1.8221692446350617</v>
      </c>
      <c r="AM85" s="104"/>
      <c r="AN85" s="4">
        <f t="shared" si="32"/>
        <v>1.8221692446350617</v>
      </c>
      <c r="AO85" s="4"/>
      <c r="AP85" s="4">
        <f t="shared" si="33"/>
        <v>0</v>
      </c>
      <c r="AQ85" s="4"/>
      <c r="AR85" s="4">
        <f t="shared" si="34"/>
        <v>0</v>
      </c>
      <c r="AS85" s="4" t="e">
        <f t="shared" si="35"/>
        <v>#DIV/0!</v>
      </c>
      <c r="AT85" s="90">
        <f t="shared" ca="1" si="36"/>
        <v>949.46991405197639</v>
      </c>
      <c r="AU85" s="2">
        <v>98.65</v>
      </c>
      <c r="AW85" s="109">
        <v>53</v>
      </c>
      <c r="AX85" s="108">
        <f t="shared" ca="1" si="37"/>
        <v>815.95014517771085</v>
      </c>
      <c r="AY85" s="109" t="str">
        <f t="shared" ca="1" si="38"/>
        <v>U2626</v>
      </c>
      <c r="AZ85" s="109">
        <f t="shared" ca="1" si="39"/>
        <v>2000342</v>
      </c>
      <c r="BA85" s="109" t="str">
        <f t="shared" ca="1" si="40"/>
        <v>UNI-REZ 2626, Bag 50 LB</v>
      </c>
      <c r="BB85" s="109"/>
      <c r="BC85" s="109"/>
      <c r="BD85" s="114">
        <f t="shared" ca="1" si="41"/>
        <v>180.94421840000001</v>
      </c>
      <c r="BE85" s="111">
        <f t="shared" ca="1" si="42"/>
        <v>0</v>
      </c>
      <c r="BF85" s="111" t="str">
        <f t="shared" ca="1" si="43"/>
        <v>HM</v>
      </c>
    </row>
    <row r="86" spans="1:58" ht="14.7" thickBot="1">
      <c r="B86" s="107"/>
      <c r="F86" s="2"/>
      <c r="G86" s="2"/>
      <c r="H86" s="2"/>
      <c r="I86" s="108"/>
      <c r="J86" s="108"/>
      <c r="K86" s="108"/>
      <c r="L86" s="109"/>
      <c r="M86" s="110"/>
      <c r="N86" s="108"/>
      <c r="O86" s="108"/>
      <c r="P86" s="108"/>
      <c r="Q86" s="111"/>
      <c r="R86" s="3"/>
      <c r="S86" s="2"/>
      <c r="T86" s="4"/>
      <c r="U86" s="3"/>
      <c r="V86" s="4"/>
      <c r="W86" s="4"/>
      <c r="X86" s="111"/>
      <c r="Y86" s="111"/>
      <c r="Z86" s="111"/>
      <c r="AA86" s="111"/>
      <c r="AB86" s="111"/>
      <c r="AC86" s="111"/>
      <c r="AD86" s="111"/>
      <c r="AE86" s="111"/>
      <c r="AF86" s="111"/>
      <c r="AG86" s="96"/>
      <c r="AH86" s="96">
        <v>0</v>
      </c>
      <c r="AI86" s="96"/>
      <c r="AJ86" s="96"/>
      <c r="AK86" s="104"/>
      <c r="AL86" s="105"/>
      <c r="AM86" s="104"/>
      <c r="AN86" s="4"/>
      <c r="AO86" s="4"/>
      <c r="AP86" s="4"/>
      <c r="AQ86" s="4"/>
      <c r="AR86" s="4"/>
      <c r="AS86" s="4"/>
      <c r="AT86" s="90"/>
      <c r="AU86" s="2"/>
      <c r="AW86" s="109">
        <v>54</v>
      </c>
      <c r="AX86" s="108">
        <f t="shared" ca="1" si="37"/>
        <v>811.3201411968912</v>
      </c>
      <c r="AY86" s="109" t="str">
        <f t="shared" ca="1" si="38"/>
        <v>U2228B</v>
      </c>
      <c r="AZ86" s="109">
        <f t="shared" ca="1" si="39"/>
        <v>2001961</v>
      </c>
      <c r="BA86" s="109" t="str">
        <f t="shared" ca="1" si="40"/>
        <v>UNI-REZ 2228, Bag 50 LB</v>
      </c>
      <c r="BB86" s="109"/>
      <c r="BC86" s="109"/>
      <c r="BD86" s="114">
        <f t="shared" ca="1" si="41"/>
        <v>258.7062937128</v>
      </c>
      <c r="BE86" s="111">
        <f t="shared" ca="1" si="42"/>
        <v>0</v>
      </c>
      <c r="BF86" s="111" t="str">
        <f t="shared" ca="1" si="43"/>
        <v>INK</v>
      </c>
    </row>
    <row r="87" spans="1:58" ht="14.7" thickBot="1">
      <c r="A87">
        <f>MATCH(B87,PRICES!$B$11:$B$244,0)-1</f>
        <v>195</v>
      </c>
      <c r="B87" s="1">
        <v>2000667</v>
      </c>
      <c r="C87" t="str">
        <f ca="1">OFFSET(PRICES!$C$11,A87,0)</f>
        <v>UNI-REZ TP101, Bag 50 LB</v>
      </c>
      <c r="D87" t="s">
        <v>945</v>
      </c>
      <c r="E87" t="s">
        <v>11</v>
      </c>
      <c r="F87" s="112">
        <f ca="1">OFFSET(PRICES!$P$11,A87,$C$31)</f>
        <v>4006.7909287105576</v>
      </c>
      <c r="G87" s="2">
        <f t="shared" ref="G87" si="44">K87</f>
        <v>2070.2672357056058</v>
      </c>
      <c r="H87" s="2">
        <f t="shared" ref="H87" si="45">M87</f>
        <v>0</v>
      </c>
      <c r="I87" s="98">
        <v>4006.7909287105576</v>
      </c>
      <c r="J87" s="98">
        <v>4007</v>
      </c>
      <c r="K87" s="98">
        <v>2070.2672357056058</v>
      </c>
      <c r="L87" s="98">
        <f>K87</f>
        <v>2070.2672357056058</v>
      </c>
      <c r="M87" s="99"/>
      <c r="N87" s="98">
        <f t="shared" ref="N87" si="46">I87-K87-M87</f>
        <v>1936.5236930049518</v>
      </c>
      <c r="O87" s="98">
        <f t="shared" ref="O87" si="47">J87-L87-M87</f>
        <v>1936.7327642943942</v>
      </c>
      <c r="P87" s="98">
        <f t="shared" ref="P87" si="48">O87-N87</f>
        <v>0.2090712894423632</v>
      </c>
      <c r="Q87" s="96">
        <f t="shared" ref="Q87" si="49">ABS(P87/O87)</f>
        <v>1.0795050989832028E-4</v>
      </c>
      <c r="R87" s="3"/>
      <c r="S87" s="2">
        <f t="shared" ref="S87" ca="1" si="50">F87-G87-H87</f>
        <v>1936.5236930049518</v>
      </c>
      <c r="T87" s="4">
        <v>31.08</v>
      </c>
      <c r="U87" s="3">
        <v>1</v>
      </c>
      <c r="V87" s="4">
        <v>31.429124999999999</v>
      </c>
      <c r="W87" s="4">
        <v>35.918999999999997</v>
      </c>
      <c r="X87" s="96">
        <v>0</v>
      </c>
      <c r="Y87" s="96">
        <v>0.86</v>
      </c>
      <c r="Z87" s="96">
        <v>5.7000000000000002E-2</v>
      </c>
      <c r="AA87" s="96">
        <v>0</v>
      </c>
      <c r="AB87" s="96">
        <v>0</v>
      </c>
      <c r="AC87" s="96">
        <v>8.8015885053984361E-2</v>
      </c>
      <c r="AD87" s="96">
        <v>0</v>
      </c>
      <c r="AE87" s="96">
        <v>5.6838708787799397E-2</v>
      </c>
      <c r="AF87" s="96">
        <v>0</v>
      </c>
      <c r="AG87" s="96">
        <v>0</v>
      </c>
      <c r="AH87" s="96">
        <v>0</v>
      </c>
      <c r="AI87" s="96">
        <v>0</v>
      </c>
      <c r="AJ87" s="96">
        <v>0</v>
      </c>
      <c r="AK87" s="104"/>
      <c r="AL87" s="105">
        <f t="shared" si="23"/>
        <v>1.9285000000000001</v>
      </c>
      <c r="AM87" s="113"/>
      <c r="AN87" s="4">
        <f t="shared" ref="AN87:AN90" si="51">AL87*(1-AM87)</f>
        <v>1.9285000000000001</v>
      </c>
      <c r="AO87" s="4"/>
      <c r="AP87" s="4">
        <f t="shared" ref="AP87:AP90" si="52">AO87/W87*2.204</f>
        <v>0</v>
      </c>
      <c r="AQ87" s="4"/>
      <c r="AR87" s="4">
        <f t="shared" ref="AR87:AR90" si="53">AQ87/W87*2.204</f>
        <v>0</v>
      </c>
      <c r="AS87" s="4" t="e">
        <f t="shared" ref="AS87" si="54">AR87/AP87</f>
        <v>#DIV/0!</v>
      </c>
      <c r="AT87" s="90">
        <f ca="1">S87/AN87</f>
        <v>1004.1605875058085</v>
      </c>
      <c r="AU87" s="2">
        <v>123.19631464848362</v>
      </c>
      <c r="AW87" s="109">
        <v>55</v>
      </c>
      <c r="AX87" s="108">
        <f t="shared" ca="1" si="37"/>
        <v>773.3361841285722</v>
      </c>
      <c r="AY87" s="109" t="str">
        <f t="shared" ca="1" si="38"/>
        <v>U2239</v>
      </c>
      <c r="AZ87" s="109">
        <f t="shared" ca="1" si="39"/>
        <v>2000641</v>
      </c>
      <c r="BA87" s="109" t="str">
        <f t="shared" ca="1" si="40"/>
        <v>UNI-REZ 2239, Bag 50 LB</v>
      </c>
      <c r="BB87" s="109"/>
      <c r="BC87" s="109"/>
      <c r="BD87" s="114">
        <f t="shared" ca="1" si="41"/>
        <v>357.28700828400002</v>
      </c>
      <c r="BE87" s="111">
        <f t="shared" ca="1" si="42"/>
        <v>0</v>
      </c>
      <c r="BF87" s="111" t="str">
        <f t="shared" ca="1" si="43"/>
        <v>INK</v>
      </c>
    </row>
    <row r="88" spans="1:58">
      <c r="A88">
        <f>MATCH(B88,PRICES!$B$11:$B$244,0)-1</f>
        <v>190</v>
      </c>
      <c r="B88" s="1">
        <v>2000469</v>
      </c>
      <c r="C88" t="str">
        <f ca="1">OFFSET(PRICES!$C$11,A88,0)</f>
        <v>UNI-REZ 2672, Bag 40 LB</v>
      </c>
      <c r="D88" t="s">
        <v>946</v>
      </c>
      <c r="E88" t="s">
        <v>11</v>
      </c>
      <c r="F88" s="2">
        <f ca="1">OFFSET(PRICES!$P$11,A88,$C$31)</f>
        <v>7979.638088855183</v>
      </c>
      <c r="G88" s="2">
        <f t="shared" ref="G88:G90" si="55">K88</f>
        <v>2524.6205930000001</v>
      </c>
      <c r="H88" s="2">
        <f t="shared" ref="H88:H90" si="56">M88</f>
        <v>0</v>
      </c>
      <c r="I88" s="98">
        <v>7979.638088855183</v>
      </c>
      <c r="J88" s="98">
        <f t="shared" ref="J88:J90" si="57">I88</f>
        <v>7979.638088855183</v>
      </c>
      <c r="K88" s="98">
        <v>2524.6205930000001</v>
      </c>
      <c r="L88" s="98">
        <f t="shared" ref="L88:L90" si="58">K88</f>
        <v>2524.6205930000001</v>
      </c>
      <c r="M88" s="99"/>
      <c r="N88" s="98">
        <f t="shared" ref="N88:N90" si="59">I88-K88-M88</f>
        <v>5455.0174958551834</v>
      </c>
      <c r="O88" s="98">
        <f t="shared" ref="O88:O90" si="60">J88-L88-M88</f>
        <v>5455.0174958551834</v>
      </c>
      <c r="P88" s="98">
        <f t="shared" ref="P88:P90" si="61">O88-N88</f>
        <v>0</v>
      </c>
      <c r="Q88" s="96">
        <f t="shared" ref="Q88:Q90" si="62">ABS(P88/O88)</f>
        <v>0</v>
      </c>
      <c r="R88" s="3"/>
      <c r="S88" s="2">
        <f t="shared" ref="S88:S90" ca="1" si="63">F88-G88-H88</f>
        <v>5455.0174958551834</v>
      </c>
      <c r="T88" s="4">
        <v>31.08</v>
      </c>
      <c r="U88" s="3">
        <v>1</v>
      </c>
      <c r="V88" s="4">
        <v>30.47268</v>
      </c>
      <c r="W88" s="4">
        <v>36.277000000000001</v>
      </c>
      <c r="X88" s="96">
        <v>0</v>
      </c>
      <c r="Y88" s="96">
        <v>0.86</v>
      </c>
      <c r="Z88" s="96">
        <v>5.7000000000000002E-2</v>
      </c>
      <c r="AA88" s="96">
        <v>0</v>
      </c>
      <c r="AB88" s="96">
        <v>0</v>
      </c>
      <c r="AC88" s="96">
        <v>8.8015885053984361E-2</v>
      </c>
      <c r="AD88" s="96">
        <v>0</v>
      </c>
      <c r="AE88" s="96">
        <v>5.6838708787799397E-2</v>
      </c>
      <c r="AF88" s="96">
        <v>0</v>
      </c>
      <c r="AG88" s="96">
        <v>0</v>
      </c>
      <c r="AH88" s="96">
        <v>0</v>
      </c>
      <c r="AI88" s="96">
        <v>0</v>
      </c>
      <c r="AJ88" s="96">
        <v>0</v>
      </c>
      <c r="AK88" s="104"/>
      <c r="AL88" s="105">
        <f t="shared" ref="AL88:AL90" si="64">V88/W88*2.204</f>
        <v>1.8513600000000001</v>
      </c>
      <c r="AM88" s="104"/>
      <c r="AN88" s="4">
        <f t="shared" si="51"/>
        <v>1.8513600000000001</v>
      </c>
      <c r="AO88" s="4"/>
      <c r="AP88" s="4">
        <f t="shared" si="52"/>
        <v>0</v>
      </c>
      <c r="AQ88" s="4"/>
      <c r="AR88" s="4">
        <f t="shared" si="53"/>
        <v>0</v>
      </c>
      <c r="AS88" s="4" t="e">
        <f t="shared" ref="AS88:AS90" si="65">AR88/AP88</f>
        <v>#DIV/0!</v>
      </c>
      <c r="AT88" s="90">
        <f ca="1">S88/AN88</f>
        <v>2946.4920360465726</v>
      </c>
      <c r="AU88" s="2">
        <v>6.3140000000000001</v>
      </c>
      <c r="AW88" s="109">
        <v>56</v>
      </c>
      <c r="AX88" s="108">
        <f t="shared" ca="1" si="37"/>
        <v>697.58793115163019</v>
      </c>
      <c r="AY88" s="109" t="str">
        <f t="shared" ca="1" si="38"/>
        <v>U2228F</v>
      </c>
      <c r="AZ88" s="109">
        <f t="shared" ca="1" si="39"/>
        <v>2001962</v>
      </c>
      <c r="BA88" s="109" t="str">
        <f t="shared" ca="1" si="40"/>
        <v>UNI-REZ 2228, BB 1500 LB</v>
      </c>
      <c r="BB88" s="109"/>
      <c r="BC88" s="109"/>
      <c r="BD88" s="114">
        <f t="shared" ca="1" si="41"/>
        <v>168.98687438800002</v>
      </c>
      <c r="BE88" s="111">
        <f t="shared" ca="1" si="42"/>
        <v>0</v>
      </c>
      <c r="BF88" s="111" t="str">
        <f t="shared" ca="1" si="43"/>
        <v>INK</v>
      </c>
    </row>
    <row r="89" spans="1:58">
      <c r="A89">
        <f>MATCH(B89,PRICES!$B$11:$B$244,0)-1</f>
        <v>177</v>
      </c>
      <c r="B89" s="1">
        <v>2000599</v>
      </c>
      <c r="C89" t="str">
        <f ca="1">OFFSET(PRICES!$C$11,A89,0)</f>
        <v>UNI-REZ 2626, Box 1350 LB</v>
      </c>
      <c r="D89" t="s">
        <v>903</v>
      </c>
      <c r="E89" t="s">
        <v>11</v>
      </c>
      <c r="F89" s="2">
        <f ca="1">OFFSET(PRICES!$P$11,A89,$C$31)</f>
        <v>6768.1971709249065</v>
      </c>
      <c r="G89" s="2">
        <f t="shared" si="55"/>
        <v>2121.0428557999999</v>
      </c>
      <c r="H89" s="2">
        <f t="shared" si="56"/>
        <v>0</v>
      </c>
      <c r="I89" s="98">
        <v>6768.1971709249065</v>
      </c>
      <c r="J89" s="98">
        <f t="shared" si="57"/>
        <v>6768.1971709249065</v>
      </c>
      <c r="K89" s="98">
        <v>2121.0428557999999</v>
      </c>
      <c r="L89" s="98">
        <f t="shared" si="58"/>
        <v>2121.0428557999999</v>
      </c>
      <c r="M89" s="99"/>
      <c r="N89" s="98">
        <f t="shared" si="59"/>
        <v>4647.1543151249061</v>
      </c>
      <c r="O89" s="98">
        <f t="shared" si="60"/>
        <v>4647.1543151249061</v>
      </c>
      <c r="P89" s="98">
        <f t="shared" si="61"/>
        <v>0</v>
      </c>
      <c r="Q89" s="96">
        <f t="shared" si="62"/>
        <v>0</v>
      </c>
      <c r="R89" s="3"/>
      <c r="S89" s="2">
        <f t="shared" ca="1" si="63"/>
        <v>4647.1543151249061</v>
      </c>
      <c r="T89" s="4">
        <v>31.08</v>
      </c>
      <c r="U89" s="3">
        <v>1</v>
      </c>
      <c r="V89" s="4">
        <v>30.16536</v>
      </c>
      <c r="W89" s="4">
        <v>35.076000000000001</v>
      </c>
      <c r="X89" s="96">
        <v>0</v>
      </c>
      <c r="Y89" s="96">
        <v>0.86</v>
      </c>
      <c r="Z89" s="96">
        <v>5.7000000000000002E-2</v>
      </c>
      <c r="AA89" s="96">
        <v>0</v>
      </c>
      <c r="AB89" s="96">
        <v>0</v>
      </c>
      <c r="AC89" s="96">
        <v>8.8015885053984361E-2</v>
      </c>
      <c r="AD89" s="96">
        <v>0</v>
      </c>
      <c r="AE89" s="96">
        <v>5.6838708787799397E-2</v>
      </c>
      <c r="AF89" s="96">
        <v>0</v>
      </c>
      <c r="AG89" s="96">
        <v>0</v>
      </c>
      <c r="AH89" s="96">
        <v>0</v>
      </c>
      <c r="AI89" s="96">
        <v>0</v>
      </c>
      <c r="AJ89" s="96">
        <v>0</v>
      </c>
      <c r="AK89" s="104"/>
      <c r="AL89" s="105">
        <f t="shared" si="64"/>
        <v>1.8954400000000002</v>
      </c>
      <c r="AM89" s="104"/>
      <c r="AN89" s="4">
        <f t="shared" si="51"/>
        <v>1.8954400000000002</v>
      </c>
      <c r="AO89" s="4"/>
      <c r="AP89" s="4">
        <f t="shared" si="52"/>
        <v>0</v>
      </c>
      <c r="AQ89" s="4"/>
      <c r="AR89" s="4">
        <f t="shared" si="53"/>
        <v>0</v>
      </c>
      <c r="AS89" s="4" t="e">
        <f t="shared" si="65"/>
        <v>#DIV/0!</v>
      </c>
      <c r="AT89" s="90">
        <f ca="1">S89/AN89</f>
        <v>2451.7549039404598</v>
      </c>
      <c r="AU89" s="2">
        <v>16.130000000000003</v>
      </c>
      <c r="AW89" s="109">
        <v>57</v>
      </c>
      <c r="AX89" s="108">
        <f t="shared" ca="1" si="37"/>
        <v>568.81764951883576</v>
      </c>
      <c r="AY89" s="109" t="str">
        <f t="shared" ca="1" si="38"/>
        <v>U2721</v>
      </c>
      <c r="AZ89" s="109">
        <f t="shared" ca="1" si="39"/>
        <v>2000785</v>
      </c>
      <c r="BA89" s="109" t="str">
        <f t="shared" ca="1" si="40"/>
        <v>UNI-REZ 2721, Bag 50 LB</v>
      </c>
      <c r="BB89" s="109"/>
      <c r="BC89" s="109"/>
      <c r="BD89" s="114">
        <f t="shared" ca="1" si="41"/>
        <v>154.56400000000002</v>
      </c>
      <c r="BE89" s="111">
        <f t="shared" ca="1" si="42"/>
        <v>0</v>
      </c>
      <c r="BF89" s="111" t="str">
        <f t="shared" ca="1" si="43"/>
        <v>HM</v>
      </c>
    </row>
    <row r="90" spans="1:58">
      <c r="A90">
        <f>MATCH(B90,PRICES!$B$11:$B$244,0)-1</f>
        <v>208</v>
      </c>
      <c r="B90" s="1">
        <v>2000661</v>
      </c>
      <c r="C90" t="str">
        <f ca="1">OFFSET(PRICES!$C$11,A90,0)</f>
        <v>UNI-REZ 147, Bag 50 LB</v>
      </c>
      <c r="D90" t="s">
        <v>947</v>
      </c>
      <c r="E90" t="s">
        <v>11</v>
      </c>
      <c r="F90" s="2">
        <f ca="1">OFFSET(PRICES!$P$11,A90,$C$31)</f>
        <v>3673.5391400220506</v>
      </c>
      <c r="G90" s="2">
        <f t="shared" si="55"/>
        <v>1540.8269018743108</v>
      </c>
      <c r="H90" s="2">
        <f t="shared" si="56"/>
        <v>0</v>
      </c>
      <c r="I90" s="98">
        <v>3673.5391400220506</v>
      </c>
      <c r="J90" s="98">
        <f t="shared" si="57"/>
        <v>3673.5391400220506</v>
      </c>
      <c r="K90" s="98">
        <v>1540.8269018743108</v>
      </c>
      <c r="L90" s="98">
        <f t="shared" si="58"/>
        <v>1540.8269018743108</v>
      </c>
      <c r="M90" s="99"/>
      <c r="N90" s="98">
        <f t="shared" si="59"/>
        <v>2132.7122381477398</v>
      </c>
      <c r="O90" s="98">
        <f t="shared" si="60"/>
        <v>2132.7122381477398</v>
      </c>
      <c r="P90" s="98">
        <f t="shared" si="61"/>
        <v>0</v>
      </c>
      <c r="Q90" s="96">
        <f t="shared" si="62"/>
        <v>0</v>
      </c>
      <c r="R90" s="3"/>
      <c r="S90" s="2">
        <f t="shared" ca="1" si="63"/>
        <v>2132.7122381477398</v>
      </c>
      <c r="T90" s="4">
        <v>31.08</v>
      </c>
      <c r="U90" s="3">
        <v>1</v>
      </c>
      <c r="V90" s="4">
        <v>37.068449999999999</v>
      </c>
      <c r="W90" s="4">
        <v>40.073999999999998</v>
      </c>
      <c r="X90" s="96">
        <v>0</v>
      </c>
      <c r="Y90" s="96">
        <v>0.86</v>
      </c>
      <c r="Z90" s="96">
        <v>5.7000000000000002E-2</v>
      </c>
      <c r="AA90" s="96">
        <v>0</v>
      </c>
      <c r="AB90" s="96">
        <v>0</v>
      </c>
      <c r="AC90" s="96">
        <v>8.8015885053984361E-2</v>
      </c>
      <c r="AD90" s="96">
        <v>0</v>
      </c>
      <c r="AE90" s="96">
        <v>5.6838708787799397E-2</v>
      </c>
      <c r="AF90" s="96">
        <v>0</v>
      </c>
      <c r="AG90" s="96">
        <v>0</v>
      </c>
      <c r="AH90" s="96">
        <v>0</v>
      </c>
      <c r="AI90" s="96">
        <v>0</v>
      </c>
      <c r="AJ90" s="96">
        <v>0</v>
      </c>
      <c r="AK90" s="104"/>
      <c r="AL90" s="105">
        <f t="shared" si="64"/>
        <v>2.0387000000000004</v>
      </c>
      <c r="AM90" s="104"/>
      <c r="AN90" s="4">
        <f t="shared" si="51"/>
        <v>2.0387000000000004</v>
      </c>
      <c r="AO90" s="4"/>
      <c r="AP90" s="4">
        <f t="shared" si="52"/>
        <v>0</v>
      </c>
      <c r="AQ90" s="4"/>
      <c r="AR90" s="4">
        <f t="shared" si="53"/>
        <v>0</v>
      </c>
      <c r="AS90" s="4" t="e">
        <f t="shared" si="65"/>
        <v>#DIV/0!</v>
      </c>
      <c r="AT90" s="90">
        <f ca="1">S90/AN90</f>
        <v>1046.1138167203312</v>
      </c>
      <c r="AU90" s="2">
        <v>6.6822092320853477</v>
      </c>
      <c r="AW90" s="109">
        <v>58</v>
      </c>
      <c r="AX90" s="108" t="e">
        <f t="shared" ca="1" si="37"/>
        <v>#NUM!</v>
      </c>
      <c r="AY90" s="109" t="e">
        <f t="shared" ca="1" si="38"/>
        <v>#NUM!</v>
      </c>
      <c r="AZ90" s="109" t="e">
        <f t="shared" ca="1" si="39"/>
        <v>#NUM!</v>
      </c>
      <c r="BA90" s="109" t="e">
        <f t="shared" ca="1" si="40"/>
        <v>#NUM!</v>
      </c>
      <c r="BB90" s="109"/>
      <c r="BC90" s="109"/>
      <c r="BD90" s="114" t="e">
        <f t="shared" ca="1" si="41"/>
        <v>#NUM!</v>
      </c>
      <c r="BE90" s="111" t="e">
        <f t="shared" ca="1" si="42"/>
        <v>#NUM!</v>
      </c>
      <c r="BF90" s="111" t="e">
        <f t="shared" ca="1" si="43"/>
        <v>#NUM!</v>
      </c>
    </row>
    <row r="91" spans="1:58">
      <c r="N91" s="2"/>
      <c r="Q91" s="3"/>
      <c r="R91" s="3"/>
      <c r="S91" s="3"/>
      <c r="T91" s="3"/>
      <c r="U91" s="3"/>
      <c r="V91" s="3"/>
      <c r="W91" s="3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M91" s="6"/>
      <c r="AN91" s="6"/>
      <c r="AO91" s="6"/>
      <c r="AP91" s="6"/>
      <c r="AQ91" s="6"/>
      <c r="AR91" s="6"/>
      <c r="AS91" s="6"/>
      <c r="AT91" s="6"/>
      <c r="AU91" s="2"/>
      <c r="AW91" s="109"/>
      <c r="AX91" s="109"/>
      <c r="AY91" s="109"/>
      <c r="AZ91" s="109"/>
      <c r="BA91" s="109"/>
      <c r="BB91" s="109"/>
      <c r="BC91" s="109"/>
      <c r="BD91" s="109"/>
      <c r="BE91" s="109"/>
      <c r="BF91" s="109"/>
    </row>
    <row r="92" spans="1:58">
      <c r="N92" s="2"/>
      <c r="Q92" s="3"/>
      <c r="R92" s="3"/>
      <c r="S92" s="3"/>
      <c r="T92" s="3"/>
      <c r="U92" s="3"/>
      <c r="V92" s="3"/>
      <c r="W92" s="3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M92" s="6"/>
      <c r="AN92" s="6"/>
      <c r="AO92" s="6"/>
      <c r="AP92" s="6"/>
      <c r="AQ92" s="6"/>
      <c r="AR92" s="6"/>
      <c r="AS92" s="6"/>
      <c r="AT92" s="6"/>
      <c r="AU92" s="5"/>
      <c r="AW92" s="109"/>
      <c r="AX92" s="109"/>
      <c r="AY92" s="109"/>
      <c r="AZ92" s="109"/>
      <c r="BA92" s="109"/>
      <c r="BB92" s="109"/>
      <c r="BC92" s="109"/>
      <c r="BD92" s="109"/>
      <c r="BE92" s="109"/>
      <c r="BF92" s="109"/>
    </row>
    <row r="93" spans="1:58">
      <c r="N93" s="2"/>
      <c r="Q93" s="3"/>
      <c r="R93" s="3"/>
      <c r="S93" s="3" t="s">
        <v>1167</v>
      </c>
      <c r="T93" s="3"/>
      <c r="U93" s="3"/>
      <c r="V93" s="3"/>
      <c r="W93" s="3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M93" s="6"/>
      <c r="AN93" s="6"/>
      <c r="AO93" s="6"/>
      <c r="AP93" s="6"/>
      <c r="AQ93" s="6"/>
      <c r="AR93" s="6"/>
      <c r="AS93" s="6"/>
      <c r="AT93" s="6"/>
      <c r="AU93" s="2"/>
      <c r="AW93" s="109"/>
      <c r="AX93" s="109"/>
      <c r="AY93" s="109"/>
      <c r="AZ93" s="109"/>
      <c r="BA93" s="109"/>
      <c r="BB93" s="109"/>
      <c r="BC93" s="109"/>
      <c r="BD93" s="109"/>
      <c r="BE93" s="109"/>
      <c r="BF93" s="109"/>
    </row>
    <row r="94" spans="1:58">
      <c r="S94" t="s">
        <v>1166</v>
      </c>
      <c r="AL94" s="4" t="s">
        <v>1165</v>
      </c>
      <c r="AW94" s="109"/>
      <c r="AX94" s="109"/>
      <c r="AY94" s="109"/>
      <c r="AZ94" s="109"/>
      <c r="BA94" s="109"/>
      <c r="BB94" s="109"/>
      <c r="BC94" s="109"/>
      <c r="BD94" s="109"/>
      <c r="BE94" s="109"/>
      <c r="BF94" s="109"/>
    </row>
    <row r="95" spans="1:58">
      <c r="AL95" s="4" t="s">
        <v>1166</v>
      </c>
    </row>
  </sheetData>
  <mergeCells count="1">
    <mergeCell ref="AX32:BC32"/>
  </mergeCells>
  <conditionalFormatting sqref="N39:N4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9:O4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1:W9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3:O5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33:AW90">
    <cfRule type="expression" dxfId="13" priority="31">
      <formula>$AZ33=$AW$32</formula>
    </cfRule>
    <cfRule type="expression" dxfId="12" priority="32">
      <formula>BF33="HM"</formula>
    </cfRule>
  </conditionalFormatting>
  <conditionalFormatting sqref="AX33:AX90">
    <cfRule type="expression" dxfId="11" priority="33">
      <formula>$AZ33=$AW$32</formula>
    </cfRule>
    <cfRule type="expression" dxfId="10" priority="34">
      <formula>BG32="HM"</formula>
    </cfRule>
  </conditionalFormatting>
  <conditionalFormatting sqref="AZ33:BF90">
    <cfRule type="expression" dxfId="9" priority="35">
      <formula>$AZ33=$AW$32</formula>
    </cfRule>
    <cfRule type="expression" dxfId="8" priority="36">
      <formula>BH32="HM"</formula>
    </cfRule>
  </conditionalFormatting>
  <conditionalFormatting sqref="AY33:AY90">
    <cfRule type="expression" dxfId="7" priority="1">
      <formula>$AZ33=$AW$32</formula>
    </cfRule>
    <cfRule type="expression" dxfId="6" priority="2">
      <formula>BG32="HM"</formula>
    </cfRule>
  </conditionalFormatting>
  <conditionalFormatting sqref="N33:N38 N44 N41:N42 N46:N9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3:O38 O44 O41:O42 O46:O9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3:N44 N46:N90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3:O44 O46:O9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56:O9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3:R90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33:AT9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3:S9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AW32" xr:uid="{00000000-0002-0000-0000-000000000000}">
      <formula1>$B$33:$B$90</formula1>
    </dataValidation>
  </dataValidations>
  <pageMargins left="0.7" right="0.7" top="0.75" bottom="0.75" header="0.3" footer="0.3"/>
  <pageSetup orientation="portrait" r:id="rId1"/>
  <ignoredErrors>
    <ignoredError sqref="K33:K85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CXOColorLabel">
                <anchor moveWithCells="1" sizeWithCells="1">
                  <from>
                    <xdr:col>22</xdr:col>
                    <xdr:colOff>609600</xdr:colOff>
                    <xdr:row>1</xdr:row>
                    <xdr:rowOff>38100</xdr:rowOff>
                  </from>
                  <to>
                    <xdr:col>37</xdr:col>
                    <xdr:colOff>1028700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1000000}">
          <x14:formula1>
            <xm:f>'C:\Users\stwhitle\AppData\Local\Microsoft\Windows\Temporary Internet Files\Content.Outlook\WKEFNR5B\[010818 December CTO Model SAW 2017-18 New Prices 18-19 LATEST.xlsm]TOFA UPGRADES PLAN'!#REF!</xm:f>
          </x14:formula1>
          <xm:sqref>B33:B86</xm:sqref>
        </x14:dataValidation>
        <x14:dataValidation type="list" allowBlank="1" showInputMessage="1" showErrorMessage="1" xr:uid="{00000000-0002-0000-0000-000002000000}">
          <x14:formula1>
            <xm:f>PRICES!$P$12:$AM$12</xm:f>
          </x14:formula1>
          <xm:sqref>F31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905"/>
  <sheetViews>
    <sheetView workbookViewId="0">
      <selection activeCell="K336" sqref="K336"/>
    </sheetView>
  </sheetViews>
  <sheetFormatPr defaultRowHeight="14.4"/>
  <cols>
    <col min="1" max="1" width="8" bestFit="1" customWidth="1"/>
    <col min="2" max="2" width="31.68359375" bestFit="1" customWidth="1"/>
    <col min="3" max="3" width="18.41796875" bestFit="1" customWidth="1"/>
    <col min="4" max="4" width="20.15625" customWidth="1"/>
    <col min="5" max="6" width="10" bestFit="1" customWidth="1"/>
    <col min="7" max="7" width="12" bestFit="1" customWidth="1"/>
  </cols>
  <sheetData>
    <row r="1" spans="1:7" ht="35.1">
      <c r="A1" s="122" t="s">
        <v>952</v>
      </c>
      <c r="B1" s="122" t="s">
        <v>953</v>
      </c>
      <c r="C1" s="122" t="s">
        <v>954</v>
      </c>
      <c r="D1" s="122" t="s">
        <v>955</v>
      </c>
      <c r="E1" s="122" t="s">
        <v>956</v>
      </c>
      <c r="F1" s="122" t="s">
        <v>957</v>
      </c>
      <c r="G1" s="122" t="s">
        <v>958</v>
      </c>
    </row>
    <row r="2" spans="1:7">
      <c r="A2" s="123">
        <v>2002283</v>
      </c>
      <c r="B2" s="124" t="s">
        <v>959</v>
      </c>
      <c r="C2" s="125" t="s">
        <v>960</v>
      </c>
      <c r="D2" s="125" t="s">
        <v>960</v>
      </c>
      <c r="E2" s="126">
        <v>14.025</v>
      </c>
      <c r="F2" s="126"/>
      <c r="G2" s="126">
        <v>93.925796946155899</v>
      </c>
    </row>
    <row r="3" spans="1:7" ht="23.7">
      <c r="A3" s="127"/>
      <c r="B3" s="128"/>
      <c r="C3" s="129" t="s">
        <v>961</v>
      </c>
      <c r="D3" s="129" t="s">
        <v>962</v>
      </c>
      <c r="E3" s="130">
        <v>0.90700000000000003</v>
      </c>
      <c r="F3" s="130"/>
      <c r="G3" s="130">
        <v>6.0742030538440899</v>
      </c>
    </row>
    <row r="4" spans="1:7">
      <c r="A4" s="131"/>
      <c r="B4" s="132"/>
      <c r="C4" s="125" t="s">
        <v>963</v>
      </c>
      <c r="D4" s="125" t="s">
        <v>964</v>
      </c>
      <c r="E4" s="126"/>
      <c r="F4" s="126">
        <v>14.932</v>
      </c>
      <c r="G4" s="126"/>
    </row>
    <row r="5" spans="1:7">
      <c r="A5" s="133"/>
      <c r="B5" s="134" t="s">
        <v>959</v>
      </c>
      <c r="C5" s="134" t="s">
        <v>965</v>
      </c>
      <c r="D5" s="135"/>
      <c r="E5" s="136">
        <v>14.932</v>
      </c>
      <c r="F5" s="136">
        <v>14.932</v>
      </c>
      <c r="G5" s="136">
        <v>100</v>
      </c>
    </row>
    <row r="6" spans="1:7" ht="15.3">
      <c r="A6" s="137"/>
      <c r="B6" s="138"/>
      <c r="C6" s="138"/>
      <c r="D6" s="138"/>
      <c r="E6" s="138"/>
      <c r="F6" s="138"/>
      <c r="G6" s="138"/>
    </row>
    <row r="7" spans="1:7">
      <c r="A7" s="139">
        <v>2000305</v>
      </c>
      <c r="B7" s="140" t="s">
        <v>380</v>
      </c>
      <c r="C7" s="129" t="s">
        <v>960</v>
      </c>
      <c r="D7" s="129" t="s">
        <v>960</v>
      </c>
      <c r="E7" s="130">
        <v>806.34</v>
      </c>
      <c r="F7" s="130"/>
      <c r="G7" s="130">
        <v>75.309469861828902</v>
      </c>
    </row>
    <row r="8" spans="1:7">
      <c r="A8" s="131"/>
      <c r="B8" s="132"/>
      <c r="C8" s="125" t="s">
        <v>966</v>
      </c>
      <c r="D8" s="125" t="s">
        <v>967</v>
      </c>
      <c r="E8" s="126"/>
      <c r="F8" s="126">
        <v>1070.702</v>
      </c>
      <c r="G8" s="126"/>
    </row>
    <row r="9" spans="1:7">
      <c r="A9" s="127"/>
      <c r="B9" s="128"/>
      <c r="C9" s="129" t="s">
        <v>443</v>
      </c>
      <c r="D9" s="129" t="s">
        <v>444</v>
      </c>
      <c r="E9" s="130">
        <v>247.01400000000001</v>
      </c>
      <c r="F9" s="130"/>
      <c r="G9" s="130">
        <v>23.0702847290843</v>
      </c>
    </row>
    <row r="10" spans="1:7">
      <c r="A10" s="133"/>
      <c r="B10" s="134" t="s">
        <v>380</v>
      </c>
      <c r="C10" s="134" t="s">
        <v>965</v>
      </c>
      <c r="D10" s="135"/>
      <c r="E10" s="136">
        <v>1053.354</v>
      </c>
      <c r="F10" s="136">
        <v>1070.702</v>
      </c>
      <c r="G10" s="136">
        <v>98.379754590913194</v>
      </c>
    </row>
    <row r="11" spans="1:7" ht="15.3">
      <c r="A11" s="137"/>
      <c r="B11" s="138"/>
      <c r="C11" s="138"/>
      <c r="D11" s="138"/>
      <c r="E11" s="138"/>
      <c r="F11" s="138"/>
      <c r="G11" s="138"/>
    </row>
    <row r="12" spans="1:7">
      <c r="A12" s="123">
        <v>2000304</v>
      </c>
      <c r="B12" s="124" t="s">
        <v>378</v>
      </c>
      <c r="C12" s="125" t="s">
        <v>960</v>
      </c>
      <c r="D12" s="125" t="s">
        <v>960</v>
      </c>
      <c r="E12" s="126">
        <v>57.334000000000003</v>
      </c>
      <c r="F12" s="126"/>
      <c r="G12" s="126">
        <v>100</v>
      </c>
    </row>
    <row r="13" spans="1:7">
      <c r="A13" s="127"/>
      <c r="B13" s="128"/>
      <c r="C13" s="129" t="s">
        <v>379</v>
      </c>
      <c r="D13" s="129" t="s">
        <v>380</v>
      </c>
      <c r="E13" s="130"/>
      <c r="F13" s="130">
        <v>57.334000000000003</v>
      </c>
      <c r="G13" s="130"/>
    </row>
    <row r="14" spans="1:7">
      <c r="A14" s="133"/>
      <c r="B14" s="134" t="s">
        <v>378</v>
      </c>
      <c r="C14" s="134" t="s">
        <v>965</v>
      </c>
      <c r="D14" s="135"/>
      <c r="E14" s="136">
        <v>57.334000000000003</v>
      </c>
      <c r="F14" s="136">
        <v>57.334000000000003</v>
      </c>
      <c r="G14" s="136">
        <v>100</v>
      </c>
    </row>
    <row r="15" spans="1:7" ht="15.3">
      <c r="A15" s="137"/>
      <c r="B15" s="138"/>
      <c r="C15" s="138"/>
      <c r="D15" s="138"/>
      <c r="E15" s="138"/>
      <c r="F15" s="138"/>
      <c r="G15" s="138"/>
    </row>
    <row r="16" spans="1:7">
      <c r="A16" s="123">
        <v>2000489</v>
      </c>
      <c r="B16" s="124" t="s">
        <v>382</v>
      </c>
      <c r="C16" s="125" t="s">
        <v>960</v>
      </c>
      <c r="D16" s="125" t="s">
        <v>960</v>
      </c>
      <c r="E16" s="126">
        <v>3.629</v>
      </c>
      <c r="F16" s="126"/>
      <c r="G16" s="126">
        <v>100</v>
      </c>
    </row>
    <row r="17" spans="1:7">
      <c r="A17" s="127"/>
      <c r="B17" s="128"/>
      <c r="C17" s="129" t="s">
        <v>379</v>
      </c>
      <c r="D17" s="129" t="s">
        <v>380</v>
      </c>
      <c r="E17" s="130"/>
      <c r="F17" s="130">
        <v>3.629</v>
      </c>
      <c r="G17" s="130"/>
    </row>
    <row r="18" spans="1:7">
      <c r="A18" s="133"/>
      <c r="B18" s="134" t="s">
        <v>382</v>
      </c>
      <c r="C18" s="134" t="s">
        <v>965</v>
      </c>
      <c r="D18" s="135"/>
      <c r="E18" s="136">
        <v>3.629</v>
      </c>
      <c r="F18" s="136">
        <v>3.629</v>
      </c>
      <c r="G18" s="136">
        <v>100</v>
      </c>
    </row>
    <row r="19" spans="1:7" ht="15.3">
      <c r="A19" s="137"/>
      <c r="B19" s="138"/>
      <c r="C19" s="138"/>
      <c r="D19" s="138"/>
      <c r="E19" s="138"/>
      <c r="F19" s="138"/>
      <c r="G19" s="138"/>
    </row>
    <row r="20" spans="1:7">
      <c r="A20" s="123">
        <v>2000436</v>
      </c>
      <c r="B20" s="124" t="s">
        <v>388</v>
      </c>
      <c r="C20" s="125" t="s">
        <v>960</v>
      </c>
      <c r="D20" s="125" t="s">
        <v>960</v>
      </c>
      <c r="E20" s="126">
        <v>266.00799999999998</v>
      </c>
      <c r="F20" s="126"/>
      <c r="G20" s="126">
        <v>72.651395766135096</v>
      </c>
    </row>
    <row r="21" spans="1:7">
      <c r="A21" s="127"/>
      <c r="B21" s="128"/>
      <c r="C21" s="129" t="s">
        <v>966</v>
      </c>
      <c r="D21" s="129" t="s">
        <v>967</v>
      </c>
      <c r="E21" s="130"/>
      <c r="F21" s="130">
        <v>366.14299999999997</v>
      </c>
      <c r="G21" s="130"/>
    </row>
    <row r="22" spans="1:7">
      <c r="A22" s="131"/>
      <c r="B22" s="132"/>
      <c r="C22" s="125" t="s">
        <v>443</v>
      </c>
      <c r="D22" s="125" t="s">
        <v>444</v>
      </c>
      <c r="E22" s="126">
        <v>94.545000000000002</v>
      </c>
      <c r="F22" s="126"/>
      <c r="G22" s="126">
        <v>25.821878337152398</v>
      </c>
    </row>
    <row r="23" spans="1:7">
      <c r="A23" s="133"/>
      <c r="B23" s="134" t="s">
        <v>388</v>
      </c>
      <c r="C23" s="134" t="s">
        <v>965</v>
      </c>
      <c r="D23" s="135"/>
      <c r="E23" s="136">
        <v>360.553</v>
      </c>
      <c r="F23" s="136">
        <v>366.14299999999997</v>
      </c>
      <c r="G23" s="136">
        <v>98.473274103287494</v>
      </c>
    </row>
    <row r="24" spans="1:7" ht="15.3">
      <c r="A24" s="137"/>
      <c r="B24" s="138"/>
      <c r="C24" s="138"/>
      <c r="D24" s="138"/>
      <c r="E24" s="138"/>
      <c r="F24" s="138"/>
      <c r="G24" s="138"/>
    </row>
    <row r="25" spans="1:7">
      <c r="A25" s="139">
        <v>2000418</v>
      </c>
      <c r="B25" s="140" t="s">
        <v>386</v>
      </c>
      <c r="C25" s="129" t="s">
        <v>960</v>
      </c>
      <c r="D25" s="129" t="s">
        <v>960</v>
      </c>
      <c r="E25" s="130">
        <v>23.949000000000002</v>
      </c>
      <c r="F25" s="130"/>
      <c r="G25" s="130">
        <v>100</v>
      </c>
    </row>
    <row r="26" spans="1:7">
      <c r="A26" s="131"/>
      <c r="B26" s="132"/>
      <c r="C26" s="125" t="s">
        <v>387</v>
      </c>
      <c r="D26" s="125" t="s">
        <v>388</v>
      </c>
      <c r="E26" s="126"/>
      <c r="F26" s="126">
        <v>21.771999999999998</v>
      </c>
      <c r="G26" s="126"/>
    </row>
    <row r="27" spans="1:7" ht="23.7">
      <c r="A27" s="127"/>
      <c r="B27" s="128"/>
      <c r="C27" s="129" t="s">
        <v>389</v>
      </c>
      <c r="D27" s="129" t="s">
        <v>390</v>
      </c>
      <c r="E27" s="130"/>
      <c r="F27" s="130">
        <v>2.177</v>
      </c>
      <c r="G27" s="130"/>
    </row>
    <row r="28" spans="1:7">
      <c r="A28" s="133"/>
      <c r="B28" s="134" t="s">
        <v>386</v>
      </c>
      <c r="C28" s="134" t="s">
        <v>965</v>
      </c>
      <c r="D28" s="135"/>
      <c r="E28" s="136">
        <v>23.949000000000002</v>
      </c>
      <c r="F28" s="136">
        <v>23.949000000000002</v>
      </c>
      <c r="G28" s="136">
        <v>100</v>
      </c>
    </row>
    <row r="29" spans="1:7" ht="15.3">
      <c r="A29" s="137"/>
      <c r="B29" s="138"/>
      <c r="C29" s="138"/>
      <c r="D29" s="138"/>
      <c r="E29" s="138"/>
      <c r="F29" s="138"/>
      <c r="G29" s="138"/>
    </row>
    <row r="30" spans="1:7">
      <c r="A30" s="123">
        <v>2001518</v>
      </c>
      <c r="B30" s="124" t="s">
        <v>390</v>
      </c>
      <c r="C30" s="125" t="s">
        <v>960</v>
      </c>
      <c r="D30" s="125" t="s">
        <v>960</v>
      </c>
      <c r="E30" s="126">
        <v>107.52500000000001</v>
      </c>
      <c r="F30" s="126"/>
      <c r="G30" s="126">
        <v>76.171349229962701</v>
      </c>
    </row>
    <row r="31" spans="1:7">
      <c r="A31" s="127"/>
      <c r="B31" s="128"/>
      <c r="C31" s="129" t="s">
        <v>966</v>
      </c>
      <c r="D31" s="129" t="s">
        <v>967</v>
      </c>
      <c r="E31" s="130"/>
      <c r="F31" s="130">
        <v>141.16200000000001</v>
      </c>
      <c r="G31" s="130"/>
    </row>
    <row r="32" spans="1:7">
      <c r="A32" s="131"/>
      <c r="B32" s="132"/>
      <c r="C32" s="125" t="s">
        <v>443</v>
      </c>
      <c r="D32" s="125" t="s">
        <v>444</v>
      </c>
      <c r="E32" s="126">
        <v>34.709000000000003</v>
      </c>
      <c r="F32" s="126"/>
      <c r="G32" s="126">
        <v>24.588061943015799</v>
      </c>
    </row>
    <row r="33" spans="1:7">
      <c r="A33" s="133"/>
      <c r="B33" s="134" t="s">
        <v>390</v>
      </c>
      <c r="C33" s="134" t="s">
        <v>965</v>
      </c>
      <c r="D33" s="135"/>
      <c r="E33" s="136">
        <v>142.23400000000001</v>
      </c>
      <c r="F33" s="136">
        <v>141.16200000000001</v>
      </c>
      <c r="G33" s="136">
        <v>100.759411172979</v>
      </c>
    </row>
    <row r="34" spans="1:7" ht="15.3">
      <c r="A34" s="137"/>
      <c r="B34" s="138"/>
      <c r="C34" s="138"/>
      <c r="D34" s="138"/>
      <c r="E34" s="138"/>
      <c r="F34" s="138"/>
      <c r="G34" s="138"/>
    </row>
    <row r="35" spans="1:7">
      <c r="A35" s="139">
        <v>2000296</v>
      </c>
      <c r="B35" s="140" t="s">
        <v>681</v>
      </c>
      <c r="C35" s="129" t="s">
        <v>960</v>
      </c>
      <c r="D35" s="129" t="s">
        <v>960</v>
      </c>
      <c r="E35" s="130">
        <v>1117.325</v>
      </c>
      <c r="F35" s="130"/>
      <c r="G35" s="130">
        <v>87.5096530237265</v>
      </c>
    </row>
    <row r="36" spans="1:7">
      <c r="A36" s="131"/>
      <c r="B36" s="132"/>
      <c r="C36" s="125" t="s">
        <v>968</v>
      </c>
      <c r="D36" s="125" t="s">
        <v>969</v>
      </c>
      <c r="E36" s="126"/>
      <c r="F36" s="126">
        <v>1276.8019999999999</v>
      </c>
      <c r="G36" s="126"/>
    </row>
    <row r="37" spans="1:7">
      <c r="A37" s="127"/>
      <c r="B37" s="128"/>
      <c r="C37" s="129" t="s">
        <v>443</v>
      </c>
      <c r="D37" s="129" t="s">
        <v>444</v>
      </c>
      <c r="E37" s="130">
        <v>145.88900000000001</v>
      </c>
      <c r="F37" s="130"/>
      <c r="G37" s="130">
        <v>11.4261255856429</v>
      </c>
    </row>
    <row r="38" spans="1:7">
      <c r="A38" s="133"/>
      <c r="B38" s="134" t="s">
        <v>681</v>
      </c>
      <c r="C38" s="134" t="s">
        <v>965</v>
      </c>
      <c r="D38" s="135"/>
      <c r="E38" s="136">
        <v>1263.2139999999999</v>
      </c>
      <c r="F38" s="136">
        <v>1276.8019999999999</v>
      </c>
      <c r="G38" s="136">
        <v>98.935778609369393</v>
      </c>
    </row>
    <row r="39" spans="1:7" ht="15.3">
      <c r="A39" s="137"/>
      <c r="B39" s="138"/>
      <c r="C39" s="138"/>
      <c r="D39" s="138"/>
      <c r="E39" s="138"/>
      <c r="F39" s="138"/>
      <c r="G39" s="138"/>
    </row>
    <row r="40" spans="1:7">
      <c r="A40" s="123">
        <v>2000605</v>
      </c>
      <c r="B40" s="124" t="s">
        <v>685</v>
      </c>
      <c r="C40" s="125" t="s">
        <v>960</v>
      </c>
      <c r="D40" s="125" t="s">
        <v>960</v>
      </c>
      <c r="E40" s="126">
        <v>786.53300000000002</v>
      </c>
      <c r="F40" s="126"/>
      <c r="G40" s="126">
        <v>99.847410613975597</v>
      </c>
    </row>
    <row r="41" spans="1:7">
      <c r="A41" s="127"/>
      <c r="B41" s="128"/>
      <c r="C41" s="129" t="s">
        <v>680</v>
      </c>
      <c r="D41" s="129" t="s">
        <v>681</v>
      </c>
      <c r="E41" s="130"/>
      <c r="F41" s="130">
        <v>787.73500000000001</v>
      </c>
      <c r="G41" s="130"/>
    </row>
    <row r="42" spans="1:7">
      <c r="A42" s="133"/>
      <c r="B42" s="134" t="s">
        <v>685</v>
      </c>
      <c r="C42" s="134" t="s">
        <v>965</v>
      </c>
      <c r="D42" s="135"/>
      <c r="E42" s="136">
        <v>786.53300000000002</v>
      </c>
      <c r="F42" s="136">
        <v>787.73500000000001</v>
      </c>
      <c r="G42" s="136">
        <v>99.847410613975597</v>
      </c>
    </row>
    <row r="43" spans="1:7" ht="15.3">
      <c r="A43" s="137"/>
      <c r="B43" s="138"/>
      <c r="C43" s="138"/>
      <c r="D43" s="138"/>
      <c r="E43" s="138"/>
      <c r="F43" s="138"/>
      <c r="G43" s="138"/>
    </row>
    <row r="44" spans="1:7">
      <c r="A44" s="123">
        <v>2000606</v>
      </c>
      <c r="B44" s="124" t="s">
        <v>687</v>
      </c>
      <c r="C44" s="125" t="s">
        <v>960</v>
      </c>
      <c r="D44" s="125" t="s">
        <v>960</v>
      </c>
      <c r="E44" s="126">
        <v>145.14699999999999</v>
      </c>
      <c r="F44" s="126"/>
      <c r="G44" s="126">
        <v>99.391245994138401</v>
      </c>
    </row>
    <row r="45" spans="1:7">
      <c r="A45" s="127"/>
      <c r="B45" s="128"/>
      <c r="C45" s="129" t="s">
        <v>680</v>
      </c>
      <c r="D45" s="129" t="s">
        <v>681</v>
      </c>
      <c r="E45" s="130"/>
      <c r="F45" s="130">
        <v>146.036</v>
      </c>
      <c r="G45" s="130"/>
    </row>
    <row r="46" spans="1:7">
      <c r="A46" s="133"/>
      <c r="B46" s="134" t="s">
        <v>687</v>
      </c>
      <c r="C46" s="134" t="s">
        <v>965</v>
      </c>
      <c r="D46" s="135"/>
      <c r="E46" s="136">
        <v>145.14699999999999</v>
      </c>
      <c r="F46" s="136">
        <v>146.036</v>
      </c>
      <c r="G46" s="136">
        <v>99.391245994138401</v>
      </c>
    </row>
    <row r="47" spans="1:7" ht="15.3">
      <c r="A47" s="137"/>
      <c r="B47" s="138"/>
      <c r="C47" s="138"/>
      <c r="D47" s="138"/>
      <c r="E47" s="138"/>
      <c r="F47" s="138"/>
      <c r="G47" s="138"/>
    </row>
    <row r="48" spans="1:7">
      <c r="A48" s="123">
        <v>2000514</v>
      </c>
      <c r="B48" s="124" t="s">
        <v>396</v>
      </c>
      <c r="C48" s="125" t="s">
        <v>960</v>
      </c>
      <c r="D48" s="125" t="s">
        <v>960</v>
      </c>
      <c r="E48" s="126">
        <v>97.975999999999999</v>
      </c>
      <c r="F48" s="126"/>
      <c r="G48" s="126">
        <v>100</v>
      </c>
    </row>
    <row r="49" spans="1:7">
      <c r="A49" s="127"/>
      <c r="B49" s="128"/>
      <c r="C49" s="129" t="s">
        <v>393</v>
      </c>
      <c r="D49" s="129" t="s">
        <v>394</v>
      </c>
      <c r="E49" s="130"/>
      <c r="F49" s="130">
        <v>97.975999999999999</v>
      </c>
      <c r="G49" s="130"/>
    </row>
    <row r="50" spans="1:7">
      <c r="A50" s="133"/>
      <c r="B50" s="134" t="s">
        <v>396</v>
      </c>
      <c r="C50" s="134" t="s">
        <v>965</v>
      </c>
      <c r="D50" s="135"/>
      <c r="E50" s="136">
        <v>97.975999999999999</v>
      </c>
      <c r="F50" s="136">
        <v>97.975999999999999</v>
      </c>
      <c r="G50" s="136">
        <v>100</v>
      </c>
    </row>
    <row r="51" spans="1:7" ht="15.3">
      <c r="A51" s="137"/>
      <c r="B51" s="138"/>
      <c r="C51" s="138"/>
      <c r="D51" s="138"/>
      <c r="E51" s="138"/>
      <c r="F51" s="138"/>
      <c r="G51" s="138"/>
    </row>
    <row r="52" spans="1:7">
      <c r="A52" s="123">
        <v>2000538</v>
      </c>
      <c r="B52" s="124" t="s">
        <v>398</v>
      </c>
      <c r="C52" s="125" t="s">
        <v>960</v>
      </c>
      <c r="D52" s="125" t="s">
        <v>960</v>
      </c>
      <c r="E52" s="126">
        <v>16.329000000000001</v>
      </c>
      <c r="F52" s="126"/>
      <c r="G52" s="126">
        <v>100</v>
      </c>
    </row>
    <row r="53" spans="1:7">
      <c r="A53" s="127"/>
      <c r="B53" s="128"/>
      <c r="C53" s="129" t="s">
        <v>393</v>
      </c>
      <c r="D53" s="129" t="s">
        <v>394</v>
      </c>
      <c r="E53" s="130"/>
      <c r="F53" s="130">
        <v>16.329000000000001</v>
      </c>
      <c r="G53" s="130"/>
    </row>
    <row r="54" spans="1:7">
      <c r="A54" s="133"/>
      <c r="B54" s="134" t="s">
        <v>398</v>
      </c>
      <c r="C54" s="134" t="s">
        <v>965</v>
      </c>
      <c r="D54" s="135"/>
      <c r="E54" s="136">
        <v>16.329000000000001</v>
      </c>
      <c r="F54" s="136">
        <v>16.329000000000001</v>
      </c>
      <c r="G54" s="136">
        <v>100</v>
      </c>
    </row>
    <row r="55" spans="1:7" ht="15.3">
      <c r="A55" s="137"/>
      <c r="B55" s="138"/>
      <c r="C55" s="138"/>
      <c r="D55" s="138"/>
      <c r="E55" s="138"/>
      <c r="F55" s="138"/>
      <c r="G55" s="138"/>
    </row>
    <row r="56" spans="1:7">
      <c r="A56" s="123">
        <v>2000307</v>
      </c>
      <c r="B56" s="124" t="s">
        <v>402</v>
      </c>
      <c r="C56" s="125" t="s">
        <v>960</v>
      </c>
      <c r="D56" s="125" t="s">
        <v>960</v>
      </c>
      <c r="E56" s="126">
        <v>666.92700000000002</v>
      </c>
      <c r="F56" s="126"/>
      <c r="G56" s="126">
        <v>94.125608637357999</v>
      </c>
    </row>
    <row r="57" spans="1:7">
      <c r="A57" s="127"/>
      <c r="B57" s="128"/>
      <c r="C57" s="129" t="s">
        <v>393</v>
      </c>
      <c r="D57" s="129" t="s">
        <v>394</v>
      </c>
      <c r="E57" s="130"/>
      <c r="F57" s="130">
        <v>708.55</v>
      </c>
      <c r="G57" s="130"/>
    </row>
    <row r="58" spans="1:7">
      <c r="A58" s="131"/>
      <c r="B58" s="132"/>
      <c r="C58" s="125" t="s">
        <v>443</v>
      </c>
      <c r="D58" s="125" t="s">
        <v>444</v>
      </c>
      <c r="E58" s="126">
        <v>36.619</v>
      </c>
      <c r="F58" s="126"/>
      <c r="G58" s="126">
        <v>5.16816032742926</v>
      </c>
    </row>
    <row r="59" spans="1:7">
      <c r="A59" s="133"/>
      <c r="B59" s="134" t="s">
        <v>402</v>
      </c>
      <c r="C59" s="134" t="s">
        <v>965</v>
      </c>
      <c r="D59" s="135"/>
      <c r="E59" s="136">
        <v>703.54600000000005</v>
      </c>
      <c r="F59" s="136">
        <v>708.55</v>
      </c>
      <c r="G59" s="136">
        <v>99.293768964787205</v>
      </c>
    </row>
    <row r="60" spans="1:7" ht="15.3">
      <c r="A60" s="137"/>
      <c r="B60" s="138"/>
      <c r="C60" s="138"/>
      <c r="D60" s="138"/>
      <c r="E60" s="138"/>
      <c r="F60" s="138"/>
      <c r="G60" s="138"/>
    </row>
    <row r="61" spans="1:7">
      <c r="A61" s="139">
        <v>2000306</v>
      </c>
      <c r="B61" s="140" t="s">
        <v>400</v>
      </c>
      <c r="C61" s="129" t="s">
        <v>960</v>
      </c>
      <c r="D61" s="129" t="s">
        <v>960</v>
      </c>
      <c r="E61" s="130">
        <v>17.780999999999999</v>
      </c>
      <c r="F61" s="130"/>
      <c r="G61" s="130">
        <v>100</v>
      </c>
    </row>
    <row r="62" spans="1:7">
      <c r="A62" s="131"/>
      <c r="B62" s="132"/>
      <c r="C62" s="125" t="s">
        <v>970</v>
      </c>
      <c r="D62" s="125" t="s">
        <v>971</v>
      </c>
      <c r="E62" s="126"/>
      <c r="F62" s="126">
        <v>17.780999999999999</v>
      </c>
      <c r="G62" s="126"/>
    </row>
    <row r="63" spans="1:7">
      <c r="A63" s="133"/>
      <c r="B63" s="134" t="s">
        <v>400</v>
      </c>
      <c r="C63" s="134" t="s">
        <v>965</v>
      </c>
      <c r="D63" s="135"/>
      <c r="E63" s="136">
        <v>17.780999999999999</v>
      </c>
      <c r="F63" s="136">
        <v>17.780999999999999</v>
      </c>
      <c r="G63" s="136">
        <v>100</v>
      </c>
    </row>
    <row r="64" spans="1:7" ht="15.3">
      <c r="A64" s="137"/>
      <c r="B64" s="138"/>
      <c r="C64" s="138"/>
      <c r="D64" s="138"/>
      <c r="E64" s="138"/>
      <c r="F64" s="138"/>
      <c r="G64" s="138"/>
    </row>
    <row r="65" spans="1:7">
      <c r="A65" s="139">
        <v>2000297</v>
      </c>
      <c r="B65" s="140" t="s">
        <v>208</v>
      </c>
      <c r="C65" s="129" t="s">
        <v>960</v>
      </c>
      <c r="D65" s="129" t="s">
        <v>960</v>
      </c>
      <c r="E65" s="130">
        <v>18.484000000000002</v>
      </c>
      <c r="F65" s="130"/>
      <c r="G65" s="130">
        <v>89.131063747709504</v>
      </c>
    </row>
    <row r="66" spans="1:7">
      <c r="A66" s="131"/>
      <c r="B66" s="132"/>
      <c r="C66" s="125" t="s">
        <v>972</v>
      </c>
      <c r="D66" s="125" t="s">
        <v>973</v>
      </c>
      <c r="E66" s="126"/>
      <c r="F66" s="126">
        <v>20.738</v>
      </c>
      <c r="G66" s="126"/>
    </row>
    <row r="67" spans="1:7">
      <c r="A67" s="133"/>
      <c r="B67" s="134" t="s">
        <v>208</v>
      </c>
      <c r="C67" s="134" t="s">
        <v>965</v>
      </c>
      <c r="D67" s="135"/>
      <c r="E67" s="136">
        <v>18.484000000000002</v>
      </c>
      <c r="F67" s="136">
        <v>20.738</v>
      </c>
      <c r="G67" s="136">
        <v>89.131063747709504</v>
      </c>
    </row>
    <row r="68" spans="1:7" ht="15.3">
      <c r="A68" s="137"/>
      <c r="B68" s="138"/>
      <c r="C68" s="138"/>
      <c r="D68" s="138"/>
      <c r="E68" s="138"/>
      <c r="F68" s="138"/>
      <c r="G68" s="138"/>
    </row>
    <row r="69" spans="1:7">
      <c r="A69" s="139">
        <v>2000298</v>
      </c>
      <c r="B69" s="140" t="s">
        <v>973</v>
      </c>
      <c r="C69" s="129" t="s">
        <v>960</v>
      </c>
      <c r="D69" s="129" t="s">
        <v>960</v>
      </c>
      <c r="E69" s="130">
        <v>20.738</v>
      </c>
      <c r="F69" s="130"/>
      <c r="G69" s="130">
        <v>94.246500636248001</v>
      </c>
    </row>
    <row r="70" spans="1:7">
      <c r="A70" s="131"/>
      <c r="B70" s="132"/>
      <c r="C70" s="125" t="s">
        <v>974</v>
      </c>
      <c r="D70" s="125" t="s">
        <v>107</v>
      </c>
      <c r="E70" s="126"/>
      <c r="F70" s="126">
        <v>21.760999999999999</v>
      </c>
      <c r="G70" s="126"/>
    </row>
    <row r="71" spans="1:7">
      <c r="A71" s="127"/>
      <c r="B71" s="128"/>
      <c r="C71" s="129" t="s">
        <v>975</v>
      </c>
      <c r="D71" s="129" t="s">
        <v>110</v>
      </c>
      <c r="E71" s="130"/>
      <c r="F71" s="130">
        <v>0.20300000000000001</v>
      </c>
      <c r="G71" s="130"/>
    </row>
    <row r="72" spans="1:7" ht="23.7">
      <c r="A72" s="131"/>
      <c r="B72" s="132"/>
      <c r="C72" s="125" t="s">
        <v>976</v>
      </c>
      <c r="D72" s="125" t="s">
        <v>977</v>
      </c>
      <c r="E72" s="126"/>
      <c r="F72" s="126">
        <v>2.9000000000000001E-2</v>
      </c>
      <c r="G72" s="126"/>
    </row>
    <row r="73" spans="1:7">
      <c r="A73" s="127"/>
      <c r="B73" s="128"/>
      <c r="C73" s="129" t="s">
        <v>978</v>
      </c>
      <c r="D73" s="129" t="s">
        <v>979</v>
      </c>
      <c r="E73" s="130"/>
      <c r="F73" s="130">
        <v>1.0999999999999999E-2</v>
      </c>
      <c r="G73" s="130"/>
    </row>
    <row r="74" spans="1:7">
      <c r="A74" s="133"/>
      <c r="B74" s="134" t="s">
        <v>973</v>
      </c>
      <c r="C74" s="134" t="s">
        <v>965</v>
      </c>
      <c r="D74" s="135"/>
      <c r="E74" s="136">
        <v>20.738</v>
      </c>
      <c r="F74" s="136">
        <v>22.004000000000001</v>
      </c>
      <c r="G74" s="136">
        <v>94.246500636248001</v>
      </c>
    </row>
    <row r="75" spans="1:7" ht="15.3">
      <c r="A75" s="137"/>
      <c r="B75" s="138"/>
      <c r="C75" s="138"/>
      <c r="D75" s="138"/>
      <c r="E75" s="138"/>
      <c r="F75" s="138"/>
      <c r="G75" s="138"/>
    </row>
    <row r="76" spans="1:7">
      <c r="A76" s="123">
        <v>2000750</v>
      </c>
      <c r="B76" s="124" t="s">
        <v>210</v>
      </c>
      <c r="C76" s="125" t="s">
        <v>960</v>
      </c>
      <c r="D76" s="125" t="s">
        <v>960</v>
      </c>
      <c r="E76" s="126">
        <v>79.673000000000002</v>
      </c>
      <c r="F76" s="126"/>
      <c r="G76" s="126">
        <v>98.895274505666407</v>
      </c>
    </row>
    <row r="77" spans="1:7">
      <c r="A77" s="127"/>
      <c r="B77" s="128"/>
      <c r="C77" s="129" t="s">
        <v>980</v>
      </c>
      <c r="D77" s="129" t="s">
        <v>209</v>
      </c>
      <c r="E77" s="130"/>
      <c r="F77" s="130">
        <v>80.563000000000002</v>
      </c>
      <c r="G77" s="130"/>
    </row>
    <row r="78" spans="1:7">
      <c r="A78" s="133"/>
      <c r="B78" s="134" t="s">
        <v>210</v>
      </c>
      <c r="C78" s="134" t="s">
        <v>965</v>
      </c>
      <c r="D78" s="135"/>
      <c r="E78" s="136">
        <v>79.673000000000002</v>
      </c>
      <c r="F78" s="136">
        <v>80.563000000000002</v>
      </c>
      <c r="G78" s="136">
        <v>98.895274505666407</v>
      </c>
    </row>
    <row r="79" spans="1:7" ht="15.3">
      <c r="A79" s="137"/>
      <c r="B79" s="138"/>
      <c r="C79" s="138"/>
      <c r="D79" s="138"/>
      <c r="E79" s="138"/>
      <c r="F79" s="138"/>
      <c r="G79" s="138"/>
    </row>
    <row r="80" spans="1:7">
      <c r="A80" s="123">
        <v>2000300</v>
      </c>
      <c r="B80" s="124" t="s">
        <v>209</v>
      </c>
      <c r="C80" s="125" t="s">
        <v>960</v>
      </c>
      <c r="D80" s="125" t="s">
        <v>960</v>
      </c>
      <c r="E80" s="126">
        <v>551.66999999999996</v>
      </c>
      <c r="F80" s="126"/>
      <c r="G80" s="126">
        <v>97.407619289770395</v>
      </c>
    </row>
    <row r="81" spans="1:7">
      <c r="A81" s="127"/>
      <c r="B81" s="128"/>
      <c r="C81" s="129" t="s">
        <v>975</v>
      </c>
      <c r="D81" s="129" t="s">
        <v>110</v>
      </c>
      <c r="E81" s="130"/>
      <c r="F81" s="130">
        <v>4.7880000000000003</v>
      </c>
      <c r="G81" s="130"/>
    </row>
    <row r="82" spans="1:7" ht="23.7">
      <c r="A82" s="131"/>
      <c r="B82" s="132"/>
      <c r="C82" s="125" t="s">
        <v>976</v>
      </c>
      <c r="D82" s="125" t="s">
        <v>977</v>
      </c>
      <c r="E82" s="126"/>
      <c r="F82" s="126">
        <v>0.434</v>
      </c>
      <c r="G82" s="126"/>
    </row>
    <row r="83" spans="1:7">
      <c r="A83" s="127"/>
      <c r="B83" s="128"/>
      <c r="C83" s="129" t="s">
        <v>978</v>
      </c>
      <c r="D83" s="129" t="s">
        <v>979</v>
      </c>
      <c r="E83" s="130"/>
      <c r="F83" s="130">
        <v>0.308</v>
      </c>
      <c r="G83" s="130"/>
    </row>
    <row r="84" spans="1:7">
      <c r="A84" s="131"/>
      <c r="B84" s="132"/>
      <c r="C84" s="125" t="s">
        <v>981</v>
      </c>
      <c r="D84" s="125" t="s">
        <v>982</v>
      </c>
      <c r="E84" s="126"/>
      <c r="F84" s="126">
        <v>0.308</v>
      </c>
      <c r="G84" s="126"/>
    </row>
    <row r="85" spans="1:7">
      <c r="A85" s="127"/>
      <c r="B85" s="128"/>
      <c r="C85" s="129" t="s">
        <v>983</v>
      </c>
      <c r="D85" s="129" t="s">
        <v>984</v>
      </c>
      <c r="E85" s="130"/>
      <c r="F85" s="130">
        <v>560.51400000000001</v>
      </c>
      <c r="G85" s="130"/>
    </row>
    <row r="86" spans="1:7">
      <c r="A86" s="133"/>
      <c r="B86" s="134" t="s">
        <v>209</v>
      </c>
      <c r="C86" s="134" t="s">
        <v>965</v>
      </c>
      <c r="D86" s="135"/>
      <c r="E86" s="136">
        <v>551.66999999999996</v>
      </c>
      <c r="F86" s="136">
        <v>566.35199999999998</v>
      </c>
      <c r="G86" s="136">
        <v>97.407619289770395</v>
      </c>
    </row>
    <row r="87" spans="1:7" ht="15.3">
      <c r="A87" s="137"/>
      <c r="B87" s="138"/>
      <c r="C87" s="138"/>
      <c r="D87" s="138"/>
      <c r="E87" s="138"/>
      <c r="F87" s="138"/>
      <c r="G87" s="138"/>
    </row>
    <row r="88" spans="1:7">
      <c r="A88" s="123">
        <v>2000391</v>
      </c>
      <c r="B88" s="124" t="s">
        <v>985</v>
      </c>
      <c r="C88" s="125" t="s">
        <v>960</v>
      </c>
      <c r="D88" s="125" t="s">
        <v>960</v>
      </c>
      <c r="E88" s="126">
        <v>13966.424000000001</v>
      </c>
      <c r="F88" s="126"/>
      <c r="G88" s="126">
        <v>89.166457472989606</v>
      </c>
    </row>
    <row r="89" spans="1:7" ht="23.7">
      <c r="A89" s="127"/>
      <c r="B89" s="128"/>
      <c r="C89" s="129" t="s">
        <v>986</v>
      </c>
      <c r="D89" s="129" t="s">
        <v>123</v>
      </c>
      <c r="E89" s="130"/>
      <c r="F89" s="130">
        <v>88.363000000000099</v>
      </c>
      <c r="G89" s="130"/>
    </row>
    <row r="90" spans="1:7">
      <c r="A90" s="131"/>
      <c r="B90" s="132"/>
      <c r="C90" s="125" t="s">
        <v>987</v>
      </c>
      <c r="D90" s="125" t="s">
        <v>988</v>
      </c>
      <c r="E90" s="126"/>
      <c r="F90" s="126">
        <v>23.751999999999999</v>
      </c>
      <c r="G90" s="126"/>
    </row>
    <row r="91" spans="1:7">
      <c r="A91" s="127"/>
      <c r="B91" s="128"/>
      <c r="C91" s="129" t="s">
        <v>978</v>
      </c>
      <c r="D91" s="129" t="s">
        <v>979</v>
      </c>
      <c r="E91" s="130"/>
      <c r="F91" s="130">
        <v>38.996000000000002</v>
      </c>
      <c r="G91" s="130"/>
    </row>
    <row r="92" spans="1:7">
      <c r="A92" s="131"/>
      <c r="B92" s="132"/>
      <c r="C92" s="125" t="s">
        <v>989</v>
      </c>
      <c r="D92" s="125" t="s">
        <v>112</v>
      </c>
      <c r="E92" s="126"/>
      <c r="F92" s="126">
        <v>175.87100000000001</v>
      </c>
      <c r="G92" s="126"/>
    </row>
    <row r="93" spans="1:7" ht="23.7">
      <c r="A93" s="127"/>
      <c r="B93" s="128"/>
      <c r="C93" s="129" t="s">
        <v>990</v>
      </c>
      <c r="D93" s="129" t="s">
        <v>106</v>
      </c>
      <c r="E93" s="130"/>
      <c r="F93" s="130">
        <v>504.14399999999898</v>
      </c>
      <c r="G93" s="130"/>
    </row>
    <row r="94" spans="1:7">
      <c r="A94" s="131"/>
      <c r="B94" s="132"/>
      <c r="C94" s="125" t="s">
        <v>991</v>
      </c>
      <c r="D94" s="125" t="s">
        <v>992</v>
      </c>
      <c r="E94" s="126">
        <v>197.328</v>
      </c>
      <c r="F94" s="126"/>
      <c r="G94" s="126">
        <v>1.25980986401602</v>
      </c>
    </row>
    <row r="95" spans="1:7">
      <c r="A95" s="127"/>
      <c r="B95" s="128"/>
      <c r="C95" s="129" t="s">
        <v>732</v>
      </c>
      <c r="D95" s="129" t="s">
        <v>733</v>
      </c>
      <c r="E95" s="130"/>
      <c r="F95" s="130">
        <v>14714.483</v>
      </c>
      <c r="G95" s="130"/>
    </row>
    <row r="96" spans="1:7" ht="23.7">
      <c r="A96" s="131"/>
      <c r="B96" s="132"/>
      <c r="C96" s="125" t="s">
        <v>993</v>
      </c>
      <c r="D96" s="125" t="s">
        <v>994</v>
      </c>
      <c r="E96" s="126"/>
      <c r="F96" s="126">
        <v>117.70699999999999</v>
      </c>
      <c r="G96" s="126"/>
    </row>
    <row r="97" spans="1:7">
      <c r="A97" s="133"/>
      <c r="B97" s="134" t="s">
        <v>985</v>
      </c>
      <c r="C97" s="134" t="s">
        <v>965</v>
      </c>
      <c r="D97" s="135"/>
      <c r="E97" s="136">
        <v>14163.752</v>
      </c>
      <c r="F97" s="136">
        <v>15663.316000000001</v>
      </c>
      <c r="G97" s="136">
        <v>90.426267337005598</v>
      </c>
    </row>
    <row r="98" spans="1:7" ht="15.3">
      <c r="A98" s="137"/>
      <c r="B98" s="138"/>
      <c r="C98" s="138"/>
      <c r="D98" s="138"/>
      <c r="E98" s="138"/>
      <c r="F98" s="138"/>
      <c r="G98" s="138"/>
    </row>
    <row r="99" spans="1:7">
      <c r="A99" s="139">
        <v>2000390</v>
      </c>
      <c r="B99" s="140" t="s">
        <v>995</v>
      </c>
      <c r="C99" s="129" t="s">
        <v>960</v>
      </c>
      <c r="D99" s="129" t="s">
        <v>960</v>
      </c>
      <c r="E99" s="130">
        <v>7483.3540000000003</v>
      </c>
      <c r="F99" s="130"/>
      <c r="G99" s="130">
        <v>89.959880007876293</v>
      </c>
    </row>
    <row r="100" spans="1:7" ht="23.7">
      <c r="A100" s="131"/>
      <c r="B100" s="132"/>
      <c r="C100" s="125" t="s">
        <v>986</v>
      </c>
      <c r="D100" s="125" t="s">
        <v>123</v>
      </c>
      <c r="E100" s="126"/>
      <c r="F100" s="126">
        <v>49.764000000000003</v>
      </c>
      <c r="G100" s="126"/>
    </row>
    <row r="101" spans="1:7">
      <c r="A101" s="127"/>
      <c r="B101" s="128"/>
      <c r="C101" s="129" t="s">
        <v>987</v>
      </c>
      <c r="D101" s="129" t="s">
        <v>988</v>
      </c>
      <c r="E101" s="130"/>
      <c r="F101" s="130">
        <v>13.566000000000001</v>
      </c>
      <c r="G101" s="130"/>
    </row>
    <row r="102" spans="1:7">
      <c r="A102" s="131"/>
      <c r="B102" s="132"/>
      <c r="C102" s="125" t="s">
        <v>978</v>
      </c>
      <c r="D102" s="125" t="s">
        <v>979</v>
      </c>
      <c r="E102" s="126"/>
      <c r="F102" s="126">
        <v>21.045999999999999</v>
      </c>
      <c r="G102" s="126"/>
    </row>
    <row r="103" spans="1:7">
      <c r="A103" s="127"/>
      <c r="B103" s="128"/>
      <c r="C103" s="129" t="s">
        <v>989</v>
      </c>
      <c r="D103" s="129" t="s">
        <v>112</v>
      </c>
      <c r="E103" s="130"/>
      <c r="F103" s="130">
        <v>94.585999999999999</v>
      </c>
      <c r="G103" s="130"/>
    </row>
    <row r="104" spans="1:7" ht="23.7">
      <c r="A104" s="131"/>
      <c r="B104" s="132"/>
      <c r="C104" s="125" t="s">
        <v>990</v>
      </c>
      <c r="D104" s="125" t="s">
        <v>106</v>
      </c>
      <c r="E104" s="126"/>
      <c r="F104" s="126">
        <v>271.47500000000002</v>
      </c>
      <c r="G104" s="126"/>
    </row>
    <row r="105" spans="1:7">
      <c r="A105" s="127"/>
      <c r="B105" s="128"/>
      <c r="C105" s="129" t="s">
        <v>991</v>
      </c>
      <c r="D105" s="129" t="s">
        <v>992</v>
      </c>
      <c r="E105" s="130">
        <v>100.316</v>
      </c>
      <c r="F105" s="130"/>
      <c r="G105" s="130">
        <v>1.20593190204153</v>
      </c>
    </row>
    <row r="106" spans="1:7">
      <c r="A106" s="131"/>
      <c r="B106" s="132"/>
      <c r="C106" s="125" t="s">
        <v>419</v>
      </c>
      <c r="D106" s="125" t="s">
        <v>420</v>
      </c>
      <c r="E106" s="126"/>
      <c r="F106" s="126">
        <v>7822.8639999999996</v>
      </c>
      <c r="G106" s="126"/>
    </row>
    <row r="107" spans="1:7" ht="23.7">
      <c r="A107" s="127"/>
      <c r="B107" s="128"/>
      <c r="C107" s="129" t="s">
        <v>993</v>
      </c>
      <c r="D107" s="129" t="s">
        <v>994</v>
      </c>
      <c r="E107" s="130"/>
      <c r="F107" s="130">
        <v>45.244999999999997</v>
      </c>
      <c r="G107" s="130"/>
    </row>
    <row r="108" spans="1:7">
      <c r="A108" s="133"/>
      <c r="B108" s="134" t="s">
        <v>995</v>
      </c>
      <c r="C108" s="134" t="s">
        <v>965</v>
      </c>
      <c r="D108" s="135"/>
      <c r="E108" s="136">
        <v>7583.67</v>
      </c>
      <c r="F108" s="136">
        <v>8318.5460000000003</v>
      </c>
      <c r="G108" s="136">
        <v>91.165811909917906</v>
      </c>
    </row>
    <row r="109" spans="1:7" ht="15.3">
      <c r="A109" s="137"/>
      <c r="B109" s="138"/>
      <c r="C109" s="138"/>
      <c r="D109" s="138"/>
      <c r="E109" s="138"/>
      <c r="F109" s="138"/>
      <c r="G109" s="138"/>
    </row>
    <row r="110" spans="1:7">
      <c r="A110" s="123">
        <v>2000600</v>
      </c>
      <c r="B110" s="124" t="s">
        <v>996</v>
      </c>
      <c r="C110" s="125" t="s">
        <v>960</v>
      </c>
      <c r="D110" s="125" t="s">
        <v>960</v>
      </c>
      <c r="E110" s="126">
        <v>2712.43</v>
      </c>
      <c r="F110" s="126"/>
      <c r="G110" s="126">
        <v>94.911459756677601</v>
      </c>
    </row>
    <row r="111" spans="1:7">
      <c r="A111" s="127"/>
      <c r="B111" s="128"/>
      <c r="C111" s="129" t="s">
        <v>997</v>
      </c>
      <c r="D111" s="129" t="s">
        <v>998</v>
      </c>
      <c r="E111" s="130"/>
      <c r="F111" s="130">
        <v>15.163</v>
      </c>
      <c r="G111" s="130"/>
    </row>
    <row r="112" spans="1:7" ht="23.7">
      <c r="A112" s="131"/>
      <c r="B112" s="132"/>
      <c r="C112" s="125" t="s">
        <v>986</v>
      </c>
      <c r="D112" s="125" t="s">
        <v>123</v>
      </c>
      <c r="E112" s="126"/>
      <c r="F112" s="126">
        <v>25.5500000000001</v>
      </c>
      <c r="G112" s="126"/>
    </row>
    <row r="113" spans="1:7">
      <c r="A113" s="127"/>
      <c r="B113" s="128"/>
      <c r="C113" s="129" t="s">
        <v>975</v>
      </c>
      <c r="D113" s="129" t="s">
        <v>110</v>
      </c>
      <c r="E113" s="130"/>
      <c r="F113" s="130">
        <v>18.39</v>
      </c>
      <c r="G113" s="130"/>
    </row>
    <row r="114" spans="1:7" ht="23.7">
      <c r="A114" s="131"/>
      <c r="B114" s="132"/>
      <c r="C114" s="125" t="s">
        <v>999</v>
      </c>
      <c r="D114" s="125" t="s">
        <v>1000</v>
      </c>
      <c r="E114" s="126"/>
      <c r="F114" s="126">
        <v>7.2610000000000001</v>
      </c>
      <c r="G114" s="126"/>
    </row>
    <row r="115" spans="1:7" ht="23.7">
      <c r="A115" s="127"/>
      <c r="B115" s="128"/>
      <c r="C115" s="129" t="s">
        <v>1001</v>
      </c>
      <c r="D115" s="129" t="s">
        <v>1002</v>
      </c>
      <c r="E115" s="130"/>
      <c r="F115" s="130">
        <v>29.811</v>
      </c>
      <c r="G115" s="130"/>
    </row>
    <row r="116" spans="1:7">
      <c r="A116" s="131"/>
      <c r="B116" s="132"/>
      <c r="C116" s="125" t="s">
        <v>978</v>
      </c>
      <c r="D116" s="125" t="s">
        <v>979</v>
      </c>
      <c r="E116" s="126"/>
      <c r="F116" s="126">
        <v>1.6180000000000001</v>
      </c>
      <c r="G116" s="126"/>
    </row>
    <row r="117" spans="1:7">
      <c r="A117" s="127"/>
      <c r="B117" s="128"/>
      <c r="C117" s="129" t="s">
        <v>1003</v>
      </c>
      <c r="D117" s="129" t="s">
        <v>1004</v>
      </c>
      <c r="E117" s="130"/>
      <c r="F117" s="130">
        <v>3.9420000000000099</v>
      </c>
      <c r="G117" s="130"/>
    </row>
    <row r="118" spans="1:7" ht="23.7">
      <c r="A118" s="131"/>
      <c r="B118" s="132"/>
      <c r="C118" s="125" t="s">
        <v>1005</v>
      </c>
      <c r="D118" s="125" t="s">
        <v>1006</v>
      </c>
      <c r="E118" s="126"/>
      <c r="F118" s="126">
        <v>13.286</v>
      </c>
      <c r="G118" s="126"/>
    </row>
    <row r="119" spans="1:7">
      <c r="A119" s="127"/>
      <c r="B119" s="128"/>
      <c r="C119" s="129" t="s">
        <v>970</v>
      </c>
      <c r="D119" s="129" t="s">
        <v>971</v>
      </c>
      <c r="E119" s="130"/>
      <c r="F119" s="130">
        <v>2594.9630000000002</v>
      </c>
      <c r="G119" s="130"/>
    </row>
    <row r="120" spans="1:7">
      <c r="A120" s="131"/>
      <c r="B120" s="132"/>
      <c r="C120" s="125" t="s">
        <v>393</v>
      </c>
      <c r="D120" s="125" t="s">
        <v>394</v>
      </c>
      <c r="E120" s="126"/>
      <c r="F120" s="126">
        <v>147.869</v>
      </c>
      <c r="G120" s="126"/>
    </row>
    <row r="121" spans="1:7">
      <c r="A121" s="133"/>
      <c r="B121" s="134" t="s">
        <v>996</v>
      </c>
      <c r="C121" s="134" t="s">
        <v>965</v>
      </c>
      <c r="D121" s="135"/>
      <c r="E121" s="136">
        <v>2712.43</v>
      </c>
      <c r="F121" s="136">
        <v>2857.8530000000001</v>
      </c>
      <c r="G121" s="136">
        <v>94.911459756677601</v>
      </c>
    </row>
    <row r="122" spans="1:7" ht="15.3">
      <c r="A122" s="137"/>
      <c r="B122" s="138"/>
      <c r="C122" s="138"/>
      <c r="D122" s="138"/>
      <c r="E122" s="138"/>
      <c r="F122" s="138"/>
      <c r="G122" s="138"/>
    </row>
    <row r="123" spans="1:7">
      <c r="A123" s="139">
        <v>2000461</v>
      </c>
      <c r="B123" s="140" t="s">
        <v>298</v>
      </c>
      <c r="C123" s="129" t="s">
        <v>960</v>
      </c>
      <c r="D123" s="129" t="s">
        <v>960</v>
      </c>
      <c r="E123" s="130">
        <v>18.37</v>
      </c>
      <c r="F123" s="130"/>
      <c r="G123" s="130">
        <v>98.182789951897405</v>
      </c>
    </row>
    <row r="124" spans="1:7" ht="23.7">
      <c r="A124" s="131"/>
      <c r="B124" s="132"/>
      <c r="C124" s="125" t="s">
        <v>961</v>
      </c>
      <c r="D124" s="125" t="s">
        <v>962</v>
      </c>
      <c r="E124" s="126">
        <v>0.34</v>
      </c>
      <c r="F124" s="126"/>
      <c r="G124" s="126">
        <v>1.8172100481026201</v>
      </c>
    </row>
    <row r="125" spans="1:7">
      <c r="A125" s="127"/>
      <c r="B125" s="128"/>
      <c r="C125" s="129" t="s">
        <v>1007</v>
      </c>
      <c r="D125" s="129" t="s">
        <v>1008</v>
      </c>
      <c r="E125" s="130"/>
      <c r="F125" s="130">
        <v>18.71</v>
      </c>
      <c r="G125" s="130"/>
    </row>
    <row r="126" spans="1:7">
      <c r="A126" s="133"/>
      <c r="B126" s="134" t="s">
        <v>298</v>
      </c>
      <c r="C126" s="134" t="s">
        <v>965</v>
      </c>
      <c r="D126" s="135"/>
      <c r="E126" s="136">
        <v>18.71</v>
      </c>
      <c r="F126" s="136">
        <v>18.71</v>
      </c>
      <c r="G126" s="136">
        <v>100</v>
      </c>
    </row>
    <row r="127" spans="1:7" ht="15.3">
      <c r="A127" s="137"/>
      <c r="B127" s="138"/>
      <c r="C127" s="138"/>
      <c r="D127" s="138"/>
      <c r="E127" s="138"/>
      <c r="F127" s="138"/>
      <c r="G127" s="138"/>
    </row>
    <row r="128" spans="1:7">
      <c r="A128" s="123">
        <v>2000442</v>
      </c>
      <c r="B128" s="124" t="s">
        <v>1008</v>
      </c>
      <c r="C128" s="125" t="s">
        <v>960</v>
      </c>
      <c r="D128" s="125" t="s">
        <v>960</v>
      </c>
      <c r="E128" s="126">
        <v>14.423999999999999</v>
      </c>
      <c r="F128" s="126"/>
      <c r="G128" s="126">
        <v>89.947617859815395</v>
      </c>
    </row>
    <row r="129" spans="1:7">
      <c r="A129" s="127"/>
      <c r="B129" s="128"/>
      <c r="C129" s="129" t="s">
        <v>1009</v>
      </c>
      <c r="D129" s="129" t="s">
        <v>1010</v>
      </c>
      <c r="E129" s="130"/>
      <c r="F129" s="130">
        <v>1.6319999999999999</v>
      </c>
      <c r="G129" s="130"/>
    </row>
    <row r="130" spans="1:7">
      <c r="A130" s="131"/>
      <c r="B130" s="132"/>
      <c r="C130" s="125" t="s">
        <v>1011</v>
      </c>
      <c r="D130" s="125" t="s">
        <v>1012</v>
      </c>
      <c r="E130" s="126"/>
      <c r="F130" s="126">
        <v>0.153</v>
      </c>
      <c r="G130" s="126"/>
    </row>
    <row r="131" spans="1:7">
      <c r="A131" s="127"/>
      <c r="B131" s="128"/>
      <c r="C131" s="129" t="s">
        <v>989</v>
      </c>
      <c r="D131" s="129" t="s">
        <v>112</v>
      </c>
      <c r="E131" s="130"/>
      <c r="F131" s="130">
        <v>1E-3</v>
      </c>
      <c r="G131" s="130"/>
    </row>
    <row r="132" spans="1:7" ht="35.1">
      <c r="A132" s="131"/>
      <c r="B132" s="132"/>
      <c r="C132" s="125" t="s">
        <v>1013</v>
      </c>
      <c r="D132" s="125" t="s">
        <v>115</v>
      </c>
      <c r="E132" s="126"/>
      <c r="F132" s="126">
        <v>0.49</v>
      </c>
      <c r="G132" s="126"/>
    </row>
    <row r="133" spans="1:7" ht="23.7">
      <c r="A133" s="127"/>
      <c r="B133" s="128"/>
      <c r="C133" s="129" t="s">
        <v>1014</v>
      </c>
      <c r="D133" s="129" t="s">
        <v>1015</v>
      </c>
      <c r="E133" s="130"/>
      <c r="F133" s="130">
        <v>7.6999999999999999E-2</v>
      </c>
      <c r="G133" s="130"/>
    </row>
    <row r="134" spans="1:7">
      <c r="A134" s="131"/>
      <c r="B134" s="132"/>
      <c r="C134" s="125" t="s">
        <v>1016</v>
      </c>
      <c r="D134" s="125" t="s">
        <v>108</v>
      </c>
      <c r="E134" s="126"/>
      <c r="F134" s="126">
        <v>1.4179999999999999</v>
      </c>
      <c r="G134" s="126"/>
    </row>
    <row r="135" spans="1:7">
      <c r="A135" s="127"/>
      <c r="B135" s="128"/>
      <c r="C135" s="129" t="s">
        <v>1017</v>
      </c>
      <c r="D135" s="129" t="s">
        <v>231</v>
      </c>
      <c r="E135" s="130"/>
      <c r="F135" s="130">
        <v>11.186</v>
      </c>
      <c r="G135" s="130"/>
    </row>
    <row r="136" spans="1:7" ht="23.7">
      <c r="A136" s="131"/>
      <c r="B136" s="132"/>
      <c r="C136" s="125" t="s">
        <v>961</v>
      </c>
      <c r="D136" s="125" t="s">
        <v>962</v>
      </c>
      <c r="E136" s="126"/>
      <c r="F136" s="126">
        <v>0.34</v>
      </c>
      <c r="G136" s="126"/>
    </row>
    <row r="137" spans="1:7" ht="23.7">
      <c r="A137" s="127"/>
      <c r="B137" s="128"/>
      <c r="C137" s="129" t="s">
        <v>684</v>
      </c>
      <c r="D137" s="129" t="s">
        <v>685</v>
      </c>
      <c r="E137" s="130"/>
      <c r="F137" s="130">
        <v>0.73899999999999999</v>
      </c>
      <c r="G137" s="130"/>
    </row>
    <row r="138" spans="1:7">
      <c r="A138" s="133"/>
      <c r="B138" s="134" t="s">
        <v>1008</v>
      </c>
      <c r="C138" s="134" t="s">
        <v>965</v>
      </c>
      <c r="D138" s="135"/>
      <c r="E138" s="136">
        <v>14.423999999999999</v>
      </c>
      <c r="F138" s="136">
        <v>16.036000000000001</v>
      </c>
      <c r="G138" s="136">
        <v>89.947617859815395</v>
      </c>
    </row>
    <row r="139" spans="1:7" ht="15.3">
      <c r="A139" s="137"/>
      <c r="B139" s="138"/>
      <c r="C139" s="138"/>
      <c r="D139" s="138"/>
      <c r="E139" s="138"/>
      <c r="F139" s="138"/>
      <c r="G139" s="138"/>
    </row>
    <row r="140" spans="1:7">
      <c r="A140" s="123">
        <v>2000445</v>
      </c>
      <c r="B140" s="124" t="s">
        <v>299</v>
      </c>
      <c r="C140" s="125" t="s">
        <v>960</v>
      </c>
      <c r="D140" s="125" t="s">
        <v>960</v>
      </c>
      <c r="E140" s="126">
        <v>223.65799999999999</v>
      </c>
      <c r="F140" s="126"/>
      <c r="G140" s="126">
        <v>97.723578656692894</v>
      </c>
    </row>
    <row r="141" spans="1:7" ht="23.7">
      <c r="A141" s="127"/>
      <c r="B141" s="128"/>
      <c r="C141" s="129" t="s">
        <v>961</v>
      </c>
      <c r="D141" s="129" t="s">
        <v>962</v>
      </c>
      <c r="E141" s="130">
        <v>5.1559999999999997</v>
      </c>
      <c r="F141" s="130"/>
      <c r="G141" s="130">
        <v>2.25282695702326</v>
      </c>
    </row>
    <row r="142" spans="1:7">
      <c r="A142" s="131"/>
      <c r="B142" s="132"/>
      <c r="C142" s="125" t="s">
        <v>1018</v>
      </c>
      <c r="D142" s="125" t="s">
        <v>1019</v>
      </c>
      <c r="E142" s="126"/>
      <c r="F142" s="126">
        <v>228.86799999999999</v>
      </c>
      <c r="G142" s="126"/>
    </row>
    <row r="143" spans="1:7">
      <c r="A143" s="133"/>
      <c r="B143" s="134" t="s">
        <v>299</v>
      </c>
      <c r="C143" s="134" t="s">
        <v>965</v>
      </c>
      <c r="D143" s="135"/>
      <c r="E143" s="136">
        <v>228.81399999999999</v>
      </c>
      <c r="F143" s="136">
        <v>228.86799999999999</v>
      </c>
      <c r="G143" s="136">
        <v>99.976405613716196</v>
      </c>
    </row>
    <row r="144" spans="1:7" ht="15.3">
      <c r="A144" s="137"/>
      <c r="B144" s="138"/>
      <c r="C144" s="138"/>
      <c r="D144" s="138"/>
      <c r="E144" s="138"/>
      <c r="F144" s="138"/>
      <c r="G144" s="138"/>
    </row>
    <row r="145" spans="1:8">
      <c r="A145" s="139">
        <v>2000444</v>
      </c>
      <c r="B145" s="140" t="s">
        <v>1019</v>
      </c>
      <c r="C145" s="129" t="s">
        <v>960</v>
      </c>
      <c r="D145" s="129" t="s">
        <v>960</v>
      </c>
      <c r="E145" s="130">
        <v>228.86799999999999</v>
      </c>
      <c r="F145" s="130"/>
      <c r="G145" s="130">
        <v>89.819785877994406</v>
      </c>
    </row>
    <row r="146" spans="1:8">
      <c r="A146" s="131"/>
      <c r="B146" s="132"/>
      <c r="C146" s="125" t="s">
        <v>1020</v>
      </c>
      <c r="D146" s="125" t="s">
        <v>1021</v>
      </c>
      <c r="E146" s="126"/>
      <c r="F146" s="126">
        <v>22.552</v>
      </c>
      <c r="G146" s="126"/>
      <c r="H146" s="143">
        <f>F146/E$159</f>
        <v>9.8537148050404602E-2</v>
      </c>
    </row>
    <row r="147" spans="1:8">
      <c r="A147" s="127"/>
      <c r="B147" s="128"/>
      <c r="C147" s="129" t="s">
        <v>1009</v>
      </c>
      <c r="D147" s="129" t="s">
        <v>1010</v>
      </c>
      <c r="E147" s="130"/>
      <c r="F147" s="130">
        <v>19.893999999999998</v>
      </c>
      <c r="G147" s="130"/>
      <c r="H147" s="143">
        <f t="shared" ref="H147:H158" si="0">F147/E$159</f>
        <v>8.6923466801824625E-2</v>
      </c>
    </row>
    <row r="148" spans="1:8">
      <c r="A148" s="131"/>
      <c r="B148" s="132"/>
      <c r="C148" s="125" t="s">
        <v>1022</v>
      </c>
      <c r="D148" s="125" t="s">
        <v>1023</v>
      </c>
      <c r="E148" s="126"/>
      <c r="F148" s="126">
        <v>1.214</v>
      </c>
      <c r="G148" s="126"/>
      <c r="H148" s="143">
        <f t="shared" si="0"/>
        <v>5.3043675830609788E-3</v>
      </c>
    </row>
    <row r="149" spans="1:8">
      <c r="A149" s="127"/>
      <c r="B149" s="128"/>
      <c r="C149" s="129" t="s">
        <v>1024</v>
      </c>
      <c r="D149" s="129" t="s">
        <v>1025</v>
      </c>
      <c r="E149" s="130"/>
      <c r="F149" s="130">
        <v>1.214</v>
      </c>
      <c r="G149" s="130"/>
      <c r="H149" s="143">
        <f t="shared" si="0"/>
        <v>5.3043675830609788E-3</v>
      </c>
    </row>
    <row r="150" spans="1:8">
      <c r="A150" s="131"/>
      <c r="B150" s="132"/>
      <c r="C150" s="125" t="s">
        <v>989</v>
      </c>
      <c r="D150" s="125" t="s">
        <v>112</v>
      </c>
      <c r="E150" s="126"/>
      <c r="F150" s="126">
        <v>0.05</v>
      </c>
      <c r="G150" s="126"/>
      <c r="H150" s="143">
        <f t="shared" si="0"/>
        <v>2.1846653966478495E-4</v>
      </c>
    </row>
    <row r="151" spans="1:8" ht="23.7">
      <c r="A151" s="127"/>
      <c r="B151" s="128"/>
      <c r="C151" s="129" t="s">
        <v>1014</v>
      </c>
      <c r="D151" s="129" t="s">
        <v>1015</v>
      </c>
      <c r="E151" s="130"/>
      <c r="F151" s="130">
        <v>1.214</v>
      </c>
      <c r="G151" s="130"/>
      <c r="H151" s="143">
        <f t="shared" si="0"/>
        <v>5.3043675830609788E-3</v>
      </c>
    </row>
    <row r="152" spans="1:8" ht="23.7">
      <c r="A152" s="131"/>
      <c r="B152" s="132"/>
      <c r="C152" s="125" t="s">
        <v>1026</v>
      </c>
      <c r="D152" s="125" t="s">
        <v>120</v>
      </c>
      <c r="E152" s="126"/>
      <c r="F152" s="126">
        <v>42.524000000000001</v>
      </c>
      <c r="G152" s="126"/>
      <c r="H152" s="143">
        <f t="shared" si="0"/>
        <v>0.18580142265410632</v>
      </c>
    </row>
    <row r="153" spans="1:8">
      <c r="A153" s="127"/>
      <c r="B153" s="128"/>
      <c r="C153" s="129" t="s">
        <v>1016</v>
      </c>
      <c r="D153" s="129" t="s">
        <v>108</v>
      </c>
      <c r="E153" s="130"/>
      <c r="F153" s="130">
        <v>9.6150000000000002</v>
      </c>
      <c r="G153" s="130"/>
      <c r="H153" s="143">
        <f t="shared" si="0"/>
        <v>4.2011115577538144E-2</v>
      </c>
    </row>
    <row r="154" spans="1:8">
      <c r="A154" s="131"/>
      <c r="B154" s="132"/>
      <c r="C154" s="125" t="s">
        <v>1027</v>
      </c>
      <c r="D154" s="125" t="s">
        <v>1028</v>
      </c>
      <c r="E154" s="126"/>
      <c r="F154" s="126">
        <v>7.415</v>
      </c>
      <c r="G154" s="126"/>
      <c r="H154" s="143">
        <f t="shared" si="0"/>
        <v>3.2398587832287606E-2</v>
      </c>
    </row>
    <row r="155" spans="1:8">
      <c r="A155" s="127"/>
      <c r="B155" s="128"/>
      <c r="C155" s="129" t="s">
        <v>1017</v>
      </c>
      <c r="D155" s="129" t="s">
        <v>231</v>
      </c>
      <c r="E155" s="130"/>
      <c r="F155" s="130">
        <v>135.029</v>
      </c>
      <c r="G155" s="130"/>
      <c r="H155" s="143">
        <f t="shared" si="0"/>
        <v>0.5899863676879249</v>
      </c>
    </row>
    <row r="156" spans="1:8" ht="23.7">
      <c r="A156" s="131"/>
      <c r="B156" s="132"/>
      <c r="C156" s="125" t="s">
        <v>961</v>
      </c>
      <c r="D156" s="125" t="s">
        <v>962</v>
      </c>
      <c r="E156" s="126"/>
      <c r="F156" s="126">
        <v>6.6989999999999998</v>
      </c>
      <c r="G156" s="126"/>
      <c r="H156" s="143">
        <f t="shared" si="0"/>
        <v>2.9270146984287888E-2</v>
      </c>
    </row>
    <row r="157" spans="1:8" ht="23.7">
      <c r="A157" s="127"/>
      <c r="B157" s="128"/>
      <c r="C157" s="129" t="s">
        <v>684</v>
      </c>
      <c r="D157" s="129" t="s">
        <v>685</v>
      </c>
      <c r="E157" s="130"/>
      <c r="F157" s="130">
        <v>3.786</v>
      </c>
      <c r="G157" s="130"/>
      <c r="H157" s="143">
        <f t="shared" si="0"/>
        <v>1.6542286383417516E-2</v>
      </c>
    </row>
    <row r="158" spans="1:8">
      <c r="A158" s="131"/>
      <c r="B158" s="132"/>
      <c r="C158" s="125" t="s">
        <v>732</v>
      </c>
      <c r="D158" s="125" t="s">
        <v>733</v>
      </c>
      <c r="E158" s="126"/>
      <c r="F158" s="126">
        <v>3.6019999999999999</v>
      </c>
      <c r="G158" s="126"/>
      <c r="H158" s="143">
        <f t="shared" si="0"/>
        <v>1.5738329517451109E-2</v>
      </c>
    </row>
    <row r="159" spans="1:8">
      <c r="A159" s="133"/>
      <c r="B159" s="134" t="s">
        <v>1019</v>
      </c>
      <c r="C159" s="134" t="s">
        <v>965</v>
      </c>
      <c r="D159" s="135"/>
      <c r="E159" s="136">
        <v>228.86799999999999</v>
      </c>
      <c r="F159" s="136">
        <v>254.80799999999999</v>
      </c>
      <c r="G159" s="136">
        <v>89.819785877994406</v>
      </c>
    </row>
    <row r="160" spans="1:8" ht="15.3">
      <c r="A160" s="137"/>
      <c r="B160" s="138"/>
      <c r="C160" s="138"/>
      <c r="D160" s="138"/>
      <c r="E160" s="138"/>
      <c r="F160" s="138"/>
      <c r="G160" s="138"/>
    </row>
    <row r="161" spans="1:8">
      <c r="A161" s="139">
        <v>2001394</v>
      </c>
      <c r="B161" s="140" t="s">
        <v>300</v>
      </c>
      <c r="C161" s="129" t="s">
        <v>960</v>
      </c>
      <c r="D161" s="129" t="s">
        <v>960</v>
      </c>
      <c r="E161" s="130">
        <v>55.881999999999998</v>
      </c>
      <c r="F161" s="130"/>
      <c r="G161" s="130">
        <v>96.706757809120006</v>
      </c>
    </row>
    <row r="162" spans="1:8">
      <c r="A162" s="131"/>
      <c r="B162" s="132"/>
      <c r="C162" s="125" t="s">
        <v>1029</v>
      </c>
      <c r="D162" s="125" t="s">
        <v>1030</v>
      </c>
      <c r="E162" s="126"/>
      <c r="F162" s="126">
        <v>57.784999999999997</v>
      </c>
      <c r="G162" s="126"/>
    </row>
    <row r="163" spans="1:8" ht="23.7">
      <c r="A163" s="127"/>
      <c r="B163" s="128"/>
      <c r="C163" s="129" t="s">
        <v>961</v>
      </c>
      <c r="D163" s="129" t="s">
        <v>962</v>
      </c>
      <c r="E163" s="130">
        <v>1.774</v>
      </c>
      <c r="F163" s="130"/>
      <c r="G163" s="130">
        <v>3.0700008652764601</v>
      </c>
    </row>
    <row r="164" spans="1:8">
      <c r="A164" s="133"/>
      <c r="B164" s="134" t="s">
        <v>300</v>
      </c>
      <c r="C164" s="134" t="s">
        <v>965</v>
      </c>
      <c r="D164" s="135"/>
      <c r="E164" s="136">
        <v>57.655999999999999</v>
      </c>
      <c r="F164" s="136">
        <v>57.784999999999997</v>
      </c>
      <c r="G164" s="136">
        <v>99.776758674396504</v>
      </c>
    </row>
    <row r="165" spans="1:8" ht="15.3">
      <c r="A165" s="137"/>
      <c r="B165" s="138"/>
      <c r="C165" s="138"/>
      <c r="D165" s="138"/>
      <c r="E165" s="138"/>
      <c r="F165" s="138"/>
      <c r="G165" s="138"/>
    </row>
    <row r="166" spans="1:8">
      <c r="A166" s="123">
        <v>2000257</v>
      </c>
      <c r="B166" s="124" t="s">
        <v>1030</v>
      </c>
      <c r="C166" s="125" t="s">
        <v>960</v>
      </c>
      <c r="D166" s="125" t="s">
        <v>960</v>
      </c>
      <c r="E166" s="126">
        <v>57.784999999999997</v>
      </c>
      <c r="F166" s="126"/>
      <c r="G166" s="126">
        <v>84.631945868361697</v>
      </c>
    </row>
    <row r="167" spans="1:8">
      <c r="A167" s="127"/>
      <c r="B167" s="128"/>
      <c r="C167" s="129" t="s">
        <v>1020</v>
      </c>
      <c r="D167" s="129" t="s">
        <v>1021</v>
      </c>
      <c r="E167" s="130"/>
      <c r="F167" s="130">
        <v>10.59</v>
      </c>
      <c r="G167" s="130"/>
      <c r="H167">
        <f>F167/E$176</f>
        <v>0.18326555334429351</v>
      </c>
    </row>
    <row r="168" spans="1:8">
      <c r="A168" s="131"/>
      <c r="B168" s="132"/>
      <c r="C168" s="125" t="s">
        <v>1024</v>
      </c>
      <c r="D168" s="125" t="s">
        <v>1025</v>
      </c>
      <c r="E168" s="126"/>
      <c r="F168" s="126">
        <v>0.32100000000000001</v>
      </c>
      <c r="G168" s="126"/>
      <c r="H168">
        <f t="shared" ref="H168:H175" si="1">F168/E$176</f>
        <v>5.5550748464134299E-3</v>
      </c>
    </row>
    <row r="169" spans="1:8">
      <c r="A169" s="127"/>
      <c r="B169" s="128"/>
      <c r="C169" s="129" t="s">
        <v>989</v>
      </c>
      <c r="D169" s="129" t="s">
        <v>112</v>
      </c>
      <c r="E169" s="130"/>
      <c r="F169" s="130">
        <v>1.0999999999999999E-2</v>
      </c>
      <c r="G169" s="130"/>
      <c r="H169">
        <f t="shared" si="1"/>
        <v>1.9036082028208012E-4</v>
      </c>
    </row>
    <row r="170" spans="1:8">
      <c r="A170" s="131"/>
      <c r="B170" s="132"/>
      <c r="C170" s="125" t="s">
        <v>1031</v>
      </c>
      <c r="D170" s="125" t="s">
        <v>1032</v>
      </c>
      <c r="E170" s="126"/>
      <c r="F170" s="126">
        <v>0.44700000000000001</v>
      </c>
      <c r="G170" s="126"/>
      <c r="H170">
        <f t="shared" si="1"/>
        <v>7.7355715150990746E-3</v>
      </c>
    </row>
    <row r="171" spans="1:8">
      <c r="A171" s="127"/>
      <c r="B171" s="128"/>
      <c r="C171" s="129" t="s">
        <v>1033</v>
      </c>
      <c r="D171" s="129" t="s">
        <v>1034</v>
      </c>
      <c r="E171" s="130"/>
      <c r="F171" s="130">
        <v>9.8350000000000009</v>
      </c>
      <c r="G171" s="130"/>
      <c r="H171">
        <f t="shared" si="1"/>
        <v>0.1701998788612962</v>
      </c>
    </row>
    <row r="172" spans="1:8">
      <c r="A172" s="131"/>
      <c r="B172" s="132"/>
      <c r="C172" s="125" t="s">
        <v>1016</v>
      </c>
      <c r="D172" s="125" t="s">
        <v>108</v>
      </c>
      <c r="E172" s="126"/>
      <c r="F172" s="126">
        <v>2.4119999999999999</v>
      </c>
      <c r="G172" s="126"/>
      <c r="H172">
        <f t="shared" si="1"/>
        <v>4.1740936229125204E-2</v>
      </c>
    </row>
    <row r="173" spans="1:8" ht="23.7">
      <c r="A173" s="127"/>
      <c r="B173" s="128"/>
      <c r="C173" s="129" t="s">
        <v>377</v>
      </c>
      <c r="D173" s="129" t="s">
        <v>378</v>
      </c>
      <c r="E173" s="130"/>
      <c r="F173" s="130">
        <v>0.502</v>
      </c>
      <c r="G173" s="130"/>
      <c r="H173">
        <f t="shared" si="1"/>
        <v>8.6873756165094761E-3</v>
      </c>
    </row>
    <row r="174" spans="1:8" ht="23.7">
      <c r="A174" s="131"/>
      <c r="B174" s="132"/>
      <c r="C174" s="125" t="s">
        <v>961</v>
      </c>
      <c r="D174" s="125" t="s">
        <v>962</v>
      </c>
      <c r="E174" s="126"/>
      <c r="F174" s="126">
        <v>3.2440000000000002</v>
      </c>
      <c r="G174" s="126"/>
      <c r="H174">
        <f t="shared" si="1"/>
        <v>5.6139136454097092E-2</v>
      </c>
    </row>
    <row r="175" spans="1:8">
      <c r="A175" s="127"/>
      <c r="B175" s="128"/>
      <c r="C175" s="129" t="s">
        <v>1035</v>
      </c>
      <c r="D175" s="129" t="s">
        <v>229</v>
      </c>
      <c r="E175" s="130"/>
      <c r="F175" s="130">
        <v>40.915999999999997</v>
      </c>
      <c r="G175" s="130"/>
      <c r="H175">
        <f t="shared" si="1"/>
        <v>0.70807302933287186</v>
      </c>
    </row>
    <row r="176" spans="1:8">
      <c r="A176" s="133"/>
      <c r="B176" s="134" t="s">
        <v>1030</v>
      </c>
      <c r="C176" s="134" t="s">
        <v>965</v>
      </c>
      <c r="D176" s="135"/>
      <c r="E176" s="136">
        <v>57.784999999999997</v>
      </c>
      <c r="F176" s="136">
        <v>68.278000000000006</v>
      </c>
      <c r="G176" s="136">
        <v>84.631945868361697</v>
      </c>
    </row>
    <row r="177" spans="1:7" ht="15.3">
      <c r="A177" s="137"/>
      <c r="B177" s="138"/>
      <c r="C177" s="138"/>
      <c r="D177" s="138"/>
      <c r="E177" s="138"/>
      <c r="F177" s="138"/>
      <c r="G177" s="138"/>
    </row>
    <row r="178" spans="1:7">
      <c r="A178" s="123">
        <v>2000398</v>
      </c>
      <c r="B178" s="124" t="s">
        <v>967</v>
      </c>
      <c r="C178" s="125" t="s">
        <v>960</v>
      </c>
      <c r="D178" s="125" t="s">
        <v>960</v>
      </c>
      <c r="E178" s="126">
        <v>1639.646</v>
      </c>
      <c r="F178" s="126"/>
      <c r="G178" s="126">
        <v>53.755413174952302</v>
      </c>
    </row>
    <row r="179" spans="1:7">
      <c r="A179" s="127"/>
      <c r="B179" s="128"/>
      <c r="C179" s="129" t="s">
        <v>1036</v>
      </c>
      <c r="D179" s="129" t="s">
        <v>118</v>
      </c>
      <c r="E179" s="130"/>
      <c r="F179" s="130">
        <v>66.965999999999994</v>
      </c>
      <c r="G179" s="130"/>
    </row>
    <row r="180" spans="1:7">
      <c r="A180" s="131"/>
      <c r="B180" s="132"/>
      <c r="C180" s="125" t="s">
        <v>968</v>
      </c>
      <c r="D180" s="125" t="s">
        <v>969</v>
      </c>
      <c r="E180" s="126">
        <v>1305.221</v>
      </c>
      <c r="F180" s="126"/>
      <c r="G180" s="126">
        <v>42.791367246115598</v>
      </c>
    </row>
    <row r="181" spans="1:7">
      <c r="A181" s="127"/>
      <c r="B181" s="128"/>
      <c r="C181" s="129" t="s">
        <v>1037</v>
      </c>
      <c r="D181" s="129" t="s">
        <v>996</v>
      </c>
      <c r="E181" s="130"/>
      <c r="F181" s="130">
        <v>2983.2310000000002</v>
      </c>
      <c r="G181" s="130"/>
    </row>
    <row r="182" spans="1:7">
      <c r="A182" s="133"/>
      <c r="B182" s="134" t="s">
        <v>967</v>
      </c>
      <c r="C182" s="134" t="s">
        <v>965</v>
      </c>
      <c r="D182" s="135"/>
      <c r="E182" s="136">
        <v>2944.8670000000002</v>
      </c>
      <c r="F182" s="136">
        <v>3050.1970000000001</v>
      </c>
      <c r="G182" s="136">
        <v>96.546780421067893</v>
      </c>
    </row>
    <row r="183" spans="1:7" ht="15.3">
      <c r="A183" s="137"/>
      <c r="B183" s="138"/>
      <c r="C183" s="138"/>
      <c r="D183" s="138"/>
      <c r="E183" s="138"/>
      <c r="F183" s="138"/>
      <c r="G183" s="138"/>
    </row>
    <row r="184" spans="1:7">
      <c r="A184" s="123">
        <v>2000403</v>
      </c>
      <c r="B184" s="124" t="s">
        <v>984</v>
      </c>
      <c r="C184" s="125" t="s">
        <v>960</v>
      </c>
      <c r="D184" s="125" t="s">
        <v>960</v>
      </c>
      <c r="E184" s="126">
        <v>560.51300000000003</v>
      </c>
      <c r="F184" s="126"/>
      <c r="G184" s="126">
        <v>83.828064476569097</v>
      </c>
    </row>
    <row r="185" spans="1:7">
      <c r="A185" s="127"/>
      <c r="B185" s="128"/>
      <c r="C185" s="129" t="s">
        <v>974</v>
      </c>
      <c r="D185" s="129" t="s">
        <v>107</v>
      </c>
      <c r="E185" s="130"/>
      <c r="F185" s="130">
        <v>561.97500000000002</v>
      </c>
      <c r="G185" s="130"/>
    </row>
    <row r="186" spans="1:7" ht="23.7">
      <c r="A186" s="131"/>
      <c r="B186" s="132"/>
      <c r="C186" s="125" t="s">
        <v>1038</v>
      </c>
      <c r="D186" s="125" t="s">
        <v>1039</v>
      </c>
      <c r="E186" s="126"/>
      <c r="F186" s="126">
        <v>2.548</v>
      </c>
      <c r="G186" s="126"/>
    </row>
    <row r="187" spans="1:7">
      <c r="A187" s="127"/>
      <c r="B187" s="128"/>
      <c r="C187" s="129" t="s">
        <v>1040</v>
      </c>
      <c r="D187" s="129" t="s">
        <v>1041</v>
      </c>
      <c r="E187" s="130"/>
      <c r="F187" s="130">
        <v>4.9960000000000004</v>
      </c>
      <c r="G187" s="130"/>
    </row>
    <row r="188" spans="1:7">
      <c r="A188" s="131"/>
      <c r="B188" s="132"/>
      <c r="C188" s="125" t="s">
        <v>1042</v>
      </c>
      <c r="D188" s="125" t="s">
        <v>1043</v>
      </c>
      <c r="E188" s="126"/>
      <c r="F188" s="126">
        <v>99.126999999999995</v>
      </c>
      <c r="G188" s="126"/>
    </row>
    <row r="189" spans="1:7">
      <c r="A189" s="133"/>
      <c r="B189" s="134" t="s">
        <v>984</v>
      </c>
      <c r="C189" s="134" t="s">
        <v>965</v>
      </c>
      <c r="D189" s="135"/>
      <c r="E189" s="136">
        <v>560.51300000000003</v>
      </c>
      <c r="F189" s="136">
        <v>668.64599999999996</v>
      </c>
      <c r="G189" s="136">
        <v>83.828064476569097</v>
      </c>
    </row>
    <row r="190" spans="1:7" ht="15.3">
      <c r="A190" s="137"/>
      <c r="B190" s="138"/>
      <c r="C190" s="138"/>
      <c r="D190" s="138"/>
      <c r="E190" s="138"/>
      <c r="F190" s="138"/>
      <c r="G190" s="138"/>
    </row>
    <row r="191" spans="1:7">
      <c r="A191" s="139">
        <v>2000674</v>
      </c>
      <c r="B191" s="140" t="s">
        <v>327</v>
      </c>
      <c r="C191" s="129" t="s">
        <v>960</v>
      </c>
      <c r="D191" s="129" t="s">
        <v>960</v>
      </c>
      <c r="E191" s="130">
        <v>85.412000000000006</v>
      </c>
      <c r="F191" s="130"/>
      <c r="G191" s="130">
        <v>100</v>
      </c>
    </row>
    <row r="192" spans="1:7">
      <c r="A192" s="131"/>
      <c r="B192" s="132"/>
      <c r="C192" s="125" t="s">
        <v>1044</v>
      </c>
      <c r="D192" s="125" t="s">
        <v>1045</v>
      </c>
      <c r="E192" s="126"/>
      <c r="F192" s="126">
        <v>85.412000000000006</v>
      </c>
      <c r="G192" s="126"/>
    </row>
    <row r="193" spans="1:7">
      <c r="A193" s="133"/>
      <c r="B193" s="134" t="s">
        <v>327</v>
      </c>
      <c r="C193" s="134" t="s">
        <v>965</v>
      </c>
      <c r="D193" s="135"/>
      <c r="E193" s="136">
        <v>85.412000000000006</v>
      </c>
      <c r="F193" s="136">
        <v>85.412000000000006</v>
      </c>
      <c r="G193" s="136">
        <v>100</v>
      </c>
    </row>
    <row r="194" spans="1:7" ht="15.3">
      <c r="A194" s="137"/>
      <c r="B194" s="138"/>
      <c r="C194" s="138"/>
      <c r="D194" s="138"/>
      <c r="E194" s="138"/>
      <c r="F194" s="138"/>
      <c r="G194" s="138"/>
    </row>
    <row r="195" spans="1:7">
      <c r="A195" s="139">
        <v>2000673</v>
      </c>
      <c r="B195" s="140" t="s">
        <v>1045</v>
      </c>
      <c r="C195" s="129" t="s">
        <v>960</v>
      </c>
      <c r="D195" s="129" t="s">
        <v>960</v>
      </c>
      <c r="E195" s="130">
        <v>85.412000000000006</v>
      </c>
      <c r="F195" s="130"/>
      <c r="G195" s="130">
        <v>93.188587638426696</v>
      </c>
    </row>
    <row r="196" spans="1:7">
      <c r="A196" s="131"/>
      <c r="B196" s="132"/>
      <c r="C196" s="125" t="s">
        <v>989</v>
      </c>
      <c r="D196" s="125" t="s">
        <v>112</v>
      </c>
      <c r="E196" s="126"/>
      <c r="F196" s="126">
        <v>1.7999999999999999E-2</v>
      </c>
      <c r="G196" s="126"/>
    </row>
    <row r="197" spans="1:7" ht="23.7">
      <c r="A197" s="127"/>
      <c r="B197" s="128"/>
      <c r="C197" s="129" t="s">
        <v>1046</v>
      </c>
      <c r="D197" s="129" t="s">
        <v>1047</v>
      </c>
      <c r="E197" s="130"/>
      <c r="F197" s="130">
        <v>0.28000000000000003</v>
      </c>
      <c r="G197" s="130"/>
    </row>
    <row r="198" spans="1:7">
      <c r="A198" s="131"/>
      <c r="B198" s="132"/>
      <c r="C198" s="125" t="s">
        <v>1016</v>
      </c>
      <c r="D198" s="125" t="s">
        <v>108</v>
      </c>
      <c r="E198" s="126"/>
      <c r="F198" s="126">
        <v>8.8439999999999994</v>
      </c>
      <c r="G198" s="126"/>
    </row>
    <row r="199" spans="1:7">
      <c r="A199" s="127"/>
      <c r="B199" s="128"/>
      <c r="C199" s="129" t="s">
        <v>1017</v>
      </c>
      <c r="D199" s="129" t="s">
        <v>231</v>
      </c>
      <c r="E199" s="130"/>
      <c r="F199" s="130">
        <v>73.513999999999996</v>
      </c>
      <c r="G199" s="130"/>
    </row>
    <row r="200" spans="1:7">
      <c r="A200" s="131"/>
      <c r="B200" s="132"/>
      <c r="C200" s="125" t="s">
        <v>732</v>
      </c>
      <c r="D200" s="125" t="s">
        <v>733</v>
      </c>
      <c r="E200" s="126"/>
      <c r="F200" s="126">
        <v>8.9990000000000006</v>
      </c>
      <c r="G200" s="126"/>
    </row>
    <row r="201" spans="1:7">
      <c r="A201" s="133"/>
      <c r="B201" s="134" t="s">
        <v>1045</v>
      </c>
      <c r="C201" s="134" t="s">
        <v>965</v>
      </c>
      <c r="D201" s="135"/>
      <c r="E201" s="136">
        <v>85.412000000000006</v>
      </c>
      <c r="F201" s="136">
        <v>91.655000000000001</v>
      </c>
      <c r="G201" s="136">
        <v>93.188587638426696</v>
      </c>
    </row>
    <row r="202" spans="1:7" ht="15.3">
      <c r="A202" s="137"/>
      <c r="B202" s="138"/>
      <c r="C202" s="138"/>
      <c r="D202" s="138"/>
      <c r="E202" s="138"/>
      <c r="F202" s="138"/>
      <c r="G202" s="138"/>
    </row>
    <row r="203" spans="1:7">
      <c r="A203" s="139">
        <v>2000752</v>
      </c>
      <c r="B203" s="140" t="s">
        <v>229</v>
      </c>
      <c r="C203" s="129" t="s">
        <v>960</v>
      </c>
      <c r="D203" s="129" t="s">
        <v>960</v>
      </c>
      <c r="E203" s="130">
        <v>795.44</v>
      </c>
      <c r="F203" s="130"/>
      <c r="G203" s="130">
        <v>69.483425358864594</v>
      </c>
    </row>
    <row r="204" spans="1:7">
      <c r="A204" s="131"/>
      <c r="B204" s="132"/>
      <c r="C204" s="125" t="s">
        <v>1017</v>
      </c>
      <c r="D204" s="125" t="s">
        <v>231</v>
      </c>
      <c r="E204" s="126"/>
      <c r="F204" s="126">
        <v>1144.7909999999999</v>
      </c>
      <c r="G204" s="126"/>
    </row>
    <row r="205" spans="1:7">
      <c r="A205" s="127"/>
      <c r="B205" s="128"/>
      <c r="C205" s="129" t="s">
        <v>839</v>
      </c>
      <c r="D205" s="129" t="s">
        <v>840</v>
      </c>
      <c r="E205" s="130">
        <v>187.566</v>
      </c>
      <c r="F205" s="130"/>
      <c r="G205" s="130">
        <v>16.384300715152399</v>
      </c>
    </row>
    <row r="206" spans="1:7">
      <c r="A206" s="131"/>
      <c r="B206" s="132"/>
      <c r="C206" s="125" t="s">
        <v>1048</v>
      </c>
      <c r="D206" s="125" t="s">
        <v>1049</v>
      </c>
      <c r="E206" s="126">
        <v>75.635999999999996</v>
      </c>
      <c r="F206" s="126"/>
      <c r="G206" s="126">
        <v>6.60697018058318</v>
      </c>
    </row>
    <row r="207" spans="1:7">
      <c r="A207" s="133"/>
      <c r="B207" s="134" t="s">
        <v>229</v>
      </c>
      <c r="C207" s="134" t="s">
        <v>965</v>
      </c>
      <c r="D207" s="135"/>
      <c r="E207" s="136">
        <v>1058.6420000000001</v>
      </c>
      <c r="F207" s="136">
        <v>1144.7909999999999</v>
      </c>
      <c r="G207" s="136">
        <v>92.474696254600204</v>
      </c>
    </row>
    <row r="208" spans="1:7" ht="15.3">
      <c r="A208" s="137"/>
      <c r="B208" s="138"/>
      <c r="C208" s="138"/>
      <c r="D208" s="138"/>
      <c r="E208" s="138"/>
      <c r="F208" s="138"/>
      <c r="G208" s="138"/>
    </row>
    <row r="209" spans="1:7">
      <c r="A209" s="139">
        <v>2000751</v>
      </c>
      <c r="B209" s="140" t="s">
        <v>228</v>
      </c>
      <c r="C209" s="129" t="s">
        <v>960</v>
      </c>
      <c r="D209" s="129" t="s">
        <v>960</v>
      </c>
      <c r="E209" s="130">
        <v>169.60599999999999</v>
      </c>
      <c r="F209" s="130"/>
      <c r="G209" s="130">
        <v>100</v>
      </c>
    </row>
    <row r="210" spans="1:7">
      <c r="A210" s="131"/>
      <c r="B210" s="132"/>
      <c r="C210" s="125" t="s">
        <v>1035</v>
      </c>
      <c r="D210" s="125" t="s">
        <v>229</v>
      </c>
      <c r="E210" s="126"/>
      <c r="F210" s="126">
        <v>169.60599999999999</v>
      </c>
      <c r="G210" s="126"/>
    </row>
    <row r="211" spans="1:7">
      <c r="A211" s="133"/>
      <c r="B211" s="134" t="s">
        <v>228</v>
      </c>
      <c r="C211" s="134" t="s">
        <v>965</v>
      </c>
      <c r="D211" s="135"/>
      <c r="E211" s="136">
        <v>169.60599999999999</v>
      </c>
      <c r="F211" s="136">
        <v>169.60599999999999</v>
      </c>
      <c r="G211" s="136">
        <v>100</v>
      </c>
    </row>
    <row r="212" spans="1:7" ht="15.3">
      <c r="A212" s="137"/>
      <c r="B212" s="138"/>
      <c r="C212" s="138"/>
      <c r="D212" s="138"/>
      <c r="E212" s="138"/>
      <c r="F212" s="138"/>
      <c r="G212" s="138"/>
    </row>
    <row r="213" spans="1:7">
      <c r="A213" s="139">
        <v>2000498</v>
      </c>
      <c r="B213" s="140" t="s">
        <v>227</v>
      </c>
      <c r="C213" s="129" t="s">
        <v>960</v>
      </c>
      <c r="D213" s="129" t="s">
        <v>960</v>
      </c>
      <c r="E213" s="130">
        <v>3.629</v>
      </c>
      <c r="F213" s="130"/>
      <c r="G213" s="130">
        <v>100</v>
      </c>
    </row>
    <row r="214" spans="1:7">
      <c r="A214" s="131"/>
      <c r="B214" s="132"/>
      <c r="C214" s="125" t="s">
        <v>1035</v>
      </c>
      <c r="D214" s="125" t="s">
        <v>229</v>
      </c>
      <c r="E214" s="126"/>
      <c r="F214" s="126">
        <v>3.629</v>
      </c>
      <c r="G214" s="126"/>
    </row>
    <row r="215" spans="1:7">
      <c r="A215" s="133"/>
      <c r="B215" s="134" t="s">
        <v>227</v>
      </c>
      <c r="C215" s="134" t="s">
        <v>965</v>
      </c>
      <c r="D215" s="135"/>
      <c r="E215" s="136">
        <v>3.629</v>
      </c>
      <c r="F215" s="136">
        <v>3.629</v>
      </c>
      <c r="G215" s="136">
        <v>100</v>
      </c>
    </row>
    <row r="216" spans="1:7" ht="15.3">
      <c r="A216" s="137"/>
      <c r="B216" s="138"/>
      <c r="C216" s="138"/>
      <c r="D216" s="138"/>
      <c r="E216" s="138"/>
      <c r="F216" s="138"/>
      <c r="G216" s="138"/>
    </row>
    <row r="217" spans="1:7">
      <c r="A217" s="139">
        <v>2000313</v>
      </c>
      <c r="B217" s="140" t="s">
        <v>231</v>
      </c>
      <c r="C217" s="129" t="s">
        <v>960</v>
      </c>
      <c r="D217" s="129" t="s">
        <v>960</v>
      </c>
      <c r="E217" s="130">
        <v>12174.306</v>
      </c>
      <c r="F217" s="130"/>
      <c r="G217" s="130">
        <v>59.948715443689103</v>
      </c>
    </row>
    <row r="218" spans="1:7">
      <c r="A218" s="131"/>
      <c r="B218" s="132"/>
      <c r="C218" s="125" t="s">
        <v>1050</v>
      </c>
      <c r="D218" s="125" t="s">
        <v>995</v>
      </c>
      <c r="E218" s="126"/>
      <c r="F218" s="126">
        <v>7272.82</v>
      </c>
      <c r="G218" s="126"/>
    </row>
    <row r="219" spans="1:7">
      <c r="A219" s="127"/>
      <c r="B219" s="128"/>
      <c r="C219" s="129" t="s">
        <v>1051</v>
      </c>
      <c r="D219" s="129" t="s">
        <v>985</v>
      </c>
      <c r="E219" s="130"/>
      <c r="F219" s="130">
        <v>13077.621999999999</v>
      </c>
      <c r="G219" s="130"/>
    </row>
    <row r="220" spans="1:7">
      <c r="A220" s="131"/>
      <c r="B220" s="132"/>
      <c r="C220" s="125" t="s">
        <v>970</v>
      </c>
      <c r="D220" s="125" t="s">
        <v>971</v>
      </c>
      <c r="E220" s="126">
        <v>2705.42</v>
      </c>
      <c r="F220" s="126"/>
      <c r="G220" s="126">
        <v>13.3220286836609</v>
      </c>
    </row>
    <row r="221" spans="1:7">
      <c r="A221" s="127"/>
      <c r="B221" s="128"/>
      <c r="C221" s="129" t="s">
        <v>393</v>
      </c>
      <c r="D221" s="129" t="s">
        <v>394</v>
      </c>
      <c r="E221" s="130">
        <v>5137.683</v>
      </c>
      <c r="F221" s="130">
        <v>-42.573999999999998</v>
      </c>
      <c r="G221" s="130">
        <v>25.298977716420101</v>
      </c>
    </row>
    <row r="222" spans="1:7">
      <c r="A222" s="133"/>
      <c r="B222" s="134" t="s">
        <v>231</v>
      </c>
      <c r="C222" s="134" t="s">
        <v>965</v>
      </c>
      <c r="D222" s="135"/>
      <c r="E222" s="136">
        <v>20017.409</v>
      </c>
      <c r="F222" s="136">
        <v>20307.867999999999</v>
      </c>
      <c r="G222" s="136">
        <v>98.569721843770097</v>
      </c>
    </row>
    <row r="223" spans="1:7" ht="15.3">
      <c r="A223" s="137"/>
      <c r="B223" s="138"/>
      <c r="C223" s="138"/>
      <c r="D223" s="138"/>
      <c r="E223" s="138"/>
      <c r="F223" s="138"/>
      <c r="G223" s="138"/>
    </row>
    <row r="224" spans="1:7">
      <c r="A224" s="123">
        <v>2000312</v>
      </c>
      <c r="B224" s="124" t="s">
        <v>230</v>
      </c>
      <c r="C224" s="125" t="s">
        <v>960</v>
      </c>
      <c r="D224" s="125" t="s">
        <v>960</v>
      </c>
      <c r="E224" s="126">
        <v>1414.877</v>
      </c>
      <c r="F224" s="126"/>
      <c r="G224" s="126">
        <v>99.987279664352798</v>
      </c>
    </row>
    <row r="225" spans="1:7">
      <c r="A225" s="127"/>
      <c r="B225" s="128"/>
      <c r="C225" s="129" t="s">
        <v>1017</v>
      </c>
      <c r="D225" s="129" t="s">
        <v>231</v>
      </c>
      <c r="E225" s="130"/>
      <c r="F225" s="130">
        <v>1415.057</v>
      </c>
      <c r="G225" s="130"/>
    </row>
    <row r="226" spans="1:7">
      <c r="A226" s="133"/>
      <c r="B226" s="134" t="s">
        <v>230</v>
      </c>
      <c r="C226" s="134" t="s">
        <v>965</v>
      </c>
      <c r="D226" s="135"/>
      <c r="E226" s="136">
        <v>1414.877</v>
      </c>
      <c r="F226" s="136">
        <v>1415.057</v>
      </c>
      <c r="G226" s="136">
        <v>99.987279664352798</v>
      </c>
    </row>
    <row r="227" spans="1:7" ht="15.3">
      <c r="A227" s="137"/>
      <c r="B227" s="138"/>
      <c r="C227" s="138"/>
      <c r="D227" s="138"/>
      <c r="E227" s="138"/>
      <c r="F227" s="138"/>
      <c r="G227" s="138"/>
    </row>
    <row r="228" spans="1:7">
      <c r="A228" s="123">
        <v>2001728</v>
      </c>
      <c r="B228" s="124" t="s">
        <v>232</v>
      </c>
      <c r="C228" s="125" t="s">
        <v>960</v>
      </c>
      <c r="D228" s="125" t="s">
        <v>960</v>
      </c>
      <c r="E228" s="126">
        <v>215.90899999999999</v>
      </c>
      <c r="F228" s="126"/>
      <c r="G228" s="126">
        <v>100</v>
      </c>
    </row>
    <row r="229" spans="1:7">
      <c r="A229" s="127"/>
      <c r="B229" s="128"/>
      <c r="C229" s="129" t="s">
        <v>1017</v>
      </c>
      <c r="D229" s="129" t="s">
        <v>231</v>
      </c>
      <c r="E229" s="130"/>
      <c r="F229" s="130">
        <v>215.90899999999999</v>
      </c>
      <c r="G229" s="130"/>
    </row>
    <row r="230" spans="1:7">
      <c r="A230" s="133"/>
      <c r="B230" s="134" t="s">
        <v>232</v>
      </c>
      <c r="C230" s="134" t="s">
        <v>965</v>
      </c>
      <c r="D230" s="135"/>
      <c r="E230" s="136">
        <v>215.90899999999999</v>
      </c>
      <c r="F230" s="136">
        <v>215.90899999999999</v>
      </c>
      <c r="G230" s="136">
        <v>100</v>
      </c>
    </row>
    <row r="231" spans="1:7" ht="15.3">
      <c r="A231" s="137"/>
      <c r="B231" s="138"/>
      <c r="C231" s="138"/>
      <c r="D231" s="138"/>
      <c r="E231" s="138"/>
      <c r="F231" s="138"/>
      <c r="G231" s="138"/>
    </row>
    <row r="232" spans="1:7">
      <c r="A232" s="123">
        <v>2000315</v>
      </c>
      <c r="B232" s="124" t="s">
        <v>234</v>
      </c>
      <c r="C232" s="125" t="s">
        <v>960</v>
      </c>
      <c r="D232" s="125" t="s">
        <v>960</v>
      </c>
      <c r="E232" s="126">
        <v>364.50599999999997</v>
      </c>
      <c r="F232" s="126"/>
      <c r="G232" s="126">
        <v>100</v>
      </c>
    </row>
    <row r="233" spans="1:7">
      <c r="A233" s="127"/>
      <c r="B233" s="128"/>
      <c r="C233" s="129" t="s">
        <v>1017</v>
      </c>
      <c r="D233" s="129" t="s">
        <v>231</v>
      </c>
      <c r="E233" s="130"/>
      <c r="F233" s="130">
        <v>364.50599999999997</v>
      </c>
      <c r="G233" s="130"/>
    </row>
    <row r="234" spans="1:7">
      <c r="A234" s="133"/>
      <c r="B234" s="134" t="s">
        <v>234</v>
      </c>
      <c r="C234" s="134" t="s">
        <v>965</v>
      </c>
      <c r="D234" s="135"/>
      <c r="E234" s="136">
        <v>364.50599999999997</v>
      </c>
      <c r="F234" s="136">
        <v>364.50599999999997</v>
      </c>
      <c r="G234" s="136">
        <v>100</v>
      </c>
    </row>
    <row r="235" spans="1:7" ht="15.3">
      <c r="A235" s="137"/>
      <c r="B235" s="138"/>
      <c r="C235" s="138"/>
      <c r="D235" s="138"/>
      <c r="E235" s="138"/>
      <c r="F235" s="138"/>
      <c r="G235" s="138"/>
    </row>
    <row r="236" spans="1:7">
      <c r="A236" s="123">
        <v>2000320</v>
      </c>
      <c r="B236" s="124" t="s">
        <v>236</v>
      </c>
      <c r="C236" s="125" t="s">
        <v>960</v>
      </c>
      <c r="D236" s="125" t="s">
        <v>960</v>
      </c>
      <c r="E236" s="126">
        <v>729.19899999999996</v>
      </c>
      <c r="F236" s="126"/>
      <c r="G236" s="126">
        <v>100</v>
      </c>
    </row>
    <row r="237" spans="1:7">
      <c r="A237" s="127"/>
      <c r="B237" s="128"/>
      <c r="C237" s="129" t="s">
        <v>1017</v>
      </c>
      <c r="D237" s="129" t="s">
        <v>231</v>
      </c>
      <c r="E237" s="130"/>
      <c r="F237" s="130">
        <v>729.19899999999996</v>
      </c>
      <c r="G237" s="130"/>
    </row>
    <row r="238" spans="1:7">
      <c r="A238" s="133"/>
      <c r="B238" s="134" t="s">
        <v>236</v>
      </c>
      <c r="C238" s="134" t="s">
        <v>965</v>
      </c>
      <c r="D238" s="135"/>
      <c r="E238" s="136">
        <v>729.19899999999996</v>
      </c>
      <c r="F238" s="136">
        <v>729.19899999999996</v>
      </c>
      <c r="G238" s="136">
        <v>100</v>
      </c>
    </row>
    <row r="239" spans="1:7" ht="15.3">
      <c r="A239" s="137"/>
      <c r="B239" s="138"/>
      <c r="C239" s="138"/>
      <c r="D239" s="138"/>
      <c r="E239" s="138"/>
      <c r="F239" s="138"/>
      <c r="G239" s="138"/>
    </row>
    <row r="240" spans="1:7">
      <c r="A240" s="123">
        <v>2002221</v>
      </c>
      <c r="B240" s="124" t="s">
        <v>239</v>
      </c>
      <c r="C240" s="125" t="s">
        <v>960</v>
      </c>
      <c r="D240" s="125" t="s">
        <v>960</v>
      </c>
      <c r="E240" s="126">
        <v>128.82</v>
      </c>
      <c r="F240" s="126"/>
      <c r="G240" s="126">
        <v>100</v>
      </c>
    </row>
    <row r="241" spans="1:7">
      <c r="A241" s="127"/>
      <c r="B241" s="128"/>
      <c r="C241" s="129" t="s">
        <v>1017</v>
      </c>
      <c r="D241" s="129" t="s">
        <v>231</v>
      </c>
      <c r="E241" s="130"/>
      <c r="F241" s="130">
        <v>128.82</v>
      </c>
      <c r="G241" s="130"/>
    </row>
    <row r="242" spans="1:7">
      <c r="A242" s="133"/>
      <c r="B242" s="134" t="s">
        <v>239</v>
      </c>
      <c r="C242" s="134" t="s">
        <v>965</v>
      </c>
      <c r="D242" s="135"/>
      <c r="E242" s="136">
        <v>128.82</v>
      </c>
      <c r="F242" s="136">
        <v>128.82</v>
      </c>
      <c r="G242" s="136">
        <v>100</v>
      </c>
    </row>
    <row r="243" spans="1:7" ht="15.3">
      <c r="A243" s="137"/>
      <c r="B243" s="138"/>
      <c r="C243" s="138"/>
      <c r="D243" s="138"/>
      <c r="E243" s="138"/>
      <c r="F243" s="138"/>
      <c r="G243" s="138"/>
    </row>
    <row r="244" spans="1:7">
      <c r="A244" s="123">
        <v>2000318</v>
      </c>
      <c r="B244" s="124" t="s">
        <v>838</v>
      </c>
      <c r="C244" s="125" t="s">
        <v>960</v>
      </c>
      <c r="D244" s="125" t="s">
        <v>960</v>
      </c>
      <c r="E244" s="126">
        <v>140.59700000000001</v>
      </c>
      <c r="F244" s="126"/>
      <c r="G244" s="126">
        <v>100</v>
      </c>
    </row>
    <row r="245" spans="1:7">
      <c r="A245" s="127"/>
      <c r="B245" s="128"/>
      <c r="C245" s="129" t="s">
        <v>839</v>
      </c>
      <c r="D245" s="129" t="s">
        <v>840</v>
      </c>
      <c r="E245" s="130"/>
      <c r="F245" s="130">
        <v>140.59700000000001</v>
      </c>
      <c r="G245" s="130"/>
    </row>
    <row r="246" spans="1:7">
      <c r="A246" s="133"/>
      <c r="B246" s="134" t="s">
        <v>838</v>
      </c>
      <c r="C246" s="134" t="s">
        <v>965</v>
      </c>
      <c r="D246" s="135"/>
      <c r="E246" s="136">
        <v>140.59700000000001</v>
      </c>
      <c r="F246" s="136">
        <v>140.59700000000001</v>
      </c>
      <c r="G246" s="136">
        <v>100</v>
      </c>
    </row>
    <row r="247" spans="1:7" ht="15.3">
      <c r="A247" s="137"/>
      <c r="B247" s="138"/>
      <c r="C247" s="138"/>
      <c r="D247" s="138"/>
      <c r="E247" s="138"/>
      <c r="F247" s="138"/>
      <c r="G247" s="138"/>
    </row>
    <row r="248" spans="1:7">
      <c r="A248" s="123">
        <v>2000086</v>
      </c>
      <c r="B248" s="124" t="s">
        <v>240</v>
      </c>
      <c r="C248" s="125" t="s">
        <v>960</v>
      </c>
      <c r="D248" s="125" t="s">
        <v>960</v>
      </c>
      <c r="E248" s="126">
        <v>813.09100000000001</v>
      </c>
      <c r="F248" s="126"/>
      <c r="G248" s="126">
        <v>67.049042575912395</v>
      </c>
    </row>
    <row r="249" spans="1:7">
      <c r="A249" s="127"/>
      <c r="B249" s="128"/>
      <c r="C249" s="129" t="s">
        <v>1050</v>
      </c>
      <c r="D249" s="129" t="s">
        <v>995</v>
      </c>
      <c r="E249" s="130"/>
      <c r="F249" s="130">
        <v>421.637</v>
      </c>
      <c r="G249" s="130"/>
    </row>
    <row r="250" spans="1:7">
      <c r="A250" s="131"/>
      <c r="B250" s="132"/>
      <c r="C250" s="125" t="s">
        <v>1051</v>
      </c>
      <c r="D250" s="125" t="s">
        <v>985</v>
      </c>
      <c r="E250" s="126"/>
      <c r="F250" s="126">
        <v>791.04399999999998</v>
      </c>
      <c r="G250" s="126"/>
    </row>
    <row r="251" spans="1:7">
      <c r="A251" s="127"/>
      <c r="B251" s="128"/>
      <c r="C251" s="129" t="s">
        <v>970</v>
      </c>
      <c r="D251" s="129" t="s">
        <v>971</v>
      </c>
      <c r="E251" s="130">
        <v>99.739000000000004</v>
      </c>
      <c r="F251" s="130"/>
      <c r="G251" s="130">
        <v>8.2246691421734202</v>
      </c>
    </row>
    <row r="252" spans="1:7">
      <c r="A252" s="131"/>
      <c r="B252" s="132"/>
      <c r="C252" s="125" t="s">
        <v>393</v>
      </c>
      <c r="D252" s="125" t="s">
        <v>394</v>
      </c>
      <c r="E252" s="126">
        <v>263.863</v>
      </c>
      <c r="F252" s="126">
        <v>0</v>
      </c>
      <c r="G252" s="126">
        <v>21.7586488120124</v>
      </c>
    </row>
    <row r="253" spans="1:7">
      <c r="A253" s="133"/>
      <c r="B253" s="134" t="s">
        <v>240</v>
      </c>
      <c r="C253" s="134" t="s">
        <v>965</v>
      </c>
      <c r="D253" s="135"/>
      <c r="E253" s="136">
        <v>1176.693</v>
      </c>
      <c r="F253" s="136">
        <v>1212.681</v>
      </c>
      <c r="G253" s="136">
        <v>97.032360530098202</v>
      </c>
    </row>
    <row r="254" spans="1:7" ht="15.3">
      <c r="A254" s="137"/>
      <c r="B254" s="138"/>
      <c r="C254" s="138"/>
      <c r="D254" s="138"/>
      <c r="E254" s="138"/>
      <c r="F254" s="138"/>
      <c r="G254" s="138"/>
    </row>
    <row r="255" spans="1:7">
      <c r="A255" s="139">
        <v>2000087</v>
      </c>
      <c r="B255" s="140" t="s">
        <v>241</v>
      </c>
      <c r="C255" s="129" t="s">
        <v>960</v>
      </c>
      <c r="D255" s="129" t="s">
        <v>960</v>
      </c>
      <c r="E255" s="130">
        <v>14.878</v>
      </c>
      <c r="F255" s="130"/>
      <c r="G255" s="130">
        <v>100</v>
      </c>
    </row>
    <row r="256" spans="1:7">
      <c r="A256" s="131"/>
      <c r="B256" s="132"/>
      <c r="C256" s="125" t="s">
        <v>1052</v>
      </c>
      <c r="D256" s="125" t="s">
        <v>240</v>
      </c>
      <c r="E256" s="126"/>
      <c r="F256" s="126">
        <v>14.878</v>
      </c>
      <c r="G256" s="126"/>
    </row>
    <row r="257" spans="1:7">
      <c r="A257" s="133"/>
      <c r="B257" s="134" t="s">
        <v>241</v>
      </c>
      <c r="C257" s="134" t="s">
        <v>965</v>
      </c>
      <c r="D257" s="135"/>
      <c r="E257" s="136">
        <v>14.878</v>
      </c>
      <c r="F257" s="136">
        <v>14.878</v>
      </c>
      <c r="G257" s="136">
        <v>100</v>
      </c>
    </row>
    <row r="258" spans="1:7" ht="15.3">
      <c r="A258" s="137"/>
      <c r="B258" s="138"/>
      <c r="C258" s="138"/>
      <c r="D258" s="138"/>
      <c r="E258" s="138"/>
      <c r="F258" s="138"/>
      <c r="G258" s="138"/>
    </row>
    <row r="259" spans="1:7">
      <c r="A259" s="139">
        <v>2000089</v>
      </c>
      <c r="B259" s="140" t="s">
        <v>242</v>
      </c>
      <c r="C259" s="129" t="s">
        <v>960</v>
      </c>
      <c r="D259" s="129" t="s">
        <v>960</v>
      </c>
      <c r="E259" s="130">
        <v>14.878</v>
      </c>
      <c r="F259" s="130"/>
      <c r="G259" s="130">
        <v>100</v>
      </c>
    </row>
    <row r="260" spans="1:7">
      <c r="A260" s="131"/>
      <c r="B260" s="132"/>
      <c r="C260" s="125" t="s">
        <v>1050</v>
      </c>
      <c r="D260" s="125" t="s">
        <v>995</v>
      </c>
      <c r="E260" s="126"/>
      <c r="F260" s="126">
        <v>7.4390000000000001</v>
      </c>
      <c r="G260" s="126"/>
    </row>
    <row r="261" spans="1:7">
      <c r="A261" s="127"/>
      <c r="B261" s="128"/>
      <c r="C261" s="129" t="s">
        <v>1051</v>
      </c>
      <c r="D261" s="129" t="s">
        <v>985</v>
      </c>
      <c r="E261" s="130"/>
      <c r="F261" s="130">
        <v>7.4390000000000001</v>
      </c>
      <c r="G261" s="130"/>
    </row>
    <row r="262" spans="1:7">
      <c r="A262" s="133"/>
      <c r="B262" s="134" t="s">
        <v>242</v>
      </c>
      <c r="C262" s="134" t="s">
        <v>965</v>
      </c>
      <c r="D262" s="135"/>
      <c r="E262" s="136">
        <v>14.878</v>
      </c>
      <c r="F262" s="136">
        <v>14.878</v>
      </c>
      <c r="G262" s="136">
        <v>100</v>
      </c>
    </row>
    <row r="263" spans="1:7" ht="15.3">
      <c r="A263" s="137"/>
      <c r="B263" s="138"/>
      <c r="C263" s="138"/>
      <c r="D263" s="138"/>
      <c r="E263" s="138"/>
      <c r="F263" s="138"/>
      <c r="G263" s="138"/>
    </row>
    <row r="264" spans="1:7">
      <c r="A264" s="123">
        <v>2000781</v>
      </c>
      <c r="B264" s="124" t="s">
        <v>328</v>
      </c>
      <c r="C264" s="125" t="s">
        <v>960</v>
      </c>
      <c r="D264" s="125" t="s">
        <v>960</v>
      </c>
      <c r="E264" s="126">
        <v>62.164999999999999</v>
      </c>
      <c r="F264" s="126"/>
      <c r="G264" s="126">
        <v>100</v>
      </c>
    </row>
    <row r="265" spans="1:7">
      <c r="A265" s="127"/>
      <c r="B265" s="128"/>
      <c r="C265" s="129" t="s">
        <v>1053</v>
      </c>
      <c r="D265" s="129" t="s">
        <v>1054</v>
      </c>
      <c r="E265" s="130"/>
      <c r="F265" s="130">
        <v>62.164999999999999</v>
      </c>
      <c r="G265" s="130"/>
    </row>
    <row r="266" spans="1:7">
      <c r="A266" s="133"/>
      <c r="B266" s="134" t="s">
        <v>328</v>
      </c>
      <c r="C266" s="134" t="s">
        <v>965</v>
      </c>
      <c r="D266" s="135"/>
      <c r="E266" s="136">
        <v>62.164999999999999</v>
      </c>
      <c r="F266" s="136">
        <v>62.164999999999999</v>
      </c>
      <c r="G266" s="136">
        <v>100</v>
      </c>
    </row>
    <row r="267" spans="1:7" ht="15.3">
      <c r="A267" s="137"/>
      <c r="B267" s="138"/>
      <c r="C267" s="138"/>
      <c r="D267" s="138"/>
      <c r="E267" s="138"/>
      <c r="F267" s="138"/>
      <c r="G267" s="138"/>
    </row>
    <row r="268" spans="1:7">
      <c r="A268" s="123">
        <v>2000662</v>
      </c>
      <c r="B268" s="124" t="s">
        <v>1054</v>
      </c>
      <c r="C268" s="125" t="s">
        <v>960</v>
      </c>
      <c r="D268" s="125" t="s">
        <v>960</v>
      </c>
      <c r="E268" s="126">
        <v>62.164999999999999</v>
      </c>
      <c r="F268" s="126"/>
      <c r="G268" s="126">
        <v>93.640321147212504</v>
      </c>
    </row>
    <row r="269" spans="1:7">
      <c r="A269" s="127"/>
      <c r="B269" s="128"/>
      <c r="C269" s="129" t="s">
        <v>989</v>
      </c>
      <c r="D269" s="129" t="s">
        <v>112</v>
      </c>
      <c r="E269" s="130"/>
      <c r="F269" s="130">
        <v>1.6E-2</v>
      </c>
      <c r="G269" s="130"/>
    </row>
    <row r="270" spans="1:7" ht="23.7">
      <c r="A270" s="131"/>
      <c r="B270" s="132"/>
      <c r="C270" s="125" t="s">
        <v>1046</v>
      </c>
      <c r="D270" s="125" t="s">
        <v>1047</v>
      </c>
      <c r="E270" s="126"/>
      <c r="F270" s="126">
        <v>0.20399999999999999</v>
      </c>
      <c r="G270" s="126"/>
    </row>
    <row r="271" spans="1:7">
      <c r="A271" s="127"/>
      <c r="B271" s="128"/>
      <c r="C271" s="129" t="s">
        <v>1016</v>
      </c>
      <c r="D271" s="129" t="s">
        <v>108</v>
      </c>
      <c r="E271" s="130"/>
      <c r="F271" s="130">
        <v>6.359</v>
      </c>
      <c r="G271" s="130"/>
    </row>
    <row r="272" spans="1:7">
      <c r="A272" s="131"/>
      <c r="B272" s="132"/>
      <c r="C272" s="125" t="s">
        <v>1017</v>
      </c>
      <c r="D272" s="125" t="s">
        <v>231</v>
      </c>
      <c r="E272" s="126"/>
      <c r="F272" s="126">
        <v>53.404000000000003</v>
      </c>
      <c r="G272" s="126"/>
    </row>
    <row r="273" spans="1:8">
      <c r="A273" s="127"/>
      <c r="B273" s="128"/>
      <c r="C273" s="129" t="s">
        <v>732</v>
      </c>
      <c r="D273" s="129" t="s">
        <v>733</v>
      </c>
      <c r="E273" s="130"/>
      <c r="F273" s="130">
        <v>6.4039999999999999</v>
      </c>
      <c r="G273" s="130"/>
    </row>
    <row r="274" spans="1:8">
      <c r="A274" s="133"/>
      <c r="B274" s="134" t="s">
        <v>1054</v>
      </c>
      <c r="C274" s="134" t="s">
        <v>965</v>
      </c>
      <c r="D274" s="135"/>
      <c r="E274" s="136">
        <v>62.164999999999999</v>
      </c>
      <c r="F274" s="136">
        <v>66.387</v>
      </c>
      <c r="G274" s="136">
        <v>93.640321147212504</v>
      </c>
    </row>
    <row r="275" spans="1:8" ht="15.3">
      <c r="A275" s="137"/>
      <c r="B275" s="138"/>
      <c r="C275" s="138"/>
      <c r="D275" s="138"/>
      <c r="E275" s="138"/>
      <c r="F275" s="138"/>
      <c r="G275" s="138"/>
    </row>
    <row r="276" spans="1:8">
      <c r="A276" s="123">
        <v>2000366</v>
      </c>
      <c r="B276" s="124" t="s">
        <v>329</v>
      </c>
      <c r="C276" s="125" t="s">
        <v>960</v>
      </c>
      <c r="D276" s="125" t="s">
        <v>960</v>
      </c>
      <c r="E276" s="126">
        <v>194.54599999999999</v>
      </c>
      <c r="F276" s="126"/>
      <c r="G276" s="126">
        <v>99.988179000765797</v>
      </c>
    </row>
    <row r="277" spans="1:8">
      <c r="A277" s="127"/>
      <c r="B277" s="128"/>
      <c r="C277" s="129" t="s">
        <v>1055</v>
      </c>
      <c r="D277" s="129" t="s">
        <v>1056</v>
      </c>
      <c r="E277" s="130"/>
      <c r="F277" s="130">
        <v>194.56899999999999</v>
      </c>
      <c r="G277" s="130"/>
    </row>
    <row r="278" spans="1:8">
      <c r="A278" s="133"/>
      <c r="B278" s="134" t="s">
        <v>329</v>
      </c>
      <c r="C278" s="134" t="s">
        <v>965</v>
      </c>
      <c r="D278" s="135"/>
      <c r="E278" s="136">
        <v>194.54599999999999</v>
      </c>
      <c r="F278" s="136">
        <v>194.56899999999999</v>
      </c>
      <c r="G278" s="136">
        <v>99.988179000765797</v>
      </c>
    </row>
    <row r="279" spans="1:8" ht="15.3">
      <c r="A279" s="137"/>
      <c r="B279" s="138"/>
      <c r="C279" s="138"/>
      <c r="D279" s="138"/>
      <c r="E279" s="138"/>
      <c r="F279" s="138"/>
      <c r="G279" s="138"/>
    </row>
    <row r="280" spans="1:8">
      <c r="A280" s="123">
        <v>2000671</v>
      </c>
      <c r="B280" s="124" t="s">
        <v>330</v>
      </c>
      <c r="C280" s="125" t="s">
        <v>960</v>
      </c>
      <c r="D280" s="125" t="s">
        <v>960</v>
      </c>
      <c r="E280" s="126">
        <v>73.98</v>
      </c>
      <c r="F280" s="126"/>
      <c r="G280" s="126">
        <v>100</v>
      </c>
    </row>
    <row r="281" spans="1:8">
      <c r="A281" s="127"/>
      <c r="B281" s="128"/>
      <c r="C281" s="129" t="s">
        <v>1055</v>
      </c>
      <c r="D281" s="129" t="s">
        <v>1056</v>
      </c>
      <c r="E281" s="130"/>
      <c r="F281" s="130">
        <v>73.98</v>
      </c>
      <c r="G281" s="130"/>
    </row>
    <row r="282" spans="1:8">
      <c r="A282" s="133"/>
      <c r="B282" s="134" t="s">
        <v>330</v>
      </c>
      <c r="C282" s="134" t="s">
        <v>965</v>
      </c>
      <c r="D282" s="135"/>
      <c r="E282" s="136">
        <v>73.98</v>
      </c>
      <c r="F282" s="136">
        <v>73.98</v>
      </c>
      <c r="G282" s="136">
        <v>100</v>
      </c>
    </row>
    <row r="283" spans="1:8" ht="15.3">
      <c r="A283" s="137"/>
      <c r="B283" s="138"/>
      <c r="C283" s="138"/>
      <c r="D283" s="138"/>
      <c r="E283" s="138"/>
      <c r="F283" s="138"/>
      <c r="G283" s="138"/>
    </row>
    <row r="284" spans="1:8">
      <c r="A284" s="123">
        <v>2000276</v>
      </c>
      <c r="B284" s="124" t="s">
        <v>1056</v>
      </c>
      <c r="C284" s="125" t="s">
        <v>960</v>
      </c>
      <c r="D284" s="125" t="s">
        <v>960</v>
      </c>
      <c r="E284" s="126">
        <v>268.54899999999998</v>
      </c>
      <c r="F284" s="126"/>
      <c r="G284" s="126">
        <v>90.544923666181106</v>
      </c>
    </row>
    <row r="285" spans="1:8" ht="23.7">
      <c r="A285" s="127"/>
      <c r="B285" s="128"/>
      <c r="C285" s="129" t="s">
        <v>1057</v>
      </c>
      <c r="D285" s="129" t="s">
        <v>1058</v>
      </c>
      <c r="E285" s="130"/>
      <c r="F285" s="130">
        <v>23.484999999999999</v>
      </c>
      <c r="G285" s="130"/>
      <c r="H285">
        <f>F285/E$291</f>
        <v>8.7451452062752053E-2</v>
      </c>
    </row>
    <row r="286" spans="1:8">
      <c r="A286" s="131"/>
      <c r="B286" s="132"/>
      <c r="C286" s="125" t="s">
        <v>1059</v>
      </c>
      <c r="D286" s="125" t="s">
        <v>1060</v>
      </c>
      <c r="E286" s="126"/>
      <c r="F286" s="126">
        <v>0.91800000000000004</v>
      </c>
      <c r="G286" s="126"/>
      <c r="H286">
        <f t="shared" ref="H286:H290" si="2">F286/E$291</f>
        <v>3.4183705766917772E-3</v>
      </c>
    </row>
    <row r="287" spans="1:8">
      <c r="A287" s="127"/>
      <c r="B287" s="128"/>
      <c r="C287" s="129" t="s">
        <v>989</v>
      </c>
      <c r="D287" s="129" t="s">
        <v>112</v>
      </c>
      <c r="E287" s="130"/>
      <c r="F287" s="130">
        <v>3.5999999999999997E-2</v>
      </c>
      <c r="G287" s="130"/>
      <c r="H287">
        <f t="shared" si="2"/>
        <v>1.3405374810555987E-4</v>
      </c>
    </row>
    <row r="288" spans="1:8">
      <c r="A288" s="131"/>
      <c r="B288" s="132"/>
      <c r="C288" s="125" t="s">
        <v>1016</v>
      </c>
      <c r="D288" s="125" t="s">
        <v>108</v>
      </c>
      <c r="E288" s="126"/>
      <c r="F288" s="126">
        <v>35.872999999999998</v>
      </c>
      <c r="G288" s="126"/>
      <c r="H288">
        <f t="shared" si="2"/>
        <v>0.13358083627196526</v>
      </c>
    </row>
    <row r="289" spans="1:8">
      <c r="A289" s="127"/>
      <c r="B289" s="128"/>
      <c r="C289" s="129" t="s">
        <v>1017</v>
      </c>
      <c r="D289" s="129" t="s">
        <v>231</v>
      </c>
      <c r="E289" s="130"/>
      <c r="F289" s="130">
        <v>235.99799999999999</v>
      </c>
      <c r="G289" s="130"/>
      <c r="H289">
        <f t="shared" si="2"/>
        <v>0.87878934570599787</v>
      </c>
    </row>
    <row r="290" spans="1:8">
      <c r="A290" s="131"/>
      <c r="B290" s="132"/>
      <c r="C290" s="125" t="s">
        <v>732</v>
      </c>
      <c r="D290" s="125" t="s">
        <v>733</v>
      </c>
      <c r="E290" s="126"/>
      <c r="F290" s="126">
        <v>0.28199999999999997</v>
      </c>
      <c r="G290" s="126"/>
      <c r="H290">
        <f t="shared" si="2"/>
        <v>1.0500876934935524E-3</v>
      </c>
    </row>
    <row r="291" spans="1:8">
      <c r="A291" s="133"/>
      <c r="B291" s="134" t="s">
        <v>1056</v>
      </c>
      <c r="C291" s="134" t="s">
        <v>965</v>
      </c>
      <c r="D291" s="135"/>
      <c r="E291" s="136">
        <v>268.54899999999998</v>
      </c>
      <c r="F291" s="136">
        <v>296.59199999999998</v>
      </c>
      <c r="G291" s="136">
        <v>90.544923666181106</v>
      </c>
    </row>
    <row r="292" spans="1:8" ht="15.3">
      <c r="A292" s="137"/>
      <c r="B292" s="138"/>
      <c r="C292" s="138"/>
      <c r="D292" s="138"/>
      <c r="E292" s="138"/>
      <c r="F292" s="138"/>
      <c r="G292" s="138"/>
    </row>
    <row r="293" spans="1:8">
      <c r="A293" s="139">
        <v>2000794</v>
      </c>
      <c r="B293" s="140" t="s">
        <v>332</v>
      </c>
      <c r="C293" s="129" t="s">
        <v>960</v>
      </c>
      <c r="D293" s="129" t="s">
        <v>960</v>
      </c>
      <c r="E293" s="130">
        <v>15.037000000000001</v>
      </c>
      <c r="F293" s="130"/>
      <c r="G293" s="130">
        <v>100</v>
      </c>
    </row>
    <row r="294" spans="1:8">
      <c r="A294" s="131"/>
      <c r="B294" s="132"/>
      <c r="C294" s="125" t="s">
        <v>1061</v>
      </c>
      <c r="D294" s="125" t="s">
        <v>1062</v>
      </c>
      <c r="E294" s="126"/>
      <c r="F294" s="126">
        <v>15.037000000000001</v>
      </c>
      <c r="G294" s="126"/>
    </row>
    <row r="295" spans="1:8">
      <c r="A295" s="133"/>
      <c r="B295" s="134" t="s">
        <v>332</v>
      </c>
      <c r="C295" s="134" t="s">
        <v>965</v>
      </c>
      <c r="D295" s="135"/>
      <c r="E295" s="136">
        <v>15.037000000000001</v>
      </c>
      <c r="F295" s="136">
        <v>15.037000000000001</v>
      </c>
      <c r="G295" s="136">
        <v>100</v>
      </c>
    </row>
    <row r="296" spans="1:8" ht="15.3">
      <c r="A296" s="137"/>
      <c r="B296" s="138"/>
      <c r="C296" s="138"/>
      <c r="D296" s="138"/>
      <c r="E296" s="138"/>
      <c r="F296" s="138"/>
      <c r="G296" s="138"/>
    </row>
    <row r="297" spans="1:8">
      <c r="A297" s="139">
        <v>2000795</v>
      </c>
      <c r="B297" s="140" t="s">
        <v>333</v>
      </c>
      <c r="C297" s="129" t="s">
        <v>960</v>
      </c>
      <c r="D297" s="129" t="s">
        <v>960</v>
      </c>
      <c r="E297" s="130">
        <v>57.484000000000002</v>
      </c>
      <c r="F297" s="130"/>
      <c r="G297" s="130">
        <v>100</v>
      </c>
    </row>
    <row r="298" spans="1:8">
      <c r="A298" s="131"/>
      <c r="B298" s="132"/>
      <c r="C298" s="125" t="s">
        <v>1061</v>
      </c>
      <c r="D298" s="125" t="s">
        <v>1062</v>
      </c>
      <c r="E298" s="126"/>
      <c r="F298" s="126">
        <v>57.484000000000002</v>
      </c>
      <c r="G298" s="126"/>
    </row>
    <row r="299" spans="1:8">
      <c r="A299" s="133"/>
      <c r="B299" s="134" t="s">
        <v>333</v>
      </c>
      <c r="C299" s="134" t="s">
        <v>965</v>
      </c>
      <c r="D299" s="135"/>
      <c r="E299" s="136">
        <v>57.484000000000002</v>
      </c>
      <c r="F299" s="136">
        <v>57.484000000000002</v>
      </c>
      <c r="G299" s="136">
        <v>100</v>
      </c>
    </row>
    <row r="300" spans="1:8" ht="15.3">
      <c r="A300" s="137"/>
      <c r="B300" s="138"/>
      <c r="C300" s="138"/>
      <c r="D300" s="138"/>
      <c r="E300" s="138"/>
      <c r="F300" s="138"/>
      <c r="G300" s="138"/>
    </row>
    <row r="301" spans="1:8">
      <c r="A301" s="139">
        <v>2000700</v>
      </c>
      <c r="B301" s="140" t="s">
        <v>1062</v>
      </c>
      <c r="C301" s="129" t="s">
        <v>960</v>
      </c>
      <c r="D301" s="129" t="s">
        <v>960</v>
      </c>
      <c r="E301" s="130">
        <v>72.521000000000001</v>
      </c>
      <c r="F301" s="130"/>
      <c r="G301" s="130">
        <v>83.481253813125207</v>
      </c>
    </row>
    <row r="302" spans="1:8">
      <c r="A302" s="131"/>
      <c r="B302" s="132"/>
      <c r="C302" s="125" t="s">
        <v>989</v>
      </c>
      <c r="D302" s="125" t="s">
        <v>112</v>
      </c>
      <c r="E302" s="126"/>
      <c r="F302" s="126">
        <v>0.01</v>
      </c>
      <c r="G302" s="126"/>
      <c r="H302">
        <f>F302/E$309</f>
        <v>1.3789109361426346E-4</v>
      </c>
    </row>
    <row r="303" spans="1:8" ht="35.1">
      <c r="A303" s="127"/>
      <c r="B303" s="128"/>
      <c r="C303" s="129" t="s">
        <v>1013</v>
      </c>
      <c r="D303" s="129" t="s">
        <v>115</v>
      </c>
      <c r="E303" s="130"/>
      <c r="F303" s="130">
        <v>4.1219999999999999</v>
      </c>
      <c r="G303" s="130"/>
      <c r="H303">
        <f t="shared" ref="H303:H308" si="3">F303/E$309</f>
        <v>5.6838708787799397E-2</v>
      </c>
    </row>
    <row r="304" spans="1:8" ht="23.7">
      <c r="A304" s="131"/>
      <c r="B304" s="132"/>
      <c r="C304" s="125" t="s">
        <v>1063</v>
      </c>
      <c r="D304" s="125" t="s">
        <v>1064</v>
      </c>
      <c r="E304" s="126"/>
      <c r="F304" s="126">
        <v>2.774</v>
      </c>
      <c r="G304" s="126"/>
      <c r="H304">
        <f t="shared" si="3"/>
        <v>3.825098936859668E-2</v>
      </c>
    </row>
    <row r="305" spans="1:8">
      <c r="A305" s="127"/>
      <c r="B305" s="128"/>
      <c r="C305" s="129" t="s">
        <v>1065</v>
      </c>
      <c r="D305" s="129" t="s">
        <v>1066</v>
      </c>
      <c r="E305" s="130"/>
      <c r="F305" s="130">
        <v>7.3019999999999996</v>
      </c>
      <c r="G305" s="130"/>
      <c r="H305">
        <f t="shared" si="3"/>
        <v>0.10068807655713517</v>
      </c>
    </row>
    <row r="306" spans="1:8">
      <c r="A306" s="131"/>
      <c r="B306" s="132"/>
      <c r="C306" s="125" t="s">
        <v>1016</v>
      </c>
      <c r="D306" s="125" t="s">
        <v>108</v>
      </c>
      <c r="E306" s="126"/>
      <c r="F306" s="126">
        <v>6.383</v>
      </c>
      <c r="G306" s="126"/>
      <c r="H306">
        <f t="shared" si="3"/>
        <v>8.8015885053984361E-2</v>
      </c>
    </row>
    <row r="307" spans="1:8">
      <c r="A307" s="127"/>
      <c r="B307" s="128"/>
      <c r="C307" s="129" t="s">
        <v>1017</v>
      </c>
      <c r="D307" s="129" t="s">
        <v>231</v>
      </c>
      <c r="E307" s="130"/>
      <c r="F307" s="130">
        <v>62.095999999999997</v>
      </c>
      <c r="G307" s="130"/>
      <c r="H307">
        <f t="shared" si="3"/>
        <v>0.85624853490713027</v>
      </c>
    </row>
    <row r="308" spans="1:8">
      <c r="A308" s="131"/>
      <c r="B308" s="132"/>
      <c r="C308" s="125" t="s">
        <v>732</v>
      </c>
      <c r="D308" s="125" t="s">
        <v>733</v>
      </c>
      <c r="E308" s="126"/>
      <c r="F308" s="126">
        <v>4.1840000000000002</v>
      </c>
      <c r="G308" s="126"/>
      <c r="H308">
        <f t="shared" si="3"/>
        <v>5.7693633568207829E-2</v>
      </c>
    </row>
    <row r="309" spans="1:8">
      <c r="A309" s="133"/>
      <c r="B309" s="134" t="s">
        <v>1062</v>
      </c>
      <c r="C309" s="134" t="s">
        <v>965</v>
      </c>
      <c r="D309" s="135"/>
      <c r="E309" s="136">
        <v>72.521000000000001</v>
      </c>
      <c r="F309" s="136">
        <v>86.870999999999995</v>
      </c>
      <c r="G309" s="136">
        <v>83.481253813125207</v>
      </c>
    </row>
    <row r="310" spans="1:8" ht="15.3">
      <c r="A310" s="137"/>
      <c r="B310" s="138"/>
      <c r="C310" s="138"/>
      <c r="D310" s="138"/>
      <c r="E310" s="138"/>
      <c r="F310" s="138"/>
      <c r="G310" s="138"/>
    </row>
    <row r="311" spans="1:8">
      <c r="A311" s="139">
        <v>2000657</v>
      </c>
      <c r="B311" s="140" t="s">
        <v>334</v>
      </c>
      <c r="C311" s="129" t="s">
        <v>960</v>
      </c>
      <c r="D311" s="129" t="s">
        <v>960</v>
      </c>
      <c r="E311" s="130">
        <v>323.75099999999998</v>
      </c>
      <c r="F311" s="130"/>
      <c r="G311" s="130">
        <v>100</v>
      </c>
    </row>
    <row r="312" spans="1:8">
      <c r="A312" s="131"/>
      <c r="B312" s="132"/>
      <c r="C312" s="125" t="s">
        <v>1067</v>
      </c>
      <c r="D312" s="125" t="s">
        <v>1068</v>
      </c>
      <c r="E312" s="126"/>
      <c r="F312" s="126">
        <v>323.75099999999998</v>
      </c>
      <c r="G312" s="126"/>
    </row>
    <row r="313" spans="1:8">
      <c r="A313" s="133"/>
      <c r="B313" s="134" t="s">
        <v>334</v>
      </c>
      <c r="C313" s="134" t="s">
        <v>965</v>
      </c>
      <c r="D313" s="135"/>
      <c r="E313" s="136">
        <v>323.75099999999998</v>
      </c>
      <c r="F313" s="136">
        <v>323.75099999999998</v>
      </c>
      <c r="G313" s="136">
        <v>100</v>
      </c>
    </row>
    <row r="314" spans="1:8" ht="15.3">
      <c r="A314" s="137"/>
      <c r="B314" s="138"/>
      <c r="C314" s="138"/>
      <c r="D314" s="138"/>
      <c r="E314" s="138"/>
      <c r="F314" s="138"/>
      <c r="G314" s="138"/>
    </row>
    <row r="315" spans="1:8">
      <c r="A315" s="139">
        <v>2000672</v>
      </c>
      <c r="B315" s="140" t="s">
        <v>335</v>
      </c>
      <c r="C315" s="129" t="s">
        <v>960</v>
      </c>
      <c r="D315" s="129" t="s">
        <v>960</v>
      </c>
      <c r="E315" s="130">
        <v>104.971</v>
      </c>
      <c r="F315" s="130"/>
      <c r="G315" s="130">
        <v>100</v>
      </c>
    </row>
    <row r="316" spans="1:8">
      <c r="A316" s="131"/>
      <c r="B316" s="132"/>
      <c r="C316" s="125" t="s">
        <v>1067</v>
      </c>
      <c r="D316" s="125" t="s">
        <v>1068</v>
      </c>
      <c r="E316" s="126"/>
      <c r="F316" s="126">
        <v>104.971</v>
      </c>
      <c r="G316" s="126"/>
    </row>
    <row r="317" spans="1:8">
      <c r="A317" s="133"/>
      <c r="B317" s="134" t="s">
        <v>335</v>
      </c>
      <c r="C317" s="134" t="s">
        <v>965</v>
      </c>
      <c r="D317" s="135"/>
      <c r="E317" s="136">
        <v>104.971</v>
      </c>
      <c r="F317" s="136">
        <v>104.971</v>
      </c>
      <c r="G317" s="136">
        <v>100</v>
      </c>
    </row>
    <row r="318" spans="1:8" ht="15.3">
      <c r="A318" s="137"/>
      <c r="B318" s="138"/>
      <c r="C318" s="138"/>
      <c r="D318" s="138"/>
      <c r="E318" s="138"/>
      <c r="F318" s="138"/>
      <c r="G318" s="138"/>
    </row>
    <row r="319" spans="1:8">
      <c r="A319" s="139">
        <v>2000656</v>
      </c>
      <c r="B319" s="140" t="s">
        <v>1068</v>
      </c>
      <c r="C319" s="129" t="s">
        <v>960</v>
      </c>
      <c r="D319" s="129" t="s">
        <v>960</v>
      </c>
      <c r="E319" s="130">
        <v>428.72199999999998</v>
      </c>
      <c r="F319" s="130"/>
      <c r="G319" s="130">
        <v>89.726648095787297</v>
      </c>
    </row>
    <row r="320" spans="1:8">
      <c r="A320" s="131"/>
      <c r="B320" s="132"/>
      <c r="C320" s="125" t="s">
        <v>1069</v>
      </c>
      <c r="D320" s="125" t="s">
        <v>1070</v>
      </c>
      <c r="E320" s="126"/>
      <c r="F320" s="126">
        <v>68.653000000000006</v>
      </c>
      <c r="G320" s="126"/>
    </row>
    <row r="321" spans="1:8">
      <c r="A321" s="127"/>
      <c r="B321" s="128"/>
      <c r="C321" s="129" t="s">
        <v>989</v>
      </c>
      <c r="D321" s="129" t="s">
        <v>112</v>
      </c>
      <c r="E321" s="130"/>
      <c r="F321" s="130">
        <v>0.108</v>
      </c>
      <c r="G321" s="130"/>
    </row>
    <row r="322" spans="1:8" ht="35.1">
      <c r="A322" s="131"/>
      <c r="B322" s="132"/>
      <c r="C322" s="125" t="s">
        <v>1013</v>
      </c>
      <c r="D322" s="125" t="s">
        <v>115</v>
      </c>
      <c r="E322" s="126"/>
      <c r="F322" s="126">
        <v>48.277999999999999</v>
      </c>
      <c r="G322" s="126"/>
    </row>
    <row r="323" spans="1:8">
      <c r="A323" s="127"/>
      <c r="B323" s="128"/>
      <c r="C323" s="129" t="s">
        <v>1016</v>
      </c>
      <c r="D323" s="129" t="s">
        <v>108</v>
      </c>
      <c r="E323" s="130"/>
      <c r="F323" s="130">
        <v>30.645</v>
      </c>
      <c r="G323" s="130"/>
    </row>
    <row r="324" spans="1:8">
      <c r="A324" s="131"/>
      <c r="B324" s="132"/>
      <c r="C324" s="125" t="s">
        <v>1017</v>
      </c>
      <c r="D324" s="125" t="s">
        <v>231</v>
      </c>
      <c r="E324" s="126"/>
      <c r="F324" s="126">
        <v>326.90699999999998</v>
      </c>
      <c r="G324" s="126"/>
    </row>
    <row r="325" spans="1:8">
      <c r="A325" s="127"/>
      <c r="B325" s="128"/>
      <c r="C325" s="129" t="s">
        <v>419</v>
      </c>
      <c r="D325" s="129" t="s">
        <v>420</v>
      </c>
      <c r="E325" s="130"/>
      <c r="F325" s="130">
        <v>0.23300000000000001</v>
      </c>
      <c r="G325" s="130"/>
    </row>
    <row r="326" spans="1:8">
      <c r="A326" s="131"/>
      <c r="B326" s="132"/>
      <c r="C326" s="125" t="s">
        <v>732</v>
      </c>
      <c r="D326" s="125" t="s">
        <v>733</v>
      </c>
      <c r="E326" s="126"/>
      <c r="F326" s="126">
        <v>2.9849999999999999</v>
      </c>
      <c r="G326" s="126"/>
    </row>
    <row r="327" spans="1:8">
      <c r="A327" s="133"/>
      <c r="B327" s="134" t="s">
        <v>1068</v>
      </c>
      <c r="C327" s="134" t="s">
        <v>965</v>
      </c>
      <c r="D327" s="135"/>
      <c r="E327" s="136">
        <v>428.72199999999998</v>
      </c>
      <c r="F327" s="136">
        <v>477.80900000000003</v>
      </c>
      <c r="G327" s="136">
        <v>89.726648095787297</v>
      </c>
    </row>
    <row r="328" spans="1:8" ht="15.3">
      <c r="A328" s="137"/>
      <c r="B328" s="138"/>
      <c r="C328" s="138"/>
      <c r="D328" s="138"/>
      <c r="E328" s="138"/>
      <c r="F328" s="138"/>
      <c r="G328" s="138"/>
    </row>
    <row r="329" spans="1:8">
      <c r="A329" s="139">
        <v>2000356</v>
      </c>
      <c r="B329" s="140" t="s">
        <v>337</v>
      </c>
      <c r="C329" s="129" t="s">
        <v>960</v>
      </c>
      <c r="D329" s="129" t="s">
        <v>960</v>
      </c>
      <c r="E329" s="130">
        <v>76.838999999999999</v>
      </c>
      <c r="F329" s="130"/>
      <c r="G329" s="130">
        <v>100</v>
      </c>
    </row>
    <row r="330" spans="1:8">
      <c r="A330" s="131"/>
      <c r="B330" s="132"/>
      <c r="C330" s="125" t="s">
        <v>1071</v>
      </c>
      <c r="D330" s="125" t="s">
        <v>1072</v>
      </c>
      <c r="E330" s="126"/>
      <c r="F330" s="126">
        <v>76.838999999999999</v>
      </c>
      <c r="G330" s="126"/>
    </row>
    <row r="331" spans="1:8">
      <c r="A331" s="133"/>
      <c r="B331" s="134" t="s">
        <v>337</v>
      </c>
      <c r="C331" s="134" t="s">
        <v>965</v>
      </c>
      <c r="D331" s="135"/>
      <c r="E331" s="136">
        <v>76.838999999999999</v>
      </c>
      <c r="F331" s="136">
        <v>76.838999999999999</v>
      </c>
      <c r="G331" s="136">
        <v>100</v>
      </c>
    </row>
    <row r="332" spans="1:8" ht="15.3">
      <c r="A332" s="137"/>
      <c r="B332" s="138"/>
      <c r="C332" s="138"/>
      <c r="D332" s="138"/>
      <c r="E332" s="138"/>
      <c r="F332" s="138"/>
      <c r="G332" s="138"/>
    </row>
    <row r="333" spans="1:8">
      <c r="A333" s="139">
        <v>2000277</v>
      </c>
      <c r="B333" s="140" t="s">
        <v>1072</v>
      </c>
      <c r="C333" s="129" t="s">
        <v>960</v>
      </c>
      <c r="D333" s="129" t="s">
        <v>960</v>
      </c>
      <c r="E333" s="130">
        <v>76.838999999999999</v>
      </c>
      <c r="F333" s="130"/>
      <c r="G333" s="130">
        <v>93.409919766593703</v>
      </c>
    </row>
    <row r="334" spans="1:8">
      <c r="A334" s="131"/>
      <c r="B334" s="132"/>
      <c r="C334" s="125" t="s">
        <v>1073</v>
      </c>
      <c r="D334" s="125" t="s">
        <v>1074</v>
      </c>
      <c r="E334" s="126"/>
      <c r="F334" s="126">
        <v>5.28</v>
      </c>
      <c r="G334" s="126"/>
      <c r="H334">
        <f>F334/E$339</f>
        <v>6.8715105610432203E-2</v>
      </c>
    </row>
    <row r="335" spans="1:8">
      <c r="A335" s="127"/>
      <c r="B335" s="128"/>
      <c r="C335" s="129" t="s">
        <v>1075</v>
      </c>
      <c r="D335" s="129" t="s">
        <v>1076</v>
      </c>
      <c r="E335" s="130"/>
      <c r="F335" s="130">
        <v>3.661</v>
      </c>
      <c r="G335" s="130"/>
      <c r="H335">
        <f t="shared" ref="H335:H338" si="4">F335/E$339</f>
        <v>4.7645076068142479E-2</v>
      </c>
    </row>
    <row r="336" spans="1:8">
      <c r="A336" s="131"/>
      <c r="B336" s="132"/>
      <c r="C336" s="125" t="s">
        <v>989</v>
      </c>
      <c r="D336" s="125" t="s">
        <v>112</v>
      </c>
      <c r="E336" s="126"/>
      <c r="F336" s="126">
        <v>0.02</v>
      </c>
      <c r="G336" s="126"/>
      <c r="H336">
        <f t="shared" si="4"/>
        <v>2.6028449094860686E-4</v>
      </c>
    </row>
    <row r="337" spans="1:8">
      <c r="A337" s="127"/>
      <c r="B337" s="128"/>
      <c r="C337" s="129" t="s">
        <v>1016</v>
      </c>
      <c r="D337" s="129" t="s">
        <v>108</v>
      </c>
      <c r="E337" s="130"/>
      <c r="F337" s="130">
        <v>8</v>
      </c>
      <c r="G337" s="130"/>
      <c r="H337">
        <f t="shared" si="4"/>
        <v>0.10411379637944274</v>
      </c>
    </row>
    <row r="338" spans="1:8">
      <c r="A338" s="131"/>
      <c r="B338" s="132"/>
      <c r="C338" s="125" t="s">
        <v>1017</v>
      </c>
      <c r="D338" s="125" t="s">
        <v>231</v>
      </c>
      <c r="E338" s="126"/>
      <c r="F338" s="126">
        <v>65.299000000000007</v>
      </c>
      <c r="G338" s="126"/>
      <c r="H338">
        <f t="shared" si="4"/>
        <v>0.84981584872265392</v>
      </c>
    </row>
    <row r="339" spans="1:8">
      <c r="A339" s="133"/>
      <c r="B339" s="134" t="s">
        <v>1072</v>
      </c>
      <c r="C339" s="134" t="s">
        <v>965</v>
      </c>
      <c r="D339" s="135"/>
      <c r="E339" s="136">
        <v>76.838999999999999</v>
      </c>
      <c r="F339" s="136">
        <v>82.26</v>
      </c>
      <c r="G339" s="136">
        <v>93.409919766593703</v>
      </c>
    </row>
    <row r="340" spans="1:8" ht="15.3">
      <c r="A340" s="137"/>
      <c r="B340" s="138"/>
      <c r="C340" s="138"/>
      <c r="D340" s="138"/>
      <c r="E340" s="138"/>
      <c r="F340" s="138"/>
      <c r="G340" s="138"/>
    </row>
    <row r="341" spans="1:8">
      <c r="A341" s="139">
        <v>2000789</v>
      </c>
      <c r="B341" s="140" t="s">
        <v>339</v>
      </c>
      <c r="C341" s="129" t="s">
        <v>960</v>
      </c>
      <c r="D341" s="129" t="s">
        <v>960</v>
      </c>
      <c r="E341" s="130">
        <v>30.050999999999998</v>
      </c>
      <c r="F341" s="130"/>
      <c r="G341" s="130">
        <v>100</v>
      </c>
    </row>
    <row r="342" spans="1:8">
      <c r="A342" s="131"/>
      <c r="B342" s="132"/>
      <c r="C342" s="125" t="s">
        <v>1077</v>
      </c>
      <c r="D342" s="125" t="s">
        <v>1078</v>
      </c>
      <c r="E342" s="126"/>
      <c r="F342" s="126">
        <v>30.050999999999998</v>
      </c>
      <c r="G342" s="126"/>
    </row>
    <row r="343" spans="1:8">
      <c r="A343" s="133"/>
      <c r="B343" s="134" t="s">
        <v>339</v>
      </c>
      <c r="C343" s="134" t="s">
        <v>965</v>
      </c>
      <c r="D343" s="135"/>
      <c r="E343" s="136">
        <v>30.050999999999998</v>
      </c>
      <c r="F343" s="136">
        <v>30.050999999999998</v>
      </c>
      <c r="G343" s="136">
        <v>100</v>
      </c>
    </row>
    <row r="344" spans="1:8" ht="15.3">
      <c r="A344" s="137"/>
      <c r="B344" s="138"/>
      <c r="C344" s="138"/>
      <c r="D344" s="138"/>
      <c r="E344" s="138"/>
      <c r="F344" s="138"/>
      <c r="G344" s="138"/>
    </row>
    <row r="345" spans="1:8">
      <c r="A345" s="139">
        <v>2000677</v>
      </c>
      <c r="B345" s="140" t="s">
        <v>1078</v>
      </c>
      <c r="C345" s="129" t="s">
        <v>960</v>
      </c>
      <c r="D345" s="129" t="s">
        <v>960</v>
      </c>
      <c r="E345" s="130">
        <v>30.050999999999998</v>
      </c>
      <c r="F345" s="130"/>
      <c r="G345" s="130">
        <v>91.370975098057102</v>
      </c>
    </row>
    <row r="346" spans="1:8" ht="23.7">
      <c r="A346" s="131"/>
      <c r="B346" s="132"/>
      <c r="C346" s="125" t="s">
        <v>1057</v>
      </c>
      <c r="D346" s="125" t="s">
        <v>1058</v>
      </c>
      <c r="E346" s="126"/>
      <c r="F346" s="126">
        <v>2.605</v>
      </c>
      <c r="G346" s="126"/>
    </row>
    <row r="347" spans="1:8">
      <c r="A347" s="127"/>
      <c r="B347" s="128"/>
      <c r="C347" s="129" t="s">
        <v>989</v>
      </c>
      <c r="D347" s="129" t="s">
        <v>112</v>
      </c>
      <c r="E347" s="130"/>
      <c r="F347" s="130">
        <v>4.0000000000000001E-3</v>
      </c>
      <c r="G347" s="130"/>
    </row>
    <row r="348" spans="1:8" ht="23.7">
      <c r="A348" s="131"/>
      <c r="B348" s="132"/>
      <c r="C348" s="125" t="s">
        <v>1046</v>
      </c>
      <c r="D348" s="125" t="s">
        <v>1047</v>
      </c>
      <c r="E348" s="126"/>
      <c r="F348" s="126">
        <v>0.10199999999999999</v>
      </c>
      <c r="G348" s="126"/>
    </row>
    <row r="349" spans="1:8">
      <c r="A349" s="127"/>
      <c r="B349" s="128"/>
      <c r="C349" s="129" t="s">
        <v>1016</v>
      </c>
      <c r="D349" s="129" t="s">
        <v>108</v>
      </c>
      <c r="E349" s="130"/>
      <c r="F349" s="130">
        <v>3.9969999999999999</v>
      </c>
      <c r="G349" s="130"/>
    </row>
    <row r="350" spans="1:8">
      <c r="A350" s="131"/>
      <c r="B350" s="132"/>
      <c r="C350" s="125" t="s">
        <v>1017</v>
      </c>
      <c r="D350" s="125" t="s">
        <v>231</v>
      </c>
      <c r="E350" s="126"/>
      <c r="F350" s="126">
        <v>26.143000000000001</v>
      </c>
      <c r="G350" s="126"/>
    </row>
    <row r="351" spans="1:8">
      <c r="A351" s="127"/>
      <c r="B351" s="128"/>
      <c r="C351" s="129" t="s">
        <v>732</v>
      </c>
      <c r="D351" s="129" t="s">
        <v>733</v>
      </c>
      <c r="E351" s="130"/>
      <c r="F351" s="130">
        <v>3.7999999999999999E-2</v>
      </c>
      <c r="G351" s="130"/>
    </row>
    <row r="352" spans="1:8">
      <c r="A352" s="133"/>
      <c r="B352" s="134" t="s">
        <v>1078</v>
      </c>
      <c r="C352" s="134" t="s">
        <v>965</v>
      </c>
      <c r="D352" s="135"/>
      <c r="E352" s="136">
        <v>30.050999999999998</v>
      </c>
      <c r="F352" s="136">
        <v>32.889000000000003</v>
      </c>
      <c r="G352" s="136">
        <v>91.370975098057102</v>
      </c>
    </row>
    <row r="353" spans="1:7" ht="15.3">
      <c r="A353" s="137"/>
      <c r="B353" s="138"/>
      <c r="C353" s="138"/>
      <c r="D353" s="138"/>
      <c r="E353" s="138"/>
      <c r="F353" s="138"/>
      <c r="G353" s="138"/>
    </row>
    <row r="354" spans="1:7">
      <c r="A354" s="123">
        <v>2001945</v>
      </c>
      <c r="B354" s="124" t="s">
        <v>340</v>
      </c>
      <c r="C354" s="125" t="s">
        <v>960</v>
      </c>
      <c r="D354" s="125" t="s">
        <v>960</v>
      </c>
      <c r="E354" s="126">
        <v>641.01800000000003</v>
      </c>
      <c r="F354" s="126"/>
      <c r="G354" s="126">
        <v>100</v>
      </c>
    </row>
    <row r="355" spans="1:7">
      <c r="A355" s="127"/>
      <c r="B355" s="128"/>
      <c r="C355" s="129" t="s">
        <v>1079</v>
      </c>
      <c r="D355" s="129" t="s">
        <v>1080</v>
      </c>
      <c r="E355" s="130"/>
      <c r="F355" s="130">
        <v>641.01800000000003</v>
      </c>
      <c r="G355" s="130"/>
    </row>
    <row r="356" spans="1:7">
      <c r="A356" s="133"/>
      <c r="B356" s="134" t="s">
        <v>340</v>
      </c>
      <c r="C356" s="134" t="s">
        <v>965</v>
      </c>
      <c r="D356" s="135"/>
      <c r="E356" s="136">
        <v>641.01800000000003</v>
      </c>
      <c r="F356" s="136">
        <v>641.01800000000003</v>
      </c>
      <c r="G356" s="136">
        <v>100</v>
      </c>
    </row>
    <row r="357" spans="1:7" ht="15.3">
      <c r="A357" s="137"/>
      <c r="B357" s="138"/>
      <c r="C357" s="138"/>
      <c r="D357" s="138"/>
      <c r="E357" s="138"/>
      <c r="F357" s="138"/>
      <c r="G357" s="138"/>
    </row>
    <row r="358" spans="1:7">
      <c r="A358" s="123">
        <v>2001946</v>
      </c>
      <c r="B358" s="124" t="s">
        <v>341</v>
      </c>
      <c r="C358" s="125" t="s">
        <v>960</v>
      </c>
      <c r="D358" s="125" t="s">
        <v>960</v>
      </c>
      <c r="E358" s="126">
        <v>362.649</v>
      </c>
      <c r="F358" s="126"/>
      <c r="G358" s="126">
        <v>100</v>
      </c>
    </row>
    <row r="359" spans="1:7">
      <c r="A359" s="127"/>
      <c r="B359" s="128"/>
      <c r="C359" s="129" t="s">
        <v>1079</v>
      </c>
      <c r="D359" s="129" t="s">
        <v>1080</v>
      </c>
      <c r="E359" s="130"/>
      <c r="F359" s="130">
        <v>362.649</v>
      </c>
      <c r="G359" s="130"/>
    </row>
    <row r="360" spans="1:7">
      <c r="A360" s="133"/>
      <c r="B360" s="134" t="s">
        <v>341</v>
      </c>
      <c r="C360" s="134" t="s">
        <v>965</v>
      </c>
      <c r="D360" s="135"/>
      <c r="E360" s="136">
        <v>362.649</v>
      </c>
      <c r="F360" s="136">
        <v>362.649</v>
      </c>
      <c r="G360" s="136">
        <v>100</v>
      </c>
    </row>
    <row r="361" spans="1:7" ht="15.3">
      <c r="A361" s="137"/>
      <c r="B361" s="138"/>
      <c r="C361" s="138"/>
      <c r="D361" s="138"/>
      <c r="E361" s="138"/>
      <c r="F361" s="138"/>
      <c r="G361" s="138"/>
    </row>
    <row r="362" spans="1:7">
      <c r="A362" s="123">
        <v>2000282</v>
      </c>
      <c r="B362" s="124" t="s">
        <v>1080</v>
      </c>
      <c r="C362" s="125" t="s">
        <v>960</v>
      </c>
      <c r="D362" s="125" t="s">
        <v>960</v>
      </c>
      <c r="E362" s="126">
        <v>1003.667</v>
      </c>
      <c r="F362" s="126"/>
      <c r="G362" s="126">
        <v>91.890869938603203</v>
      </c>
    </row>
    <row r="363" spans="1:7">
      <c r="A363" s="127"/>
      <c r="B363" s="128"/>
      <c r="C363" s="129" t="s">
        <v>1081</v>
      </c>
      <c r="D363" s="129" t="s">
        <v>124</v>
      </c>
      <c r="E363" s="130"/>
      <c r="F363" s="130">
        <v>79.924999999999997</v>
      </c>
      <c r="G363" s="130"/>
    </row>
    <row r="364" spans="1:7" ht="23.7">
      <c r="A364" s="131"/>
      <c r="B364" s="132"/>
      <c r="C364" s="125" t="s">
        <v>1082</v>
      </c>
      <c r="D364" s="125" t="s">
        <v>1083</v>
      </c>
      <c r="E364" s="126"/>
      <c r="F364" s="126">
        <v>10.993</v>
      </c>
      <c r="G364" s="126"/>
    </row>
    <row r="365" spans="1:7">
      <c r="A365" s="127"/>
      <c r="B365" s="128"/>
      <c r="C365" s="129" t="s">
        <v>989</v>
      </c>
      <c r="D365" s="129" t="s">
        <v>112</v>
      </c>
      <c r="E365" s="130"/>
      <c r="F365" s="130">
        <v>0.254</v>
      </c>
      <c r="G365" s="130"/>
    </row>
    <row r="366" spans="1:7" ht="35.1">
      <c r="A366" s="131"/>
      <c r="B366" s="132"/>
      <c r="C366" s="125" t="s">
        <v>1013</v>
      </c>
      <c r="D366" s="125" t="s">
        <v>115</v>
      </c>
      <c r="E366" s="126"/>
      <c r="F366" s="126">
        <v>83.692000000000107</v>
      </c>
      <c r="G366" s="126"/>
    </row>
    <row r="367" spans="1:7">
      <c r="A367" s="127"/>
      <c r="B367" s="128"/>
      <c r="C367" s="129" t="s">
        <v>1016</v>
      </c>
      <c r="D367" s="129" t="s">
        <v>108</v>
      </c>
      <c r="E367" s="130"/>
      <c r="F367" s="130">
        <v>67.114999999999995</v>
      </c>
      <c r="G367" s="130"/>
    </row>
    <row r="368" spans="1:7">
      <c r="A368" s="131"/>
      <c r="B368" s="132"/>
      <c r="C368" s="125" t="s">
        <v>1017</v>
      </c>
      <c r="D368" s="125" t="s">
        <v>231</v>
      </c>
      <c r="E368" s="126"/>
      <c r="F368" s="126">
        <v>850.25900000000001</v>
      </c>
      <c r="G368" s="126"/>
    </row>
    <row r="369" spans="1:7">
      <c r="A369" s="133"/>
      <c r="B369" s="134" t="s">
        <v>1080</v>
      </c>
      <c r="C369" s="134" t="s">
        <v>965</v>
      </c>
      <c r="D369" s="135"/>
      <c r="E369" s="136">
        <v>1003.667</v>
      </c>
      <c r="F369" s="136">
        <v>1092.2380000000001</v>
      </c>
      <c r="G369" s="136">
        <v>91.890869938603203</v>
      </c>
    </row>
    <row r="370" spans="1:7" ht="15.3">
      <c r="A370" s="137"/>
      <c r="B370" s="138"/>
      <c r="C370" s="138"/>
      <c r="D370" s="138"/>
      <c r="E370" s="138"/>
      <c r="F370" s="138"/>
      <c r="G370" s="138"/>
    </row>
    <row r="371" spans="1:7">
      <c r="A371" s="139">
        <v>2001947</v>
      </c>
      <c r="B371" s="140" t="s">
        <v>342</v>
      </c>
      <c r="C371" s="129" t="s">
        <v>960</v>
      </c>
      <c r="D371" s="129" t="s">
        <v>960</v>
      </c>
      <c r="E371" s="130">
        <v>88.655000000000001</v>
      </c>
      <c r="F371" s="130"/>
      <c r="G371" s="130">
        <v>100</v>
      </c>
    </row>
    <row r="372" spans="1:7">
      <c r="A372" s="131"/>
      <c r="B372" s="132"/>
      <c r="C372" s="125" t="s">
        <v>1084</v>
      </c>
      <c r="D372" s="125" t="s">
        <v>1085</v>
      </c>
      <c r="E372" s="126"/>
      <c r="F372" s="126">
        <v>88.655000000000001</v>
      </c>
      <c r="G372" s="126"/>
    </row>
    <row r="373" spans="1:7">
      <c r="A373" s="133"/>
      <c r="B373" s="134" t="s">
        <v>342</v>
      </c>
      <c r="C373" s="134" t="s">
        <v>965</v>
      </c>
      <c r="D373" s="135"/>
      <c r="E373" s="136">
        <v>88.655000000000001</v>
      </c>
      <c r="F373" s="136">
        <v>88.655000000000001</v>
      </c>
      <c r="G373" s="136">
        <v>100</v>
      </c>
    </row>
    <row r="374" spans="1:7" ht="15.3">
      <c r="A374" s="137"/>
      <c r="B374" s="138"/>
      <c r="C374" s="138"/>
      <c r="D374" s="138"/>
      <c r="E374" s="138"/>
      <c r="F374" s="138"/>
      <c r="G374" s="138"/>
    </row>
    <row r="375" spans="1:7">
      <c r="A375" s="139">
        <v>2001948</v>
      </c>
      <c r="B375" s="140" t="s">
        <v>343</v>
      </c>
      <c r="C375" s="129" t="s">
        <v>960</v>
      </c>
      <c r="D375" s="129" t="s">
        <v>960</v>
      </c>
      <c r="E375" s="130">
        <v>51.485999999999997</v>
      </c>
      <c r="F375" s="130"/>
      <c r="G375" s="130">
        <v>100</v>
      </c>
    </row>
    <row r="376" spans="1:7">
      <c r="A376" s="131"/>
      <c r="B376" s="132"/>
      <c r="C376" s="125" t="s">
        <v>1084</v>
      </c>
      <c r="D376" s="125" t="s">
        <v>1085</v>
      </c>
      <c r="E376" s="126"/>
      <c r="F376" s="126">
        <v>51.485999999999997</v>
      </c>
      <c r="G376" s="126"/>
    </row>
    <row r="377" spans="1:7">
      <c r="A377" s="133"/>
      <c r="B377" s="134" t="s">
        <v>343</v>
      </c>
      <c r="C377" s="134" t="s">
        <v>965</v>
      </c>
      <c r="D377" s="135"/>
      <c r="E377" s="136">
        <v>51.485999999999997</v>
      </c>
      <c r="F377" s="136">
        <v>51.485999999999997</v>
      </c>
      <c r="G377" s="136">
        <v>100</v>
      </c>
    </row>
    <row r="378" spans="1:7" ht="15.3">
      <c r="A378" s="137"/>
      <c r="B378" s="138"/>
      <c r="C378" s="138"/>
      <c r="D378" s="138"/>
      <c r="E378" s="138"/>
      <c r="F378" s="138"/>
      <c r="G378" s="138"/>
    </row>
    <row r="379" spans="1:7">
      <c r="A379" s="139">
        <v>2000283</v>
      </c>
      <c r="B379" s="140" t="s">
        <v>1085</v>
      </c>
      <c r="C379" s="129" t="s">
        <v>960</v>
      </c>
      <c r="D379" s="129" t="s">
        <v>960</v>
      </c>
      <c r="E379" s="130">
        <v>140.14099999999999</v>
      </c>
      <c r="F379" s="130"/>
      <c r="G379" s="130">
        <v>91.425719579342896</v>
      </c>
    </row>
    <row r="380" spans="1:7">
      <c r="A380" s="131"/>
      <c r="B380" s="132"/>
      <c r="C380" s="125" t="s">
        <v>1081</v>
      </c>
      <c r="D380" s="125" t="s">
        <v>124</v>
      </c>
      <c r="E380" s="126"/>
      <c r="F380" s="126">
        <v>11.994</v>
      </c>
      <c r="G380" s="126"/>
    </row>
    <row r="381" spans="1:7" ht="23.7">
      <c r="A381" s="127"/>
      <c r="B381" s="128"/>
      <c r="C381" s="129" t="s">
        <v>1082</v>
      </c>
      <c r="D381" s="129" t="s">
        <v>1083</v>
      </c>
      <c r="E381" s="130"/>
      <c r="F381" s="130">
        <v>2.2749999999999999</v>
      </c>
      <c r="G381" s="130"/>
    </row>
    <row r="382" spans="1:7">
      <c r="A382" s="131"/>
      <c r="B382" s="132"/>
      <c r="C382" s="125" t="s">
        <v>1086</v>
      </c>
      <c r="D382" s="125" t="s">
        <v>1087</v>
      </c>
      <c r="E382" s="126"/>
      <c r="F382" s="126">
        <v>0.70199999999999996</v>
      </c>
      <c r="G382" s="126"/>
    </row>
    <row r="383" spans="1:7">
      <c r="A383" s="127"/>
      <c r="B383" s="128"/>
      <c r="C383" s="129" t="s">
        <v>989</v>
      </c>
      <c r="D383" s="129" t="s">
        <v>112</v>
      </c>
      <c r="E383" s="130"/>
      <c r="F383" s="130">
        <v>3.5999999999999997E-2</v>
      </c>
      <c r="G383" s="130"/>
    </row>
    <row r="384" spans="1:7" ht="35.1">
      <c r="A384" s="131"/>
      <c r="B384" s="132"/>
      <c r="C384" s="125" t="s">
        <v>1013</v>
      </c>
      <c r="D384" s="125" t="s">
        <v>115</v>
      </c>
      <c r="E384" s="126"/>
      <c r="F384" s="126">
        <v>9.8059999999999992</v>
      </c>
      <c r="G384" s="126"/>
    </row>
    <row r="385" spans="1:7">
      <c r="A385" s="127"/>
      <c r="B385" s="128"/>
      <c r="C385" s="129" t="s">
        <v>1016</v>
      </c>
      <c r="D385" s="129" t="s">
        <v>108</v>
      </c>
      <c r="E385" s="130"/>
      <c r="F385" s="130">
        <v>9.8040000000000003</v>
      </c>
      <c r="G385" s="130"/>
    </row>
    <row r="386" spans="1:7">
      <c r="A386" s="131"/>
      <c r="B386" s="132"/>
      <c r="C386" s="125" t="s">
        <v>1088</v>
      </c>
      <c r="D386" s="125" t="s">
        <v>1089</v>
      </c>
      <c r="E386" s="126"/>
      <c r="F386" s="126">
        <v>0.3</v>
      </c>
      <c r="G386" s="126"/>
    </row>
    <row r="387" spans="1:7">
      <c r="A387" s="127"/>
      <c r="B387" s="128"/>
      <c r="C387" s="129" t="s">
        <v>1017</v>
      </c>
      <c r="D387" s="129" t="s">
        <v>231</v>
      </c>
      <c r="E387" s="130"/>
      <c r="F387" s="130">
        <v>118.367</v>
      </c>
      <c r="G387" s="130"/>
    </row>
    <row r="388" spans="1:7">
      <c r="A388" s="133"/>
      <c r="B388" s="134" t="s">
        <v>1085</v>
      </c>
      <c r="C388" s="134" t="s">
        <v>965</v>
      </c>
      <c r="D388" s="135"/>
      <c r="E388" s="136">
        <v>140.14099999999999</v>
      </c>
      <c r="F388" s="136">
        <v>153.28399999999999</v>
      </c>
      <c r="G388" s="136">
        <v>91.425719579342896</v>
      </c>
    </row>
    <row r="389" spans="1:7" ht="15.3">
      <c r="A389" s="137"/>
      <c r="B389" s="138"/>
      <c r="C389" s="138"/>
      <c r="D389" s="138"/>
      <c r="E389" s="138"/>
      <c r="F389" s="138"/>
      <c r="G389" s="138"/>
    </row>
    <row r="390" spans="1:7">
      <c r="A390" s="123">
        <v>2000352</v>
      </c>
      <c r="B390" s="124" t="s">
        <v>344</v>
      </c>
      <c r="C390" s="125" t="s">
        <v>960</v>
      </c>
      <c r="D390" s="125" t="s">
        <v>960</v>
      </c>
      <c r="E390" s="126">
        <v>45.676000000000002</v>
      </c>
      <c r="F390" s="126"/>
      <c r="G390" s="126">
        <v>99.949670671130704</v>
      </c>
    </row>
    <row r="391" spans="1:7">
      <c r="A391" s="127"/>
      <c r="B391" s="128"/>
      <c r="C391" s="129" t="s">
        <v>1090</v>
      </c>
      <c r="D391" s="129" t="s">
        <v>1091</v>
      </c>
      <c r="E391" s="130"/>
      <c r="F391" s="130">
        <v>45.698999999999998</v>
      </c>
      <c r="G391" s="130"/>
    </row>
    <row r="392" spans="1:7">
      <c r="A392" s="133"/>
      <c r="B392" s="134" t="s">
        <v>344</v>
      </c>
      <c r="C392" s="134" t="s">
        <v>965</v>
      </c>
      <c r="D392" s="135"/>
      <c r="E392" s="136">
        <v>45.676000000000002</v>
      </c>
      <c r="F392" s="136">
        <v>45.698999999999998</v>
      </c>
      <c r="G392" s="136">
        <v>99.949670671130704</v>
      </c>
    </row>
    <row r="393" spans="1:7" ht="15.3">
      <c r="A393" s="137"/>
      <c r="B393" s="138"/>
      <c r="C393" s="138"/>
      <c r="D393" s="138"/>
      <c r="E393" s="138"/>
      <c r="F393" s="138"/>
      <c r="G393" s="138"/>
    </row>
    <row r="394" spans="1:7">
      <c r="A394" s="123">
        <v>2000284</v>
      </c>
      <c r="B394" s="124" t="s">
        <v>1091</v>
      </c>
      <c r="C394" s="125" t="s">
        <v>960</v>
      </c>
      <c r="D394" s="125" t="s">
        <v>960</v>
      </c>
      <c r="E394" s="126">
        <v>45.698999999999998</v>
      </c>
      <c r="F394" s="126"/>
      <c r="G394" s="126">
        <v>92.723952521051004</v>
      </c>
    </row>
    <row r="395" spans="1:7">
      <c r="A395" s="127"/>
      <c r="B395" s="128"/>
      <c r="C395" s="129" t="s">
        <v>1081</v>
      </c>
      <c r="D395" s="129" t="s">
        <v>124</v>
      </c>
      <c r="E395" s="130"/>
      <c r="F395" s="130">
        <v>2.4689999999999999</v>
      </c>
      <c r="G395" s="130"/>
    </row>
    <row r="396" spans="1:7" ht="23.7">
      <c r="A396" s="131"/>
      <c r="B396" s="132"/>
      <c r="C396" s="125" t="s">
        <v>1082</v>
      </c>
      <c r="D396" s="125" t="s">
        <v>1083</v>
      </c>
      <c r="E396" s="126"/>
      <c r="F396" s="126">
        <v>0.46100000000000002</v>
      </c>
      <c r="G396" s="126"/>
    </row>
    <row r="397" spans="1:7">
      <c r="A397" s="127"/>
      <c r="B397" s="128"/>
      <c r="C397" s="129" t="s">
        <v>989</v>
      </c>
      <c r="D397" s="129" t="s">
        <v>112</v>
      </c>
      <c r="E397" s="130"/>
      <c r="F397" s="130">
        <v>1.2E-2</v>
      </c>
      <c r="G397" s="130"/>
    </row>
    <row r="398" spans="1:7" ht="35.1">
      <c r="A398" s="131"/>
      <c r="B398" s="132"/>
      <c r="C398" s="125" t="s">
        <v>1013</v>
      </c>
      <c r="D398" s="125" t="s">
        <v>115</v>
      </c>
      <c r="E398" s="126"/>
      <c r="F398" s="126">
        <v>3.56</v>
      </c>
      <c r="G398" s="126"/>
    </row>
    <row r="399" spans="1:7">
      <c r="A399" s="127"/>
      <c r="B399" s="128"/>
      <c r="C399" s="129" t="s">
        <v>1016</v>
      </c>
      <c r="D399" s="129" t="s">
        <v>108</v>
      </c>
      <c r="E399" s="130"/>
      <c r="F399" s="130">
        <v>2.9079999999999999</v>
      </c>
      <c r="G399" s="130"/>
    </row>
    <row r="400" spans="1:7">
      <c r="A400" s="131"/>
      <c r="B400" s="132"/>
      <c r="C400" s="125" t="s">
        <v>1017</v>
      </c>
      <c r="D400" s="125" t="s">
        <v>231</v>
      </c>
      <c r="E400" s="126"/>
      <c r="F400" s="126">
        <v>30.866</v>
      </c>
      <c r="G400" s="126"/>
    </row>
    <row r="401" spans="1:7">
      <c r="A401" s="127"/>
      <c r="B401" s="128"/>
      <c r="C401" s="129" t="s">
        <v>732</v>
      </c>
      <c r="D401" s="129" t="s">
        <v>733</v>
      </c>
      <c r="E401" s="130"/>
      <c r="F401" s="130">
        <v>9.0090000000000003</v>
      </c>
      <c r="G401" s="130"/>
    </row>
    <row r="402" spans="1:7">
      <c r="A402" s="133"/>
      <c r="B402" s="134" t="s">
        <v>1091</v>
      </c>
      <c r="C402" s="134" t="s">
        <v>965</v>
      </c>
      <c r="D402" s="135"/>
      <c r="E402" s="136">
        <v>45.698999999999998</v>
      </c>
      <c r="F402" s="136">
        <v>49.284999999999997</v>
      </c>
      <c r="G402" s="136">
        <v>92.723952521051004</v>
      </c>
    </row>
    <row r="403" spans="1:7" ht="15.3">
      <c r="A403" s="137"/>
      <c r="B403" s="138"/>
      <c r="C403" s="138"/>
      <c r="D403" s="138"/>
      <c r="E403" s="138"/>
      <c r="F403" s="138"/>
      <c r="G403" s="138"/>
    </row>
    <row r="404" spans="1:7">
      <c r="A404" s="123">
        <v>2000616</v>
      </c>
      <c r="B404" s="124" t="s">
        <v>345</v>
      </c>
      <c r="C404" s="125" t="s">
        <v>960</v>
      </c>
      <c r="D404" s="125" t="s">
        <v>960</v>
      </c>
      <c r="E404" s="126">
        <v>165.04</v>
      </c>
      <c r="F404" s="126"/>
      <c r="G404" s="126">
        <v>100</v>
      </c>
    </row>
    <row r="405" spans="1:7">
      <c r="A405" s="127"/>
      <c r="B405" s="128"/>
      <c r="C405" s="129" t="s">
        <v>1092</v>
      </c>
      <c r="D405" s="129" t="s">
        <v>1093</v>
      </c>
      <c r="E405" s="130"/>
      <c r="F405" s="130">
        <v>165.04</v>
      </c>
      <c r="G405" s="130"/>
    </row>
    <row r="406" spans="1:7">
      <c r="A406" s="133"/>
      <c r="B406" s="134" t="s">
        <v>345</v>
      </c>
      <c r="C406" s="134" t="s">
        <v>965</v>
      </c>
      <c r="D406" s="135"/>
      <c r="E406" s="136">
        <v>165.04</v>
      </c>
      <c r="F406" s="136">
        <v>165.04</v>
      </c>
      <c r="G406" s="136">
        <v>100</v>
      </c>
    </row>
    <row r="407" spans="1:7" ht="15.3">
      <c r="A407" s="137"/>
      <c r="B407" s="138"/>
      <c r="C407" s="138"/>
      <c r="D407" s="138"/>
      <c r="E407" s="138"/>
      <c r="F407" s="138"/>
      <c r="G407" s="138"/>
    </row>
    <row r="408" spans="1:7">
      <c r="A408" s="123">
        <v>2002222</v>
      </c>
      <c r="B408" s="124" t="s">
        <v>346</v>
      </c>
      <c r="C408" s="125" t="s">
        <v>960</v>
      </c>
      <c r="D408" s="125" t="s">
        <v>960</v>
      </c>
      <c r="E408" s="126">
        <v>14.968999999999999</v>
      </c>
      <c r="F408" s="126"/>
      <c r="G408" s="126">
        <v>100</v>
      </c>
    </row>
    <row r="409" spans="1:7">
      <c r="A409" s="127"/>
      <c r="B409" s="128"/>
      <c r="C409" s="129" t="s">
        <v>1092</v>
      </c>
      <c r="D409" s="129" t="s">
        <v>1093</v>
      </c>
      <c r="E409" s="130"/>
      <c r="F409" s="130">
        <v>14.968999999999999</v>
      </c>
      <c r="G409" s="130"/>
    </row>
    <row r="410" spans="1:7">
      <c r="A410" s="133"/>
      <c r="B410" s="134" t="s">
        <v>346</v>
      </c>
      <c r="C410" s="134" t="s">
        <v>965</v>
      </c>
      <c r="D410" s="135"/>
      <c r="E410" s="136">
        <v>14.968999999999999</v>
      </c>
      <c r="F410" s="136">
        <v>14.968999999999999</v>
      </c>
      <c r="G410" s="136">
        <v>100</v>
      </c>
    </row>
    <row r="411" spans="1:7" ht="15.3">
      <c r="A411" s="137"/>
      <c r="B411" s="138"/>
      <c r="C411" s="138"/>
      <c r="D411" s="138"/>
      <c r="E411" s="138"/>
      <c r="F411" s="138"/>
      <c r="G411" s="138"/>
    </row>
    <row r="412" spans="1:7">
      <c r="A412" s="123">
        <v>2000615</v>
      </c>
      <c r="B412" s="124" t="s">
        <v>1093</v>
      </c>
      <c r="C412" s="125" t="s">
        <v>960</v>
      </c>
      <c r="D412" s="125" t="s">
        <v>960</v>
      </c>
      <c r="E412" s="126">
        <v>180.00800000000001</v>
      </c>
      <c r="F412" s="126"/>
      <c r="G412" s="126">
        <v>94.161217764293596</v>
      </c>
    </row>
    <row r="413" spans="1:7">
      <c r="A413" s="127"/>
      <c r="B413" s="128"/>
      <c r="C413" s="129" t="s">
        <v>1081</v>
      </c>
      <c r="D413" s="129" t="s">
        <v>124</v>
      </c>
      <c r="E413" s="130"/>
      <c r="F413" s="130">
        <v>13.757999999999999</v>
      </c>
      <c r="G413" s="130"/>
    </row>
    <row r="414" spans="1:7" ht="23.7">
      <c r="A414" s="131"/>
      <c r="B414" s="132"/>
      <c r="C414" s="125" t="s">
        <v>1082</v>
      </c>
      <c r="D414" s="125" t="s">
        <v>1083</v>
      </c>
      <c r="E414" s="126"/>
      <c r="F414" s="126">
        <v>2.798</v>
      </c>
      <c r="G414" s="126"/>
    </row>
    <row r="415" spans="1:7">
      <c r="A415" s="127"/>
      <c r="B415" s="128"/>
      <c r="C415" s="129" t="s">
        <v>989</v>
      </c>
      <c r="D415" s="129" t="s">
        <v>112</v>
      </c>
      <c r="E415" s="130"/>
      <c r="F415" s="130">
        <v>0.04</v>
      </c>
      <c r="G415" s="130"/>
    </row>
    <row r="416" spans="1:7" ht="35.1">
      <c r="A416" s="131"/>
      <c r="B416" s="132"/>
      <c r="C416" s="125" t="s">
        <v>1013</v>
      </c>
      <c r="D416" s="125" t="s">
        <v>115</v>
      </c>
      <c r="E416" s="126"/>
      <c r="F416" s="126">
        <v>12.24</v>
      </c>
      <c r="G416" s="126"/>
    </row>
    <row r="417" spans="1:7">
      <c r="A417" s="127"/>
      <c r="B417" s="128"/>
      <c r="C417" s="129" t="s">
        <v>1016</v>
      </c>
      <c r="D417" s="129" t="s">
        <v>108</v>
      </c>
      <c r="E417" s="130"/>
      <c r="F417" s="130">
        <v>12.298</v>
      </c>
      <c r="G417" s="130"/>
    </row>
    <row r="418" spans="1:7">
      <c r="A418" s="131"/>
      <c r="B418" s="132"/>
      <c r="C418" s="125" t="s">
        <v>1017</v>
      </c>
      <c r="D418" s="125" t="s">
        <v>231</v>
      </c>
      <c r="E418" s="126"/>
      <c r="F418" s="126">
        <v>145.501</v>
      </c>
      <c r="G418" s="126"/>
    </row>
    <row r="419" spans="1:7" ht="23.7">
      <c r="A419" s="127"/>
      <c r="B419" s="128"/>
      <c r="C419" s="129" t="s">
        <v>961</v>
      </c>
      <c r="D419" s="129" t="s">
        <v>962</v>
      </c>
      <c r="E419" s="130">
        <v>0.90700000000000003</v>
      </c>
      <c r="F419" s="130">
        <v>4.5350000000000001</v>
      </c>
      <c r="G419" s="130">
        <v>0.47444682743108202</v>
      </c>
    </row>
    <row r="420" spans="1:7">
      <c r="A420" s="133"/>
      <c r="B420" s="134" t="s">
        <v>1093</v>
      </c>
      <c r="C420" s="134" t="s">
        <v>965</v>
      </c>
      <c r="D420" s="135"/>
      <c r="E420" s="136">
        <v>180.91499999999999</v>
      </c>
      <c r="F420" s="136">
        <v>191.17</v>
      </c>
      <c r="G420" s="136">
        <v>94.635664591724606</v>
      </c>
    </row>
    <row r="421" spans="1:7" ht="15.3">
      <c r="A421" s="137"/>
      <c r="B421" s="138"/>
      <c r="C421" s="138"/>
      <c r="D421" s="138"/>
      <c r="E421" s="138"/>
      <c r="F421" s="138"/>
      <c r="G421" s="138"/>
    </row>
    <row r="422" spans="1:7">
      <c r="A422" s="123">
        <v>2000354</v>
      </c>
      <c r="B422" s="124" t="s">
        <v>347</v>
      </c>
      <c r="C422" s="125" t="s">
        <v>960</v>
      </c>
      <c r="D422" s="125" t="s">
        <v>960</v>
      </c>
      <c r="E422" s="126">
        <v>164.61</v>
      </c>
      <c r="F422" s="126"/>
      <c r="G422" s="126">
        <v>99.986029532353797</v>
      </c>
    </row>
    <row r="423" spans="1:7">
      <c r="A423" s="127"/>
      <c r="B423" s="128"/>
      <c r="C423" s="129" t="s">
        <v>1094</v>
      </c>
      <c r="D423" s="129" t="s">
        <v>1095</v>
      </c>
      <c r="E423" s="130"/>
      <c r="F423" s="130">
        <v>164.63300000000001</v>
      </c>
      <c r="G423" s="130"/>
    </row>
    <row r="424" spans="1:7">
      <c r="A424" s="133"/>
      <c r="B424" s="134" t="s">
        <v>347</v>
      </c>
      <c r="C424" s="134" t="s">
        <v>965</v>
      </c>
      <c r="D424" s="135"/>
      <c r="E424" s="136">
        <v>164.61</v>
      </c>
      <c r="F424" s="136">
        <v>164.63300000000001</v>
      </c>
      <c r="G424" s="136">
        <v>99.986029532353797</v>
      </c>
    </row>
    <row r="425" spans="1:7" ht="15.3">
      <c r="A425" s="137"/>
      <c r="B425" s="138"/>
      <c r="C425" s="138"/>
      <c r="D425" s="138"/>
      <c r="E425" s="138"/>
      <c r="F425" s="138"/>
      <c r="G425" s="138"/>
    </row>
    <row r="426" spans="1:7">
      <c r="A426" s="123">
        <v>2000355</v>
      </c>
      <c r="B426" s="124" t="s">
        <v>348</v>
      </c>
      <c r="C426" s="125" t="s">
        <v>960</v>
      </c>
      <c r="D426" s="125" t="s">
        <v>960</v>
      </c>
      <c r="E426" s="126">
        <v>14.968999999999999</v>
      </c>
      <c r="F426" s="126"/>
      <c r="G426" s="126">
        <v>100</v>
      </c>
    </row>
    <row r="427" spans="1:7">
      <c r="A427" s="127"/>
      <c r="B427" s="128"/>
      <c r="C427" s="129" t="s">
        <v>1094</v>
      </c>
      <c r="D427" s="129" t="s">
        <v>1095</v>
      </c>
      <c r="E427" s="130"/>
      <c r="F427" s="130">
        <v>14.968999999999999</v>
      </c>
      <c r="G427" s="130"/>
    </row>
    <row r="428" spans="1:7">
      <c r="A428" s="133"/>
      <c r="B428" s="134" t="s">
        <v>348</v>
      </c>
      <c r="C428" s="134" t="s">
        <v>965</v>
      </c>
      <c r="D428" s="135"/>
      <c r="E428" s="136">
        <v>14.968999999999999</v>
      </c>
      <c r="F428" s="136">
        <v>14.968999999999999</v>
      </c>
      <c r="G428" s="136">
        <v>100</v>
      </c>
    </row>
    <row r="429" spans="1:7" ht="15.3">
      <c r="A429" s="137"/>
      <c r="B429" s="138"/>
      <c r="C429" s="138"/>
      <c r="D429" s="138"/>
      <c r="E429" s="138"/>
      <c r="F429" s="138"/>
      <c r="G429" s="138"/>
    </row>
    <row r="430" spans="1:7">
      <c r="A430" s="123">
        <v>2000285</v>
      </c>
      <c r="B430" s="124" t="s">
        <v>1095</v>
      </c>
      <c r="C430" s="125" t="s">
        <v>960</v>
      </c>
      <c r="D430" s="125" t="s">
        <v>960</v>
      </c>
      <c r="E430" s="126">
        <v>179.602</v>
      </c>
      <c r="F430" s="126"/>
      <c r="G430" s="126">
        <v>91.078836070063005</v>
      </c>
    </row>
    <row r="431" spans="1:7">
      <c r="A431" s="127"/>
      <c r="B431" s="128"/>
      <c r="C431" s="129" t="s">
        <v>1081</v>
      </c>
      <c r="D431" s="129" t="s">
        <v>124</v>
      </c>
      <c r="E431" s="130"/>
      <c r="F431" s="130">
        <v>9.4039999999999999</v>
      </c>
      <c r="G431" s="130"/>
    </row>
    <row r="432" spans="1:7" ht="23.7">
      <c r="A432" s="131"/>
      <c r="B432" s="132"/>
      <c r="C432" s="125" t="s">
        <v>1057</v>
      </c>
      <c r="D432" s="125" t="s">
        <v>1058</v>
      </c>
      <c r="E432" s="126"/>
      <c r="F432" s="126">
        <v>3.2149999999999999</v>
      </c>
      <c r="G432" s="126"/>
    </row>
    <row r="433" spans="1:7">
      <c r="A433" s="127"/>
      <c r="B433" s="128"/>
      <c r="C433" s="129" t="s">
        <v>989</v>
      </c>
      <c r="D433" s="129" t="s">
        <v>112</v>
      </c>
      <c r="E433" s="130"/>
      <c r="F433" s="130">
        <v>4.8000000000000001E-2</v>
      </c>
      <c r="G433" s="130"/>
    </row>
    <row r="434" spans="1:7" ht="35.1">
      <c r="A434" s="131"/>
      <c r="B434" s="132"/>
      <c r="C434" s="125" t="s">
        <v>1013</v>
      </c>
      <c r="D434" s="125" t="s">
        <v>115</v>
      </c>
      <c r="E434" s="126"/>
      <c r="F434" s="126">
        <v>14.585000000000001</v>
      </c>
      <c r="G434" s="126"/>
    </row>
    <row r="435" spans="1:7">
      <c r="A435" s="127"/>
      <c r="B435" s="128"/>
      <c r="C435" s="129" t="s">
        <v>1016</v>
      </c>
      <c r="D435" s="129" t="s">
        <v>108</v>
      </c>
      <c r="E435" s="130"/>
      <c r="F435" s="130">
        <v>14.003</v>
      </c>
      <c r="G435" s="130"/>
    </row>
    <row r="436" spans="1:7">
      <c r="A436" s="131"/>
      <c r="B436" s="132"/>
      <c r="C436" s="125" t="s">
        <v>1017</v>
      </c>
      <c r="D436" s="125" t="s">
        <v>231</v>
      </c>
      <c r="E436" s="126"/>
      <c r="F436" s="126">
        <v>103.43600000000001</v>
      </c>
      <c r="G436" s="126"/>
    </row>
    <row r="437" spans="1:7">
      <c r="A437" s="127"/>
      <c r="B437" s="128"/>
      <c r="C437" s="129" t="s">
        <v>732</v>
      </c>
      <c r="D437" s="129" t="s">
        <v>733</v>
      </c>
      <c r="E437" s="130"/>
      <c r="F437" s="130">
        <v>52.503</v>
      </c>
      <c r="G437" s="130"/>
    </row>
    <row r="438" spans="1:7">
      <c r="A438" s="133"/>
      <c r="B438" s="134" t="s">
        <v>1095</v>
      </c>
      <c r="C438" s="134" t="s">
        <v>965</v>
      </c>
      <c r="D438" s="135"/>
      <c r="E438" s="136">
        <v>179.602</v>
      </c>
      <c r="F438" s="136">
        <v>197.19399999999999</v>
      </c>
      <c r="G438" s="136">
        <v>91.078836070063005</v>
      </c>
    </row>
    <row r="439" spans="1:7" ht="15.3">
      <c r="A439" s="137"/>
      <c r="B439" s="138"/>
      <c r="C439" s="138"/>
      <c r="D439" s="138"/>
      <c r="E439" s="138"/>
      <c r="F439" s="138"/>
      <c r="G439" s="138"/>
    </row>
    <row r="440" spans="1:7">
      <c r="A440" s="123">
        <v>2001949</v>
      </c>
      <c r="B440" s="124" t="s">
        <v>349</v>
      </c>
      <c r="C440" s="125" t="s">
        <v>960</v>
      </c>
      <c r="D440" s="125" t="s">
        <v>960</v>
      </c>
      <c r="E440" s="126">
        <v>76.838999999999999</v>
      </c>
      <c r="F440" s="126"/>
      <c r="G440" s="126">
        <v>100</v>
      </c>
    </row>
    <row r="441" spans="1:7">
      <c r="A441" s="127"/>
      <c r="B441" s="128"/>
      <c r="C441" s="129" t="s">
        <v>1096</v>
      </c>
      <c r="D441" s="129" t="s">
        <v>1097</v>
      </c>
      <c r="E441" s="130"/>
      <c r="F441" s="130">
        <v>76.838999999999999</v>
      </c>
      <c r="G441" s="130"/>
    </row>
    <row r="442" spans="1:7">
      <c r="A442" s="133"/>
      <c r="B442" s="134" t="s">
        <v>349</v>
      </c>
      <c r="C442" s="134" t="s">
        <v>965</v>
      </c>
      <c r="D442" s="135"/>
      <c r="E442" s="136">
        <v>76.838999999999999</v>
      </c>
      <c r="F442" s="136">
        <v>76.838999999999999</v>
      </c>
      <c r="G442" s="136">
        <v>100</v>
      </c>
    </row>
    <row r="443" spans="1:7" ht="15.3">
      <c r="A443" s="137"/>
      <c r="B443" s="138"/>
      <c r="C443" s="138"/>
      <c r="D443" s="138"/>
      <c r="E443" s="138"/>
      <c r="F443" s="138"/>
      <c r="G443" s="138"/>
    </row>
    <row r="444" spans="1:7">
      <c r="A444" s="123">
        <v>2001960</v>
      </c>
      <c r="B444" s="124" t="s">
        <v>350</v>
      </c>
      <c r="C444" s="125" t="s">
        <v>960</v>
      </c>
      <c r="D444" s="125" t="s">
        <v>960</v>
      </c>
      <c r="E444" s="126">
        <v>44.906999999999996</v>
      </c>
      <c r="F444" s="126"/>
      <c r="G444" s="126">
        <v>100</v>
      </c>
    </row>
    <row r="445" spans="1:7">
      <c r="A445" s="127"/>
      <c r="B445" s="128"/>
      <c r="C445" s="129" t="s">
        <v>1096</v>
      </c>
      <c r="D445" s="129" t="s">
        <v>1097</v>
      </c>
      <c r="E445" s="130"/>
      <c r="F445" s="130">
        <v>44.906999999999996</v>
      </c>
      <c r="G445" s="130"/>
    </row>
    <row r="446" spans="1:7">
      <c r="A446" s="133"/>
      <c r="B446" s="134" t="s">
        <v>350</v>
      </c>
      <c r="C446" s="134" t="s">
        <v>965</v>
      </c>
      <c r="D446" s="135"/>
      <c r="E446" s="136">
        <v>44.906999999999996</v>
      </c>
      <c r="F446" s="136">
        <v>44.906999999999996</v>
      </c>
      <c r="G446" s="136">
        <v>100</v>
      </c>
    </row>
    <row r="447" spans="1:7" ht="15.3">
      <c r="A447" s="137"/>
      <c r="B447" s="138"/>
      <c r="C447" s="138"/>
      <c r="D447" s="138"/>
      <c r="E447" s="138"/>
      <c r="F447" s="138"/>
      <c r="G447" s="138"/>
    </row>
    <row r="448" spans="1:7">
      <c r="A448" s="123">
        <v>2000286</v>
      </c>
      <c r="B448" s="124" t="s">
        <v>1097</v>
      </c>
      <c r="C448" s="125" t="s">
        <v>960</v>
      </c>
      <c r="D448" s="125" t="s">
        <v>960</v>
      </c>
      <c r="E448" s="126">
        <v>121.746</v>
      </c>
      <c r="F448" s="126"/>
      <c r="G448" s="126">
        <v>91.790251441927097</v>
      </c>
    </row>
    <row r="449" spans="1:7">
      <c r="A449" s="127"/>
      <c r="B449" s="128"/>
      <c r="C449" s="129" t="s">
        <v>1081</v>
      </c>
      <c r="D449" s="129" t="s">
        <v>124</v>
      </c>
      <c r="E449" s="130"/>
      <c r="F449" s="130">
        <v>9.9380000000000006</v>
      </c>
      <c r="G449" s="130"/>
    </row>
    <row r="450" spans="1:7">
      <c r="A450" s="131"/>
      <c r="B450" s="132"/>
      <c r="C450" s="125" t="s">
        <v>989</v>
      </c>
      <c r="D450" s="125" t="s">
        <v>112</v>
      </c>
      <c r="E450" s="126"/>
      <c r="F450" s="126">
        <v>3.2000000000000001E-2</v>
      </c>
      <c r="G450" s="126"/>
    </row>
    <row r="451" spans="1:7" ht="35.1">
      <c r="A451" s="127"/>
      <c r="B451" s="128"/>
      <c r="C451" s="129" t="s">
        <v>1013</v>
      </c>
      <c r="D451" s="129" t="s">
        <v>115</v>
      </c>
      <c r="E451" s="130"/>
      <c r="F451" s="130">
        <v>9.625</v>
      </c>
      <c r="G451" s="130"/>
    </row>
    <row r="452" spans="1:7">
      <c r="A452" s="131"/>
      <c r="B452" s="132"/>
      <c r="C452" s="125" t="s">
        <v>1016</v>
      </c>
      <c r="D452" s="125" t="s">
        <v>108</v>
      </c>
      <c r="E452" s="126"/>
      <c r="F452" s="126">
        <v>9.7449999999999992</v>
      </c>
      <c r="G452" s="126"/>
    </row>
    <row r="453" spans="1:7">
      <c r="A453" s="127"/>
      <c r="B453" s="128"/>
      <c r="C453" s="129" t="s">
        <v>1017</v>
      </c>
      <c r="D453" s="129" t="s">
        <v>231</v>
      </c>
      <c r="E453" s="130"/>
      <c r="F453" s="130">
        <v>99.625</v>
      </c>
      <c r="G453" s="130"/>
    </row>
    <row r="454" spans="1:7">
      <c r="A454" s="131"/>
      <c r="B454" s="132"/>
      <c r="C454" s="125" t="s">
        <v>732</v>
      </c>
      <c r="D454" s="125" t="s">
        <v>733</v>
      </c>
      <c r="E454" s="126"/>
      <c r="F454" s="126">
        <v>3.67</v>
      </c>
      <c r="G454" s="126"/>
    </row>
    <row r="455" spans="1:7">
      <c r="A455" s="133"/>
      <c r="B455" s="134" t="s">
        <v>1097</v>
      </c>
      <c r="C455" s="134" t="s">
        <v>965</v>
      </c>
      <c r="D455" s="135"/>
      <c r="E455" s="136">
        <v>121.746</v>
      </c>
      <c r="F455" s="136">
        <v>132.63499999999999</v>
      </c>
      <c r="G455" s="136">
        <v>91.790251441927097</v>
      </c>
    </row>
    <row r="456" spans="1:7" ht="15.3">
      <c r="A456" s="137"/>
      <c r="B456" s="138"/>
      <c r="C456" s="138"/>
      <c r="D456" s="138"/>
      <c r="E456" s="138"/>
      <c r="F456" s="138"/>
      <c r="G456" s="138"/>
    </row>
    <row r="457" spans="1:7">
      <c r="A457" s="139">
        <v>2001961</v>
      </c>
      <c r="B457" s="140" t="s">
        <v>351</v>
      </c>
      <c r="C457" s="129" t="s">
        <v>960</v>
      </c>
      <c r="D457" s="129" t="s">
        <v>960</v>
      </c>
      <c r="E457" s="130">
        <v>71.010999999999996</v>
      </c>
      <c r="F457" s="130"/>
      <c r="G457" s="130">
        <v>100</v>
      </c>
    </row>
    <row r="458" spans="1:7">
      <c r="A458" s="131"/>
      <c r="B458" s="132"/>
      <c r="C458" s="125" t="s">
        <v>1098</v>
      </c>
      <c r="D458" s="125" t="s">
        <v>1099</v>
      </c>
      <c r="E458" s="126"/>
      <c r="F458" s="126">
        <v>71.010999999999996</v>
      </c>
      <c r="G458" s="126"/>
    </row>
    <row r="459" spans="1:7">
      <c r="A459" s="133"/>
      <c r="B459" s="134" t="s">
        <v>351</v>
      </c>
      <c r="C459" s="134" t="s">
        <v>965</v>
      </c>
      <c r="D459" s="135"/>
      <c r="E459" s="136">
        <v>71.010999999999996</v>
      </c>
      <c r="F459" s="136">
        <v>71.010999999999996</v>
      </c>
      <c r="G459" s="136">
        <v>100</v>
      </c>
    </row>
    <row r="460" spans="1:7" ht="15.3">
      <c r="A460" s="137"/>
      <c r="B460" s="138"/>
      <c r="C460" s="138"/>
      <c r="D460" s="138"/>
      <c r="E460" s="138"/>
      <c r="F460" s="138"/>
      <c r="G460" s="138"/>
    </row>
    <row r="461" spans="1:7">
      <c r="A461" s="139">
        <v>2001962</v>
      </c>
      <c r="B461" s="140" t="s">
        <v>352</v>
      </c>
      <c r="C461" s="129" t="s">
        <v>960</v>
      </c>
      <c r="D461" s="129" t="s">
        <v>960</v>
      </c>
      <c r="E461" s="130">
        <v>51.03</v>
      </c>
      <c r="F461" s="130"/>
      <c r="G461" s="130">
        <v>100</v>
      </c>
    </row>
    <row r="462" spans="1:7">
      <c r="A462" s="131"/>
      <c r="B462" s="132"/>
      <c r="C462" s="125" t="s">
        <v>1098</v>
      </c>
      <c r="D462" s="125" t="s">
        <v>1099</v>
      </c>
      <c r="E462" s="126"/>
      <c r="F462" s="126">
        <v>51.03</v>
      </c>
      <c r="G462" s="126"/>
    </row>
    <row r="463" spans="1:7">
      <c r="A463" s="133"/>
      <c r="B463" s="134" t="s">
        <v>352</v>
      </c>
      <c r="C463" s="134" t="s">
        <v>965</v>
      </c>
      <c r="D463" s="135"/>
      <c r="E463" s="136">
        <v>51.03</v>
      </c>
      <c r="F463" s="136">
        <v>51.03</v>
      </c>
      <c r="G463" s="136">
        <v>100</v>
      </c>
    </row>
    <row r="464" spans="1:7" ht="15.3">
      <c r="A464" s="137"/>
      <c r="B464" s="138"/>
      <c r="C464" s="138"/>
      <c r="D464" s="138"/>
      <c r="E464" s="138"/>
      <c r="F464" s="138"/>
      <c r="G464" s="138"/>
    </row>
    <row r="465" spans="1:7">
      <c r="A465" s="139">
        <v>2000287</v>
      </c>
      <c r="B465" s="140" t="s">
        <v>1099</v>
      </c>
      <c r="C465" s="129" t="s">
        <v>960</v>
      </c>
      <c r="D465" s="129" t="s">
        <v>960</v>
      </c>
      <c r="E465" s="130">
        <v>122.041</v>
      </c>
      <c r="F465" s="130"/>
      <c r="G465" s="130">
        <v>92.1606681669209</v>
      </c>
    </row>
    <row r="466" spans="1:7">
      <c r="A466" s="131"/>
      <c r="B466" s="132"/>
      <c r="C466" s="125" t="s">
        <v>1081</v>
      </c>
      <c r="D466" s="125" t="s">
        <v>124</v>
      </c>
      <c r="E466" s="126"/>
      <c r="F466" s="126">
        <v>6.8040000000000003</v>
      </c>
      <c r="G466" s="126"/>
    </row>
    <row r="467" spans="1:7" ht="23.7">
      <c r="A467" s="127"/>
      <c r="B467" s="128"/>
      <c r="C467" s="129" t="s">
        <v>1082</v>
      </c>
      <c r="D467" s="129" t="s">
        <v>1083</v>
      </c>
      <c r="E467" s="130"/>
      <c r="F467" s="130">
        <v>2.09</v>
      </c>
      <c r="G467" s="130"/>
    </row>
    <row r="468" spans="1:7">
      <c r="A468" s="131"/>
      <c r="B468" s="132"/>
      <c r="C468" s="125" t="s">
        <v>989</v>
      </c>
      <c r="D468" s="125" t="s">
        <v>112</v>
      </c>
      <c r="E468" s="126"/>
      <c r="F468" s="126">
        <v>1.6E-2</v>
      </c>
      <c r="G468" s="126"/>
    </row>
    <row r="469" spans="1:7" ht="35.1">
      <c r="A469" s="127"/>
      <c r="B469" s="128"/>
      <c r="C469" s="129" t="s">
        <v>1013</v>
      </c>
      <c r="D469" s="129" t="s">
        <v>115</v>
      </c>
      <c r="E469" s="130"/>
      <c r="F469" s="130">
        <v>7.8109999999999999</v>
      </c>
      <c r="G469" s="130"/>
    </row>
    <row r="470" spans="1:7">
      <c r="A470" s="131"/>
      <c r="B470" s="132"/>
      <c r="C470" s="125" t="s">
        <v>1100</v>
      </c>
      <c r="D470" s="125" t="s">
        <v>1101</v>
      </c>
      <c r="E470" s="126"/>
      <c r="F470" s="126">
        <v>1.0780000000000001</v>
      </c>
      <c r="G470" s="126"/>
    </row>
    <row r="471" spans="1:7">
      <c r="A471" s="127"/>
      <c r="B471" s="128"/>
      <c r="C471" s="129" t="s">
        <v>1016</v>
      </c>
      <c r="D471" s="129" t="s">
        <v>108</v>
      </c>
      <c r="E471" s="130"/>
      <c r="F471" s="130">
        <v>7.8390000000000004</v>
      </c>
      <c r="G471" s="130"/>
    </row>
    <row r="472" spans="1:7">
      <c r="A472" s="131"/>
      <c r="B472" s="132"/>
      <c r="C472" s="125" t="s">
        <v>1017</v>
      </c>
      <c r="D472" s="125" t="s">
        <v>231</v>
      </c>
      <c r="E472" s="126"/>
      <c r="F472" s="126">
        <v>106.78400000000001</v>
      </c>
      <c r="G472" s="126"/>
    </row>
    <row r="473" spans="1:7">
      <c r="A473" s="133"/>
      <c r="B473" s="134" t="s">
        <v>1099</v>
      </c>
      <c r="C473" s="134" t="s">
        <v>965</v>
      </c>
      <c r="D473" s="135"/>
      <c r="E473" s="136">
        <v>122.041</v>
      </c>
      <c r="F473" s="136">
        <v>132.422</v>
      </c>
      <c r="G473" s="136">
        <v>92.1606681669209</v>
      </c>
    </row>
    <row r="474" spans="1:7" ht="15.3">
      <c r="A474" s="137"/>
      <c r="B474" s="138"/>
      <c r="C474" s="138"/>
      <c r="D474" s="138"/>
      <c r="E474" s="138"/>
      <c r="F474" s="138"/>
      <c r="G474" s="138"/>
    </row>
    <row r="475" spans="1:7">
      <c r="A475" s="139">
        <v>2000641</v>
      </c>
      <c r="B475" s="140" t="s">
        <v>353</v>
      </c>
      <c r="C475" s="129" t="s">
        <v>960</v>
      </c>
      <c r="D475" s="129" t="s">
        <v>960</v>
      </c>
      <c r="E475" s="130">
        <v>78.856999999999999</v>
      </c>
      <c r="F475" s="130"/>
      <c r="G475" s="130">
        <v>100</v>
      </c>
    </row>
    <row r="476" spans="1:7">
      <c r="A476" s="131"/>
      <c r="B476" s="132"/>
      <c r="C476" s="125" t="s">
        <v>1102</v>
      </c>
      <c r="D476" s="125" t="s">
        <v>1103</v>
      </c>
      <c r="E476" s="126"/>
      <c r="F476" s="126">
        <v>78.856999999999999</v>
      </c>
      <c r="G476" s="126"/>
    </row>
    <row r="477" spans="1:7">
      <c r="A477" s="133"/>
      <c r="B477" s="134" t="s">
        <v>353</v>
      </c>
      <c r="C477" s="134" t="s">
        <v>965</v>
      </c>
      <c r="D477" s="135"/>
      <c r="E477" s="136">
        <v>78.856999999999999</v>
      </c>
      <c r="F477" s="136">
        <v>78.856999999999999</v>
      </c>
      <c r="G477" s="136">
        <v>100</v>
      </c>
    </row>
    <row r="478" spans="1:7" ht="15.3">
      <c r="A478" s="137"/>
      <c r="B478" s="138"/>
      <c r="C478" s="138"/>
      <c r="D478" s="138"/>
      <c r="E478" s="138"/>
      <c r="F478" s="138"/>
      <c r="G478" s="138"/>
    </row>
    <row r="479" spans="1:7">
      <c r="A479" s="139">
        <v>2000640</v>
      </c>
      <c r="B479" s="140" t="s">
        <v>1103</v>
      </c>
      <c r="C479" s="129" t="s">
        <v>960</v>
      </c>
      <c r="D479" s="129" t="s">
        <v>960</v>
      </c>
      <c r="E479" s="130">
        <v>78.856999999999999</v>
      </c>
      <c r="F479" s="130"/>
      <c r="G479" s="130">
        <v>91.751797640378797</v>
      </c>
    </row>
    <row r="480" spans="1:7">
      <c r="A480" s="131"/>
      <c r="B480" s="132"/>
      <c r="C480" s="125" t="s">
        <v>1081</v>
      </c>
      <c r="D480" s="125" t="s">
        <v>124</v>
      </c>
      <c r="E480" s="126"/>
      <c r="F480" s="126">
        <v>4.7469999999999999</v>
      </c>
      <c r="G480" s="126"/>
    </row>
    <row r="481" spans="1:7" ht="23.7">
      <c r="A481" s="127"/>
      <c r="B481" s="128"/>
      <c r="C481" s="129" t="s">
        <v>1082</v>
      </c>
      <c r="D481" s="129" t="s">
        <v>1083</v>
      </c>
      <c r="E481" s="130"/>
      <c r="F481" s="130">
        <v>0.83599999999999997</v>
      </c>
      <c r="G481" s="130"/>
    </row>
    <row r="482" spans="1:7">
      <c r="A482" s="131"/>
      <c r="B482" s="132"/>
      <c r="C482" s="125" t="s">
        <v>989</v>
      </c>
      <c r="D482" s="125" t="s">
        <v>112</v>
      </c>
      <c r="E482" s="126"/>
      <c r="F482" s="126">
        <v>0.02</v>
      </c>
      <c r="G482" s="126"/>
    </row>
    <row r="483" spans="1:7" ht="35.1">
      <c r="A483" s="127"/>
      <c r="B483" s="128"/>
      <c r="C483" s="129" t="s">
        <v>1013</v>
      </c>
      <c r="D483" s="129" t="s">
        <v>115</v>
      </c>
      <c r="E483" s="130"/>
      <c r="F483" s="130">
        <v>6.3319999999999999</v>
      </c>
      <c r="G483" s="130"/>
    </row>
    <row r="484" spans="1:7">
      <c r="A484" s="131"/>
      <c r="B484" s="132"/>
      <c r="C484" s="125" t="s">
        <v>1016</v>
      </c>
      <c r="D484" s="125" t="s">
        <v>108</v>
      </c>
      <c r="E484" s="126"/>
      <c r="F484" s="126">
        <v>5.077</v>
      </c>
      <c r="G484" s="126"/>
    </row>
    <row r="485" spans="1:7">
      <c r="A485" s="127"/>
      <c r="B485" s="128"/>
      <c r="C485" s="129" t="s">
        <v>1017</v>
      </c>
      <c r="D485" s="129" t="s">
        <v>231</v>
      </c>
      <c r="E485" s="130"/>
      <c r="F485" s="130">
        <v>45.16</v>
      </c>
      <c r="G485" s="130"/>
    </row>
    <row r="486" spans="1:7">
      <c r="A486" s="131"/>
      <c r="B486" s="132"/>
      <c r="C486" s="125" t="s">
        <v>1051</v>
      </c>
      <c r="D486" s="125" t="s">
        <v>985</v>
      </c>
      <c r="E486" s="126"/>
      <c r="F486" s="126">
        <v>23.692</v>
      </c>
      <c r="G486" s="126"/>
    </row>
    <row r="487" spans="1:7">
      <c r="A487" s="127"/>
      <c r="B487" s="128"/>
      <c r="C487" s="129" t="s">
        <v>732</v>
      </c>
      <c r="D487" s="129" t="s">
        <v>733</v>
      </c>
      <c r="E487" s="130"/>
      <c r="F487" s="130">
        <v>8.2000000000000003E-2</v>
      </c>
      <c r="G487" s="130"/>
    </row>
    <row r="488" spans="1:7">
      <c r="A488" s="133"/>
      <c r="B488" s="134" t="s">
        <v>1103</v>
      </c>
      <c r="C488" s="134" t="s">
        <v>965</v>
      </c>
      <c r="D488" s="135"/>
      <c r="E488" s="136">
        <v>78.856999999999999</v>
      </c>
      <c r="F488" s="136">
        <v>85.945999999999998</v>
      </c>
      <c r="G488" s="136">
        <v>91.751797640378797</v>
      </c>
    </row>
    <row r="489" spans="1:7" ht="15.3">
      <c r="A489" s="137"/>
      <c r="B489" s="138"/>
      <c r="C489" s="138"/>
      <c r="D489" s="138"/>
      <c r="E489" s="138"/>
      <c r="F489" s="138"/>
      <c r="G489" s="138"/>
    </row>
    <row r="490" spans="1:7">
      <c r="A490" s="123">
        <v>2000643</v>
      </c>
      <c r="B490" s="124" t="s">
        <v>354</v>
      </c>
      <c r="C490" s="125" t="s">
        <v>960</v>
      </c>
      <c r="D490" s="125" t="s">
        <v>960</v>
      </c>
      <c r="E490" s="126">
        <v>29.983000000000001</v>
      </c>
      <c r="F490" s="126"/>
      <c r="G490" s="126">
        <v>100</v>
      </c>
    </row>
    <row r="491" spans="1:7">
      <c r="A491" s="127"/>
      <c r="B491" s="128"/>
      <c r="C491" s="129" t="s">
        <v>1104</v>
      </c>
      <c r="D491" s="129" t="s">
        <v>1105</v>
      </c>
      <c r="E491" s="130"/>
      <c r="F491" s="130">
        <v>29.983000000000001</v>
      </c>
      <c r="G491" s="130"/>
    </row>
    <row r="492" spans="1:7">
      <c r="A492" s="133"/>
      <c r="B492" s="134" t="s">
        <v>354</v>
      </c>
      <c r="C492" s="134" t="s">
        <v>965</v>
      </c>
      <c r="D492" s="135"/>
      <c r="E492" s="136">
        <v>29.983000000000001</v>
      </c>
      <c r="F492" s="136">
        <v>29.983000000000001</v>
      </c>
      <c r="G492" s="136">
        <v>100</v>
      </c>
    </row>
    <row r="493" spans="1:7" ht="15.3">
      <c r="A493" s="137"/>
      <c r="B493" s="138"/>
      <c r="C493" s="138"/>
      <c r="D493" s="138"/>
      <c r="E493" s="138"/>
      <c r="F493" s="138"/>
      <c r="G493" s="138"/>
    </row>
    <row r="494" spans="1:7">
      <c r="A494" s="123">
        <v>2000642</v>
      </c>
      <c r="B494" s="124" t="s">
        <v>1105</v>
      </c>
      <c r="C494" s="125" t="s">
        <v>960</v>
      </c>
      <c r="D494" s="125" t="s">
        <v>960</v>
      </c>
      <c r="E494" s="126">
        <v>29.983000000000001</v>
      </c>
      <c r="F494" s="126"/>
      <c r="G494" s="126">
        <v>89.552283384606199</v>
      </c>
    </row>
    <row r="495" spans="1:7" ht="23.7">
      <c r="A495" s="127"/>
      <c r="B495" s="128"/>
      <c r="C495" s="129" t="s">
        <v>1106</v>
      </c>
      <c r="D495" s="129" t="s">
        <v>1107</v>
      </c>
      <c r="E495" s="130"/>
      <c r="F495" s="130">
        <v>1.653</v>
      </c>
      <c r="G495" s="130"/>
    </row>
    <row r="496" spans="1:7" ht="23.7">
      <c r="A496" s="131"/>
      <c r="B496" s="132"/>
      <c r="C496" s="125" t="s">
        <v>1057</v>
      </c>
      <c r="D496" s="125" t="s">
        <v>1058</v>
      </c>
      <c r="E496" s="126"/>
      <c r="F496" s="126">
        <v>2.246</v>
      </c>
      <c r="G496" s="126"/>
    </row>
    <row r="497" spans="1:8">
      <c r="A497" s="127"/>
      <c r="B497" s="128"/>
      <c r="C497" s="129" t="s">
        <v>989</v>
      </c>
      <c r="D497" s="129" t="s">
        <v>112</v>
      </c>
      <c r="E497" s="130"/>
      <c r="F497" s="130">
        <v>8.0000000000000002E-3</v>
      </c>
      <c r="G497" s="130"/>
    </row>
    <row r="498" spans="1:8">
      <c r="A498" s="131"/>
      <c r="B498" s="132"/>
      <c r="C498" s="125" t="s">
        <v>1016</v>
      </c>
      <c r="D498" s="125" t="s">
        <v>108</v>
      </c>
      <c r="E498" s="126"/>
      <c r="F498" s="126">
        <v>2.5179999999999998</v>
      </c>
      <c r="G498" s="126"/>
    </row>
    <row r="499" spans="1:8">
      <c r="A499" s="127"/>
      <c r="B499" s="128"/>
      <c r="C499" s="129" t="s">
        <v>1017</v>
      </c>
      <c r="D499" s="129" t="s">
        <v>231</v>
      </c>
      <c r="E499" s="130"/>
      <c r="F499" s="130">
        <v>26.594999999999999</v>
      </c>
      <c r="G499" s="130"/>
    </row>
    <row r="500" spans="1:8">
      <c r="A500" s="131"/>
      <c r="B500" s="132"/>
      <c r="C500" s="125" t="s">
        <v>732</v>
      </c>
      <c r="D500" s="125" t="s">
        <v>733</v>
      </c>
      <c r="E500" s="126"/>
      <c r="F500" s="126">
        <v>0.46100000000000002</v>
      </c>
      <c r="G500" s="126"/>
    </row>
    <row r="501" spans="1:8">
      <c r="A501" s="133"/>
      <c r="B501" s="134" t="s">
        <v>1105</v>
      </c>
      <c r="C501" s="134" t="s">
        <v>965</v>
      </c>
      <c r="D501" s="135"/>
      <c r="E501" s="136">
        <v>29.983000000000001</v>
      </c>
      <c r="F501" s="136">
        <v>33.481000000000002</v>
      </c>
      <c r="G501" s="136">
        <v>89.552283384606199</v>
      </c>
    </row>
    <row r="502" spans="1:8" ht="15.3">
      <c r="A502" s="137"/>
      <c r="B502" s="138"/>
      <c r="C502" s="138"/>
      <c r="D502" s="138"/>
      <c r="E502" s="138"/>
      <c r="F502" s="138"/>
      <c r="G502" s="138"/>
    </row>
    <row r="503" spans="1:8">
      <c r="A503" s="139">
        <v>2000361</v>
      </c>
      <c r="B503" s="140" t="s">
        <v>355</v>
      </c>
      <c r="C503" s="129" t="s">
        <v>960</v>
      </c>
      <c r="D503" s="129" t="s">
        <v>960</v>
      </c>
      <c r="E503" s="130">
        <v>55.066000000000003</v>
      </c>
      <c r="F503" s="130"/>
      <c r="G503" s="130">
        <v>97.003540789543194</v>
      </c>
    </row>
    <row r="504" spans="1:8">
      <c r="A504" s="131"/>
      <c r="B504" s="132"/>
      <c r="C504" s="125" t="s">
        <v>1108</v>
      </c>
      <c r="D504" s="125" t="s">
        <v>1109</v>
      </c>
      <c r="E504" s="126"/>
      <c r="F504" s="126">
        <v>56.767000000000003</v>
      </c>
      <c r="G504" s="126"/>
    </row>
    <row r="505" spans="1:8" ht="23.7">
      <c r="A505" s="127"/>
      <c r="B505" s="128"/>
      <c r="C505" s="129" t="s">
        <v>961</v>
      </c>
      <c r="D505" s="129" t="s">
        <v>962</v>
      </c>
      <c r="E505" s="130">
        <v>1.7</v>
      </c>
      <c r="F505" s="130"/>
      <c r="G505" s="130">
        <v>2.9946976236193601</v>
      </c>
    </row>
    <row r="506" spans="1:8">
      <c r="A506" s="133"/>
      <c r="B506" s="134" t="s">
        <v>355</v>
      </c>
      <c r="C506" s="134" t="s">
        <v>965</v>
      </c>
      <c r="D506" s="135"/>
      <c r="E506" s="136">
        <v>56.765999999999998</v>
      </c>
      <c r="F506" s="136">
        <v>56.767000000000003</v>
      </c>
      <c r="G506" s="136">
        <v>99.998238413162596</v>
      </c>
    </row>
    <row r="507" spans="1:8" ht="15.3">
      <c r="A507" s="137"/>
      <c r="B507" s="138"/>
      <c r="C507" s="138"/>
      <c r="D507" s="138"/>
      <c r="E507" s="138"/>
      <c r="F507" s="138"/>
      <c r="G507" s="138"/>
    </row>
    <row r="508" spans="1:8">
      <c r="A508" s="123">
        <v>2000290</v>
      </c>
      <c r="B508" s="124" t="s">
        <v>1109</v>
      </c>
      <c r="C508" s="125" t="s">
        <v>960</v>
      </c>
      <c r="D508" s="125" t="s">
        <v>960</v>
      </c>
      <c r="E508" s="126">
        <v>56.767000000000003</v>
      </c>
      <c r="F508" s="126"/>
      <c r="G508" s="126">
        <v>82.978132491375803</v>
      </c>
    </row>
    <row r="509" spans="1:8">
      <c r="A509" s="127"/>
      <c r="B509" s="128"/>
      <c r="C509" s="129" t="s">
        <v>1110</v>
      </c>
      <c r="D509" s="129" t="s">
        <v>1111</v>
      </c>
      <c r="E509" s="130"/>
      <c r="F509" s="130">
        <v>0.159</v>
      </c>
      <c r="G509" s="130"/>
      <c r="H509">
        <f>F509/E$518</f>
        <v>2.8009230715028096E-3</v>
      </c>
    </row>
    <row r="510" spans="1:8">
      <c r="A510" s="131"/>
      <c r="B510" s="132"/>
      <c r="C510" s="125" t="s">
        <v>1020</v>
      </c>
      <c r="D510" s="125" t="s">
        <v>1021</v>
      </c>
      <c r="E510" s="126"/>
      <c r="F510" s="126">
        <v>12.757</v>
      </c>
      <c r="G510" s="126"/>
      <c r="H510">
        <f t="shared" ref="H510:H517" si="5">F510/E$518</f>
        <v>0.22472563285007133</v>
      </c>
    </row>
    <row r="511" spans="1:8">
      <c r="A511" s="127"/>
      <c r="B511" s="128"/>
      <c r="C511" s="129" t="s">
        <v>1022</v>
      </c>
      <c r="D511" s="129" t="s">
        <v>1023</v>
      </c>
      <c r="E511" s="130"/>
      <c r="F511" s="130">
        <v>0.47799999999999998</v>
      </c>
      <c r="G511" s="130"/>
      <c r="H511">
        <f t="shared" si="5"/>
        <v>8.4203850828826598E-3</v>
      </c>
    </row>
    <row r="512" spans="1:8" ht="23.7">
      <c r="A512" s="131"/>
      <c r="B512" s="132"/>
      <c r="C512" s="125" t="s">
        <v>1057</v>
      </c>
      <c r="D512" s="125" t="s">
        <v>1058</v>
      </c>
      <c r="E512" s="126"/>
      <c r="F512" s="126">
        <v>0.28199999999999997</v>
      </c>
      <c r="G512" s="126"/>
      <c r="H512">
        <f t="shared" si="5"/>
        <v>4.9676748815332848E-3</v>
      </c>
    </row>
    <row r="513" spans="1:8">
      <c r="A513" s="127"/>
      <c r="B513" s="128"/>
      <c r="C513" s="129" t="s">
        <v>989</v>
      </c>
      <c r="D513" s="129" t="s">
        <v>112</v>
      </c>
      <c r="E513" s="130"/>
      <c r="F513" s="130">
        <v>1.7000000000000001E-2</v>
      </c>
      <c r="G513" s="130"/>
      <c r="H513">
        <f t="shared" si="5"/>
        <v>2.9946976236193564E-4</v>
      </c>
    </row>
    <row r="514" spans="1:8">
      <c r="A514" s="131"/>
      <c r="B514" s="132"/>
      <c r="C514" s="125" t="s">
        <v>1033</v>
      </c>
      <c r="D514" s="125" t="s">
        <v>1034</v>
      </c>
      <c r="E514" s="126"/>
      <c r="F514" s="126">
        <v>11.087999999999999</v>
      </c>
      <c r="G514" s="126"/>
      <c r="H514">
        <f t="shared" si="5"/>
        <v>0.19532474853347892</v>
      </c>
    </row>
    <row r="515" spans="1:8">
      <c r="A515" s="127"/>
      <c r="B515" s="128"/>
      <c r="C515" s="129" t="s">
        <v>1016</v>
      </c>
      <c r="D515" s="129" t="s">
        <v>108</v>
      </c>
      <c r="E515" s="130"/>
      <c r="F515" s="130">
        <v>1.9450000000000001</v>
      </c>
      <c r="G515" s="130"/>
      <c r="H515">
        <f t="shared" si="5"/>
        <v>3.4262863987880282E-2</v>
      </c>
    </row>
    <row r="516" spans="1:8" ht="23.7">
      <c r="A516" s="131"/>
      <c r="B516" s="132"/>
      <c r="C516" s="125" t="s">
        <v>961</v>
      </c>
      <c r="D516" s="125" t="s">
        <v>962</v>
      </c>
      <c r="E516" s="126"/>
      <c r="F516" s="126">
        <v>3.5139999999999998</v>
      </c>
      <c r="G516" s="126"/>
      <c r="H516">
        <f t="shared" si="5"/>
        <v>6.1902161467049514E-2</v>
      </c>
    </row>
    <row r="517" spans="1:8">
      <c r="A517" s="127"/>
      <c r="B517" s="128"/>
      <c r="C517" s="129" t="s">
        <v>1035</v>
      </c>
      <c r="D517" s="129" t="s">
        <v>229</v>
      </c>
      <c r="E517" s="130"/>
      <c r="F517" s="130">
        <v>38.171999999999997</v>
      </c>
      <c r="G517" s="130"/>
      <c r="H517">
        <f t="shared" si="5"/>
        <v>0.67243292758116502</v>
      </c>
    </row>
    <row r="518" spans="1:8">
      <c r="A518" s="133"/>
      <c r="B518" s="134" t="s">
        <v>1109</v>
      </c>
      <c r="C518" s="134" t="s">
        <v>965</v>
      </c>
      <c r="D518" s="135"/>
      <c r="E518" s="136">
        <v>56.767000000000003</v>
      </c>
      <c r="F518" s="136">
        <v>68.412000000000006</v>
      </c>
      <c r="G518" s="136">
        <v>82.978132491375803</v>
      </c>
    </row>
    <row r="519" spans="1:8" ht="15.3">
      <c r="A519" s="137"/>
      <c r="B519" s="138"/>
      <c r="C519" s="138"/>
      <c r="D519" s="138"/>
      <c r="E519" s="138"/>
      <c r="F519" s="138"/>
      <c r="G519" s="138"/>
    </row>
    <row r="520" spans="1:8">
      <c r="A520" s="123">
        <v>2000797</v>
      </c>
      <c r="B520" s="124" t="s">
        <v>832</v>
      </c>
      <c r="C520" s="125" t="s">
        <v>960</v>
      </c>
      <c r="D520" s="125" t="s">
        <v>960</v>
      </c>
      <c r="E520" s="126">
        <v>15.173</v>
      </c>
      <c r="F520" s="126"/>
      <c r="G520" s="126">
        <v>100</v>
      </c>
    </row>
    <row r="521" spans="1:8">
      <c r="A521" s="127"/>
      <c r="B521" s="128"/>
      <c r="C521" s="129" t="s">
        <v>1112</v>
      </c>
      <c r="D521" s="129" t="s">
        <v>1113</v>
      </c>
      <c r="E521" s="130"/>
      <c r="F521" s="130">
        <v>15.173</v>
      </c>
      <c r="G521" s="130"/>
    </row>
    <row r="522" spans="1:8">
      <c r="A522" s="133"/>
      <c r="B522" s="134" t="s">
        <v>832</v>
      </c>
      <c r="C522" s="134" t="s">
        <v>965</v>
      </c>
      <c r="D522" s="135"/>
      <c r="E522" s="136">
        <v>15.173</v>
      </c>
      <c r="F522" s="136">
        <v>15.173</v>
      </c>
      <c r="G522" s="136">
        <v>100</v>
      </c>
    </row>
    <row r="523" spans="1:8" ht="15.3">
      <c r="A523" s="137"/>
      <c r="B523" s="138"/>
      <c r="C523" s="138"/>
      <c r="D523" s="138"/>
      <c r="E523" s="138"/>
      <c r="F523" s="138"/>
      <c r="G523" s="138"/>
    </row>
    <row r="524" spans="1:8">
      <c r="A524" s="123">
        <v>2000704</v>
      </c>
      <c r="B524" s="124" t="s">
        <v>1113</v>
      </c>
      <c r="C524" s="125" t="s">
        <v>960</v>
      </c>
      <c r="D524" s="125" t="s">
        <v>960</v>
      </c>
      <c r="E524" s="126">
        <v>15.173</v>
      </c>
      <c r="F524" s="126"/>
      <c r="G524" s="126">
        <v>92.806899504556895</v>
      </c>
    </row>
    <row r="525" spans="1:8">
      <c r="A525" s="127"/>
      <c r="B525" s="128"/>
      <c r="C525" s="129" t="s">
        <v>1075</v>
      </c>
      <c r="D525" s="129" t="s">
        <v>1076</v>
      </c>
      <c r="E525" s="130"/>
      <c r="F525" s="130">
        <v>2.3530000000000002</v>
      </c>
      <c r="G525" s="130"/>
    </row>
    <row r="526" spans="1:8">
      <c r="A526" s="131"/>
      <c r="B526" s="132"/>
      <c r="C526" s="125" t="s">
        <v>1003</v>
      </c>
      <c r="D526" s="125" t="s">
        <v>1004</v>
      </c>
      <c r="E526" s="126"/>
      <c r="F526" s="126">
        <v>0</v>
      </c>
      <c r="G526" s="126"/>
    </row>
    <row r="527" spans="1:8">
      <c r="A527" s="127"/>
      <c r="B527" s="128"/>
      <c r="C527" s="129" t="s">
        <v>1016</v>
      </c>
      <c r="D527" s="129" t="s">
        <v>108</v>
      </c>
      <c r="E527" s="130"/>
      <c r="F527" s="130">
        <v>1.554</v>
      </c>
      <c r="G527" s="130"/>
    </row>
    <row r="528" spans="1:8">
      <c r="A528" s="131"/>
      <c r="B528" s="132"/>
      <c r="C528" s="125" t="s">
        <v>1017</v>
      </c>
      <c r="D528" s="125" t="s">
        <v>231</v>
      </c>
      <c r="E528" s="126"/>
      <c r="F528" s="126">
        <v>8.76</v>
      </c>
      <c r="G528" s="126"/>
    </row>
    <row r="529" spans="1:7">
      <c r="A529" s="127"/>
      <c r="B529" s="128"/>
      <c r="C529" s="129" t="s">
        <v>393</v>
      </c>
      <c r="D529" s="129" t="s">
        <v>394</v>
      </c>
      <c r="E529" s="130"/>
      <c r="F529" s="130">
        <v>2.2709999999999999</v>
      </c>
      <c r="G529" s="130"/>
    </row>
    <row r="530" spans="1:7">
      <c r="A530" s="131"/>
      <c r="B530" s="132"/>
      <c r="C530" s="125" t="s">
        <v>732</v>
      </c>
      <c r="D530" s="125" t="s">
        <v>733</v>
      </c>
      <c r="E530" s="126"/>
      <c r="F530" s="126">
        <v>1.411</v>
      </c>
      <c r="G530" s="126"/>
    </row>
    <row r="531" spans="1:7">
      <c r="A531" s="133"/>
      <c r="B531" s="134" t="s">
        <v>1113</v>
      </c>
      <c r="C531" s="134" t="s">
        <v>965</v>
      </c>
      <c r="D531" s="135"/>
      <c r="E531" s="136">
        <v>15.173</v>
      </c>
      <c r="F531" s="136">
        <v>16.349</v>
      </c>
      <c r="G531" s="136">
        <v>92.806899504556895</v>
      </c>
    </row>
    <row r="532" spans="1:7" ht="15.3">
      <c r="A532" s="137"/>
      <c r="B532" s="138"/>
      <c r="C532" s="138"/>
      <c r="D532" s="138"/>
      <c r="E532" s="138"/>
      <c r="F532" s="138"/>
      <c r="G532" s="138"/>
    </row>
    <row r="533" spans="1:7">
      <c r="A533" s="139">
        <v>2000706</v>
      </c>
      <c r="B533" s="140" t="s">
        <v>834</v>
      </c>
      <c r="C533" s="129" t="s">
        <v>960</v>
      </c>
      <c r="D533" s="129" t="s">
        <v>960</v>
      </c>
      <c r="E533" s="130">
        <v>15.15</v>
      </c>
      <c r="F533" s="130"/>
      <c r="G533" s="130">
        <v>100</v>
      </c>
    </row>
    <row r="534" spans="1:7">
      <c r="A534" s="131"/>
      <c r="B534" s="132"/>
      <c r="C534" s="125" t="s">
        <v>1114</v>
      </c>
      <c r="D534" s="125" t="s">
        <v>1115</v>
      </c>
      <c r="E534" s="126"/>
      <c r="F534" s="126">
        <v>15.15</v>
      </c>
      <c r="G534" s="126"/>
    </row>
    <row r="535" spans="1:7">
      <c r="A535" s="133"/>
      <c r="B535" s="134" t="s">
        <v>834</v>
      </c>
      <c r="C535" s="134" t="s">
        <v>965</v>
      </c>
      <c r="D535" s="135"/>
      <c r="E535" s="136">
        <v>15.15</v>
      </c>
      <c r="F535" s="136">
        <v>15.15</v>
      </c>
      <c r="G535" s="136">
        <v>100</v>
      </c>
    </row>
    <row r="536" spans="1:7" ht="15.3">
      <c r="A536" s="137"/>
      <c r="B536" s="138"/>
      <c r="C536" s="138"/>
      <c r="D536" s="138"/>
      <c r="E536" s="138"/>
      <c r="F536" s="138"/>
      <c r="G536" s="138"/>
    </row>
    <row r="537" spans="1:7">
      <c r="A537" s="139">
        <v>2000705</v>
      </c>
      <c r="B537" s="140" t="s">
        <v>1115</v>
      </c>
      <c r="C537" s="129" t="s">
        <v>960</v>
      </c>
      <c r="D537" s="129" t="s">
        <v>960</v>
      </c>
      <c r="E537" s="130">
        <v>15.15</v>
      </c>
      <c r="F537" s="130"/>
      <c r="G537" s="130">
        <v>92.592592592592595</v>
      </c>
    </row>
    <row r="538" spans="1:7">
      <c r="A538" s="131"/>
      <c r="B538" s="132"/>
      <c r="C538" s="125" t="s">
        <v>1075</v>
      </c>
      <c r="D538" s="125" t="s">
        <v>1076</v>
      </c>
      <c r="E538" s="126"/>
      <c r="F538" s="126">
        <v>2.5670000000000002</v>
      </c>
      <c r="G538" s="126"/>
    </row>
    <row r="539" spans="1:7">
      <c r="A539" s="127"/>
      <c r="B539" s="128"/>
      <c r="C539" s="129" t="s">
        <v>989</v>
      </c>
      <c r="D539" s="129" t="s">
        <v>112</v>
      </c>
      <c r="E539" s="130"/>
      <c r="F539" s="130">
        <v>2E-3</v>
      </c>
      <c r="G539" s="130"/>
    </row>
    <row r="540" spans="1:7" ht="35.1">
      <c r="A540" s="131"/>
      <c r="B540" s="132"/>
      <c r="C540" s="125" t="s">
        <v>1013</v>
      </c>
      <c r="D540" s="125" t="s">
        <v>115</v>
      </c>
      <c r="E540" s="126"/>
      <c r="F540" s="126">
        <v>2.7530000000000001</v>
      </c>
      <c r="G540" s="126"/>
    </row>
    <row r="541" spans="1:7">
      <c r="A541" s="127"/>
      <c r="B541" s="128"/>
      <c r="C541" s="129" t="s">
        <v>1035</v>
      </c>
      <c r="D541" s="129" t="s">
        <v>229</v>
      </c>
      <c r="E541" s="130"/>
      <c r="F541" s="130">
        <v>8.4550000000000001</v>
      </c>
      <c r="G541" s="130"/>
    </row>
    <row r="542" spans="1:7">
      <c r="A542" s="131"/>
      <c r="B542" s="132"/>
      <c r="C542" s="125" t="s">
        <v>732</v>
      </c>
      <c r="D542" s="125" t="s">
        <v>733</v>
      </c>
      <c r="E542" s="126"/>
      <c r="F542" s="126">
        <v>2.585</v>
      </c>
      <c r="G542" s="126"/>
    </row>
    <row r="543" spans="1:7">
      <c r="A543" s="133"/>
      <c r="B543" s="134" t="s">
        <v>1115</v>
      </c>
      <c r="C543" s="134" t="s">
        <v>965</v>
      </c>
      <c r="D543" s="135"/>
      <c r="E543" s="136">
        <v>15.15</v>
      </c>
      <c r="F543" s="136">
        <v>16.361999999999998</v>
      </c>
      <c r="G543" s="136">
        <v>92.592592592592595</v>
      </c>
    </row>
    <row r="544" spans="1:7" ht="15.3">
      <c r="A544" s="137"/>
      <c r="B544" s="138"/>
      <c r="C544" s="138"/>
      <c r="D544" s="138"/>
      <c r="E544" s="138"/>
      <c r="F544" s="138"/>
      <c r="G544" s="138"/>
    </row>
    <row r="545" spans="1:7">
      <c r="A545" s="139">
        <v>2000680</v>
      </c>
      <c r="B545" s="140" t="s">
        <v>1116</v>
      </c>
      <c r="C545" s="129" t="s">
        <v>960</v>
      </c>
      <c r="D545" s="129" t="s">
        <v>960</v>
      </c>
      <c r="E545" s="130">
        <v>205.40899999999999</v>
      </c>
      <c r="F545" s="130"/>
      <c r="G545" s="130">
        <v>92.043555216991905</v>
      </c>
    </row>
    <row r="546" spans="1:7" ht="23.7">
      <c r="A546" s="131"/>
      <c r="B546" s="132"/>
      <c r="C546" s="125" t="s">
        <v>1117</v>
      </c>
      <c r="D546" s="125" t="s">
        <v>1118</v>
      </c>
      <c r="E546" s="126"/>
      <c r="F546" s="126">
        <v>2.7250000000000001</v>
      </c>
      <c r="G546" s="126"/>
    </row>
    <row r="547" spans="1:7">
      <c r="A547" s="127"/>
      <c r="B547" s="128"/>
      <c r="C547" s="129" t="s">
        <v>1009</v>
      </c>
      <c r="D547" s="129" t="s">
        <v>1010</v>
      </c>
      <c r="E547" s="130"/>
      <c r="F547" s="130">
        <v>4.0519999999999996</v>
      </c>
      <c r="G547" s="130"/>
    </row>
    <row r="548" spans="1:7">
      <c r="A548" s="131"/>
      <c r="B548" s="132"/>
      <c r="C548" s="125" t="s">
        <v>989</v>
      </c>
      <c r="D548" s="125" t="s">
        <v>112</v>
      </c>
      <c r="E548" s="126"/>
      <c r="F548" s="126">
        <v>2.7E-2</v>
      </c>
      <c r="G548" s="126"/>
    </row>
    <row r="549" spans="1:7" ht="35.1">
      <c r="A549" s="127"/>
      <c r="B549" s="128"/>
      <c r="C549" s="129" t="s">
        <v>1013</v>
      </c>
      <c r="D549" s="129" t="s">
        <v>115</v>
      </c>
      <c r="E549" s="130"/>
      <c r="F549" s="130">
        <v>3.899</v>
      </c>
      <c r="G549" s="130"/>
    </row>
    <row r="550" spans="1:7" ht="23.7">
      <c r="A550" s="131"/>
      <c r="B550" s="132"/>
      <c r="C550" s="125" t="s">
        <v>1014</v>
      </c>
      <c r="D550" s="125" t="s">
        <v>1015</v>
      </c>
      <c r="E550" s="126"/>
      <c r="F550" s="126">
        <v>1.972</v>
      </c>
      <c r="G550" s="126"/>
    </row>
    <row r="551" spans="1:7">
      <c r="A551" s="127"/>
      <c r="B551" s="128"/>
      <c r="C551" s="129" t="s">
        <v>1016</v>
      </c>
      <c r="D551" s="129" t="s">
        <v>108</v>
      </c>
      <c r="E551" s="130"/>
      <c r="F551" s="130">
        <v>16.376000000000001</v>
      </c>
      <c r="G551" s="130"/>
    </row>
    <row r="552" spans="1:7">
      <c r="A552" s="131"/>
      <c r="B552" s="132"/>
      <c r="C552" s="125" t="s">
        <v>1017</v>
      </c>
      <c r="D552" s="125" t="s">
        <v>231</v>
      </c>
      <c r="E552" s="126"/>
      <c r="F552" s="126">
        <v>175.84899999999999</v>
      </c>
      <c r="G552" s="126"/>
    </row>
    <row r="553" spans="1:7" ht="23.7">
      <c r="A553" s="127"/>
      <c r="B553" s="128"/>
      <c r="C553" s="129" t="s">
        <v>961</v>
      </c>
      <c r="D553" s="129" t="s">
        <v>962</v>
      </c>
      <c r="E553" s="130"/>
      <c r="F553" s="130">
        <v>7.03</v>
      </c>
      <c r="G553" s="130"/>
    </row>
    <row r="554" spans="1:7">
      <c r="A554" s="131"/>
      <c r="B554" s="132"/>
      <c r="C554" s="125" t="s">
        <v>732</v>
      </c>
      <c r="D554" s="125" t="s">
        <v>733</v>
      </c>
      <c r="E554" s="126"/>
      <c r="F554" s="126">
        <v>11.234999999999999</v>
      </c>
      <c r="G554" s="126"/>
    </row>
    <row r="555" spans="1:7">
      <c r="A555" s="133"/>
      <c r="B555" s="134" t="s">
        <v>1116</v>
      </c>
      <c r="C555" s="134" t="s">
        <v>965</v>
      </c>
      <c r="D555" s="135"/>
      <c r="E555" s="136">
        <v>205.40899999999999</v>
      </c>
      <c r="F555" s="136">
        <v>223.16499999999999</v>
      </c>
      <c r="G555" s="136">
        <v>92.043555216991905</v>
      </c>
    </row>
    <row r="556" spans="1:7" ht="15.3">
      <c r="A556" s="137"/>
      <c r="B556" s="138"/>
      <c r="C556" s="138"/>
      <c r="D556" s="138"/>
      <c r="E556" s="138"/>
      <c r="F556" s="138"/>
      <c r="G556" s="138"/>
    </row>
    <row r="557" spans="1:7">
      <c r="A557" s="139">
        <v>2000787</v>
      </c>
      <c r="B557" s="140" t="s">
        <v>303</v>
      </c>
      <c r="C557" s="129" t="s">
        <v>960</v>
      </c>
      <c r="D557" s="129" t="s">
        <v>960</v>
      </c>
      <c r="E557" s="130">
        <v>14.265000000000001</v>
      </c>
      <c r="F557" s="130"/>
      <c r="G557" s="130">
        <v>94.015685757595705</v>
      </c>
    </row>
    <row r="558" spans="1:7" ht="23.7">
      <c r="A558" s="131"/>
      <c r="B558" s="132"/>
      <c r="C558" s="125" t="s">
        <v>961</v>
      </c>
      <c r="D558" s="125" t="s">
        <v>962</v>
      </c>
      <c r="E558" s="126">
        <v>0.90700000000000003</v>
      </c>
      <c r="F558" s="126"/>
      <c r="G558" s="126">
        <v>5.9777235879522799</v>
      </c>
    </row>
    <row r="559" spans="1:7">
      <c r="A559" s="127"/>
      <c r="B559" s="128"/>
      <c r="C559" s="129" t="s">
        <v>1119</v>
      </c>
      <c r="D559" s="129" t="s">
        <v>1120</v>
      </c>
      <c r="E559" s="130"/>
      <c r="F559" s="130">
        <v>15.173</v>
      </c>
      <c r="G559" s="130"/>
    </row>
    <row r="560" spans="1:7">
      <c r="A560" s="133"/>
      <c r="B560" s="134" t="s">
        <v>303</v>
      </c>
      <c r="C560" s="134" t="s">
        <v>965</v>
      </c>
      <c r="D560" s="135"/>
      <c r="E560" s="136">
        <v>15.172000000000001</v>
      </c>
      <c r="F560" s="136">
        <v>15.173</v>
      </c>
      <c r="G560" s="136">
        <v>99.993409345548002</v>
      </c>
    </row>
    <row r="561" spans="1:7" ht="15.3">
      <c r="A561" s="137"/>
      <c r="B561" s="138"/>
      <c r="C561" s="138"/>
      <c r="D561" s="138"/>
      <c r="E561" s="138"/>
      <c r="F561" s="138"/>
      <c r="G561" s="138"/>
    </row>
    <row r="562" spans="1:7">
      <c r="A562" s="123">
        <v>2000669</v>
      </c>
      <c r="B562" s="124" t="s">
        <v>1120</v>
      </c>
      <c r="C562" s="125" t="s">
        <v>960</v>
      </c>
      <c r="D562" s="125" t="s">
        <v>960</v>
      </c>
      <c r="E562" s="126">
        <v>15.173</v>
      </c>
      <c r="F562" s="126"/>
      <c r="G562" s="126">
        <v>91.370588943755294</v>
      </c>
    </row>
    <row r="563" spans="1:7">
      <c r="A563" s="127"/>
      <c r="B563" s="128"/>
      <c r="C563" s="129" t="s">
        <v>989</v>
      </c>
      <c r="D563" s="129" t="s">
        <v>112</v>
      </c>
      <c r="E563" s="130"/>
      <c r="F563" s="130">
        <v>2E-3</v>
      </c>
      <c r="G563" s="130"/>
    </row>
    <row r="564" spans="1:7" ht="23.7">
      <c r="A564" s="131"/>
      <c r="B564" s="132"/>
      <c r="C564" s="125" t="s">
        <v>1014</v>
      </c>
      <c r="D564" s="125" t="s">
        <v>1015</v>
      </c>
      <c r="E564" s="126"/>
      <c r="F564" s="126">
        <v>0.161</v>
      </c>
      <c r="G564" s="126"/>
    </row>
    <row r="565" spans="1:7">
      <c r="A565" s="127"/>
      <c r="B565" s="128"/>
      <c r="C565" s="129" t="s">
        <v>1016</v>
      </c>
      <c r="D565" s="129" t="s">
        <v>108</v>
      </c>
      <c r="E565" s="130"/>
      <c r="F565" s="130">
        <v>1.4870000000000001</v>
      </c>
      <c r="G565" s="130"/>
    </row>
    <row r="566" spans="1:7">
      <c r="A566" s="131"/>
      <c r="B566" s="132"/>
      <c r="C566" s="125" t="s">
        <v>1017</v>
      </c>
      <c r="D566" s="125" t="s">
        <v>231</v>
      </c>
      <c r="E566" s="126"/>
      <c r="F566" s="126">
        <v>13.721</v>
      </c>
      <c r="G566" s="126"/>
    </row>
    <row r="567" spans="1:7">
      <c r="A567" s="127"/>
      <c r="B567" s="128"/>
      <c r="C567" s="129" t="s">
        <v>732</v>
      </c>
      <c r="D567" s="129" t="s">
        <v>733</v>
      </c>
      <c r="E567" s="130"/>
      <c r="F567" s="130">
        <v>1.2350000000000001</v>
      </c>
      <c r="G567" s="130"/>
    </row>
    <row r="568" spans="1:7">
      <c r="A568" s="133"/>
      <c r="B568" s="134" t="s">
        <v>1120</v>
      </c>
      <c r="C568" s="134" t="s">
        <v>965</v>
      </c>
      <c r="D568" s="135"/>
      <c r="E568" s="136">
        <v>15.173</v>
      </c>
      <c r="F568" s="136">
        <v>16.606000000000002</v>
      </c>
      <c r="G568" s="136">
        <v>91.370588943755294</v>
      </c>
    </row>
    <row r="569" spans="1:7" ht="15.3">
      <c r="A569" s="137"/>
      <c r="B569" s="138"/>
      <c r="C569" s="138"/>
      <c r="D569" s="138"/>
      <c r="E569" s="138"/>
      <c r="F569" s="138"/>
      <c r="G569" s="138"/>
    </row>
    <row r="570" spans="1:7">
      <c r="A570" s="123">
        <v>2000334</v>
      </c>
      <c r="B570" s="124" t="s">
        <v>304</v>
      </c>
      <c r="C570" s="125" t="s">
        <v>960</v>
      </c>
      <c r="D570" s="125" t="s">
        <v>960</v>
      </c>
      <c r="E570" s="126">
        <v>15.875</v>
      </c>
      <c r="F570" s="126"/>
      <c r="G570" s="126">
        <v>97.897138628515094</v>
      </c>
    </row>
    <row r="571" spans="1:7">
      <c r="A571" s="127"/>
      <c r="B571" s="128"/>
      <c r="C571" s="129" t="s">
        <v>1121</v>
      </c>
      <c r="D571" s="129" t="s">
        <v>1122</v>
      </c>
      <c r="E571" s="130"/>
      <c r="F571" s="130">
        <v>16.216000000000001</v>
      </c>
      <c r="G571" s="130"/>
    </row>
    <row r="572" spans="1:7" ht="23.7">
      <c r="A572" s="131"/>
      <c r="B572" s="132"/>
      <c r="C572" s="125" t="s">
        <v>961</v>
      </c>
      <c r="D572" s="125" t="s">
        <v>962</v>
      </c>
      <c r="E572" s="126">
        <v>0.34</v>
      </c>
      <c r="F572" s="126"/>
      <c r="G572" s="126">
        <v>2.0966946225949701</v>
      </c>
    </row>
    <row r="573" spans="1:7">
      <c r="A573" s="133"/>
      <c r="B573" s="134" t="s">
        <v>304</v>
      </c>
      <c r="C573" s="134" t="s">
        <v>965</v>
      </c>
      <c r="D573" s="135"/>
      <c r="E573" s="136">
        <v>16.215</v>
      </c>
      <c r="F573" s="136">
        <v>16.216000000000001</v>
      </c>
      <c r="G573" s="136">
        <v>99.993833251110004</v>
      </c>
    </row>
    <row r="574" spans="1:7" ht="15.3">
      <c r="A574" s="137"/>
      <c r="B574" s="138"/>
      <c r="C574" s="138"/>
      <c r="D574" s="138"/>
      <c r="E574" s="138"/>
      <c r="F574" s="138"/>
      <c r="G574" s="138"/>
    </row>
    <row r="575" spans="1:7">
      <c r="A575" s="139">
        <v>2000262</v>
      </c>
      <c r="B575" s="140" t="s">
        <v>1122</v>
      </c>
      <c r="C575" s="129" t="s">
        <v>960</v>
      </c>
      <c r="D575" s="129" t="s">
        <v>960</v>
      </c>
      <c r="E575" s="130">
        <v>16.216000000000001</v>
      </c>
      <c r="F575" s="130"/>
      <c r="G575" s="130">
        <v>90.269427744377595</v>
      </c>
    </row>
    <row r="576" spans="1:7">
      <c r="A576" s="131"/>
      <c r="B576" s="132"/>
      <c r="C576" s="125" t="s">
        <v>1009</v>
      </c>
      <c r="D576" s="125" t="s">
        <v>1010</v>
      </c>
      <c r="E576" s="126"/>
      <c r="F576" s="126">
        <v>1.0649999999999999</v>
      </c>
      <c r="G576" s="126"/>
    </row>
    <row r="577" spans="1:7">
      <c r="A577" s="127"/>
      <c r="B577" s="128"/>
      <c r="C577" s="129" t="s">
        <v>1011</v>
      </c>
      <c r="D577" s="129" t="s">
        <v>1012</v>
      </c>
      <c r="E577" s="130"/>
      <c r="F577" s="130">
        <v>0.26200000000000001</v>
      </c>
      <c r="G577" s="130"/>
    </row>
    <row r="578" spans="1:7">
      <c r="A578" s="131"/>
      <c r="B578" s="132"/>
      <c r="C578" s="125" t="s">
        <v>989</v>
      </c>
      <c r="D578" s="125" t="s">
        <v>112</v>
      </c>
      <c r="E578" s="126"/>
      <c r="F578" s="126">
        <v>2E-3</v>
      </c>
      <c r="G578" s="126"/>
    </row>
    <row r="579" spans="1:7" ht="35.1">
      <c r="A579" s="127"/>
      <c r="B579" s="128"/>
      <c r="C579" s="129" t="s">
        <v>1013</v>
      </c>
      <c r="D579" s="129" t="s">
        <v>115</v>
      </c>
      <c r="E579" s="130"/>
      <c r="F579" s="130">
        <v>0.54100000000000004</v>
      </c>
      <c r="G579" s="130"/>
    </row>
    <row r="580" spans="1:7">
      <c r="A580" s="131"/>
      <c r="B580" s="132"/>
      <c r="C580" s="125" t="s">
        <v>1016</v>
      </c>
      <c r="D580" s="125" t="s">
        <v>108</v>
      </c>
      <c r="E580" s="126"/>
      <c r="F580" s="126">
        <v>1.5489999999999999</v>
      </c>
      <c r="G580" s="126"/>
    </row>
    <row r="581" spans="1:7">
      <c r="A581" s="127"/>
      <c r="B581" s="128"/>
      <c r="C581" s="129" t="s">
        <v>1017</v>
      </c>
      <c r="D581" s="129" t="s">
        <v>231</v>
      </c>
      <c r="E581" s="130"/>
      <c r="F581" s="130">
        <v>13.689</v>
      </c>
      <c r="G581" s="130"/>
    </row>
    <row r="582" spans="1:7" ht="23.7">
      <c r="A582" s="131"/>
      <c r="B582" s="132"/>
      <c r="C582" s="125" t="s">
        <v>684</v>
      </c>
      <c r="D582" s="125" t="s">
        <v>685</v>
      </c>
      <c r="E582" s="126"/>
      <c r="F582" s="126">
        <v>0.85599999999999998</v>
      </c>
      <c r="G582" s="126"/>
    </row>
    <row r="583" spans="1:7">
      <c r="A583" s="133"/>
      <c r="B583" s="134" t="s">
        <v>1122</v>
      </c>
      <c r="C583" s="134" t="s">
        <v>965</v>
      </c>
      <c r="D583" s="135"/>
      <c r="E583" s="136">
        <v>16.216000000000001</v>
      </c>
      <c r="F583" s="136">
        <v>17.963999999999999</v>
      </c>
      <c r="G583" s="136">
        <v>90.269427744377595</v>
      </c>
    </row>
    <row r="584" spans="1:7" ht="15.3">
      <c r="A584" s="137"/>
      <c r="B584" s="138"/>
      <c r="C584" s="138"/>
      <c r="D584" s="138"/>
      <c r="E584" s="138"/>
      <c r="F584" s="138"/>
      <c r="G584" s="138"/>
    </row>
    <row r="585" spans="1:7">
      <c r="A585" s="139">
        <v>2000342</v>
      </c>
      <c r="B585" s="140" t="s">
        <v>305</v>
      </c>
      <c r="C585" s="129" t="s">
        <v>960</v>
      </c>
      <c r="D585" s="129" t="s">
        <v>960</v>
      </c>
      <c r="E585" s="130">
        <v>43.930999999999997</v>
      </c>
      <c r="F585" s="130"/>
      <c r="G585" s="130">
        <v>96.995054314227701</v>
      </c>
    </row>
    <row r="586" spans="1:7">
      <c r="A586" s="131"/>
      <c r="B586" s="132"/>
      <c r="C586" s="125" t="s">
        <v>1123</v>
      </c>
      <c r="D586" s="125" t="s">
        <v>1124</v>
      </c>
      <c r="E586" s="126"/>
      <c r="F586" s="126">
        <v>45.292000000000002</v>
      </c>
      <c r="G586" s="126"/>
    </row>
    <row r="587" spans="1:7" ht="23.7">
      <c r="A587" s="127"/>
      <c r="B587" s="128"/>
      <c r="C587" s="129" t="s">
        <v>961</v>
      </c>
      <c r="D587" s="129" t="s">
        <v>962</v>
      </c>
      <c r="E587" s="130">
        <v>1.02</v>
      </c>
      <c r="F587" s="130"/>
      <c r="G587" s="130">
        <v>2.25205334275369</v>
      </c>
    </row>
    <row r="588" spans="1:7">
      <c r="A588" s="133"/>
      <c r="B588" s="134" t="s">
        <v>305</v>
      </c>
      <c r="C588" s="134" t="s">
        <v>965</v>
      </c>
      <c r="D588" s="135"/>
      <c r="E588" s="136">
        <v>44.951000000000001</v>
      </c>
      <c r="F588" s="136">
        <v>45.292000000000002</v>
      </c>
      <c r="G588" s="136">
        <v>99.247107656981399</v>
      </c>
    </row>
    <row r="589" spans="1:7" ht="15.3">
      <c r="A589" s="137"/>
      <c r="B589" s="138"/>
      <c r="C589" s="138"/>
      <c r="D589" s="138"/>
      <c r="E589" s="138"/>
      <c r="F589" s="138"/>
      <c r="G589" s="138"/>
    </row>
    <row r="590" spans="1:7">
      <c r="A590" s="123">
        <v>2000599</v>
      </c>
      <c r="B590" s="124" t="s">
        <v>306</v>
      </c>
      <c r="C590" s="125" t="s">
        <v>960</v>
      </c>
      <c r="D590" s="125" t="s">
        <v>960</v>
      </c>
      <c r="E590" s="126">
        <v>37.353999999999999</v>
      </c>
      <c r="F590" s="126"/>
      <c r="G590" s="126">
        <v>98.212125992533004</v>
      </c>
    </row>
    <row r="591" spans="1:7">
      <c r="A591" s="127"/>
      <c r="B591" s="128"/>
      <c r="C591" s="129" t="s">
        <v>1123</v>
      </c>
      <c r="D591" s="129" t="s">
        <v>1124</v>
      </c>
      <c r="E591" s="130"/>
      <c r="F591" s="130">
        <v>38.033999999999999</v>
      </c>
      <c r="G591" s="130"/>
    </row>
    <row r="592" spans="1:7" ht="23.7">
      <c r="A592" s="131"/>
      <c r="B592" s="132"/>
      <c r="C592" s="125" t="s">
        <v>961</v>
      </c>
      <c r="D592" s="125" t="s">
        <v>962</v>
      </c>
      <c r="E592" s="126">
        <v>1.02</v>
      </c>
      <c r="F592" s="126"/>
      <c r="G592" s="126">
        <v>2.68181101120051</v>
      </c>
    </row>
    <row r="593" spans="1:8">
      <c r="A593" s="133"/>
      <c r="B593" s="134" t="s">
        <v>306</v>
      </c>
      <c r="C593" s="134" t="s">
        <v>965</v>
      </c>
      <c r="D593" s="135"/>
      <c r="E593" s="136">
        <v>38.374000000000002</v>
      </c>
      <c r="F593" s="136">
        <v>38.033999999999999</v>
      </c>
      <c r="G593" s="136">
        <v>100.893937003734</v>
      </c>
    </row>
    <row r="594" spans="1:8" ht="15.3">
      <c r="A594" s="137"/>
      <c r="B594" s="138"/>
      <c r="C594" s="138"/>
      <c r="D594" s="138"/>
      <c r="E594" s="138"/>
      <c r="F594" s="138"/>
      <c r="G594" s="138"/>
    </row>
    <row r="595" spans="1:8">
      <c r="A595" s="139">
        <v>2000263</v>
      </c>
      <c r="B595" s="140" t="s">
        <v>1124</v>
      </c>
      <c r="C595" s="129" t="s">
        <v>960</v>
      </c>
      <c r="D595" s="129" t="s">
        <v>960</v>
      </c>
      <c r="E595" s="130">
        <v>87.611999999999995</v>
      </c>
      <c r="F595" s="130"/>
      <c r="G595" s="130">
        <v>90.346797562207996</v>
      </c>
    </row>
    <row r="596" spans="1:8">
      <c r="A596" s="131"/>
      <c r="B596" s="132"/>
      <c r="C596" s="125" t="s">
        <v>1009</v>
      </c>
      <c r="D596" s="125" t="s">
        <v>1010</v>
      </c>
      <c r="E596" s="126"/>
      <c r="F596" s="126">
        <v>9.6769999999999996</v>
      </c>
      <c r="G596" s="126"/>
      <c r="H596" s="143">
        <f>F596/E$606</f>
        <v>0.11045290599461262</v>
      </c>
    </row>
    <row r="597" spans="1:8">
      <c r="A597" s="127"/>
      <c r="B597" s="128"/>
      <c r="C597" s="129" t="s">
        <v>1011</v>
      </c>
      <c r="D597" s="129" t="s">
        <v>1012</v>
      </c>
      <c r="E597" s="130"/>
      <c r="F597" s="130">
        <v>0.92700000000000005</v>
      </c>
      <c r="G597" s="130"/>
      <c r="H597" s="143">
        <f t="shared" ref="H597:H605" si="6">F597/E$606</f>
        <v>1.0580742364059719E-2</v>
      </c>
    </row>
    <row r="598" spans="1:8">
      <c r="A598" s="131"/>
      <c r="B598" s="132"/>
      <c r="C598" s="125" t="s">
        <v>989</v>
      </c>
      <c r="D598" s="125" t="s">
        <v>112</v>
      </c>
      <c r="E598" s="126"/>
      <c r="F598" s="126">
        <v>1.50000000000001E-2</v>
      </c>
      <c r="G598" s="126"/>
      <c r="H598" s="143">
        <f t="shared" si="6"/>
        <v>1.7120942336666325E-4</v>
      </c>
    </row>
    <row r="599" spans="1:8" ht="35.1">
      <c r="A599" s="127"/>
      <c r="B599" s="128"/>
      <c r="C599" s="129" t="s">
        <v>1013</v>
      </c>
      <c r="D599" s="129" t="s">
        <v>115</v>
      </c>
      <c r="E599" s="130"/>
      <c r="F599" s="130">
        <v>2.9510000000000001</v>
      </c>
      <c r="G599" s="130"/>
      <c r="H599" s="143">
        <f t="shared" si="6"/>
        <v>3.3682600557001327E-2</v>
      </c>
    </row>
    <row r="600" spans="1:8" ht="23.7">
      <c r="A600" s="131"/>
      <c r="B600" s="132"/>
      <c r="C600" s="125" t="s">
        <v>1014</v>
      </c>
      <c r="D600" s="125" t="s">
        <v>1015</v>
      </c>
      <c r="E600" s="126"/>
      <c r="F600" s="126">
        <v>0.46400000000000002</v>
      </c>
      <c r="G600" s="126"/>
      <c r="H600" s="143">
        <f t="shared" si="6"/>
        <v>5.2960781628087483E-3</v>
      </c>
    </row>
    <row r="601" spans="1:8">
      <c r="A601" s="127"/>
      <c r="B601" s="128"/>
      <c r="C601" s="129" t="s">
        <v>1016</v>
      </c>
      <c r="D601" s="129" t="s">
        <v>108</v>
      </c>
      <c r="E601" s="130"/>
      <c r="F601" s="130">
        <v>8.4890000000000008</v>
      </c>
      <c r="G601" s="130"/>
      <c r="H601" s="143">
        <f t="shared" si="6"/>
        <v>9.6893119663972987E-2</v>
      </c>
    </row>
    <row r="602" spans="1:8">
      <c r="A602" s="131"/>
      <c r="B602" s="132"/>
      <c r="C602" s="125" t="s">
        <v>1027</v>
      </c>
      <c r="D602" s="125" t="s">
        <v>1028</v>
      </c>
      <c r="E602" s="126"/>
      <c r="F602" s="126">
        <v>3.6999999999999998E-2</v>
      </c>
      <c r="G602" s="126"/>
      <c r="H602" s="143">
        <f t="shared" si="6"/>
        <v>4.223165776377665E-4</v>
      </c>
    </row>
    <row r="603" spans="1:8">
      <c r="A603" s="127"/>
      <c r="B603" s="128"/>
      <c r="C603" s="129" t="s">
        <v>1017</v>
      </c>
      <c r="D603" s="129" t="s">
        <v>231</v>
      </c>
      <c r="E603" s="130"/>
      <c r="F603" s="130">
        <v>67.228999999999999</v>
      </c>
      <c r="G603" s="130"/>
      <c r="H603" s="143">
        <f t="shared" si="6"/>
        <v>0.76734922156782182</v>
      </c>
    </row>
    <row r="604" spans="1:8" ht="23.7">
      <c r="A604" s="131"/>
      <c r="B604" s="132"/>
      <c r="C604" s="125" t="s">
        <v>961</v>
      </c>
      <c r="D604" s="125" t="s">
        <v>962</v>
      </c>
      <c r="E604" s="126"/>
      <c r="F604" s="126">
        <v>2.72</v>
      </c>
      <c r="G604" s="126"/>
      <c r="H604" s="143">
        <f t="shared" si="6"/>
        <v>3.1045975437154733E-2</v>
      </c>
    </row>
    <row r="605" spans="1:8" ht="23.7">
      <c r="A605" s="127"/>
      <c r="B605" s="128"/>
      <c r="C605" s="129" t="s">
        <v>684</v>
      </c>
      <c r="D605" s="129" t="s">
        <v>685</v>
      </c>
      <c r="E605" s="130"/>
      <c r="F605" s="130">
        <v>4.4640000000000004</v>
      </c>
      <c r="G605" s="130"/>
      <c r="H605" s="143">
        <f t="shared" si="6"/>
        <v>5.095192439391865E-2</v>
      </c>
    </row>
    <row r="606" spans="1:8">
      <c r="A606" s="133"/>
      <c r="B606" s="134" t="s">
        <v>1124</v>
      </c>
      <c r="C606" s="134" t="s">
        <v>965</v>
      </c>
      <c r="D606" s="135"/>
      <c r="E606" s="136">
        <v>87.611999999999995</v>
      </c>
      <c r="F606" s="136">
        <v>96.972999999999999</v>
      </c>
      <c r="G606" s="136">
        <v>90.346797562207996</v>
      </c>
    </row>
    <row r="607" spans="1:8" ht="15.3">
      <c r="A607" s="137"/>
      <c r="B607" s="138"/>
      <c r="C607" s="138"/>
      <c r="D607" s="138"/>
      <c r="E607" s="138"/>
      <c r="F607" s="138"/>
      <c r="G607" s="138"/>
    </row>
    <row r="608" spans="1:8">
      <c r="A608" s="123">
        <v>2000676</v>
      </c>
      <c r="B608" s="124" t="s">
        <v>307</v>
      </c>
      <c r="C608" s="125" t="s">
        <v>960</v>
      </c>
      <c r="D608" s="125" t="s">
        <v>960</v>
      </c>
      <c r="E608" s="126">
        <v>102.943</v>
      </c>
      <c r="F608" s="126"/>
      <c r="G608" s="126">
        <v>95.277893470313302</v>
      </c>
    </row>
    <row r="609" spans="1:7" ht="23.7">
      <c r="A609" s="127"/>
      <c r="B609" s="128"/>
      <c r="C609" s="129" t="s">
        <v>961</v>
      </c>
      <c r="D609" s="129" t="s">
        <v>962</v>
      </c>
      <c r="E609" s="130">
        <v>5.1020000000000003</v>
      </c>
      <c r="F609" s="130"/>
      <c r="G609" s="130">
        <v>4.7221065296867</v>
      </c>
    </row>
    <row r="610" spans="1:7">
      <c r="A610" s="131"/>
      <c r="B610" s="132"/>
      <c r="C610" s="125" t="s">
        <v>963</v>
      </c>
      <c r="D610" s="125" t="s">
        <v>964</v>
      </c>
      <c r="E610" s="126"/>
      <c r="F610" s="126">
        <v>108.045</v>
      </c>
      <c r="G610" s="126"/>
    </row>
    <row r="611" spans="1:7">
      <c r="A611" s="133"/>
      <c r="B611" s="134" t="s">
        <v>307</v>
      </c>
      <c r="C611" s="134" t="s">
        <v>965</v>
      </c>
      <c r="D611" s="135"/>
      <c r="E611" s="136">
        <v>108.045</v>
      </c>
      <c r="F611" s="136">
        <v>108.045</v>
      </c>
      <c r="G611" s="136">
        <v>100</v>
      </c>
    </row>
    <row r="612" spans="1:7" ht="15.3">
      <c r="A612" s="137"/>
      <c r="B612" s="138"/>
      <c r="C612" s="138"/>
      <c r="D612" s="138"/>
      <c r="E612" s="138"/>
      <c r="F612" s="138"/>
      <c r="G612" s="138"/>
    </row>
    <row r="613" spans="1:7">
      <c r="A613" s="139">
        <v>2000675</v>
      </c>
      <c r="B613" s="140" t="s">
        <v>964</v>
      </c>
      <c r="C613" s="129" t="s">
        <v>960</v>
      </c>
      <c r="D613" s="129" t="s">
        <v>960</v>
      </c>
      <c r="E613" s="130">
        <v>122.977</v>
      </c>
      <c r="F613" s="130"/>
      <c r="G613" s="130">
        <v>90.576112895147801</v>
      </c>
    </row>
    <row r="614" spans="1:7">
      <c r="A614" s="131"/>
      <c r="B614" s="132"/>
      <c r="C614" s="125" t="s">
        <v>1020</v>
      </c>
      <c r="D614" s="125" t="s">
        <v>1021</v>
      </c>
      <c r="E614" s="126"/>
      <c r="F614" s="126">
        <v>9.2750000000000004</v>
      </c>
      <c r="G614" s="126"/>
    </row>
    <row r="615" spans="1:7">
      <c r="A615" s="127"/>
      <c r="B615" s="128"/>
      <c r="C615" s="129" t="s">
        <v>1009</v>
      </c>
      <c r="D615" s="129" t="s">
        <v>1010</v>
      </c>
      <c r="E615" s="130"/>
      <c r="F615" s="130">
        <v>5.3330000000000002</v>
      </c>
      <c r="G615" s="130"/>
    </row>
    <row r="616" spans="1:7">
      <c r="A616" s="131"/>
      <c r="B616" s="132"/>
      <c r="C616" s="125" t="s">
        <v>1024</v>
      </c>
      <c r="D616" s="125" t="s">
        <v>1025</v>
      </c>
      <c r="E616" s="126"/>
      <c r="F616" s="126">
        <v>0.628</v>
      </c>
      <c r="G616" s="126"/>
    </row>
    <row r="617" spans="1:7">
      <c r="A617" s="127"/>
      <c r="B617" s="128"/>
      <c r="C617" s="129" t="s">
        <v>989</v>
      </c>
      <c r="D617" s="129" t="s">
        <v>112</v>
      </c>
      <c r="E617" s="130"/>
      <c r="F617" s="130">
        <v>2.5999999999999999E-2</v>
      </c>
      <c r="G617" s="130"/>
    </row>
    <row r="618" spans="1:7" ht="23.7">
      <c r="A618" s="131"/>
      <c r="B618" s="132"/>
      <c r="C618" s="125" t="s">
        <v>1014</v>
      </c>
      <c r="D618" s="125" t="s">
        <v>1015</v>
      </c>
      <c r="E618" s="126"/>
      <c r="F618" s="126">
        <v>1.2549999999999999</v>
      </c>
      <c r="G618" s="126"/>
    </row>
    <row r="619" spans="1:7" ht="23.7">
      <c r="A619" s="127"/>
      <c r="B619" s="128"/>
      <c r="C619" s="129" t="s">
        <v>1026</v>
      </c>
      <c r="D619" s="129" t="s">
        <v>120</v>
      </c>
      <c r="E619" s="130"/>
      <c r="F619" s="130">
        <v>22.414999999999999</v>
      </c>
      <c r="G619" s="130"/>
    </row>
    <row r="620" spans="1:7">
      <c r="A620" s="131"/>
      <c r="B620" s="132"/>
      <c r="C620" s="125" t="s">
        <v>1016</v>
      </c>
      <c r="D620" s="125" t="s">
        <v>108</v>
      </c>
      <c r="E620" s="126"/>
      <c r="F620" s="126">
        <v>5.1769999999999996</v>
      </c>
      <c r="G620" s="126"/>
    </row>
    <row r="621" spans="1:7" ht="23.7">
      <c r="A621" s="127"/>
      <c r="B621" s="128"/>
      <c r="C621" s="129" t="s">
        <v>961</v>
      </c>
      <c r="D621" s="129" t="s">
        <v>962</v>
      </c>
      <c r="E621" s="130"/>
      <c r="F621" s="130">
        <v>7.1429999999999998</v>
      </c>
      <c r="G621" s="130"/>
    </row>
    <row r="622" spans="1:7" ht="23.7">
      <c r="A622" s="131"/>
      <c r="B622" s="132"/>
      <c r="C622" s="125" t="s">
        <v>684</v>
      </c>
      <c r="D622" s="125" t="s">
        <v>685</v>
      </c>
      <c r="E622" s="126"/>
      <c r="F622" s="126">
        <v>0.99099999999999999</v>
      </c>
      <c r="G622" s="126"/>
    </row>
    <row r="623" spans="1:7">
      <c r="A623" s="127"/>
      <c r="B623" s="128"/>
      <c r="C623" s="129" t="s">
        <v>1035</v>
      </c>
      <c r="D623" s="129" t="s">
        <v>229</v>
      </c>
      <c r="E623" s="130"/>
      <c r="F623" s="130">
        <v>83.528999999999996</v>
      </c>
      <c r="G623" s="130"/>
    </row>
    <row r="624" spans="1:7">
      <c r="A624" s="133"/>
      <c r="B624" s="134" t="s">
        <v>964</v>
      </c>
      <c r="C624" s="134" t="s">
        <v>965</v>
      </c>
      <c r="D624" s="135"/>
      <c r="E624" s="136">
        <v>122.977</v>
      </c>
      <c r="F624" s="136">
        <v>135.77199999999999</v>
      </c>
      <c r="G624" s="136">
        <v>90.576112895147801</v>
      </c>
    </row>
    <row r="625" spans="1:8" ht="15.3">
      <c r="A625" s="137"/>
      <c r="B625" s="138"/>
      <c r="C625" s="138"/>
      <c r="D625" s="138"/>
      <c r="E625" s="138"/>
      <c r="F625" s="138"/>
      <c r="G625" s="138"/>
    </row>
    <row r="626" spans="1:8">
      <c r="A626" s="123">
        <v>2000755</v>
      </c>
      <c r="B626" s="124" t="s">
        <v>309</v>
      </c>
      <c r="C626" s="125" t="s">
        <v>960</v>
      </c>
      <c r="D626" s="125" t="s">
        <v>960</v>
      </c>
      <c r="E626" s="126">
        <v>131.929</v>
      </c>
      <c r="F626" s="126"/>
      <c r="G626" s="126">
        <v>96.806598131801195</v>
      </c>
    </row>
    <row r="627" spans="1:8">
      <c r="A627" s="127"/>
      <c r="B627" s="128"/>
      <c r="C627" s="129" t="s">
        <v>1125</v>
      </c>
      <c r="D627" s="129" t="s">
        <v>1126</v>
      </c>
      <c r="E627" s="130"/>
      <c r="F627" s="130">
        <v>136.28100000000001</v>
      </c>
      <c r="G627" s="130"/>
    </row>
    <row r="628" spans="1:8" ht="23.7">
      <c r="A628" s="131"/>
      <c r="B628" s="132"/>
      <c r="C628" s="125" t="s">
        <v>961</v>
      </c>
      <c r="D628" s="125" t="s">
        <v>962</v>
      </c>
      <c r="E628" s="126">
        <v>4.3079999999999998</v>
      </c>
      <c r="F628" s="126"/>
      <c r="G628" s="126">
        <v>3.16111563607546</v>
      </c>
    </row>
    <row r="629" spans="1:8">
      <c r="A629" s="133"/>
      <c r="B629" s="134" t="s">
        <v>309</v>
      </c>
      <c r="C629" s="134" t="s">
        <v>965</v>
      </c>
      <c r="D629" s="135"/>
      <c r="E629" s="136">
        <v>136.23699999999999</v>
      </c>
      <c r="F629" s="136">
        <v>136.28100000000001</v>
      </c>
      <c r="G629" s="136">
        <v>99.967713767876702</v>
      </c>
    </row>
    <row r="630" spans="1:8" ht="15.3">
      <c r="A630" s="137"/>
      <c r="B630" s="138"/>
      <c r="C630" s="138"/>
      <c r="D630" s="138"/>
      <c r="E630" s="138"/>
      <c r="F630" s="138"/>
      <c r="G630" s="138"/>
    </row>
    <row r="631" spans="1:8">
      <c r="A631" s="139">
        <v>2000265</v>
      </c>
      <c r="B631" s="140" t="s">
        <v>1126</v>
      </c>
      <c r="C631" s="129" t="s">
        <v>960</v>
      </c>
      <c r="D631" s="129" t="s">
        <v>960</v>
      </c>
      <c r="E631" s="130">
        <v>136.28100000000001</v>
      </c>
      <c r="F631" s="130"/>
      <c r="G631" s="130">
        <v>89.115067973608305</v>
      </c>
    </row>
    <row r="632" spans="1:8">
      <c r="A632" s="131"/>
      <c r="B632" s="132"/>
      <c r="C632" s="125" t="s">
        <v>1020</v>
      </c>
      <c r="D632" s="125" t="s">
        <v>1021</v>
      </c>
      <c r="E632" s="126"/>
      <c r="F632" s="126">
        <v>14.68</v>
      </c>
      <c r="G632" s="126"/>
      <c r="H632">
        <f>F632/E$643</f>
        <v>0.10771861081148508</v>
      </c>
    </row>
    <row r="633" spans="1:8">
      <c r="A633" s="127"/>
      <c r="B633" s="128"/>
      <c r="C633" s="129" t="s">
        <v>1009</v>
      </c>
      <c r="D633" s="129" t="s">
        <v>1010</v>
      </c>
      <c r="E633" s="130"/>
      <c r="F633" s="130">
        <v>9.0830000000000002</v>
      </c>
      <c r="G633" s="130"/>
      <c r="H633">
        <f t="shared" ref="H633:H642" si="7">F633/E$643</f>
        <v>6.6649055994599388E-2</v>
      </c>
    </row>
    <row r="634" spans="1:8">
      <c r="A634" s="131"/>
      <c r="B634" s="132"/>
      <c r="C634" s="125" t="s">
        <v>1024</v>
      </c>
      <c r="D634" s="125" t="s">
        <v>1025</v>
      </c>
      <c r="E634" s="126"/>
      <c r="F634" s="126">
        <v>0.65100000000000002</v>
      </c>
      <c r="G634" s="126"/>
      <c r="H634">
        <f t="shared" si="7"/>
        <v>4.7768947982477382E-3</v>
      </c>
    </row>
    <row r="635" spans="1:8">
      <c r="A635" s="127"/>
      <c r="B635" s="128"/>
      <c r="C635" s="129" t="s">
        <v>989</v>
      </c>
      <c r="D635" s="129" t="s">
        <v>112</v>
      </c>
      <c r="E635" s="130"/>
      <c r="F635" s="130">
        <v>3.3000000000000002E-2</v>
      </c>
      <c r="G635" s="130"/>
      <c r="H635">
        <f t="shared" si="7"/>
        <v>2.4214674092500055E-4</v>
      </c>
    </row>
    <row r="636" spans="1:8" ht="23.7">
      <c r="A636" s="131"/>
      <c r="B636" s="132"/>
      <c r="C636" s="125" t="s">
        <v>1014</v>
      </c>
      <c r="D636" s="125" t="s">
        <v>1015</v>
      </c>
      <c r="E636" s="126"/>
      <c r="F636" s="126">
        <v>1.2989999999999999</v>
      </c>
      <c r="G636" s="126"/>
      <c r="H636">
        <f t="shared" si="7"/>
        <v>9.5317762564113839E-3</v>
      </c>
    </row>
    <row r="637" spans="1:8" ht="23.7">
      <c r="A637" s="127"/>
      <c r="B637" s="128"/>
      <c r="C637" s="129" t="s">
        <v>1026</v>
      </c>
      <c r="D637" s="129" t="s">
        <v>120</v>
      </c>
      <c r="E637" s="130"/>
      <c r="F637" s="130">
        <v>27.363</v>
      </c>
      <c r="G637" s="130"/>
      <c r="H637">
        <f t="shared" si="7"/>
        <v>0.20078367490699361</v>
      </c>
    </row>
    <row r="638" spans="1:8">
      <c r="A638" s="131"/>
      <c r="B638" s="132"/>
      <c r="C638" s="125" t="s">
        <v>1016</v>
      </c>
      <c r="D638" s="125" t="s">
        <v>108</v>
      </c>
      <c r="E638" s="126"/>
      <c r="F638" s="126">
        <v>5.556</v>
      </c>
      <c r="G638" s="126"/>
      <c r="H638">
        <f t="shared" si="7"/>
        <v>4.0768705835736455E-2</v>
      </c>
    </row>
    <row r="639" spans="1:8" ht="23.7">
      <c r="A639" s="127"/>
      <c r="B639" s="128"/>
      <c r="C639" s="129" t="s">
        <v>377</v>
      </c>
      <c r="D639" s="129" t="s">
        <v>378</v>
      </c>
      <c r="E639" s="130"/>
      <c r="F639" s="130">
        <v>1.9330000000000001</v>
      </c>
      <c r="G639" s="130"/>
      <c r="H639">
        <f t="shared" si="7"/>
        <v>1.4183928794182607E-2</v>
      </c>
    </row>
    <row r="640" spans="1:8">
      <c r="A640" s="131"/>
      <c r="B640" s="132"/>
      <c r="C640" s="125" t="s">
        <v>1017</v>
      </c>
      <c r="D640" s="125" t="s">
        <v>231</v>
      </c>
      <c r="E640" s="126"/>
      <c r="F640" s="126">
        <v>44.02</v>
      </c>
      <c r="G640" s="126"/>
      <c r="H640">
        <f t="shared" si="7"/>
        <v>0.32300907683389468</v>
      </c>
    </row>
    <row r="641" spans="1:8" ht="23.7">
      <c r="A641" s="127"/>
      <c r="B641" s="128"/>
      <c r="C641" s="129" t="s">
        <v>961</v>
      </c>
      <c r="D641" s="129" t="s">
        <v>962</v>
      </c>
      <c r="E641" s="130"/>
      <c r="F641" s="130">
        <v>3.2210000000000001</v>
      </c>
      <c r="G641" s="130"/>
      <c r="H641">
        <f t="shared" si="7"/>
        <v>2.363498947028566E-2</v>
      </c>
    </row>
    <row r="642" spans="1:8">
      <c r="A642" s="131"/>
      <c r="B642" s="132"/>
      <c r="C642" s="125" t="s">
        <v>1035</v>
      </c>
      <c r="D642" s="125" t="s">
        <v>229</v>
      </c>
      <c r="E642" s="126"/>
      <c r="F642" s="126">
        <v>45.088000000000001</v>
      </c>
      <c r="G642" s="126"/>
      <c r="H642">
        <f t="shared" si="7"/>
        <v>0.33084582590383105</v>
      </c>
    </row>
    <row r="643" spans="1:8">
      <c r="A643" s="133"/>
      <c r="B643" s="134" t="s">
        <v>1126</v>
      </c>
      <c r="C643" s="134" t="s">
        <v>965</v>
      </c>
      <c r="D643" s="135"/>
      <c r="E643" s="136">
        <v>136.28100000000001</v>
      </c>
      <c r="F643" s="136">
        <v>152.92699999999999</v>
      </c>
      <c r="G643" s="136">
        <v>89.115067973608305</v>
      </c>
    </row>
    <row r="644" spans="1:8" ht="15.3">
      <c r="A644" s="137"/>
      <c r="B644" s="138"/>
      <c r="C644" s="138"/>
      <c r="D644" s="138"/>
      <c r="E644" s="138"/>
      <c r="F644" s="138"/>
      <c r="G644" s="138"/>
    </row>
    <row r="645" spans="1:8">
      <c r="A645" s="139">
        <v>2000758</v>
      </c>
      <c r="B645" s="140" t="s">
        <v>310</v>
      </c>
      <c r="C645" s="129" t="s">
        <v>960</v>
      </c>
      <c r="D645" s="129" t="s">
        <v>960</v>
      </c>
      <c r="E645" s="130">
        <v>148.733</v>
      </c>
      <c r="F645" s="130"/>
      <c r="G645" s="130">
        <v>96.683459550817403</v>
      </c>
    </row>
    <row r="646" spans="1:8">
      <c r="A646" s="131"/>
      <c r="B646" s="132"/>
      <c r="C646" s="125" t="s">
        <v>1127</v>
      </c>
      <c r="D646" s="125" t="s">
        <v>1128</v>
      </c>
      <c r="E646" s="126"/>
      <c r="F646" s="126">
        <v>153.83500000000001</v>
      </c>
      <c r="G646" s="126"/>
    </row>
    <row r="647" spans="1:8" ht="23.7">
      <c r="A647" s="127"/>
      <c r="B647" s="128"/>
      <c r="C647" s="129" t="s">
        <v>961</v>
      </c>
      <c r="D647" s="129" t="s">
        <v>962</v>
      </c>
      <c r="E647" s="130">
        <v>5.1020000000000003</v>
      </c>
      <c r="F647" s="130"/>
      <c r="G647" s="130">
        <v>3.3165404491825701</v>
      </c>
    </row>
    <row r="648" spans="1:8">
      <c r="A648" s="133"/>
      <c r="B648" s="134" t="s">
        <v>310</v>
      </c>
      <c r="C648" s="134" t="s">
        <v>965</v>
      </c>
      <c r="D648" s="135"/>
      <c r="E648" s="136">
        <v>153.83500000000001</v>
      </c>
      <c r="F648" s="136">
        <v>153.83500000000001</v>
      </c>
      <c r="G648" s="136">
        <v>100</v>
      </c>
    </row>
    <row r="649" spans="1:8" ht="15.3">
      <c r="A649" s="137"/>
      <c r="B649" s="138"/>
      <c r="C649" s="138"/>
      <c r="D649" s="138"/>
      <c r="E649" s="138"/>
      <c r="F649" s="138"/>
      <c r="G649" s="138"/>
    </row>
    <row r="650" spans="1:8">
      <c r="A650" s="123">
        <v>2000266</v>
      </c>
      <c r="B650" s="124" t="s">
        <v>1128</v>
      </c>
      <c r="C650" s="125" t="s">
        <v>960</v>
      </c>
      <c r="D650" s="125" t="s">
        <v>960</v>
      </c>
      <c r="E650" s="126">
        <v>153.83500000000001</v>
      </c>
      <c r="F650" s="126"/>
      <c r="G650" s="126">
        <v>88.201567543703803</v>
      </c>
    </row>
    <row r="651" spans="1:8">
      <c r="A651" s="127"/>
      <c r="B651" s="128"/>
      <c r="C651" s="129" t="s">
        <v>1020</v>
      </c>
      <c r="D651" s="129" t="s">
        <v>1021</v>
      </c>
      <c r="E651" s="130"/>
      <c r="F651" s="130">
        <v>21.015000000000001</v>
      </c>
      <c r="G651" s="130"/>
      <c r="H651" s="143">
        <f>F651/E$664</f>
        <v>0.13660740403679267</v>
      </c>
    </row>
    <row r="652" spans="1:8">
      <c r="A652" s="131"/>
      <c r="B652" s="132"/>
      <c r="C652" s="125" t="s">
        <v>1009</v>
      </c>
      <c r="D652" s="125" t="s">
        <v>1010</v>
      </c>
      <c r="E652" s="126"/>
      <c r="F652" s="126">
        <v>18.751000000000001</v>
      </c>
      <c r="G652" s="126"/>
      <c r="H652" s="143">
        <f t="shared" ref="H652:H663" si="8">F652/E$664</f>
        <v>0.12189033704943608</v>
      </c>
    </row>
    <row r="653" spans="1:8">
      <c r="A653" s="127"/>
      <c r="B653" s="128"/>
      <c r="C653" s="129" t="s">
        <v>1024</v>
      </c>
      <c r="D653" s="129" t="s">
        <v>1025</v>
      </c>
      <c r="E653" s="130"/>
      <c r="F653" s="130">
        <v>0.81799999999999995</v>
      </c>
      <c r="G653" s="130"/>
      <c r="H653" s="143">
        <f t="shared" si="8"/>
        <v>5.3173855104495073E-3</v>
      </c>
    </row>
    <row r="654" spans="1:8">
      <c r="A654" s="131"/>
      <c r="B654" s="132"/>
      <c r="C654" s="125" t="s">
        <v>1011</v>
      </c>
      <c r="D654" s="125" t="s">
        <v>1012</v>
      </c>
      <c r="E654" s="126"/>
      <c r="F654" s="126">
        <v>1.637</v>
      </c>
      <c r="G654" s="126"/>
      <c r="H654" s="143">
        <f t="shared" si="8"/>
        <v>1.0641271492183182E-2</v>
      </c>
    </row>
    <row r="655" spans="1:8">
      <c r="A655" s="127"/>
      <c r="B655" s="128"/>
      <c r="C655" s="129" t="s">
        <v>989</v>
      </c>
      <c r="D655" s="129" t="s">
        <v>112</v>
      </c>
      <c r="E655" s="130"/>
      <c r="F655" s="130">
        <v>3.5999999999999997E-2</v>
      </c>
      <c r="G655" s="130"/>
      <c r="H655" s="143">
        <f t="shared" si="8"/>
        <v>2.3401696623005165E-4</v>
      </c>
    </row>
    <row r="656" spans="1:8" ht="23.7">
      <c r="A656" s="131"/>
      <c r="B656" s="132"/>
      <c r="C656" s="125" t="s">
        <v>1014</v>
      </c>
      <c r="D656" s="125" t="s">
        <v>1015</v>
      </c>
      <c r="E656" s="126"/>
      <c r="F656" s="126">
        <v>0.81799999999999995</v>
      </c>
      <c r="G656" s="126"/>
      <c r="H656" s="143">
        <f t="shared" si="8"/>
        <v>5.3173855104495073E-3</v>
      </c>
    </row>
    <row r="657" spans="1:8" ht="23.7">
      <c r="A657" s="127"/>
      <c r="B657" s="128"/>
      <c r="C657" s="129" t="s">
        <v>1026</v>
      </c>
      <c r="D657" s="129" t="s">
        <v>120</v>
      </c>
      <c r="E657" s="130"/>
      <c r="F657" s="130">
        <v>24.981999999999999</v>
      </c>
      <c r="G657" s="130"/>
      <c r="H657" s="143">
        <f t="shared" si="8"/>
        <v>0.16239477362108751</v>
      </c>
    </row>
    <row r="658" spans="1:8">
      <c r="A658" s="131"/>
      <c r="B658" s="132"/>
      <c r="C658" s="125" t="s">
        <v>1016</v>
      </c>
      <c r="D658" s="125" t="s">
        <v>108</v>
      </c>
      <c r="E658" s="126"/>
      <c r="F658" s="126">
        <v>4.8579999999999997</v>
      </c>
      <c r="G658" s="126"/>
      <c r="H658" s="143">
        <f t="shared" si="8"/>
        <v>3.1579289498488636E-2</v>
      </c>
    </row>
    <row r="659" spans="1:8">
      <c r="A659" s="127"/>
      <c r="B659" s="128"/>
      <c r="C659" s="129" t="s">
        <v>1027</v>
      </c>
      <c r="D659" s="129" t="s">
        <v>1028</v>
      </c>
      <c r="E659" s="130"/>
      <c r="F659" s="130">
        <v>4.6829999999999998</v>
      </c>
      <c r="G659" s="130"/>
      <c r="H659" s="143">
        <f t="shared" si="8"/>
        <v>3.0441707023759219E-2</v>
      </c>
    </row>
    <row r="660" spans="1:8" ht="23.7">
      <c r="A660" s="131"/>
      <c r="B660" s="132"/>
      <c r="C660" s="125" t="s">
        <v>377</v>
      </c>
      <c r="D660" s="125" t="s">
        <v>378</v>
      </c>
      <c r="E660" s="126"/>
      <c r="F660" s="126">
        <v>2.294</v>
      </c>
      <c r="G660" s="126"/>
      <c r="H660" s="143">
        <f t="shared" si="8"/>
        <v>1.4912081125881625E-2</v>
      </c>
    </row>
    <row r="661" spans="1:8">
      <c r="A661" s="127"/>
      <c r="B661" s="128"/>
      <c r="C661" s="129" t="s">
        <v>1017</v>
      </c>
      <c r="D661" s="129" t="s">
        <v>231</v>
      </c>
      <c r="E661" s="130"/>
      <c r="F661" s="130">
        <v>84.900999999999996</v>
      </c>
      <c r="G661" s="130"/>
      <c r="H661" s="143">
        <f t="shared" si="8"/>
        <v>0.55189651249715599</v>
      </c>
    </row>
    <row r="662" spans="1:8" ht="23.7">
      <c r="A662" s="131"/>
      <c r="B662" s="132"/>
      <c r="C662" s="125" t="s">
        <v>961</v>
      </c>
      <c r="D662" s="125" t="s">
        <v>962</v>
      </c>
      <c r="E662" s="126"/>
      <c r="F662" s="126">
        <v>6.9640000000000004</v>
      </c>
      <c r="G662" s="126"/>
      <c r="H662" s="143">
        <f t="shared" si="8"/>
        <v>4.5269282022946666E-2</v>
      </c>
    </row>
    <row r="663" spans="1:8" ht="23.7">
      <c r="A663" s="127"/>
      <c r="B663" s="128"/>
      <c r="C663" s="129" t="s">
        <v>684</v>
      </c>
      <c r="D663" s="129" t="s">
        <v>685</v>
      </c>
      <c r="E663" s="130"/>
      <c r="F663" s="130">
        <v>2.6560000000000001</v>
      </c>
      <c r="G663" s="130"/>
      <c r="H663" s="143">
        <f t="shared" si="8"/>
        <v>1.726525173075048E-2</v>
      </c>
    </row>
    <row r="664" spans="1:8">
      <c r="A664" s="133"/>
      <c r="B664" s="134" t="s">
        <v>1128</v>
      </c>
      <c r="C664" s="134" t="s">
        <v>965</v>
      </c>
      <c r="D664" s="135"/>
      <c r="E664" s="136">
        <v>153.83500000000001</v>
      </c>
      <c r="F664" s="136">
        <v>174.41300000000001</v>
      </c>
      <c r="G664" s="136">
        <v>88.201567543703803</v>
      </c>
    </row>
    <row r="665" spans="1:8" ht="15.3">
      <c r="A665" s="137"/>
      <c r="B665" s="138"/>
      <c r="C665" s="138"/>
      <c r="D665" s="138"/>
      <c r="E665" s="138"/>
      <c r="F665" s="138"/>
      <c r="G665" s="138"/>
    </row>
    <row r="666" spans="1:8">
      <c r="A666" s="123">
        <v>2000343</v>
      </c>
      <c r="B666" s="124" t="s">
        <v>311</v>
      </c>
      <c r="C666" s="125" t="s">
        <v>960</v>
      </c>
      <c r="D666" s="125" t="s">
        <v>960</v>
      </c>
      <c r="E666" s="126">
        <v>86.953000000000003</v>
      </c>
      <c r="F666" s="126"/>
      <c r="G666" s="126">
        <v>96.720837365546501</v>
      </c>
    </row>
    <row r="667" spans="1:8">
      <c r="A667" s="127"/>
      <c r="B667" s="128"/>
      <c r="C667" s="129" t="s">
        <v>1129</v>
      </c>
      <c r="D667" s="129" t="s">
        <v>1130</v>
      </c>
      <c r="E667" s="130"/>
      <c r="F667" s="130">
        <v>89.900999999999996</v>
      </c>
      <c r="G667" s="130"/>
    </row>
    <row r="668" spans="1:8" ht="23.7">
      <c r="A668" s="131"/>
      <c r="B668" s="132"/>
      <c r="C668" s="125" t="s">
        <v>961</v>
      </c>
      <c r="D668" s="125" t="s">
        <v>962</v>
      </c>
      <c r="E668" s="126">
        <v>2.948</v>
      </c>
      <c r="F668" s="126"/>
      <c r="G668" s="126">
        <v>3.2791626344534501</v>
      </c>
    </row>
    <row r="669" spans="1:8">
      <c r="A669" s="133"/>
      <c r="B669" s="134" t="s">
        <v>311</v>
      </c>
      <c r="C669" s="134" t="s">
        <v>965</v>
      </c>
      <c r="D669" s="135"/>
      <c r="E669" s="136">
        <v>89.900999999999996</v>
      </c>
      <c r="F669" s="136">
        <v>89.900999999999996</v>
      </c>
      <c r="G669" s="136">
        <v>100</v>
      </c>
    </row>
    <row r="670" spans="1:8" ht="15.3">
      <c r="A670" s="137"/>
      <c r="B670" s="138"/>
      <c r="C670" s="138"/>
      <c r="D670" s="138"/>
      <c r="E670" s="138"/>
      <c r="F670" s="138"/>
      <c r="G670" s="138"/>
    </row>
    <row r="671" spans="1:8">
      <c r="A671" s="139">
        <v>2000267</v>
      </c>
      <c r="B671" s="140" t="s">
        <v>1130</v>
      </c>
      <c r="C671" s="129" t="s">
        <v>960</v>
      </c>
      <c r="D671" s="129" t="s">
        <v>960</v>
      </c>
      <c r="E671" s="130">
        <v>89.902000000000001</v>
      </c>
      <c r="F671" s="130"/>
      <c r="G671" s="130">
        <v>88.367932688527205</v>
      </c>
    </row>
    <row r="672" spans="1:8">
      <c r="A672" s="131"/>
      <c r="B672" s="132"/>
      <c r="C672" s="125" t="s">
        <v>1020</v>
      </c>
      <c r="D672" s="125" t="s">
        <v>1021</v>
      </c>
      <c r="E672" s="126"/>
      <c r="F672" s="126">
        <v>11.608000000000001</v>
      </c>
      <c r="G672" s="126"/>
      <c r="H672" s="143">
        <f>F672/E$684</f>
        <v>0.12911837333985896</v>
      </c>
    </row>
    <row r="673" spans="1:8">
      <c r="A673" s="127"/>
      <c r="B673" s="128"/>
      <c r="C673" s="129" t="s">
        <v>1024</v>
      </c>
      <c r="D673" s="129" t="s">
        <v>1025</v>
      </c>
      <c r="E673" s="130"/>
      <c r="F673" s="130">
        <v>0.54800000000000004</v>
      </c>
      <c r="G673" s="130"/>
      <c r="H673" s="143">
        <f t="shared" ref="H673:H683" si="9">F673/E$684</f>
        <v>6.0955262396832112E-3</v>
      </c>
    </row>
    <row r="674" spans="1:8">
      <c r="A674" s="131"/>
      <c r="B674" s="132"/>
      <c r="C674" s="125" t="s">
        <v>1011</v>
      </c>
      <c r="D674" s="125" t="s">
        <v>1012</v>
      </c>
      <c r="E674" s="126"/>
      <c r="F674" s="126">
        <v>0.86</v>
      </c>
      <c r="G674" s="126"/>
      <c r="H674" s="143">
        <f t="shared" si="9"/>
        <v>9.5659718359991982E-3</v>
      </c>
    </row>
    <row r="675" spans="1:8">
      <c r="A675" s="127"/>
      <c r="B675" s="128"/>
      <c r="C675" s="129" t="s">
        <v>989</v>
      </c>
      <c r="D675" s="129" t="s">
        <v>112</v>
      </c>
      <c r="E675" s="130"/>
      <c r="F675" s="130">
        <v>1.7000000000000001E-2</v>
      </c>
      <c r="G675" s="130"/>
      <c r="H675" s="143">
        <f t="shared" si="9"/>
        <v>1.8909479210696092E-4</v>
      </c>
    </row>
    <row r="676" spans="1:8" ht="23.7">
      <c r="A676" s="131"/>
      <c r="B676" s="132"/>
      <c r="C676" s="125" t="s">
        <v>1014</v>
      </c>
      <c r="D676" s="125" t="s">
        <v>1015</v>
      </c>
      <c r="E676" s="126"/>
      <c r="F676" s="126">
        <v>0.39200000000000002</v>
      </c>
      <c r="G676" s="126"/>
      <c r="H676" s="143">
        <f t="shared" si="9"/>
        <v>4.3603034415252168E-3</v>
      </c>
    </row>
    <row r="677" spans="1:8">
      <c r="A677" s="127"/>
      <c r="B677" s="128"/>
      <c r="C677" s="129" t="s">
        <v>1033</v>
      </c>
      <c r="D677" s="129" t="s">
        <v>1034</v>
      </c>
      <c r="E677" s="130"/>
      <c r="F677" s="130">
        <v>11.183999999999999</v>
      </c>
      <c r="G677" s="130"/>
      <c r="H677" s="143">
        <f t="shared" si="9"/>
        <v>0.12440212676025005</v>
      </c>
    </row>
    <row r="678" spans="1:8" ht="23.7">
      <c r="A678" s="131"/>
      <c r="B678" s="132"/>
      <c r="C678" s="125" t="s">
        <v>1026</v>
      </c>
      <c r="D678" s="125" t="s">
        <v>120</v>
      </c>
      <c r="E678" s="126"/>
      <c r="F678" s="126">
        <v>15.845000000000001</v>
      </c>
      <c r="G678" s="126"/>
      <c r="H678" s="143">
        <f t="shared" si="9"/>
        <v>0.17624746946675268</v>
      </c>
    </row>
    <row r="679" spans="1:8">
      <c r="A679" s="127"/>
      <c r="B679" s="128"/>
      <c r="C679" s="129" t="s">
        <v>1016</v>
      </c>
      <c r="D679" s="129" t="s">
        <v>108</v>
      </c>
      <c r="E679" s="130"/>
      <c r="F679" s="130">
        <v>3.2519999999999998</v>
      </c>
      <c r="G679" s="130"/>
      <c r="H679" s="143">
        <f t="shared" si="9"/>
        <v>3.6172721407755105E-2</v>
      </c>
    </row>
    <row r="680" spans="1:8">
      <c r="A680" s="131"/>
      <c r="B680" s="132"/>
      <c r="C680" s="125" t="s">
        <v>1027</v>
      </c>
      <c r="D680" s="125" t="s">
        <v>1028</v>
      </c>
      <c r="E680" s="126"/>
      <c r="F680" s="126">
        <v>2.6480000000000001</v>
      </c>
      <c r="G680" s="126"/>
      <c r="H680" s="143">
        <f t="shared" si="9"/>
        <v>2.9454294676425442E-2</v>
      </c>
    </row>
    <row r="681" spans="1:8">
      <c r="A681" s="127"/>
      <c r="B681" s="128"/>
      <c r="C681" s="129" t="s">
        <v>1017</v>
      </c>
      <c r="D681" s="129" t="s">
        <v>231</v>
      </c>
      <c r="E681" s="130"/>
      <c r="F681" s="130">
        <v>48.015999999999998</v>
      </c>
      <c r="G681" s="130"/>
      <c r="H681" s="143">
        <f t="shared" si="9"/>
        <v>0.53409267869457855</v>
      </c>
    </row>
    <row r="682" spans="1:8" ht="23.7">
      <c r="A682" s="131"/>
      <c r="B682" s="132"/>
      <c r="C682" s="125" t="s">
        <v>961</v>
      </c>
      <c r="D682" s="125" t="s">
        <v>962</v>
      </c>
      <c r="E682" s="126"/>
      <c r="F682" s="126">
        <v>5.7380000000000004</v>
      </c>
      <c r="G682" s="126"/>
      <c r="H682" s="143">
        <f t="shared" si="9"/>
        <v>6.3825053947631868E-2</v>
      </c>
    </row>
    <row r="683" spans="1:8" ht="23.7">
      <c r="A683" s="127"/>
      <c r="B683" s="128"/>
      <c r="C683" s="129" t="s">
        <v>684</v>
      </c>
      <c r="D683" s="129" t="s">
        <v>685</v>
      </c>
      <c r="E683" s="130"/>
      <c r="F683" s="130">
        <v>1.6279999999999999</v>
      </c>
      <c r="G683" s="130"/>
      <c r="H683" s="143">
        <f t="shared" si="9"/>
        <v>1.8108607150007786E-2</v>
      </c>
    </row>
    <row r="684" spans="1:8">
      <c r="A684" s="133"/>
      <c r="B684" s="134" t="s">
        <v>1130</v>
      </c>
      <c r="C684" s="134" t="s">
        <v>965</v>
      </c>
      <c r="D684" s="135"/>
      <c r="E684" s="136">
        <v>89.902000000000001</v>
      </c>
      <c r="F684" s="136">
        <v>101.736</v>
      </c>
      <c r="G684" s="136">
        <v>88.367932688527205</v>
      </c>
    </row>
    <row r="685" spans="1:8" ht="15.3">
      <c r="A685" s="137"/>
      <c r="B685" s="138"/>
      <c r="C685" s="138"/>
      <c r="D685" s="138"/>
      <c r="E685" s="138"/>
      <c r="F685" s="138"/>
      <c r="G685" s="138"/>
    </row>
    <row r="686" spans="1:8">
      <c r="A686" s="123">
        <v>2000331</v>
      </c>
      <c r="B686" s="124" t="s">
        <v>312</v>
      </c>
      <c r="C686" s="125" t="s">
        <v>960</v>
      </c>
      <c r="D686" s="125" t="s">
        <v>960</v>
      </c>
      <c r="E686" s="126">
        <v>26.308</v>
      </c>
      <c r="F686" s="126"/>
      <c r="G686" s="126">
        <v>95.315387123654901</v>
      </c>
    </row>
    <row r="687" spans="1:8">
      <c r="A687" s="127"/>
      <c r="B687" s="128"/>
      <c r="C687" s="129" t="s">
        <v>1131</v>
      </c>
      <c r="D687" s="129" t="s">
        <v>1132</v>
      </c>
      <c r="E687" s="130"/>
      <c r="F687" s="130">
        <v>27.600999999999999</v>
      </c>
      <c r="G687" s="130"/>
    </row>
    <row r="688" spans="1:8" ht="23.7">
      <c r="A688" s="131"/>
      <c r="B688" s="132"/>
      <c r="C688" s="125" t="s">
        <v>961</v>
      </c>
      <c r="D688" s="125" t="s">
        <v>962</v>
      </c>
      <c r="E688" s="126">
        <v>1.2929999999999999</v>
      </c>
      <c r="F688" s="126"/>
      <c r="G688" s="126">
        <v>4.6846128763450601</v>
      </c>
    </row>
    <row r="689" spans="1:8">
      <c r="A689" s="133"/>
      <c r="B689" s="134" t="s">
        <v>312</v>
      </c>
      <c r="C689" s="134" t="s">
        <v>965</v>
      </c>
      <c r="D689" s="135"/>
      <c r="E689" s="136">
        <v>27.600999999999999</v>
      </c>
      <c r="F689" s="136">
        <v>27.600999999999999</v>
      </c>
      <c r="G689" s="136">
        <v>100</v>
      </c>
    </row>
    <row r="690" spans="1:8" ht="15.3">
      <c r="A690" s="137"/>
      <c r="B690" s="138"/>
      <c r="C690" s="138"/>
      <c r="D690" s="138"/>
      <c r="E690" s="138"/>
      <c r="F690" s="138"/>
      <c r="G690" s="138"/>
    </row>
    <row r="691" spans="1:8">
      <c r="A691" s="139">
        <v>2000268</v>
      </c>
      <c r="B691" s="140" t="s">
        <v>1132</v>
      </c>
      <c r="C691" s="129" t="s">
        <v>960</v>
      </c>
      <c r="D691" s="129" t="s">
        <v>960</v>
      </c>
      <c r="E691" s="130">
        <v>27.600999999999999</v>
      </c>
      <c r="F691" s="130"/>
      <c r="G691" s="130">
        <v>83.414427755447406</v>
      </c>
    </row>
    <row r="692" spans="1:8">
      <c r="A692" s="131"/>
      <c r="B692" s="132"/>
      <c r="C692" s="125" t="s">
        <v>1020</v>
      </c>
      <c r="D692" s="125" t="s">
        <v>1021</v>
      </c>
      <c r="E692" s="126"/>
      <c r="F692" s="126">
        <v>5.3220000000000001</v>
      </c>
      <c r="G692" s="126"/>
      <c r="H692">
        <f>F692/E$701</f>
        <v>0.19281910075721895</v>
      </c>
    </row>
    <row r="693" spans="1:8">
      <c r="A693" s="127"/>
      <c r="B693" s="128"/>
      <c r="C693" s="129" t="s">
        <v>1009</v>
      </c>
      <c r="D693" s="129" t="s">
        <v>1010</v>
      </c>
      <c r="E693" s="130"/>
      <c r="F693" s="130">
        <v>5.2560000000000002</v>
      </c>
      <c r="G693" s="130"/>
      <c r="H693">
        <f t="shared" ref="H693:H700" si="10">F693/E$701</f>
        <v>0.19042788304771568</v>
      </c>
    </row>
    <row r="694" spans="1:8">
      <c r="A694" s="131"/>
      <c r="B694" s="132"/>
      <c r="C694" s="125" t="s">
        <v>1024</v>
      </c>
      <c r="D694" s="125" t="s">
        <v>1025</v>
      </c>
      <c r="E694" s="126"/>
      <c r="F694" s="126">
        <v>0.22600000000000001</v>
      </c>
      <c r="G694" s="126"/>
      <c r="H694">
        <f t="shared" si="10"/>
        <v>8.1881091264809254E-3</v>
      </c>
    </row>
    <row r="695" spans="1:8">
      <c r="A695" s="127"/>
      <c r="B695" s="128"/>
      <c r="C695" s="129" t="s">
        <v>1011</v>
      </c>
      <c r="D695" s="129" t="s">
        <v>1012</v>
      </c>
      <c r="E695" s="130"/>
      <c r="F695" s="130">
        <v>0.32200000000000001</v>
      </c>
      <c r="G695" s="130"/>
      <c r="H695">
        <f t="shared" si="10"/>
        <v>1.1666243976667512E-2</v>
      </c>
    </row>
    <row r="696" spans="1:8" ht="23.7">
      <c r="A696" s="131"/>
      <c r="B696" s="132"/>
      <c r="C696" s="125" t="s">
        <v>1133</v>
      </c>
      <c r="D696" s="125" t="s">
        <v>1134</v>
      </c>
      <c r="E696" s="126"/>
      <c r="F696" s="126">
        <v>10.064</v>
      </c>
      <c r="G696" s="126"/>
      <c r="H696">
        <f t="shared" si="10"/>
        <v>0.36462447012789395</v>
      </c>
    </row>
    <row r="697" spans="1:8">
      <c r="A697" s="127"/>
      <c r="B697" s="128"/>
      <c r="C697" s="129" t="s">
        <v>989</v>
      </c>
      <c r="D697" s="129" t="s">
        <v>112</v>
      </c>
      <c r="E697" s="130"/>
      <c r="F697" s="130">
        <v>6.0000000000000001E-3</v>
      </c>
      <c r="G697" s="130"/>
      <c r="H697">
        <f t="shared" si="10"/>
        <v>2.1738342813666173E-4</v>
      </c>
    </row>
    <row r="698" spans="1:8" ht="23.7">
      <c r="A698" s="131"/>
      <c r="B698" s="132"/>
      <c r="C698" s="125" t="s">
        <v>1014</v>
      </c>
      <c r="D698" s="125" t="s">
        <v>1015</v>
      </c>
      <c r="E698" s="126"/>
      <c r="F698" s="126">
        <v>0.16200000000000001</v>
      </c>
      <c r="G698" s="126"/>
      <c r="H698">
        <f t="shared" si="10"/>
        <v>5.8693525596898669E-3</v>
      </c>
    </row>
    <row r="699" spans="1:8">
      <c r="A699" s="127"/>
      <c r="B699" s="128"/>
      <c r="C699" s="129" t="s">
        <v>1016</v>
      </c>
      <c r="D699" s="129" t="s">
        <v>108</v>
      </c>
      <c r="E699" s="130"/>
      <c r="F699" s="130">
        <v>1.1140000000000001</v>
      </c>
      <c r="G699" s="130"/>
      <c r="H699">
        <f t="shared" si="10"/>
        <v>4.0360856490706865E-2</v>
      </c>
    </row>
    <row r="700" spans="1:8">
      <c r="A700" s="131"/>
      <c r="B700" s="132"/>
      <c r="C700" s="125" t="s">
        <v>1035</v>
      </c>
      <c r="D700" s="125" t="s">
        <v>229</v>
      </c>
      <c r="E700" s="126"/>
      <c r="F700" s="126">
        <v>10.617000000000001</v>
      </c>
      <c r="G700" s="126"/>
      <c r="H700">
        <f t="shared" si="10"/>
        <v>0.38465997608782293</v>
      </c>
    </row>
    <row r="701" spans="1:8">
      <c r="A701" s="133"/>
      <c r="B701" s="134" t="s">
        <v>1132</v>
      </c>
      <c r="C701" s="134" t="s">
        <v>965</v>
      </c>
      <c r="D701" s="135"/>
      <c r="E701" s="136">
        <v>27.600999999999999</v>
      </c>
      <c r="F701" s="136">
        <v>33.088999999999999</v>
      </c>
      <c r="G701" s="136">
        <v>83.414427755447406</v>
      </c>
    </row>
    <row r="702" spans="1:8" ht="15.3">
      <c r="A702" s="137"/>
      <c r="B702" s="138"/>
      <c r="C702" s="138"/>
      <c r="D702" s="138"/>
      <c r="E702" s="138"/>
      <c r="F702" s="138"/>
      <c r="G702" s="138"/>
    </row>
    <row r="703" spans="1:8">
      <c r="A703" s="139">
        <v>2000335</v>
      </c>
      <c r="B703" s="140" t="s">
        <v>313</v>
      </c>
      <c r="C703" s="129" t="s">
        <v>960</v>
      </c>
      <c r="D703" s="129" t="s">
        <v>960</v>
      </c>
      <c r="E703" s="130">
        <v>103.26</v>
      </c>
      <c r="F703" s="130"/>
      <c r="G703" s="130">
        <v>92.991003485136403</v>
      </c>
    </row>
    <row r="704" spans="1:8">
      <c r="A704" s="131"/>
      <c r="B704" s="132"/>
      <c r="C704" s="125" t="s">
        <v>1135</v>
      </c>
      <c r="D704" s="125" t="s">
        <v>1136</v>
      </c>
      <c r="E704" s="126"/>
      <c r="F704" s="126">
        <v>111.04300000000001</v>
      </c>
      <c r="G704" s="126"/>
    </row>
    <row r="705" spans="1:7" ht="23.7">
      <c r="A705" s="127"/>
      <c r="B705" s="128"/>
      <c r="C705" s="129" t="s">
        <v>961</v>
      </c>
      <c r="D705" s="129" t="s">
        <v>962</v>
      </c>
      <c r="E705" s="130">
        <v>7.76</v>
      </c>
      <c r="F705" s="130"/>
      <c r="G705" s="130">
        <v>6.9882838179804203</v>
      </c>
    </row>
    <row r="706" spans="1:7">
      <c r="A706" s="133"/>
      <c r="B706" s="134" t="s">
        <v>313</v>
      </c>
      <c r="C706" s="134" t="s">
        <v>965</v>
      </c>
      <c r="D706" s="135"/>
      <c r="E706" s="136">
        <v>111.02</v>
      </c>
      <c r="F706" s="136">
        <v>111.04300000000001</v>
      </c>
      <c r="G706" s="136">
        <v>99.979287303116806</v>
      </c>
    </row>
    <row r="707" spans="1:7" ht="15.3">
      <c r="A707" s="137"/>
      <c r="B707" s="138"/>
      <c r="C707" s="138"/>
      <c r="D707" s="138"/>
      <c r="E707" s="138"/>
      <c r="F707" s="138"/>
      <c r="G707" s="138"/>
    </row>
    <row r="708" spans="1:7">
      <c r="A708" s="123">
        <v>2000270</v>
      </c>
      <c r="B708" s="124" t="s">
        <v>1136</v>
      </c>
      <c r="C708" s="125" t="s">
        <v>960</v>
      </c>
      <c r="D708" s="125" t="s">
        <v>960</v>
      </c>
      <c r="E708" s="126">
        <v>111.04300000000001</v>
      </c>
      <c r="F708" s="126"/>
      <c r="G708" s="126">
        <v>92.787131815333197</v>
      </c>
    </row>
    <row r="709" spans="1:7">
      <c r="A709" s="127"/>
      <c r="B709" s="128"/>
      <c r="C709" s="129" t="s">
        <v>1020</v>
      </c>
      <c r="D709" s="129" t="s">
        <v>1021</v>
      </c>
      <c r="E709" s="130"/>
      <c r="F709" s="130">
        <v>3.8519999999999999</v>
      </c>
      <c r="G709" s="130"/>
    </row>
    <row r="710" spans="1:7">
      <c r="A710" s="131"/>
      <c r="B710" s="132"/>
      <c r="C710" s="125" t="s">
        <v>1024</v>
      </c>
      <c r="D710" s="125" t="s">
        <v>1025</v>
      </c>
      <c r="E710" s="126"/>
      <c r="F710" s="126">
        <v>0.54</v>
      </c>
      <c r="G710" s="126"/>
    </row>
    <row r="711" spans="1:7">
      <c r="A711" s="127"/>
      <c r="B711" s="128"/>
      <c r="C711" s="129" t="s">
        <v>1011</v>
      </c>
      <c r="D711" s="129" t="s">
        <v>1012</v>
      </c>
      <c r="E711" s="130"/>
      <c r="F711" s="130">
        <v>1.6160000000000001</v>
      </c>
      <c r="G711" s="130"/>
    </row>
    <row r="712" spans="1:7">
      <c r="A712" s="131"/>
      <c r="B712" s="132"/>
      <c r="C712" s="125" t="s">
        <v>989</v>
      </c>
      <c r="D712" s="125" t="s">
        <v>112</v>
      </c>
      <c r="E712" s="126"/>
      <c r="F712" s="126">
        <v>0.02</v>
      </c>
      <c r="G712" s="126"/>
    </row>
    <row r="713" spans="1:7" ht="35.1">
      <c r="A713" s="127"/>
      <c r="B713" s="128"/>
      <c r="C713" s="129" t="s">
        <v>1013</v>
      </c>
      <c r="D713" s="129" t="s">
        <v>115</v>
      </c>
      <c r="E713" s="130"/>
      <c r="F713" s="130">
        <v>1.7050000000000001</v>
      </c>
      <c r="G713" s="130"/>
    </row>
    <row r="714" spans="1:7">
      <c r="A714" s="131"/>
      <c r="B714" s="132"/>
      <c r="C714" s="125" t="s">
        <v>1033</v>
      </c>
      <c r="D714" s="125" t="s">
        <v>1034</v>
      </c>
      <c r="E714" s="126"/>
      <c r="F714" s="126">
        <v>1.68</v>
      </c>
      <c r="G714" s="126"/>
    </row>
    <row r="715" spans="1:7" ht="23.7">
      <c r="A715" s="127"/>
      <c r="B715" s="128"/>
      <c r="C715" s="129" t="s">
        <v>1026</v>
      </c>
      <c r="D715" s="129" t="s">
        <v>120</v>
      </c>
      <c r="E715" s="130"/>
      <c r="F715" s="130">
        <v>17.36</v>
      </c>
      <c r="G715" s="130"/>
    </row>
    <row r="716" spans="1:7">
      <c r="A716" s="131"/>
      <c r="B716" s="132"/>
      <c r="C716" s="125" t="s">
        <v>1016</v>
      </c>
      <c r="D716" s="125" t="s">
        <v>108</v>
      </c>
      <c r="E716" s="126"/>
      <c r="F716" s="126">
        <v>6.0010000000000003</v>
      </c>
      <c r="G716" s="126"/>
    </row>
    <row r="717" spans="1:7">
      <c r="A717" s="127"/>
      <c r="B717" s="128"/>
      <c r="C717" s="129" t="s">
        <v>1017</v>
      </c>
      <c r="D717" s="129" t="s">
        <v>231</v>
      </c>
      <c r="E717" s="130"/>
      <c r="F717" s="130">
        <v>74.084999999999994</v>
      </c>
      <c r="G717" s="130"/>
    </row>
    <row r="718" spans="1:7" ht="23.7">
      <c r="A718" s="131"/>
      <c r="B718" s="132"/>
      <c r="C718" s="125" t="s">
        <v>961</v>
      </c>
      <c r="D718" s="125" t="s">
        <v>962</v>
      </c>
      <c r="E718" s="126"/>
      <c r="F718" s="126">
        <v>8.9179999999999993</v>
      </c>
      <c r="G718" s="126"/>
    </row>
    <row r="719" spans="1:7" ht="23.7">
      <c r="A719" s="127"/>
      <c r="B719" s="128"/>
      <c r="C719" s="129" t="s">
        <v>684</v>
      </c>
      <c r="D719" s="129" t="s">
        <v>685</v>
      </c>
      <c r="E719" s="130"/>
      <c r="F719" s="130">
        <v>3.8980000000000001</v>
      </c>
      <c r="G719" s="130"/>
    </row>
    <row r="720" spans="1:7">
      <c r="A720" s="133"/>
      <c r="B720" s="134" t="s">
        <v>1136</v>
      </c>
      <c r="C720" s="134" t="s">
        <v>965</v>
      </c>
      <c r="D720" s="135"/>
      <c r="E720" s="136">
        <v>111.04300000000001</v>
      </c>
      <c r="F720" s="136">
        <v>119.675</v>
      </c>
      <c r="G720" s="136">
        <v>92.787131815333197</v>
      </c>
    </row>
    <row r="721" spans="1:8" ht="15.3">
      <c r="A721" s="137"/>
      <c r="B721" s="138"/>
      <c r="C721" s="138"/>
      <c r="D721" s="138"/>
      <c r="E721" s="138"/>
      <c r="F721" s="138"/>
      <c r="G721" s="138"/>
    </row>
    <row r="722" spans="1:8">
      <c r="A722" s="123">
        <v>2000753</v>
      </c>
      <c r="B722" s="124" t="s">
        <v>314</v>
      </c>
      <c r="C722" s="125" t="s">
        <v>960</v>
      </c>
      <c r="D722" s="125" t="s">
        <v>960</v>
      </c>
      <c r="E722" s="126">
        <v>16.396999999999998</v>
      </c>
      <c r="F722" s="126"/>
      <c r="G722" s="126">
        <v>97.962719560281997</v>
      </c>
    </row>
    <row r="723" spans="1:8">
      <c r="A723" s="127"/>
      <c r="B723" s="128"/>
      <c r="C723" s="129" t="s">
        <v>1137</v>
      </c>
      <c r="D723" s="129" t="s">
        <v>1138</v>
      </c>
      <c r="E723" s="130"/>
      <c r="F723" s="130">
        <v>16.738</v>
      </c>
      <c r="G723" s="130"/>
    </row>
    <row r="724" spans="1:8" ht="23.7">
      <c r="A724" s="131"/>
      <c r="B724" s="132"/>
      <c r="C724" s="125" t="s">
        <v>961</v>
      </c>
      <c r="D724" s="125" t="s">
        <v>962</v>
      </c>
      <c r="E724" s="126">
        <v>0.34</v>
      </c>
      <c r="F724" s="126"/>
      <c r="G724" s="126">
        <v>2.0313060102760199</v>
      </c>
    </row>
    <row r="725" spans="1:8">
      <c r="A725" s="133"/>
      <c r="B725" s="134" t="s">
        <v>314</v>
      </c>
      <c r="C725" s="134" t="s">
        <v>965</v>
      </c>
      <c r="D725" s="135"/>
      <c r="E725" s="136">
        <v>16.736999999999998</v>
      </c>
      <c r="F725" s="136">
        <v>16.738</v>
      </c>
      <c r="G725" s="136">
        <v>99.994025570557994</v>
      </c>
    </row>
    <row r="726" spans="1:8" ht="15.3">
      <c r="A726" s="137"/>
      <c r="B726" s="138"/>
      <c r="C726" s="138"/>
      <c r="D726" s="138"/>
      <c r="E726" s="138"/>
      <c r="F726" s="138"/>
      <c r="G726" s="138"/>
    </row>
    <row r="727" spans="1:8">
      <c r="A727" s="139">
        <v>2000271</v>
      </c>
      <c r="B727" s="140" t="s">
        <v>1138</v>
      </c>
      <c r="C727" s="129" t="s">
        <v>960</v>
      </c>
      <c r="D727" s="129" t="s">
        <v>960</v>
      </c>
      <c r="E727" s="130">
        <v>16.738</v>
      </c>
      <c r="F727" s="130"/>
      <c r="G727" s="130">
        <v>95.859343680201604</v>
      </c>
    </row>
    <row r="728" spans="1:8">
      <c r="A728" s="131"/>
      <c r="B728" s="132"/>
      <c r="C728" s="125" t="s">
        <v>1139</v>
      </c>
      <c r="D728" s="125" t="s">
        <v>1140</v>
      </c>
      <c r="E728" s="126"/>
      <c r="F728" s="126">
        <v>1.119</v>
      </c>
      <c r="G728" s="126"/>
      <c r="H728" s="143">
        <f>F728/E$740</f>
        <v>6.6853865455848968E-2</v>
      </c>
    </row>
    <row r="729" spans="1:8">
      <c r="A729" s="127"/>
      <c r="B729" s="128"/>
      <c r="C729" s="129" t="s">
        <v>1020</v>
      </c>
      <c r="D729" s="129" t="s">
        <v>1021</v>
      </c>
      <c r="E729" s="130"/>
      <c r="F729" s="130">
        <v>0.36499999999999999</v>
      </c>
      <c r="G729" s="130"/>
      <c r="H729" s="143">
        <f t="shared" ref="H729:H739" si="11">F729/E$740</f>
        <v>2.1806667463257257E-2</v>
      </c>
    </row>
    <row r="730" spans="1:8">
      <c r="A730" s="131"/>
      <c r="B730" s="132"/>
      <c r="C730" s="125" t="s">
        <v>1024</v>
      </c>
      <c r="D730" s="125" t="s">
        <v>1025</v>
      </c>
      <c r="E730" s="126"/>
      <c r="F730" s="126">
        <v>8.2000000000000003E-2</v>
      </c>
      <c r="G730" s="126"/>
      <c r="H730" s="143">
        <f t="shared" si="11"/>
        <v>4.8990321424303984E-3</v>
      </c>
    </row>
    <row r="731" spans="1:8">
      <c r="A731" s="127"/>
      <c r="B731" s="128"/>
      <c r="C731" s="129" t="s">
        <v>1011</v>
      </c>
      <c r="D731" s="129" t="s">
        <v>1012</v>
      </c>
      <c r="E731" s="130"/>
      <c r="F731" s="130">
        <v>0.20399999999999999</v>
      </c>
      <c r="G731" s="130"/>
      <c r="H731" s="143">
        <f t="shared" si="11"/>
        <v>1.2187836061656111E-2</v>
      </c>
    </row>
    <row r="732" spans="1:8">
      <c r="A732" s="131"/>
      <c r="B732" s="132"/>
      <c r="C732" s="125" t="s">
        <v>989</v>
      </c>
      <c r="D732" s="125" t="s">
        <v>112</v>
      </c>
      <c r="E732" s="126"/>
      <c r="F732" s="126">
        <v>4.0000000000000001E-3</v>
      </c>
      <c r="G732" s="126"/>
      <c r="H732" s="143">
        <f t="shared" si="11"/>
        <v>2.3897717767953162E-4</v>
      </c>
    </row>
    <row r="733" spans="1:8" ht="23.7">
      <c r="A733" s="127"/>
      <c r="B733" s="128"/>
      <c r="C733" s="129" t="s">
        <v>1014</v>
      </c>
      <c r="D733" s="129" t="s">
        <v>1015</v>
      </c>
      <c r="E733" s="130"/>
      <c r="F733" s="130">
        <v>4.1000000000000002E-2</v>
      </c>
      <c r="G733" s="130"/>
      <c r="H733" s="143">
        <f t="shared" si="11"/>
        <v>2.4495160712151992E-3</v>
      </c>
    </row>
    <row r="734" spans="1:8">
      <c r="A734" s="131"/>
      <c r="B734" s="132"/>
      <c r="C734" s="125" t="s">
        <v>1033</v>
      </c>
      <c r="D734" s="125" t="s">
        <v>1034</v>
      </c>
      <c r="E734" s="126"/>
      <c r="F734" s="126">
        <v>3.7999999999999999E-2</v>
      </c>
      <c r="G734" s="126"/>
      <c r="H734" s="143">
        <f t="shared" si="11"/>
        <v>2.2702831879555501E-3</v>
      </c>
    </row>
    <row r="735" spans="1:8" ht="23.7">
      <c r="A735" s="127"/>
      <c r="B735" s="128"/>
      <c r="C735" s="129" t="s">
        <v>1026</v>
      </c>
      <c r="D735" s="129" t="s">
        <v>120</v>
      </c>
      <c r="E735" s="130"/>
      <c r="F735" s="130">
        <v>2.5150000000000001</v>
      </c>
      <c r="G735" s="130"/>
      <c r="H735" s="143">
        <f t="shared" si="11"/>
        <v>0.15025690046600551</v>
      </c>
    </row>
    <row r="736" spans="1:8">
      <c r="A736" s="131"/>
      <c r="B736" s="132"/>
      <c r="C736" s="125" t="s">
        <v>1016</v>
      </c>
      <c r="D736" s="125" t="s">
        <v>108</v>
      </c>
      <c r="E736" s="126"/>
      <c r="F736" s="126">
        <v>0.91500000000000004</v>
      </c>
      <c r="G736" s="126"/>
      <c r="H736" s="143">
        <f t="shared" si="11"/>
        <v>5.4666029394192857E-2</v>
      </c>
    </row>
    <row r="737" spans="1:8">
      <c r="A737" s="127"/>
      <c r="B737" s="128"/>
      <c r="C737" s="129" t="s">
        <v>837</v>
      </c>
      <c r="D737" s="129" t="s">
        <v>838</v>
      </c>
      <c r="E737" s="130"/>
      <c r="F737" s="130">
        <v>0.22900000000000001</v>
      </c>
      <c r="G737" s="130"/>
      <c r="H737" s="143">
        <f t="shared" si="11"/>
        <v>1.3681443422153185E-2</v>
      </c>
    </row>
    <row r="738" spans="1:8" ht="23.7">
      <c r="A738" s="131"/>
      <c r="B738" s="132"/>
      <c r="C738" s="125" t="s">
        <v>961</v>
      </c>
      <c r="D738" s="125" t="s">
        <v>962</v>
      </c>
      <c r="E738" s="126"/>
      <c r="F738" s="126">
        <v>0.68</v>
      </c>
      <c r="G738" s="126"/>
      <c r="H738" s="143">
        <f t="shared" si="11"/>
        <v>4.062612020552038E-2</v>
      </c>
    </row>
    <row r="739" spans="1:8">
      <c r="A739" s="127"/>
      <c r="B739" s="128"/>
      <c r="C739" s="129" t="s">
        <v>1035</v>
      </c>
      <c r="D739" s="129" t="s">
        <v>229</v>
      </c>
      <c r="E739" s="130"/>
      <c r="F739" s="130">
        <v>11.269</v>
      </c>
      <c r="G739" s="130"/>
      <c r="H739" s="143">
        <f t="shared" si="11"/>
        <v>0.67325845381766047</v>
      </c>
    </row>
    <row r="740" spans="1:8">
      <c r="A740" s="133"/>
      <c r="B740" s="134" t="s">
        <v>1138</v>
      </c>
      <c r="C740" s="134" t="s">
        <v>965</v>
      </c>
      <c r="D740" s="135"/>
      <c r="E740" s="136">
        <v>16.738</v>
      </c>
      <c r="F740" s="136">
        <v>17.460999999999999</v>
      </c>
      <c r="G740" s="136">
        <v>95.859343680201604</v>
      </c>
    </row>
    <row r="741" spans="1:8" ht="15.3">
      <c r="A741" s="137"/>
      <c r="B741" s="138"/>
      <c r="C741" s="138"/>
      <c r="D741" s="138"/>
      <c r="E741" s="138"/>
      <c r="F741" s="138"/>
      <c r="G741" s="138"/>
    </row>
    <row r="742" spans="1:8">
      <c r="A742" s="123">
        <v>2000754</v>
      </c>
      <c r="B742" s="124" t="s">
        <v>315</v>
      </c>
      <c r="C742" s="125" t="s">
        <v>960</v>
      </c>
      <c r="D742" s="125" t="s">
        <v>960</v>
      </c>
      <c r="E742" s="126">
        <v>5.6020000000000003</v>
      </c>
      <c r="F742" s="126"/>
      <c r="G742" s="126"/>
    </row>
    <row r="743" spans="1:8">
      <c r="A743" s="133"/>
      <c r="B743" s="134" t="s">
        <v>315</v>
      </c>
      <c r="C743" s="134" t="s">
        <v>965</v>
      </c>
      <c r="D743" s="135"/>
      <c r="E743" s="136">
        <v>5.6020000000000003</v>
      </c>
      <c r="F743" s="136"/>
      <c r="G743" s="136"/>
    </row>
    <row r="744" spans="1:8" ht="15.3">
      <c r="A744" s="137"/>
      <c r="B744" s="138"/>
      <c r="C744" s="138"/>
      <c r="D744" s="138"/>
      <c r="E744" s="138"/>
      <c r="F744" s="138"/>
      <c r="G744" s="138"/>
    </row>
    <row r="745" spans="1:8">
      <c r="A745" s="139">
        <v>2001857</v>
      </c>
      <c r="B745" s="140" t="s">
        <v>316</v>
      </c>
      <c r="C745" s="129" t="s">
        <v>960</v>
      </c>
      <c r="D745" s="129" t="s">
        <v>960</v>
      </c>
      <c r="E745" s="130">
        <v>271.88099999999997</v>
      </c>
      <c r="F745" s="130"/>
      <c r="G745" s="130">
        <v>94.392636929230093</v>
      </c>
    </row>
    <row r="746" spans="1:8">
      <c r="A746" s="131"/>
      <c r="B746" s="132"/>
      <c r="C746" s="125" t="s">
        <v>1141</v>
      </c>
      <c r="D746" s="125" t="s">
        <v>1142</v>
      </c>
      <c r="E746" s="126"/>
      <c r="F746" s="126">
        <v>288.03199999999998</v>
      </c>
      <c r="G746" s="126"/>
    </row>
    <row r="747" spans="1:8" ht="23.7">
      <c r="A747" s="127"/>
      <c r="B747" s="128"/>
      <c r="C747" s="129" t="s">
        <v>961</v>
      </c>
      <c r="D747" s="129" t="s">
        <v>962</v>
      </c>
      <c r="E747" s="130">
        <v>10.551</v>
      </c>
      <c r="F747" s="130"/>
      <c r="G747" s="130">
        <v>3.66313465170537</v>
      </c>
    </row>
    <row r="748" spans="1:8">
      <c r="A748" s="133"/>
      <c r="B748" s="134" t="s">
        <v>316</v>
      </c>
      <c r="C748" s="134" t="s">
        <v>965</v>
      </c>
      <c r="D748" s="135"/>
      <c r="E748" s="136">
        <v>282.43200000000002</v>
      </c>
      <c r="F748" s="136">
        <v>288.03199999999998</v>
      </c>
      <c r="G748" s="136">
        <v>98.055771580935499</v>
      </c>
    </row>
    <row r="749" spans="1:8" ht="15.3">
      <c r="A749" s="137"/>
      <c r="B749" s="138"/>
      <c r="C749" s="138"/>
      <c r="D749" s="138"/>
      <c r="E749" s="138"/>
      <c r="F749" s="138"/>
      <c r="G749" s="138"/>
    </row>
    <row r="750" spans="1:8">
      <c r="A750" s="123">
        <v>2000272</v>
      </c>
      <c r="B750" s="124" t="s">
        <v>1142</v>
      </c>
      <c r="C750" s="125" t="s">
        <v>960</v>
      </c>
      <c r="D750" s="125" t="s">
        <v>960</v>
      </c>
      <c r="E750" s="126">
        <v>288.03199999999998</v>
      </c>
      <c r="F750" s="126"/>
      <c r="G750" s="126">
        <v>92.833591712944099</v>
      </c>
    </row>
    <row r="751" spans="1:8">
      <c r="A751" s="127"/>
      <c r="B751" s="128"/>
      <c r="C751" s="129" t="s">
        <v>1139</v>
      </c>
      <c r="D751" s="129" t="s">
        <v>1140</v>
      </c>
      <c r="E751" s="130"/>
      <c r="F751" s="130">
        <v>41.524999999999999</v>
      </c>
      <c r="G751" s="130"/>
      <c r="H751" s="143">
        <f>F751/E$761</f>
        <v>0.14416800911009889</v>
      </c>
    </row>
    <row r="752" spans="1:8">
      <c r="A752" s="131"/>
      <c r="B752" s="132"/>
      <c r="C752" s="125" t="s">
        <v>1024</v>
      </c>
      <c r="D752" s="125" t="s">
        <v>1025</v>
      </c>
      <c r="E752" s="126"/>
      <c r="F752" s="126">
        <v>1.452</v>
      </c>
      <c r="G752" s="126"/>
      <c r="H752" s="143">
        <f t="shared" ref="H752:H760" si="12">F752/E$761</f>
        <v>5.0411065437173646E-3</v>
      </c>
    </row>
    <row r="753" spans="1:8">
      <c r="A753" s="127"/>
      <c r="B753" s="128"/>
      <c r="C753" s="129" t="s">
        <v>1011</v>
      </c>
      <c r="D753" s="129" t="s">
        <v>1012</v>
      </c>
      <c r="E753" s="130"/>
      <c r="F753" s="130">
        <v>2.9159999999999999</v>
      </c>
      <c r="G753" s="130"/>
      <c r="H753" s="143">
        <f t="shared" si="12"/>
        <v>1.0123875124986113E-2</v>
      </c>
    </row>
    <row r="754" spans="1:8">
      <c r="A754" s="131"/>
      <c r="B754" s="132"/>
      <c r="C754" s="125" t="s">
        <v>989</v>
      </c>
      <c r="D754" s="125" t="s">
        <v>112</v>
      </c>
      <c r="E754" s="126"/>
      <c r="F754" s="126">
        <v>6.2E-2</v>
      </c>
      <c r="G754" s="126"/>
      <c r="H754" s="143">
        <f t="shared" si="12"/>
        <v>2.1525386068214645E-4</v>
      </c>
    </row>
    <row r="755" spans="1:8">
      <c r="A755" s="127"/>
      <c r="B755" s="128"/>
      <c r="C755" s="129" t="s">
        <v>1033</v>
      </c>
      <c r="D755" s="129" t="s">
        <v>1034</v>
      </c>
      <c r="E755" s="130"/>
      <c r="F755" s="130">
        <v>6.0540000000000003</v>
      </c>
      <c r="G755" s="130"/>
      <c r="H755" s="143">
        <f t="shared" si="12"/>
        <v>2.1018497944672816E-2</v>
      </c>
    </row>
    <row r="756" spans="1:8" ht="23.7">
      <c r="A756" s="131"/>
      <c r="B756" s="132"/>
      <c r="C756" s="125" t="s">
        <v>1026</v>
      </c>
      <c r="D756" s="125" t="s">
        <v>120</v>
      </c>
      <c r="E756" s="126"/>
      <c r="F756" s="126">
        <v>41.96</v>
      </c>
      <c r="G756" s="126"/>
      <c r="H756" s="143">
        <f t="shared" si="12"/>
        <v>0.14567825797133652</v>
      </c>
    </row>
    <row r="757" spans="1:8">
      <c r="A757" s="127"/>
      <c r="B757" s="128"/>
      <c r="C757" s="129" t="s">
        <v>1016</v>
      </c>
      <c r="D757" s="129" t="s">
        <v>108</v>
      </c>
      <c r="E757" s="130"/>
      <c r="F757" s="130">
        <v>16.84</v>
      </c>
      <c r="G757" s="130"/>
      <c r="H757" s="143">
        <f t="shared" si="12"/>
        <v>5.8465726030441062E-2</v>
      </c>
    </row>
    <row r="758" spans="1:8">
      <c r="A758" s="131"/>
      <c r="B758" s="132"/>
      <c r="C758" s="125" t="s">
        <v>837</v>
      </c>
      <c r="D758" s="125" t="s">
        <v>838</v>
      </c>
      <c r="E758" s="126"/>
      <c r="F758" s="126">
        <v>5.2469999999999999</v>
      </c>
      <c r="G758" s="126"/>
      <c r="H758" s="143">
        <f t="shared" si="12"/>
        <v>1.8216725919342296E-2</v>
      </c>
    </row>
    <row r="759" spans="1:8" ht="23.7">
      <c r="A759" s="127"/>
      <c r="B759" s="128"/>
      <c r="C759" s="129" t="s">
        <v>961</v>
      </c>
      <c r="D759" s="129" t="s">
        <v>962</v>
      </c>
      <c r="E759" s="130"/>
      <c r="F759" s="130">
        <v>9.9120000000000008</v>
      </c>
      <c r="G759" s="130"/>
      <c r="H759" s="143">
        <f t="shared" si="12"/>
        <v>3.4412843017442511E-2</v>
      </c>
    </row>
    <row r="760" spans="1:8">
      <c r="A760" s="131"/>
      <c r="B760" s="132"/>
      <c r="C760" s="125" t="s">
        <v>1035</v>
      </c>
      <c r="D760" s="125" t="s">
        <v>229</v>
      </c>
      <c r="E760" s="126"/>
      <c r="F760" s="126">
        <v>184.29900000000001</v>
      </c>
      <c r="G760" s="126"/>
      <c r="H760" s="143">
        <f t="shared" si="12"/>
        <v>0.63985598822353074</v>
      </c>
    </row>
    <row r="761" spans="1:8">
      <c r="A761" s="133"/>
      <c r="B761" s="134" t="s">
        <v>1142</v>
      </c>
      <c r="C761" s="134" t="s">
        <v>965</v>
      </c>
      <c r="D761" s="135"/>
      <c r="E761" s="136">
        <v>288.03199999999998</v>
      </c>
      <c r="F761" s="136">
        <v>310.267</v>
      </c>
      <c r="G761" s="136">
        <v>92.833591712944099</v>
      </c>
    </row>
    <row r="762" spans="1:8" ht="15.3">
      <c r="A762" s="137"/>
      <c r="B762" s="138"/>
      <c r="C762" s="138"/>
      <c r="D762" s="138"/>
      <c r="E762" s="138"/>
      <c r="F762" s="138"/>
      <c r="G762" s="138"/>
    </row>
    <row r="763" spans="1:8">
      <c r="A763" s="139">
        <v>2000336</v>
      </c>
      <c r="B763" s="140" t="s">
        <v>317</v>
      </c>
      <c r="C763" s="129" t="s">
        <v>960</v>
      </c>
      <c r="D763" s="129" t="s">
        <v>960</v>
      </c>
      <c r="E763" s="130">
        <v>15.013999999999999</v>
      </c>
      <c r="F763" s="130"/>
      <c r="G763" s="130">
        <v>97.785593330728204</v>
      </c>
    </row>
    <row r="764" spans="1:8">
      <c r="A764" s="131"/>
      <c r="B764" s="132"/>
      <c r="C764" s="125" t="s">
        <v>1143</v>
      </c>
      <c r="D764" s="125" t="s">
        <v>1144</v>
      </c>
      <c r="E764" s="126"/>
      <c r="F764" s="126">
        <v>15.353999999999999</v>
      </c>
      <c r="G764" s="126"/>
    </row>
    <row r="765" spans="1:8" ht="23.7">
      <c r="A765" s="127"/>
      <c r="B765" s="128"/>
      <c r="C765" s="129" t="s">
        <v>961</v>
      </c>
      <c r="D765" s="129" t="s">
        <v>962</v>
      </c>
      <c r="E765" s="130">
        <v>0.34</v>
      </c>
      <c r="F765" s="130"/>
      <c r="G765" s="130">
        <v>2.2144066692718498</v>
      </c>
    </row>
    <row r="766" spans="1:8">
      <c r="A766" s="133"/>
      <c r="B766" s="134" t="s">
        <v>317</v>
      </c>
      <c r="C766" s="134" t="s">
        <v>965</v>
      </c>
      <c r="D766" s="135"/>
      <c r="E766" s="136">
        <v>15.353999999999999</v>
      </c>
      <c r="F766" s="136">
        <v>15.353999999999999</v>
      </c>
      <c r="G766" s="136">
        <v>100</v>
      </c>
    </row>
    <row r="767" spans="1:8" ht="15.3">
      <c r="A767" s="137"/>
      <c r="B767" s="138"/>
      <c r="C767" s="138"/>
      <c r="D767" s="138"/>
      <c r="E767" s="138"/>
      <c r="F767" s="138"/>
      <c r="G767" s="138"/>
    </row>
    <row r="768" spans="1:8">
      <c r="A768" s="123">
        <v>2000274</v>
      </c>
      <c r="B768" s="124" t="s">
        <v>1144</v>
      </c>
      <c r="C768" s="125" t="s">
        <v>960</v>
      </c>
      <c r="D768" s="125" t="s">
        <v>960</v>
      </c>
      <c r="E768" s="126">
        <v>15.353999999999999</v>
      </c>
      <c r="F768" s="126"/>
      <c r="G768" s="126">
        <v>90.798344175044406</v>
      </c>
    </row>
    <row r="769" spans="1:8">
      <c r="A769" s="127"/>
      <c r="B769" s="128"/>
      <c r="C769" s="129" t="s">
        <v>1009</v>
      </c>
      <c r="D769" s="129" t="s">
        <v>1010</v>
      </c>
      <c r="E769" s="130"/>
      <c r="F769" s="130">
        <v>0.97899999999999998</v>
      </c>
      <c r="G769" s="130"/>
      <c r="H769">
        <f>F769/E$775</f>
        <v>6.3761886153445357E-2</v>
      </c>
    </row>
    <row r="770" spans="1:8">
      <c r="A770" s="131"/>
      <c r="B770" s="132"/>
      <c r="C770" s="125" t="s">
        <v>1011</v>
      </c>
      <c r="D770" s="125" t="s">
        <v>1012</v>
      </c>
      <c r="E770" s="126"/>
      <c r="F770" s="126">
        <v>0.161</v>
      </c>
      <c r="G770" s="126"/>
      <c r="H770">
        <f t="shared" ref="H770:H774" si="13">F770/E$775</f>
        <v>1.0485866875081414E-2</v>
      </c>
    </row>
    <row r="771" spans="1:8">
      <c r="A771" s="127"/>
      <c r="B771" s="128"/>
      <c r="C771" s="129" t="s">
        <v>989</v>
      </c>
      <c r="D771" s="129" t="s">
        <v>112</v>
      </c>
      <c r="E771" s="130"/>
      <c r="F771" s="130">
        <v>2E-3</v>
      </c>
      <c r="G771" s="130"/>
      <c r="H771">
        <f t="shared" si="13"/>
        <v>1.3025921583952066E-4</v>
      </c>
    </row>
    <row r="772" spans="1:8" ht="23.7">
      <c r="A772" s="131"/>
      <c r="B772" s="132"/>
      <c r="C772" s="125" t="s">
        <v>1014</v>
      </c>
      <c r="D772" s="125" t="s">
        <v>1015</v>
      </c>
      <c r="E772" s="126"/>
      <c r="F772" s="126">
        <v>8.1000000000000003E-2</v>
      </c>
      <c r="G772" s="126"/>
      <c r="H772">
        <f t="shared" si="13"/>
        <v>5.2754982415005869E-3</v>
      </c>
    </row>
    <row r="773" spans="1:8">
      <c r="A773" s="127"/>
      <c r="B773" s="128"/>
      <c r="C773" s="129" t="s">
        <v>1016</v>
      </c>
      <c r="D773" s="129" t="s">
        <v>108</v>
      </c>
      <c r="E773" s="130"/>
      <c r="F773" s="130">
        <v>1.6919999999999999</v>
      </c>
      <c r="G773" s="130"/>
      <c r="H773">
        <f t="shared" si="13"/>
        <v>0.11019929660023448</v>
      </c>
    </row>
    <row r="774" spans="1:8">
      <c r="A774" s="131"/>
      <c r="B774" s="132"/>
      <c r="C774" s="125" t="s">
        <v>1035</v>
      </c>
      <c r="D774" s="125" t="s">
        <v>229</v>
      </c>
      <c r="E774" s="126"/>
      <c r="F774" s="126">
        <v>13.994999999999999</v>
      </c>
      <c r="G774" s="126"/>
      <c r="H774">
        <f t="shared" si="13"/>
        <v>0.91148886283704567</v>
      </c>
    </row>
    <row r="775" spans="1:8">
      <c r="A775" s="133"/>
      <c r="B775" s="134" t="s">
        <v>1144</v>
      </c>
      <c r="C775" s="134" t="s">
        <v>965</v>
      </c>
      <c r="D775" s="135"/>
      <c r="E775" s="136">
        <v>15.353999999999999</v>
      </c>
      <c r="F775" s="136">
        <v>16.91</v>
      </c>
      <c r="G775" s="136">
        <v>90.798344175044406</v>
      </c>
    </row>
    <row r="776" spans="1:8" ht="15.3">
      <c r="A776" s="137"/>
      <c r="B776" s="138"/>
      <c r="C776" s="138"/>
      <c r="D776" s="138"/>
      <c r="E776" s="138"/>
      <c r="F776" s="138"/>
      <c r="G776" s="138"/>
    </row>
    <row r="777" spans="1:8">
      <c r="A777" s="139">
        <v>2000449</v>
      </c>
      <c r="B777" s="140" t="s">
        <v>318</v>
      </c>
      <c r="C777" s="129" t="s">
        <v>960</v>
      </c>
      <c r="D777" s="129" t="s">
        <v>960</v>
      </c>
      <c r="E777" s="130">
        <v>67.019000000000005</v>
      </c>
      <c r="F777" s="130"/>
      <c r="G777" s="130">
        <v>92.515288303584995</v>
      </c>
    </row>
    <row r="778" spans="1:8" ht="23.7">
      <c r="A778" s="131"/>
      <c r="B778" s="132"/>
      <c r="C778" s="125" t="s">
        <v>961</v>
      </c>
      <c r="D778" s="125" t="s">
        <v>962</v>
      </c>
      <c r="E778" s="126">
        <v>5.4210000000000003</v>
      </c>
      <c r="F778" s="126"/>
      <c r="G778" s="126">
        <v>7.4833312626827304</v>
      </c>
    </row>
    <row r="779" spans="1:8">
      <c r="A779" s="127"/>
      <c r="B779" s="128"/>
      <c r="C779" s="129" t="s">
        <v>1145</v>
      </c>
      <c r="D779" s="129" t="s">
        <v>1146</v>
      </c>
      <c r="E779" s="130"/>
      <c r="F779" s="130">
        <v>72.441000000000003</v>
      </c>
      <c r="G779" s="130"/>
    </row>
    <row r="780" spans="1:8">
      <c r="A780" s="133"/>
      <c r="B780" s="134" t="s">
        <v>318</v>
      </c>
      <c r="C780" s="134" t="s">
        <v>965</v>
      </c>
      <c r="D780" s="135"/>
      <c r="E780" s="136">
        <v>72.44</v>
      </c>
      <c r="F780" s="136">
        <v>72.441000000000003</v>
      </c>
      <c r="G780" s="136">
        <v>99.998619566267706</v>
      </c>
    </row>
    <row r="781" spans="1:8" ht="15.3">
      <c r="A781" s="137"/>
      <c r="B781" s="138"/>
      <c r="C781" s="138"/>
      <c r="D781" s="138"/>
      <c r="E781" s="138"/>
      <c r="F781" s="138"/>
      <c r="G781" s="138"/>
    </row>
    <row r="782" spans="1:8">
      <c r="A782" s="123">
        <v>2000448</v>
      </c>
      <c r="B782" s="124" t="s">
        <v>1146</v>
      </c>
      <c r="C782" s="125" t="s">
        <v>960</v>
      </c>
      <c r="D782" s="125" t="s">
        <v>960</v>
      </c>
      <c r="E782" s="126">
        <v>72.441000000000003</v>
      </c>
      <c r="F782" s="126"/>
      <c r="G782" s="126">
        <v>89.6314076786974</v>
      </c>
    </row>
    <row r="783" spans="1:8">
      <c r="A783" s="127"/>
      <c r="B783" s="128"/>
      <c r="C783" s="129" t="s">
        <v>1020</v>
      </c>
      <c r="D783" s="129" t="s">
        <v>1021</v>
      </c>
      <c r="E783" s="130"/>
      <c r="F783" s="130">
        <v>8.5749999999999993</v>
      </c>
      <c r="G783" s="130"/>
      <c r="H783">
        <f>F783/E$791</f>
        <v>0.11837219254289696</v>
      </c>
    </row>
    <row r="784" spans="1:8">
      <c r="A784" s="131"/>
      <c r="B784" s="132"/>
      <c r="C784" s="125" t="s">
        <v>1009</v>
      </c>
      <c r="D784" s="125" t="s">
        <v>1010</v>
      </c>
      <c r="E784" s="126"/>
      <c r="F784" s="126">
        <v>9.0340000000000007</v>
      </c>
      <c r="G784" s="126"/>
      <c r="H784">
        <f t="shared" ref="H784:H790" si="14">F784/E$791</f>
        <v>0.12470838337405614</v>
      </c>
    </row>
    <row r="785" spans="1:8">
      <c r="A785" s="127"/>
      <c r="B785" s="128"/>
      <c r="C785" s="129" t="s">
        <v>1011</v>
      </c>
      <c r="D785" s="129" t="s">
        <v>1012</v>
      </c>
      <c r="E785" s="130"/>
      <c r="F785" s="130">
        <v>0.71399999999999997</v>
      </c>
      <c r="G785" s="130"/>
      <c r="H785">
        <f t="shared" si="14"/>
        <v>9.856296848469788E-3</v>
      </c>
    </row>
    <row r="786" spans="1:8">
      <c r="A786" s="131"/>
      <c r="B786" s="132"/>
      <c r="C786" s="125" t="s">
        <v>989</v>
      </c>
      <c r="D786" s="125" t="s">
        <v>112</v>
      </c>
      <c r="E786" s="126"/>
      <c r="F786" s="126">
        <v>8.9999999999999993E-3</v>
      </c>
      <c r="G786" s="126"/>
      <c r="H786">
        <f t="shared" si="14"/>
        <v>1.2423903590508137E-4</v>
      </c>
    </row>
    <row r="787" spans="1:8" ht="23.7">
      <c r="A787" s="127"/>
      <c r="B787" s="128"/>
      <c r="C787" s="129" t="s">
        <v>1014</v>
      </c>
      <c r="D787" s="129" t="s">
        <v>1015</v>
      </c>
      <c r="E787" s="130"/>
      <c r="F787" s="130">
        <v>0.35899999999999999</v>
      </c>
      <c r="G787" s="130"/>
      <c r="H787">
        <f t="shared" si="14"/>
        <v>4.9557570988804679E-3</v>
      </c>
    </row>
    <row r="788" spans="1:8">
      <c r="A788" s="131"/>
      <c r="B788" s="132"/>
      <c r="C788" s="125" t="s">
        <v>1016</v>
      </c>
      <c r="D788" s="125" t="s">
        <v>108</v>
      </c>
      <c r="E788" s="126"/>
      <c r="F788" s="126">
        <v>3.8050000000000002</v>
      </c>
      <c r="G788" s="126"/>
      <c r="H788">
        <f t="shared" si="14"/>
        <v>5.2525503513203849E-2</v>
      </c>
    </row>
    <row r="789" spans="1:8" ht="23.7">
      <c r="A789" s="127"/>
      <c r="B789" s="128"/>
      <c r="C789" s="129" t="s">
        <v>961</v>
      </c>
      <c r="D789" s="129" t="s">
        <v>962</v>
      </c>
      <c r="E789" s="130"/>
      <c r="F789" s="130">
        <v>7.1440000000000001</v>
      </c>
      <c r="G789" s="130"/>
      <c r="H789">
        <f t="shared" si="14"/>
        <v>9.8618185833989042E-2</v>
      </c>
    </row>
    <row r="790" spans="1:8">
      <c r="A790" s="131"/>
      <c r="B790" s="132"/>
      <c r="C790" s="125" t="s">
        <v>1035</v>
      </c>
      <c r="D790" s="125" t="s">
        <v>229</v>
      </c>
      <c r="E790" s="126"/>
      <c r="F790" s="126">
        <v>51.180999999999997</v>
      </c>
      <c r="G790" s="126"/>
      <c r="H790">
        <f t="shared" si="14"/>
        <v>0.70651978851755215</v>
      </c>
    </row>
    <row r="791" spans="1:8">
      <c r="A791" s="133"/>
      <c r="B791" s="134" t="s">
        <v>1146</v>
      </c>
      <c r="C791" s="134" t="s">
        <v>965</v>
      </c>
      <c r="D791" s="135"/>
      <c r="E791" s="136">
        <v>72.441000000000003</v>
      </c>
      <c r="F791" s="136">
        <v>80.820999999999998</v>
      </c>
      <c r="G791" s="136">
        <v>89.6314076786974</v>
      </c>
    </row>
    <row r="792" spans="1:8" ht="15.3">
      <c r="A792" s="137"/>
      <c r="B792" s="138"/>
      <c r="C792" s="138"/>
      <c r="D792" s="138"/>
      <c r="E792" s="138"/>
      <c r="F792" s="138"/>
      <c r="G792" s="138"/>
    </row>
    <row r="793" spans="1:8">
      <c r="A793" s="139">
        <v>2000783</v>
      </c>
      <c r="B793" s="140" t="s">
        <v>321</v>
      </c>
      <c r="C793" s="129" t="s">
        <v>960</v>
      </c>
      <c r="D793" s="129" t="s">
        <v>960</v>
      </c>
      <c r="E793" s="130">
        <v>14.106</v>
      </c>
      <c r="F793" s="130"/>
      <c r="G793" s="130">
        <v>93.808605439914899</v>
      </c>
    </row>
    <row r="794" spans="1:8" ht="23.7">
      <c r="A794" s="131"/>
      <c r="B794" s="132"/>
      <c r="C794" s="125" t="s">
        <v>961</v>
      </c>
      <c r="D794" s="125" t="s">
        <v>962</v>
      </c>
      <c r="E794" s="126">
        <v>0.90700000000000003</v>
      </c>
      <c r="F794" s="126"/>
      <c r="G794" s="126">
        <v>6.0317882556361004</v>
      </c>
    </row>
    <row r="795" spans="1:8">
      <c r="A795" s="127"/>
      <c r="B795" s="128"/>
      <c r="C795" s="129" t="s">
        <v>1147</v>
      </c>
      <c r="D795" s="129" t="s">
        <v>1148</v>
      </c>
      <c r="E795" s="130"/>
      <c r="F795" s="130">
        <v>15.037000000000001</v>
      </c>
      <c r="G795" s="130"/>
    </row>
    <row r="796" spans="1:8">
      <c r="A796" s="133"/>
      <c r="B796" s="134" t="s">
        <v>321</v>
      </c>
      <c r="C796" s="134" t="s">
        <v>965</v>
      </c>
      <c r="D796" s="135"/>
      <c r="E796" s="136">
        <v>15.013</v>
      </c>
      <c r="F796" s="136">
        <v>15.037000000000001</v>
      </c>
      <c r="G796" s="136">
        <v>99.840393695551001</v>
      </c>
    </row>
    <row r="797" spans="1:8" ht="15.3">
      <c r="A797" s="137"/>
      <c r="B797" s="138"/>
      <c r="C797" s="138"/>
      <c r="D797" s="138"/>
      <c r="E797" s="138"/>
      <c r="F797" s="138"/>
      <c r="G797" s="138"/>
    </row>
    <row r="798" spans="1:8">
      <c r="A798" s="123">
        <v>2000664</v>
      </c>
      <c r="B798" s="124" t="s">
        <v>1148</v>
      </c>
      <c r="C798" s="125" t="s">
        <v>960</v>
      </c>
      <c r="D798" s="125" t="s">
        <v>960</v>
      </c>
      <c r="E798" s="126">
        <v>15.037000000000001</v>
      </c>
      <c r="F798" s="126"/>
      <c r="G798" s="126">
        <v>92.415954766148403</v>
      </c>
    </row>
    <row r="799" spans="1:8">
      <c r="A799" s="127"/>
      <c r="B799" s="128"/>
      <c r="C799" s="129" t="s">
        <v>1011</v>
      </c>
      <c r="D799" s="129" t="s">
        <v>1012</v>
      </c>
      <c r="E799" s="130"/>
      <c r="F799" s="130">
        <v>7.6999999999999999E-2</v>
      </c>
      <c r="G799" s="130"/>
    </row>
    <row r="800" spans="1:8">
      <c r="A800" s="131"/>
      <c r="B800" s="132"/>
      <c r="C800" s="125" t="s">
        <v>989</v>
      </c>
      <c r="D800" s="125" t="s">
        <v>112</v>
      </c>
      <c r="E800" s="126"/>
      <c r="F800" s="126">
        <v>3.0000000000000001E-3</v>
      </c>
      <c r="G800" s="126"/>
    </row>
    <row r="801" spans="1:7" ht="35.1">
      <c r="A801" s="127"/>
      <c r="B801" s="128"/>
      <c r="C801" s="129" t="s">
        <v>1013</v>
      </c>
      <c r="D801" s="129" t="s">
        <v>115</v>
      </c>
      <c r="E801" s="130"/>
      <c r="F801" s="130">
        <v>0.43</v>
      </c>
      <c r="G801" s="130"/>
    </row>
    <row r="802" spans="1:7" ht="23.7">
      <c r="A802" s="131"/>
      <c r="B802" s="132"/>
      <c r="C802" s="125" t="s">
        <v>1014</v>
      </c>
      <c r="D802" s="125" t="s">
        <v>1015</v>
      </c>
      <c r="E802" s="126"/>
      <c r="F802" s="126">
        <v>7.6999999999999999E-2</v>
      </c>
      <c r="G802" s="126"/>
    </row>
    <row r="803" spans="1:7">
      <c r="A803" s="127"/>
      <c r="B803" s="128"/>
      <c r="C803" s="129" t="s">
        <v>1016</v>
      </c>
      <c r="D803" s="129" t="s">
        <v>108</v>
      </c>
      <c r="E803" s="130"/>
      <c r="F803" s="130">
        <v>1.1839999999999999</v>
      </c>
      <c r="G803" s="130"/>
    </row>
    <row r="804" spans="1:7">
      <c r="A804" s="131"/>
      <c r="B804" s="132"/>
      <c r="C804" s="125" t="s">
        <v>1017</v>
      </c>
      <c r="D804" s="125" t="s">
        <v>231</v>
      </c>
      <c r="E804" s="126"/>
      <c r="F804" s="126">
        <v>11.773999999999999</v>
      </c>
      <c r="G804" s="126"/>
    </row>
    <row r="805" spans="1:7" ht="23.7">
      <c r="A805" s="127"/>
      <c r="B805" s="128"/>
      <c r="C805" s="129" t="s">
        <v>961</v>
      </c>
      <c r="D805" s="129" t="s">
        <v>962</v>
      </c>
      <c r="E805" s="130"/>
      <c r="F805" s="130">
        <v>0.68</v>
      </c>
      <c r="G805" s="130"/>
    </row>
    <row r="806" spans="1:7">
      <c r="A806" s="131"/>
      <c r="B806" s="132"/>
      <c r="C806" s="125" t="s">
        <v>732</v>
      </c>
      <c r="D806" s="125" t="s">
        <v>733</v>
      </c>
      <c r="E806" s="126"/>
      <c r="F806" s="126">
        <v>2.0459999999999998</v>
      </c>
      <c r="G806" s="126"/>
    </row>
    <row r="807" spans="1:7">
      <c r="A807" s="133"/>
      <c r="B807" s="134" t="s">
        <v>1148</v>
      </c>
      <c r="C807" s="134" t="s">
        <v>965</v>
      </c>
      <c r="D807" s="135"/>
      <c r="E807" s="136">
        <v>15.037000000000001</v>
      </c>
      <c r="F807" s="136">
        <v>16.271000000000001</v>
      </c>
      <c r="G807" s="136">
        <v>92.415954766148403</v>
      </c>
    </row>
    <row r="808" spans="1:7" ht="15.3">
      <c r="A808" s="137"/>
      <c r="B808" s="138"/>
      <c r="C808" s="138"/>
      <c r="D808" s="138"/>
      <c r="E808" s="138"/>
      <c r="F808" s="138"/>
      <c r="G808" s="138"/>
    </row>
    <row r="809" spans="1:7">
      <c r="A809" s="139">
        <v>2000785</v>
      </c>
      <c r="B809" s="140" t="s">
        <v>322</v>
      </c>
      <c r="C809" s="129" t="s">
        <v>960</v>
      </c>
      <c r="D809" s="129" t="s">
        <v>960</v>
      </c>
      <c r="E809" s="130">
        <v>43.228000000000002</v>
      </c>
      <c r="F809" s="130"/>
      <c r="G809" s="130">
        <v>96.704771705330998</v>
      </c>
    </row>
    <row r="810" spans="1:7" ht="23.7">
      <c r="A810" s="131"/>
      <c r="B810" s="132"/>
      <c r="C810" s="125" t="s">
        <v>961</v>
      </c>
      <c r="D810" s="125" t="s">
        <v>962</v>
      </c>
      <c r="E810" s="126">
        <v>1.474</v>
      </c>
      <c r="F810" s="126"/>
      <c r="G810" s="126">
        <v>3.2974653810876702</v>
      </c>
    </row>
    <row r="811" spans="1:7">
      <c r="A811" s="127"/>
      <c r="B811" s="128"/>
      <c r="C811" s="129" t="s">
        <v>1149</v>
      </c>
      <c r="D811" s="129" t="s">
        <v>1150</v>
      </c>
      <c r="E811" s="130"/>
      <c r="F811" s="130">
        <v>44.701000000000001</v>
      </c>
      <c r="G811" s="130"/>
    </row>
    <row r="812" spans="1:7">
      <c r="A812" s="133"/>
      <c r="B812" s="134" t="s">
        <v>322</v>
      </c>
      <c r="C812" s="134" t="s">
        <v>965</v>
      </c>
      <c r="D812" s="135"/>
      <c r="E812" s="136">
        <v>44.701999999999998</v>
      </c>
      <c r="F812" s="136">
        <v>44.701000000000001</v>
      </c>
      <c r="G812" s="136">
        <v>100.002237086419</v>
      </c>
    </row>
    <row r="813" spans="1:7" ht="15.3">
      <c r="A813" s="137"/>
      <c r="B813" s="138"/>
      <c r="C813" s="138"/>
      <c r="D813" s="138"/>
      <c r="E813" s="138"/>
      <c r="F813" s="138"/>
      <c r="G813" s="138"/>
    </row>
    <row r="814" spans="1:7">
      <c r="A814" s="123">
        <v>2000666</v>
      </c>
      <c r="B814" s="124" t="s">
        <v>1150</v>
      </c>
      <c r="C814" s="125" t="s">
        <v>960</v>
      </c>
      <c r="D814" s="125" t="s">
        <v>960</v>
      </c>
      <c r="E814" s="126">
        <v>44.701000000000001</v>
      </c>
      <c r="F814" s="126"/>
      <c r="G814" s="126">
        <v>91.105676143890705</v>
      </c>
    </row>
    <row r="815" spans="1:7" ht="23.7">
      <c r="A815" s="127"/>
      <c r="B815" s="128"/>
      <c r="C815" s="129" t="s">
        <v>1117</v>
      </c>
      <c r="D815" s="129" t="s">
        <v>1118</v>
      </c>
      <c r="E815" s="130"/>
      <c r="F815" s="130">
        <v>0.69499999999999995</v>
      </c>
      <c r="G815" s="130"/>
    </row>
    <row r="816" spans="1:7">
      <c r="A816" s="131"/>
      <c r="B816" s="132"/>
      <c r="C816" s="125" t="s">
        <v>1022</v>
      </c>
      <c r="D816" s="125" t="s">
        <v>1023</v>
      </c>
      <c r="E816" s="126"/>
      <c r="F816" s="126">
        <v>0.221</v>
      </c>
      <c r="G816" s="126"/>
    </row>
    <row r="817" spans="1:7">
      <c r="A817" s="127"/>
      <c r="B817" s="128"/>
      <c r="C817" s="129" t="s">
        <v>1151</v>
      </c>
      <c r="D817" s="129" t="s">
        <v>1152</v>
      </c>
      <c r="E817" s="130"/>
      <c r="F817" s="130">
        <v>1.595</v>
      </c>
      <c r="G817" s="130"/>
    </row>
    <row r="818" spans="1:7">
      <c r="A818" s="131"/>
      <c r="B818" s="132"/>
      <c r="C818" s="125" t="s">
        <v>1011</v>
      </c>
      <c r="D818" s="125" t="s">
        <v>1012</v>
      </c>
      <c r="E818" s="126"/>
      <c r="F818" s="126">
        <v>0.111</v>
      </c>
      <c r="G818" s="126"/>
    </row>
    <row r="819" spans="1:7">
      <c r="A819" s="127"/>
      <c r="B819" s="128"/>
      <c r="C819" s="129" t="s">
        <v>989</v>
      </c>
      <c r="D819" s="129" t="s">
        <v>112</v>
      </c>
      <c r="E819" s="130"/>
      <c r="F819" s="130">
        <v>3.0000000000000001E-3</v>
      </c>
      <c r="G819" s="130"/>
    </row>
    <row r="820" spans="1:7" ht="35.1">
      <c r="A820" s="131"/>
      <c r="B820" s="132"/>
      <c r="C820" s="125" t="s">
        <v>1013</v>
      </c>
      <c r="D820" s="125" t="s">
        <v>115</v>
      </c>
      <c r="E820" s="126"/>
      <c r="F820" s="126">
        <v>0.58899999999999997</v>
      </c>
      <c r="G820" s="126"/>
    </row>
    <row r="821" spans="1:7" ht="23.7">
      <c r="A821" s="127"/>
      <c r="B821" s="128"/>
      <c r="C821" s="129" t="s">
        <v>1014</v>
      </c>
      <c r="D821" s="129" t="s">
        <v>1015</v>
      </c>
      <c r="E821" s="130"/>
      <c r="F821" s="130">
        <v>0.221</v>
      </c>
      <c r="G821" s="130"/>
    </row>
    <row r="822" spans="1:7">
      <c r="A822" s="131"/>
      <c r="B822" s="132"/>
      <c r="C822" s="125" t="s">
        <v>1016</v>
      </c>
      <c r="D822" s="125" t="s">
        <v>108</v>
      </c>
      <c r="E822" s="126"/>
      <c r="F822" s="126">
        <v>3.4750000000000001</v>
      </c>
      <c r="G822" s="126"/>
    </row>
    <row r="823" spans="1:7">
      <c r="A823" s="127"/>
      <c r="B823" s="128"/>
      <c r="C823" s="129" t="s">
        <v>1027</v>
      </c>
      <c r="D823" s="129" t="s">
        <v>1028</v>
      </c>
      <c r="E823" s="130"/>
      <c r="F823" s="130">
        <v>1.19</v>
      </c>
      <c r="G823" s="130"/>
    </row>
    <row r="824" spans="1:7">
      <c r="A824" s="131"/>
      <c r="B824" s="132"/>
      <c r="C824" s="125" t="s">
        <v>1017</v>
      </c>
      <c r="D824" s="125" t="s">
        <v>231</v>
      </c>
      <c r="E824" s="126"/>
      <c r="F824" s="126">
        <v>35.877000000000002</v>
      </c>
      <c r="G824" s="126"/>
    </row>
    <row r="825" spans="1:7" ht="23.7">
      <c r="A825" s="127"/>
      <c r="B825" s="128"/>
      <c r="C825" s="129" t="s">
        <v>961</v>
      </c>
      <c r="D825" s="129" t="s">
        <v>962</v>
      </c>
      <c r="E825" s="130"/>
      <c r="F825" s="130">
        <v>3.7959999999999998</v>
      </c>
      <c r="G825" s="130"/>
    </row>
    <row r="826" spans="1:7" ht="23.7">
      <c r="A826" s="131"/>
      <c r="B826" s="132"/>
      <c r="C826" s="125" t="s">
        <v>684</v>
      </c>
      <c r="D826" s="125" t="s">
        <v>685</v>
      </c>
      <c r="E826" s="126"/>
      <c r="F826" s="126">
        <v>1.292</v>
      </c>
      <c r="G826" s="126"/>
    </row>
    <row r="827" spans="1:7">
      <c r="A827" s="133"/>
      <c r="B827" s="134" t="s">
        <v>1150</v>
      </c>
      <c r="C827" s="134" t="s">
        <v>965</v>
      </c>
      <c r="D827" s="135"/>
      <c r="E827" s="136">
        <v>44.701000000000001</v>
      </c>
      <c r="F827" s="136">
        <v>49.064999999999998</v>
      </c>
      <c r="G827" s="136">
        <v>91.105676143890705</v>
      </c>
    </row>
    <row r="828" spans="1:7" ht="15.3">
      <c r="A828" s="137"/>
      <c r="B828" s="138"/>
      <c r="C828" s="138"/>
      <c r="D828" s="138"/>
      <c r="E828" s="138"/>
      <c r="F828" s="138"/>
      <c r="G828" s="138"/>
    </row>
    <row r="829" spans="1:7">
      <c r="A829" s="139">
        <v>2000798</v>
      </c>
      <c r="B829" s="140" t="s">
        <v>323</v>
      </c>
      <c r="C829" s="129" t="s">
        <v>960</v>
      </c>
      <c r="D829" s="129" t="s">
        <v>960</v>
      </c>
      <c r="E829" s="130">
        <v>29.492000000000001</v>
      </c>
      <c r="F829" s="130"/>
      <c r="G829" s="130">
        <v>97.746254805780197</v>
      </c>
    </row>
    <row r="830" spans="1:7" ht="23.7">
      <c r="A830" s="131"/>
      <c r="B830" s="132"/>
      <c r="C830" s="125" t="s">
        <v>961</v>
      </c>
      <c r="D830" s="125" t="s">
        <v>962</v>
      </c>
      <c r="E830" s="126">
        <v>0.68</v>
      </c>
      <c r="F830" s="126"/>
      <c r="G830" s="126">
        <v>2.2537451942198099</v>
      </c>
    </row>
    <row r="831" spans="1:7">
      <c r="A831" s="127"/>
      <c r="B831" s="128"/>
      <c r="C831" s="129" t="s">
        <v>1153</v>
      </c>
      <c r="D831" s="129" t="s">
        <v>1154</v>
      </c>
      <c r="E831" s="130"/>
      <c r="F831" s="130">
        <v>30.172000000000001</v>
      </c>
      <c r="G831" s="130"/>
    </row>
    <row r="832" spans="1:7">
      <c r="A832" s="133"/>
      <c r="B832" s="134" t="s">
        <v>323</v>
      </c>
      <c r="C832" s="134" t="s">
        <v>965</v>
      </c>
      <c r="D832" s="135"/>
      <c r="E832" s="136">
        <v>30.172000000000001</v>
      </c>
      <c r="F832" s="136">
        <v>30.172000000000001</v>
      </c>
      <c r="G832" s="136">
        <v>100</v>
      </c>
    </row>
    <row r="833" spans="1:7" ht="15.3">
      <c r="A833" s="137"/>
      <c r="B833" s="138"/>
      <c r="C833" s="138"/>
      <c r="D833" s="138"/>
      <c r="E833" s="138"/>
      <c r="F833" s="138"/>
      <c r="G833" s="138"/>
    </row>
    <row r="834" spans="1:7">
      <c r="A834" s="123">
        <v>2000665</v>
      </c>
      <c r="B834" s="124" t="s">
        <v>1154</v>
      </c>
      <c r="C834" s="125" t="s">
        <v>960</v>
      </c>
      <c r="D834" s="125" t="s">
        <v>960</v>
      </c>
      <c r="E834" s="126">
        <v>30.172000000000001</v>
      </c>
      <c r="F834" s="126"/>
      <c r="G834" s="126">
        <v>91.914945470054207</v>
      </c>
    </row>
    <row r="835" spans="1:7">
      <c r="A835" s="127"/>
      <c r="B835" s="128"/>
      <c r="C835" s="129" t="s">
        <v>1151</v>
      </c>
      <c r="D835" s="129" t="s">
        <v>1152</v>
      </c>
      <c r="E835" s="130"/>
      <c r="F835" s="130">
        <v>1.246</v>
      </c>
      <c r="G835" s="130"/>
    </row>
    <row r="836" spans="1:7">
      <c r="A836" s="131"/>
      <c r="B836" s="132"/>
      <c r="C836" s="125" t="s">
        <v>989</v>
      </c>
      <c r="D836" s="125" t="s">
        <v>112</v>
      </c>
      <c r="E836" s="126"/>
      <c r="F836" s="126">
        <v>4.0000000000000001E-3</v>
      </c>
      <c r="G836" s="126"/>
    </row>
    <row r="837" spans="1:7" ht="35.1">
      <c r="A837" s="127"/>
      <c r="B837" s="128"/>
      <c r="C837" s="129" t="s">
        <v>1013</v>
      </c>
      <c r="D837" s="129" t="s">
        <v>115</v>
      </c>
      <c r="E837" s="130"/>
      <c r="F837" s="130">
        <v>1.413</v>
      </c>
      <c r="G837" s="130"/>
    </row>
    <row r="838" spans="1:7" ht="23.7">
      <c r="A838" s="131"/>
      <c r="B838" s="132"/>
      <c r="C838" s="125" t="s">
        <v>1014</v>
      </c>
      <c r="D838" s="125" t="s">
        <v>1015</v>
      </c>
      <c r="E838" s="126"/>
      <c r="F838" s="126">
        <v>0.316</v>
      </c>
      <c r="G838" s="126"/>
    </row>
    <row r="839" spans="1:7">
      <c r="A839" s="127"/>
      <c r="B839" s="128"/>
      <c r="C839" s="129" t="s">
        <v>1016</v>
      </c>
      <c r="D839" s="129" t="s">
        <v>108</v>
      </c>
      <c r="E839" s="130"/>
      <c r="F839" s="130">
        <v>2.411</v>
      </c>
      <c r="G839" s="130"/>
    </row>
    <row r="840" spans="1:7" ht="23.7">
      <c r="A840" s="131"/>
      <c r="B840" s="132"/>
      <c r="C840" s="125" t="s">
        <v>377</v>
      </c>
      <c r="D840" s="125" t="s">
        <v>378</v>
      </c>
      <c r="E840" s="126"/>
      <c r="F840" s="126">
        <v>0.52800000000000002</v>
      </c>
      <c r="G840" s="126"/>
    </row>
    <row r="841" spans="1:7">
      <c r="A841" s="127"/>
      <c r="B841" s="128"/>
      <c r="C841" s="129" t="s">
        <v>1017</v>
      </c>
      <c r="D841" s="129" t="s">
        <v>231</v>
      </c>
      <c r="E841" s="130"/>
      <c r="F841" s="130">
        <v>25.073</v>
      </c>
      <c r="G841" s="130"/>
    </row>
    <row r="842" spans="1:7" ht="23.7">
      <c r="A842" s="131"/>
      <c r="B842" s="132"/>
      <c r="C842" s="125" t="s">
        <v>961</v>
      </c>
      <c r="D842" s="125" t="s">
        <v>962</v>
      </c>
      <c r="E842" s="126"/>
      <c r="F842" s="126">
        <v>0.68</v>
      </c>
      <c r="G842" s="126"/>
    </row>
    <row r="843" spans="1:7" ht="23.7">
      <c r="A843" s="127"/>
      <c r="B843" s="128"/>
      <c r="C843" s="129" t="s">
        <v>684</v>
      </c>
      <c r="D843" s="129" t="s">
        <v>685</v>
      </c>
      <c r="E843" s="130"/>
      <c r="F843" s="130">
        <v>0.53200000000000003</v>
      </c>
      <c r="G843" s="130"/>
    </row>
    <row r="844" spans="1:7">
      <c r="A844" s="131"/>
      <c r="B844" s="132"/>
      <c r="C844" s="125" t="s">
        <v>732</v>
      </c>
      <c r="D844" s="125" t="s">
        <v>733</v>
      </c>
      <c r="E844" s="126"/>
      <c r="F844" s="126">
        <v>0.623</v>
      </c>
      <c r="G844" s="126"/>
    </row>
    <row r="845" spans="1:7">
      <c r="A845" s="133"/>
      <c r="B845" s="134" t="s">
        <v>1154</v>
      </c>
      <c r="C845" s="134" t="s">
        <v>965</v>
      </c>
      <c r="D845" s="135"/>
      <c r="E845" s="136">
        <v>30.172000000000001</v>
      </c>
      <c r="F845" s="136">
        <v>32.826000000000001</v>
      </c>
      <c r="G845" s="136">
        <v>91.914945470054207</v>
      </c>
    </row>
    <row r="846" spans="1:7" ht="15.3">
      <c r="A846" s="137"/>
      <c r="B846" s="138"/>
      <c r="C846" s="138"/>
      <c r="D846" s="138"/>
      <c r="E846" s="138"/>
      <c r="F846" s="138"/>
      <c r="G846" s="138"/>
    </row>
    <row r="847" spans="1:7">
      <c r="A847" s="139">
        <v>2000365</v>
      </c>
      <c r="B847" s="140" t="s">
        <v>356</v>
      </c>
      <c r="C847" s="129" t="s">
        <v>960</v>
      </c>
      <c r="D847" s="129" t="s">
        <v>960</v>
      </c>
      <c r="E847" s="130">
        <v>15.422000000000001</v>
      </c>
      <c r="F847" s="130"/>
      <c r="G847" s="130">
        <v>100</v>
      </c>
    </row>
    <row r="848" spans="1:7">
      <c r="A848" s="131"/>
      <c r="B848" s="132"/>
      <c r="C848" s="125" t="s">
        <v>1155</v>
      </c>
      <c r="D848" s="125" t="s">
        <v>1156</v>
      </c>
      <c r="E848" s="126"/>
      <c r="F848" s="126">
        <v>15.422000000000001</v>
      </c>
      <c r="G848" s="126"/>
    </row>
    <row r="849" spans="1:7">
      <c r="A849" s="133"/>
      <c r="B849" s="134" t="s">
        <v>356</v>
      </c>
      <c r="C849" s="134" t="s">
        <v>965</v>
      </c>
      <c r="D849" s="135"/>
      <c r="E849" s="136">
        <v>15.422000000000001</v>
      </c>
      <c r="F849" s="136">
        <v>15.422000000000001</v>
      </c>
      <c r="G849" s="136">
        <v>100</v>
      </c>
    </row>
    <row r="850" spans="1:7" ht="15.3">
      <c r="A850" s="137"/>
      <c r="B850" s="138"/>
      <c r="C850" s="138"/>
      <c r="D850" s="138"/>
      <c r="E850" s="138"/>
      <c r="F850" s="138"/>
      <c r="G850" s="138"/>
    </row>
    <row r="851" spans="1:7">
      <c r="A851" s="139">
        <v>2000291</v>
      </c>
      <c r="B851" s="140" t="s">
        <v>1156</v>
      </c>
      <c r="C851" s="129" t="s">
        <v>960</v>
      </c>
      <c r="D851" s="129" t="s">
        <v>960</v>
      </c>
      <c r="E851" s="130">
        <v>15.422000000000001</v>
      </c>
      <c r="F851" s="130"/>
      <c r="G851" s="130">
        <v>93.280106453759203</v>
      </c>
    </row>
    <row r="852" spans="1:7">
      <c r="A852" s="131"/>
      <c r="B852" s="132"/>
      <c r="C852" s="125" t="s">
        <v>1081</v>
      </c>
      <c r="D852" s="125" t="s">
        <v>124</v>
      </c>
      <c r="E852" s="126"/>
      <c r="F852" s="126">
        <v>0.50800000000000001</v>
      </c>
      <c r="G852" s="126"/>
    </row>
    <row r="853" spans="1:7">
      <c r="A853" s="127"/>
      <c r="B853" s="128"/>
      <c r="C853" s="129" t="s">
        <v>989</v>
      </c>
      <c r="D853" s="129" t="s">
        <v>112</v>
      </c>
      <c r="E853" s="130"/>
      <c r="F853" s="130">
        <v>4.0000000000000001E-3</v>
      </c>
      <c r="G853" s="130"/>
    </row>
    <row r="854" spans="1:7" ht="35.1">
      <c r="A854" s="131"/>
      <c r="B854" s="132"/>
      <c r="C854" s="125" t="s">
        <v>1013</v>
      </c>
      <c r="D854" s="125" t="s">
        <v>115</v>
      </c>
      <c r="E854" s="126"/>
      <c r="F854" s="126">
        <v>1.3560000000000001</v>
      </c>
      <c r="G854" s="126"/>
    </row>
    <row r="855" spans="1:7">
      <c r="A855" s="127"/>
      <c r="B855" s="128"/>
      <c r="C855" s="129" t="s">
        <v>1033</v>
      </c>
      <c r="D855" s="129" t="s">
        <v>1034</v>
      </c>
      <c r="E855" s="130"/>
      <c r="F855" s="130">
        <v>0.53300000000000003</v>
      </c>
      <c r="G855" s="130"/>
    </row>
    <row r="856" spans="1:7">
      <c r="A856" s="131"/>
      <c r="B856" s="132"/>
      <c r="C856" s="125" t="s">
        <v>1016</v>
      </c>
      <c r="D856" s="125" t="s">
        <v>108</v>
      </c>
      <c r="E856" s="126"/>
      <c r="F856" s="126">
        <v>1.0489999999999999</v>
      </c>
      <c r="G856" s="126"/>
    </row>
    <row r="857" spans="1:7">
      <c r="A857" s="127"/>
      <c r="B857" s="128"/>
      <c r="C857" s="129" t="s">
        <v>1017</v>
      </c>
      <c r="D857" s="129" t="s">
        <v>231</v>
      </c>
      <c r="E857" s="130"/>
      <c r="F857" s="130">
        <v>13.083</v>
      </c>
      <c r="G857" s="130"/>
    </row>
    <row r="858" spans="1:7">
      <c r="A858" s="133"/>
      <c r="B858" s="134" t="s">
        <v>1156</v>
      </c>
      <c r="C858" s="134" t="s">
        <v>965</v>
      </c>
      <c r="D858" s="135"/>
      <c r="E858" s="136">
        <v>15.422000000000001</v>
      </c>
      <c r="F858" s="136">
        <v>16.533000000000001</v>
      </c>
      <c r="G858" s="136">
        <v>93.280106453759203</v>
      </c>
    </row>
    <row r="859" spans="1:7" ht="15.3">
      <c r="A859" s="137"/>
      <c r="B859" s="138"/>
      <c r="C859" s="138"/>
      <c r="D859" s="138"/>
      <c r="E859" s="138"/>
      <c r="F859" s="138"/>
      <c r="G859" s="138"/>
    </row>
    <row r="860" spans="1:7">
      <c r="A860" s="123">
        <v>2001966</v>
      </c>
      <c r="B860" s="124" t="s">
        <v>357</v>
      </c>
      <c r="C860" s="125" t="s">
        <v>960</v>
      </c>
      <c r="D860" s="125" t="s">
        <v>960</v>
      </c>
      <c r="E860" s="126">
        <v>69.128</v>
      </c>
      <c r="F860" s="126"/>
      <c r="G860" s="126">
        <v>100</v>
      </c>
    </row>
    <row r="861" spans="1:7">
      <c r="A861" s="127"/>
      <c r="B861" s="128"/>
      <c r="C861" s="129" t="s">
        <v>1157</v>
      </c>
      <c r="D861" s="129" t="s">
        <v>1158</v>
      </c>
      <c r="E861" s="130"/>
      <c r="F861" s="130">
        <v>69.128</v>
      </c>
      <c r="G861" s="130"/>
    </row>
    <row r="862" spans="1:7">
      <c r="A862" s="133"/>
      <c r="B862" s="134" t="s">
        <v>357</v>
      </c>
      <c r="C862" s="134" t="s">
        <v>965</v>
      </c>
      <c r="D862" s="135"/>
      <c r="E862" s="136">
        <v>69.128</v>
      </c>
      <c r="F862" s="136">
        <v>69.128</v>
      </c>
      <c r="G862" s="136">
        <v>100</v>
      </c>
    </row>
    <row r="863" spans="1:7" ht="15.3">
      <c r="A863" s="137"/>
      <c r="B863" s="138"/>
      <c r="C863" s="138"/>
      <c r="D863" s="138"/>
      <c r="E863" s="138"/>
      <c r="F863" s="138"/>
      <c r="G863" s="138"/>
    </row>
    <row r="864" spans="1:7">
      <c r="A864" s="123">
        <v>2002074</v>
      </c>
      <c r="B864" s="124" t="s">
        <v>358</v>
      </c>
      <c r="C864" s="125" t="s">
        <v>960</v>
      </c>
      <c r="D864" s="125" t="s">
        <v>960</v>
      </c>
      <c r="E864" s="126">
        <v>40.823999999999998</v>
      </c>
      <c r="F864" s="126"/>
      <c r="G864" s="126">
        <v>100</v>
      </c>
    </row>
    <row r="865" spans="1:7">
      <c r="A865" s="127"/>
      <c r="B865" s="128"/>
      <c r="C865" s="129" t="s">
        <v>1157</v>
      </c>
      <c r="D865" s="129" t="s">
        <v>1158</v>
      </c>
      <c r="E865" s="130"/>
      <c r="F865" s="130">
        <v>40.823999999999998</v>
      </c>
      <c r="G865" s="130"/>
    </row>
    <row r="866" spans="1:7">
      <c r="A866" s="133"/>
      <c r="B866" s="134" t="s">
        <v>358</v>
      </c>
      <c r="C866" s="134" t="s">
        <v>965</v>
      </c>
      <c r="D866" s="135"/>
      <c r="E866" s="136">
        <v>40.823999999999998</v>
      </c>
      <c r="F866" s="136">
        <v>40.823999999999998</v>
      </c>
      <c r="G866" s="136">
        <v>100</v>
      </c>
    </row>
    <row r="867" spans="1:7" ht="15.3">
      <c r="A867" s="137"/>
      <c r="B867" s="138"/>
      <c r="C867" s="138"/>
      <c r="D867" s="138"/>
      <c r="E867" s="138"/>
      <c r="F867" s="138"/>
      <c r="G867" s="138"/>
    </row>
    <row r="868" spans="1:7">
      <c r="A868" s="123">
        <v>2000292</v>
      </c>
      <c r="B868" s="124" t="s">
        <v>1158</v>
      </c>
      <c r="C868" s="125" t="s">
        <v>960</v>
      </c>
      <c r="D868" s="125" t="s">
        <v>960</v>
      </c>
      <c r="E868" s="126">
        <v>109.95099999999999</v>
      </c>
      <c r="F868" s="126"/>
      <c r="G868" s="126">
        <v>92.673819778663699</v>
      </c>
    </row>
    <row r="869" spans="1:7">
      <c r="A869" s="127"/>
      <c r="B869" s="128"/>
      <c r="C869" s="129" t="s">
        <v>989</v>
      </c>
      <c r="D869" s="129" t="s">
        <v>112</v>
      </c>
      <c r="E869" s="130"/>
      <c r="F869" s="130">
        <v>0.03</v>
      </c>
      <c r="G869" s="130"/>
    </row>
    <row r="870" spans="1:7">
      <c r="A870" s="131"/>
      <c r="B870" s="132"/>
      <c r="C870" s="125" t="s">
        <v>1016</v>
      </c>
      <c r="D870" s="125" t="s">
        <v>108</v>
      </c>
      <c r="E870" s="126"/>
      <c r="F870" s="126">
        <v>11.494</v>
      </c>
      <c r="G870" s="126"/>
    </row>
    <row r="871" spans="1:7">
      <c r="A871" s="127"/>
      <c r="B871" s="128"/>
      <c r="C871" s="129" t="s">
        <v>1017</v>
      </c>
      <c r="D871" s="129" t="s">
        <v>231</v>
      </c>
      <c r="E871" s="130"/>
      <c r="F871" s="130">
        <v>93.61</v>
      </c>
      <c r="G871" s="130"/>
    </row>
    <row r="872" spans="1:7">
      <c r="A872" s="131"/>
      <c r="B872" s="132"/>
      <c r="C872" s="125" t="s">
        <v>732</v>
      </c>
      <c r="D872" s="125" t="s">
        <v>733</v>
      </c>
      <c r="E872" s="126"/>
      <c r="F872" s="126">
        <v>13.509</v>
      </c>
      <c r="G872" s="126"/>
    </row>
    <row r="873" spans="1:7">
      <c r="A873" s="133"/>
      <c r="B873" s="134" t="s">
        <v>1158</v>
      </c>
      <c r="C873" s="134" t="s">
        <v>965</v>
      </c>
      <c r="D873" s="135"/>
      <c r="E873" s="136">
        <v>109.95099999999999</v>
      </c>
      <c r="F873" s="136">
        <v>118.643</v>
      </c>
      <c r="G873" s="136">
        <v>92.673819778663699</v>
      </c>
    </row>
    <row r="874" spans="1:7" ht="15.3">
      <c r="A874" s="137"/>
      <c r="B874" s="138"/>
      <c r="C874" s="138"/>
      <c r="D874" s="138"/>
      <c r="E874" s="138"/>
      <c r="F874" s="138"/>
      <c r="G874" s="138"/>
    </row>
    <row r="875" spans="1:7">
      <c r="A875" s="139">
        <v>2000782</v>
      </c>
      <c r="B875" s="140" t="s">
        <v>359</v>
      </c>
      <c r="C875" s="129" t="s">
        <v>960</v>
      </c>
      <c r="D875" s="129" t="s">
        <v>960</v>
      </c>
      <c r="E875" s="130">
        <v>15.15</v>
      </c>
      <c r="F875" s="130"/>
      <c r="G875" s="130">
        <v>100</v>
      </c>
    </row>
    <row r="876" spans="1:7">
      <c r="A876" s="131"/>
      <c r="B876" s="132"/>
      <c r="C876" s="125" t="s">
        <v>1159</v>
      </c>
      <c r="D876" s="125" t="s">
        <v>1160</v>
      </c>
      <c r="E876" s="126"/>
      <c r="F876" s="126">
        <v>15.15</v>
      </c>
      <c r="G876" s="126"/>
    </row>
    <row r="877" spans="1:7">
      <c r="A877" s="133"/>
      <c r="B877" s="134" t="s">
        <v>359</v>
      </c>
      <c r="C877" s="134" t="s">
        <v>965</v>
      </c>
      <c r="D877" s="135"/>
      <c r="E877" s="136">
        <v>15.15</v>
      </c>
      <c r="F877" s="136">
        <v>15.15</v>
      </c>
      <c r="G877" s="136">
        <v>100</v>
      </c>
    </row>
    <row r="878" spans="1:7" ht="15.3">
      <c r="A878" s="137"/>
      <c r="B878" s="138"/>
      <c r="C878" s="138"/>
      <c r="D878" s="138"/>
      <c r="E878" s="138"/>
      <c r="F878" s="138"/>
      <c r="G878" s="138"/>
    </row>
    <row r="879" spans="1:7">
      <c r="A879" s="139">
        <v>2000663</v>
      </c>
      <c r="B879" s="140" t="s">
        <v>1160</v>
      </c>
      <c r="C879" s="129" t="s">
        <v>960</v>
      </c>
      <c r="D879" s="129" t="s">
        <v>960</v>
      </c>
      <c r="E879" s="130">
        <v>15.15</v>
      </c>
      <c r="F879" s="130"/>
      <c r="G879" s="130">
        <v>92.271149278275203</v>
      </c>
    </row>
    <row r="880" spans="1:7">
      <c r="A880" s="131"/>
      <c r="B880" s="132"/>
      <c r="C880" s="125" t="s">
        <v>1081</v>
      </c>
      <c r="D880" s="125" t="s">
        <v>124</v>
      </c>
      <c r="E880" s="126"/>
      <c r="F880" s="126">
        <v>0.23499999999999999</v>
      </c>
      <c r="G880" s="126"/>
    </row>
    <row r="881" spans="1:7">
      <c r="A881" s="127"/>
      <c r="B881" s="128"/>
      <c r="C881" s="129" t="s">
        <v>1059</v>
      </c>
      <c r="D881" s="129" t="s">
        <v>1060</v>
      </c>
      <c r="E881" s="130"/>
      <c r="F881" s="130">
        <v>4.9000000000000002E-2</v>
      </c>
      <c r="G881" s="130"/>
    </row>
    <row r="882" spans="1:7">
      <c r="A882" s="131"/>
      <c r="B882" s="132"/>
      <c r="C882" s="125" t="s">
        <v>989</v>
      </c>
      <c r="D882" s="125" t="s">
        <v>112</v>
      </c>
      <c r="E882" s="126"/>
      <c r="F882" s="126">
        <v>2E-3</v>
      </c>
      <c r="G882" s="126"/>
    </row>
    <row r="883" spans="1:7" ht="35.1">
      <c r="A883" s="127"/>
      <c r="B883" s="128"/>
      <c r="C883" s="129" t="s">
        <v>1013</v>
      </c>
      <c r="D883" s="129" t="s">
        <v>115</v>
      </c>
      <c r="E883" s="130"/>
      <c r="F883" s="130">
        <v>0.86599999999999999</v>
      </c>
      <c r="G883" s="130"/>
    </row>
    <row r="884" spans="1:7">
      <c r="A884" s="131"/>
      <c r="B884" s="132"/>
      <c r="C884" s="125" t="s">
        <v>1016</v>
      </c>
      <c r="D884" s="125" t="s">
        <v>108</v>
      </c>
      <c r="E884" s="126"/>
      <c r="F884" s="126">
        <v>1.1539999999999999</v>
      </c>
      <c r="G884" s="126"/>
    </row>
    <row r="885" spans="1:7">
      <c r="A885" s="127"/>
      <c r="B885" s="128"/>
      <c r="C885" s="129" t="s">
        <v>1017</v>
      </c>
      <c r="D885" s="129" t="s">
        <v>231</v>
      </c>
      <c r="E885" s="130"/>
      <c r="F885" s="130">
        <v>12.476000000000001</v>
      </c>
      <c r="G885" s="130"/>
    </row>
    <row r="886" spans="1:7">
      <c r="A886" s="131"/>
      <c r="B886" s="132"/>
      <c r="C886" s="125" t="s">
        <v>732</v>
      </c>
      <c r="D886" s="125" t="s">
        <v>733</v>
      </c>
      <c r="E886" s="126"/>
      <c r="F886" s="126">
        <v>1.637</v>
      </c>
      <c r="G886" s="126"/>
    </row>
    <row r="887" spans="1:7">
      <c r="A887" s="133"/>
      <c r="B887" s="134" t="s">
        <v>1160</v>
      </c>
      <c r="C887" s="134" t="s">
        <v>965</v>
      </c>
      <c r="D887" s="135"/>
      <c r="E887" s="136">
        <v>15.15</v>
      </c>
      <c r="F887" s="136">
        <v>16.419</v>
      </c>
      <c r="G887" s="136">
        <v>92.271149278275203</v>
      </c>
    </row>
    <row r="888" spans="1:7" ht="15.3">
      <c r="A888" s="137"/>
      <c r="B888" s="138"/>
      <c r="C888" s="138"/>
      <c r="D888" s="138"/>
      <c r="E888" s="138"/>
      <c r="F888" s="138"/>
      <c r="G888" s="138"/>
    </row>
    <row r="889" spans="1:7">
      <c r="A889" s="139">
        <v>2001967</v>
      </c>
      <c r="B889" s="140" t="s">
        <v>360</v>
      </c>
      <c r="C889" s="129" t="s">
        <v>960</v>
      </c>
      <c r="D889" s="129" t="s">
        <v>960</v>
      </c>
      <c r="E889" s="130">
        <v>193.95699999999999</v>
      </c>
      <c r="F889" s="130"/>
      <c r="G889" s="130">
        <v>100</v>
      </c>
    </row>
    <row r="890" spans="1:7">
      <c r="A890" s="131"/>
      <c r="B890" s="132"/>
      <c r="C890" s="125" t="s">
        <v>1161</v>
      </c>
      <c r="D890" s="125" t="s">
        <v>1162</v>
      </c>
      <c r="E890" s="126"/>
      <c r="F890" s="126">
        <v>193.95699999999999</v>
      </c>
      <c r="G890" s="126"/>
    </row>
    <row r="891" spans="1:7">
      <c r="A891" s="133"/>
      <c r="B891" s="134" t="s">
        <v>360</v>
      </c>
      <c r="C891" s="134" t="s">
        <v>965</v>
      </c>
      <c r="D891" s="135"/>
      <c r="E891" s="136">
        <v>193.95699999999999</v>
      </c>
      <c r="F891" s="136">
        <v>193.95699999999999</v>
      </c>
      <c r="G891" s="136">
        <v>100</v>
      </c>
    </row>
    <row r="892" spans="1:7" ht="15.3">
      <c r="A892" s="137"/>
      <c r="B892" s="138"/>
      <c r="C892" s="138"/>
      <c r="D892" s="138"/>
      <c r="E892" s="138"/>
      <c r="F892" s="138"/>
      <c r="G892" s="138"/>
    </row>
    <row r="893" spans="1:7">
      <c r="A893" s="139">
        <v>2000294</v>
      </c>
      <c r="B893" s="140" t="s">
        <v>1162</v>
      </c>
      <c r="C893" s="129" t="s">
        <v>960</v>
      </c>
      <c r="D893" s="129" t="s">
        <v>960</v>
      </c>
      <c r="E893" s="130">
        <v>193.95699999999999</v>
      </c>
      <c r="F893" s="130"/>
      <c r="G893" s="130">
        <v>92.695947237621894</v>
      </c>
    </row>
    <row r="894" spans="1:7">
      <c r="A894" s="131"/>
      <c r="B894" s="132"/>
      <c r="C894" s="125" t="s">
        <v>989</v>
      </c>
      <c r="D894" s="125" t="s">
        <v>112</v>
      </c>
      <c r="E894" s="126"/>
      <c r="F894" s="126">
        <v>4.8000000000000001E-2</v>
      </c>
      <c r="G894" s="126"/>
    </row>
    <row r="895" spans="1:7">
      <c r="A895" s="127"/>
      <c r="B895" s="128"/>
      <c r="C895" s="129" t="s">
        <v>1016</v>
      </c>
      <c r="D895" s="129" t="s">
        <v>108</v>
      </c>
      <c r="E895" s="130"/>
      <c r="F895" s="130">
        <v>20.388999999999999</v>
      </c>
      <c r="G895" s="130"/>
    </row>
    <row r="896" spans="1:7">
      <c r="A896" s="131"/>
      <c r="B896" s="132"/>
      <c r="C896" s="125" t="s">
        <v>1017</v>
      </c>
      <c r="D896" s="125" t="s">
        <v>231</v>
      </c>
      <c r="E896" s="126"/>
      <c r="F896" s="126">
        <v>161.13499999999999</v>
      </c>
      <c r="G896" s="126"/>
    </row>
    <row r="897" spans="1:7">
      <c r="A897" s="127"/>
      <c r="B897" s="128"/>
      <c r="C897" s="129" t="s">
        <v>732</v>
      </c>
      <c r="D897" s="129" t="s">
        <v>733</v>
      </c>
      <c r="E897" s="130"/>
      <c r="F897" s="130">
        <v>27.667999999999999</v>
      </c>
      <c r="G897" s="130"/>
    </row>
    <row r="898" spans="1:7">
      <c r="A898" s="133"/>
      <c r="B898" s="134" t="s">
        <v>1162</v>
      </c>
      <c r="C898" s="134" t="s">
        <v>965</v>
      </c>
      <c r="D898" s="135"/>
      <c r="E898" s="136">
        <v>193.95699999999999</v>
      </c>
      <c r="F898" s="136">
        <v>209.24</v>
      </c>
      <c r="G898" s="136">
        <v>92.695947237621894</v>
      </c>
    </row>
    <row r="899" spans="1:7" ht="15.3">
      <c r="A899" s="137"/>
      <c r="B899" s="138"/>
      <c r="C899" s="138"/>
      <c r="D899" s="138"/>
      <c r="E899" s="138"/>
      <c r="F899" s="138"/>
      <c r="G899" s="138"/>
    </row>
    <row r="900" spans="1:7">
      <c r="A900" s="123">
        <v>2000667</v>
      </c>
      <c r="B900" s="124" t="s">
        <v>324</v>
      </c>
      <c r="C900" s="125" t="s">
        <v>960</v>
      </c>
      <c r="D900" s="125" t="s">
        <v>960</v>
      </c>
      <c r="E900" s="126">
        <v>181.57400000000001</v>
      </c>
      <c r="F900" s="126"/>
      <c r="G900" s="126">
        <v>96.377369306631195</v>
      </c>
    </row>
    <row r="901" spans="1:7" ht="23.7">
      <c r="A901" s="127"/>
      <c r="B901" s="128"/>
      <c r="C901" s="129" t="s">
        <v>961</v>
      </c>
      <c r="D901" s="129" t="s">
        <v>962</v>
      </c>
      <c r="E901" s="130">
        <v>7.7089999999999996</v>
      </c>
      <c r="F901" s="130"/>
      <c r="G901" s="130">
        <v>4.09184762127187</v>
      </c>
    </row>
    <row r="902" spans="1:7">
      <c r="A902" s="131"/>
      <c r="B902" s="132"/>
      <c r="C902" s="125" t="s">
        <v>1163</v>
      </c>
      <c r="D902" s="125" t="s">
        <v>1116</v>
      </c>
      <c r="E902" s="126"/>
      <c r="F902" s="126">
        <v>188.399</v>
      </c>
      <c r="G902" s="126"/>
    </row>
    <row r="903" spans="1:7">
      <c r="A903" s="133"/>
      <c r="B903" s="134" t="s">
        <v>324</v>
      </c>
      <c r="C903" s="134" t="s">
        <v>965</v>
      </c>
      <c r="D903" s="135"/>
      <c r="E903" s="136">
        <v>189.28299999999999</v>
      </c>
      <c r="F903" s="136">
        <v>188.399</v>
      </c>
      <c r="G903" s="136">
        <v>100.46921692790301</v>
      </c>
    </row>
    <row r="904" spans="1:7" ht="15.3">
      <c r="A904" s="137"/>
      <c r="B904" s="138"/>
      <c r="C904" s="138"/>
      <c r="D904" s="138"/>
      <c r="E904" s="138"/>
      <c r="F904" s="138"/>
      <c r="G904" s="138"/>
    </row>
    <row r="905" spans="1:7">
      <c r="A905" s="133"/>
      <c r="B905" s="141"/>
      <c r="C905" s="141"/>
      <c r="D905" s="142" t="s">
        <v>1164</v>
      </c>
      <c r="E905" s="136">
        <v>68935.803</v>
      </c>
      <c r="F905" s="136">
        <v>72504.065999999904</v>
      </c>
      <c r="G905" s="13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5">
    <tabColor rgb="FF0070C0"/>
  </sheetPr>
  <dimension ref="A1:BW6853"/>
  <sheetViews>
    <sheetView topLeftCell="A10" workbookViewId="0">
      <pane xSplit="2" ySplit="4" topLeftCell="AE579" activePane="bottomRight" state="frozen"/>
      <selection activeCell="A10" sqref="A10"/>
      <selection pane="topRight" activeCell="C10" sqref="C10"/>
      <selection pane="bottomLeft" activeCell="A14" sqref="A14"/>
      <selection pane="bottomRight" activeCell="AO595" sqref="AO595"/>
    </sheetView>
  </sheetViews>
  <sheetFormatPr defaultColWidth="9" defaultRowHeight="10.5" outlineLevelCol="1"/>
  <cols>
    <col min="1" max="1" width="31" style="7" bestFit="1" customWidth="1"/>
    <col min="2" max="2" width="11.578125" style="7" customWidth="1"/>
    <col min="3" max="3" width="33.83984375" style="7" bestFit="1" customWidth="1"/>
    <col min="4" max="14" width="11.15625" style="7" customWidth="1" outlineLevel="1"/>
    <col min="15" max="15" width="11.15625" style="42" customWidth="1" outlineLevel="1" collapsed="1"/>
    <col min="16" max="16" width="11.15625" style="42" customWidth="1" outlineLevel="1"/>
    <col min="17" max="27" width="10" style="42" customWidth="1" outlineLevel="1"/>
    <col min="28" max="28" width="11.15625" style="7" customWidth="1" outlineLevel="1"/>
    <col min="29" max="29" width="8.578125" style="7" customWidth="1" outlineLevel="1"/>
    <col min="30" max="30" width="8.83984375" style="7" customWidth="1" outlineLevel="1"/>
    <col min="31" max="31" width="8.578125" style="7" customWidth="1" outlineLevel="1"/>
    <col min="32" max="32" width="9.15625" style="7" customWidth="1" outlineLevel="1"/>
    <col min="33" max="33" width="8.578125" style="7" customWidth="1" outlineLevel="1"/>
    <col min="34" max="34" width="8" style="7" customWidth="1" outlineLevel="1"/>
    <col min="35" max="35" width="8.83984375" style="7" customWidth="1" outlineLevel="1"/>
    <col min="36" max="36" width="8.68359375" style="7" customWidth="1" outlineLevel="1"/>
    <col min="37" max="37" width="8.41796875" style="7" customWidth="1" outlineLevel="1"/>
    <col min="38" max="38" width="8.68359375" style="7" customWidth="1" outlineLevel="1"/>
    <col min="39" max="39" width="8.68359375" style="7" bestFit="1" customWidth="1"/>
    <col min="40" max="40" width="9.15625" style="7" bestFit="1" customWidth="1"/>
    <col min="41" max="41" width="10.83984375" style="7" bestFit="1" customWidth="1"/>
    <col min="42" max="16384" width="9" style="7"/>
  </cols>
  <sheetData>
    <row r="1" spans="1:75">
      <c r="C1" s="8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10"/>
      <c r="P1" s="10"/>
      <c r="Q1" s="10"/>
      <c r="R1" s="10"/>
      <c r="S1" s="11"/>
      <c r="T1" s="12"/>
      <c r="U1" s="12"/>
      <c r="V1" s="10"/>
      <c r="W1" s="12"/>
      <c r="X1" s="11"/>
      <c r="Y1" s="11"/>
      <c r="Z1" s="11"/>
      <c r="AA1" s="11"/>
      <c r="AB1" s="9"/>
      <c r="AC1" s="9"/>
      <c r="AD1" s="9"/>
      <c r="AE1" s="8"/>
      <c r="AF1" s="13"/>
      <c r="AG1" s="13"/>
      <c r="AH1" s="9"/>
      <c r="AI1" s="13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</row>
    <row r="2" spans="1:75">
      <c r="C2" s="8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10"/>
      <c r="P2" s="10"/>
      <c r="Q2" s="10"/>
      <c r="R2" s="10"/>
      <c r="S2" s="11"/>
      <c r="T2" s="12"/>
      <c r="U2" s="12"/>
      <c r="V2" s="10"/>
      <c r="W2" s="12"/>
      <c r="X2" s="11"/>
      <c r="Y2" s="11"/>
      <c r="Z2" s="11"/>
      <c r="AA2" s="11"/>
      <c r="AB2" s="9"/>
      <c r="AC2" s="9"/>
      <c r="AD2" s="9"/>
      <c r="AE2" s="8"/>
      <c r="AF2" s="13"/>
      <c r="AG2" s="13"/>
      <c r="AH2" s="9"/>
      <c r="AI2" s="13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</row>
    <row r="3" spans="1:75">
      <c r="C3" s="8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10"/>
      <c r="P3" s="10"/>
      <c r="Q3" s="10"/>
      <c r="R3" s="10"/>
      <c r="S3" s="11"/>
      <c r="T3" s="12"/>
      <c r="U3" s="12"/>
      <c r="V3" s="10"/>
      <c r="W3" s="12"/>
      <c r="X3" s="11"/>
      <c r="Y3" s="11"/>
      <c r="Z3" s="11"/>
      <c r="AA3" s="11"/>
      <c r="AB3" s="9"/>
      <c r="AC3" s="9"/>
      <c r="AD3" s="9"/>
      <c r="AE3" s="8"/>
      <c r="AF3" s="13"/>
      <c r="AG3" s="13"/>
      <c r="AH3" s="9"/>
      <c r="AI3" s="13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</row>
    <row r="4" spans="1:75">
      <c r="C4" s="8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10"/>
      <c r="P4" s="10"/>
      <c r="Q4" s="10"/>
      <c r="R4" s="10"/>
      <c r="S4" s="11"/>
      <c r="T4" s="12"/>
      <c r="U4" s="12"/>
      <c r="V4" s="10"/>
      <c r="W4" s="12"/>
      <c r="X4" s="11"/>
      <c r="Y4" s="11"/>
      <c r="Z4" s="11"/>
      <c r="AA4" s="11"/>
      <c r="AB4" s="9"/>
      <c r="AC4" s="9"/>
      <c r="AD4" s="9"/>
      <c r="AE4" s="8"/>
      <c r="AF4" s="13"/>
      <c r="AG4" s="13"/>
      <c r="AH4" s="9"/>
      <c r="AI4" s="13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</row>
    <row r="5" spans="1:75">
      <c r="B5" s="7">
        <v>5</v>
      </c>
      <c r="C5" s="8"/>
      <c r="D5" s="9"/>
      <c r="E5" s="9"/>
      <c r="F5" s="9"/>
      <c r="G5" s="9">
        <v>5.05</v>
      </c>
      <c r="H5" s="9"/>
      <c r="I5" s="9"/>
      <c r="J5" s="9"/>
      <c r="K5" s="9"/>
      <c r="L5" s="9"/>
      <c r="M5" s="9"/>
      <c r="N5" s="9"/>
      <c r="O5" s="10"/>
      <c r="P5" s="10"/>
      <c r="Q5" s="10"/>
      <c r="R5" s="10"/>
      <c r="S5" s="11"/>
      <c r="T5" s="12"/>
      <c r="U5" s="12"/>
      <c r="V5" s="10"/>
      <c r="W5" s="12"/>
      <c r="X5" s="11"/>
      <c r="Y5" s="11"/>
      <c r="Z5" s="11"/>
      <c r="AA5" s="11"/>
      <c r="AB5" s="9"/>
      <c r="AC5" s="9"/>
      <c r="AD5" s="9"/>
      <c r="AE5" s="8"/>
      <c r="AF5" s="13"/>
      <c r="AG5" s="13"/>
      <c r="AH5" s="9"/>
      <c r="AI5" s="13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</row>
    <row r="6" spans="1:75">
      <c r="A6" s="14" t="s">
        <v>12</v>
      </c>
      <c r="B6" s="14">
        <v>5</v>
      </c>
      <c r="C6" s="15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7"/>
      <c r="P6" s="17"/>
      <c r="Q6" s="17"/>
      <c r="R6" s="17"/>
      <c r="S6" s="18"/>
      <c r="T6" s="19"/>
      <c r="U6" s="20"/>
      <c r="V6" s="21"/>
      <c r="W6" s="22"/>
      <c r="X6" s="23"/>
      <c r="Y6" s="23"/>
      <c r="Z6" s="24"/>
      <c r="AA6" s="24"/>
      <c r="AB6" s="16"/>
      <c r="AC6" s="16"/>
      <c r="AD6" s="16"/>
      <c r="AE6" s="25"/>
      <c r="AF6" s="26"/>
      <c r="AG6" s="27"/>
      <c r="AH6" s="28"/>
      <c r="AI6" s="29"/>
      <c r="AJ6" s="30"/>
      <c r="AK6" s="30"/>
      <c r="AL6" s="24"/>
      <c r="AM6" s="24"/>
      <c r="AN6" s="24"/>
      <c r="AO6" s="8"/>
      <c r="AP6" s="8"/>
      <c r="AQ6" s="8"/>
      <c r="AR6" s="8"/>
      <c r="AS6" s="8"/>
      <c r="AT6" s="8"/>
      <c r="AU6" s="8"/>
      <c r="AV6" s="8"/>
      <c r="AW6" s="8"/>
      <c r="AX6" s="8"/>
    </row>
    <row r="7" spans="1:75">
      <c r="A7" s="14" t="s">
        <v>13</v>
      </c>
      <c r="B7" s="14" t="s">
        <v>14</v>
      </c>
      <c r="C7" s="25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7"/>
      <c r="P7" s="17"/>
      <c r="Q7" s="17"/>
      <c r="R7" s="17"/>
      <c r="S7" s="18"/>
      <c r="T7" s="19"/>
      <c r="U7" s="20"/>
      <c r="V7" s="21"/>
      <c r="W7" s="22"/>
      <c r="X7" s="23"/>
      <c r="Y7" s="23"/>
      <c r="Z7" s="23"/>
      <c r="AA7" s="23"/>
      <c r="AB7" s="16"/>
      <c r="AC7" s="16"/>
      <c r="AD7" s="16"/>
      <c r="AE7" s="25"/>
      <c r="AF7" s="26"/>
      <c r="AG7" s="27"/>
      <c r="AH7" s="28"/>
      <c r="AI7" s="29"/>
      <c r="AJ7" s="30"/>
      <c r="AK7" s="30"/>
      <c r="AL7" s="30"/>
      <c r="AM7" s="30"/>
      <c r="AN7" s="30"/>
      <c r="AO7" s="8"/>
      <c r="AP7" s="8"/>
      <c r="AQ7" s="8"/>
      <c r="AR7" s="8"/>
      <c r="AS7" s="8"/>
      <c r="AT7" s="8"/>
      <c r="AU7" s="8"/>
      <c r="AV7" s="8"/>
      <c r="AW7" s="8"/>
      <c r="AX7" s="8"/>
    </row>
    <row r="8" spans="1:75">
      <c r="A8" s="14" t="s">
        <v>15</v>
      </c>
      <c r="B8" s="14" t="s">
        <v>16</v>
      </c>
      <c r="C8" s="25"/>
      <c r="D8" s="31" t="s">
        <v>17</v>
      </c>
      <c r="E8" s="16"/>
      <c r="F8" s="16"/>
      <c r="G8" s="16"/>
      <c r="H8" s="16"/>
      <c r="I8" s="16"/>
      <c r="J8" s="16"/>
      <c r="K8" s="16"/>
      <c r="L8" s="16"/>
      <c r="M8" s="16"/>
      <c r="N8" s="16"/>
      <c r="O8" s="32" t="s">
        <v>18</v>
      </c>
      <c r="P8" s="17"/>
      <c r="Q8" s="17"/>
      <c r="R8" s="17"/>
      <c r="S8" s="18"/>
      <c r="T8" s="20"/>
      <c r="U8" s="20"/>
      <c r="V8" s="21"/>
      <c r="W8" s="22"/>
      <c r="X8" s="23"/>
      <c r="Y8" s="23"/>
      <c r="Z8" s="23"/>
      <c r="AA8" s="23"/>
      <c r="AB8" s="16"/>
      <c r="AC8" s="16"/>
      <c r="AD8" s="16"/>
      <c r="AE8" s="25"/>
      <c r="AF8" s="27"/>
      <c r="AG8" s="27"/>
      <c r="AH8" s="28"/>
      <c r="AI8" s="29"/>
      <c r="AJ8" s="30"/>
      <c r="AK8" s="30"/>
      <c r="AL8" s="30"/>
      <c r="AM8" s="30"/>
      <c r="AN8" s="30"/>
      <c r="AO8" s="8"/>
      <c r="AP8" s="8"/>
      <c r="AQ8" s="8"/>
      <c r="AR8" s="8"/>
      <c r="AS8" s="8"/>
      <c r="AT8" s="8"/>
      <c r="AU8" s="8"/>
      <c r="AV8" s="8"/>
      <c r="AW8" s="8"/>
      <c r="AX8" s="8"/>
    </row>
    <row r="9" spans="1:75">
      <c r="A9" s="33" t="s">
        <v>19</v>
      </c>
      <c r="B9" s="14" t="s">
        <v>14</v>
      </c>
      <c r="C9" s="25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7"/>
      <c r="P9" s="17"/>
      <c r="Q9" s="34"/>
      <c r="R9" s="17"/>
      <c r="S9" s="18"/>
      <c r="T9" s="35"/>
      <c r="U9" s="20"/>
      <c r="V9" s="21"/>
      <c r="W9" s="22"/>
      <c r="X9" s="23"/>
      <c r="Y9" s="23"/>
      <c r="Z9" s="23"/>
      <c r="AA9" s="23"/>
      <c r="AB9" s="16"/>
      <c r="AC9" s="36"/>
      <c r="AD9" s="16"/>
      <c r="AE9" s="25"/>
      <c r="AF9" s="37"/>
      <c r="AG9" s="27"/>
      <c r="AH9" s="28"/>
      <c r="AI9" s="29"/>
      <c r="AJ9" s="30"/>
      <c r="AK9" s="30"/>
      <c r="AL9" s="30"/>
      <c r="AM9" s="30"/>
      <c r="AN9" s="30"/>
      <c r="AO9" s="8"/>
      <c r="AP9" s="8"/>
      <c r="AQ9" s="8"/>
      <c r="AR9" s="8"/>
      <c r="AS9" s="8"/>
      <c r="AT9" s="8"/>
      <c r="AU9" s="8"/>
      <c r="AV9" s="8"/>
      <c r="AW9" s="8"/>
      <c r="AX9" s="8"/>
    </row>
    <row r="10" spans="1:75" ht="10.8" thickBot="1">
      <c r="C10" s="38"/>
      <c r="D10" s="38">
        <v>1</v>
      </c>
      <c r="E10" s="38">
        <v>2</v>
      </c>
      <c r="F10" s="38">
        <v>3</v>
      </c>
      <c r="G10" s="38">
        <v>4</v>
      </c>
      <c r="H10" s="38">
        <v>5</v>
      </c>
      <c r="I10" s="38">
        <v>6</v>
      </c>
      <c r="J10" s="38">
        <v>7</v>
      </c>
      <c r="K10" s="38">
        <v>8</v>
      </c>
      <c r="L10" s="38">
        <v>9</v>
      </c>
      <c r="M10" s="38">
        <v>10</v>
      </c>
      <c r="N10" s="38"/>
      <c r="O10" s="39"/>
      <c r="P10" s="39">
        <v>1</v>
      </c>
      <c r="Q10" s="39"/>
      <c r="R10" s="40"/>
      <c r="S10" s="39"/>
      <c r="T10" s="39"/>
      <c r="U10" s="39"/>
      <c r="V10" s="41"/>
      <c r="AB10" s="38"/>
      <c r="AC10" s="43"/>
      <c r="AD10" s="44"/>
      <c r="AE10" s="38"/>
      <c r="AF10" s="38"/>
      <c r="AG10" s="38"/>
      <c r="AH10" s="45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</row>
    <row r="11" spans="1:75" ht="10.8" thickTop="1">
      <c r="A11" s="47" t="s">
        <v>20</v>
      </c>
      <c r="B11" s="48"/>
      <c r="C11" s="48"/>
      <c r="D11" s="49" t="s">
        <v>21</v>
      </c>
      <c r="E11" s="49" t="s">
        <v>21</v>
      </c>
      <c r="F11" s="49" t="s">
        <v>21</v>
      </c>
      <c r="G11" s="49" t="s">
        <v>21</v>
      </c>
      <c r="H11" s="49" t="s">
        <v>21</v>
      </c>
      <c r="I11" s="49" t="s">
        <v>21</v>
      </c>
      <c r="J11" s="49" t="s">
        <v>21</v>
      </c>
      <c r="K11" s="49" t="s">
        <v>21</v>
      </c>
      <c r="L11" s="49" t="s">
        <v>21</v>
      </c>
      <c r="M11" s="49" t="s">
        <v>21</v>
      </c>
      <c r="N11" s="38"/>
      <c r="O11" s="50" t="s">
        <v>22</v>
      </c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 t="s">
        <v>23</v>
      </c>
      <c r="AC11" s="49"/>
      <c r="AD11" s="49"/>
      <c r="AE11" s="49"/>
      <c r="AF11" s="49"/>
      <c r="AG11" s="49"/>
      <c r="AH11" s="49"/>
      <c r="AI11" s="49"/>
      <c r="AJ11" s="49"/>
      <c r="AK11" s="49"/>
      <c r="AL11" s="49"/>
      <c r="AM11" s="49"/>
      <c r="AN11" s="49"/>
    </row>
    <row r="12" spans="1:75">
      <c r="A12" s="51" t="s">
        <v>24</v>
      </c>
      <c r="B12" s="52" t="s">
        <v>25</v>
      </c>
      <c r="C12" s="52" t="s">
        <v>26</v>
      </c>
      <c r="D12" s="53">
        <v>42736</v>
      </c>
      <c r="E12" s="53">
        <v>42767</v>
      </c>
      <c r="F12" s="53">
        <v>42795</v>
      </c>
      <c r="G12" s="53">
        <v>42826</v>
      </c>
      <c r="H12" s="53">
        <v>42856</v>
      </c>
      <c r="I12" s="53">
        <v>42887</v>
      </c>
      <c r="J12" s="53">
        <v>42917</v>
      </c>
      <c r="K12" s="53">
        <v>42948</v>
      </c>
      <c r="L12" s="53">
        <v>42979</v>
      </c>
      <c r="M12" s="54">
        <v>43009</v>
      </c>
      <c r="N12" s="38"/>
      <c r="O12" s="55">
        <f>M12</f>
        <v>43009</v>
      </c>
      <c r="P12" s="53">
        <v>42736</v>
      </c>
      <c r="Q12" s="53">
        <v>42767</v>
      </c>
      <c r="R12" s="53">
        <v>42798</v>
      </c>
      <c r="S12" s="53">
        <v>42829</v>
      </c>
      <c r="T12" s="53">
        <v>42860</v>
      </c>
      <c r="U12" s="53">
        <v>42891</v>
      </c>
      <c r="V12" s="53">
        <v>42922</v>
      </c>
      <c r="W12" s="53">
        <v>42953</v>
      </c>
      <c r="X12" s="53">
        <v>42984</v>
      </c>
      <c r="Y12" s="53">
        <v>43015</v>
      </c>
      <c r="Z12" s="53">
        <v>43046</v>
      </c>
      <c r="AA12" s="53">
        <v>43077</v>
      </c>
      <c r="AB12" s="53">
        <v>43108</v>
      </c>
      <c r="AC12" s="53">
        <v>43139</v>
      </c>
      <c r="AD12" s="53">
        <v>43170</v>
      </c>
      <c r="AE12" s="53">
        <v>43201</v>
      </c>
      <c r="AF12" s="53">
        <v>43232</v>
      </c>
      <c r="AG12" s="53">
        <v>43263</v>
      </c>
      <c r="AH12" s="53">
        <v>43294</v>
      </c>
      <c r="AI12" s="53">
        <v>43325</v>
      </c>
      <c r="AJ12" s="53">
        <v>43356</v>
      </c>
      <c r="AK12" s="53">
        <v>43387</v>
      </c>
      <c r="AL12" s="53">
        <v>43418</v>
      </c>
      <c r="AM12" s="53">
        <v>43449</v>
      </c>
      <c r="AN12" s="56"/>
    </row>
    <row r="13" spans="1:75">
      <c r="A13" s="57" t="s">
        <v>27</v>
      </c>
      <c r="B13" s="57" t="s">
        <v>160</v>
      </c>
      <c r="C13" s="57" t="s">
        <v>161</v>
      </c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38"/>
      <c r="O13" s="59"/>
      <c r="P13" s="60">
        <v>42736</v>
      </c>
      <c r="Q13" s="61">
        <v>42767</v>
      </c>
      <c r="R13" s="61">
        <v>42795</v>
      </c>
      <c r="S13" s="61">
        <v>42826</v>
      </c>
      <c r="T13" s="61">
        <v>42856</v>
      </c>
      <c r="U13" s="61">
        <v>42887</v>
      </c>
      <c r="V13" s="61">
        <v>42917</v>
      </c>
      <c r="W13" s="61">
        <v>42948</v>
      </c>
      <c r="X13" s="61">
        <v>42979</v>
      </c>
      <c r="Y13" s="61">
        <v>43009</v>
      </c>
      <c r="Z13" s="61">
        <v>43040</v>
      </c>
      <c r="AA13" s="61">
        <v>43070</v>
      </c>
      <c r="AB13" s="61">
        <v>43101</v>
      </c>
      <c r="AC13" s="61">
        <v>43132</v>
      </c>
      <c r="AD13" s="61">
        <v>43160</v>
      </c>
      <c r="AE13" s="61">
        <v>43191</v>
      </c>
      <c r="AF13" s="61">
        <v>43221</v>
      </c>
      <c r="AG13" s="61">
        <v>43252</v>
      </c>
      <c r="AH13" s="61">
        <v>43282</v>
      </c>
      <c r="AI13" s="61">
        <v>43313</v>
      </c>
      <c r="AJ13" s="61">
        <v>43344</v>
      </c>
      <c r="AK13" s="61">
        <v>43374</v>
      </c>
      <c r="AL13" s="61">
        <v>43405</v>
      </c>
      <c r="AM13" s="61">
        <v>43435</v>
      </c>
      <c r="AN13" s="62"/>
    </row>
    <row r="14" spans="1:75">
      <c r="A14" s="63" t="s">
        <v>162</v>
      </c>
      <c r="B14" s="63">
        <v>2000013</v>
      </c>
      <c r="C14" s="63" t="s">
        <v>163</v>
      </c>
      <c r="D14" s="64">
        <v>1955.1135139427224</v>
      </c>
      <c r="E14" s="64">
        <v>1954.7088401290348</v>
      </c>
      <c r="F14" s="64">
        <v>1956.3225718406945</v>
      </c>
      <c r="G14" s="64">
        <v>2265.4142471536225</v>
      </c>
      <c r="H14" s="64">
        <v>2274.0019203966685</v>
      </c>
      <c r="I14" s="64">
        <v>2445.5475586024172</v>
      </c>
      <c r="J14" s="64">
        <v>2550.1962929002079</v>
      </c>
      <c r="K14" s="64">
        <v>2541.838495191761</v>
      </c>
      <c r="L14" s="64">
        <v>2555.5964193456252</v>
      </c>
      <c r="M14" s="64">
        <v>2646.4305762649228</v>
      </c>
      <c r="N14" s="38"/>
      <c r="O14" s="65">
        <f>M14</f>
        <v>2646.4305762649228</v>
      </c>
      <c r="P14" s="64">
        <v>1955.1135139427224</v>
      </c>
      <c r="Q14" s="64">
        <v>1954.7088401290348</v>
      </c>
      <c r="R14" s="64">
        <v>1956.3225718406945</v>
      </c>
      <c r="S14" s="64">
        <v>2265.4142471536225</v>
      </c>
      <c r="T14" s="64">
        <v>2274.0019203966685</v>
      </c>
      <c r="U14" s="64">
        <v>2445.5475586024172</v>
      </c>
      <c r="V14" s="64">
        <v>2550.1962929002079</v>
      </c>
      <c r="W14" s="64">
        <v>2541.838495191761</v>
      </c>
      <c r="X14" s="64">
        <v>2555.5964193456252</v>
      </c>
      <c r="Y14" s="64">
        <v>2646.4305762649228</v>
      </c>
      <c r="Z14" s="64">
        <v>2646.4305762649228</v>
      </c>
      <c r="AA14" s="64">
        <v>2646.4305762649228</v>
      </c>
      <c r="AB14" s="64">
        <v>2778.7521050781693</v>
      </c>
      <c r="AC14" s="64">
        <v>2778.7521050781693</v>
      </c>
      <c r="AD14" s="64">
        <v>2778.7521050781693</v>
      </c>
      <c r="AE14" s="64">
        <v>2778.7521050781693</v>
      </c>
      <c r="AF14" s="64">
        <v>2778.7521050781693</v>
      </c>
      <c r="AG14" s="64">
        <v>2778.7521050781693</v>
      </c>
      <c r="AH14" s="64">
        <v>2778.7521050781693</v>
      </c>
      <c r="AI14" s="64">
        <v>2778.7521050781693</v>
      </c>
      <c r="AJ14" s="64">
        <v>2778.7521050781693</v>
      </c>
      <c r="AK14" s="64">
        <v>2778.7521050781693</v>
      </c>
      <c r="AL14" s="64">
        <v>2778.7521050781693</v>
      </c>
      <c r="AM14" s="64">
        <v>2778.7521050781693</v>
      </c>
      <c r="AN14" s="66"/>
      <c r="AO14" s="8"/>
      <c r="AP14" s="8"/>
      <c r="AQ14" s="8"/>
      <c r="AR14" s="8"/>
      <c r="AS14" s="8"/>
      <c r="AT14" s="8"/>
      <c r="AU14" s="8"/>
      <c r="AV14" s="8"/>
      <c r="AW14" s="8"/>
      <c r="AX14" s="8"/>
    </row>
    <row r="15" spans="1:75">
      <c r="A15" s="63" t="s">
        <v>162</v>
      </c>
      <c r="B15" s="63">
        <v>2000014</v>
      </c>
      <c r="C15" s="63" t="s">
        <v>164</v>
      </c>
      <c r="D15" s="64">
        <v>1781.4954489795912</v>
      </c>
      <c r="E15" s="64">
        <v>1781.4954489795912</v>
      </c>
      <c r="F15" s="64">
        <v>1781.4954489795912</v>
      </c>
      <c r="G15" s="64">
        <v>1781.4954489795912</v>
      </c>
      <c r="H15" s="64">
        <v>1781.4954489795912</v>
      </c>
      <c r="I15" s="64">
        <v>1781.4954489795912</v>
      </c>
      <c r="J15" s="64">
        <v>1781.4954489795912</v>
      </c>
      <c r="K15" s="64">
        <v>1781.4954489795912</v>
      </c>
      <c r="L15" s="64">
        <v>1781.4954489795912</v>
      </c>
      <c r="M15" s="64">
        <v>1781.4954489795912</v>
      </c>
      <c r="N15" s="38"/>
      <c r="O15" s="65">
        <f>M15</f>
        <v>1781.4954489795912</v>
      </c>
      <c r="P15" s="64">
        <v>1781.4954489795912</v>
      </c>
      <c r="Q15" s="64">
        <v>1781.4954489795912</v>
      </c>
      <c r="R15" s="64">
        <v>1781.4954489795912</v>
      </c>
      <c r="S15" s="64">
        <v>1781.4954489795912</v>
      </c>
      <c r="T15" s="64">
        <v>1781.4954489795912</v>
      </c>
      <c r="U15" s="64">
        <v>1781.4954489795912</v>
      </c>
      <c r="V15" s="64">
        <v>1781.4954489795912</v>
      </c>
      <c r="W15" s="64">
        <v>1781.4954489795912</v>
      </c>
      <c r="X15" s="64">
        <v>1781.4954489795912</v>
      </c>
      <c r="Y15" s="64">
        <v>1781.4954489795912</v>
      </c>
      <c r="Z15" s="64">
        <v>1781.4954489795912</v>
      </c>
      <c r="AA15" s="64">
        <v>1781.4954489795912</v>
      </c>
      <c r="AB15" s="64">
        <v>1870.5702214285709</v>
      </c>
      <c r="AC15" s="64">
        <v>1870.5702214285709</v>
      </c>
      <c r="AD15" s="64">
        <v>1870.5702214285709</v>
      </c>
      <c r="AE15" s="64">
        <v>1870.5702214285709</v>
      </c>
      <c r="AF15" s="64">
        <v>1870.5702214285709</v>
      </c>
      <c r="AG15" s="64">
        <v>1870.5702214285709</v>
      </c>
      <c r="AH15" s="64">
        <v>1870.5702214285709</v>
      </c>
      <c r="AI15" s="64">
        <v>1870.5702214285709</v>
      </c>
      <c r="AJ15" s="64">
        <v>1870.5702214285709</v>
      </c>
      <c r="AK15" s="64">
        <v>1870.5702214285709</v>
      </c>
      <c r="AL15" s="64">
        <v>1870.5702214285709</v>
      </c>
      <c r="AM15" s="64">
        <v>1870.5702214285709</v>
      </c>
      <c r="AN15" s="66"/>
      <c r="AO15" s="8"/>
      <c r="AP15" s="8"/>
      <c r="AQ15" s="8"/>
      <c r="AR15" s="8"/>
      <c r="AS15" s="8"/>
      <c r="AT15" s="8"/>
      <c r="AU15" s="8"/>
      <c r="AV15" s="8"/>
      <c r="AW15" s="8"/>
      <c r="AX15" s="8"/>
    </row>
    <row r="16" spans="1:75">
      <c r="A16" s="63" t="s">
        <v>165</v>
      </c>
      <c r="B16" s="67" t="s">
        <v>28</v>
      </c>
      <c r="C16" s="67" t="s">
        <v>28</v>
      </c>
      <c r="D16" s="64">
        <v>1955.1135139427224</v>
      </c>
      <c r="E16" s="64">
        <v>1954.7088401290348</v>
      </c>
      <c r="F16" s="64">
        <v>1956.3225718406945</v>
      </c>
      <c r="G16" s="64">
        <v>2265.4142471536225</v>
      </c>
      <c r="H16" s="64">
        <v>2274.0019203966685</v>
      </c>
      <c r="I16" s="64">
        <v>2445.5475586024172</v>
      </c>
      <c r="J16" s="64">
        <v>2550.1962929002079</v>
      </c>
      <c r="K16" s="64">
        <v>2541.838495191761</v>
      </c>
      <c r="L16" s="64">
        <v>2555.5964193456252</v>
      </c>
      <c r="M16" s="64">
        <v>2646.4305762649228</v>
      </c>
      <c r="N16" s="38"/>
      <c r="O16" s="65">
        <f>M16</f>
        <v>2646.4305762649228</v>
      </c>
      <c r="P16" s="64">
        <v>1955.1135139427224</v>
      </c>
      <c r="Q16" s="64">
        <v>1954.7088401290348</v>
      </c>
      <c r="R16" s="64">
        <v>1956.3225718406945</v>
      </c>
      <c r="S16" s="64">
        <v>2265.4142471536225</v>
      </c>
      <c r="T16" s="64">
        <v>2274.0019203966685</v>
      </c>
      <c r="U16" s="64">
        <v>2445.5475586024172</v>
      </c>
      <c r="V16" s="64">
        <v>2550.1962929002079</v>
      </c>
      <c r="W16" s="64">
        <v>2541.838495191761</v>
      </c>
      <c r="X16" s="64">
        <v>2555.5964193456252</v>
      </c>
      <c r="Y16" s="64">
        <v>2646.4305762649228</v>
      </c>
      <c r="Z16" s="64">
        <v>2646.4305762649228</v>
      </c>
      <c r="AA16" s="64">
        <v>2646.4305762649228</v>
      </c>
      <c r="AB16" s="64">
        <v>2778.7521050781693</v>
      </c>
      <c r="AC16" s="64">
        <v>2778.7521050781693</v>
      </c>
      <c r="AD16" s="64">
        <v>2778.7521050781693</v>
      </c>
      <c r="AE16" s="64">
        <v>2778.7521050781693</v>
      </c>
      <c r="AF16" s="64">
        <v>2778.7521050781693</v>
      </c>
      <c r="AG16" s="64">
        <v>2778.7521050781693</v>
      </c>
      <c r="AH16" s="64">
        <v>2778.7521050781693</v>
      </c>
      <c r="AI16" s="64">
        <v>2778.7521050781693</v>
      </c>
      <c r="AJ16" s="64">
        <v>2778.7521050781693</v>
      </c>
      <c r="AK16" s="64">
        <v>2778.7521050781693</v>
      </c>
      <c r="AL16" s="64">
        <v>2778.7521050781693</v>
      </c>
      <c r="AM16" s="64">
        <v>2778.7521050781693</v>
      </c>
      <c r="AN16" s="66"/>
      <c r="AO16" s="8" t="s">
        <v>27</v>
      </c>
      <c r="AP16" s="8"/>
      <c r="AQ16" s="8"/>
      <c r="AR16" s="8"/>
      <c r="AS16" s="8"/>
      <c r="AT16" s="8"/>
      <c r="AU16" s="8"/>
      <c r="AV16" s="8"/>
      <c r="AW16" s="8"/>
      <c r="AX16" s="8"/>
    </row>
    <row r="17" spans="1:50" ht="10.8" thickBot="1">
      <c r="A17" s="63"/>
      <c r="B17" s="68"/>
      <c r="C17" s="69"/>
      <c r="D17" s="70"/>
      <c r="E17" s="70">
        <f>(E16-D16)/D16</f>
        <v>-2.0698226000778302E-4</v>
      </c>
      <c r="F17" s="70">
        <f t="shared" ref="F17:M17" si="0">(F16-E16)/E16</f>
        <v>8.2556116723409944E-4</v>
      </c>
      <c r="G17" s="70">
        <f t="shared" si="0"/>
        <v>0.15799627309013003</v>
      </c>
      <c r="H17" s="70">
        <f t="shared" si="0"/>
        <v>3.7907739186491198E-3</v>
      </c>
      <c r="I17" s="70">
        <f t="shared" si="0"/>
        <v>7.5437771915260687E-2</v>
      </c>
      <c r="J17" s="70">
        <f t="shared" si="0"/>
        <v>4.2791535142990812E-2</v>
      </c>
      <c r="K17" s="70">
        <f t="shared" si="0"/>
        <v>-3.2773154488990445E-3</v>
      </c>
      <c r="L17" s="70">
        <f t="shared" si="0"/>
        <v>5.4125878492631372E-3</v>
      </c>
      <c r="M17" s="70">
        <f t="shared" si="0"/>
        <v>3.5543232191003062E-2</v>
      </c>
      <c r="N17" s="38"/>
      <c r="O17" s="71">
        <f>M17</f>
        <v>3.5543232191003062E-2</v>
      </c>
      <c r="P17" s="72">
        <v>0</v>
      </c>
      <c r="Q17" s="72">
        <v>0</v>
      </c>
      <c r="R17" s="72">
        <v>0</v>
      </c>
      <c r="S17" s="72">
        <v>0</v>
      </c>
      <c r="T17" s="72">
        <v>0</v>
      </c>
      <c r="U17" s="72">
        <v>0</v>
      </c>
      <c r="V17" s="72">
        <v>0</v>
      </c>
      <c r="W17" s="72">
        <v>0</v>
      </c>
      <c r="X17" s="72">
        <v>0</v>
      </c>
      <c r="Y17" s="72">
        <v>0</v>
      </c>
      <c r="Z17" s="72">
        <v>0</v>
      </c>
      <c r="AA17" s="72">
        <v>0</v>
      </c>
      <c r="AB17" s="72">
        <v>0.05</v>
      </c>
      <c r="AC17" s="72">
        <v>0</v>
      </c>
      <c r="AD17" s="72">
        <v>0</v>
      </c>
      <c r="AE17" s="72">
        <v>0</v>
      </c>
      <c r="AF17" s="72">
        <v>0</v>
      </c>
      <c r="AG17" s="72">
        <v>0</v>
      </c>
      <c r="AH17" s="72">
        <v>0</v>
      </c>
      <c r="AI17" s="72">
        <v>0</v>
      </c>
      <c r="AJ17" s="72">
        <v>0</v>
      </c>
      <c r="AK17" s="72">
        <v>0</v>
      </c>
      <c r="AL17" s="72">
        <v>0</v>
      </c>
      <c r="AM17" s="72">
        <v>0</v>
      </c>
      <c r="AN17" s="73"/>
      <c r="AO17" s="8"/>
      <c r="AP17" s="8"/>
      <c r="AQ17" s="8"/>
      <c r="AR17" s="8"/>
      <c r="AS17" s="8"/>
      <c r="AT17" s="8"/>
      <c r="AU17" s="8"/>
      <c r="AV17" s="8"/>
      <c r="AW17" s="8"/>
      <c r="AX17" s="8"/>
    </row>
    <row r="18" spans="1:50">
      <c r="A18" s="63"/>
      <c r="B18" s="68"/>
      <c r="C18" s="69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0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  <c r="AH18" s="74"/>
      <c r="AI18" s="74"/>
      <c r="AJ18" s="74"/>
      <c r="AK18" s="74"/>
      <c r="AL18" s="74"/>
      <c r="AM18" s="74"/>
      <c r="AN18" s="73"/>
      <c r="AO18" s="8"/>
      <c r="AP18" s="8"/>
      <c r="AQ18" s="8"/>
      <c r="AR18" s="8"/>
      <c r="AS18" s="8"/>
      <c r="AT18" s="8"/>
      <c r="AU18" s="8"/>
      <c r="AV18" s="8"/>
      <c r="AW18" s="8"/>
      <c r="AX18" s="8"/>
    </row>
    <row r="19" spans="1:50">
      <c r="A19" s="57" t="s">
        <v>29</v>
      </c>
      <c r="B19" s="57" t="s">
        <v>166</v>
      </c>
      <c r="C19" s="57" t="s">
        <v>167</v>
      </c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38"/>
      <c r="O19" s="59"/>
      <c r="P19" s="60">
        <f>P12</f>
        <v>42736</v>
      </c>
      <c r="Q19" s="60">
        <f t="shared" ref="Q19:AM19" si="1">Q12</f>
        <v>42767</v>
      </c>
      <c r="R19" s="60">
        <f t="shared" si="1"/>
        <v>42798</v>
      </c>
      <c r="S19" s="60">
        <f t="shared" si="1"/>
        <v>42829</v>
      </c>
      <c r="T19" s="60">
        <f t="shared" si="1"/>
        <v>42860</v>
      </c>
      <c r="U19" s="60">
        <f t="shared" si="1"/>
        <v>42891</v>
      </c>
      <c r="V19" s="60">
        <f t="shared" si="1"/>
        <v>42922</v>
      </c>
      <c r="W19" s="60">
        <f t="shared" si="1"/>
        <v>42953</v>
      </c>
      <c r="X19" s="60">
        <f t="shared" si="1"/>
        <v>42984</v>
      </c>
      <c r="Y19" s="60">
        <f t="shared" si="1"/>
        <v>43015</v>
      </c>
      <c r="Z19" s="60">
        <f t="shared" si="1"/>
        <v>43046</v>
      </c>
      <c r="AA19" s="60">
        <f t="shared" si="1"/>
        <v>43077</v>
      </c>
      <c r="AB19" s="60">
        <f t="shared" si="1"/>
        <v>43108</v>
      </c>
      <c r="AC19" s="60">
        <f t="shared" si="1"/>
        <v>43139</v>
      </c>
      <c r="AD19" s="60">
        <f t="shared" si="1"/>
        <v>43170</v>
      </c>
      <c r="AE19" s="60">
        <f t="shared" si="1"/>
        <v>43201</v>
      </c>
      <c r="AF19" s="60">
        <f t="shared" si="1"/>
        <v>43232</v>
      </c>
      <c r="AG19" s="60">
        <f t="shared" si="1"/>
        <v>43263</v>
      </c>
      <c r="AH19" s="60">
        <f t="shared" si="1"/>
        <v>43294</v>
      </c>
      <c r="AI19" s="60">
        <f t="shared" si="1"/>
        <v>43325</v>
      </c>
      <c r="AJ19" s="60">
        <f t="shared" si="1"/>
        <v>43356</v>
      </c>
      <c r="AK19" s="60">
        <f t="shared" si="1"/>
        <v>43387</v>
      </c>
      <c r="AL19" s="60">
        <f t="shared" si="1"/>
        <v>43418</v>
      </c>
      <c r="AM19" s="60">
        <f t="shared" si="1"/>
        <v>43449</v>
      </c>
      <c r="AN19" s="73"/>
      <c r="AO19" s="8"/>
      <c r="AP19" s="8"/>
      <c r="AQ19" s="8"/>
      <c r="AR19" s="8"/>
      <c r="AS19" s="8"/>
      <c r="AT19" s="8"/>
      <c r="AU19" s="8"/>
      <c r="AV19" s="8"/>
      <c r="AW19" s="8"/>
      <c r="AX19" s="8"/>
    </row>
    <row r="20" spans="1:50">
      <c r="A20" s="63" t="s">
        <v>29</v>
      </c>
      <c r="B20" s="63">
        <v>2001078</v>
      </c>
      <c r="C20" s="63" t="s">
        <v>168</v>
      </c>
      <c r="D20" s="64">
        <v>2521.2133381452427</v>
      </c>
      <c r="E20" s="64">
        <v>2528.6237749360844</v>
      </c>
      <c r="F20" s="64">
        <v>2537.0270924354045</v>
      </c>
      <c r="G20" s="64">
        <v>2544.1488084269172</v>
      </c>
      <c r="H20" s="64">
        <v>2621.3644510491094</v>
      </c>
      <c r="I20" s="64">
        <v>2663.6237212478545</v>
      </c>
      <c r="J20" s="64">
        <v>2810.7441900995855</v>
      </c>
      <c r="K20" s="64">
        <v>2885.9783338894404</v>
      </c>
      <c r="L20" s="64">
        <v>2912.3524152202681</v>
      </c>
      <c r="M20" s="64">
        <v>2873.3246290650222</v>
      </c>
      <c r="N20" s="64"/>
      <c r="O20" s="65">
        <f>M20</f>
        <v>2873.3246290650222</v>
      </c>
      <c r="P20" s="64">
        <v>2521.2133381452427</v>
      </c>
      <c r="Q20" s="64">
        <v>2528.6237749360844</v>
      </c>
      <c r="R20" s="64">
        <v>2537.0270924354045</v>
      </c>
      <c r="S20" s="64">
        <v>2544.1488084269172</v>
      </c>
      <c r="T20" s="64">
        <v>2621.3644510491094</v>
      </c>
      <c r="U20" s="64">
        <v>2663.6237212478545</v>
      </c>
      <c r="V20" s="64">
        <v>2810.7441900995855</v>
      </c>
      <c r="W20" s="64">
        <v>2885.9783338894404</v>
      </c>
      <c r="X20" s="64">
        <v>2912.3524152202681</v>
      </c>
      <c r="Y20" s="64">
        <v>2873.3246290650222</v>
      </c>
      <c r="Z20" s="64">
        <v>2873.3246290650222</v>
      </c>
      <c r="AA20" s="64">
        <v>2873.3246290650222</v>
      </c>
      <c r="AB20" s="64">
        <v>2873.3246290650222</v>
      </c>
      <c r="AC20" s="64">
        <v>2873.3246290650222</v>
      </c>
      <c r="AD20" s="64">
        <v>2873.3246290650222</v>
      </c>
      <c r="AE20" s="64">
        <v>2873.3246290650222</v>
      </c>
      <c r="AF20" s="64">
        <v>2873.3246290650222</v>
      </c>
      <c r="AG20" s="64">
        <v>2873.3246290650222</v>
      </c>
      <c r="AH20" s="64">
        <v>2873.3246290650222</v>
      </c>
      <c r="AI20" s="64">
        <v>2873.3246290650222</v>
      </c>
      <c r="AJ20" s="64">
        <v>2873.3246290650222</v>
      </c>
      <c r="AK20" s="64">
        <v>2873.3246290650222</v>
      </c>
      <c r="AL20" s="64">
        <v>2873.3246290650222</v>
      </c>
      <c r="AM20" s="64">
        <v>2873.3246290650222</v>
      </c>
      <c r="AN20" s="66"/>
      <c r="AO20" s="8"/>
      <c r="AP20" s="8"/>
      <c r="AQ20" s="8"/>
      <c r="AR20" s="8"/>
      <c r="AS20" s="8"/>
      <c r="AT20" s="8"/>
      <c r="AU20" s="8"/>
      <c r="AV20" s="8"/>
      <c r="AW20" s="8"/>
      <c r="AX20" s="8"/>
    </row>
    <row r="21" spans="1:50">
      <c r="A21" s="63" t="s">
        <v>29</v>
      </c>
      <c r="B21" s="63">
        <v>2002029</v>
      </c>
      <c r="C21" s="63" t="s">
        <v>169</v>
      </c>
      <c r="D21" s="64">
        <v>3965.0706832420178</v>
      </c>
      <c r="E21" s="64">
        <v>3965.0706832420178</v>
      </c>
      <c r="F21" s="64">
        <v>3965.0706832420178</v>
      </c>
      <c r="G21" s="64">
        <v>4083.3541731643763</v>
      </c>
      <c r="H21" s="64">
        <v>4083.3541731643763</v>
      </c>
      <c r="I21" s="64">
        <v>4019.0164002539386</v>
      </c>
      <c r="J21" s="64">
        <v>4040.3843466487974</v>
      </c>
      <c r="K21" s="64">
        <v>4095.0828503939201</v>
      </c>
      <c r="L21" s="64">
        <v>4164.8330899358671</v>
      </c>
      <c r="M21" s="64">
        <v>4055.4472935551826</v>
      </c>
      <c r="N21" s="64"/>
      <c r="O21" s="65">
        <f t="shared" ref="O21:O45" si="2">M21</f>
        <v>4055.4472935551826</v>
      </c>
      <c r="P21" s="64">
        <v>3965.0706832420178</v>
      </c>
      <c r="Q21" s="64">
        <v>3965.0706832420178</v>
      </c>
      <c r="R21" s="64">
        <v>3965.0706832420178</v>
      </c>
      <c r="S21" s="64">
        <v>4083.3541731643763</v>
      </c>
      <c r="T21" s="64">
        <v>4083.3541731643763</v>
      </c>
      <c r="U21" s="64">
        <v>4019.0164002539386</v>
      </c>
      <c r="V21" s="64">
        <v>4040.3843466487974</v>
      </c>
      <c r="W21" s="64">
        <v>4095.0828503939201</v>
      </c>
      <c r="X21" s="64">
        <v>4164.8330899358671</v>
      </c>
      <c r="Y21" s="64">
        <v>4055.4472935551826</v>
      </c>
      <c r="Z21" s="64">
        <v>4055.4472935551826</v>
      </c>
      <c r="AA21" s="64">
        <v>4055.4472935551826</v>
      </c>
      <c r="AB21" s="64">
        <v>4055.4472935551826</v>
      </c>
      <c r="AC21" s="64">
        <v>4055.4472935551826</v>
      </c>
      <c r="AD21" s="64">
        <v>4055.4472935551826</v>
      </c>
      <c r="AE21" s="64">
        <v>4055.4472935551826</v>
      </c>
      <c r="AF21" s="64">
        <v>4055.4472935551826</v>
      </c>
      <c r="AG21" s="64">
        <v>4055.4472935551826</v>
      </c>
      <c r="AH21" s="64">
        <v>4055.4472935551826</v>
      </c>
      <c r="AI21" s="64">
        <v>4055.4472935551826</v>
      </c>
      <c r="AJ21" s="64">
        <v>4055.4472935551826</v>
      </c>
      <c r="AK21" s="64">
        <v>4055.4472935551826</v>
      </c>
      <c r="AL21" s="64">
        <v>4055.4472935551826</v>
      </c>
      <c r="AM21" s="64">
        <v>4055.4472935551826</v>
      </c>
      <c r="AN21" s="73"/>
      <c r="AO21" s="8"/>
      <c r="AP21" s="8"/>
      <c r="AQ21" s="8"/>
      <c r="AR21" s="8"/>
      <c r="AS21" s="8"/>
      <c r="AT21" s="8"/>
      <c r="AU21" s="8"/>
      <c r="AV21" s="8"/>
      <c r="AW21" s="8"/>
      <c r="AX21" s="8"/>
    </row>
    <row r="22" spans="1:50">
      <c r="A22" s="63" t="s">
        <v>29</v>
      </c>
      <c r="B22" s="63">
        <v>2002040</v>
      </c>
      <c r="C22" s="63" t="s">
        <v>167</v>
      </c>
      <c r="D22" s="64">
        <v>3414.5782484265605</v>
      </c>
      <c r="E22" s="64">
        <v>3304.4750583250716</v>
      </c>
      <c r="F22" s="64">
        <v>2995.0267614159793</v>
      </c>
      <c r="G22" s="64">
        <v>3123.7809472225358</v>
      </c>
      <c r="H22" s="64">
        <v>3432.6102507708774</v>
      </c>
      <c r="I22" s="64">
        <v>3343.1039922887835</v>
      </c>
      <c r="J22" s="64">
        <v>3214.3537321908766</v>
      </c>
      <c r="K22" s="64">
        <v>3473.2567154400695</v>
      </c>
      <c r="L22" s="64">
        <v>3278.2027112855544</v>
      </c>
      <c r="M22" s="64">
        <v>3420.3433754140824</v>
      </c>
      <c r="N22" s="64"/>
      <c r="O22" s="65">
        <f t="shared" si="2"/>
        <v>3420.3433754140824</v>
      </c>
      <c r="P22" s="64">
        <v>3414.5782484265605</v>
      </c>
      <c r="Q22" s="64">
        <v>3304.4750583250716</v>
      </c>
      <c r="R22" s="64">
        <v>2995.0267614159793</v>
      </c>
      <c r="S22" s="64">
        <v>3123.7809472225358</v>
      </c>
      <c r="T22" s="64">
        <v>3432.6102507708774</v>
      </c>
      <c r="U22" s="64">
        <v>3343.1039922887835</v>
      </c>
      <c r="V22" s="64">
        <v>3214.3537321908766</v>
      </c>
      <c r="W22" s="64">
        <v>3473.2567154400695</v>
      </c>
      <c r="X22" s="64">
        <v>3278.2027112855544</v>
      </c>
      <c r="Y22" s="64">
        <v>3420.3433754140824</v>
      </c>
      <c r="Z22" s="64">
        <v>3420.3433754140824</v>
      </c>
      <c r="AA22" s="64">
        <v>3420.3433754140824</v>
      </c>
      <c r="AB22" s="64">
        <v>3420.3433754140824</v>
      </c>
      <c r="AC22" s="64">
        <v>3420.3433754140824</v>
      </c>
      <c r="AD22" s="64">
        <v>3420.3433754140824</v>
      </c>
      <c r="AE22" s="64">
        <v>3420.3433754140824</v>
      </c>
      <c r="AF22" s="64">
        <v>3420.3433754140824</v>
      </c>
      <c r="AG22" s="64">
        <v>3420.3433754140824</v>
      </c>
      <c r="AH22" s="64">
        <v>3420.3433754140824</v>
      </c>
      <c r="AI22" s="64">
        <v>3420.3433754140824</v>
      </c>
      <c r="AJ22" s="64">
        <v>3420.3433754140824</v>
      </c>
      <c r="AK22" s="64">
        <v>3420.3433754140824</v>
      </c>
      <c r="AL22" s="64">
        <v>3420.3433754140824</v>
      </c>
      <c r="AM22" s="64">
        <v>3420.3433754140824</v>
      </c>
      <c r="AN22" s="73"/>
      <c r="AO22" s="8" t="s">
        <v>30</v>
      </c>
      <c r="AP22" s="8"/>
      <c r="AQ22" s="8"/>
      <c r="AR22" s="8"/>
      <c r="AS22" s="8"/>
      <c r="AT22" s="8"/>
      <c r="AU22" s="8"/>
      <c r="AV22" s="8"/>
      <c r="AW22" s="8"/>
      <c r="AX22" s="8"/>
    </row>
    <row r="23" spans="1:50">
      <c r="A23" s="63" t="s">
        <v>29</v>
      </c>
      <c r="B23" s="63">
        <v>2002041</v>
      </c>
      <c r="C23" s="63" t="s">
        <v>170</v>
      </c>
      <c r="D23" s="64">
        <v>2425.6732423058725</v>
      </c>
      <c r="E23" s="64">
        <v>2432.8019535763569</v>
      </c>
      <c r="F23" s="64">
        <v>2440.8873027638133</v>
      </c>
      <c r="G23" s="64">
        <v>2447.7395818120985</v>
      </c>
      <c r="H23" s="64">
        <v>2632.4020131725233</v>
      </c>
      <c r="I23" s="64">
        <v>2674.8392793415774</v>
      </c>
      <c r="J23" s="64">
        <v>2707.2811149906797</v>
      </c>
      <c r="K23" s="64">
        <v>2779.7453912092033</v>
      </c>
      <c r="L23" s="64">
        <v>2805.14830637247</v>
      </c>
      <c r="M23" s="64">
        <v>2767.5570840919831</v>
      </c>
      <c r="N23" s="64"/>
      <c r="O23" s="65">
        <f t="shared" si="2"/>
        <v>2767.5570840919831</v>
      </c>
      <c r="P23" s="64">
        <v>2425.6732423058725</v>
      </c>
      <c r="Q23" s="64">
        <v>2432.8019535763569</v>
      </c>
      <c r="R23" s="64">
        <v>2440.8873027638133</v>
      </c>
      <c r="S23" s="64">
        <v>2447.7395818120985</v>
      </c>
      <c r="T23" s="64">
        <v>2632.4020131725233</v>
      </c>
      <c r="U23" s="64">
        <v>2674.8392793415774</v>
      </c>
      <c r="V23" s="64">
        <v>2707.2811149906797</v>
      </c>
      <c r="W23" s="64">
        <v>2779.7453912092033</v>
      </c>
      <c r="X23" s="64">
        <v>2805.14830637247</v>
      </c>
      <c r="Y23" s="64">
        <v>2767.5570840919831</v>
      </c>
      <c r="Z23" s="64">
        <v>2767.5570840919831</v>
      </c>
      <c r="AA23" s="64">
        <v>2767.5570840919831</v>
      </c>
      <c r="AB23" s="64">
        <v>2767.5570840919831</v>
      </c>
      <c r="AC23" s="64">
        <v>2767.5570840919831</v>
      </c>
      <c r="AD23" s="64">
        <v>2767.5570840919831</v>
      </c>
      <c r="AE23" s="64">
        <v>2767.5570840919831</v>
      </c>
      <c r="AF23" s="64">
        <v>2767.5570840919831</v>
      </c>
      <c r="AG23" s="64">
        <v>2767.5570840919831</v>
      </c>
      <c r="AH23" s="64">
        <v>2767.5570840919831</v>
      </c>
      <c r="AI23" s="64">
        <v>2767.5570840919831</v>
      </c>
      <c r="AJ23" s="64">
        <v>2767.5570840919831</v>
      </c>
      <c r="AK23" s="64">
        <v>2767.5570840919831</v>
      </c>
      <c r="AL23" s="64">
        <v>2767.5570840919831</v>
      </c>
      <c r="AM23" s="64">
        <v>2767.5570840919831</v>
      </c>
      <c r="AN23" s="73"/>
      <c r="AO23" s="8"/>
      <c r="AP23" s="8"/>
      <c r="AQ23" s="8"/>
      <c r="AR23" s="8"/>
      <c r="AS23" s="8"/>
      <c r="AT23" s="8"/>
      <c r="AU23" s="8"/>
      <c r="AV23" s="8"/>
      <c r="AW23" s="8"/>
      <c r="AX23" s="8"/>
    </row>
    <row r="24" spans="1:50">
      <c r="A24" s="63" t="s">
        <v>29</v>
      </c>
      <c r="B24" s="63">
        <v>2002042</v>
      </c>
      <c r="C24" s="63" t="s">
        <v>171</v>
      </c>
      <c r="D24" s="64">
        <v>3297.9243617544648</v>
      </c>
      <c r="E24" s="64">
        <v>3034.3488596062039</v>
      </c>
      <c r="F24" s="64">
        <v>3258.499266414743</v>
      </c>
      <c r="G24" s="64">
        <v>3419.139191431103</v>
      </c>
      <c r="H24" s="64">
        <v>3311.1967775011226</v>
      </c>
      <c r="I24" s="64">
        <v>3462.7117700439917</v>
      </c>
      <c r="J24" s="64">
        <v>3919.2032942304222</v>
      </c>
      <c r="K24" s="64">
        <v>3518.5961708488676</v>
      </c>
      <c r="L24" s="64">
        <v>4014.1589126488402</v>
      </c>
      <c r="M24" s="64">
        <v>3872.2284219023827</v>
      </c>
      <c r="N24" s="64"/>
      <c r="O24" s="65">
        <f t="shared" si="2"/>
        <v>3872.2284219023827</v>
      </c>
      <c r="P24" s="64">
        <v>3297.9243617544648</v>
      </c>
      <c r="Q24" s="64">
        <v>3034.3488596062039</v>
      </c>
      <c r="R24" s="64">
        <v>3258.499266414743</v>
      </c>
      <c r="S24" s="64">
        <v>3419.139191431103</v>
      </c>
      <c r="T24" s="64">
        <v>3311.1967775011226</v>
      </c>
      <c r="U24" s="64">
        <v>3462.7117700439917</v>
      </c>
      <c r="V24" s="64">
        <v>3919.2032942304222</v>
      </c>
      <c r="W24" s="64">
        <v>3518.5961708488676</v>
      </c>
      <c r="X24" s="64">
        <v>4014.1589126488402</v>
      </c>
      <c r="Y24" s="64">
        <v>3872.2284219023827</v>
      </c>
      <c r="Z24" s="64">
        <v>3872.2284219023827</v>
      </c>
      <c r="AA24" s="64">
        <v>3872.2284219023827</v>
      </c>
      <c r="AB24" s="64">
        <v>3872.2284219023827</v>
      </c>
      <c r="AC24" s="64">
        <v>3872.2284219023827</v>
      </c>
      <c r="AD24" s="64">
        <v>3872.2284219023827</v>
      </c>
      <c r="AE24" s="64">
        <v>3872.2284219023827</v>
      </c>
      <c r="AF24" s="64">
        <v>3872.2284219023827</v>
      </c>
      <c r="AG24" s="64">
        <v>3872.2284219023827</v>
      </c>
      <c r="AH24" s="64">
        <v>3872.2284219023827</v>
      </c>
      <c r="AI24" s="64">
        <v>3872.2284219023827</v>
      </c>
      <c r="AJ24" s="64">
        <v>3872.2284219023827</v>
      </c>
      <c r="AK24" s="64">
        <v>3872.2284219023827</v>
      </c>
      <c r="AL24" s="64">
        <v>3872.2284219023827</v>
      </c>
      <c r="AM24" s="64">
        <v>3872.2284219023827</v>
      </c>
      <c r="AN24" s="73"/>
      <c r="AO24" s="8"/>
      <c r="AP24" s="8"/>
      <c r="AQ24" s="8"/>
      <c r="AR24" s="8"/>
      <c r="AS24" s="8"/>
      <c r="AT24" s="8"/>
      <c r="AU24" s="8"/>
      <c r="AV24" s="8"/>
      <c r="AW24" s="8"/>
      <c r="AX24" s="8"/>
    </row>
    <row r="25" spans="1:50">
      <c r="A25" s="63" t="s">
        <v>29</v>
      </c>
      <c r="B25" s="63">
        <v>2002043</v>
      </c>
      <c r="C25" s="63" t="s">
        <v>172</v>
      </c>
      <c r="D25" s="64">
        <v>3360.5782123522495</v>
      </c>
      <c r="E25" s="64">
        <v>3786.9802640647358</v>
      </c>
      <c r="F25" s="64">
        <v>3818.9302389114177</v>
      </c>
      <c r="G25" s="64">
        <v>3739.5967858720564</v>
      </c>
      <c r="H25" s="64">
        <v>3757.6649852322439</v>
      </c>
      <c r="I25" s="64">
        <v>4620.3832251544163</v>
      </c>
      <c r="J25" s="64">
        <v>4838.4769508915469</v>
      </c>
      <c r="K25" s="64">
        <v>4288.4290091497141</v>
      </c>
      <c r="L25" s="64">
        <v>4076.7568982635944</v>
      </c>
      <c r="M25" s="64">
        <v>4378.2413609420446</v>
      </c>
      <c r="N25" s="64"/>
      <c r="O25" s="65">
        <f t="shared" si="2"/>
        <v>4378.2413609420446</v>
      </c>
      <c r="P25" s="64">
        <v>3360.5782123522495</v>
      </c>
      <c r="Q25" s="64">
        <v>3786.9802640647358</v>
      </c>
      <c r="R25" s="64">
        <v>3818.9302389114177</v>
      </c>
      <c r="S25" s="64">
        <v>3739.5967858720564</v>
      </c>
      <c r="T25" s="64">
        <v>3757.6649852322439</v>
      </c>
      <c r="U25" s="64">
        <v>4620.3832251544163</v>
      </c>
      <c r="V25" s="64">
        <v>4838.4769508915469</v>
      </c>
      <c r="W25" s="64">
        <v>4288.4290091497141</v>
      </c>
      <c r="X25" s="64">
        <v>4076.7568982635944</v>
      </c>
      <c r="Y25" s="64">
        <v>4378.2413609420446</v>
      </c>
      <c r="Z25" s="64">
        <v>4378.2413609420446</v>
      </c>
      <c r="AA25" s="64">
        <v>4378.2413609420446</v>
      </c>
      <c r="AB25" s="64">
        <v>4378.2413609420446</v>
      </c>
      <c r="AC25" s="64">
        <v>4378.2413609420446</v>
      </c>
      <c r="AD25" s="64">
        <v>4378.2413609420446</v>
      </c>
      <c r="AE25" s="64">
        <v>4378.2413609420446</v>
      </c>
      <c r="AF25" s="64">
        <v>4378.2413609420446</v>
      </c>
      <c r="AG25" s="64">
        <v>4378.2413609420446</v>
      </c>
      <c r="AH25" s="64">
        <v>4378.2413609420446</v>
      </c>
      <c r="AI25" s="64">
        <v>4378.2413609420446</v>
      </c>
      <c r="AJ25" s="64">
        <v>4378.2413609420446</v>
      </c>
      <c r="AK25" s="64">
        <v>4378.2413609420446</v>
      </c>
      <c r="AL25" s="64">
        <v>4378.2413609420446</v>
      </c>
      <c r="AM25" s="64">
        <v>4378.2413609420446</v>
      </c>
      <c r="AN25" s="73"/>
      <c r="AO25" s="8"/>
      <c r="AP25" s="8"/>
      <c r="AQ25" s="8"/>
      <c r="AR25" s="8"/>
      <c r="AS25" s="8"/>
      <c r="AT25" s="8"/>
      <c r="AU25" s="8"/>
      <c r="AV25" s="8"/>
      <c r="AW25" s="8"/>
      <c r="AX25" s="8"/>
    </row>
    <row r="26" spans="1:50">
      <c r="A26" s="63" t="s">
        <v>29</v>
      </c>
      <c r="B26" s="63">
        <v>2002279</v>
      </c>
      <c r="C26" s="63" t="s">
        <v>173</v>
      </c>
      <c r="D26" s="64">
        <v>3102.6642132656639</v>
      </c>
      <c r="E26" s="64">
        <v>3102.6642132656639</v>
      </c>
      <c r="F26" s="64">
        <v>3102.6642132656639</v>
      </c>
      <c r="G26" s="64">
        <v>3122.6083554187298</v>
      </c>
      <c r="H26" s="64">
        <v>3226.2103840311365</v>
      </c>
      <c r="I26" s="64">
        <v>3568.1678575338233</v>
      </c>
      <c r="J26" s="64">
        <v>3564.3184291856583</v>
      </c>
      <c r="K26" s="64">
        <v>3672.8474376601525</v>
      </c>
      <c r="L26" s="64">
        <v>3735.4057480267402</v>
      </c>
      <c r="M26" s="64">
        <v>3429.4359660165092</v>
      </c>
      <c r="N26" s="64"/>
      <c r="O26" s="65">
        <f t="shared" si="2"/>
        <v>3429.4359660165092</v>
      </c>
      <c r="P26" s="64">
        <v>3102.6642132656639</v>
      </c>
      <c r="Q26" s="64">
        <v>3102.6642132656639</v>
      </c>
      <c r="R26" s="64">
        <v>3102.6642132656639</v>
      </c>
      <c r="S26" s="64">
        <v>3122.6083554187298</v>
      </c>
      <c r="T26" s="64">
        <v>3226.2103840311365</v>
      </c>
      <c r="U26" s="64">
        <v>3568.1678575338233</v>
      </c>
      <c r="V26" s="64">
        <v>3564.3184291856583</v>
      </c>
      <c r="W26" s="64">
        <v>3672.8474376601525</v>
      </c>
      <c r="X26" s="64">
        <v>3735.4057480267402</v>
      </c>
      <c r="Y26" s="64">
        <v>3429.4359660165092</v>
      </c>
      <c r="Z26" s="64">
        <v>3429.4359660165092</v>
      </c>
      <c r="AA26" s="64">
        <v>3429.4359660165092</v>
      </c>
      <c r="AB26" s="64">
        <v>3429.4359660165092</v>
      </c>
      <c r="AC26" s="64">
        <v>3429.4359660165092</v>
      </c>
      <c r="AD26" s="64">
        <v>3429.4359660165092</v>
      </c>
      <c r="AE26" s="64">
        <v>3429.4359660165092</v>
      </c>
      <c r="AF26" s="64">
        <v>3429.4359660165092</v>
      </c>
      <c r="AG26" s="64">
        <v>3429.4359660165092</v>
      </c>
      <c r="AH26" s="64">
        <v>3429.4359660165092</v>
      </c>
      <c r="AI26" s="64">
        <v>3429.4359660165092</v>
      </c>
      <c r="AJ26" s="64">
        <v>3429.4359660165092</v>
      </c>
      <c r="AK26" s="64">
        <v>3429.4359660165092</v>
      </c>
      <c r="AL26" s="64">
        <v>3429.4359660165092</v>
      </c>
      <c r="AM26" s="64">
        <v>3429.4359660165092</v>
      </c>
      <c r="AN26" s="73"/>
      <c r="AO26" s="8"/>
      <c r="AP26" s="8"/>
      <c r="AQ26" s="8"/>
      <c r="AR26" s="8"/>
      <c r="AS26" s="8"/>
      <c r="AT26" s="8"/>
      <c r="AU26" s="8"/>
      <c r="AV26" s="8"/>
      <c r="AW26" s="8"/>
      <c r="AX26" s="8"/>
    </row>
    <row r="27" spans="1:50">
      <c r="A27" s="63" t="s">
        <v>29</v>
      </c>
      <c r="B27" s="63">
        <v>2001076</v>
      </c>
      <c r="C27" s="63" t="s">
        <v>174</v>
      </c>
      <c r="D27" s="64">
        <v>2404.4409823607589</v>
      </c>
      <c r="E27" s="64">
        <v>2411.5083912629807</v>
      </c>
      <c r="F27" s="64">
        <v>2419.5217955943585</v>
      </c>
      <c r="G27" s="64">
        <v>2426.3171624673619</v>
      </c>
      <c r="H27" s="64">
        <v>2499.9565888978605</v>
      </c>
      <c r="I27" s="64">
        <v>2540.256427981024</v>
      </c>
      <c r="J27" s="64">
        <v>2684.2906105581774</v>
      </c>
      <c r="K27" s="64">
        <v>2756.1427357689095</v>
      </c>
      <c r="L27" s="64">
        <v>2781.3287819126172</v>
      </c>
      <c r="M27" s="64">
        <v>2744.0531611345586</v>
      </c>
      <c r="N27" s="64"/>
      <c r="O27" s="65">
        <f t="shared" si="2"/>
        <v>2744.0531611345586</v>
      </c>
      <c r="P27" s="64">
        <v>2404.4409823607589</v>
      </c>
      <c r="Q27" s="64">
        <v>2411.5083912629807</v>
      </c>
      <c r="R27" s="64">
        <v>2419.5217955943585</v>
      </c>
      <c r="S27" s="64">
        <v>2426.3171624673619</v>
      </c>
      <c r="T27" s="64">
        <v>2499.9565888978605</v>
      </c>
      <c r="U27" s="64">
        <v>2540.256427981024</v>
      </c>
      <c r="V27" s="64">
        <v>2684.2906105581774</v>
      </c>
      <c r="W27" s="64">
        <v>2756.1427357689095</v>
      </c>
      <c r="X27" s="64">
        <v>2781.3287819126172</v>
      </c>
      <c r="Y27" s="64">
        <v>2744.0531611345586</v>
      </c>
      <c r="Z27" s="64">
        <v>2744.0531611345586</v>
      </c>
      <c r="AA27" s="64">
        <v>2744.0531611345586</v>
      </c>
      <c r="AB27" s="64">
        <v>2744.0531611345586</v>
      </c>
      <c r="AC27" s="64">
        <v>2744.0531611345586</v>
      </c>
      <c r="AD27" s="64">
        <v>2744.0531611345586</v>
      </c>
      <c r="AE27" s="64">
        <v>2744.0531611345586</v>
      </c>
      <c r="AF27" s="64">
        <v>2744.0531611345586</v>
      </c>
      <c r="AG27" s="64">
        <v>2744.0531611345586</v>
      </c>
      <c r="AH27" s="64">
        <v>2744.0531611345586</v>
      </c>
      <c r="AI27" s="64">
        <v>2744.0531611345586</v>
      </c>
      <c r="AJ27" s="64">
        <v>2744.0531611345586</v>
      </c>
      <c r="AK27" s="64">
        <v>2744.0531611345586</v>
      </c>
      <c r="AL27" s="64">
        <v>2744.0531611345586</v>
      </c>
      <c r="AM27" s="64">
        <v>2744.0531611345586</v>
      </c>
      <c r="AN27" s="73"/>
      <c r="AO27" s="8"/>
      <c r="AP27" s="8"/>
      <c r="AQ27" s="8"/>
      <c r="AR27" s="8"/>
      <c r="AS27" s="8"/>
      <c r="AT27" s="8"/>
      <c r="AU27" s="8"/>
      <c r="AV27" s="8"/>
      <c r="AW27" s="8"/>
      <c r="AX27" s="8"/>
    </row>
    <row r="28" spans="1:50">
      <c r="A28" s="63" t="s">
        <v>29</v>
      </c>
      <c r="B28" s="63">
        <v>2001574</v>
      </c>
      <c r="C28" s="63" t="s">
        <v>175</v>
      </c>
      <c r="D28" s="64">
        <v>2798.1261220783508</v>
      </c>
      <c r="E28" s="64">
        <v>2798.1261220783508</v>
      </c>
      <c r="F28" s="64">
        <v>2798.1261220783508</v>
      </c>
      <c r="G28" s="64">
        <v>2798.1261220783508</v>
      </c>
      <c r="H28" s="64">
        <v>2798.1261220783508</v>
      </c>
      <c r="I28" s="64">
        <v>2798.1261220783508</v>
      </c>
      <c r="J28" s="64">
        <v>2798.1261220783508</v>
      </c>
      <c r="K28" s="64">
        <v>2798.1261220783508</v>
      </c>
      <c r="L28" s="64">
        <v>2798.1261220783508</v>
      </c>
      <c r="M28" s="64">
        <v>2798.1261220783508</v>
      </c>
      <c r="N28" s="64"/>
      <c r="O28" s="65">
        <f t="shared" si="2"/>
        <v>2798.1261220783508</v>
      </c>
      <c r="P28" s="64">
        <v>2798.1261220783508</v>
      </c>
      <c r="Q28" s="64">
        <v>2798.1261220783508</v>
      </c>
      <c r="R28" s="64">
        <v>2798.1261220783508</v>
      </c>
      <c r="S28" s="64">
        <v>2798.1261220783508</v>
      </c>
      <c r="T28" s="64">
        <v>2798.1261220783508</v>
      </c>
      <c r="U28" s="64">
        <v>2798.1261220783508</v>
      </c>
      <c r="V28" s="64">
        <v>2798.1261220783508</v>
      </c>
      <c r="W28" s="64">
        <v>2798.1261220783508</v>
      </c>
      <c r="X28" s="64">
        <v>2798.1261220783508</v>
      </c>
      <c r="Y28" s="64">
        <v>2798.1261220783508</v>
      </c>
      <c r="Z28" s="64">
        <v>2798.1261220783508</v>
      </c>
      <c r="AA28" s="64">
        <v>2798.1261220783508</v>
      </c>
      <c r="AB28" s="64">
        <v>2798.1261220783508</v>
      </c>
      <c r="AC28" s="64">
        <v>2798.1261220783508</v>
      </c>
      <c r="AD28" s="64">
        <v>2798.1261220783508</v>
      </c>
      <c r="AE28" s="64">
        <v>2798.1261220783508</v>
      </c>
      <c r="AF28" s="64">
        <v>2798.1261220783508</v>
      </c>
      <c r="AG28" s="64">
        <v>2798.1261220783508</v>
      </c>
      <c r="AH28" s="64">
        <v>2798.1261220783508</v>
      </c>
      <c r="AI28" s="64">
        <v>2798.1261220783508</v>
      </c>
      <c r="AJ28" s="64">
        <v>2798.1261220783508</v>
      </c>
      <c r="AK28" s="64">
        <v>2798.1261220783508</v>
      </c>
      <c r="AL28" s="64">
        <v>2798.1261220783508</v>
      </c>
      <c r="AM28" s="64">
        <v>2798.1261220783508</v>
      </c>
      <c r="AN28" s="73"/>
      <c r="AO28" s="8"/>
      <c r="AP28" s="8"/>
      <c r="AQ28" s="8"/>
      <c r="AR28" s="8"/>
      <c r="AS28" s="8"/>
      <c r="AT28" s="8"/>
      <c r="AU28" s="8"/>
      <c r="AV28" s="8"/>
      <c r="AW28" s="8"/>
      <c r="AX28" s="8"/>
    </row>
    <row r="29" spans="1:50">
      <c r="A29" s="63" t="s">
        <v>29</v>
      </c>
      <c r="B29" s="63">
        <v>2002045</v>
      </c>
      <c r="C29" s="63" t="s">
        <v>176</v>
      </c>
      <c r="D29" s="64">
        <v>2404.4486531782882</v>
      </c>
      <c r="E29" s="64">
        <v>2432.8039764261957</v>
      </c>
      <c r="F29" s="64">
        <v>2825.4474768963796</v>
      </c>
      <c r="G29" s="64">
        <v>2426.3149645510848</v>
      </c>
      <c r="H29" s="64">
        <v>2595.6111694478727</v>
      </c>
      <c r="I29" s="64">
        <v>3020.1020516213389</v>
      </c>
      <c r="J29" s="64">
        <v>2736.0213819223463</v>
      </c>
      <c r="K29" s="64">
        <v>2826.8047097890017</v>
      </c>
      <c r="L29" s="64">
        <v>3194.6480825205817</v>
      </c>
      <c r="M29" s="64">
        <v>2933.0883576263091</v>
      </c>
      <c r="N29" s="64"/>
      <c r="O29" s="65">
        <f t="shared" si="2"/>
        <v>2933.0883576263091</v>
      </c>
      <c r="P29" s="64">
        <v>2404.4486531782882</v>
      </c>
      <c r="Q29" s="64">
        <v>2432.8039764261957</v>
      </c>
      <c r="R29" s="64">
        <v>2825.4474768963796</v>
      </c>
      <c r="S29" s="64">
        <v>2426.3149645510848</v>
      </c>
      <c r="T29" s="64">
        <v>2595.6111694478727</v>
      </c>
      <c r="U29" s="64">
        <v>3020.1020516213389</v>
      </c>
      <c r="V29" s="64">
        <v>2736.0213819223463</v>
      </c>
      <c r="W29" s="64">
        <v>2826.8047097890017</v>
      </c>
      <c r="X29" s="64">
        <v>3194.6480825205817</v>
      </c>
      <c r="Y29" s="64">
        <v>2933.0883576263091</v>
      </c>
      <c r="Z29" s="64">
        <v>2933.0883576263091</v>
      </c>
      <c r="AA29" s="64">
        <v>2933.0883576263091</v>
      </c>
      <c r="AB29" s="64">
        <v>2933.0883576263091</v>
      </c>
      <c r="AC29" s="64">
        <v>2933.0883576263091</v>
      </c>
      <c r="AD29" s="64">
        <v>2933.0883576263091</v>
      </c>
      <c r="AE29" s="64">
        <v>2933.0883576263091</v>
      </c>
      <c r="AF29" s="64">
        <v>2933.0883576263091</v>
      </c>
      <c r="AG29" s="64">
        <v>2933.0883576263091</v>
      </c>
      <c r="AH29" s="64">
        <v>2933.0883576263091</v>
      </c>
      <c r="AI29" s="64">
        <v>2933.0883576263091</v>
      </c>
      <c r="AJ29" s="64">
        <v>2933.0883576263091</v>
      </c>
      <c r="AK29" s="64">
        <v>2933.0883576263091</v>
      </c>
      <c r="AL29" s="64">
        <v>2933.0883576263091</v>
      </c>
      <c r="AM29" s="64">
        <v>2933.0883576263091</v>
      </c>
      <c r="AN29" s="73"/>
      <c r="AO29" s="8"/>
      <c r="AP29" s="8"/>
      <c r="AQ29" s="8"/>
      <c r="AR29" s="8"/>
      <c r="AS29" s="8"/>
      <c r="AT29" s="8"/>
      <c r="AU29" s="8"/>
      <c r="AV29" s="8"/>
      <c r="AW29" s="8"/>
      <c r="AX29" s="8"/>
    </row>
    <row r="30" spans="1:50">
      <c r="A30" s="63" t="s">
        <v>29</v>
      </c>
      <c r="B30" s="63">
        <v>2002046</v>
      </c>
      <c r="C30" s="63" t="s">
        <v>177</v>
      </c>
      <c r="D30" s="64">
        <v>2175.9595380381866</v>
      </c>
      <c r="E30" s="64">
        <v>2155.9846485498033</v>
      </c>
      <c r="F30" s="64">
        <v>2163.1494368954241</v>
      </c>
      <c r="G30" s="64">
        <v>2192.3272797405657</v>
      </c>
      <c r="H30" s="64">
        <v>2331.4429658980348</v>
      </c>
      <c r="I30" s="64">
        <v>2271.0893112962135</v>
      </c>
      <c r="J30" s="64">
        <v>2504.9521085970036</v>
      </c>
      <c r="K30" s="64">
        <v>2590.8878009874124</v>
      </c>
      <c r="L30" s="64">
        <v>2292.1085732124966</v>
      </c>
      <c r="M30" s="64">
        <v>2292.1085732124966</v>
      </c>
      <c r="N30" s="64"/>
      <c r="O30" s="65">
        <f t="shared" si="2"/>
        <v>2292.1085732124966</v>
      </c>
      <c r="P30" s="64">
        <v>2175.9595380381866</v>
      </c>
      <c r="Q30" s="64">
        <v>2155.9846485498033</v>
      </c>
      <c r="R30" s="64">
        <v>2163.1494368954241</v>
      </c>
      <c r="S30" s="64">
        <v>2192.3272797405657</v>
      </c>
      <c r="T30" s="64">
        <v>2331.4429658980348</v>
      </c>
      <c r="U30" s="64">
        <v>2271.0893112962135</v>
      </c>
      <c r="V30" s="64">
        <v>2504.9521085970036</v>
      </c>
      <c r="W30" s="64">
        <v>2590.8878009874124</v>
      </c>
      <c r="X30" s="64">
        <v>2292.1085732124966</v>
      </c>
      <c r="Y30" s="64">
        <v>2292.1085732124966</v>
      </c>
      <c r="Z30" s="64">
        <v>2292.1085732124966</v>
      </c>
      <c r="AA30" s="64">
        <v>2292.1085732124966</v>
      </c>
      <c r="AB30" s="64">
        <v>2292.1085732124966</v>
      </c>
      <c r="AC30" s="64">
        <v>2292.1085732124966</v>
      </c>
      <c r="AD30" s="64">
        <v>2292.1085732124966</v>
      </c>
      <c r="AE30" s="64">
        <v>2292.1085732124966</v>
      </c>
      <c r="AF30" s="64">
        <v>2292.1085732124966</v>
      </c>
      <c r="AG30" s="64">
        <v>2292.1085732124966</v>
      </c>
      <c r="AH30" s="64">
        <v>2292.1085732124966</v>
      </c>
      <c r="AI30" s="64">
        <v>2292.1085732124966</v>
      </c>
      <c r="AJ30" s="64">
        <v>2292.1085732124966</v>
      </c>
      <c r="AK30" s="64">
        <v>2292.1085732124966</v>
      </c>
      <c r="AL30" s="64">
        <v>2292.1085732124966</v>
      </c>
      <c r="AM30" s="64">
        <v>2292.1085732124966</v>
      </c>
      <c r="AN30" s="73"/>
      <c r="AO30" s="8"/>
      <c r="AP30" s="8"/>
      <c r="AQ30" s="8"/>
      <c r="AR30" s="8"/>
      <c r="AS30" s="8"/>
      <c r="AT30" s="8"/>
      <c r="AU30" s="8"/>
      <c r="AV30" s="8"/>
      <c r="AW30" s="8"/>
      <c r="AX30" s="8"/>
    </row>
    <row r="31" spans="1:50">
      <c r="A31" s="63" t="s">
        <v>29</v>
      </c>
      <c r="B31" s="63">
        <v>2002047</v>
      </c>
      <c r="C31" s="63" t="s">
        <v>178</v>
      </c>
      <c r="D31" s="64">
        <v>2813.1430279008064</v>
      </c>
      <c r="E31" s="64">
        <v>2885.6761219086311</v>
      </c>
      <c r="F31" s="64">
        <v>3024.2778010034722</v>
      </c>
      <c r="G31" s="64">
        <v>2994.5959217361515</v>
      </c>
      <c r="H31" s="64">
        <v>3083.9981688037192</v>
      </c>
      <c r="I31" s="64">
        <v>2998.2501864716805</v>
      </c>
      <c r="J31" s="64">
        <v>3118.4430809083947</v>
      </c>
      <c r="K31" s="64">
        <v>3076.949457392077</v>
      </c>
      <c r="L31" s="64">
        <v>2988.2978809905258</v>
      </c>
      <c r="M31" s="64">
        <v>2988.2978809905258</v>
      </c>
      <c r="N31" s="64"/>
      <c r="O31" s="65">
        <f t="shared" si="2"/>
        <v>2988.2978809905258</v>
      </c>
      <c r="P31" s="64">
        <v>2813.1430279008064</v>
      </c>
      <c r="Q31" s="64">
        <v>2885.6761219086311</v>
      </c>
      <c r="R31" s="64">
        <v>3024.2778010034722</v>
      </c>
      <c r="S31" s="64">
        <v>2994.5959217361515</v>
      </c>
      <c r="T31" s="64">
        <v>3083.9981688037192</v>
      </c>
      <c r="U31" s="64">
        <v>2998.2501864716805</v>
      </c>
      <c r="V31" s="64">
        <v>3118.4430809083947</v>
      </c>
      <c r="W31" s="64">
        <v>3076.949457392077</v>
      </c>
      <c r="X31" s="64">
        <v>2988.2978809905258</v>
      </c>
      <c r="Y31" s="64">
        <v>2988.2978809905258</v>
      </c>
      <c r="Z31" s="64">
        <v>2988.2978809905258</v>
      </c>
      <c r="AA31" s="64">
        <v>2988.2978809905258</v>
      </c>
      <c r="AB31" s="64">
        <v>2988.2978809905258</v>
      </c>
      <c r="AC31" s="64">
        <v>2988.2978809905258</v>
      </c>
      <c r="AD31" s="64">
        <v>2988.2978809905258</v>
      </c>
      <c r="AE31" s="64">
        <v>2988.2978809905258</v>
      </c>
      <c r="AF31" s="64">
        <v>2988.2978809905258</v>
      </c>
      <c r="AG31" s="64">
        <v>2988.2978809905258</v>
      </c>
      <c r="AH31" s="64">
        <v>2988.2978809905258</v>
      </c>
      <c r="AI31" s="64">
        <v>2988.2978809905258</v>
      </c>
      <c r="AJ31" s="64">
        <v>2988.2978809905258</v>
      </c>
      <c r="AK31" s="64">
        <v>2988.2978809905258</v>
      </c>
      <c r="AL31" s="64">
        <v>2988.2978809905258</v>
      </c>
      <c r="AM31" s="64">
        <v>2988.2978809905258</v>
      </c>
      <c r="AN31" s="73"/>
      <c r="AO31" s="8"/>
      <c r="AP31" s="8"/>
      <c r="AQ31" s="8"/>
      <c r="AR31" s="8"/>
      <c r="AS31" s="8"/>
      <c r="AT31" s="8"/>
      <c r="AU31" s="8"/>
      <c r="AV31" s="8"/>
      <c r="AW31" s="8"/>
      <c r="AX31" s="8"/>
    </row>
    <row r="32" spans="1:50">
      <c r="A32" s="63" t="s">
        <v>29</v>
      </c>
      <c r="B32" s="63">
        <v>2002048</v>
      </c>
      <c r="C32" s="63" t="s">
        <v>179</v>
      </c>
      <c r="D32" s="64">
        <v>2929.9148734221453</v>
      </c>
      <c r="E32" s="64">
        <v>2938.527316565252</v>
      </c>
      <c r="F32" s="64">
        <v>2953.6336716687952</v>
      </c>
      <c r="G32" s="64">
        <v>3037.6502821357599</v>
      </c>
      <c r="H32" s="64">
        <v>3128.613445725884</v>
      </c>
      <c r="I32" s="64">
        <v>3167.0773509534006</v>
      </c>
      <c r="J32" s="64">
        <v>3386.5915923850407</v>
      </c>
      <c r="K32" s="64">
        <v>3250.4133226565523</v>
      </c>
      <c r="L32" s="64">
        <v>3080.6914119476805</v>
      </c>
      <c r="M32" s="64">
        <v>3080.6914119476805</v>
      </c>
      <c r="N32" s="64"/>
      <c r="O32" s="65">
        <f t="shared" si="2"/>
        <v>3080.6914119476805</v>
      </c>
      <c r="P32" s="64">
        <v>2929.9148734221453</v>
      </c>
      <c r="Q32" s="64">
        <v>2938.527316565252</v>
      </c>
      <c r="R32" s="64">
        <v>2953.6336716687952</v>
      </c>
      <c r="S32" s="64">
        <v>3037.6502821357599</v>
      </c>
      <c r="T32" s="64">
        <v>3128.613445725884</v>
      </c>
      <c r="U32" s="64">
        <v>3167.0773509534006</v>
      </c>
      <c r="V32" s="64">
        <v>3386.5915923850407</v>
      </c>
      <c r="W32" s="64">
        <v>3250.4133226565523</v>
      </c>
      <c r="X32" s="64">
        <v>3080.6914119476805</v>
      </c>
      <c r="Y32" s="64">
        <v>3080.6914119476805</v>
      </c>
      <c r="Z32" s="64">
        <v>3080.6914119476805</v>
      </c>
      <c r="AA32" s="64">
        <v>3080.6914119476805</v>
      </c>
      <c r="AB32" s="64">
        <v>3080.6914119476805</v>
      </c>
      <c r="AC32" s="64">
        <v>3080.6914119476805</v>
      </c>
      <c r="AD32" s="64">
        <v>3080.6914119476805</v>
      </c>
      <c r="AE32" s="64">
        <v>3080.6914119476805</v>
      </c>
      <c r="AF32" s="64">
        <v>3080.6914119476805</v>
      </c>
      <c r="AG32" s="64">
        <v>3080.6914119476805</v>
      </c>
      <c r="AH32" s="64">
        <v>3080.6914119476805</v>
      </c>
      <c r="AI32" s="64">
        <v>3080.6914119476805</v>
      </c>
      <c r="AJ32" s="64">
        <v>3080.6914119476805</v>
      </c>
      <c r="AK32" s="64">
        <v>3080.6914119476805</v>
      </c>
      <c r="AL32" s="64">
        <v>3080.6914119476805</v>
      </c>
      <c r="AM32" s="64">
        <v>3080.6914119476805</v>
      </c>
      <c r="AN32" s="73"/>
      <c r="AO32" s="8"/>
      <c r="AP32" s="8"/>
      <c r="AQ32" s="8"/>
      <c r="AR32" s="8"/>
      <c r="AS32" s="8"/>
      <c r="AT32" s="8"/>
      <c r="AU32" s="8"/>
      <c r="AV32" s="8"/>
      <c r="AW32" s="8"/>
      <c r="AX32" s="8"/>
    </row>
    <row r="33" spans="1:50">
      <c r="A33" s="63" t="s">
        <v>29</v>
      </c>
      <c r="B33" s="63">
        <v>2002049</v>
      </c>
      <c r="C33" s="63" t="s">
        <v>180</v>
      </c>
      <c r="D33" s="64">
        <v>2799.8735851390825</v>
      </c>
      <c r="E33" s="64">
        <v>2863.999620071329</v>
      </c>
      <c r="F33" s="64">
        <v>2926.9778895425588</v>
      </c>
      <c r="G33" s="64">
        <v>2926.9778895425588</v>
      </c>
      <c r="H33" s="64">
        <v>2926.9778895425588</v>
      </c>
      <c r="I33" s="64">
        <v>2926.9778895425588</v>
      </c>
      <c r="J33" s="64">
        <v>2926.9778895425588</v>
      </c>
      <c r="K33" s="64">
        <v>2926.9778895425588</v>
      </c>
      <c r="L33" s="64">
        <v>2926.9778895425588</v>
      </c>
      <c r="M33" s="64">
        <v>2926.9778895425588</v>
      </c>
      <c r="N33" s="64"/>
      <c r="O33" s="65">
        <f t="shared" si="2"/>
        <v>2926.9778895425588</v>
      </c>
      <c r="P33" s="64">
        <v>2799.8735851390825</v>
      </c>
      <c r="Q33" s="64">
        <v>2863.999620071329</v>
      </c>
      <c r="R33" s="64">
        <v>2926.9778895425588</v>
      </c>
      <c r="S33" s="64">
        <v>2926.9778895425588</v>
      </c>
      <c r="T33" s="64">
        <v>2926.9778895425588</v>
      </c>
      <c r="U33" s="64">
        <v>2926.9778895425588</v>
      </c>
      <c r="V33" s="64">
        <v>2926.9778895425588</v>
      </c>
      <c r="W33" s="64">
        <v>2926.9778895425588</v>
      </c>
      <c r="X33" s="64">
        <v>2926.9778895425588</v>
      </c>
      <c r="Y33" s="64">
        <v>2926.9778895425588</v>
      </c>
      <c r="Z33" s="64">
        <v>2926.9778895425588</v>
      </c>
      <c r="AA33" s="64">
        <v>2926.9778895425588</v>
      </c>
      <c r="AB33" s="64">
        <v>2926.9778895425588</v>
      </c>
      <c r="AC33" s="64">
        <v>2926.9778895425588</v>
      </c>
      <c r="AD33" s="64">
        <v>2926.9778895425588</v>
      </c>
      <c r="AE33" s="64">
        <v>2926.9778895425588</v>
      </c>
      <c r="AF33" s="64">
        <v>2926.9778895425588</v>
      </c>
      <c r="AG33" s="64">
        <v>2926.9778895425588</v>
      </c>
      <c r="AH33" s="64">
        <v>2926.9778895425588</v>
      </c>
      <c r="AI33" s="64">
        <v>2926.9778895425588</v>
      </c>
      <c r="AJ33" s="64">
        <v>2926.9778895425588</v>
      </c>
      <c r="AK33" s="64">
        <v>2926.9778895425588</v>
      </c>
      <c r="AL33" s="64">
        <v>2926.9778895425588</v>
      </c>
      <c r="AM33" s="64">
        <v>2926.9778895425588</v>
      </c>
      <c r="AN33" s="73"/>
      <c r="AO33" s="8"/>
      <c r="AP33" s="8"/>
      <c r="AQ33" s="8"/>
      <c r="AR33" s="8"/>
      <c r="AS33" s="8"/>
      <c r="AT33" s="8"/>
      <c r="AU33" s="8"/>
      <c r="AV33" s="8"/>
      <c r="AW33" s="8"/>
      <c r="AX33" s="8"/>
    </row>
    <row r="34" spans="1:50">
      <c r="A34" s="63" t="s">
        <v>29</v>
      </c>
      <c r="B34" s="63">
        <v>2002066</v>
      </c>
      <c r="C34" s="63" t="s">
        <v>181</v>
      </c>
      <c r="D34" s="64">
        <v>2149.6659841275373</v>
      </c>
      <c r="E34" s="64">
        <v>2155.9846485498033</v>
      </c>
      <c r="F34" s="64">
        <v>2163.1494368954241</v>
      </c>
      <c r="G34" s="64">
        <v>2169.2222618748697</v>
      </c>
      <c r="H34" s="64">
        <v>2235.0581555460662</v>
      </c>
      <c r="I34" s="64">
        <v>2271.0893112962135</v>
      </c>
      <c r="J34" s="64">
        <v>2212.8911888542989</v>
      </c>
      <c r="K34" s="64">
        <v>2212.8911888542989</v>
      </c>
      <c r="L34" s="64">
        <v>2212.8911888542989</v>
      </c>
      <c r="M34" s="64">
        <v>2212.8911888542989</v>
      </c>
      <c r="N34" s="64"/>
      <c r="O34" s="65">
        <f t="shared" si="2"/>
        <v>2212.8911888542989</v>
      </c>
      <c r="P34" s="64">
        <v>2149.6659841275373</v>
      </c>
      <c r="Q34" s="64">
        <v>2155.9846485498033</v>
      </c>
      <c r="R34" s="64">
        <v>2163.1494368954241</v>
      </c>
      <c r="S34" s="64">
        <v>2169.2222618748697</v>
      </c>
      <c r="T34" s="64">
        <v>2235.0581555460662</v>
      </c>
      <c r="U34" s="64">
        <v>2271.0893112962135</v>
      </c>
      <c r="V34" s="64">
        <v>2212.8911888542989</v>
      </c>
      <c r="W34" s="64">
        <v>2212.8911888542989</v>
      </c>
      <c r="X34" s="64">
        <v>2212.8911888542989</v>
      </c>
      <c r="Y34" s="64">
        <v>2212.8911888542989</v>
      </c>
      <c r="Z34" s="64">
        <v>2212.8911888542989</v>
      </c>
      <c r="AA34" s="64">
        <v>2212.8911888542989</v>
      </c>
      <c r="AB34" s="64">
        <v>2212.8911888542989</v>
      </c>
      <c r="AC34" s="64">
        <v>2212.8911888542989</v>
      </c>
      <c r="AD34" s="64">
        <v>2212.8911888542989</v>
      </c>
      <c r="AE34" s="64">
        <v>2212.8911888542989</v>
      </c>
      <c r="AF34" s="64">
        <v>2212.8911888542989</v>
      </c>
      <c r="AG34" s="64">
        <v>2212.8911888542989</v>
      </c>
      <c r="AH34" s="64">
        <v>2212.8911888542989</v>
      </c>
      <c r="AI34" s="64">
        <v>2212.8911888542989</v>
      </c>
      <c r="AJ34" s="64">
        <v>2212.8911888542989</v>
      </c>
      <c r="AK34" s="64">
        <v>2212.8911888542989</v>
      </c>
      <c r="AL34" s="64">
        <v>2212.8911888542989</v>
      </c>
      <c r="AM34" s="64">
        <v>2212.8911888542989</v>
      </c>
      <c r="AN34" s="73"/>
      <c r="AO34" s="8"/>
      <c r="AP34" s="8"/>
      <c r="AQ34" s="8"/>
      <c r="AR34" s="8"/>
      <c r="AS34" s="8"/>
      <c r="AT34" s="8"/>
      <c r="AU34" s="8"/>
      <c r="AV34" s="8"/>
      <c r="AW34" s="8"/>
      <c r="AX34" s="8"/>
    </row>
    <row r="35" spans="1:50">
      <c r="A35" s="63" t="s">
        <v>29</v>
      </c>
      <c r="B35" s="63">
        <v>2002213</v>
      </c>
      <c r="C35" s="63" t="s">
        <v>182</v>
      </c>
      <c r="D35" s="64">
        <v>2754.7577959475893</v>
      </c>
      <c r="E35" s="64">
        <v>2709.6202142814473</v>
      </c>
      <c r="F35" s="64">
        <v>2781.593155439748</v>
      </c>
      <c r="G35" s="64">
        <v>2778.9250951120785</v>
      </c>
      <c r="H35" s="64">
        <v>2873.0156588479063</v>
      </c>
      <c r="I35" s="64">
        <v>2924.3781200782441</v>
      </c>
      <c r="J35" s="64">
        <v>3019.5860668905157</v>
      </c>
      <c r="K35" s="64">
        <v>3061.0641464588743</v>
      </c>
      <c r="L35" s="64">
        <v>2893.7892056284359</v>
      </c>
      <c r="M35" s="64">
        <v>2893.7892056284359</v>
      </c>
      <c r="N35" s="64"/>
      <c r="O35" s="65">
        <f t="shared" si="2"/>
        <v>2893.7892056284359</v>
      </c>
      <c r="P35" s="64">
        <v>2754.7577959475893</v>
      </c>
      <c r="Q35" s="64">
        <v>2709.6202142814473</v>
      </c>
      <c r="R35" s="64">
        <v>2781.593155439748</v>
      </c>
      <c r="S35" s="64">
        <v>2778.9250951120785</v>
      </c>
      <c r="T35" s="64">
        <v>2873.0156588479063</v>
      </c>
      <c r="U35" s="64">
        <v>2924.3781200782441</v>
      </c>
      <c r="V35" s="64">
        <v>3019.5860668905157</v>
      </c>
      <c r="W35" s="64">
        <v>3061.0641464588743</v>
      </c>
      <c r="X35" s="64">
        <v>2893.7892056284359</v>
      </c>
      <c r="Y35" s="64">
        <v>2893.7892056284359</v>
      </c>
      <c r="Z35" s="64">
        <v>2893.7892056284359</v>
      </c>
      <c r="AA35" s="64">
        <v>2893.7892056284359</v>
      </c>
      <c r="AB35" s="64">
        <v>2893.7892056284359</v>
      </c>
      <c r="AC35" s="64">
        <v>2893.7892056284359</v>
      </c>
      <c r="AD35" s="64">
        <v>2893.7892056284359</v>
      </c>
      <c r="AE35" s="64">
        <v>2893.7892056284359</v>
      </c>
      <c r="AF35" s="64">
        <v>2893.7892056284359</v>
      </c>
      <c r="AG35" s="64">
        <v>2893.7892056284359</v>
      </c>
      <c r="AH35" s="64">
        <v>2893.7892056284359</v>
      </c>
      <c r="AI35" s="64">
        <v>2893.7892056284359</v>
      </c>
      <c r="AJ35" s="64">
        <v>2893.7892056284359</v>
      </c>
      <c r="AK35" s="64">
        <v>2893.7892056284359</v>
      </c>
      <c r="AL35" s="64">
        <v>2893.7892056284359</v>
      </c>
      <c r="AM35" s="64">
        <v>2893.7892056284359</v>
      </c>
      <c r="AN35" s="73"/>
      <c r="AO35" s="8"/>
      <c r="AP35" s="8"/>
      <c r="AQ35" s="8"/>
      <c r="AR35" s="8"/>
      <c r="AS35" s="8"/>
      <c r="AT35" s="8"/>
      <c r="AU35" s="8"/>
      <c r="AV35" s="8"/>
      <c r="AW35" s="8"/>
      <c r="AX35" s="8"/>
    </row>
    <row r="36" spans="1:50">
      <c r="A36" s="63" t="s">
        <v>29</v>
      </c>
      <c r="B36" s="63">
        <v>2002214</v>
      </c>
      <c r="C36" s="63" t="s">
        <v>183</v>
      </c>
      <c r="D36" s="64">
        <v>2754.7567734582994</v>
      </c>
      <c r="E36" s="64">
        <v>2762.8544791528984</v>
      </c>
      <c r="F36" s="64">
        <v>2772.0355142737467</v>
      </c>
      <c r="G36" s="64">
        <v>2779.8178547746097</v>
      </c>
      <c r="H36" s="64">
        <v>2864.1857691780142</v>
      </c>
      <c r="I36" s="64">
        <v>2910.3590506385485</v>
      </c>
      <c r="J36" s="64">
        <v>2825.5242437254165</v>
      </c>
      <c r="K36" s="64">
        <v>2825.5242437254165</v>
      </c>
      <c r="L36" s="64">
        <v>2825.5242437254165</v>
      </c>
      <c r="M36" s="64">
        <v>2825.5242437254165</v>
      </c>
      <c r="N36" s="64"/>
      <c r="O36" s="65">
        <f t="shared" si="2"/>
        <v>2825.5242437254165</v>
      </c>
      <c r="P36" s="64">
        <v>2754.7567734582994</v>
      </c>
      <c r="Q36" s="64">
        <v>2762.8544791528984</v>
      </c>
      <c r="R36" s="64">
        <v>2772.0355142737467</v>
      </c>
      <c r="S36" s="64">
        <v>2779.8178547746097</v>
      </c>
      <c r="T36" s="64">
        <v>2864.1857691780142</v>
      </c>
      <c r="U36" s="64">
        <v>2910.3590506385485</v>
      </c>
      <c r="V36" s="64">
        <v>2825.5242437254165</v>
      </c>
      <c r="W36" s="64">
        <v>2825.5242437254165</v>
      </c>
      <c r="X36" s="64">
        <v>2825.5242437254165</v>
      </c>
      <c r="Y36" s="64">
        <v>2825.5242437254165</v>
      </c>
      <c r="Z36" s="64">
        <v>2825.5242437254165</v>
      </c>
      <c r="AA36" s="64">
        <v>2825.5242437254165</v>
      </c>
      <c r="AB36" s="64">
        <v>2825.5242437254165</v>
      </c>
      <c r="AC36" s="64">
        <v>2825.5242437254165</v>
      </c>
      <c r="AD36" s="64">
        <v>2825.5242437254165</v>
      </c>
      <c r="AE36" s="64">
        <v>2825.5242437254165</v>
      </c>
      <c r="AF36" s="64">
        <v>2825.5242437254165</v>
      </c>
      <c r="AG36" s="64">
        <v>2825.5242437254165</v>
      </c>
      <c r="AH36" s="64">
        <v>2825.5242437254165</v>
      </c>
      <c r="AI36" s="64">
        <v>2825.5242437254165</v>
      </c>
      <c r="AJ36" s="64">
        <v>2825.5242437254165</v>
      </c>
      <c r="AK36" s="64">
        <v>2825.5242437254165</v>
      </c>
      <c r="AL36" s="64">
        <v>2825.5242437254165</v>
      </c>
      <c r="AM36" s="64">
        <v>2825.5242437254165</v>
      </c>
      <c r="AN36" s="73"/>
      <c r="AO36" s="8"/>
      <c r="AP36" s="8"/>
      <c r="AQ36" s="8"/>
      <c r="AR36" s="8"/>
      <c r="AS36" s="8"/>
      <c r="AT36" s="8"/>
      <c r="AU36" s="8"/>
      <c r="AV36" s="8"/>
      <c r="AW36" s="8"/>
      <c r="AX36" s="8"/>
    </row>
    <row r="37" spans="1:50">
      <c r="A37" s="63" t="s">
        <v>29</v>
      </c>
      <c r="B37" s="63">
        <v>2001822</v>
      </c>
      <c r="C37" s="63" t="s">
        <v>184</v>
      </c>
      <c r="D37" s="64">
        <v>3257.7904897780804</v>
      </c>
      <c r="E37" s="64">
        <v>3257.7904897780804</v>
      </c>
      <c r="F37" s="64">
        <v>3257.7904897780804</v>
      </c>
      <c r="G37" s="64">
        <v>3257.7904897780804</v>
      </c>
      <c r="H37" s="64">
        <v>3257.7904897780804</v>
      </c>
      <c r="I37" s="64">
        <v>3257.7904897780804</v>
      </c>
      <c r="J37" s="64">
        <v>3257.7904897780804</v>
      </c>
      <c r="K37" s="64">
        <v>3257.7904897780804</v>
      </c>
      <c r="L37" s="64">
        <v>3257.7904897780804</v>
      </c>
      <c r="M37" s="64">
        <v>3257.7904897780804</v>
      </c>
      <c r="N37" s="64"/>
      <c r="O37" s="65">
        <f t="shared" si="2"/>
        <v>3257.7904897780804</v>
      </c>
      <c r="P37" s="64">
        <v>3257.7904897780804</v>
      </c>
      <c r="Q37" s="64">
        <v>3257.7904897780804</v>
      </c>
      <c r="R37" s="64">
        <v>3257.7904897780804</v>
      </c>
      <c r="S37" s="64">
        <v>3257.7904897780804</v>
      </c>
      <c r="T37" s="64">
        <v>3257.7904897780804</v>
      </c>
      <c r="U37" s="64">
        <v>3257.7904897780804</v>
      </c>
      <c r="V37" s="64">
        <v>3257.7904897780804</v>
      </c>
      <c r="W37" s="64">
        <v>3257.7904897780804</v>
      </c>
      <c r="X37" s="64">
        <v>3257.7904897780804</v>
      </c>
      <c r="Y37" s="64">
        <v>3257.7904897780804</v>
      </c>
      <c r="Z37" s="64">
        <v>3257.7904897780804</v>
      </c>
      <c r="AA37" s="64">
        <v>3257.7904897780804</v>
      </c>
      <c r="AB37" s="64">
        <v>3257.7904897780804</v>
      </c>
      <c r="AC37" s="64">
        <v>3257.7904897780804</v>
      </c>
      <c r="AD37" s="64">
        <v>3257.7904897780804</v>
      </c>
      <c r="AE37" s="64">
        <v>3257.7904897780804</v>
      </c>
      <c r="AF37" s="64">
        <v>3257.7904897780804</v>
      </c>
      <c r="AG37" s="64">
        <v>3257.7904897780804</v>
      </c>
      <c r="AH37" s="64">
        <v>3257.7904897780804</v>
      </c>
      <c r="AI37" s="64">
        <v>3257.7904897780804</v>
      </c>
      <c r="AJ37" s="64">
        <v>3257.7904897780804</v>
      </c>
      <c r="AK37" s="64">
        <v>3257.7904897780804</v>
      </c>
      <c r="AL37" s="64">
        <v>3257.7904897780804</v>
      </c>
      <c r="AM37" s="64">
        <v>3257.7904897780804</v>
      </c>
      <c r="AN37" s="73"/>
      <c r="AO37" s="8"/>
      <c r="AP37" s="8"/>
      <c r="AQ37" s="8"/>
      <c r="AR37" s="8"/>
      <c r="AS37" s="8"/>
      <c r="AT37" s="8"/>
      <c r="AU37" s="8"/>
      <c r="AV37" s="8"/>
      <c r="AW37" s="8"/>
      <c r="AX37" s="8"/>
    </row>
    <row r="38" spans="1:50">
      <c r="A38" s="63" t="s">
        <v>29</v>
      </c>
      <c r="B38" s="63">
        <v>2002046</v>
      </c>
      <c r="C38" s="63" t="s">
        <v>177</v>
      </c>
      <c r="D38" s="64">
        <v>2614.5651839232014</v>
      </c>
      <c r="E38" s="64">
        <v>2614.5651839232014</v>
      </c>
      <c r="F38" s="64">
        <v>2614.5651839232014</v>
      </c>
      <c r="G38" s="64">
        <v>2614.5651839232014</v>
      </c>
      <c r="H38" s="64">
        <v>2614.5651839232014</v>
      </c>
      <c r="I38" s="64">
        <v>2614.5651839232014</v>
      </c>
      <c r="J38" s="64">
        <v>2614.5651839232014</v>
      </c>
      <c r="K38" s="64">
        <v>2614.5651839232014</v>
      </c>
      <c r="L38" s="64">
        <v>2614.5651839232014</v>
      </c>
      <c r="M38" s="64">
        <v>2579.5273831120689</v>
      </c>
      <c r="N38" s="64"/>
      <c r="O38" s="65">
        <f t="shared" si="2"/>
        <v>2579.5273831120689</v>
      </c>
      <c r="P38" s="64">
        <v>2614.5651839232014</v>
      </c>
      <c r="Q38" s="64">
        <v>2614.5651839232014</v>
      </c>
      <c r="R38" s="64">
        <v>2614.5651839232014</v>
      </c>
      <c r="S38" s="64">
        <v>2614.5651839232014</v>
      </c>
      <c r="T38" s="64">
        <v>2614.5651839232014</v>
      </c>
      <c r="U38" s="64">
        <v>2614.5651839232014</v>
      </c>
      <c r="V38" s="64">
        <v>2614.5651839232014</v>
      </c>
      <c r="W38" s="64">
        <v>2614.5651839232014</v>
      </c>
      <c r="X38" s="64">
        <v>2614.5651839232014</v>
      </c>
      <c r="Y38" s="64">
        <v>2579.5273831120689</v>
      </c>
      <c r="Z38" s="64">
        <v>2579.5273831120689</v>
      </c>
      <c r="AA38" s="64">
        <v>2579.5273831120689</v>
      </c>
      <c r="AB38" s="64">
        <v>2579.5273831120689</v>
      </c>
      <c r="AC38" s="64">
        <v>2579.5273831120689</v>
      </c>
      <c r="AD38" s="64">
        <v>2579.5273831120689</v>
      </c>
      <c r="AE38" s="64">
        <v>2579.5273831120689</v>
      </c>
      <c r="AF38" s="64">
        <v>2579.5273831120689</v>
      </c>
      <c r="AG38" s="64">
        <v>2579.5273831120689</v>
      </c>
      <c r="AH38" s="64">
        <v>2579.5273831120689</v>
      </c>
      <c r="AI38" s="64">
        <v>2579.5273831120689</v>
      </c>
      <c r="AJ38" s="64">
        <v>2579.5273831120689</v>
      </c>
      <c r="AK38" s="64">
        <v>2579.5273831120689</v>
      </c>
      <c r="AL38" s="64">
        <v>2579.5273831120689</v>
      </c>
      <c r="AM38" s="64">
        <v>2579.5273831120689</v>
      </c>
      <c r="AN38" s="73"/>
      <c r="AO38" s="8"/>
      <c r="AP38" s="8"/>
      <c r="AQ38" s="8"/>
      <c r="AR38" s="8"/>
      <c r="AS38" s="8"/>
      <c r="AT38" s="8"/>
      <c r="AU38" s="8"/>
      <c r="AV38" s="8"/>
      <c r="AW38" s="8"/>
      <c r="AX38" s="8"/>
    </row>
    <row r="39" spans="1:50">
      <c r="A39" s="63" t="s">
        <v>29</v>
      </c>
      <c r="B39" s="63">
        <v>2002047</v>
      </c>
      <c r="C39" s="63" t="s">
        <v>178</v>
      </c>
      <c r="D39" s="64">
        <v>3275.4960418654541</v>
      </c>
      <c r="E39" s="64">
        <v>3275.4960418654541</v>
      </c>
      <c r="F39" s="64">
        <v>3275.4960418654541</v>
      </c>
      <c r="G39" s="64">
        <v>3275.4960418654541</v>
      </c>
      <c r="H39" s="64">
        <v>3275.4960418654541</v>
      </c>
      <c r="I39" s="64">
        <v>3275.4960418654541</v>
      </c>
      <c r="J39" s="64">
        <v>3275.4960418654541</v>
      </c>
      <c r="K39" s="64">
        <v>3275.4960418654541</v>
      </c>
      <c r="L39" s="64">
        <v>3324.3384456840399</v>
      </c>
      <c r="M39" s="64">
        <v>3261.1341106448758</v>
      </c>
      <c r="N39" s="64"/>
      <c r="O39" s="65">
        <f t="shared" si="2"/>
        <v>3261.1341106448758</v>
      </c>
      <c r="P39" s="64">
        <v>3275.4960418654541</v>
      </c>
      <c r="Q39" s="64">
        <v>3275.4960418654541</v>
      </c>
      <c r="R39" s="64">
        <v>3275.4960418654541</v>
      </c>
      <c r="S39" s="64">
        <v>3275.4960418654541</v>
      </c>
      <c r="T39" s="64">
        <v>3275.4960418654541</v>
      </c>
      <c r="U39" s="64">
        <v>3275.4960418654541</v>
      </c>
      <c r="V39" s="64">
        <v>3275.4960418654541</v>
      </c>
      <c r="W39" s="64">
        <v>3275.4960418654541</v>
      </c>
      <c r="X39" s="64">
        <v>3324.3384456840399</v>
      </c>
      <c r="Y39" s="64">
        <v>3261.1341106448758</v>
      </c>
      <c r="Z39" s="64">
        <v>3261.1341106448758</v>
      </c>
      <c r="AA39" s="64">
        <v>3261.1341106448758</v>
      </c>
      <c r="AB39" s="64">
        <v>3261.1341106448758</v>
      </c>
      <c r="AC39" s="64">
        <v>3261.1341106448758</v>
      </c>
      <c r="AD39" s="64">
        <v>3261.1341106448758</v>
      </c>
      <c r="AE39" s="64">
        <v>3261.1341106448758</v>
      </c>
      <c r="AF39" s="64">
        <v>3261.1341106448758</v>
      </c>
      <c r="AG39" s="64">
        <v>3261.1341106448758</v>
      </c>
      <c r="AH39" s="64">
        <v>3261.1341106448758</v>
      </c>
      <c r="AI39" s="64">
        <v>3261.1341106448758</v>
      </c>
      <c r="AJ39" s="64">
        <v>3261.1341106448758</v>
      </c>
      <c r="AK39" s="64">
        <v>3261.1341106448758</v>
      </c>
      <c r="AL39" s="64">
        <v>3261.1341106448758</v>
      </c>
      <c r="AM39" s="64">
        <v>3261.1341106448758</v>
      </c>
      <c r="AN39" s="73"/>
      <c r="AO39" s="8"/>
      <c r="AP39" s="8"/>
      <c r="AQ39" s="8"/>
      <c r="AR39" s="8"/>
      <c r="AS39" s="8"/>
      <c r="AT39" s="8"/>
      <c r="AU39" s="8"/>
      <c r="AV39" s="8"/>
      <c r="AW39" s="8"/>
      <c r="AX39" s="8"/>
    </row>
    <row r="40" spans="1:50">
      <c r="A40" s="63" t="s">
        <v>29</v>
      </c>
      <c r="B40" s="63">
        <v>2002048</v>
      </c>
      <c r="C40" s="63" t="s">
        <v>179</v>
      </c>
      <c r="D40" s="64">
        <v>3406.6308289992321</v>
      </c>
      <c r="E40" s="64">
        <v>3406.6308289992321</v>
      </c>
      <c r="F40" s="64">
        <v>3406.6308289992321</v>
      </c>
      <c r="G40" s="64">
        <v>3406.6308289992321</v>
      </c>
      <c r="H40" s="64">
        <v>3406.6308289992321</v>
      </c>
      <c r="I40" s="64">
        <v>3406.6308289992321</v>
      </c>
      <c r="J40" s="64">
        <v>3406.6308289992321</v>
      </c>
      <c r="K40" s="64">
        <v>3406.6308289992321</v>
      </c>
      <c r="L40" s="64">
        <v>3406.6308289992321</v>
      </c>
      <c r="M40" s="64">
        <v>3255.2581114085297</v>
      </c>
      <c r="N40" s="64"/>
      <c r="O40" s="65">
        <f t="shared" si="2"/>
        <v>3255.2581114085297</v>
      </c>
      <c r="P40" s="64">
        <v>3406.6308289992321</v>
      </c>
      <c r="Q40" s="64">
        <v>3406.6308289992321</v>
      </c>
      <c r="R40" s="64">
        <v>3406.6308289992321</v>
      </c>
      <c r="S40" s="64">
        <v>3406.6308289992321</v>
      </c>
      <c r="T40" s="64">
        <v>3406.6308289992321</v>
      </c>
      <c r="U40" s="64">
        <v>3406.6308289992321</v>
      </c>
      <c r="V40" s="64">
        <v>3406.6308289992321</v>
      </c>
      <c r="W40" s="64">
        <v>3406.6308289992321</v>
      </c>
      <c r="X40" s="64">
        <v>3406.6308289992321</v>
      </c>
      <c r="Y40" s="64">
        <v>3255.2581114085297</v>
      </c>
      <c r="Z40" s="64">
        <v>3255.2581114085297</v>
      </c>
      <c r="AA40" s="64">
        <v>3255.2581114085297</v>
      </c>
      <c r="AB40" s="64">
        <v>3255.2581114085297</v>
      </c>
      <c r="AC40" s="64">
        <v>3255.2581114085297</v>
      </c>
      <c r="AD40" s="64">
        <v>3255.2581114085297</v>
      </c>
      <c r="AE40" s="64">
        <v>3255.2581114085297</v>
      </c>
      <c r="AF40" s="64">
        <v>3255.2581114085297</v>
      </c>
      <c r="AG40" s="64">
        <v>3255.2581114085297</v>
      </c>
      <c r="AH40" s="64">
        <v>3255.2581114085297</v>
      </c>
      <c r="AI40" s="64">
        <v>3255.2581114085297</v>
      </c>
      <c r="AJ40" s="64">
        <v>3255.2581114085297</v>
      </c>
      <c r="AK40" s="64">
        <v>3255.2581114085297</v>
      </c>
      <c r="AL40" s="64">
        <v>3255.2581114085297</v>
      </c>
      <c r="AM40" s="64">
        <v>3255.2581114085297</v>
      </c>
      <c r="AN40" s="73"/>
      <c r="AO40" s="8"/>
      <c r="AP40" s="8"/>
      <c r="AQ40" s="8"/>
      <c r="AR40" s="8"/>
      <c r="AS40" s="8"/>
      <c r="AT40" s="8"/>
      <c r="AU40" s="8"/>
      <c r="AV40" s="8"/>
      <c r="AW40" s="8"/>
      <c r="AX40" s="8"/>
    </row>
    <row r="41" spans="1:50">
      <c r="A41" s="63" t="s">
        <v>29</v>
      </c>
      <c r="B41" s="63">
        <v>2002066</v>
      </c>
      <c r="C41" s="63" t="s">
        <v>181</v>
      </c>
      <c r="D41" s="64">
        <v>2523.3469358014977</v>
      </c>
      <c r="E41" s="64">
        <v>2523.3469358014977</v>
      </c>
      <c r="F41" s="64">
        <v>2523.3469358014977</v>
      </c>
      <c r="G41" s="64">
        <v>2523.3469358014977</v>
      </c>
      <c r="H41" s="64">
        <v>2523.3469358014977</v>
      </c>
      <c r="I41" s="64">
        <v>2523.3469358014977</v>
      </c>
      <c r="J41" s="64">
        <v>2523.3469358014977</v>
      </c>
      <c r="K41" s="64">
        <v>2590.8878009874124</v>
      </c>
      <c r="L41" s="64">
        <v>2614.5651839232014</v>
      </c>
      <c r="M41" s="64">
        <v>2579.5273831120689</v>
      </c>
      <c r="N41" s="64"/>
      <c r="O41" s="65">
        <f t="shared" si="2"/>
        <v>2579.5273831120689</v>
      </c>
      <c r="P41" s="64">
        <v>2523.3469358014977</v>
      </c>
      <c r="Q41" s="64">
        <v>2523.3469358014977</v>
      </c>
      <c r="R41" s="64">
        <v>2523.3469358014977</v>
      </c>
      <c r="S41" s="64">
        <v>2523.3469358014977</v>
      </c>
      <c r="T41" s="64">
        <v>2523.3469358014977</v>
      </c>
      <c r="U41" s="64">
        <v>2523.3469358014977</v>
      </c>
      <c r="V41" s="64">
        <v>2523.3469358014977</v>
      </c>
      <c r="W41" s="64">
        <v>2590.8878009874124</v>
      </c>
      <c r="X41" s="64">
        <v>2614.5651839232014</v>
      </c>
      <c r="Y41" s="64">
        <v>2579.5273831120689</v>
      </c>
      <c r="Z41" s="64">
        <v>2579.5273831120689</v>
      </c>
      <c r="AA41" s="64">
        <v>2579.5273831120689</v>
      </c>
      <c r="AB41" s="64">
        <v>2579.5273831120689</v>
      </c>
      <c r="AC41" s="64">
        <v>2579.5273831120689</v>
      </c>
      <c r="AD41" s="64">
        <v>2579.5273831120689</v>
      </c>
      <c r="AE41" s="64">
        <v>2579.5273831120689</v>
      </c>
      <c r="AF41" s="64">
        <v>2579.5273831120689</v>
      </c>
      <c r="AG41" s="64">
        <v>2579.5273831120689</v>
      </c>
      <c r="AH41" s="64">
        <v>2579.5273831120689</v>
      </c>
      <c r="AI41" s="64">
        <v>2579.5273831120689</v>
      </c>
      <c r="AJ41" s="64">
        <v>2579.5273831120689</v>
      </c>
      <c r="AK41" s="64">
        <v>2579.5273831120689</v>
      </c>
      <c r="AL41" s="64">
        <v>2579.5273831120689</v>
      </c>
      <c r="AM41" s="64">
        <v>2579.5273831120689</v>
      </c>
      <c r="AN41" s="73"/>
      <c r="AO41" s="8"/>
      <c r="AP41" s="8"/>
      <c r="AQ41" s="8"/>
      <c r="AR41" s="8"/>
      <c r="AS41" s="8"/>
      <c r="AT41" s="8"/>
      <c r="AU41" s="8"/>
      <c r="AV41" s="8"/>
      <c r="AW41" s="8"/>
      <c r="AX41" s="8"/>
    </row>
    <row r="42" spans="1:50">
      <c r="A42" s="63" t="s">
        <v>29</v>
      </c>
      <c r="B42" s="63">
        <v>2002213</v>
      </c>
      <c r="C42" s="63" t="s">
        <v>182</v>
      </c>
      <c r="D42" s="64">
        <v>3162.4921617671248</v>
      </c>
      <c r="E42" s="64">
        <v>3162.4921617671248</v>
      </c>
      <c r="F42" s="64">
        <v>3162.4921617671248</v>
      </c>
      <c r="G42" s="64">
        <v>3162.4921617671248</v>
      </c>
      <c r="H42" s="64">
        <v>3162.4921617671248</v>
      </c>
      <c r="I42" s="64">
        <v>3162.4921617671248</v>
      </c>
      <c r="J42" s="64">
        <v>3162.4921617671248</v>
      </c>
      <c r="K42" s="64">
        <v>3162.4921617671248</v>
      </c>
      <c r="L42" s="64">
        <v>3162.4921617671248</v>
      </c>
      <c r="M42" s="64">
        <v>3126.3236612308983</v>
      </c>
      <c r="N42" s="64"/>
      <c r="O42" s="65">
        <f t="shared" si="2"/>
        <v>3126.3236612308983</v>
      </c>
      <c r="P42" s="64">
        <v>3162.4921617671248</v>
      </c>
      <c r="Q42" s="64">
        <v>3162.4921617671248</v>
      </c>
      <c r="R42" s="64">
        <v>3162.4921617671248</v>
      </c>
      <c r="S42" s="64">
        <v>3162.4921617671248</v>
      </c>
      <c r="T42" s="64">
        <v>3162.4921617671248</v>
      </c>
      <c r="U42" s="64">
        <v>3162.4921617671248</v>
      </c>
      <c r="V42" s="64">
        <v>3162.4921617671248</v>
      </c>
      <c r="W42" s="64">
        <v>3162.4921617671248</v>
      </c>
      <c r="X42" s="64">
        <v>3162.4921617671248</v>
      </c>
      <c r="Y42" s="64">
        <v>3126.3236612308983</v>
      </c>
      <c r="Z42" s="64">
        <v>3126.3236612308983</v>
      </c>
      <c r="AA42" s="64">
        <v>3126.3236612308983</v>
      </c>
      <c r="AB42" s="64">
        <v>3126.3236612308983</v>
      </c>
      <c r="AC42" s="64">
        <v>3126.3236612308983</v>
      </c>
      <c r="AD42" s="64">
        <v>3126.3236612308983</v>
      </c>
      <c r="AE42" s="64">
        <v>3126.3236612308983</v>
      </c>
      <c r="AF42" s="64">
        <v>3126.3236612308983</v>
      </c>
      <c r="AG42" s="64">
        <v>3126.3236612308983</v>
      </c>
      <c r="AH42" s="64">
        <v>3126.3236612308983</v>
      </c>
      <c r="AI42" s="64">
        <v>3126.3236612308983</v>
      </c>
      <c r="AJ42" s="64">
        <v>3126.3236612308983</v>
      </c>
      <c r="AK42" s="64">
        <v>3126.3236612308983</v>
      </c>
      <c r="AL42" s="64">
        <v>3126.3236612308983</v>
      </c>
      <c r="AM42" s="64">
        <v>3126.3236612308983</v>
      </c>
      <c r="AN42" s="73"/>
      <c r="AO42" s="8"/>
      <c r="AP42" s="8"/>
      <c r="AQ42" s="8"/>
      <c r="AR42" s="8"/>
      <c r="AS42" s="8"/>
      <c r="AT42" s="8"/>
      <c r="AU42" s="8"/>
      <c r="AV42" s="8"/>
      <c r="AW42" s="8"/>
      <c r="AX42" s="8"/>
    </row>
    <row r="43" spans="1:50">
      <c r="A43" s="63" t="s">
        <v>29</v>
      </c>
      <c r="B43" s="63">
        <v>2002214</v>
      </c>
      <c r="C43" s="63" t="s">
        <v>183</v>
      </c>
      <c r="D43" s="64">
        <v>2983.1820542183445</v>
      </c>
      <c r="E43" s="64">
        <v>2983.1820542183445</v>
      </c>
      <c r="F43" s="64">
        <v>2983.1820542183445</v>
      </c>
      <c r="G43" s="64">
        <v>2983.1820542183445</v>
      </c>
      <c r="H43" s="64">
        <v>2983.1820542183445</v>
      </c>
      <c r="I43" s="64">
        <v>2983.1820542183445</v>
      </c>
      <c r="J43" s="64">
        <v>2983.1820542183445</v>
      </c>
      <c r="K43" s="64">
        <v>3063.0312489008061</v>
      </c>
      <c r="L43" s="64">
        <v>3061.2447408736848</v>
      </c>
      <c r="M43" s="64">
        <v>3121.2874705644585</v>
      </c>
      <c r="N43" s="64"/>
      <c r="O43" s="65">
        <f t="shared" si="2"/>
        <v>3121.2874705644585</v>
      </c>
      <c r="P43" s="64">
        <v>2983.1820542183445</v>
      </c>
      <c r="Q43" s="64">
        <v>2983.1820542183445</v>
      </c>
      <c r="R43" s="64">
        <v>2983.1820542183445</v>
      </c>
      <c r="S43" s="64">
        <v>2983.1820542183445</v>
      </c>
      <c r="T43" s="64">
        <v>2983.1820542183445</v>
      </c>
      <c r="U43" s="64">
        <v>2983.1820542183445</v>
      </c>
      <c r="V43" s="64">
        <v>2983.1820542183445</v>
      </c>
      <c r="W43" s="64">
        <v>3063.0312489008061</v>
      </c>
      <c r="X43" s="64">
        <v>3061.2447408736848</v>
      </c>
      <c r="Y43" s="64">
        <v>3121.2874705644585</v>
      </c>
      <c r="Z43" s="64">
        <v>3121.2874705644585</v>
      </c>
      <c r="AA43" s="64">
        <v>3121.2874705644585</v>
      </c>
      <c r="AB43" s="64">
        <v>3121.2874705644585</v>
      </c>
      <c r="AC43" s="64">
        <v>3121.2874705644585</v>
      </c>
      <c r="AD43" s="64">
        <v>3121.2874705644585</v>
      </c>
      <c r="AE43" s="64">
        <v>3121.2874705644585</v>
      </c>
      <c r="AF43" s="64">
        <v>3121.2874705644585</v>
      </c>
      <c r="AG43" s="64">
        <v>3121.2874705644585</v>
      </c>
      <c r="AH43" s="64">
        <v>3121.2874705644585</v>
      </c>
      <c r="AI43" s="64">
        <v>3121.2874705644585</v>
      </c>
      <c r="AJ43" s="64">
        <v>3121.2874705644585</v>
      </c>
      <c r="AK43" s="64">
        <v>3121.2874705644585</v>
      </c>
      <c r="AL43" s="64">
        <v>3121.2874705644585</v>
      </c>
      <c r="AM43" s="64">
        <v>3121.2874705644585</v>
      </c>
      <c r="AN43" s="73"/>
      <c r="AO43" s="8"/>
      <c r="AP43" s="8"/>
      <c r="AQ43" s="8"/>
      <c r="AR43" s="8"/>
      <c r="AS43" s="8"/>
      <c r="AT43" s="8"/>
      <c r="AU43" s="8"/>
      <c r="AV43" s="8"/>
      <c r="AW43" s="8"/>
      <c r="AX43" s="8"/>
    </row>
    <row r="44" spans="1:50">
      <c r="A44" s="63" t="s">
        <v>185</v>
      </c>
      <c r="B44" s="67" t="s">
        <v>31</v>
      </c>
      <c r="C44" s="67" t="s">
        <v>31</v>
      </c>
      <c r="D44" s="64">
        <v>2866.206651955737</v>
      </c>
      <c r="E44" s="64">
        <v>3016.926728180993</v>
      </c>
      <c r="F44" s="64">
        <v>3009.3828589145701</v>
      </c>
      <c r="G44" s="64">
        <v>2994.834432406572</v>
      </c>
      <c r="H44" s="64">
        <v>3011.2234711487718</v>
      </c>
      <c r="I44" s="64">
        <v>3196.6254453462539</v>
      </c>
      <c r="J44" s="64">
        <v>3265.997009806455</v>
      </c>
      <c r="K44" s="64">
        <v>3243.3366430890364</v>
      </c>
      <c r="L44" s="64">
        <v>3362.0249007001507</v>
      </c>
      <c r="M44" s="64">
        <v>3335.882411922742</v>
      </c>
      <c r="N44" s="64"/>
      <c r="O44" s="65">
        <f t="shared" si="2"/>
        <v>3335.882411922742</v>
      </c>
      <c r="P44" s="64">
        <v>2866.206651955737</v>
      </c>
      <c r="Q44" s="64">
        <v>3016.926728180993</v>
      </c>
      <c r="R44" s="64">
        <v>3009.3828589145701</v>
      </c>
      <c r="S44" s="64">
        <v>2994.834432406572</v>
      </c>
      <c r="T44" s="64">
        <v>3011.2234711487718</v>
      </c>
      <c r="U44" s="64">
        <v>3196.6254453462539</v>
      </c>
      <c r="V44" s="64">
        <v>3265.997009806455</v>
      </c>
      <c r="W44" s="64">
        <v>3243.3366430890364</v>
      </c>
      <c r="X44" s="64">
        <v>3362.0249007001507</v>
      </c>
      <c r="Y44" s="64">
        <v>3335.882411922742</v>
      </c>
      <c r="Z44" s="64">
        <v>3335.882411922742</v>
      </c>
      <c r="AA44" s="64">
        <v>3335.882411922742</v>
      </c>
      <c r="AB44" s="64">
        <v>3335.882411922742</v>
      </c>
      <c r="AC44" s="64">
        <v>3335.882411922742</v>
      </c>
      <c r="AD44" s="64">
        <v>3335.882411922742</v>
      </c>
      <c r="AE44" s="64">
        <v>3335.882411922742</v>
      </c>
      <c r="AF44" s="64">
        <v>3335.882411922742</v>
      </c>
      <c r="AG44" s="64">
        <v>3335.882411922742</v>
      </c>
      <c r="AH44" s="64">
        <v>3335.882411922742</v>
      </c>
      <c r="AI44" s="64">
        <v>3335.882411922742</v>
      </c>
      <c r="AJ44" s="64">
        <v>3335.882411922742</v>
      </c>
      <c r="AK44" s="64">
        <v>3335.882411922742</v>
      </c>
      <c r="AL44" s="64">
        <v>3335.882411922742</v>
      </c>
      <c r="AM44" s="64">
        <v>3335.882411922742</v>
      </c>
      <c r="AN44" s="73"/>
      <c r="AO44" s="8" t="s">
        <v>29</v>
      </c>
      <c r="AP44" s="8"/>
      <c r="AQ44" s="8"/>
      <c r="AR44" s="8"/>
      <c r="AS44" s="8"/>
      <c r="AT44" s="8"/>
      <c r="AU44" s="8"/>
      <c r="AV44" s="8"/>
      <c r="AW44" s="8"/>
      <c r="AX44" s="8"/>
    </row>
    <row r="45" spans="1:50" ht="10.8" thickBot="1">
      <c r="A45" s="63"/>
      <c r="B45" s="68"/>
      <c r="C45" s="69"/>
      <c r="D45" s="70"/>
      <c r="E45" s="70">
        <f t="shared" ref="E45:M45" si="3">(E44-D44)/D44</f>
        <v>5.2585209137803492E-2</v>
      </c>
      <c r="F45" s="70">
        <f t="shared" si="3"/>
        <v>-2.5005145786127095E-3</v>
      </c>
      <c r="G45" s="70">
        <f t="shared" si="3"/>
        <v>-4.8343554775364993E-3</v>
      </c>
      <c r="H45" s="70">
        <f t="shared" si="3"/>
        <v>5.4724356594998682E-3</v>
      </c>
      <c r="I45" s="70">
        <f t="shared" si="3"/>
        <v>6.1570313852114027E-2</v>
      </c>
      <c r="J45" s="70">
        <f t="shared" si="3"/>
        <v>2.1701499173509501E-2</v>
      </c>
      <c r="K45" s="70">
        <f t="shared" si="3"/>
        <v>-6.9382692786854232E-3</v>
      </c>
      <c r="L45" s="70">
        <f t="shared" si="3"/>
        <v>3.6594492238114569E-2</v>
      </c>
      <c r="M45" s="70">
        <f t="shared" si="3"/>
        <v>-7.775816524132376E-3</v>
      </c>
      <c r="N45" s="38"/>
      <c r="O45" s="71">
        <f t="shared" si="2"/>
        <v>-7.775816524132376E-3</v>
      </c>
      <c r="P45" s="72">
        <v>0</v>
      </c>
      <c r="Q45" s="72">
        <v>0</v>
      </c>
      <c r="R45" s="72">
        <v>0</v>
      </c>
      <c r="S45" s="72">
        <v>0</v>
      </c>
      <c r="T45" s="72">
        <v>0</v>
      </c>
      <c r="U45" s="72">
        <v>0</v>
      </c>
      <c r="V45" s="72">
        <v>0</v>
      </c>
      <c r="W45" s="72">
        <v>0</v>
      </c>
      <c r="X45" s="72">
        <v>0</v>
      </c>
      <c r="Y45" s="72">
        <v>0</v>
      </c>
      <c r="Z45" s="72">
        <v>0</v>
      </c>
      <c r="AA45" s="72">
        <v>0</v>
      </c>
      <c r="AB45" s="72">
        <v>0</v>
      </c>
      <c r="AC45" s="72">
        <v>0</v>
      </c>
      <c r="AD45" s="72">
        <v>0</v>
      </c>
      <c r="AE45" s="72">
        <v>0</v>
      </c>
      <c r="AF45" s="72">
        <v>0</v>
      </c>
      <c r="AG45" s="72">
        <v>0</v>
      </c>
      <c r="AH45" s="72">
        <v>0</v>
      </c>
      <c r="AI45" s="72">
        <v>0</v>
      </c>
      <c r="AJ45" s="72">
        <v>0</v>
      </c>
      <c r="AK45" s="72">
        <v>0</v>
      </c>
      <c r="AL45" s="72">
        <v>0</v>
      </c>
      <c r="AM45" s="72">
        <v>0</v>
      </c>
      <c r="AN45" s="73"/>
      <c r="AO45" s="8"/>
      <c r="AP45" s="8"/>
      <c r="AQ45" s="8"/>
      <c r="AR45" s="8"/>
      <c r="AS45" s="8"/>
      <c r="AT45" s="8"/>
      <c r="AU45" s="8"/>
      <c r="AV45" s="8"/>
      <c r="AW45" s="8"/>
      <c r="AX45" s="8"/>
    </row>
    <row r="46" spans="1:50">
      <c r="A46" s="63"/>
      <c r="B46" s="68"/>
      <c r="C46" s="69"/>
      <c r="D46" s="70"/>
      <c r="E46" s="70"/>
      <c r="F46" s="70"/>
      <c r="G46" s="70"/>
      <c r="H46" s="70"/>
      <c r="I46" s="70"/>
      <c r="J46" s="70"/>
      <c r="K46" s="70"/>
      <c r="L46" s="70"/>
      <c r="M46" s="70"/>
      <c r="N46" s="38"/>
      <c r="O46" s="75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  <c r="AA46" s="72"/>
      <c r="AB46" s="72"/>
      <c r="AC46" s="72"/>
      <c r="AD46" s="72"/>
      <c r="AE46" s="72"/>
      <c r="AF46" s="72"/>
      <c r="AG46" s="72"/>
      <c r="AH46" s="72"/>
      <c r="AI46" s="72"/>
      <c r="AJ46" s="72"/>
      <c r="AK46" s="72"/>
      <c r="AL46" s="72"/>
      <c r="AM46" s="72"/>
      <c r="AN46" s="73"/>
      <c r="AO46" s="8"/>
      <c r="AP46" s="8"/>
      <c r="AQ46" s="8"/>
      <c r="AR46" s="8"/>
      <c r="AS46" s="8"/>
      <c r="AT46" s="8"/>
      <c r="AU46" s="8"/>
      <c r="AV46" s="8"/>
      <c r="AW46" s="8"/>
      <c r="AX46" s="8"/>
    </row>
    <row r="47" spans="1:50">
      <c r="A47" s="63" t="s">
        <v>186</v>
      </c>
      <c r="B47" s="63">
        <v>2002024</v>
      </c>
      <c r="C47" s="63" t="s">
        <v>187</v>
      </c>
      <c r="D47" s="64">
        <v>3353.9511044650822</v>
      </c>
      <c r="E47" s="64">
        <v>3467.1438260340083</v>
      </c>
      <c r="F47" s="64">
        <v>3820.154014279829</v>
      </c>
      <c r="G47" s="64">
        <v>4129.6072405111909</v>
      </c>
      <c r="H47" s="64">
        <v>3883.5778030620345</v>
      </c>
      <c r="I47" s="64">
        <v>5192.8446426748324</v>
      </c>
      <c r="J47" s="64">
        <v>4365.8356283634248</v>
      </c>
      <c r="K47" s="64">
        <v>4040.4393941917588</v>
      </c>
      <c r="L47" s="64">
        <v>4606.6570006736883</v>
      </c>
      <c r="M47" s="64">
        <v>4087.9020277446862</v>
      </c>
      <c r="N47" s="64"/>
      <c r="O47" s="65">
        <f>M47</f>
        <v>4087.9020277446862</v>
      </c>
      <c r="P47" s="64">
        <v>3353.9511044650822</v>
      </c>
      <c r="Q47" s="64">
        <v>3467.1438260340083</v>
      </c>
      <c r="R47" s="64">
        <v>3820.154014279829</v>
      </c>
      <c r="S47" s="64">
        <v>4129.6072405111909</v>
      </c>
      <c r="T47" s="64">
        <v>3883.5778030620345</v>
      </c>
      <c r="U47" s="64">
        <v>5192.8446426748324</v>
      </c>
      <c r="V47" s="64">
        <v>4365.8356283634248</v>
      </c>
      <c r="W47" s="64">
        <v>4040.4393941917588</v>
      </c>
      <c r="X47" s="64">
        <v>4606.6570006736883</v>
      </c>
      <c r="Y47" s="64">
        <v>4087.9020277446862</v>
      </c>
      <c r="Z47" s="64">
        <v>4087.9020277446862</v>
      </c>
      <c r="AA47" s="64">
        <v>4087.9020277446862</v>
      </c>
      <c r="AB47" s="64">
        <v>4087.9020277446862</v>
      </c>
      <c r="AC47" s="64">
        <v>4087.9020277446862</v>
      </c>
      <c r="AD47" s="64">
        <v>4087.9020277446862</v>
      </c>
      <c r="AE47" s="64">
        <v>4087.9020277446862</v>
      </c>
      <c r="AF47" s="64">
        <v>4087.9020277446862</v>
      </c>
      <c r="AG47" s="64">
        <v>4087.9020277446862</v>
      </c>
      <c r="AH47" s="64">
        <v>4087.9020277446862</v>
      </c>
      <c r="AI47" s="64">
        <v>4087.9020277446862</v>
      </c>
      <c r="AJ47" s="64">
        <v>4087.9020277446862</v>
      </c>
      <c r="AK47" s="64">
        <v>4087.9020277446862</v>
      </c>
      <c r="AL47" s="64">
        <v>4087.9020277446862</v>
      </c>
      <c r="AM47" s="64">
        <v>4087.9020277446862</v>
      </c>
      <c r="AN47" s="73"/>
      <c r="AO47" s="8"/>
      <c r="AP47" s="8"/>
      <c r="AQ47" s="8"/>
      <c r="AR47" s="8"/>
      <c r="AS47" s="8"/>
      <c r="AT47" s="8"/>
      <c r="AU47" s="8"/>
      <c r="AV47" s="8"/>
      <c r="AW47" s="8"/>
      <c r="AX47" s="8"/>
    </row>
    <row r="48" spans="1:50">
      <c r="A48" s="63" t="s">
        <v>186</v>
      </c>
      <c r="B48" s="63">
        <v>2001900</v>
      </c>
      <c r="C48" s="63" t="s">
        <v>188</v>
      </c>
      <c r="D48" s="64">
        <v>3368.3374821462148</v>
      </c>
      <c r="E48" s="64">
        <v>3378.240568369632</v>
      </c>
      <c r="F48" s="64">
        <v>3389.4677569896917</v>
      </c>
      <c r="G48" s="64">
        <v>3502.1457747036193</v>
      </c>
      <c r="H48" s="64">
        <v>3502.1457747036193</v>
      </c>
      <c r="I48" s="64">
        <v>3558.6021542987723</v>
      </c>
      <c r="J48" s="64">
        <v>3728.111627873388</v>
      </c>
      <c r="K48" s="64">
        <v>3827.9039512160384</v>
      </c>
      <c r="L48" s="64">
        <v>3862.8851653357874</v>
      </c>
      <c r="M48" s="64">
        <v>3811.1223700880196</v>
      </c>
      <c r="N48" s="64"/>
      <c r="O48" s="65">
        <f t="shared" ref="O48:O111" si="4">M48</f>
        <v>3811.1223700880196</v>
      </c>
      <c r="P48" s="64">
        <v>3368.3374821462148</v>
      </c>
      <c r="Q48" s="64">
        <v>3378.240568369632</v>
      </c>
      <c r="R48" s="64">
        <v>3389.4677569896917</v>
      </c>
      <c r="S48" s="64">
        <v>3502.1457747036193</v>
      </c>
      <c r="T48" s="64">
        <v>3502.1457747036193</v>
      </c>
      <c r="U48" s="64">
        <v>3558.6021542987723</v>
      </c>
      <c r="V48" s="64">
        <v>3728.111627873388</v>
      </c>
      <c r="W48" s="64">
        <v>3827.9039512160384</v>
      </c>
      <c r="X48" s="64">
        <v>3862.8851653357874</v>
      </c>
      <c r="Y48" s="64">
        <v>3811.1223700880196</v>
      </c>
      <c r="Z48" s="64">
        <v>3811.1223700880196</v>
      </c>
      <c r="AA48" s="64">
        <v>3811.1223700880196</v>
      </c>
      <c r="AB48" s="64">
        <v>3811.1223700880196</v>
      </c>
      <c r="AC48" s="64">
        <v>3811.1223700880196</v>
      </c>
      <c r="AD48" s="64">
        <v>3811.1223700880196</v>
      </c>
      <c r="AE48" s="64">
        <v>3811.1223700880196</v>
      </c>
      <c r="AF48" s="64">
        <v>3811.1223700880196</v>
      </c>
      <c r="AG48" s="64">
        <v>3811.1223700880196</v>
      </c>
      <c r="AH48" s="64">
        <v>3811.1223700880196</v>
      </c>
      <c r="AI48" s="64">
        <v>3811.1223700880196</v>
      </c>
      <c r="AJ48" s="64">
        <v>3811.1223700880196</v>
      </c>
      <c r="AK48" s="64">
        <v>3811.1223700880196</v>
      </c>
      <c r="AL48" s="64">
        <v>3811.1223700880196</v>
      </c>
      <c r="AM48" s="64">
        <v>3811.1223700880196</v>
      </c>
      <c r="AN48" s="73"/>
      <c r="AO48" s="8"/>
      <c r="AP48" s="8"/>
      <c r="AQ48" s="8"/>
      <c r="AR48" s="8"/>
      <c r="AS48" s="8"/>
      <c r="AT48" s="8"/>
      <c r="AU48" s="8"/>
      <c r="AV48" s="8"/>
      <c r="AW48" s="8"/>
      <c r="AX48" s="8"/>
    </row>
    <row r="49" spans="1:50">
      <c r="A49" s="63" t="s">
        <v>186</v>
      </c>
      <c r="B49" s="63">
        <v>2002025</v>
      </c>
      <c r="C49" s="63" t="s">
        <v>189</v>
      </c>
      <c r="D49" s="64">
        <v>3397.0030590863116</v>
      </c>
      <c r="E49" s="64">
        <v>3406.9877898475511</v>
      </c>
      <c r="F49" s="64">
        <v>3418.3098142447598</v>
      </c>
      <c r="G49" s="64">
        <v>3642.3174912129061</v>
      </c>
      <c r="H49" s="64">
        <v>3642.3174912129061</v>
      </c>
      <c r="I49" s="64">
        <v>3701.034744138833</v>
      </c>
      <c r="J49" s="64">
        <v>3793.6423856672222</v>
      </c>
      <c r="K49" s="64">
        <v>3895.1842889209988</v>
      </c>
      <c r="L49" s="64">
        <v>3930.7810642635332</v>
      </c>
      <c r="M49" s="64">
        <v>3878.1053207975033</v>
      </c>
      <c r="N49" s="64"/>
      <c r="O49" s="65">
        <f t="shared" si="4"/>
        <v>3878.1053207975033</v>
      </c>
      <c r="P49" s="64">
        <v>3397.0030590863116</v>
      </c>
      <c r="Q49" s="64">
        <v>3406.9877898475511</v>
      </c>
      <c r="R49" s="64">
        <v>3418.3098142447598</v>
      </c>
      <c r="S49" s="64">
        <v>3642.3174912129061</v>
      </c>
      <c r="T49" s="64">
        <v>3642.3174912129061</v>
      </c>
      <c r="U49" s="64">
        <v>3701.034744138833</v>
      </c>
      <c r="V49" s="64">
        <v>3793.6423856672222</v>
      </c>
      <c r="W49" s="64">
        <v>3895.1842889209988</v>
      </c>
      <c r="X49" s="64">
        <v>3930.7810642635332</v>
      </c>
      <c r="Y49" s="64">
        <v>3878.1053207975033</v>
      </c>
      <c r="Z49" s="64">
        <v>3878.1053207975033</v>
      </c>
      <c r="AA49" s="64">
        <v>3878.1053207975033</v>
      </c>
      <c r="AB49" s="64">
        <v>3878.1053207975033</v>
      </c>
      <c r="AC49" s="64">
        <v>3878.1053207975033</v>
      </c>
      <c r="AD49" s="64">
        <v>3878.1053207975033</v>
      </c>
      <c r="AE49" s="64">
        <v>3878.1053207975033</v>
      </c>
      <c r="AF49" s="64">
        <v>3878.1053207975033</v>
      </c>
      <c r="AG49" s="64">
        <v>3878.1053207975033</v>
      </c>
      <c r="AH49" s="64">
        <v>3878.1053207975033</v>
      </c>
      <c r="AI49" s="64">
        <v>3878.1053207975033</v>
      </c>
      <c r="AJ49" s="64">
        <v>3878.1053207975033</v>
      </c>
      <c r="AK49" s="64">
        <v>3878.1053207975033</v>
      </c>
      <c r="AL49" s="64">
        <v>3878.1053207975033</v>
      </c>
      <c r="AM49" s="64">
        <v>3878.1053207975033</v>
      </c>
      <c r="AN49" s="73"/>
      <c r="AO49" s="8"/>
      <c r="AP49" s="8"/>
      <c r="AQ49" s="8"/>
      <c r="AR49" s="8"/>
      <c r="AS49" s="8"/>
      <c r="AT49" s="8"/>
      <c r="AU49" s="8"/>
      <c r="AV49" s="8"/>
      <c r="AW49" s="8"/>
      <c r="AX49" s="8"/>
    </row>
    <row r="50" spans="1:50">
      <c r="A50" s="63" t="s">
        <v>186</v>
      </c>
      <c r="B50" s="63">
        <v>2002026</v>
      </c>
      <c r="C50" s="63" t="s">
        <v>190</v>
      </c>
      <c r="D50" s="64">
        <v>3561.2262172223941</v>
      </c>
      <c r="E50" s="64">
        <v>3524.9017694821118</v>
      </c>
      <c r="F50" s="64">
        <v>3790.2240121219456</v>
      </c>
      <c r="G50" s="64">
        <v>3767.3034875813914</v>
      </c>
      <c r="H50" s="64">
        <v>3675.3192820148106</v>
      </c>
      <c r="I50" s="64">
        <v>3727.7918773857427</v>
      </c>
      <c r="J50" s="64">
        <v>3865.0684398976578</v>
      </c>
      <c r="K50" s="64">
        <v>4006.1385118441317</v>
      </c>
      <c r="L50" s="64">
        <v>4222.9881086228152</v>
      </c>
      <c r="M50" s="64">
        <v>4015.6029679342505</v>
      </c>
      <c r="N50" s="64"/>
      <c r="O50" s="65">
        <f t="shared" si="4"/>
        <v>4015.6029679342505</v>
      </c>
      <c r="P50" s="64">
        <v>3561.2262172223941</v>
      </c>
      <c r="Q50" s="64">
        <v>3524.9017694821118</v>
      </c>
      <c r="R50" s="64">
        <v>3790.2240121219456</v>
      </c>
      <c r="S50" s="64">
        <v>3767.3034875813914</v>
      </c>
      <c r="T50" s="64">
        <v>3675.3192820148106</v>
      </c>
      <c r="U50" s="64">
        <v>3727.7918773857427</v>
      </c>
      <c r="V50" s="64">
        <v>3865.0684398976578</v>
      </c>
      <c r="W50" s="64">
        <v>4006.1385118441317</v>
      </c>
      <c r="X50" s="64">
        <v>4222.9881086228152</v>
      </c>
      <c r="Y50" s="64">
        <v>4015.6029679342505</v>
      </c>
      <c r="Z50" s="64">
        <v>4015.6029679342505</v>
      </c>
      <c r="AA50" s="64">
        <v>4015.6029679342505</v>
      </c>
      <c r="AB50" s="64">
        <v>4015.6029679342505</v>
      </c>
      <c r="AC50" s="64">
        <v>4015.6029679342505</v>
      </c>
      <c r="AD50" s="64">
        <v>4015.6029679342505</v>
      </c>
      <c r="AE50" s="64">
        <v>4015.6029679342505</v>
      </c>
      <c r="AF50" s="64">
        <v>4015.6029679342505</v>
      </c>
      <c r="AG50" s="64">
        <v>4015.6029679342505</v>
      </c>
      <c r="AH50" s="64">
        <v>4015.6029679342505</v>
      </c>
      <c r="AI50" s="64">
        <v>4015.6029679342505</v>
      </c>
      <c r="AJ50" s="64">
        <v>4015.6029679342505</v>
      </c>
      <c r="AK50" s="64">
        <v>4015.6029679342505</v>
      </c>
      <c r="AL50" s="64">
        <v>4015.6029679342505</v>
      </c>
      <c r="AM50" s="64">
        <v>4015.6029679342505</v>
      </c>
      <c r="AN50" s="73"/>
      <c r="AO50" s="8"/>
      <c r="AP50" s="8"/>
      <c r="AQ50" s="8"/>
      <c r="AR50" s="8"/>
      <c r="AS50" s="8"/>
      <c r="AT50" s="8"/>
      <c r="AU50" s="8"/>
      <c r="AV50" s="8"/>
      <c r="AW50" s="8"/>
      <c r="AX50" s="8"/>
    </row>
    <row r="51" spans="1:50">
      <c r="A51" s="63" t="s">
        <v>186</v>
      </c>
      <c r="B51" s="63">
        <v>2001071</v>
      </c>
      <c r="C51" s="63" t="s">
        <v>191</v>
      </c>
      <c r="D51" s="64">
        <v>3702.1838318007867</v>
      </c>
      <c r="E51" s="64">
        <v>3702.1838318007867</v>
      </c>
      <c r="F51" s="64">
        <v>3702.1838318007867</v>
      </c>
      <c r="G51" s="64">
        <v>3702.1838318007867</v>
      </c>
      <c r="H51" s="64">
        <v>3702.1838318007867</v>
      </c>
      <c r="I51" s="64">
        <v>3702.1838318007867</v>
      </c>
      <c r="J51" s="64">
        <v>3702.1838318007867</v>
      </c>
      <c r="K51" s="64">
        <v>3702.1838318007867</v>
      </c>
      <c r="L51" s="64">
        <v>3702.1838318007867</v>
      </c>
      <c r="M51" s="64">
        <v>3702.1838318007867</v>
      </c>
      <c r="N51" s="64"/>
      <c r="O51" s="65">
        <f t="shared" si="4"/>
        <v>3702.1838318007867</v>
      </c>
      <c r="P51" s="64">
        <v>3702.1838318007867</v>
      </c>
      <c r="Q51" s="64">
        <v>3702.1838318007867</v>
      </c>
      <c r="R51" s="64">
        <v>3702.1838318007867</v>
      </c>
      <c r="S51" s="64">
        <v>3702.1838318007867</v>
      </c>
      <c r="T51" s="64">
        <v>3702.1838318007867</v>
      </c>
      <c r="U51" s="64">
        <v>3702.1838318007867</v>
      </c>
      <c r="V51" s="64">
        <v>3702.1838318007867</v>
      </c>
      <c r="W51" s="64">
        <v>3702.1838318007867</v>
      </c>
      <c r="X51" s="64">
        <v>3702.1838318007867</v>
      </c>
      <c r="Y51" s="64">
        <v>3702.1838318007867</v>
      </c>
      <c r="Z51" s="64">
        <v>3702.1838318007867</v>
      </c>
      <c r="AA51" s="64">
        <v>3702.1838318007867</v>
      </c>
      <c r="AB51" s="64">
        <v>3702.1838318007867</v>
      </c>
      <c r="AC51" s="64">
        <v>3702.1838318007867</v>
      </c>
      <c r="AD51" s="64">
        <v>3702.1838318007867</v>
      </c>
      <c r="AE51" s="64">
        <v>3702.1838318007867</v>
      </c>
      <c r="AF51" s="64">
        <v>3702.1838318007867</v>
      </c>
      <c r="AG51" s="64">
        <v>3702.1838318007867</v>
      </c>
      <c r="AH51" s="64">
        <v>3702.1838318007867</v>
      </c>
      <c r="AI51" s="64">
        <v>3702.1838318007867</v>
      </c>
      <c r="AJ51" s="64">
        <v>3702.1838318007867</v>
      </c>
      <c r="AK51" s="64">
        <v>3702.1838318007867</v>
      </c>
      <c r="AL51" s="64">
        <v>3702.1838318007867</v>
      </c>
      <c r="AM51" s="64">
        <v>3702.1838318007867</v>
      </c>
      <c r="AN51" s="73"/>
      <c r="AO51" s="8"/>
      <c r="AP51" s="8"/>
      <c r="AQ51" s="8"/>
      <c r="AR51" s="8"/>
      <c r="AS51" s="8"/>
      <c r="AT51" s="8"/>
      <c r="AU51" s="8"/>
      <c r="AV51" s="8"/>
      <c r="AW51" s="8"/>
      <c r="AX51" s="8"/>
    </row>
    <row r="52" spans="1:50">
      <c r="A52" s="63" t="s">
        <v>186</v>
      </c>
      <c r="B52" s="63">
        <v>2002027</v>
      </c>
      <c r="C52" s="63" t="s">
        <v>192</v>
      </c>
      <c r="D52" s="64">
        <v>3695.8324359660824</v>
      </c>
      <c r="E52" s="64">
        <v>3851.453867531834</v>
      </c>
      <c r="F52" s="64">
        <v>4226.9545316666945</v>
      </c>
      <c r="G52" s="64">
        <v>3892.1008608832508</v>
      </c>
      <c r="H52" s="64">
        <v>4878.552266130182</v>
      </c>
      <c r="I52" s="64">
        <v>3634.3027974095567</v>
      </c>
      <c r="J52" s="64">
        <v>3994.8201638437804</v>
      </c>
      <c r="K52" s="64">
        <v>5049.9229695054755</v>
      </c>
      <c r="L52" s="64">
        <v>4582.3378758013787</v>
      </c>
      <c r="M52" s="64">
        <v>3931.575070046516</v>
      </c>
      <c r="N52" s="64"/>
      <c r="O52" s="65">
        <f t="shared" si="4"/>
        <v>3931.575070046516</v>
      </c>
      <c r="P52" s="64">
        <v>3695.8324359660824</v>
      </c>
      <c r="Q52" s="64">
        <v>3851.453867531834</v>
      </c>
      <c r="R52" s="64">
        <v>4226.9545316666945</v>
      </c>
      <c r="S52" s="64">
        <v>3892.1008608832508</v>
      </c>
      <c r="T52" s="64">
        <v>4878.552266130182</v>
      </c>
      <c r="U52" s="64">
        <v>3634.3027974095567</v>
      </c>
      <c r="V52" s="64">
        <v>3994.8201638437804</v>
      </c>
      <c r="W52" s="64">
        <v>5049.9229695054755</v>
      </c>
      <c r="X52" s="64">
        <v>4582.3378758013787</v>
      </c>
      <c r="Y52" s="64">
        <v>3931.575070046516</v>
      </c>
      <c r="Z52" s="64">
        <v>3931.575070046516</v>
      </c>
      <c r="AA52" s="64">
        <v>3931.575070046516</v>
      </c>
      <c r="AB52" s="64">
        <v>3931.575070046516</v>
      </c>
      <c r="AC52" s="64">
        <v>3931.575070046516</v>
      </c>
      <c r="AD52" s="64">
        <v>3931.575070046516</v>
      </c>
      <c r="AE52" s="64">
        <v>3931.575070046516</v>
      </c>
      <c r="AF52" s="64">
        <v>3931.575070046516</v>
      </c>
      <c r="AG52" s="64">
        <v>3931.575070046516</v>
      </c>
      <c r="AH52" s="64">
        <v>3931.575070046516</v>
      </c>
      <c r="AI52" s="64">
        <v>3931.575070046516</v>
      </c>
      <c r="AJ52" s="64">
        <v>3931.575070046516</v>
      </c>
      <c r="AK52" s="64">
        <v>3931.575070046516</v>
      </c>
      <c r="AL52" s="64">
        <v>3931.575070046516</v>
      </c>
      <c r="AM52" s="64">
        <v>3931.575070046516</v>
      </c>
      <c r="AN52" s="73"/>
      <c r="AO52" s="8"/>
      <c r="AP52" s="8"/>
      <c r="AQ52" s="8"/>
      <c r="AR52" s="8"/>
      <c r="AS52" s="8"/>
      <c r="AT52" s="8"/>
      <c r="AU52" s="8"/>
      <c r="AV52" s="8"/>
      <c r="AW52" s="8"/>
      <c r="AX52" s="8"/>
    </row>
    <row r="53" spans="1:50">
      <c r="A53" s="63" t="s">
        <v>193</v>
      </c>
      <c r="B53" s="63" t="s">
        <v>194</v>
      </c>
      <c r="C53" s="63" t="s">
        <v>195</v>
      </c>
      <c r="D53" s="64">
        <v>3508.8206396088408</v>
      </c>
      <c r="E53" s="64">
        <v>3610.6189538487438</v>
      </c>
      <c r="F53" s="64">
        <v>3889.6108953278667</v>
      </c>
      <c r="G53" s="64">
        <v>3909.6001025093901</v>
      </c>
      <c r="H53" s="64">
        <v>4109.7846084443881</v>
      </c>
      <c r="I53" s="64">
        <v>4318.5110728468571</v>
      </c>
      <c r="J53" s="64">
        <v>4060.1379713584838</v>
      </c>
      <c r="K53" s="64">
        <v>4339.1389828080783</v>
      </c>
      <c r="L53" s="64">
        <v>4419.5338776956551</v>
      </c>
      <c r="M53" s="64">
        <v>3998.4088532121609</v>
      </c>
      <c r="N53" s="64"/>
      <c r="O53" s="65">
        <f t="shared" si="4"/>
        <v>3998.4088532121609</v>
      </c>
      <c r="P53" s="64">
        <v>3508.8206396088408</v>
      </c>
      <c r="Q53" s="64">
        <v>3610.6189538487438</v>
      </c>
      <c r="R53" s="64">
        <v>3889.6108953278667</v>
      </c>
      <c r="S53" s="64">
        <v>3909.6001025093901</v>
      </c>
      <c r="T53" s="64">
        <v>4109.7846084443881</v>
      </c>
      <c r="U53" s="64">
        <v>4318.5110728468571</v>
      </c>
      <c r="V53" s="64">
        <v>4060.1379713584838</v>
      </c>
      <c r="W53" s="64">
        <v>4339.1389828080783</v>
      </c>
      <c r="X53" s="64">
        <v>4419.5338776956551</v>
      </c>
      <c r="Y53" s="64">
        <v>3998.4088532121609</v>
      </c>
      <c r="Z53" s="64">
        <v>3998.4088532121609</v>
      </c>
      <c r="AA53" s="64">
        <v>3998.4088532121609</v>
      </c>
      <c r="AB53" s="64">
        <v>3998.4088532121609</v>
      </c>
      <c r="AC53" s="64">
        <v>3998.4088532121609</v>
      </c>
      <c r="AD53" s="64">
        <v>3998.4088532121609</v>
      </c>
      <c r="AE53" s="64">
        <v>3998.4088532121609</v>
      </c>
      <c r="AF53" s="64">
        <v>3998.4088532121609</v>
      </c>
      <c r="AG53" s="64">
        <v>3998.4088532121609</v>
      </c>
      <c r="AH53" s="64">
        <v>3998.4088532121609</v>
      </c>
      <c r="AI53" s="64">
        <v>3998.4088532121609</v>
      </c>
      <c r="AJ53" s="64">
        <v>3998.4088532121609</v>
      </c>
      <c r="AK53" s="64">
        <v>3998.4088532121609</v>
      </c>
      <c r="AL53" s="64">
        <v>3998.4088532121609</v>
      </c>
      <c r="AM53" s="64">
        <v>3998.4088532121609</v>
      </c>
      <c r="AN53" s="73"/>
      <c r="AO53" s="8" t="s">
        <v>32</v>
      </c>
      <c r="AP53" s="8"/>
      <c r="AQ53" s="8"/>
      <c r="AR53" s="8"/>
      <c r="AS53" s="8"/>
      <c r="AT53" s="8"/>
      <c r="AU53" s="8"/>
      <c r="AV53" s="8"/>
      <c r="AW53" s="8"/>
      <c r="AX53" s="8"/>
    </row>
    <row r="54" spans="1:50" ht="10.8" thickBot="1">
      <c r="A54" s="63"/>
      <c r="B54" s="68"/>
      <c r="C54" s="69"/>
      <c r="D54" s="70"/>
      <c r="E54" s="70">
        <f t="shared" ref="E54:M54" si="5">(E53-D53)/D53</f>
        <v>2.9012116803796319E-2</v>
      </c>
      <c r="F54" s="70">
        <f t="shared" si="5"/>
        <v>7.7269837954440229E-2</v>
      </c>
      <c r="G54" s="70">
        <f t="shared" si="5"/>
        <v>5.139127722398682E-3</v>
      </c>
      <c r="H54" s="70">
        <f t="shared" si="5"/>
        <v>5.1203320208250684E-2</v>
      </c>
      <c r="I54" s="70">
        <f t="shared" si="5"/>
        <v>5.0787689450585323E-2</v>
      </c>
      <c r="J54" s="70">
        <f t="shared" si="5"/>
        <v>-5.9829208986616797E-2</v>
      </c>
      <c r="K54" s="70">
        <f t="shared" si="5"/>
        <v>6.8717125727686373E-2</v>
      </c>
      <c r="L54" s="70">
        <f t="shared" si="5"/>
        <v>1.8527845087725023E-2</v>
      </c>
      <c r="M54" s="70">
        <f t="shared" si="5"/>
        <v>-9.5287203614121574E-2</v>
      </c>
      <c r="N54" s="38"/>
      <c r="O54" s="71">
        <f t="shared" si="4"/>
        <v>-9.5287203614121574E-2</v>
      </c>
      <c r="P54" s="72">
        <v>0</v>
      </c>
      <c r="Q54" s="72">
        <v>0</v>
      </c>
      <c r="R54" s="72">
        <v>0</v>
      </c>
      <c r="S54" s="72">
        <v>0</v>
      </c>
      <c r="T54" s="72">
        <v>0</v>
      </c>
      <c r="U54" s="72">
        <v>0</v>
      </c>
      <c r="V54" s="72">
        <v>0</v>
      </c>
      <c r="W54" s="72">
        <v>0</v>
      </c>
      <c r="X54" s="72">
        <v>0</v>
      </c>
      <c r="Y54" s="72">
        <v>0</v>
      </c>
      <c r="Z54" s="72">
        <v>0</v>
      </c>
      <c r="AA54" s="72">
        <v>0</v>
      </c>
      <c r="AB54" s="72">
        <v>0</v>
      </c>
      <c r="AC54" s="72">
        <v>0</v>
      </c>
      <c r="AD54" s="72">
        <v>0</v>
      </c>
      <c r="AE54" s="72">
        <v>0</v>
      </c>
      <c r="AF54" s="72">
        <v>0</v>
      </c>
      <c r="AG54" s="72">
        <v>0</v>
      </c>
      <c r="AH54" s="72">
        <v>0</v>
      </c>
      <c r="AI54" s="72">
        <v>0</v>
      </c>
      <c r="AJ54" s="72">
        <v>0</v>
      </c>
      <c r="AK54" s="72">
        <v>0</v>
      </c>
      <c r="AL54" s="72">
        <v>0</v>
      </c>
      <c r="AM54" s="72">
        <v>0</v>
      </c>
      <c r="AN54" s="73"/>
      <c r="AO54" s="8"/>
      <c r="AP54" s="8"/>
      <c r="AQ54" s="8"/>
      <c r="AR54" s="8"/>
      <c r="AS54" s="8"/>
      <c r="AT54" s="8"/>
      <c r="AU54" s="8"/>
      <c r="AV54" s="8"/>
      <c r="AW54" s="8"/>
      <c r="AX54" s="8"/>
    </row>
    <row r="55" spans="1:50">
      <c r="A55" s="63"/>
      <c r="B55" s="63"/>
      <c r="C55" s="63"/>
      <c r="D55" s="64"/>
      <c r="E55" s="64"/>
      <c r="F55" s="64"/>
      <c r="G55" s="64"/>
      <c r="H55" s="64"/>
      <c r="I55" s="64"/>
      <c r="J55" s="64"/>
      <c r="K55" s="64"/>
      <c r="L55" s="64"/>
      <c r="M55" s="64"/>
      <c r="N55" s="64"/>
      <c r="O55" s="65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73"/>
      <c r="AO55" s="8"/>
      <c r="AP55" s="8"/>
      <c r="AQ55" s="8"/>
      <c r="AR55" s="8"/>
      <c r="AS55" s="8"/>
      <c r="AT55" s="8"/>
      <c r="AU55" s="8"/>
      <c r="AV55" s="8"/>
      <c r="AW55" s="8"/>
      <c r="AX55" s="8"/>
    </row>
    <row r="56" spans="1:50">
      <c r="A56" s="63"/>
      <c r="B56" s="63"/>
      <c r="C56" s="63"/>
      <c r="D56" s="64"/>
      <c r="E56" s="64"/>
      <c r="F56" s="64"/>
      <c r="G56" s="64"/>
      <c r="H56" s="64"/>
      <c r="I56" s="64"/>
      <c r="J56" s="64"/>
      <c r="K56" s="64"/>
      <c r="L56" s="64"/>
      <c r="M56" s="64"/>
      <c r="N56" s="64"/>
      <c r="O56" s="65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73"/>
      <c r="AO56" s="8"/>
      <c r="AP56" s="8"/>
      <c r="AQ56" s="8"/>
      <c r="AR56" s="8"/>
      <c r="AS56" s="8"/>
      <c r="AT56" s="8"/>
      <c r="AU56" s="8"/>
      <c r="AV56" s="8"/>
      <c r="AW56" s="8"/>
      <c r="AX56" s="8"/>
    </row>
    <row r="57" spans="1:50">
      <c r="A57" s="63" t="s">
        <v>196</v>
      </c>
      <c r="B57" s="63">
        <v>2000090</v>
      </c>
      <c r="C57" s="63" t="s">
        <v>197</v>
      </c>
      <c r="D57" s="64">
        <v>1439.5921899577229</v>
      </c>
      <c r="E57" s="64">
        <v>1439.5921546125965</v>
      </c>
      <c r="F57" s="64">
        <v>1849.4760511152419</v>
      </c>
      <c r="G57" s="64">
        <v>1849.4760511152419</v>
      </c>
      <c r="H57" s="64">
        <v>1874.4689314189882</v>
      </c>
      <c r="I57" s="64">
        <v>1882.79981180398</v>
      </c>
      <c r="J57" s="64">
        <v>2269.1005028478135</v>
      </c>
      <c r="K57" s="64">
        <v>2223.7284697173618</v>
      </c>
      <c r="L57" s="64">
        <v>2245.7685820476863</v>
      </c>
      <c r="M57" s="64">
        <v>2229.1118359725629</v>
      </c>
      <c r="N57" s="64"/>
      <c r="O57" s="65">
        <f t="shared" si="4"/>
        <v>2229.1118359725629</v>
      </c>
      <c r="P57" s="64">
        <v>1439.5921899577229</v>
      </c>
      <c r="Q57" s="64">
        <v>1439.5921546125965</v>
      </c>
      <c r="R57" s="64">
        <v>1849.4760511152419</v>
      </c>
      <c r="S57" s="64">
        <v>1849.4760511152419</v>
      </c>
      <c r="T57" s="64">
        <v>1874.4689314189882</v>
      </c>
      <c r="U57" s="64">
        <v>1882.79981180398</v>
      </c>
      <c r="V57" s="64">
        <v>2269.1005028478135</v>
      </c>
      <c r="W57" s="64">
        <v>2223.7284697173618</v>
      </c>
      <c r="X57" s="64">
        <v>2245.7685820476863</v>
      </c>
      <c r="Y57" s="64">
        <v>2229.1118359725629</v>
      </c>
      <c r="Z57" s="64">
        <v>2229.1118359725629</v>
      </c>
      <c r="AA57" s="64">
        <v>2229.1118359725629</v>
      </c>
      <c r="AB57" s="64">
        <v>2229.1118359725629</v>
      </c>
      <c r="AC57" s="64">
        <v>2229.1118359725629</v>
      </c>
      <c r="AD57" s="64">
        <v>2229.1118359725629</v>
      </c>
      <c r="AE57" s="64">
        <v>2229.1118359725629</v>
      </c>
      <c r="AF57" s="64">
        <v>2229.1118359725629</v>
      </c>
      <c r="AG57" s="64">
        <v>2229.1118359725629</v>
      </c>
      <c r="AH57" s="64">
        <v>2229.1118359725629</v>
      </c>
      <c r="AI57" s="64">
        <v>2229.1118359725629</v>
      </c>
      <c r="AJ57" s="64">
        <v>2229.1118359725629</v>
      </c>
      <c r="AK57" s="64">
        <v>2229.1118359725629</v>
      </c>
      <c r="AL57" s="64">
        <v>2229.1118359725629</v>
      </c>
      <c r="AM57" s="64">
        <v>2229.1118359725629</v>
      </c>
      <c r="AN57" s="73"/>
      <c r="AO57" s="8"/>
      <c r="AP57" s="8"/>
      <c r="AQ57" s="8"/>
      <c r="AR57" s="8"/>
      <c r="AS57" s="8"/>
      <c r="AT57" s="8"/>
      <c r="AU57" s="8"/>
      <c r="AV57" s="8"/>
      <c r="AW57" s="8"/>
      <c r="AX57" s="8"/>
    </row>
    <row r="58" spans="1:50">
      <c r="A58" s="63" t="s">
        <v>198</v>
      </c>
      <c r="B58" s="63" t="s">
        <v>194</v>
      </c>
      <c r="C58" s="63" t="s">
        <v>195</v>
      </c>
      <c r="D58" s="64">
        <v>1439.5921899577229</v>
      </c>
      <c r="E58" s="64">
        <v>1439.5921546125965</v>
      </c>
      <c r="F58" s="64">
        <v>1849.4760511152419</v>
      </c>
      <c r="G58" s="64">
        <v>1849.4760511152419</v>
      </c>
      <c r="H58" s="64">
        <v>1874.4689314189882</v>
      </c>
      <c r="I58" s="64">
        <v>1882.79981180398</v>
      </c>
      <c r="J58" s="64">
        <v>2269.1005028478135</v>
      </c>
      <c r="K58" s="64">
        <v>2223.7284697173618</v>
      </c>
      <c r="L58" s="64">
        <v>2245.7685820476863</v>
      </c>
      <c r="M58" s="64">
        <v>2229.1118359725629</v>
      </c>
      <c r="N58" s="64"/>
      <c r="O58" s="65">
        <f t="shared" si="4"/>
        <v>2229.1118359725629</v>
      </c>
      <c r="P58" s="64">
        <v>1439.5921899577229</v>
      </c>
      <c r="Q58" s="64">
        <v>1439.5921546125965</v>
      </c>
      <c r="R58" s="64">
        <v>1849.4760511152419</v>
      </c>
      <c r="S58" s="64">
        <v>1849.4760511152419</v>
      </c>
      <c r="T58" s="64">
        <v>1874.4689314189882</v>
      </c>
      <c r="U58" s="64">
        <v>1882.79981180398</v>
      </c>
      <c r="V58" s="64">
        <v>2269.1005028478135</v>
      </c>
      <c r="W58" s="64">
        <v>2223.7284697173618</v>
      </c>
      <c r="X58" s="64">
        <v>2245.7685820476863</v>
      </c>
      <c r="Y58" s="64">
        <v>2229.1118359725629</v>
      </c>
      <c r="Z58" s="64">
        <v>2229.1118359725629</v>
      </c>
      <c r="AA58" s="64">
        <v>2229.1118359725629</v>
      </c>
      <c r="AB58" s="64">
        <v>2229.1118359725629</v>
      </c>
      <c r="AC58" s="64">
        <v>2229.1118359725629</v>
      </c>
      <c r="AD58" s="64">
        <v>2229.1118359725629</v>
      </c>
      <c r="AE58" s="64">
        <v>2229.1118359725629</v>
      </c>
      <c r="AF58" s="64">
        <v>2229.1118359725629</v>
      </c>
      <c r="AG58" s="64">
        <v>2229.1118359725629</v>
      </c>
      <c r="AH58" s="64">
        <v>2229.1118359725629</v>
      </c>
      <c r="AI58" s="64">
        <v>2229.1118359725629</v>
      </c>
      <c r="AJ58" s="64">
        <v>2229.1118359725629</v>
      </c>
      <c r="AK58" s="64">
        <v>2229.1118359725629</v>
      </c>
      <c r="AL58" s="64">
        <v>2229.1118359725629</v>
      </c>
      <c r="AM58" s="64">
        <v>2229.1118359725629</v>
      </c>
      <c r="AN58" s="73"/>
      <c r="AO58" s="8" t="s">
        <v>33</v>
      </c>
      <c r="AP58" s="8"/>
      <c r="AQ58" s="8"/>
      <c r="AR58" s="8"/>
      <c r="AS58" s="8"/>
      <c r="AT58" s="8"/>
      <c r="AU58" s="8"/>
      <c r="AV58" s="8"/>
      <c r="AW58" s="8"/>
      <c r="AX58" s="8"/>
    </row>
    <row r="59" spans="1:50" ht="10.8" thickBot="1">
      <c r="A59" s="63"/>
      <c r="B59" s="68"/>
      <c r="C59" s="69"/>
      <c r="D59" s="70"/>
      <c r="E59" s="70">
        <f t="shared" ref="E59:M59" si="6">(E58-D58)/D58</f>
        <v>-2.4552179902828905E-8</v>
      </c>
      <c r="F59" s="70">
        <f t="shared" si="6"/>
        <v>0.28472223552298248</v>
      </c>
      <c r="G59" s="70">
        <f t="shared" si="6"/>
        <v>0</v>
      </c>
      <c r="H59" s="70">
        <f t="shared" si="6"/>
        <v>1.3513492261051675E-2</v>
      </c>
      <c r="I59" s="70">
        <f t="shared" si="6"/>
        <v>4.4443950205593809E-3</v>
      </c>
      <c r="J59" s="70">
        <f t="shared" si="6"/>
        <v>0.20517353391580409</v>
      </c>
      <c r="K59" s="70">
        <f t="shared" si="6"/>
        <v>-1.999560313591571E-2</v>
      </c>
      <c r="L59" s="70">
        <f t="shared" si="6"/>
        <v>9.9113325347342605E-3</v>
      </c>
      <c r="M59" s="70">
        <f t="shared" si="6"/>
        <v>-7.4169467897426391E-3</v>
      </c>
      <c r="N59" s="38"/>
      <c r="O59" s="71">
        <f>M59</f>
        <v>-7.4169467897426391E-3</v>
      </c>
      <c r="P59" s="72">
        <v>0</v>
      </c>
      <c r="Q59" s="72">
        <v>0</v>
      </c>
      <c r="R59" s="72">
        <v>0</v>
      </c>
      <c r="S59" s="72">
        <v>0</v>
      </c>
      <c r="T59" s="72">
        <v>0</v>
      </c>
      <c r="U59" s="72">
        <v>0</v>
      </c>
      <c r="V59" s="72">
        <v>0</v>
      </c>
      <c r="W59" s="72">
        <v>0</v>
      </c>
      <c r="X59" s="72">
        <v>0</v>
      </c>
      <c r="Y59" s="72">
        <v>0</v>
      </c>
      <c r="Z59" s="72">
        <v>0</v>
      </c>
      <c r="AA59" s="72">
        <v>0</v>
      </c>
      <c r="AB59" s="72">
        <v>0</v>
      </c>
      <c r="AC59" s="72">
        <v>0</v>
      </c>
      <c r="AD59" s="72">
        <v>0</v>
      </c>
      <c r="AE59" s="72">
        <v>0</v>
      </c>
      <c r="AF59" s="72">
        <v>0</v>
      </c>
      <c r="AG59" s="72">
        <v>0</v>
      </c>
      <c r="AH59" s="72">
        <v>0</v>
      </c>
      <c r="AI59" s="72">
        <v>0</v>
      </c>
      <c r="AJ59" s="72">
        <v>0</v>
      </c>
      <c r="AK59" s="72">
        <v>0</v>
      </c>
      <c r="AL59" s="72">
        <v>0</v>
      </c>
      <c r="AM59" s="72">
        <v>0</v>
      </c>
      <c r="AN59" s="73"/>
      <c r="AO59" s="8"/>
      <c r="AP59" s="8"/>
      <c r="AQ59" s="8"/>
      <c r="AR59" s="8"/>
      <c r="AS59" s="8"/>
      <c r="AT59" s="8"/>
      <c r="AU59" s="8"/>
      <c r="AV59" s="8"/>
      <c r="AW59" s="8"/>
      <c r="AX59" s="8"/>
    </row>
    <row r="60" spans="1:50">
      <c r="A60" s="63"/>
      <c r="B60" s="63"/>
      <c r="C60" s="63"/>
      <c r="D60" s="64"/>
      <c r="E60" s="64"/>
      <c r="F60" s="64"/>
      <c r="G60" s="64"/>
      <c r="H60" s="64"/>
      <c r="I60" s="64"/>
      <c r="J60" s="64"/>
      <c r="K60" s="64"/>
      <c r="L60" s="64"/>
      <c r="M60" s="64"/>
      <c r="N60" s="64"/>
      <c r="O60" s="65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73"/>
      <c r="AO60" s="8"/>
      <c r="AP60" s="8"/>
      <c r="AQ60" s="8"/>
      <c r="AR60" s="8"/>
      <c r="AS60" s="8"/>
      <c r="AT60" s="8"/>
      <c r="AU60" s="8"/>
      <c r="AV60" s="8"/>
      <c r="AW60" s="8"/>
      <c r="AX60" s="8"/>
    </row>
    <row r="61" spans="1:50">
      <c r="A61" s="63"/>
      <c r="B61" s="63"/>
      <c r="C61" s="63"/>
      <c r="D61" s="64"/>
      <c r="E61" s="64"/>
      <c r="F61" s="64"/>
      <c r="G61" s="64"/>
      <c r="H61" s="64"/>
      <c r="I61" s="64"/>
      <c r="J61" s="64"/>
      <c r="K61" s="64"/>
      <c r="L61" s="64"/>
      <c r="M61" s="64"/>
      <c r="N61" s="64"/>
      <c r="O61" s="65"/>
      <c r="P61" s="64"/>
      <c r="Q61" s="64"/>
      <c r="R61" s="64"/>
      <c r="S61" s="64"/>
      <c r="T61" s="64"/>
      <c r="U61" s="64"/>
      <c r="V61" s="64"/>
      <c r="W61" s="64"/>
      <c r="X61" s="64"/>
      <c r="Y61" s="64"/>
      <c r="Z61" s="64"/>
      <c r="AA61" s="64"/>
      <c r="AB61" s="64"/>
      <c r="AC61" s="64"/>
      <c r="AD61" s="64"/>
      <c r="AE61" s="64"/>
      <c r="AF61" s="64"/>
      <c r="AG61" s="64"/>
      <c r="AH61" s="64"/>
      <c r="AI61" s="64"/>
      <c r="AJ61" s="64"/>
      <c r="AK61" s="64"/>
      <c r="AL61" s="64"/>
      <c r="AM61" s="64"/>
      <c r="AN61" s="73"/>
      <c r="AO61" s="8"/>
      <c r="AP61" s="8"/>
      <c r="AQ61" s="8"/>
      <c r="AR61" s="8"/>
      <c r="AS61" s="8"/>
      <c r="AT61" s="8"/>
      <c r="AU61" s="8"/>
      <c r="AV61" s="8"/>
      <c r="AW61" s="8"/>
      <c r="AX61" s="8"/>
    </row>
    <row r="62" spans="1:50">
      <c r="A62" s="63" t="s">
        <v>199</v>
      </c>
      <c r="B62" s="63">
        <v>2002141</v>
      </c>
      <c r="C62" s="63" t="s">
        <v>200</v>
      </c>
      <c r="D62" s="64">
        <v>2832.8669058946939</v>
      </c>
      <c r="E62" s="64">
        <v>2832.8669058946939</v>
      </c>
      <c r="F62" s="64">
        <v>2832.8669058946939</v>
      </c>
      <c r="G62" s="64">
        <v>2832.8669058946939</v>
      </c>
      <c r="H62" s="64">
        <v>2832.8669058946939</v>
      </c>
      <c r="I62" s="64">
        <v>2832.8669058946939</v>
      </c>
      <c r="J62" s="64">
        <v>2832.8669058946939</v>
      </c>
      <c r="K62" s="64">
        <v>2832.8669058946939</v>
      </c>
      <c r="L62" s="64">
        <v>2832.8669058946939</v>
      </c>
      <c r="M62" s="64">
        <v>2832.8669058946939</v>
      </c>
      <c r="N62" s="64"/>
      <c r="O62" s="65">
        <f t="shared" si="4"/>
        <v>2832.8669058946939</v>
      </c>
      <c r="P62" s="64">
        <v>2832.8669058946939</v>
      </c>
      <c r="Q62" s="64">
        <v>2832.8669058946939</v>
      </c>
      <c r="R62" s="64">
        <v>2832.8669058946939</v>
      </c>
      <c r="S62" s="64">
        <v>2832.8669058946939</v>
      </c>
      <c r="T62" s="64">
        <v>2832.8669058946939</v>
      </c>
      <c r="U62" s="64">
        <v>2832.8669058946939</v>
      </c>
      <c r="V62" s="64">
        <v>2832.8669058946939</v>
      </c>
      <c r="W62" s="64">
        <v>2832.8669058946939</v>
      </c>
      <c r="X62" s="64">
        <v>2832.8669058946939</v>
      </c>
      <c r="Y62" s="64">
        <v>2832.8669058946939</v>
      </c>
      <c r="Z62" s="64">
        <v>2832.8669058946939</v>
      </c>
      <c r="AA62" s="64">
        <v>2832.8669058946939</v>
      </c>
      <c r="AB62" s="64">
        <v>2832.8669058946939</v>
      </c>
      <c r="AC62" s="64">
        <v>2832.8669058946939</v>
      </c>
      <c r="AD62" s="64">
        <v>2832.8669058946939</v>
      </c>
      <c r="AE62" s="64">
        <v>2832.8669058946939</v>
      </c>
      <c r="AF62" s="64">
        <v>2832.8669058946939</v>
      </c>
      <c r="AG62" s="64">
        <v>2832.8669058946939</v>
      </c>
      <c r="AH62" s="64">
        <v>2832.8669058946939</v>
      </c>
      <c r="AI62" s="64">
        <v>2832.8669058946939</v>
      </c>
      <c r="AJ62" s="64">
        <v>2832.8669058946939</v>
      </c>
      <c r="AK62" s="64">
        <v>2832.8669058946939</v>
      </c>
      <c r="AL62" s="64">
        <v>2832.8669058946939</v>
      </c>
      <c r="AM62" s="64">
        <v>2832.8669058946939</v>
      </c>
      <c r="AN62" s="73"/>
      <c r="AO62" s="8"/>
      <c r="AP62" s="8"/>
      <c r="AQ62" s="8"/>
      <c r="AR62" s="8"/>
      <c r="AS62" s="8"/>
      <c r="AT62" s="8"/>
      <c r="AU62" s="8"/>
      <c r="AV62" s="8"/>
      <c r="AW62" s="8"/>
      <c r="AX62" s="8"/>
    </row>
    <row r="63" spans="1:50">
      <c r="A63" s="63" t="s">
        <v>199</v>
      </c>
      <c r="B63" s="63">
        <v>2002142</v>
      </c>
      <c r="C63" s="63" t="s">
        <v>201</v>
      </c>
      <c r="D63" s="64">
        <v>2529.0951769283242</v>
      </c>
      <c r="E63" s="64">
        <v>2529.0951769283242</v>
      </c>
      <c r="F63" s="64">
        <v>2529.0951769283242</v>
      </c>
      <c r="G63" s="64">
        <v>2529.0951769283242</v>
      </c>
      <c r="H63" s="64">
        <v>2529.0951769283242</v>
      </c>
      <c r="I63" s="64">
        <v>2529.0951769283242</v>
      </c>
      <c r="J63" s="64">
        <v>2529.0951769283242</v>
      </c>
      <c r="K63" s="64">
        <v>2529.0951769283242</v>
      </c>
      <c r="L63" s="64">
        <v>2529.0951769283242</v>
      </c>
      <c r="M63" s="64">
        <v>2529.0951769283242</v>
      </c>
      <c r="N63" s="64"/>
      <c r="O63" s="65">
        <f t="shared" si="4"/>
        <v>2529.0951769283242</v>
      </c>
      <c r="P63" s="64">
        <v>2529.0951769283242</v>
      </c>
      <c r="Q63" s="64">
        <v>2529.0951769283242</v>
      </c>
      <c r="R63" s="64">
        <v>2529.0951769283242</v>
      </c>
      <c r="S63" s="64">
        <v>2529.0951769283242</v>
      </c>
      <c r="T63" s="64">
        <v>2529.0951769283242</v>
      </c>
      <c r="U63" s="64">
        <v>2529.0951769283242</v>
      </c>
      <c r="V63" s="64">
        <v>2529.0951769283242</v>
      </c>
      <c r="W63" s="64">
        <v>2529.0951769283242</v>
      </c>
      <c r="X63" s="64">
        <v>2529.0951769283242</v>
      </c>
      <c r="Y63" s="64">
        <v>2529.0951769283242</v>
      </c>
      <c r="Z63" s="64">
        <v>2529.0951769283242</v>
      </c>
      <c r="AA63" s="64">
        <v>2529.0951769283242</v>
      </c>
      <c r="AB63" s="64">
        <v>2529.0951769283242</v>
      </c>
      <c r="AC63" s="64">
        <v>2529.0951769283242</v>
      </c>
      <c r="AD63" s="64">
        <v>2529.0951769283242</v>
      </c>
      <c r="AE63" s="64">
        <v>2529.0951769283242</v>
      </c>
      <c r="AF63" s="64">
        <v>2529.0951769283242</v>
      </c>
      <c r="AG63" s="64">
        <v>2529.0951769283242</v>
      </c>
      <c r="AH63" s="64">
        <v>2529.0951769283242</v>
      </c>
      <c r="AI63" s="64">
        <v>2529.0951769283242</v>
      </c>
      <c r="AJ63" s="64">
        <v>2529.0951769283242</v>
      </c>
      <c r="AK63" s="64">
        <v>2529.0951769283242</v>
      </c>
      <c r="AL63" s="64">
        <v>2529.0951769283242</v>
      </c>
      <c r="AM63" s="64">
        <v>2529.0951769283242</v>
      </c>
      <c r="AN63" s="73"/>
      <c r="AO63" s="8"/>
      <c r="AP63" s="8"/>
      <c r="AQ63" s="8"/>
      <c r="AR63" s="8"/>
      <c r="AS63" s="8"/>
      <c r="AT63" s="8"/>
      <c r="AU63" s="8"/>
      <c r="AV63" s="8"/>
      <c r="AW63" s="8"/>
      <c r="AX63" s="8"/>
    </row>
    <row r="64" spans="1:50">
      <c r="A64" s="63" t="s">
        <v>199</v>
      </c>
      <c r="B64" s="63">
        <v>2002096</v>
      </c>
      <c r="C64" s="63" t="s">
        <v>202</v>
      </c>
      <c r="D64" s="64">
        <v>2027.68</v>
      </c>
      <c r="E64" s="64">
        <v>2027.68</v>
      </c>
      <c r="F64" s="64">
        <v>2027.68</v>
      </c>
      <c r="G64" s="64">
        <v>2027.68</v>
      </c>
      <c r="H64" s="64">
        <v>2027.68</v>
      </c>
      <c r="I64" s="64">
        <v>2027.68</v>
      </c>
      <c r="J64" s="64">
        <v>2027.68</v>
      </c>
      <c r="K64" s="64">
        <v>2027.68</v>
      </c>
      <c r="L64" s="64">
        <v>2027.68</v>
      </c>
      <c r="M64" s="64">
        <v>2027.68</v>
      </c>
      <c r="N64" s="64"/>
      <c r="O64" s="65">
        <f t="shared" si="4"/>
        <v>2027.68</v>
      </c>
      <c r="P64" s="64">
        <v>2027.68</v>
      </c>
      <c r="Q64" s="64">
        <v>2027.68</v>
      </c>
      <c r="R64" s="64">
        <v>2027.68</v>
      </c>
      <c r="S64" s="64">
        <v>2027.68</v>
      </c>
      <c r="T64" s="64">
        <v>2027.68</v>
      </c>
      <c r="U64" s="64">
        <v>2027.68</v>
      </c>
      <c r="V64" s="64">
        <v>2027.68</v>
      </c>
      <c r="W64" s="64">
        <v>2027.68</v>
      </c>
      <c r="X64" s="64">
        <v>2027.68</v>
      </c>
      <c r="Y64" s="64">
        <v>2027.68</v>
      </c>
      <c r="Z64" s="64">
        <v>2027.68</v>
      </c>
      <c r="AA64" s="64">
        <v>2027.68</v>
      </c>
      <c r="AB64" s="64">
        <v>2027.68</v>
      </c>
      <c r="AC64" s="64">
        <v>2027.68</v>
      </c>
      <c r="AD64" s="64">
        <v>2027.68</v>
      </c>
      <c r="AE64" s="64">
        <v>2027.68</v>
      </c>
      <c r="AF64" s="64">
        <v>2027.68</v>
      </c>
      <c r="AG64" s="64">
        <v>2027.68</v>
      </c>
      <c r="AH64" s="64">
        <v>2027.68</v>
      </c>
      <c r="AI64" s="64">
        <v>2027.68</v>
      </c>
      <c r="AJ64" s="64">
        <v>2027.68</v>
      </c>
      <c r="AK64" s="64">
        <v>2027.68</v>
      </c>
      <c r="AL64" s="64">
        <v>2027.68</v>
      </c>
      <c r="AM64" s="64">
        <v>2027.68</v>
      </c>
      <c r="AN64" s="73"/>
      <c r="AO64" s="8"/>
      <c r="AP64" s="8"/>
      <c r="AQ64" s="8"/>
      <c r="AR64" s="8"/>
      <c r="AS64" s="8"/>
      <c r="AT64" s="8"/>
      <c r="AU64" s="8"/>
      <c r="AV64" s="8"/>
      <c r="AW64" s="8"/>
      <c r="AX64" s="8"/>
    </row>
    <row r="65" spans="1:50">
      <c r="A65" s="63" t="s">
        <v>199</v>
      </c>
      <c r="B65" s="63">
        <v>2001864</v>
      </c>
      <c r="C65" s="63" t="s">
        <v>203</v>
      </c>
      <c r="D65" s="64">
        <v>2299.1730512550671</v>
      </c>
      <c r="E65" s="64">
        <v>2299.1730512550671</v>
      </c>
      <c r="F65" s="64">
        <v>2299.1730512550671</v>
      </c>
      <c r="G65" s="64">
        <v>2299.1730512550671</v>
      </c>
      <c r="H65" s="64">
        <v>2299.1730512550671</v>
      </c>
      <c r="I65" s="64">
        <v>2299.1730512550671</v>
      </c>
      <c r="J65" s="64">
        <v>2299.1730512550671</v>
      </c>
      <c r="K65" s="64">
        <v>3305.0113902104576</v>
      </c>
      <c r="L65" s="64">
        <v>2707.154373362449</v>
      </c>
      <c r="M65" s="64">
        <v>2707.154373362449</v>
      </c>
      <c r="N65" s="64"/>
      <c r="O65" s="65">
        <f t="shared" si="4"/>
        <v>2707.154373362449</v>
      </c>
      <c r="P65" s="64">
        <v>2299.1730512550671</v>
      </c>
      <c r="Q65" s="64">
        <v>2299.1730512550671</v>
      </c>
      <c r="R65" s="64">
        <v>2299.1730512550671</v>
      </c>
      <c r="S65" s="64">
        <v>2299.1730512550671</v>
      </c>
      <c r="T65" s="64">
        <v>2299.1730512550671</v>
      </c>
      <c r="U65" s="64">
        <v>2299.1730512550671</v>
      </c>
      <c r="V65" s="64">
        <v>2299.1730512550671</v>
      </c>
      <c r="W65" s="64">
        <v>3305.0113902104576</v>
      </c>
      <c r="X65" s="64">
        <v>2707.154373362449</v>
      </c>
      <c r="Y65" s="64">
        <v>2707.154373362449</v>
      </c>
      <c r="Z65" s="64">
        <v>2707.154373362449</v>
      </c>
      <c r="AA65" s="64">
        <v>2707.154373362449</v>
      </c>
      <c r="AB65" s="64">
        <v>2707.154373362449</v>
      </c>
      <c r="AC65" s="64">
        <v>2707.154373362449</v>
      </c>
      <c r="AD65" s="64">
        <v>2707.154373362449</v>
      </c>
      <c r="AE65" s="64">
        <v>2707.154373362449</v>
      </c>
      <c r="AF65" s="64">
        <v>2707.154373362449</v>
      </c>
      <c r="AG65" s="64">
        <v>2707.154373362449</v>
      </c>
      <c r="AH65" s="64">
        <v>2707.154373362449</v>
      </c>
      <c r="AI65" s="64">
        <v>2707.154373362449</v>
      </c>
      <c r="AJ65" s="64">
        <v>2707.154373362449</v>
      </c>
      <c r="AK65" s="64">
        <v>2707.154373362449</v>
      </c>
      <c r="AL65" s="64">
        <v>2707.154373362449</v>
      </c>
      <c r="AM65" s="64">
        <v>2707.154373362449</v>
      </c>
      <c r="AN65" s="73"/>
      <c r="AO65" s="8"/>
      <c r="AP65" s="8"/>
      <c r="AQ65" s="8"/>
      <c r="AR65" s="8"/>
      <c r="AS65" s="8"/>
      <c r="AT65" s="8"/>
      <c r="AU65" s="8"/>
      <c r="AV65" s="8"/>
      <c r="AW65" s="8"/>
      <c r="AX65" s="8"/>
    </row>
    <row r="66" spans="1:50">
      <c r="A66" s="63" t="s">
        <v>199</v>
      </c>
      <c r="B66" s="63">
        <v>2001865</v>
      </c>
      <c r="C66" s="63" t="s">
        <v>204</v>
      </c>
      <c r="D66" s="64">
        <v>3090.4510636859618</v>
      </c>
      <c r="E66" s="64">
        <v>3090.4510636859618</v>
      </c>
      <c r="F66" s="64">
        <v>3090.4510636859618</v>
      </c>
      <c r="G66" s="64">
        <v>3090.4510636859618</v>
      </c>
      <c r="H66" s="64">
        <v>3090.4510636859618</v>
      </c>
      <c r="I66" s="64">
        <v>2859.89281229165</v>
      </c>
      <c r="J66" s="64">
        <v>2299.1782189827932</v>
      </c>
      <c r="K66" s="64">
        <v>3127.9526671713247</v>
      </c>
      <c r="L66" s="64">
        <v>2959.6303814058429</v>
      </c>
      <c r="M66" s="64">
        <v>2959.6303814058429</v>
      </c>
      <c r="N66" s="64"/>
      <c r="O66" s="65">
        <f t="shared" si="4"/>
        <v>2959.6303814058429</v>
      </c>
      <c r="P66" s="64">
        <v>3090.4510636859618</v>
      </c>
      <c r="Q66" s="64">
        <v>3090.4510636859618</v>
      </c>
      <c r="R66" s="64">
        <v>3090.4510636859618</v>
      </c>
      <c r="S66" s="64">
        <v>3090.4510636859618</v>
      </c>
      <c r="T66" s="64">
        <v>3090.4510636859618</v>
      </c>
      <c r="U66" s="64">
        <v>2859.89281229165</v>
      </c>
      <c r="V66" s="64">
        <v>2299.1782189827932</v>
      </c>
      <c r="W66" s="64">
        <v>3127.9526671713247</v>
      </c>
      <c r="X66" s="64">
        <v>2959.6303814058429</v>
      </c>
      <c r="Y66" s="64">
        <v>2959.6303814058429</v>
      </c>
      <c r="Z66" s="64">
        <v>2959.6303814058429</v>
      </c>
      <c r="AA66" s="64">
        <v>2959.6303814058429</v>
      </c>
      <c r="AB66" s="64">
        <v>2959.6303814058429</v>
      </c>
      <c r="AC66" s="64">
        <v>2959.6303814058429</v>
      </c>
      <c r="AD66" s="64">
        <v>2959.6303814058429</v>
      </c>
      <c r="AE66" s="64">
        <v>2959.6303814058429</v>
      </c>
      <c r="AF66" s="64">
        <v>2959.6303814058429</v>
      </c>
      <c r="AG66" s="64">
        <v>2959.6303814058429</v>
      </c>
      <c r="AH66" s="64">
        <v>2959.6303814058429</v>
      </c>
      <c r="AI66" s="64">
        <v>2959.6303814058429</v>
      </c>
      <c r="AJ66" s="64">
        <v>2959.6303814058429</v>
      </c>
      <c r="AK66" s="64">
        <v>2959.6303814058429</v>
      </c>
      <c r="AL66" s="64">
        <v>2959.6303814058429</v>
      </c>
      <c r="AM66" s="64">
        <v>2959.6303814058429</v>
      </c>
      <c r="AN66" s="73"/>
      <c r="AO66" s="8"/>
      <c r="AP66" s="8"/>
      <c r="AQ66" s="8"/>
      <c r="AR66" s="8"/>
      <c r="AS66" s="8"/>
      <c r="AT66" s="8"/>
      <c r="AU66" s="8"/>
      <c r="AV66" s="8"/>
      <c r="AW66" s="8"/>
      <c r="AX66" s="8"/>
    </row>
    <row r="67" spans="1:50">
      <c r="A67" s="63" t="s">
        <v>199</v>
      </c>
      <c r="B67" s="63">
        <v>2001919</v>
      </c>
      <c r="C67" s="63" t="s">
        <v>205</v>
      </c>
      <c r="D67" s="64">
        <v>2755</v>
      </c>
      <c r="E67" s="64">
        <v>2755</v>
      </c>
      <c r="F67" s="64">
        <v>2755</v>
      </c>
      <c r="G67" s="64">
        <v>2699.2387999999996</v>
      </c>
      <c r="H67" s="64">
        <v>2699.2387999999996</v>
      </c>
      <c r="I67" s="64">
        <v>2699.2387999999996</v>
      </c>
      <c r="J67" s="64">
        <v>2727.1194</v>
      </c>
      <c r="K67" s="64">
        <v>2727.1194</v>
      </c>
      <c r="L67" s="64">
        <v>2727.1194</v>
      </c>
      <c r="M67" s="64">
        <v>2727.1194</v>
      </c>
      <c r="N67" s="64"/>
      <c r="O67" s="65">
        <f t="shared" si="4"/>
        <v>2727.1194</v>
      </c>
      <c r="P67" s="64">
        <v>2755</v>
      </c>
      <c r="Q67" s="64">
        <v>2755</v>
      </c>
      <c r="R67" s="64">
        <v>2755</v>
      </c>
      <c r="S67" s="64">
        <v>2699.2387999999996</v>
      </c>
      <c r="T67" s="64">
        <v>2699.2387999999996</v>
      </c>
      <c r="U67" s="64">
        <v>2699.2387999999996</v>
      </c>
      <c r="V67" s="64">
        <v>2727.1194</v>
      </c>
      <c r="W67" s="64">
        <v>2727.1194</v>
      </c>
      <c r="X67" s="64">
        <v>2727.1194</v>
      </c>
      <c r="Y67" s="64">
        <v>2727.1194</v>
      </c>
      <c r="Z67" s="64">
        <v>2727.1194</v>
      </c>
      <c r="AA67" s="64">
        <v>2727.1194</v>
      </c>
      <c r="AB67" s="64">
        <v>2727.1194</v>
      </c>
      <c r="AC67" s="64">
        <v>2727.1194</v>
      </c>
      <c r="AD67" s="64">
        <v>2727.1194</v>
      </c>
      <c r="AE67" s="64">
        <v>2727.1194</v>
      </c>
      <c r="AF67" s="64">
        <v>2727.1194</v>
      </c>
      <c r="AG67" s="64">
        <v>2727.1194</v>
      </c>
      <c r="AH67" s="64">
        <v>2727.1194</v>
      </c>
      <c r="AI67" s="64">
        <v>2727.1194</v>
      </c>
      <c r="AJ67" s="64">
        <v>2727.1194</v>
      </c>
      <c r="AK67" s="64">
        <v>2727.1194</v>
      </c>
      <c r="AL67" s="64">
        <v>2727.1194</v>
      </c>
      <c r="AM67" s="64">
        <v>2727.1194</v>
      </c>
      <c r="AN67" s="73"/>
      <c r="AO67" s="8"/>
      <c r="AP67" s="8"/>
      <c r="AQ67" s="8"/>
      <c r="AR67" s="8"/>
      <c r="AS67" s="8"/>
      <c r="AT67" s="8"/>
      <c r="AU67" s="8"/>
      <c r="AV67" s="8"/>
      <c r="AW67" s="8"/>
      <c r="AX67" s="8"/>
    </row>
    <row r="68" spans="1:50">
      <c r="A68" s="63" t="s">
        <v>199</v>
      </c>
      <c r="B68" s="63">
        <v>2001930</v>
      </c>
      <c r="C68" s="63" t="s">
        <v>206</v>
      </c>
      <c r="D68" s="64">
        <v>3041.52</v>
      </c>
      <c r="E68" s="64">
        <v>4998.6147532467621</v>
      </c>
      <c r="F68" s="64">
        <v>3041.52</v>
      </c>
      <c r="G68" s="64">
        <v>3041.52</v>
      </c>
      <c r="H68" s="64">
        <v>3041.52</v>
      </c>
      <c r="I68" s="64">
        <v>3229.0889870129959</v>
      </c>
      <c r="J68" s="64">
        <v>3229.0889870129959</v>
      </c>
      <c r="K68" s="64">
        <v>3229.0889870129959</v>
      </c>
      <c r="L68" s="64">
        <v>3229.0889870129959</v>
      </c>
      <c r="M68" s="64">
        <v>3567.4287480519511</v>
      </c>
      <c r="N68" s="64"/>
      <c r="O68" s="65">
        <f t="shared" si="4"/>
        <v>3567.4287480519511</v>
      </c>
      <c r="P68" s="64">
        <v>3041.52</v>
      </c>
      <c r="Q68" s="64">
        <v>4998.6147532467621</v>
      </c>
      <c r="R68" s="64">
        <v>3041.52</v>
      </c>
      <c r="S68" s="64">
        <v>3041.52</v>
      </c>
      <c r="T68" s="64">
        <v>3041.52</v>
      </c>
      <c r="U68" s="64">
        <v>3229.0889870129959</v>
      </c>
      <c r="V68" s="64">
        <v>3229.0889870129959</v>
      </c>
      <c r="W68" s="64">
        <v>3229.0889870129959</v>
      </c>
      <c r="X68" s="64">
        <v>3229.0889870129959</v>
      </c>
      <c r="Y68" s="64">
        <v>3567.4287480519511</v>
      </c>
      <c r="Z68" s="64">
        <v>3567.4287480519511</v>
      </c>
      <c r="AA68" s="64">
        <v>3567.4287480519511</v>
      </c>
      <c r="AB68" s="64">
        <v>3567.4287480519511</v>
      </c>
      <c r="AC68" s="64">
        <v>3567.4287480519511</v>
      </c>
      <c r="AD68" s="64">
        <v>3567.4287480519511</v>
      </c>
      <c r="AE68" s="64">
        <v>3567.4287480519511</v>
      </c>
      <c r="AF68" s="64">
        <v>3567.4287480519511</v>
      </c>
      <c r="AG68" s="64">
        <v>3567.4287480519511</v>
      </c>
      <c r="AH68" s="64">
        <v>3567.4287480519511</v>
      </c>
      <c r="AI68" s="64">
        <v>3567.4287480519511</v>
      </c>
      <c r="AJ68" s="64">
        <v>3567.4287480519511</v>
      </c>
      <c r="AK68" s="64">
        <v>3567.4287480519511</v>
      </c>
      <c r="AL68" s="64">
        <v>3567.4287480519511</v>
      </c>
      <c r="AM68" s="64">
        <v>3567.4287480519511</v>
      </c>
      <c r="AN68" s="73"/>
      <c r="AO68" s="8"/>
      <c r="AP68" s="8"/>
      <c r="AQ68" s="8"/>
      <c r="AR68" s="8"/>
      <c r="AS68" s="8"/>
      <c r="AT68" s="8"/>
      <c r="AU68" s="8"/>
      <c r="AV68" s="8"/>
      <c r="AW68" s="8"/>
      <c r="AX68" s="8"/>
    </row>
    <row r="69" spans="1:50">
      <c r="A69" s="63" t="s">
        <v>207</v>
      </c>
      <c r="B69" s="63" t="s">
        <v>194</v>
      </c>
      <c r="C69" s="63" t="s">
        <v>195</v>
      </c>
      <c r="D69" s="64">
        <v>3041.52</v>
      </c>
      <c r="E69" s="64">
        <v>4998.6147532467621</v>
      </c>
      <c r="F69" s="64">
        <v>2755</v>
      </c>
      <c r="G69" s="64">
        <v>2027.68</v>
      </c>
      <c r="H69" s="64">
        <v>2905.167375790641</v>
      </c>
      <c r="I69" s="64">
        <v>2806.3414748610999</v>
      </c>
      <c r="J69" s="64">
        <v>2375.8154823887285</v>
      </c>
      <c r="K69" s="64">
        <v>2884.2927260895603</v>
      </c>
      <c r="L69" s="64">
        <v>3229.0889870129959</v>
      </c>
      <c r="M69" s="64">
        <v>2895.6050489926124</v>
      </c>
      <c r="N69" s="64"/>
      <c r="O69" s="65">
        <f t="shared" si="4"/>
        <v>2895.6050489926124</v>
      </c>
      <c r="P69" s="64">
        <v>3041.52</v>
      </c>
      <c r="Q69" s="64">
        <v>4998.6147532467621</v>
      </c>
      <c r="R69" s="64">
        <v>2755</v>
      </c>
      <c r="S69" s="64">
        <v>2027.68</v>
      </c>
      <c r="T69" s="64">
        <v>2905.167375790641</v>
      </c>
      <c r="U69" s="64">
        <v>2806.3414748610999</v>
      </c>
      <c r="V69" s="64">
        <v>2375.8154823887285</v>
      </c>
      <c r="W69" s="64">
        <v>2884.2927260895603</v>
      </c>
      <c r="X69" s="64">
        <v>3229.0889870129959</v>
      </c>
      <c r="Y69" s="64">
        <v>2895.6050489926124</v>
      </c>
      <c r="Z69" s="64">
        <v>2895.6050489926124</v>
      </c>
      <c r="AA69" s="64">
        <v>2895.6050489926124</v>
      </c>
      <c r="AB69" s="64">
        <v>2895.6050489926124</v>
      </c>
      <c r="AC69" s="64">
        <v>2895.6050489926124</v>
      </c>
      <c r="AD69" s="64">
        <v>2895.6050489926124</v>
      </c>
      <c r="AE69" s="64">
        <v>2895.6050489926124</v>
      </c>
      <c r="AF69" s="64">
        <v>2895.6050489926124</v>
      </c>
      <c r="AG69" s="64">
        <v>2895.6050489926124</v>
      </c>
      <c r="AH69" s="64">
        <v>2895.6050489926124</v>
      </c>
      <c r="AI69" s="64">
        <v>2895.6050489926124</v>
      </c>
      <c r="AJ69" s="64">
        <v>2895.6050489926124</v>
      </c>
      <c r="AK69" s="64">
        <v>2895.6050489926124</v>
      </c>
      <c r="AL69" s="64">
        <v>2895.6050489926124</v>
      </c>
      <c r="AM69" s="64">
        <v>2895.6050489926124</v>
      </c>
      <c r="AN69" s="73"/>
      <c r="AO69" s="8" t="s">
        <v>34</v>
      </c>
      <c r="AP69" s="8"/>
      <c r="AQ69" s="8"/>
      <c r="AR69" s="8"/>
      <c r="AS69" s="8"/>
      <c r="AT69" s="8"/>
      <c r="AU69" s="8"/>
      <c r="AV69" s="8"/>
      <c r="AW69" s="8"/>
      <c r="AX69" s="8"/>
    </row>
    <row r="70" spans="1:50" ht="10.8" thickBot="1">
      <c r="A70" s="63"/>
      <c r="B70" s="68"/>
      <c r="C70" s="69"/>
      <c r="D70" s="70"/>
      <c r="E70" s="70">
        <f t="shared" ref="E70:M70" si="7">(E69-D69)/D69</f>
        <v>0.64345943911161596</v>
      </c>
      <c r="F70" s="70">
        <f t="shared" si="7"/>
        <v>-0.44884730350332791</v>
      </c>
      <c r="G70" s="70">
        <f t="shared" si="7"/>
        <v>-0.26399999999999996</v>
      </c>
      <c r="H70" s="70">
        <f t="shared" si="7"/>
        <v>0.43275436744981505</v>
      </c>
      <c r="I70" s="70">
        <f t="shared" si="7"/>
        <v>-3.4017283049877868E-2</v>
      </c>
      <c r="J70" s="70">
        <f t="shared" si="7"/>
        <v>-0.15341183399417932</v>
      </c>
      <c r="K70" s="70">
        <f t="shared" si="7"/>
        <v>0.21402219468221959</v>
      </c>
      <c r="L70" s="70">
        <f t="shared" si="7"/>
        <v>0.11954274190154762</v>
      </c>
      <c r="M70" s="70">
        <f t="shared" si="7"/>
        <v>-0.10327492966642152</v>
      </c>
      <c r="N70" s="38"/>
      <c r="O70" s="71">
        <f t="shared" si="4"/>
        <v>-0.10327492966642152</v>
      </c>
      <c r="P70" s="72">
        <v>0</v>
      </c>
      <c r="Q70" s="72">
        <v>0</v>
      </c>
      <c r="R70" s="72">
        <v>0</v>
      </c>
      <c r="S70" s="72">
        <v>0</v>
      </c>
      <c r="T70" s="72">
        <v>0</v>
      </c>
      <c r="U70" s="72">
        <v>0</v>
      </c>
      <c r="V70" s="72">
        <v>0</v>
      </c>
      <c r="W70" s="72">
        <v>0</v>
      </c>
      <c r="X70" s="72">
        <v>0</v>
      </c>
      <c r="Y70" s="72">
        <v>0</v>
      </c>
      <c r="Z70" s="72">
        <v>0</v>
      </c>
      <c r="AA70" s="72">
        <v>0</v>
      </c>
      <c r="AB70" s="72">
        <v>0</v>
      </c>
      <c r="AC70" s="72">
        <v>0</v>
      </c>
      <c r="AD70" s="72">
        <v>0</v>
      </c>
      <c r="AE70" s="72">
        <v>0</v>
      </c>
      <c r="AF70" s="72">
        <v>0</v>
      </c>
      <c r="AG70" s="72">
        <v>0</v>
      </c>
      <c r="AH70" s="72">
        <v>0</v>
      </c>
      <c r="AI70" s="72">
        <v>0</v>
      </c>
      <c r="AJ70" s="72">
        <v>0</v>
      </c>
      <c r="AK70" s="72">
        <v>0</v>
      </c>
      <c r="AL70" s="72">
        <v>0</v>
      </c>
      <c r="AM70" s="72">
        <v>0</v>
      </c>
      <c r="AN70" s="73"/>
      <c r="AO70" s="8"/>
      <c r="AP70" s="8"/>
      <c r="AQ70" s="8"/>
      <c r="AR70" s="8"/>
      <c r="AS70" s="8"/>
      <c r="AT70" s="8"/>
      <c r="AU70" s="8"/>
      <c r="AV70" s="8"/>
      <c r="AW70" s="8"/>
      <c r="AX70" s="8"/>
    </row>
    <row r="71" spans="1:50">
      <c r="A71" s="63"/>
      <c r="B71" s="63"/>
      <c r="C71" s="63"/>
      <c r="D71" s="64"/>
      <c r="E71" s="64"/>
      <c r="F71" s="64"/>
      <c r="G71" s="64"/>
      <c r="H71" s="64"/>
      <c r="I71" s="64"/>
      <c r="J71" s="64"/>
      <c r="K71" s="64"/>
      <c r="L71" s="64"/>
      <c r="M71" s="64"/>
      <c r="N71" s="64"/>
      <c r="O71" s="65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4"/>
      <c r="AN71" s="73"/>
      <c r="AO71" s="8"/>
      <c r="AP71" s="8"/>
      <c r="AQ71" s="8"/>
      <c r="AR71" s="8"/>
      <c r="AS71" s="8"/>
      <c r="AT71" s="8"/>
      <c r="AU71" s="8"/>
      <c r="AV71" s="8"/>
      <c r="AW71" s="8"/>
      <c r="AX71" s="8"/>
    </row>
    <row r="72" spans="1:50">
      <c r="A72" s="63"/>
      <c r="B72" s="63"/>
      <c r="C72" s="63"/>
      <c r="D72" s="64"/>
      <c r="E72" s="64"/>
      <c r="F72" s="64"/>
      <c r="G72" s="64"/>
      <c r="H72" s="64"/>
      <c r="I72" s="64"/>
      <c r="J72" s="64"/>
      <c r="K72" s="64"/>
      <c r="L72" s="64"/>
      <c r="M72" s="64"/>
      <c r="N72" s="64"/>
      <c r="O72" s="65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4"/>
      <c r="AN72" s="73"/>
      <c r="AO72" s="8"/>
      <c r="AP72" s="8"/>
      <c r="AQ72" s="8"/>
      <c r="AR72" s="8"/>
      <c r="AS72" s="8"/>
      <c r="AT72" s="8"/>
      <c r="AU72" s="8"/>
      <c r="AV72" s="8"/>
      <c r="AW72" s="8"/>
      <c r="AX72" s="8"/>
    </row>
    <row r="73" spans="1:50">
      <c r="A73" s="63" t="s">
        <v>35</v>
      </c>
      <c r="B73" s="63">
        <v>2000297</v>
      </c>
      <c r="C73" s="63" t="s">
        <v>208</v>
      </c>
      <c r="D73" s="64">
        <v>3658.64</v>
      </c>
      <c r="E73" s="64">
        <v>4341.88</v>
      </c>
      <c r="F73" s="64">
        <v>2887.2400000000002</v>
      </c>
      <c r="G73" s="64">
        <v>2043.4500451038582</v>
      </c>
      <c r="H73" s="64">
        <v>4385.9599999999991</v>
      </c>
      <c r="I73" s="64">
        <v>4385.9599999999991</v>
      </c>
      <c r="J73" s="64">
        <v>4385.9599999999991</v>
      </c>
      <c r="K73" s="64">
        <v>3537.2511211341907</v>
      </c>
      <c r="L73" s="64">
        <v>3537.2511211341907</v>
      </c>
      <c r="M73" s="64">
        <v>3537.2511211341907</v>
      </c>
      <c r="N73" s="64"/>
      <c r="O73" s="65">
        <f t="shared" si="4"/>
        <v>3537.2511211341907</v>
      </c>
      <c r="P73" s="64">
        <v>3658.64</v>
      </c>
      <c r="Q73" s="64">
        <v>4341.88</v>
      </c>
      <c r="R73" s="64">
        <v>2887.2400000000002</v>
      </c>
      <c r="S73" s="64">
        <v>2043.4500451038582</v>
      </c>
      <c r="T73" s="64">
        <v>4385.9599999999991</v>
      </c>
      <c r="U73" s="64">
        <v>4385.9599999999991</v>
      </c>
      <c r="V73" s="64">
        <v>4385.9599999999991</v>
      </c>
      <c r="W73" s="64">
        <v>3537.2511211341907</v>
      </c>
      <c r="X73" s="64">
        <v>3537.2511211341907</v>
      </c>
      <c r="Y73" s="64">
        <v>3537.2511211341907</v>
      </c>
      <c r="Z73" s="64">
        <v>3537.2511211341907</v>
      </c>
      <c r="AA73" s="64">
        <v>3537.2511211341907</v>
      </c>
      <c r="AB73" s="64">
        <v>3537.2511211341907</v>
      </c>
      <c r="AC73" s="64">
        <v>3537.2511211341907</v>
      </c>
      <c r="AD73" s="64">
        <v>3537.2511211341907</v>
      </c>
      <c r="AE73" s="64">
        <v>3537.2511211341907</v>
      </c>
      <c r="AF73" s="64">
        <v>3537.2511211341907</v>
      </c>
      <c r="AG73" s="64">
        <v>3537.2511211341907</v>
      </c>
      <c r="AH73" s="64">
        <v>3537.2511211341907</v>
      </c>
      <c r="AI73" s="64">
        <v>3537.2511211341907</v>
      </c>
      <c r="AJ73" s="64">
        <v>3537.2511211341907</v>
      </c>
      <c r="AK73" s="64">
        <v>3537.2511211341907</v>
      </c>
      <c r="AL73" s="64">
        <v>3537.2511211341907</v>
      </c>
      <c r="AM73" s="64">
        <v>3537.2511211341907</v>
      </c>
      <c r="AN73" s="73"/>
      <c r="AO73" s="8"/>
      <c r="AP73" s="8"/>
      <c r="AQ73" s="8"/>
      <c r="AR73" s="8"/>
      <c r="AS73" s="8"/>
      <c r="AT73" s="8"/>
      <c r="AU73" s="8"/>
      <c r="AV73" s="8"/>
      <c r="AW73" s="8"/>
      <c r="AX73" s="8"/>
    </row>
    <row r="74" spans="1:50">
      <c r="A74" s="63" t="s">
        <v>35</v>
      </c>
      <c r="B74" s="63">
        <v>2000300</v>
      </c>
      <c r="C74" s="63" t="s">
        <v>209</v>
      </c>
      <c r="D74" s="64">
        <v>3526.4000000000005</v>
      </c>
      <c r="E74" s="64">
        <v>3526.4</v>
      </c>
      <c r="F74" s="64">
        <v>3526.4000000000005</v>
      </c>
      <c r="G74" s="64">
        <v>3724.76</v>
      </c>
      <c r="H74" s="64">
        <v>3724.7599999999998</v>
      </c>
      <c r="I74" s="64">
        <v>3724.76</v>
      </c>
      <c r="J74" s="64">
        <v>3724.7599999999998</v>
      </c>
      <c r="K74" s="64">
        <v>3724.7599999999998</v>
      </c>
      <c r="L74" s="64">
        <v>3901.08</v>
      </c>
      <c r="M74" s="64">
        <v>4430.04</v>
      </c>
      <c r="N74" s="64"/>
      <c r="O74" s="65">
        <f t="shared" si="4"/>
        <v>4430.04</v>
      </c>
      <c r="P74" s="64">
        <v>3526.4000000000005</v>
      </c>
      <c r="Q74" s="64">
        <v>3526.4</v>
      </c>
      <c r="R74" s="64">
        <v>3526.4000000000005</v>
      </c>
      <c r="S74" s="64">
        <v>3724.76</v>
      </c>
      <c r="T74" s="64">
        <v>3724.7599999999998</v>
      </c>
      <c r="U74" s="64">
        <v>3724.76</v>
      </c>
      <c r="V74" s="64">
        <v>3724.7599999999998</v>
      </c>
      <c r="W74" s="64">
        <v>3724.7599999999998</v>
      </c>
      <c r="X74" s="64">
        <v>3901.08</v>
      </c>
      <c r="Y74" s="64">
        <v>4430.04</v>
      </c>
      <c r="Z74" s="64">
        <v>4430.04</v>
      </c>
      <c r="AA74" s="64">
        <v>4430.04</v>
      </c>
      <c r="AB74" s="64">
        <v>4430.04</v>
      </c>
      <c r="AC74" s="64">
        <v>4430.04</v>
      </c>
      <c r="AD74" s="64">
        <v>4430.04</v>
      </c>
      <c r="AE74" s="64">
        <v>4430.04</v>
      </c>
      <c r="AF74" s="64">
        <v>4430.04</v>
      </c>
      <c r="AG74" s="64">
        <v>4430.04</v>
      </c>
      <c r="AH74" s="64">
        <v>4430.04</v>
      </c>
      <c r="AI74" s="64">
        <v>4430.04</v>
      </c>
      <c r="AJ74" s="64">
        <v>4430.04</v>
      </c>
      <c r="AK74" s="64">
        <v>4430.04</v>
      </c>
      <c r="AL74" s="64">
        <v>4430.04</v>
      </c>
      <c r="AM74" s="64">
        <v>4430.04</v>
      </c>
      <c r="AN74" s="73"/>
      <c r="AO74" s="8" t="s">
        <v>35</v>
      </c>
      <c r="AP74" s="8"/>
      <c r="AQ74" s="8"/>
      <c r="AR74" s="8"/>
      <c r="AS74" s="8"/>
      <c r="AT74" s="8"/>
      <c r="AU74" s="8"/>
      <c r="AV74" s="8"/>
      <c r="AW74" s="8"/>
      <c r="AX74" s="8"/>
    </row>
    <row r="75" spans="1:50">
      <c r="A75" s="63" t="s">
        <v>35</v>
      </c>
      <c r="B75" s="63">
        <v>2000750</v>
      </c>
      <c r="C75" s="63" t="s">
        <v>210</v>
      </c>
      <c r="D75" s="64">
        <v>4470.1500450000003</v>
      </c>
      <c r="E75" s="64">
        <v>4421.2240000000002</v>
      </c>
      <c r="F75" s="64">
        <v>4421.2240000000002</v>
      </c>
      <c r="G75" s="64">
        <v>5019.8267266666662</v>
      </c>
      <c r="H75" s="64">
        <v>5481.6969666666664</v>
      </c>
      <c r="I75" s="64">
        <v>5598.16</v>
      </c>
      <c r="J75" s="64">
        <v>5598.16</v>
      </c>
      <c r="K75" s="64">
        <v>5598.16</v>
      </c>
      <c r="L75" s="64">
        <v>4733.3067266666667</v>
      </c>
      <c r="M75" s="64">
        <v>5314.7200899999989</v>
      </c>
      <c r="N75" s="64"/>
      <c r="O75" s="65">
        <f t="shared" si="4"/>
        <v>5314.7200899999989</v>
      </c>
      <c r="P75" s="64">
        <v>4470.1500450000003</v>
      </c>
      <c r="Q75" s="64">
        <v>4421.2240000000002</v>
      </c>
      <c r="R75" s="64">
        <v>4421.2240000000002</v>
      </c>
      <c r="S75" s="64">
        <v>5019.8267266666662</v>
      </c>
      <c r="T75" s="64">
        <v>5481.6969666666664</v>
      </c>
      <c r="U75" s="64">
        <v>5598.16</v>
      </c>
      <c r="V75" s="64">
        <v>5598.16</v>
      </c>
      <c r="W75" s="64">
        <v>5598.16</v>
      </c>
      <c r="X75" s="64">
        <v>4733.3067266666667</v>
      </c>
      <c r="Y75" s="64">
        <v>5314.7200899999989</v>
      </c>
      <c r="Z75" s="64">
        <v>5314.7200899999989</v>
      </c>
      <c r="AA75" s="64">
        <v>5314.7200899999989</v>
      </c>
      <c r="AB75" s="64">
        <v>5314.7200899999989</v>
      </c>
      <c r="AC75" s="64">
        <v>5314.7200899999989</v>
      </c>
      <c r="AD75" s="64">
        <v>5314.7200899999989</v>
      </c>
      <c r="AE75" s="64">
        <v>5314.7200899999989</v>
      </c>
      <c r="AF75" s="64">
        <v>5314.7200899999989</v>
      </c>
      <c r="AG75" s="64">
        <v>5314.7200899999989</v>
      </c>
      <c r="AH75" s="64">
        <v>5314.7200899999989</v>
      </c>
      <c r="AI75" s="64">
        <v>5314.7200899999989</v>
      </c>
      <c r="AJ75" s="64">
        <v>5314.7200899999989</v>
      </c>
      <c r="AK75" s="64">
        <v>5314.7200899999989</v>
      </c>
      <c r="AL75" s="64">
        <v>5314.7200899999989</v>
      </c>
      <c r="AM75" s="64">
        <v>5314.7200899999989</v>
      </c>
      <c r="AN75" s="73"/>
      <c r="AO75" s="8"/>
      <c r="AP75" s="8"/>
      <c r="AQ75" s="8"/>
      <c r="AR75" s="8"/>
      <c r="AS75" s="8"/>
      <c r="AT75" s="8"/>
      <c r="AU75" s="8"/>
      <c r="AV75" s="8"/>
      <c r="AW75" s="8"/>
      <c r="AX75" s="8"/>
    </row>
    <row r="76" spans="1:50">
      <c r="A76" s="63" t="s">
        <v>211</v>
      </c>
      <c r="B76" s="63" t="s">
        <v>194</v>
      </c>
      <c r="C76" s="63" t="s">
        <v>195</v>
      </c>
      <c r="D76" s="64">
        <v>3975.2311311111112</v>
      </c>
      <c r="E76" s="64">
        <v>3798.2266666666669</v>
      </c>
      <c r="F76" s="64">
        <v>3952.5066666666658</v>
      </c>
      <c r="G76" s="64">
        <v>3790.0825337759643</v>
      </c>
      <c r="H76" s="64">
        <v>4383.6113624999998</v>
      </c>
      <c r="I76" s="64">
        <v>3724.76</v>
      </c>
      <c r="J76" s="64">
        <v>3913.6742857142849</v>
      </c>
      <c r="K76" s="64">
        <v>4036.9933333333324</v>
      </c>
      <c r="L76" s="64">
        <v>4257.7485971428569</v>
      </c>
      <c r="M76" s="64">
        <v>4872.380044999999</v>
      </c>
      <c r="N76" s="64"/>
      <c r="O76" s="65">
        <f t="shared" si="4"/>
        <v>4872.380044999999</v>
      </c>
      <c r="P76" s="64">
        <v>3975.2311311111112</v>
      </c>
      <c r="Q76" s="64">
        <v>3798.2266666666669</v>
      </c>
      <c r="R76" s="64">
        <v>3952.5066666666658</v>
      </c>
      <c r="S76" s="64">
        <v>3790.0825337759643</v>
      </c>
      <c r="T76" s="64">
        <v>4383.6113624999998</v>
      </c>
      <c r="U76" s="64">
        <v>3724.76</v>
      </c>
      <c r="V76" s="64">
        <v>3913.6742857142849</v>
      </c>
      <c r="W76" s="64">
        <v>4036.9933333333324</v>
      </c>
      <c r="X76" s="64">
        <v>4257.7485971428569</v>
      </c>
      <c r="Y76" s="64">
        <v>4872.380044999999</v>
      </c>
      <c r="Z76" s="64">
        <v>4872.380044999999</v>
      </c>
      <c r="AA76" s="64">
        <v>4872.380044999999</v>
      </c>
      <c r="AB76" s="64">
        <v>4872.380044999999</v>
      </c>
      <c r="AC76" s="64">
        <v>4872.380044999999</v>
      </c>
      <c r="AD76" s="64">
        <v>4872.380044999999</v>
      </c>
      <c r="AE76" s="64">
        <v>4872.380044999999</v>
      </c>
      <c r="AF76" s="64">
        <v>4872.380044999999</v>
      </c>
      <c r="AG76" s="64">
        <v>4872.380044999999</v>
      </c>
      <c r="AH76" s="64">
        <v>4872.380044999999</v>
      </c>
      <c r="AI76" s="64">
        <v>4872.380044999999</v>
      </c>
      <c r="AJ76" s="64">
        <v>4872.380044999999</v>
      </c>
      <c r="AK76" s="64">
        <v>4872.380044999999</v>
      </c>
      <c r="AL76" s="64">
        <v>4872.380044999999</v>
      </c>
      <c r="AM76" s="64">
        <v>4872.380044999999</v>
      </c>
      <c r="AN76" s="73"/>
      <c r="AO76" s="8"/>
      <c r="AP76" s="8"/>
      <c r="AQ76" s="8"/>
      <c r="AR76" s="8"/>
      <c r="AS76" s="8"/>
      <c r="AT76" s="8"/>
      <c r="AU76" s="8"/>
      <c r="AV76" s="8"/>
      <c r="AW76" s="8"/>
      <c r="AX76" s="8"/>
    </row>
    <row r="77" spans="1:50" ht="10.8" thickBot="1">
      <c r="A77" s="63"/>
      <c r="B77" s="68"/>
      <c r="C77" s="69"/>
      <c r="D77" s="70"/>
      <c r="E77" s="70">
        <f t="shared" ref="E77:M77" si="8">(E76-D76)/D76</f>
        <v>-4.4526835951541256E-2</v>
      </c>
      <c r="F77" s="70">
        <f t="shared" si="8"/>
        <v>4.0618955512572226E-2</v>
      </c>
      <c r="G77" s="70">
        <f t="shared" si="8"/>
        <v>-4.1093955453763056E-2</v>
      </c>
      <c r="H77" s="70">
        <f t="shared" si="8"/>
        <v>0.15660050234650633</v>
      </c>
      <c r="I77" s="70">
        <f t="shared" si="8"/>
        <v>-0.15029876237118173</v>
      </c>
      <c r="J77" s="70">
        <f t="shared" si="8"/>
        <v>5.0718512256973519E-2</v>
      </c>
      <c r="K77" s="70">
        <f t="shared" si="8"/>
        <v>3.150978814695627E-2</v>
      </c>
      <c r="L77" s="70">
        <f t="shared" si="8"/>
        <v>5.4683088522033178E-2</v>
      </c>
      <c r="M77" s="70">
        <f t="shared" si="8"/>
        <v>0.14435597448604359</v>
      </c>
      <c r="N77" s="38"/>
      <c r="O77" s="71">
        <f>M77</f>
        <v>0.14435597448604359</v>
      </c>
      <c r="P77" s="72">
        <v>0</v>
      </c>
      <c r="Q77" s="72">
        <v>0</v>
      </c>
      <c r="R77" s="72">
        <v>0</v>
      </c>
      <c r="S77" s="72">
        <v>0</v>
      </c>
      <c r="T77" s="72">
        <v>0</v>
      </c>
      <c r="U77" s="72">
        <v>0</v>
      </c>
      <c r="V77" s="72">
        <v>0</v>
      </c>
      <c r="W77" s="72">
        <v>0</v>
      </c>
      <c r="X77" s="72">
        <v>0</v>
      </c>
      <c r="Y77" s="72">
        <v>0</v>
      </c>
      <c r="Z77" s="72">
        <v>0</v>
      </c>
      <c r="AA77" s="72">
        <v>0</v>
      </c>
      <c r="AB77" s="72">
        <v>0</v>
      </c>
      <c r="AC77" s="72">
        <v>0</v>
      </c>
      <c r="AD77" s="72">
        <v>0</v>
      </c>
      <c r="AE77" s="72">
        <v>0</v>
      </c>
      <c r="AF77" s="72">
        <v>0</v>
      </c>
      <c r="AG77" s="72">
        <v>0</v>
      </c>
      <c r="AH77" s="72">
        <v>0</v>
      </c>
      <c r="AI77" s="72">
        <v>0</v>
      </c>
      <c r="AJ77" s="72">
        <v>0</v>
      </c>
      <c r="AK77" s="72">
        <v>0</v>
      </c>
      <c r="AL77" s="72">
        <v>0</v>
      </c>
      <c r="AM77" s="72">
        <v>0</v>
      </c>
      <c r="AN77" s="73"/>
      <c r="AO77" s="8"/>
      <c r="AP77" s="8"/>
      <c r="AQ77" s="8"/>
      <c r="AR77" s="8"/>
      <c r="AS77" s="8"/>
      <c r="AT77" s="8"/>
      <c r="AU77" s="8"/>
      <c r="AV77" s="8"/>
      <c r="AW77" s="8"/>
      <c r="AX77" s="8"/>
    </row>
    <row r="78" spans="1:50">
      <c r="A78" s="63"/>
      <c r="B78" s="63"/>
      <c r="C78" s="63"/>
      <c r="D78" s="64"/>
      <c r="E78" s="64"/>
      <c r="F78" s="64"/>
      <c r="G78" s="64"/>
      <c r="H78" s="64"/>
      <c r="I78" s="64"/>
      <c r="J78" s="64"/>
      <c r="K78" s="64"/>
      <c r="L78" s="64"/>
      <c r="M78" s="64"/>
      <c r="N78" s="64"/>
      <c r="O78" s="65"/>
      <c r="P78" s="64"/>
      <c r="Q78" s="64"/>
      <c r="R78" s="64"/>
      <c r="S78" s="64"/>
      <c r="T78" s="64"/>
      <c r="U78" s="64"/>
      <c r="V78" s="64"/>
      <c r="W78" s="64"/>
      <c r="X78" s="64"/>
      <c r="Y78" s="64"/>
      <c r="Z78" s="64"/>
      <c r="AA78" s="64"/>
      <c r="AB78" s="64"/>
      <c r="AC78" s="64"/>
      <c r="AD78" s="64"/>
      <c r="AE78" s="64"/>
      <c r="AF78" s="64"/>
      <c r="AG78" s="64"/>
      <c r="AH78" s="64"/>
      <c r="AI78" s="64"/>
      <c r="AJ78" s="64"/>
      <c r="AK78" s="64"/>
      <c r="AL78" s="64"/>
      <c r="AM78" s="64"/>
      <c r="AN78" s="73"/>
      <c r="AO78" s="8"/>
      <c r="AP78" s="8"/>
      <c r="AQ78" s="8"/>
      <c r="AR78" s="8"/>
      <c r="AS78" s="8"/>
      <c r="AT78" s="8"/>
      <c r="AU78" s="8"/>
      <c r="AV78" s="8"/>
      <c r="AW78" s="8"/>
      <c r="AX78" s="8"/>
    </row>
    <row r="79" spans="1:50">
      <c r="A79" s="63"/>
      <c r="B79" s="63"/>
      <c r="C79" s="63"/>
      <c r="D79" s="64"/>
      <c r="E79" s="64"/>
      <c r="F79" s="64"/>
      <c r="G79" s="64"/>
      <c r="H79" s="64"/>
      <c r="I79" s="64"/>
      <c r="J79" s="64"/>
      <c r="K79" s="64"/>
      <c r="L79" s="64"/>
      <c r="M79" s="64"/>
      <c r="N79" s="64"/>
      <c r="O79" s="65"/>
      <c r="P79" s="64"/>
      <c r="Q79" s="64"/>
      <c r="R79" s="64"/>
      <c r="S79" s="64"/>
      <c r="T79" s="64"/>
      <c r="U79" s="64"/>
      <c r="V79" s="64"/>
      <c r="W79" s="64"/>
      <c r="X79" s="64"/>
      <c r="Y79" s="64"/>
      <c r="Z79" s="64"/>
      <c r="AA79" s="64"/>
      <c r="AB79" s="64"/>
      <c r="AC79" s="64"/>
      <c r="AD79" s="64"/>
      <c r="AE79" s="64"/>
      <c r="AF79" s="64"/>
      <c r="AG79" s="64"/>
      <c r="AH79" s="64"/>
      <c r="AI79" s="64"/>
      <c r="AJ79" s="64"/>
      <c r="AK79" s="64"/>
      <c r="AL79" s="64"/>
      <c r="AM79" s="64"/>
      <c r="AN79" s="73"/>
      <c r="AO79" s="8"/>
      <c r="AP79" s="8"/>
      <c r="AQ79" s="8"/>
      <c r="AR79" s="8"/>
      <c r="AS79" s="8"/>
      <c r="AT79" s="8"/>
      <c r="AU79" s="8"/>
      <c r="AV79" s="8"/>
      <c r="AW79" s="8"/>
      <c r="AX79" s="8"/>
    </row>
    <row r="80" spans="1:50">
      <c r="A80" s="63" t="s">
        <v>36</v>
      </c>
      <c r="B80" s="63">
        <v>2000047</v>
      </c>
      <c r="C80" s="63" t="s">
        <v>212</v>
      </c>
      <c r="D80" s="64">
        <v>1035.8799999999999</v>
      </c>
      <c r="E80" s="64">
        <v>1035.8799999999999</v>
      </c>
      <c r="F80" s="64">
        <v>1035.8799999999999</v>
      </c>
      <c r="G80" s="64">
        <v>881.6</v>
      </c>
      <c r="H80" s="64">
        <v>881.60000000000014</v>
      </c>
      <c r="I80" s="64">
        <v>881.6</v>
      </c>
      <c r="J80" s="64">
        <v>1109.3466666666666</v>
      </c>
      <c r="K80" s="64">
        <v>837.5200000000001</v>
      </c>
      <c r="L80" s="64">
        <v>837.52</v>
      </c>
      <c r="M80" s="64">
        <v>1315.0533333333333</v>
      </c>
      <c r="N80" s="64"/>
      <c r="O80" s="65">
        <f t="shared" si="4"/>
        <v>1315.0533333333333</v>
      </c>
      <c r="P80" s="64">
        <v>1035.8799999999999</v>
      </c>
      <c r="Q80" s="64">
        <v>1035.8799999999999</v>
      </c>
      <c r="R80" s="64">
        <v>1035.8799999999999</v>
      </c>
      <c r="S80" s="64">
        <v>881.6</v>
      </c>
      <c r="T80" s="64">
        <v>881.60000000000014</v>
      </c>
      <c r="U80" s="64">
        <v>881.6</v>
      </c>
      <c r="V80" s="64">
        <v>1109.3466666666666</v>
      </c>
      <c r="W80" s="64">
        <v>837.5200000000001</v>
      </c>
      <c r="X80" s="64">
        <v>837.52</v>
      </c>
      <c r="Y80" s="64">
        <v>1315.0533333333333</v>
      </c>
      <c r="Z80" s="64">
        <v>1315.0533333333333</v>
      </c>
      <c r="AA80" s="64">
        <v>1315.0533333333333</v>
      </c>
      <c r="AB80" s="64">
        <v>1315.0533333333333</v>
      </c>
      <c r="AC80" s="64">
        <v>1315.0533333333333</v>
      </c>
      <c r="AD80" s="64">
        <v>1315.0533333333333</v>
      </c>
      <c r="AE80" s="64">
        <v>1315.0533333333333</v>
      </c>
      <c r="AF80" s="64">
        <v>1315.0533333333333</v>
      </c>
      <c r="AG80" s="64">
        <v>1315.0533333333333</v>
      </c>
      <c r="AH80" s="64">
        <v>1315.0533333333333</v>
      </c>
      <c r="AI80" s="64">
        <v>1315.0533333333333</v>
      </c>
      <c r="AJ80" s="64">
        <v>1315.0533333333333</v>
      </c>
      <c r="AK80" s="64">
        <v>1315.0533333333333</v>
      </c>
      <c r="AL80" s="64">
        <v>1315.0533333333333</v>
      </c>
      <c r="AM80" s="64">
        <v>1315.0533333333333</v>
      </c>
      <c r="AN80" s="73"/>
      <c r="AO80" s="8"/>
      <c r="AP80" s="8"/>
      <c r="AQ80" s="8"/>
      <c r="AR80" s="8"/>
      <c r="AS80" s="8"/>
      <c r="AT80" s="8"/>
      <c r="AU80" s="8"/>
      <c r="AV80" s="8"/>
      <c r="AW80" s="8"/>
      <c r="AX80" s="8"/>
    </row>
    <row r="81" spans="1:50">
      <c r="A81" s="63" t="s">
        <v>213</v>
      </c>
      <c r="B81" s="63" t="s">
        <v>194</v>
      </c>
      <c r="C81" s="63" t="s">
        <v>195</v>
      </c>
      <c r="D81" s="64">
        <v>1035.8799999999999</v>
      </c>
      <c r="E81" s="64">
        <v>1035.8799999999999</v>
      </c>
      <c r="F81" s="64">
        <v>1035.8799999999999</v>
      </c>
      <c r="G81" s="64">
        <v>881.6</v>
      </c>
      <c r="H81" s="64">
        <v>881.60000000000014</v>
      </c>
      <c r="I81" s="64">
        <v>881.6</v>
      </c>
      <c r="J81" s="64">
        <v>1109.3466666666666</v>
      </c>
      <c r="K81" s="64">
        <v>837.5200000000001</v>
      </c>
      <c r="L81" s="64">
        <v>837.52</v>
      </c>
      <c r="M81" s="64">
        <v>1315.0533333333333</v>
      </c>
      <c r="N81" s="64"/>
      <c r="O81" s="65">
        <f t="shared" si="4"/>
        <v>1315.0533333333333</v>
      </c>
      <c r="P81" s="64">
        <v>1035.8799999999999</v>
      </c>
      <c r="Q81" s="64">
        <v>1035.8799999999999</v>
      </c>
      <c r="R81" s="64">
        <v>1035.8799999999999</v>
      </c>
      <c r="S81" s="64">
        <v>881.6</v>
      </c>
      <c r="T81" s="64">
        <v>881.60000000000014</v>
      </c>
      <c r="U81" s="64">
        <v>881.6</v>
      </c>
      <c r="V81" s="64">
        <v>1109.3466666666666</v>
      </c>
      <c r="W81" s="64">
        <v>837.5200000000001</v>
      </c>
      <c r="X81" s="64">
        <v>837.52</v>
      </c>
      <c r="Y81" s="64">
        <v>1315.0533333333333</v>
      </c>
      <c r="Z81" s="64">
        <v>1315.0533333333333</v>
      </c>
      <c r="AA81" s="64">
        <v>1315.0533333333333</v>
      </c>
      <c r="AB81" s="64">
        <v>1315.0533333333333</v>
      </c>
      <c r="AC81" s="64">
        <v>1315.0533333333333</v>
      </c>
      <c r="AD81" s="64">
        <v>1315.0533333333333</v>
      </c>
      <c r="AE81" s="64">
        <v>1315.0533333333333</v>
      </c>
      <c r="AF81" s="64">
        <v>1315.0533333333333</v>
      </c>
      <c r="AG81" s="64">
        <v>1315.0533333333333</v>
      </c>
      <c r="AH81" s="64">
        <v>1315.0533333333333</v>
      </c>
      <c r="AI81" s="64">
        <v>1315.0533333333333</v>
      </c>
      <c r="AJ81" s="64">
        <v>1315.0533333333333</v>
      </c>
      <c r="AK81" s="64">
        <v>1315.0533333333333</v>
      </c>
      <c r="AL81" s="64">
        <v>1315.0533333333333</v>
      </c>
      <c r="AM81" s="64">
        <v>1315.0533333333333</v>
      </c>
      <c r="AN81" s="73"/>
      <c r="AO81" s="8" t="s">
        <v>36</v>
      </c>
      <c r="AP81" s="8"/>
      <c r="AQ81" s="8"/>
      <c r="AR81" s="8"/>
      <c r="AS81" s="8"/>
      <c r="AT81" s="8"/>
      <c r="AU81" s="8"/>
      <c r="AV81" s="8"/>
      <c r="AW81" s="8"/>
      <c r="AX81" s="8"/>
    </row>
    <row r="82" spans="1:50" ht="10.8" thickBot="1">
      <c r="A82" s="63"/>
      <c r="B82" s="68"/>
      <c r="C82" s="69"/>
      <c r="D82" s="70"/>
      <c r="E82" s="70">
        <f t="shared" ref="E82:M82" si="9">(E81-D81)/D81</f>
        <v>0</v>
      </c>
      <c r="F82" s="70">
        <f t="shared" si="9"/>
        <v>0</v>
      </c>
      <c r="G82" s="70">
        <f t="shared" si="9"/>
        <v>-0.14893617021276584</v>
      </c>
      <c r="H82" s="70">
        <f t="shared" si="9"/>
        <v>1.2895512445736846E-16</v>
      </c>
      <c r="I82" s="70">
        <f t="shared" si="9"/>
        <v>-1.2895512445736844E-16</v>
      </c>
      <c r="J82" s="70">
        <f t="shared" si="9"/>
        <v>0.25833333333333319</v>
      </c>
      <c r="K82" s="70">
        <f t="shared" si="9"/>
        <v>-0.24503311258278132</v>
      </c>
      <c r="L82" s="70">
        <f t="shared" si="9"/>
        <v>-1.3574223627091414E-16</v>
      </c>
      <c r="M82" s="70">
        <f t="shared" si="9"/>
        <v>0.57017543859649122</v>
      </c>
      <c r="N82" s="38"/>
      <c r="O82" s="71">
        <f t="shared" si="4"/>
        <v>0.57017543859649122</v>
      </c>
      <c r="P82" s="72">
        <v>0</v>
      </c>
      <c r="Q82" s="72">
        <v>0</v>
      </c>
      <c r="R82" s="72">
        <v>0</v>
      </c>
      <c r="S82" s="72">
        <v>0</v>
      </c>
      <c r="T82" s="72">
        <v>0</v>
      </c>
      <c r="U82" s="72">
        <v>0</v>
      </c>
      <c r="V82" s="72">
        <v>0</v>
      </c>
      <c r="W82" s="72">
        <v>0</v>
      </c>
      <c r="X82" s="72">
        <v>0</v>
      </c>
      <c r="Y82" s="72">
        <v>0</v>
      </c>
      <c r="Z82" s="72">
        <v>0</v>
      </c>
      <c r="AA82" s="72">
        <v>0</v>
      </c>
      <c r="AB82" s="72">
        <v>0</v>
      </c>
      <c r="AC82" s="72">
        <v>0</v>
      </c>
      <c r="AD82" s="72">
        <v>0</v>
      </c>
      <c r="AE82" s="72">
        <v>0</v>
      </c>
      <c r="AF82" s="72">
        <v>0</v>
      </c>
      <c r="AG82" s="72">
        <v>0</v>
      </c>
      <c r="AH82" s="72">
        <v>0</v>
      </c>
      <c r="AI82" s="72">
        <v>0</v>
      </c>
      <c r="AJ82" s="72">
        <v>0</v>
      </c>
      <c r="AK82" s="72">
        <v>0</v>
      </c>
      <c r="AL82" s="72">
        <v>0</v>
      </c>
      <c r="AM82" s="72">
        <v>0</v>
      </c>
      <c r="AN82" s="73"/>
      <c r="AO82" s="8"/>
      <c r="AP82" s="8"/>
      <c r="AQ82" s="8"/>
      <c r="AR82" s="8"/>
      <c r="AS82" s="8"/>
      <c r="AT82" s="8"/>
      <c r="AU82" s="8"/>
      <c r="AV82" s="8"/>
      <c r="AW82" s="8"/>
      <c r="AX82" s="8"/>
    </row>
    <row r="83" spans="1:50">
      <c r="A83" s="63"/>
      <c r="B83" s="63"/>
      <c r="C83" s="63"/>
      <c r="D83" s="64"/>
      <c r="E83" s="64"/>
      <c r="F83" s="64"/>
      <c r="G83" s="64"/>
      <c r="H83" s="64"/>
      <c r="I83" s="64"/>
      <c r="J83" s="64"/>
      <c r="K83" s="64"/>
      <c r="L83" s="64"/>
      <c r="M83" s="64"/>
      <c r="N83" s="64"/>
      <c r="O83" s="65"/>
      <c r="P83" s="64"/>
      <c r="Q83" s="64"/>
      <c r="R83" s="64"/>
      <c r="S83" s="64"/>
      <c r="T83" s="64"/>
      <c r="U83" s="64"/>
      <c r="V83" s="64"/>
      <c r="W83" s="64"/>
      <c r="X83" s="64"/>
      <c r="Y83" s="64"/>
      <c r="Z83" s="64"/>
      <c r="AA83" s="64"/>
      <c r="AB83" s="64"/>
      <c r="AC83" s="64"/>
      <c r="AD83" s="64"/>
      <c r="AE83" s="64"/>
      <c r="AF83" s="64"/>
      <c r="AG83" s="64"/>
      <c r="AH83" s="64"/>
      <c r="AI83" s="64"/>
      <c r="AJ83" s="64"/>
      <c r="AK83" s="64"/>
      <c r="AL83" s="64"/>
      <c r="AM83" s="64"/>
      <c r="AN83" s="73"/>
      <c r="AO83" s="8"/>
      <c r="AP83" s="8"/>
      <c r="AQ83" s="8"/>
      <c r="AR83" s="8"/>
      <c r="AS83" s="8"/>
      <c r="AT83" s="8"/>
      <c r="AU83" s="8"/>
      <c r="AV83" s="8"/>
      <c r="AW83" s="8"/>
      <c r="AX83" s="8"/>
    </row>
    <row r="84" spans="1:50">
      <c r="A84" s="63"/>
      <c r="B84" s="63"/>
      <c r="C84" s="63"/>
      <c r="D84" s="64"/>
      <c r="E84" s="64"/>
      <c r="F84" s="64"/>
      <c r="G84" s="64"/>
      <c r="H84" s="64"/>
      <c r="I84" s="64"/>
      <c r="J84" s="64"/>
      <c r="K84" s="64"/>
      <c r="L84" s="64"/>
      <c r="M84" s="64"/>
      <c r="N84" s="64"/>
      <c r="O84" s="65"/>
      <c r="P84" s="64"/>
      <c r="Q84" s="64"/>
      <c r="R84" s="64"/>
      <c r="S84" s="64"/>
      <c r="T84" s="64"/>
      <c r="U84" s="64"/>
      <c r="V84" s="64"/>
      <c r="W84" s="64"/>
      <c r="X84" s="64"/>
      <c r="Y84" s="64"/>
      <c r="Z84" s="64"/>
      <c r="AA84" s="64"/>
      <c r="AB84" s="64"/>
      <c r="AC84" s="64"/>
      <c r="AD84" s="64"/>
      <c r="AE84" s="64"/>
      <c r="AF84" s="64"/>
      <c r="AG84" s="64"/>
      <c r="AH84" s="64"/>
      <c r="AI84" s="64"/>
      <c r="AJ84" s="64"/>
      <c r="AK84" s="64"/>
      <c r="AL84" s="64"/>
      <c r="AM84" s="64"/>
      <c r="AN84" s="73"/>
      <c r="AO84" s="8"/>
      <c r="AP84" s="8"/>
      <c r="AQ84" s="8"/>
      <c r="AR84" s="8"/>
      <c r="AS84" s="8"/>
      <c r="AT84" s="8"/>
      <c r="AU84" s="8"/>
      <c r="AV84" s="8"/>
      <c r="AW84" s="8"/>
      <c r="AX84" s="8"/>
    </row>
    <row r="85" spans="1:50">
      <c r="A85" s="63" t="s">
        <v>214</v>
      </c>
      <c r="B85" s="63">
        <v>1000207</v>
      </c>
      <c r="C85" s="63" t="s">
        <v>215</v>
      </c>
      <c r="D85" s="64">
        <v>1317.7931604704809</v>
      </c>
      <c r="E85" s="64">
        <v>1344.4400050771244</v>
      </c>
      <c r="F85" s="64">
        <v>1108.2084423259867</v>
      </c>
      <c r="G85" s="64">
        <v>1020.9824161399972</v>
      </c>
      <c r="H85" s="64">
        <v>1388.5199939422928</v>
      </c>
      <c r="I85" s="64">
        <v>1036.3252753748607</v>
      </c>
      <c r="J85" s="64">
        <v>1435.6445863535369</v>
      </c>
      <c r="K85" s="64">
        <v>1432.6000103160513</v>
      </c>
      <c r="L85" s="64">
        <v>1081.1217324199165</v>
      </c>
      <c r="M85" s="64">
        <v>1498.7200031522268</v>
      </c>
      <c r="N85" s="64"/>
      <c r="O85" s="65">
        <f t="shared" si="4"/>
        <v>1498.7200031522268</v>
      </c>
      <c r="P85" s="64">
        <v>1317.7931604704809</v>
      </c>
      <c r="Q85" s="64">
        <v>1344.4400050771244</v>
      </c>
      <c r="R85" s="64">
        <v>1108.2084423259867</v>
      </c>
      <c r="S85" s="64">
        <v>1020.9824161399972</v>
      </c>
      <c r="T85" s="64">
        <v>1388.5199939422928</v>
      </c>
      <c r="U85" s="64">
        <v>1036.3252753748607</v>
      </c>
      <c r="V85" s="64">
        <v>1435.6445863535369</v>
      </c>
      <c r="W85" s="64">
        <v>1432.6000103160513</v>
      </c>
      <c r="X85" s="64">
        <v>1081.1217324199165</v>
      </c>
      <c r="Y85" s="64">
        <v>1498.7200031522268</v>
      </c>
      <c r="Z85" s="64">
        <v>1498.7200031522268</v>
      </c>
      <c r="AA85" s="64">
        <v>1498.7200031522268</v>
      </c>
      <c r="AB85" s="64">
        <v>1498.7200031522268</v>
      </c>
      <c r="AC85" s="64">
        <v>1498.7200031522268</v>
      </c>
      <c r="AD85" s="64">
        <v>1498.7200031522268</v>
      </c>
      <c r="AE85" s="64">
        <v>1498.7200031522268</v>
      </c>
      <c r="AF85" s="64">
        <v>1498.7200031522268</v>
      </c>
      <c r="AG85" s="64">
        <v>1498.7200031522268</v>
      </c>
      <c r="AH85" s="64">
        <v>1498.7200031522268</v>
      </c>
      <c r="AI85" s="64">
        <v>1498.7200031522268</v>
      </c>
      <c r="AJ85" s="64">
        <v>1498.7200031522268</v>
      </c>
      <c r="AK85" s="64">
        <v>1498.7200031522268</v>
      </c>
      <c r="AL85" s="64">
        <v>1498.7200031522268</v>
      </c>
      <c r="AM85" s="64">
        <v>1498.7200031522268</v>
      </c>
      <c r="AN85" s="73"/>
      <c r="AO85" s="8"/>
      <c r="AP85" s="8"/>
      <c r="AQ85" s="8"/>
      <c r="AR85" s="8"/>
      <c r="AS85" s="8"/>
      <c r="AT85" s="8"/>
      <c r="AU85" s="8"/>
      <c r="AV85" s="8"/>
      <c r="AW85" s="8"/>
      <c r="AX85" s="8"/>
    </row>
    <row r="86" spans="1:50">
      <c r="A86" s="63" t="s">
        <v>214</v>
      </c>
      <c r="B86" s="63">
        <v>2001803</v>
      </c>
      <c r="C86" s="63" t="s">
        <v>216</v>
      </c>
      <c r="D86" s="64">
        <v>1349.6175378729415</v>
      </c>
      <c r="E86" s="64">
        <v>1349.6175378729415</v>
      </c>
      <c r="F86" s="64">
        <v>1349.6175378729415</v>
      </c>
      <c r="G86" s="64">
        <v>1349.6175378729415</v>
      </c>
      <c r="H86" s="64">
        <v>1349.6175378729415</v>
      </c>
      <c r="I86" s="64">
        <v>1439.5922246728624</v>
      </c>
      <c r="J86" s="64">
        <v>1489.5779141169953</v>
      </c>
      <c r="K86" s="64">
        <v>1489.5779772683595</v>
      </c>
      <c r="L86" s="64">
        <v>1489.5779245027734</v>
      </c>
      <c r="M86" s="64">
        <v>1489.5780428599899</v>
      </c>
      <c r="N86" s="64"/>
      <c r="O86" s="65">
        <f t="shared" si="4"/>
        <v>1489.5780428599899</v>
      </c>
      <c r="P86" s="64">
        <v>1349.6175378729415</v>
      </c>
      <c r="Q86" s="64">
        <v>1349.6175378729415</v>
      </c>
      <c r="R86" s="64">
        <v>1349.6175378729415</v>
      </c>
      <c r="S86" s="64">
        <v>1349.6175378729415</v>
      </c>
      <c r="T86" s="64">
        <v>1349.6175378729415</v>
      </c>
      <c r="U86" s="64">
        <v>1439.5922246728624</v>
      </c>
      <c r="V86" s="64">
        <v>1489.5779141169953</v>
      </c>
      <c r="W86" s="64">
        <v>1489.5779772683595</v>
      </c>
      <c r="X86" s="64">
        <v>1489.5779245027734</v>
      </c>
      <c r="Y86" s="64">
        <v>1489.5780428599899</v>
      </c>
      <c r="Z86" s="64">
        <v>1489.5780428599899</v>
      </c>
      <c r="AA86" s="64">
        <v>1489.5780428599899</v>
      </c>
      <c r="AB86" s="64">
        <v>1489.5780428599899</v>
      </c>
      <c r="AC86" s="64">
        <v>1489.5780428599899</v>
      </c>
      <c r="AD86" s="64">
        <v>1489.5780428599899</v>
      </c>
      <c r="AE86" s="64">
        <v>1489.5780428599899</v>
      </c>
      <c r="AF86" s="64">
        <v>1489.5780428599899</v>
      </c>
      <c r="AG86" s="64">
        <v>1489.5780428599899</v>
      </c>
      <c r="AH86" s="64">
        <v>1489.5780428599899</v>
      </c>
      <c r="AI86" s="64">
        <v>1489.5780428599899</v>
      </c>
      <c r="AJ86" s="64">
        <v>1489.5780428599899</v>
      </c>
      <c r="AK86" s="64">
        <v>1489.5780428599899</v>
      </c>
      <c r="AL86" s="64">
        <v>1489.5780428599899</v>
      </c>
      <c r="AM86" s="64">
        <v>1489.5780428599899</v>
      </c>
      <c r="AN86" s="73"/>
      <c r="AO86" s="8"/>
      <c r="AP86" s="8"/>
      <c r="AQ86" s="8"/>
      <c r="AR86" s="8"/>
      <c r="AS86" s="8"/>
      <c r="AT86" s="8"/>
      <c r="AU86" s="8"/>
      <c r="AV86" s="8"/>
      <c r="AW86" s="8"/>
      <c r="AX86" s="8"/>
    </row>
    <row r="87" spans="1:50">
      <c r="A87" s="63" t="s">
        <v>214</v>
      </c>
      <c r="B87" s="63">
        <v>2001952</v>
      </c>
      <c r="C87" s="63" t="s">
        <v>216</v>
      </c>
      <c r="D87" s="64">
        <v>817.40384572026096</v>
      </c>
      <c r="E87" s="64">
        <v>819.8065616720794</v>
      </c>
      <c r="F87" s="64">
        <v>822.53082001110192</v>
      </c>
      <c r="G87" s="64">
        <v>931.96213313574447</v>
      </c>
      <c r="H87" s="64">
        <v>960.24732028769802</v>
      </c>
      <c r="I87" s="64">
        <v>975.72721377264997</v>
      </c>
      <c r="J87" s="64">
        <v>1000.1420882578059</v>
      </c>
      <c r="K87" s="64">
        <v>1026.9122383916538</v>
      </c>
      <c r="L87" s="64">
        <v>1036.2968572445216</v>
      </c>
      <c r="M87" s="64">
        <v>1022.4094673109494</v>
      </c>
      <c r="N87" s="64"/>
      <c r="O87" s="65">
        <f t="shared" si="4"/>
        <v>1022.4094673109494</v>
      </c>
      <c r="P87" s="64">
        <v>817.40384572026096</v>
      </c>
      <c r="Q87" s="64">
        <v>819.8065616720794</v>
      </c>
      <c r="R87" s="64">
        <v>822.53082001110192</v>
      </c>
      <c r="S87" s="64">
        <v>931.96213313574447</v>
      </c>
      <c r="T87" s="64">
        <v>960.24732028769802</v>
      </c>
      <c r="U87" s="64">
        <v>975.72721377264997</v>
      </c>
      <c r="V87" s="64">
        <v>1000.1420882578059</v>
      </c>
      <c r="W87" s="64">
        <v>1026.9122383916538</v>
      </c>
      <c r="X87" s="64">
        <v>1036.2968572445216</v>
      </c>
      <c r="Y87" s="64">
        <v>1022.4094673109494</v>
      </c>
      <c r="Z87" s="64">
        <v>1022.4094673109494</v>
      </c>
      <c r="AA87" s="64">
        <v>1022.4094673109494</v>
      </c>
      <c r="AB87" s="64">
        <v>1022.4094673109494</v>
      </c>
      <c r="AC87" s="64">
        <v>1022.4094673109494</v>
      </c>
      <c r="AD87" s="64">
        <v>1022.4094673109494</v>
      </c>
      <c r="AE87" s="64">
        <v>1022.4094673109494</v>
      </c>
      <c r="AF87" s="64">
        <v>1022.4094673109494</v>
      </c>
      <c r="AG87" s="64">
        <v>1022.4094673109494</v>
      </c>
      <c r="AH87" s="64">
        <v>1022.4094673109494</v>
      </c>
      <c r="AI87" s="64">
        <v>1022.4094673109494</v>
      </c>
      <c r="AJ87" s="64">
        <v>1022.4094673109494</v>
      </c>
      <c r="AK87" s="64">
        <v>1022.4094673109494</v>
      </c>
      <c r="AL87" s="64">
        <v>1022.4094673109494</v>
      </c>
      <c r="AM87" s="64">
        <v>1022.4094673109494</v>
      </c>
      <c r="AN87" s="73"/>
      <c r="AO87" s="8"/>
      <c r="AP87" s="8"/>
      <c r="AQ87" s="8"/>
      <c r="AR87" s="8"/>
      <c r="AS87" s="8"/>
      <c r="AT87" s="8"/>
      <c r="AU87" s="8"/>
      <c r="AV87" s="8"/>
      <c r="AW87" s="8"/>
      <c r="AX87" s="8"/>
    </row>
    <row r="88" spans="1:50">
      <c r="A88" s="63" t="s">
        <v>217</v>
      </c>
      <c r="B88" s="63" t="s">
        <v>194</v>
      </c>
      <c r="C88" s="63" t="s">
        <v>195</v>
      </c>
      <c r="D88" s="64">
        <v>942.50117440781617</v>
      </c>
      <c r="E88" s="64">
        <v>924.73325035308847</v>
      </c>
      <c r="F88" s="64">
        <v>944.964086717481</v>
      </c>
      <c r="G88" s="64">
        <v>961.63556080382864</v>
      </c>
      <c r="H88" s="64">
        <v>1197.7596964457791</v>
      </c>
      <c r="I88" s="64">
        <v>1256.4148137314758</v>
      </c>
      <c r="J88" s="64">
        <v>1173.215722409924</v>
      </c>
      <c r="K88" s="64">
        <v>1221.1277002707916</v>
      </c>
      <c r="L88" s="64">
        <v>1147.796315100333</v>
      </c>
      <c r="M88" s="64">
        <v>1189.9083843136236</v>
      </c>
      <c r="N88" s="64"/>
      <c r="O88" s="65">
        <f t="shared" si="4"/>
        <v>1189.9083843136236</v>
      </c>
      <c r="P88" s="64">
        <v>942.50117440781617</v>
      </c>
      <c r="Q88" s="64">
        <v>924.73325035308847</v>
      </c>
      <c r="R88" s="64">
        <v>944.964086717481</v>
      </c>
      <c r="S88" s="64">
        <v>961.63556080382864</v>
      </c>
      <c r="T88" s="64">
        <v>1197.7596964457791</v>
      </c>
      <c r="U88" s="64">
        <v>1256.4148137314758</v>
      </c>
      <c r="V88" s="64">
        <v>1173.215722409924</v>
      </c>
      <c r="W88" s="64">
        <v>1221.1277002707916</v>
      </c>
      <c r="X88" s="64">
        <v>1147.796315100333</v>
      </c>
      <c r="Y88" s="64">
        <v>1189.9083843136236</v>
      </c>
      <c r="Z88" s="64">
        <v>1189.9083843136236</v>
      </c>
      <c r="AA88" s="64">
        <v>1189.9083843136236</v>
      </c>
      <c r="AB88" s="64">
        <v>1189.9083843136236</v>
      </c>
      <c r="AC88" s="64">
        <v>1189.9083843136236</v>
      </c>
      <c r="AD88" s="64">
        <v>1189.9083843136236</v>
      </c>
      <c r="AE88" s="64">
        <v>1189.9083843136236</v>
      </c>
      <c r="AF88" s="64">
        <v>1189.9083843136236</v>
      </c>
      <c r="AG88" s="64">
        <v>1189.9083843136236</v>
      </c>
      <c r="AH88" s="64">
        <v>1189.9083843136236</v>
      </c>
      <c r="AI88" s="64">
        <v>1189.9083843136236</v>
      </c>
      <c r="AJ88" s="64">
        <v>1189.9083843136236</v>
      </c>
      <c r="AK88" s="64">
        <v>1189.9083843136236</v>
      </c>
      <c r="AL88" s="64">
        <v>1189.9083843136236</v>
      </c>
      <c r="AM88" s="64">
        <v>1189.9083843136236</v>
      </c>
      <c r="AN88" s="73"/>
      <c r="AO88" s="8" t="s">
        <v>37</v>
      </c>
      <c r="AP88" s="8"/>
      <c r="AQ88" s="8"/>
      <c r="AR88" s="8"/>
      <c r="AS88" s="8"/>
      <c r="AT88" s="8"/>
      <c r="AU88" s="8"/>
      <c r="AV88" s="8"/>
      <c r="AW88" s="8"/>
      <c r="AX88" s="8"/>
    </row>
    <row r="89" spans="1:50" ht="10.8" thickBot="1">
      <c r="A89" s="63"/>
      <c r="B89" s="68"/>
      <c r="C89" s="69"/>
      <c r="D89" s="70"/>
      <c r="E89" s="70">
        <f t="shared" ref="E89:M89" si="10">(E88-D88)/D88</f>
        <v>-1.8851885320876637E-2</v>
      </c>
      <c r="F89" s="70">
        <f t="shared" si="10"/>
        <v>2.1877483432836273E-2</v>
      </c>
      <c r="G89" s="70">
        <f t="shared" si="10"/>
        <v>1.764244199402254E-2</v>
      </c>
      <c r="H89" s="70">
        <f t="shared" si="10"/>
        <v>0.24554430520911158</v>
      </c>
      <c r="I89" s="70">
        <f t="shared" si="10"/>
        <v>4.8970688744786856E-2</v>
      </c>
      <c r="J89" s="70">
        <f t="shared" si="10"/>
        <v>-6.6219444734542374E-2</v>
      </c>
      <c r="K89" s="70">
        <f t="shared" si="10"/>
        <v>4.0838165518657356E-2</v>
      </c>
      <c r="L89" s="70">
        <f t="shared" si="10"/>
        <v>-6.0052183857754571E-2</v>
      </c>
      <c r="M89" s="70">
        <f t="shared" si="10"/>
        <v>3.6689496785507154E-2</v>
      </c>
      <c r="N89" s="38"/>
      <c r="O89" s="71">
        <f>M89</f>
        <v>3.6689496785507154E-2</v>
      </c>
      <c r="P89" s="72">
        <v>0</v>
      </c>
      <c r="Q89" s="72">
        <v>0</v>
      </c>
      <c r="R89" s="72">
        <v>0</v>
      </c>
      <c r="S89" s="72">
        <v>0</v>
      </c>
      <c r="T89" s="72">
        <v>0</v>
      </c>
      <c r="U89" s="72">
        <v>0</v>
      </c>
      <c r="V89" s="72">
        <v>0</v>
      </c>
      <c r="W89" s="72">
        <v>0</v>
      </c>
      <c r="X89" s="72">
        <v>0</v>
      </c>
      <c r="Y89" s="72">
        <v>0</v>
      </c>
      <c r="Z89" s="72">
        <v>0</v>
      </c>
      <c r="AA89" s="72">
        <v>0</v>
      </c>
      <c r="AB89" s="72">
        <v>0</v>
      </c>
      <c r="AC89" s="72">
        <v>0</v>
      </c>
      <c r="AD89" s="72">
        <v>0</v>
      </c>
      <c r="AE89" s="72">
        <v>0</v>
      </c>
      <c r="AF89" s="72">
        <v>0</v>
      </c>
      <c r="AG89" s="72">
        <v>0</v>
      </c>
      <c r="AH89" s="72">
        <v>0</v>
      </c>
      <c r="AI89" s="72">
        <v>0</v>
      </c>
      <c r="AJ89" s="72">
        <v>0</v>
      </c>
      <c r="AK89" s="72">
        <v>0</v>
      </c>
      <c r="AL89" s="72">
        <v>0</v>
      </c>
      <c r="AM89" s="72">
        <v>0</v>
      </c>
      <c r="AN89" s="73"/>
      <c r="AO89" s="8"/>
      <c r="AP89" s="8"/>
      <c r="AQ89" s="8"/>
      <c r="AR89" s="8"/>
      <c r="AS89" s="8"/>
      <c r="AT89" s="8"/>
      <c r="AU89" s="8"/>
      <c r="AV89" s="8"/>
      <c r="AW89" s="8"/>
      <c r="AX89" s="8"/>
    </row>
    <row r="90" spans="1:50">
      <c r="A90" s="63"/>
      <c r="B90" s="63"/>
      <c r="C90" s="63"/>
      <c r="D90" s="64"/>
      <c r="E90" s="64"/>
      <c r="F90" s="64"/>
      <c r="G90" s="64"/>
      <c r="H90" s="64"/>
      <c r="I90" s="64"/>
      <c r="J90" s="64"/>
      <c r="K90" s="64"/>
      <c r="L90" s="64"/>
      <c r="M90" s="64"/>
      <c r="N90" s="64"/>
      <c r="O90" s="65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73"/>
      <c r="AO90" s="8"/>
      <c r="AP90" s="8"/>
      <c r="AQ90" s="8"/>
      <c r="AR90" s="8"/>
      <c r="AS90" s="8"/>
      <c r="AT90" s="8"/>
      <c r="AU90" s="8"/>
      <c r="AV90" s="8"/>
      <c r="AW90" s="8"/>
      <c r="AX90" s="8"/>
    </row>
    <row r="91" spans="1:50">
      <c r="A91" s="63" t="s">
        <v>39</v>
      </c>
      <c r="B91" s="63">
        <v>2000589</v>
      </c>
      <c r="C91" s="63" t="s">
        <v>218</v>
      </c>
      <c r="D91" s="64">
        <v>473.1253333333334</v>
      </c>
      <c r="E91" s="64">
        <v>473.86000000000013</v>
      </c>
      <c r="F91" s="64">
        <v>472.85818181818189</v>
      </c>
      <c r="G91" s="64">
        <v>462.84</v>
      </c>
      <c r="H91" s="64">
        <v>462.84</v>
      </c>
      <c r="I91" s="64">
        <v>462.84</v>
      </c>
      <c r="J91" s="64">
        <v>462.84</v>
      </c>
      <c r="K91" s="64">
        <v>462.84</v>
      </c>
      <c r="L91" s="64">
        <v>462.84000000000003</v>
      </c>
      <c r="M91" s="64">
        <v>462.84000000000003</v>
      </c>
      <c r="N91" s="64"/>
      <c r="O91" s="65">
        <f t="shared" si="4"/>
        <v>462.84000000000003</v>
      </c>
      <c r="P91" s="64">
        <v>473.1253333333334</v>
      </c>
      <c r="Q91" s="64">
        <v>473.86000000000013</v>
      </c>
      <c r="R91" s="64">
        <v>472.85818181818189</v>
      </c>
      <c r="S91" s="64">
        <v>462.84</v>
      </c>
      <c r="T91" s="64">
        <v>462.84</v>
      </c>
      <c r="U91" s="64">
        <v>462.84</v>
      </c>
      <c r="V91" s="64">
        <v>462.84</v>
      </c>
      <c r="W91" s="64">
        <v>462.84</v>
      </c>
      <c r="X91" s="64">
        <v>462.84000000000003</v>
      </c>
      <c r="Y91" s="64">
        <v>462.84000000000003</v>
      </c>
      <c r="Z91" s="64">
        <v>462.84000000000003</v>
      </c>
      <c r="AA91" s="64">
        <v>462.84000000000003</v>
      </c>
      <c r="AB91" s="64">
        <v>462.84000000000003</v>
      </c>
      <c r="AC91" s="64">
        <v>462.84000000000003</v>
      </c>
      <c r="AD91" s="64">
        <v>462.84000000000003</v>
      </c>
      <c r="AE91" s="64">
        <v>462.84000000000003</v>
      </c>
      <c r="AF91" s="64">
        <v>462.84000000000003</v>
      </c>
      <c r="AG91" s="64">
        <v>462.84000000000003</v>
      </c>
      <c r="AH91" s="64">
        <v>462.84000000000003</v>
      </c>
      <c r="AI91" s="64">
        <v>462.84000000000003</v>
      </c>
      <c r="AJ91" s="64">
        <v>462.84000000000003</v>
      </c>
      <c r="AK91" s="64">
        <v>462.84000000000003</v>
      </c>
      <c r="AL91" s="64">
        <v>462.84000000000003</v>
      </c>
      <c r="AM91" s="64">
        <v>462.84000000000003</v>
      </c>
      <c r="AN91" s="73"/>
      <c r="AO91" s="8" t="s">
        <v>38</v>
      </c>
      <c r="AP91" s="8"/>
      <c r="AQ91" s="8"/>
      <c r="AR91" s="8"/>
      <c r="AS91" s="8"/>
      <c r="AT91" s="8"/>
      <c r="AU91" s="8"/>
      <c r="AV91" s="8"/>
      <c r="AW91" s="8"/>
      <c r="AX91" s="8"/>
    </row>
    <row r="92" spans="1:50">
      <c r="A92" s="63" t="s">
        <v>39</v>
      </c>
      <c r="B92" s="63">
        <v>1000206</v>
      </c>
      <c r="C92" s="63" t="s">
        <v>219</v>
      </c>
      <c r="D92" s="64">
        <v>440.8</v>
      </c>
      <c r="E92" s="64">
        <v>440.8</v>
      </c>
      <c r="F92" s="64">
        <v>440.8</v>
      </c>
      <c r="G92" s="64">
        <v>440.79999999999995</v>
      </c>
      <c r="H92" s="64">
        <v>374.68</v>
      </c>
      <c r="I92" s="64">
        <v>374.68</v>
      </c>
      <c r="J92" s="64">
        <v>374.68</v>
      </c>
      <c r="K92" s="64">
        <v>374.68</v>
      </c>
      <c r="L92" s="64">
        <v>374.68</v>
      </c>
      <c r="M92" s="64">
        <v>374.68</v>
      </c>
      <c r="N92" s="64"/>
      <c r="O92" s="65">
        <f t="shared" si="4"/>
        <v>374.68</v>
      </c>
      <c r="P92" s="64">
        <v>440.8</v>
      </c>
      <c r="Q92" s="64">
        <v>440.8</v>
      </c>
      <c r="R92" s="64">
        <v>440.8</v>
      </c>
      <c r="S92" s="64">
        <v>440.79999999999995</v>
      </c>
      <c r="T92" s="64">
        <v>374.68</v>
      </c>
      <c r="U92" s="64">
        <v>374.68</v>
      </c>
      <c r="V92" s="64">
        <v>374.68</v>
      </c>
      <c r="W92" s="64">
        <v>374.68</v>
      </c>
      <c r="X92" s="64">
        <v>374.68</v>
      </c>
      <c r="Y92" s="64">
        <v>374.68</v>
      </c>
      <c r="Z92" s="64">
        <v>374.68</v>
      </c>
      <c r="AA92" s="64">
        <v>374.68</v>
      </c>
      <c r="AB92" s="64">
        <v>374.68</v>
      </c>
      <c r="AC92" s="64">
        <v>374.68</v>
      </c>
      <c r="AD92" s="64">
        <v>374.68</v>
      </c>
      <c r="AE92" s="64">
        <v>374.68</v>
      </c>
      <c r="AF92" s="64">
        <v>374.68</v>
      </c>
      <c r="AG92" s="64">
        <v>374.68</v>
      </c>
      <c r="AH92" s="64">
        <v>374.68</v>
      </c>
      <c r="AI92" s="64">
        <v>374.68</v>
      </c>
      <c r="AJ92" s="64">
        <v>374.68</v>
      </c>
      <c r="AK92" s="64">
        <v>374.68</v>
      </c>
      <c r="AL92" s="64">
        <v>374.68</v>
      </c>
      <c r="AM92" s="64">
        <v>374.68</v>
      </c>
      <c r="AN92" s="73"/>
      <c r="AO92" s="8" t="s">
        <v>39</v>
      </c>
      <c r="AP92" s="8"/>
      <c r="AQ92" s="8"/>
      <c r="AR92" s="8"/>
      <c r="AS92" s="8"/>
      <c r="AT92" s="8"/>
      <c r="AU92" s="8"/>
      <c r="AV92" s="8"/>
      <c r="AW92" s="8"/>
      <c r="AX92" s="8"/>
    </row>
    <row r="93" spans="1:50">
      <c r="A93" s="63" t="s">
        <v>220</v>
      </c>
      <c r="B93" s="63" t="s">
        <v>194</v>
      </c>
      <c r="C93" s="63" t="s">
        <v>195</v>
      </c>
      <c r="D93" s="64">
        <v>473.1253333333334</v>
      </c>
      <c r="E93" s="64">
        <v>473.86000000000013</v>
      </c>
      <c r="F93" s="64">
        <v>470.18666666666678</v>
      </c>
      <c r="G93" s="64">
        <v>457.33000000000004</v>
      </c>
      <c r="H93" s="64">
        <v>462.84</v>
      </c>
      <c r="I93" s="64">
        <v>462.84</v>
      </c>
      <c r="J93" s="64">
        <v>462.84</v>
      </c>
      <c r="K93" s="64">
        <v>462.84</v>
      </c>
      <c r="L93" s="64">
        <v>462.84000000000003</v>
      </c>
      <c r="M93" s="64">
        <v>429.78</v>
      </c>
      <c r="N93" s="64"/>
      <c r="O93" s="65">
        <f t="shared" si="4"/>
        <v>429.78</v>
      </c>
      <c r="P93" s="64">
        <v>473.1253333333334</v>
      </c>
      <c r="Q93" s="64">
        <v>473.86000000000013</v>
      </c>
      <c r="R93" s="64">
        <v>470.18666666666678</v>
      </c>
      <c r="S93" s="64">
        <v>457.33000000000004</v>
      </c>
      <c r="T93" s="64">
        <v>462.84</v>
      </c>
      <c r="U93" s="64">
        <v>462.84</v>
      </c>
      <c r="V93" s="64">
        <v>462.84</v>
      </c>
      <c r="W93" s="64">
        <v>462.84</v>
      </c>
      <c r="X93" s="64">
        <v>462.84000000000003</v>
      </c>
      <c r="Y93" s="64">
        <v>429.78</v>
      </c>
      <c r="Z93" s="64">
        <v>429.78</v>
      </c>
      <c r="AA93" s="64">
        <v>429.78</v>
      </c>
      <c r="AB93" s="64">
        <v>429.78</v>
      </c>
      <c r="AC93" s="64">
        <v>429.78</v>
      </c>
      <c r="AD93" s="64">
        <v>429.78</v>
      </c>
      <c r="AE93" s="64">
        <v>429.78</v>
      </c>
      <c r="AF93" s="64">
        <v>429.78</v>
      </c>
      <c r="AG93" s="64">
        <v>429.78</v>
      </c>
      <c r="AH93" s="64">
        <v>429.78</v>
      </c>
      <c r="AI93" s="64">
        <v>429.78</v>
      </c>
      <c r="AJ93" s="64">
        <v>429.78</v>
      </c>
      <c r="AK93" s="64">
        <v>429.78</v>
      </c>
      <c r="AL93" s="64">
        <v>429.78</v>
      </c>
      <c r="AM93" s="64">
        <v>429.78</v>
      </c>
      <c r="AN93" s="73"/>
      <c r="AO93" s="7" t="s">
        <v>40</v>
      </c>
      <c r="AP93" s="8"/>
      <c r="AQ93" s="8"/>
      <c r="AR93" s="8"/>
      <c r="AS93" s="8"/>
      <c r="AT93" s="8"/>
      <c r="AU93" s="8"/>
      <c r="AV93" s="8"/>
      <c r="AW93" s="8"/>
      <c r="AX93" s="8"/>
    </row>
    <row r="94" spans="1:50" ht="10.8" thickBot="1">
      <c r="A94" s="63"/>
      <c r="B94" s="68"/>
      <c r="C94" s="69"/>
      <c r="D94" s="70"/>
      <c r="E94" s="70">
        <f t="shared" ref="E94:M94" si="11">(E93-D93)/D93</f>
        <v>1.5527950310560261E-3</v>
      </c>
      <c r="F94" s="70">
        <f t="shared" si="11"/>
        <v>-7.7519379844961491E-3</v>
      </c>
      <c r="G94" s="70">
        <f t="shared" si="11"/>
        <v>-2.7343750000000149E-2</v>
      </c>
      <c r="H94" s="70">
        <f t="shared" si="11"/>
        <v>1.2048192771084192E-2</v>
      </c>
      <c r="I94" s="70">
        <f t="shared" si="11"/>
        <v>0</v>
      </c>
      <c r="J94" s="70">
        <f t="shared" si="11"/>
        <v>0</v>
      </c>
      <c r="K94" s="70">
        <f t="shared" si="11"/>
        <v>0</v>
      </c>
      <c r="L94" s="70">
        <f t="shared" si="11"/>
        <v>1.2281440424511283E-16</v>
      </c>
      <c r="M94" s="70">
        <f t="shared" si="11"/>
        <v>-7.142857142857155E-2</v>
      </c>
      <c r="N94" s="38"/>
      <c r="O94" s="71">
        <f t="shared" si="4"/>
        <v>-7.142857142857155E-2</v>
      </c>
      <c r="P94" s="72">
        <v>0</v>
      </c>
      <c r="Q94" s="72">
        <v>0</v>
      </c>
      <c r="R94" s="72">
        <v>0</v>
      </c>
      <c r="S94" s="72">
        <v>0</v>
      </c>
      <c r="T94" s="72">
        <v>0</v>
      </c>
      <c r="U94" s="72">
        <v>0</v>
      </c>
      <c r="V94" s="72">
        <v>0</v>
      </c>
      <c r="W94" s="72">
        <v>0</v>
      </c>
      <c r="X94" s="72">
        <v>0</v>
      </c>
      <c r="Y94" s="72">
        <v>0</v>
      </c>
      <c r="Z94" s="72">
        <v>0</v>
      </c>
      <c r="AA94" s="72">
        <v>0</v>
      </c>
      <c r="AB94" s="72">
        <v>0</v>
      </c>
      <c r="AC94" s="72">
        <v>0</v>
      </c>
      <c r="AD94" s="72">
        <v>0</v>
      </c>
      <c r="AE94" s="72">
        <v>0</v>
      </c>
      <c r="AF94" s="72">
        <v>0</v>
      </c>
      <c r="AG94" s="72">
        <v>0</v>
      </c>
      <c r="AH94" s="72">
        <v>0</v>
      </c>
      <c r="AI94" s="72">
        <v>0</v>
      </c>
      <c r="AJ94" s="72">
        <v>0</v>
      </c>
      <c r="AK94" s="72">
        <v>0</v>
      </c>
      <c r="AL94" s="72">
        <v>0</v>
      </c>
      <c r="AM94" s="72">
        <v>0</v>
      </c>
      <c r="AN94" s="73"/>
      <c r="AO94" s="8"/>
      <c r="AP94" s="8"/>
      <c r="AQ94" s="8"/>
      <c r="AR94" s="8"/>
      <c r="AS94" s="8"/>
      <c r="AT94" s="8"/>
      <c r="AU94" s="8"/>
      <c r="AV94" s="8"/>
      <c r="AW94" s="8"/>
      <c r="AX94" s="8"/>
    </row>
    <row r="95" spans="1:50">
      <c r="A95" s="63"/>
      <c r="B95" s="63"/>
      <c r="C95" s="63"/>
      <c r="D95" s="64"/>
      <c r="E95" s="64"/>
      <c r="F95" s="64"/>
      <c r="G95" s="64"/>
      <c r="H95" s="64"/>
      <c r="I95" s="64"/>
      <c r="J95" s="64"/>
      <c r="K95" s="64"/>
      <c r="L95" s="64"/>
      <c r="M95" s="64"/>
      <c r="N95" s="64"/>
      <c r="O95" s="65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73"/>
      <c r="AO95" s="8"/>
      <c r="AP95" s="8"/>
      <c r="AQ95" s="8"/>
      <c r="AR95" s="8"/>
      <c r="AS95" s="8"/>
      <c r="AT95" s="8"/>
      <c r="AU95" s="8"/>
      <c r="AV95" s="8"/>
      <c r="AW95" s="8"/>
      <c r="AX95" s="8"/>
    </row>
    <row r="96" spans="1:50">
      <c r="A96" s="63" t="s">
        <v>221</v>
      </c>
      <c r="B96" s="63">
        <v>2000966</v>
      </c>
      <c r="C96" s="63" t="s">
        <v>222</v>
      </c>
      <c r="D96" s="64">
        <v>382.16291625312664</v>
      </c>
      <c r="E96" s="64">
        <v>383.28614101064198</v>
      </c>
      <c r="F96" s="64">
        <v>384.55985548318432</v>
      </c>
      <c r="G96" s="64">
        <v>385.63953980720675</v>
      </c>
      <c r="H96" s="64">
        <v>397.34382268790534</v>
      </c>
      <c r="I96" s="64">
        <v>403.74924230677487</v>
      </c>
      <c r="J96" s="64">
        <v>413.85190654357899</v>
      </c>
      <c r="K96" s="64">
        <v>419.02737364339686</v>
      </c>
      <c r="L96" s="64">
        <v>422.85679414884385</v>
      </c>
      <c r="M96" s="64">
        <v>417.19012543717577</v>
      </c>
      <c r="N96" s="64"/>
      <c r="O96" s="65">
        <f t="shared" si="4"/>
        <v>417.19012543717577</v>
      </c>
      <c r="P96" s="64">
        <v>382.16291625312664</v>
      </c>
      <c r="Q96" s="64">
        <v>383.28614101064198</v>
      </c>
      <c r="R96" s="64">
        <v>384.55985548318432</v>
      </c>
      <c r="S96" s="64">
        <v>385.63953980720675</v>
      </c>
      <c r="T96" s="64">
        <v>397.34382268790534</v>
      </c>
      <c r="U96" s="64">
        <v>403.74924230677487</v>
      </c>
      <c r="V96" s="64">
        <v>413.85190654357899</v>
      </c>
      <c r="W96" s="64">
        <v>419.02737364339686</v>
      </c>
      <c r="X96" s="64">
        <v>422.85679414884385</v>
      </c>
      <c r="Y96" s="64">
        <v>417.19012543717577</v>
      </c>
      <c r="Z96" s="64">
        <v>417.19012543717577</v>
      </c>
      <c r="AA96" s="64">
        <v>417.19012543717577</v>
      </c>
      <c r="AB96" s="64">
        <v>417.19012543717577</v>
      </c>
      <c r="AC96" s="64">
        <v>417.19012543717577</v>
      </c>
      <c r="AD96" s="64">
        <v>417.19012543717577</v>
      </c>
      <c r="AE96" s="64">
        <v>417.19012543717577</v>
      </c>
      <c r="AF96" s="64">
        <v>417.19012543717577</v>
      </c>
      <c r="AG96" s="64">
        <v>417.19012543717577</v>
      </c>
      <c r="AH96" s="64">
        <v>417.19012543717577</v>
      </c>
      <c r="AI96" s="64">
        <v>417.19012543717577</v>
      </c>
      <c r="AJ96" s="64">
        <v>417.19012543717577</v>
      </c>
      <c r="AK96" s="64">
        <v>417.19012543717577</v>
      </c>
      <c r="AL96" s="64">
        <v>417.19012543717577</v>
      </c>
      <c r="AM96" s="64">
        <v>417.19012543717577</v>
      </c>
      <c r="AN96" s="73"/>
      <c r="AO96" s="8" t="s">
        <v>41</v>
      </c>
      <c r="AP96" s="8"/>
      <c r="AQ96" s="8"/>
      <c r="AR96" s="8"/>
      <c r="AS96" s="8"/>
      <c r="AT96" s="8"/>
      <c r="AU96" s="8"/>
      <c r="AV96" s="8"/>
      <c r="AW96" s="8"/>
      <c r="AX96" s="8"/>
    </row>
    <row r="97" spans="1:50">
      <c r="A97" s="63" t="s">
        <v>223</v>
      </c>
      <c r="B97" s="63" t="s">
        <v>194</v>
      </c>
      <c r="C97" s="63" t="s">
        <v>195</v>
      </c>
      <c r="D97" s="64">
        <v>382.16291625312664</v>
      </c>
      <c r="E97" s="64">
        <v>383.28614101064198</v>
      </c>
      <c r="F97" s="64">
        <v>384.55985548318432</v>
      </c>
      <c r="G97" s="64">
        <v>385.63953980720675</v>
      </c>
      <c r="H97" s="64">
        <v>397.34382268790534</v>
      </c>
      <c r="I97" s="64">
        <v>403.74924230677487</v>
      </c>
      <c r="J97" s="64">
        <v>413.85190654357899</v>
      </c>
      <c r="K97" s="64">
        <v>419.02737364339686</v>
      </c>
      <c r="L97" s="64">
        <v>422.85679414884385</v>
      </c>
      <c r="M97" s="64">
        <v>417.19012543717577</v>
      </c>
      <c r="N97" s="64"/>
      <c r="O97" s="65">
        <f t="shared" si="4"/>
        <v>417.19012543717577</v>
      </c>
      <c r="P97" s="64">
        <v>382.16291625312664</v>
      </c>
      <c r="Q97" s="64">
        <v>383.28614101064198</v>
      </c>
      <c r="R97" s="64">
        <v>384.55985548318432</v>
      </c>
      <c r="S97" s="64">
        <v>385.63953980720675</v>
      </c>
      <c r="T97" s="64">
        <v>397.34382268790534</v>
      </c>
      <c r="U97" s="64">
        <v>403.74924230677487</v>
      </c>
      <c r="V97" s="64">
        <v>413.85190654357899</v>
      </c>
      <c r="W97" s="64">
        <v>419.02737364339686</v>
      </c>
      <c r="X97" s="64">
        <v>422.85679414884385</v>
      </c>
      <c r="Y97" s="64">
        <v>417.19012543717577</v>
      </c>
      <c r="Z97" s="64">
        <v>417.19012543717577</v>
      </c>
      <c r="AA97" s="64">
        <v>417.19012543717577</v>
      </c>
      <c r="AB97" s="64">
        <v>417.19012543717577</v>
      </c>
      <c r="AC97" s="64">
        <v>417.19012543717577</v>
      </c>
      <c r="AD97" s="64">
        <v>417.19012543717577</v>
      </c>
      <c r="AE97" s="64">
        <v>417.19012543717577</v>
      </c>
      <c r="AF97" s="64">
        <v>417.19012543717577</v>
      </c>
      <c r="AG97" s="64">
        <v>417.19012543717577</v>
      </c>
      <c r="AH97" s="64">
        <v>417.19012543717577</v>
      </c>
      <c r="AI97" s="64">
        <v>417.19012543717577</v>
      </c>
      <c r="AJ97" s="64">
        <v>417.19012543717577</v>
      </c>
      <c r="AK97" s="64">
        <v>417.19012543717577</v>
      </c>
      <c r="AL97" s="64">
        <v>417.19012543717577</v>
      </c>
      <c r="AM97" s="64">
        <v>417.19012543717577</v>
      </c>
      <c r="AN97" s="73"/>
      <c r="AO97" s="8"/>
      <c r="AP97" s="8"/>
      <c r="AQ97" s="8"/>
      <c r="AR97" s="8"/>
      <c r="AS97" s="8"/>
      <c r="AT97" s="8"/>
      <c r="AU97" s="8"/>
      <c r="AV97" s="8"/>
      <c r="AW97" s="8"/>
      <c r="AX97" s="8"/>
    </row>
    <row r="98" spans="1:50" ht="10.8" thickBot="1">
      <c r="A98" s="63"/>
      <c r="B98" s="68"/>
      <c r="C98" s="69"/>
      <c r="D98" s="70"/>
      <c r="E98" s="70">
        <f t="shared" ref="E98:M98" si="12">(E97-D97)/D97</f>
        <v>2.9391254612767667E-3</v>
      </c>
      <c r="F98" s="70">
        <f t="shared" si="12"/>
        <v>3.3231425200604186E-3</v>
      </c>
      <c r="G98" s="70">
        <f t="shared" si="12"/>
        <v>2.8075845895714794E-3</v>
      </c>
      <c r="H98" s="70">
        <f t="shared" si="12"/>
        <v>3.0350318555379296E-2</v>
      </c>
      <c r="I98" s="70">
        <f t="shared" si="12"/>
        <v>1.612059695690974E-2</v>
      </c>
      <c r="J98" s="70">
        <f t="shared" si="12"/>
        <v>2.5022125562598474E-2</v>
      </c>
      <c r="K98" s="70">
        <f t="shared" si="12"/>
        <v>1.250560168501455E-2</v>
      </c>
      <c r="L98" s="70">
        <f t="shared" si="12"/>
        <v>9.1388313659573131E-3</v>
      </c>
      <c r="M98" s="70">
        <f t="shared" si="12"/>
        <v>-1.3400916788092179E-2</v>
      </c>
      <c r="N98" s="38"/>
      <c r="O98" s="71">
        <f>M98</f>
        <v>-1.3400916788092179E-2</v>
      </c>
      <c r="P98" s="72">
        <v>0</v>
      </c>
      <c r="Q98" s="72">
        <v>0</v>
      </c>
      <c r="R98" s="72">
        <v>0</v>
      </c>
      <c r="S98" s="72">
        <v>0</v>
      </c>
      <c r="T98" s="72">
        <v>0</v>
      </c>
      <c r="U98" s="72">
        <v>0</v>
      </c>
      <c r="V98" s="72">
        <v>0</v>
      </c>
      <c r="W98" s="72">
        <v>0</v>
      </c>
      <c r="X98" s="72">
        <v>0</v>
      </c>
      <c r="Y98" s="72">
        <v>0</v>
      </c>
      <c r="Z98" s="72">
        <v>0</v>
      </c>
      <c r="AA98" s="72">
        <v>0</v>
      </c>
      <c r="AB98" s="72">
        <v>0</v>
      </c>
      <c r="AC98" s="72">
        <v>0</v>
      </c>
      <c r="AD98" s="72">
        <v>0</v>
      </c>
      <c r="AE98" s="72">
        <v>0</v>
      </c>
      <c r="AF98" s="72">
        <v>0</v>
      </c>
      <c r="AG98" s="72">
        <v>0</v>
      </c>
      <c r="AH98" s="72">
        <v>0</v>
      </c>
      <c r="AI98" s="72">
        <v>0</v>
      </c>
      <c r="AJ98" s="72">
        <v>0</v>
      </c>
      <c r="AK98" s="72">
        <v>0</v>
      </c>
      <c r="AL98" s="72">
        <v>0</v>
      </c>
      <c r="AM98" s="72">
        <v>0</v>
      </c>
      <c r="AN98" s="73"/>
      <c r="AO98" s="8"/>
      <c r="AP98" s="8"/>
      <c r="AQ98" s="8"/>
      <c r="AR98" s="8"/>
      <c r="AS98" s="8"/>
      <c r="AT98" s="8"/>
      <c r="AU98" s="8"/>
      <c r="AV98" s="8"/>
      <c r="AW98" s="8"/>
      <c r="AX98" s="8"/>
    </row>
    <row r="99" spans="1:50">
      <c r="A99" s="63"/>
      <c r="B99" s="63"/>
      <c r="C99" s="63"/>
      <c r="D99" s="64"/>
      <c r="E99" s="64"/>
      <c r="F99" s="64"/>
      <c r="G99" s="64"/>
      <c r="H99" s="64"/>
      <c r="I99" s="64"/>
      <c r="J99" s="64"/>
      <c r="K99" s="64"/>
      <c r="L99" s="64"/>
      <c r="M99" s="64"/>
      <c r="N99" s="64"/>
      <c r="O99" s="65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73"/>
      <c r="AO99" s="8"/>
      <c r="AP99" s="8"/>
      <c r="AQ99" s="8"/>
      <c r="AR99" s="8"/>
      <c r="AS99" s="8"/>
      <c r="AT99" s="8"/>
      <c r="AU99" s="8"/>
      <c r="AV99" s="8"/>
      <c r="AW99" s="8"/>
      <c r="AX99" s="8"/>
    </row>
    <row r="100" spans="1:50">
      <c r="A100" s="63"/>
      <c r="B100" s="63"/>
      <c r="C100" s="63"/>
      <c r="D100" s="64"/>
      <c r="E100" s="64"/>
      <c r="F100" s="64"/>
      <c r="G100" s="64"/>
      <c r="H100" s="64"/>
      <c r="I100" s="64"/>
      <c r="J100" s="64"/>
      <c r="K100" s="64"/>
      <c r="L100" s="64"/>
      <c r="M100" s="64"/>
      <c r="N100" s="64"/>
      <c r="O100" s="65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73"/>
      <c r="AO100" s="8"/>
      <c r="AP100" s="8"/>
      <c r="AQ100" s="8"/>
      <c r="AR100" s="8"/>
      <c r="AS100" s="8"/>
      <c r="AT100" s="8"/>
      <c r="AU100" s="8"/>
      <c r="AV100" s="8"/>
      <c r="AW100" s="8"/>
      <c r="AX100" s="8"/>
    </row>
    <row r="101" spans="1:50">
      <c r="A101" s="63" t="s">
        <v>224</v>
      </c>
      <c r="B101" s="63">
        <v>2002200</v>
      </c>
      <c r="C101" s="63" t="s">
        <v>225</v>
      </c>
      <c r="D101" s="64">
        <v>1873.3999999999999</v>
      </c>
      <c r="E101" s="64">
        <v>1873.3999999999999</v>
      </c>
      <c r="F101" s="64">
        <v>1873.3999999999999</v>
      </c>
      <c r="G101" s="64">
        <v>1973.5818181818179</v>
      </c>
      <c r="H101" s="64">
        <v>1973.5818181818179</v>
      </c>
      <c r="I101" s="64">
        <v>1973.5818181818179</v>
      </c>
      <c r="J101" s="64">
        <v>1973.5818181818179</v>
      </c>
      <c r="K101" s="64">
        <v>1973.5818181818179</v>
      </c>
      <c r="L101" s="64">
        <v>1973.5818181818179</v>
      </c>
      <c r="M101" s="64">
        <v>1973.5818181818179</v>
      </c>
      <c r="N101" s="64"/>
      <c r="O101" s="65">
        <f t="shared" si="4"/>
        <v>1973.5818181818179</v>
      </c>
      <c r="P101" s="64">
        <v>1873.3999999999999</v>
      </c>
      <c r="Q101" s="64">
        <v>1873.3999999999999</v>
      </c>
      <c r="R101" s="64">
        <v>1873.3999999999999</v>
      </c>
      <c r="S101" s="64">
        <v>1973.5818181818179</v>
      </c>
      <c r="T101" s="64">
        <v>1973.5818181818179</v>
      </c>
      <c r="U101" s="64">
        <v>1973.5818181818179</v>
      </c>
      <c r="V101" s="64">
        <v>1973.5818181818179</v>
      </c>
      <c r="W101" s="64">
        <v>1973.5818181818179</v>
      </c>
      <c r="X101" s="64">
        <v>1973.5818181818179</v>
      </c>
      <c r="Y101" s="64">
        <v>1973.5818181818179</v>
      </c>
      <c r="Z101" s="64">
        <v>1973.5818181818179</v>
      </c>
      <c r="AA101" s="64">
        <v>1973.5818181818179</v>
      </c>
      <c r="AB101" s="64">
        <v>1973.5818181818179</v>
      </c>
      <c r="AC101" s="64">
        <v>1973.5818181818179</v>
      </c>
      <c r="AD101" s="64">
        <v>1973.5818181818179</v>
      </c>
      <c r="AE101" s="64">
        <v>1973.5818181818179</v>
      </c>
      <c r="AF101" s="64">
        <v>1973.5818181818179</v>
      </c>
      <c r="AG101" s="64">
        <v>1973.5818181818179</v>
      </c>
      <c r="AH101" s="64">
        <v>1973.5818181818179</v>
      </c>
      <c r="AI101" s="64">
        <v>1973.5818181818179</v>
      </c>
      <c r="AJ101" s="64">
        <v>1973.5818181818179</v>
      </c>
      <c r="AK101" s="64">
        <v>1973.5818181818179</v>
      </c>
      <c r="AL101" s="64">
        <v>1973.5818181818179</v>
      </c>
      <c r="AM101" s="64">
        <v>1973.5818181818179</v>
      </c>
      <c r="AN101" s="73"/>
      <c r="AO101" s="8"/>
      <c r="AP101" s="8"/>
      <c r="AQ101" s="8"/>
      <c r="AR101" s="8"/>
      <c r="AS101" s="8"/>
      <c r="AT101" s="8"/>
      <c r="AU101" s="8"/>
      <c r="AV101" s="8"/>
      <c r="AW101" s="8"/>
      <c r="AX101" s="8"/>
    </row>
    <row r="102" spans="1:50">
      <c r="A102" s="63" t="s">
        <v>224</v>
      </c>
      <c r="B102" s="63">
        <v>2002276</v>
      </c>
      <c r="C102" s="63" t="s">
        <v>226</v>
      </c>
      <c r="D102" s="64">
        <v>1873.3999999999999</v>
      </c>
      <c r="E102" s="64">
        <v>1873.3999999999999</v>
      </c>
      <c r="F102" s="64">
        <v>1873.3999999999999</v>
      </c>
      <c r="G102" s="64">
        <v>1873.3999999999999</v>
      </c>
      <c r="H102" s="64">
        <v>1873.3999999999999</v>
      </c>
      <c r="I102" s="64">
        <v>1873.3999999999999</v>
      </c>
      <c r="J102" s="64">
        <v>1873.3999999999999</v>
      </c>
      <c r="K102" s="64">
        <v>1873.3999999999999</v>
      </c>
      <c r="L102" s="64">
        <v>1873.3999999999999</v>
      </c>
      <c r="M102" s="64">
        <v>1873.3999999999999</v>
      </c>
      <c r="N102" s="64"/>
      <c r="O102" s="65">
        <f t="shared" si="4"/>
        <v>1873.3999999999999</v>
      </c>
      <c r="P102" s="64">
        <v>1873.3999999999999</v>
      </c>
      <c r="Q102" s="64">
        <v>1873.3999999999999</v>
      </c>
      <c r="R102" s="64">
        <v>1873.3999999999999</v>
      </c>
      <c r="S102" s="64">
        <v>1873.3999999999999</v>
      </c>
      <c r="T102" s="64">
        <v>1873.3999999999999</v>
      </c>
      <c r="U102" s="64">
        <v>1873.3999999999999</v>
      </c>
      <c r="V102" s="64">
        <v>1873.3999999999999</v>
      </c>
      <c r="W102" s="64">
        <v>1873.3999999999999</v>
      </c>
      <c r="X102" s="64">
        <v>1873.3999999999999</v>
      </c>
      <c r="Y102" s="64">
        <v>1873.3999999999999</v>
      </c>
      <c r="Z102" s="64">
        <v>1873.3999999999999</v>
      </c>
      <c r="AA102" s="64">
        <v>1873.3999999999999</v>
      </c>
      <c r="AB102" s="64">
        <v>1873.3999999999999</v>
      </c>
      <c r="AC102" s="64">
        <v>1873.3999999999999</v>
      </c>
      <c r="AD102" s="64">
        <v>1873.3999999999999</v>
      </c>
      <c r="AE102" s="64">
        <v>1873.3999999999999</v>
      </c>
      <c r="AF102" s="64">
        <v>1873.3999999999999</v>
      </c>
      <c r="AG102" s="64">
        <v>1873.3999999999999</v>
      </c>
      <c r="AH102" s="64">
        <v>1873.3999999999999</v>
      </c>
      <c r="AI102" s="64">
        <v>1873.3999999999999</v>
      </c>
      <c r="AJ102" s="64">
        <v>1873.3999999999999</v>
      </c>
      <c r="AK102" s="64">
        <v>1873.3999999999999</v>
      </c>
      <c r="AL102" s="64">
        <v>1873.3999999999999</v>
      </c>
      <c r="AM102" s="64">
        <v>1873.3999999999999</v>
      </c>
      <c r="AN102" s="73"/>
      <c r="AO102" s="8"/>
      <c r="AP102" s="8"/>
      <c r="AQ102" s="8"/>
      <c r="AR102" s="8"/>
      <c r="AS102" s="8"/>
      <c r="AT102" s="8"/>
      <c r="AU102" s="8"/>
      <c r="AV102" s="8"/>
      <c r="AW102" s="8"/>
      <c r="AX102" s="8"/>
    </row>
    <row r="103" spans="1:50">
      <c r="A103" s="63" t="s">
        <v>224</v>
      </c>
      <c r="B103" s="63">
        <v>2000498</v>
      </c>
      <c r="C103" s="63" t="s">
        <v>227</v>
      </c>
      <c r="D103" s="64">
        <v>5399.8</v>
      </c>
      <c r="E103" s="64">
        <v>5399.8</v>
      </c>
      <c r="F103" s="64">
        <v>5399.8</v>
      </c>
      <c r="G103" s="64">
        <v>5399.8</v>
      </c>
      <c r="H103" s="64">
        <v>5399.8</v>
      </c>
      <c r="I103" s="64">
        <v>5399.8</v>
      </c>
      <c r="J103" s="64">
        <v>5399.8</v>
      </c>
      <c r="K103" s="64">
        <v>5399.8</v>
      </c>
      <c r="L103" s="64">
        <v>5399.8</v>
      </c>
      <c r="M103" s="64">
        <v>5399.8</v>
      </c>
      <c r="N103" s="64"/>
      <c r="O103" s="65">
        <f t="shared" si="4"/>
        <v>5399.8</v>
      </c>
      <c r="P103" s="64">
        <v>5399.8</v>
      </c>
      <c r="Q103" s="64">
        <v>5399.8</v>
      </c>
      <c r="R103" s="64">
        <v>5399.8</v>
      </c>
      <c r="S103" s="64">
        <v>5399.8</v>
      </c>
      <c r="T103" s="64">
        <v>5399.8</v>
      </c>
      <c r="U103" s="64">
        <v>5399.8</v>
      </c>
      <c r="V103" s="64">
        <v>5399.8</v>
      </c>
      <c r="W103" s="64">
        <v>5399.8</v>
      </c>
      <c r="X103" s="64">
        <v>5399.8</v>
      </c>
      <c r="Y103" s="64">
        <v>5399.8</v>
      </c>
      <c r="Z103" s="64">
        <v>5399.8</v>
      </c>
      <c r="AA103" s="64">
        <v>5399.8</v>
      </c>
      <c r="AB103" s="64">
        <v>5399.8</v>
      </c>
      <c r="AC103" s="64">
        <v>5399.8</v>
      </c>
      <c r="AD103" s="64">
        <v>5399.8</v>
      </c>
      <c r="AE103" s="64">
        <v>5399.8</v>
      </c>
      <c r="AF103" s="64">
        <v>5399.8</v>
      </c>
      <c r="AG103" s="64">
        <v>5399.8</v>
      </c>
      <c r="AH103" s="64">
        <v>5399.8</v>
      </c>
      <c r="AI103" s="64">
        <v>5399.8</v>
      </c>
      <c r="AJ103" s="64">
        <v>5399.8</v>
      </c>
      <c r="AK103" s="64">
        <v>5399.8</v>
      </c>
      <c r="AL103" s="64">
        <v>5399.8</v>
      </c>
      <c r="AM103" s="64">
        <v>5399.8</v>
      </c>
      <c r="AN103" s="73"/>
      <c r="AO103" s="8"/>
      <c r="AP103" s="8"/>
      <c r="AQ103" s="8"/>
      <c r="AR103" s="8"/>
      <c r="AS103" s="8"/>
      <c r="AT103" s="8"/>
      <c r="AU103" s="8"/>
      <c r="AV103" s="8"/>
      <c r="AW103" s="8"/>
      <c r="AX103" s="8"/>
    </row>
    <row r="104" spans="1:50">
      <c r="A104" s="63" t="s">
        <v>224</v>
      </c>
      <c r="B104" s="63">
        <v>2000751</v>
      </c>
      <c r="C104" s="63" t="s">
        <v>228</v>
      </c>
      <c r="D104" s="64">
        <v>3806.606260106802</v>
      </c>
      <c r="E104" s="64">
        <v>3696.5665343536602</v>
      </c>
      <c r="F104" s="64">
        <v>4253.72</v>
      </c>
      <c r="G104" s="64">
        <v>4109.6928781131528</v>
      </c>
      <c r="H104" s="64">
        <v>4194.9466666666667</v>
      </c>
      <c r="I104" s="64">
        <v>4246.6981097561002</v>
      </c>
      <c r="J104" s="64">
        <v>4246.6981097561002</v>
      </c>
      <c r="K104" s="64">
        <v>4777.17</v>
      </c>
      <c r="L104" s="64">
        <v>4529.22</v>
      </c>
      <c r="M104" s="64">
        <v>4408</v>
      </c>
      <c r="N104" s="64"/>
      <c r="O104" s="65">
        <f t="shared" si="4"/>
        <v>4408</v>
      </c>
      <c r="P104" s="64">
        <v>3806.606260106802</v>
      </c>
      <c r="Q104" s="64">
        <v>3696.5665343536602</v>
      </c>
      <c r="R104" s="64">
        <v>4253.72</v>
      </c>
      <c r="S104" s="64">
        <v>4109.6928781131528</v>
      </c>
      <c r="T104" s="64">
        <v>4194.9466666666667</v>
      </c>
      <c r="U104" s="64">
        <v>4246.6981097561002</v>
      </c>
      <c r="V104" s="64">
        <v>4246.6981097561002</v>
      </c>
      <c r="W104" s="64">
        <v>4777.17</v>
      </c>
      <c r="X104" s="64">
        <v>4529.22</v>
      </c>
      <c r="Y104" s="64">
        <v>4408</v>
      </c>
      <c r="Z104" s="64">
        <v>4408</v>
      </c>
      <c r="AA104" s="64">
        <v>4408</v>
      </c>
      <c r="AB104" s="64">
        <v>4408</v>
      </c>
      <c r="AC104" s="64">
        <v>4408</v>
      </c>
      <c r="AD104" s="64">
        <v>4408</v>
      </c>
      <c r="AE104" s="64">
        <v>4408</v>
      </c>
      <c r="AF104" s="64">
        <v>4408</v>
      </c>
      <c r="AG104" s="64">
        <v>4408</v>
      </c>
      <c r="AH104" s="64">
        <v>4408</v>
      </c>
      <c r="AI104" s="64">
        <v>4408</v>
      </c>
      <c r="AJ104" s="64">
        <v>4408</v>
      </c>
      <c r="AK104" s="64">
        <v>4408</v>
      </c>
      <c r="AL104" s="64">
        <v>4408</v>
      </c>
      <c r="AM104" s="64">
        <v>4408</v>
      </c>
      <c r="AN104" s="73"/>
      <c r="AO104" s="8"/>
      <c r="AP104" s="8"/>
      <c r="AQ104" s="8"/>
      <c r="AR104" s="8"/>
      <c r="AS104" s="8"/>
      <c r="AT104" s="8"/>
      <c r="AU104" s="8"/>
      <c r="AV104" s="8"/>
      <c r="AW104" s="8"/>
      <c r="AX104" s="8"/>
    </row>
    <row r="105" spans="1:50">
      <c r="A105" s="63" t="s">
        <v>224</v>
      </c>
      <c r="B105" s="63">
        <v>2000752</v>
      </c>
      <c r="C105" s="63" t="s">
        <v>229</v>
      </c>
      <c r="D105" s="64">
        <v>3746.7999999999997</v>
      </c>
      <c r="E105" s="64">
        <v>3746.7999999999997</v>
      </c>
      <c r="F105" s="64">
        <v>3746.7999999999997</v>
      </c>
      <c r="G105" s="64">
        <v>3746.7999999999997</v>
      </c>
      <c r="H105" s="64">
        <v>3746.7999999999997</v>
      </c>
      <c r="I105" s="64">
        <v>3746.7999999999997</v>
      </c>
      <c r="J105" s="64">
        <v>3746.7999999999997</v>
      </c>
      <c r="K105" s="64">
        <v>3746.7999999999997</v>
      </c>
      <c r="L105" s="64">
        <v>3746.7999999999997</v>
      </c>
      <c r="M105" s="64">
        <v>3746.7999999999993</v>
      </c>
      <c r="N105" s="64"/>
      <c r="O105" s="65">
        <f t="shared" si="4"/>
        <v>3746.7999999999993</v>
      </c>
      <c r="P105" s="64">
        <v>3746.7999999999997</v>
      </c>
      <c r="Q105" s="64">
        <v>3746.7999999999997</v>
      </c>
      <c r="R105" s="64">
        <v>3746.7999999999997</v>
      </c>
      <c r="S105" s="64">
        <v>3746.7999999999997</v>
      </c>
      <c r="T105" s="64">
        <v>3746.7999999999997</v>
      </c>
      <c r="U105" s="64">
        <v>3746.7999999999997</v>
      </c>
      <c r="V105" s="64">
        <v>3746.7999999999997</v>
      </c>
      <c r="W105" s="64">
        <v>3746.7999999999997</v>
      </c>
      <c r="X105" s="64">
        <v>3746.7999999999997</v>
      </c>
      <c r="Y105" s="64">
        <v>3746.7999999999993</v>
      </c>
      <c r="Z105" s="64">
        <v>3746.7999999999993</v>
      </c>
      <c r="AA105" s="64">
        <v>3746.7999999999993</v>
      </c>
      <c r="AB105" s="64">
        <v>3746.7999999999993</v>
      </c>
      <c r="AC105" s="64">
        <v>3746.7999999999993</v>
      </c>
      <c r="AD105" s="64">
        <v>3746.7999999999993</v>
      </c>
      <c r="AE105" s="64">
        <v>3746.7999999999993</v>
      </c>
      <c r="AF105" s="64">
        <v>3746.7999999999993</v>
      </c>
      <c r="AG105" s="64">
        <v>3746.7999999999993</v>
      </c>
      <c r="AH105" s="64">
        <v>3746.7999999999993</v>
      </c>
      <c r="AI105" s="64">
        <v>3746.7999999999993</v>
      </c>
      <c r="AJ105" s="64">
        <v>3746.7999999999993</v>
      </c>
      <c r="AK105" s="64">
        <v>3746.7999999999993</v>
      </c>
      <c r="AL105" s="64">
        <v>3746.7999999999993</v>
      </c>
      <c r="AM105" s="64">
        <v>3746.7999999999993</v>
      </c>
      <c r="AN105" s="73"/>
      <c r="AO105" s="8" t="s">
        <v>8</v>
      </c>
      <c r="AP105" s="8"/>
      <c r="AQ105" s="8"/>
      <c r="AR105" s="8"/>
      <c r="AS105" s="8"/>
      <c r="AT105" s="8"/>
      <c r="AU105" s="8"/>
      <c r="AV105" s="8"/>
      <c r="AW105" s="8"/>
      <c r="AX105" s="8"/>
    </row>
    <row r="106" spans="1:50">
      <c r="A106" s="63" t="s">
        <v>224</v>
      </c>
      <c r="B106" s="63">
        <v>2000312</v>
      </c>
      <c r="C106" s="63" t="s">
        <v>230</v>
      </c>
      <c r="D106" s="64">
        <v>2437.8193200815522</v>
      </c>
      <c r="E106" s="64">
        <v>2295.0383197715478</v>
      </c>
      <c r="F106" s="64">
        <v>2099.3701402084639</v>
      </c>
      <c r="G106" s="64">
        <v>2293.1691699390235</v>
      </c>
      <c r="H106" s="64">
        <v>2319.5887181378234</v>
      </c>
      <c r="I106" s="64">
        <v>2635.0202997782703</v>
      </c>
      <c r="J106" s="64">
        <v>2602.5017317073175</v>
      </c>
      <c r="K106" s="64">
        <v>2265.3017605348687</v>
      </c>
      <c r="L106" s="64">
        <v>2316.4272577401694</v>
      </c>
      <c r="M106" s="64">
        <v>2693.8918000830922</v>
      </c>
      <c r="N106" s="64"/>
      <c r="O106" s="65">
        <f t="shared" si="4"/>
        <v>2693.8918000830922</v>
      </c>
      <c r="P106" s="64">
        <v>2437.8193200815522</v>
      </c>
      <c r="Q106" s="64">
        <v>2295.0383197715478</v>
      </c>
      <c r="R106" s="64">
        <v>2099.3701402084639</v>
      </c>
      <c r="S106" s="64">
        <v>2293.1691699390235</v>
      </c>
      <c r="T106" s="64">
        <v>2319.5887181378234</v>
      </c>
      <c r="U106" s="64">
        <v>2635.0202997782703</v>
      </c>
      <c r="V106" s="64">
        <v>2602.5017317073175</v>
      </c>
      <c r="W106" s="64">
        <v>2265.3017605348687</v>
      </c>
      <c r="X106" s="64">
        <v>2316.4272577401694</v>
      </c>
      <c r="Y106" s="64">
        <v>2693.8918000830922</v>
      </c>
      <c r="Z106" s="64">
        <v>2693.8918000830922</v>
      </c>
      <c r="AA106" s="64">
        <v>2693.8918000830922</v>
      </c>
      <c r="AB106" s="64">
        <v>2693.8918000830922</v>
      </c>
      <c r="AC106" s="64">
        <v>2693.8918000830922</v>
      </c>
      <c r="AD106" s="64">
        <v>2693.8918000830922</v>
      </c>
      <c r="AE106" s="64">
        <v>2693.8918000830922</v>
      </c>
      <c r="AF106" s="64">
        <v>2693.8918000830922</v>
      </c>
      <c r="AG106" s="64">
        <v>2693.8918000830922</v>
      </c>
      <c r="AH106" s="64">
        <v>2693.8918000830922</v>
      </c>
      <c r="AI106" s="64">
        <v>2693.8918000830922</v>
      </c>
      <c r="AJ106" s="64">
        <v>2693.8918000830922</v>
      </c>
      <c r="AK106" s="64">
        <v>2693.8918000830922</v>
      </c>
      <c r="AL106" s="64">
        <v>2693.8918000830922</v>
      </c>
      <c r="AM106" s="64">
        <v>2693.8918000830922</v>
      </c>
      <c r="AN106" s="73"/>
      <c r="AO106" s="8"/>
      <c r="AP106" s="8"/>
      <c r="AQ106" s="8"/>
      <c r="AR106" s="8"/>
      <c r="AS106" s="8"/>
      <c r="AT106" s="8"/>
      <c r="AU106" s="8"/>
      <c r="AV106" s="8"/>
      <c r="AW106" s="8"/>
      <c r="AX106" s="8"/>
    </row>
    <row r="107" spans="1:50">
      <c r="A107" s="63" t="s">
        <v>224</v>
      </c>
      <c r="B107" s="63">
        <v>2000313</v>
      </c>
      <c r="C107" s="63" t="s">
        <v>231</v>
      </c>
      <c r="D107" s="64">
        <v>1868.989229827009</v>
      </c>
      <c r="E107" s="64">
        <v>1633.7099582670307</v>
      </c>
      <c r="F107" s="64">
        <v>1654.8717160808292</v>
      </c>
      <c r="G107" s="64">
        <v>1828.6960443187199</v>
      </c>
      <c r="H107" s="64">
        <v>1822.6415355302681</v>
      </c>
      <c r="I107" s="64">
        <v>1751.1950261311736</v>
      </c>
      <c r="J107" s="64">
        <v>1997.040907709581</v>
      </c>
      <c r="K107" s="64">
        <v>1865.054253749598</v>
      </c>
      <c r="L107" s="64">
        <v>1874.9820221051643</v>
      </c>
      <c r="M107" s="64">
        <v>1914.7266674831224</v>
      </c>
      <c r="N107" s="64"/>
      <c r="O107" s="65">
        <f t="shared" si="4"/>
        <v>1914.7266674831224</v>
      </c>
      <c r="P107" s="64">
        <v>1868.989229827009</v>
      </c>
      <c r="Q107" s="64">
        <v>1633.7099582670307</v>
      </c>
      <c r="R107" s="64">
        <v>1654.8717160808292</v>
      </c>
      <c r="S107" s="64">
        <v>1828.6960443187199</v>
      </c>
      <c r="T107" s="64">
        <v>1822.6415355302681</v>
      </c>
      <c r="U107" s="64">
        <v>1751.1950261311736</v>
      </c>
      <c r="V107" s="64">
        <v>1997.040907709581</v>
      </c>
      <c r="W107" s="64">
        <v>1865.054253749598</v>
      </c>
      <c r="X107" s="64">
        <v>1874.9820221051643</v>
      </c>
      <c r="Y107" s="64">
        <v>1914.7266674831224</v>
      </c>
      <c r="Z107" s="64">
        <v>1914.7266674831224</v>
      </c>
      <c r="AA107" s="64">
        <v>1914.7266674831224</v>
      </c>
      <c r="AB107" s="64">
        <v>1914.7266674831224</v>
      </c>
      <c r="AC107" s="64">
        <v>1914.7266674831224</v>
      </c>
      <c r="AD107" s="64">
        <v>1914.7266674831224</v>
      </c>
      <c r="AE107" s="64">
        <v>1914.7266674831224</v>
      </c>
      <c r="AF107" s="64">
        <v>1914.7266674831224</v>
      </c>
      <c r="AG107" s="64">
        <v>1914.7266674831224</v>
      </c>
      <c r="AH107" s="64">
        <v>1914.7266674831224</v>
      </c>
      <c r="AI107" s="64">
        <v>1914.7266674831224</v>
      </c>
      <c r="AJ107" s="64">
        <v>1914.7266674831224</v>
      </c>
      <c r="AK107" s="64">
        <v>1914.7266674831224</v>
      </c>
      <c r="AL107" s="64">
        <v>1914.7266674831224</v>
      </c>
      <c r="AM107" s="64">
        <v>1914.7266674831224</v>
      </c>
      <c r="AN107" s="73"/>
      <c r="AO107" s="8"/>
      <c r="AP107" s="8"/>
      <c r="AQ107" s="8"/>
      <c r="AR107" s="8"/>
      <c r="AS107" s="8"/>
      <c r="AT107" s="8"/>
      <c r="AU107" s="8"/>
      <c r="AV107" s="8"/>
      <c r="AW107" s="8"/>
      <c r="AX107" s="8"/>
    </row>
    <row r="108" spans="1:50">
      <c r="A108" s="63" t="s">
        <v>224</v>
      </c>
      <c r="B108" s="63">
        <v>2001728</v>
      </c>
      <c r="C108" s="63" t="s">
        <v>232</v>
      </c>
      <c r="D108" s="64">
        <v>1555.1290127407408</v>
      </c>
      <c r="E108" s="64">
        <v>1555.1290127407408</v>
      </c>
      <c r="F108" s="64">
        <v>1668.1273988888886</v>
      </c>
      <c r="G108" s="64">
        <v>1769.4985422222228</v>
      </c>
      <c r="H108" s="64">
        <v>1799.4900844444455</v>
      </c>
      <c r="I108" s="64">
        <v>1744.8610874074075</v>
      </c>
      <c r="J108" s="64">
        <v>1866.1379475462973</v>
      </c>
      <c r="K108" s="64">
        <v>1737.7321677777784</v>
      </c>
      <c r="L108" s="64">
        <v>1847.1533063194445</v>
      </c>
      <c r="M108" s="64">
        <v>1737.9149837106486</v>
      </c>
      <c r="N108" s="64"/>
      <c r="O108" s="65">
        <f t="shared" si="4"/>
        <v>1737.9149837106486</v>
      </c>
      <c r="P108" s="64">
        <v>1555.1290127407408</v>
      </c>
      <c r="Q108" s="64">
        <v>1555.1290127407408</v>
      </c>
      <c r="R108" s="64">
        <v>1668.1273988888886</v>
      </c>
      <c r="S108" s="64">
        <v>1769.4985422222228</v>
      </c>
      <c r="T108" s="64">
        <v>1799.4900844444455</v>
      </c>
      <c r="U108" s="64">
        <v>1744.8610874074075</v>
      </c>
      <c r="V108" s="64">
        <v>1866.1379475462973</v>
      </c>
      <c r="W108" s="64">
        <v>1737.7321677777784</v>
      </c>
      <c r="X108" s="64">
        <v>1847.1533063194445</v>
      </c>
      <c r="Y108" s="64">
        <v>1737.9149837106486</v>
      </c>
      <c r="Z108" s="64">
        <v>1737.9149837106486</v>
      </c>
      <c r="AA108" s="64">
        <v>1737.9149837106486</v>
      </c>
      <c r="AB108" s="64">
        <v>1737.9149837106486</v>
      </c>
      <c r="AC108" s="64">
        <v>1737.9149837106486</v>
      </c>
      <c r="AD108" s="64">
        <v>1737.9149837106486</v>
      </c>
      <c r="AE108" s="64">
        <v>1737.9149837106486</v>
      </c>
      <c r="AF108" s="64">
        <v>1737.9149837106486</v>
      </c>
      <c r="AG108" s="64">
        <v>1737.9149837106486</v>
      </c>
      <c r="AH108" s="64">
        <v>1737.9149837106486</v>
      </c>
      <c r="AI108" s="64">
        <v>1737.9149837106486</v>
      </c>
      <c r="AJ108" s="64">
        <v>1737.9149837106486</v>
      </c>
      <c r="AK108" s="64">
        <v>1737.9149837106486</v>
      </c>
      <c r="AL108" s="64">
        <v>1737.9149837106486</v>
      </c>
      <c r="AM108" s="64">
        <v>1737.9149837106486</v>
      </c>
      <c r="AN108" s="73"/>
      <c r="AO108" s="8" t="s">
        <v>42</v>
      </c>
      <c r="AP108" s="8"/>
      <c r="AQ108" s="8"/>
      <c r="AR108" s="8"/>
      <c r="AS108" s="8"/>
      <c r="AT108" s="8"/>
      <c r="AU108" s="8"/>
      <c r="AV108" s="8"/>
      <c r="AW108" s="8"/>
      <c r="AX108" s="8"/>
    </row>
    <row r="109" spans="1:50">
      <c r="A109" s="63" t="s">
        <v>224</v>
      </c>
      <c r="B109" s="63">
        <v>2002220</v>
      </c>
      <c r="C109" s="63" t="s">
        <v>233</v>
      </c>
      <c r="D109" s="64">
        <v>3019.48</v>
      </c>
      <c r="E109" s="64">
        <v>3019.48</v>
      </c>
      <c r="F109" s="64">
        <v>3019.48</v>
      </c>
      <c r="G109" s="64">
        <v>3142.904</v>
      </c>
      <c r="H109" s="64">
        <v>3142.904</v>
      </c>
      <c r="I109" s="64">
        <v>3142.904</v>
      </c>
      <c r="J109" s="64">
        <v>3275.1439999999998</v>
      </c>
      <c r="K109" s="64">
        <v>3275.1439999999998</v>
      </c>
      <c r="L109" s="64">
        <v>3114.252</v>
      </c>
      <c r="M109" s="64">
        <v>3114.252</v>
      </c>
      <c r="N109" s="64"/>
      <c r="O109" s="65">
        <f t="shared" si="4"/>
        <v>3114.252</v>
      </c>
      <c r="P109" s="64">
        <v>3019.48</v>
      </c>
      <c r="Q109" s="64">
        <v>3019.48</v>
      </c>
      <c r="R109" s="64">
        <v>3019.48</v>
      </c>
      <c r="S109" s="64">
        <v>3142.904</v>
      </c>
      <c r="T109" s="64">
        <v>3142.904</v>
      </c>
      <c r="U109" s="64">
        <v>3142.904</v>
      </c>
      <c r="V109" s="64">
        <v>3275.1439999999998</v>
      </c>
      <c r="W109" s="64">
        <v>3275.1439999999998</v>
      </c>
      <c r="X109" s="64">
        <v>3114.252</v>
      </c>
      <c r="Y109" s="64">
        <v>3114.252</v>
      </c>
      <c r="Z109" s="64">
        <v>3114.252</v>
      </c>
      <c r="AA109" s="64">
        <v>3114.252</v>
      </c>
      <c r="AB109" s="64">
        <v>3114.252</v>
      </c>
      <c r="AC109" s="64">
        <v>3114.252</v>
      </c>
      <c r="AD109" s="64">
        <v>3114.252</v>
      </c>
      <c r="AE109" s="64">
        <v>3114.252</v>
      </c>
      <c r="AF109" s="64">
        <v>3114.252</v>
      </c>
      <c r="AG109" s="64">
        <v>3114.252</v>
      </c>
      <c r="AH109" s="64">
        <v>3114.252</v>
      </c>
      <c r="AI109" s="64">
        <v>3114.252</v>
      </c>
      <c r="AJ109" s="64">
        <v>3114.252</v>
      </c>
      <c r="AK109" s="64">
        <v>3114.252</v>
      </c>
      <c r="AL109" s="64">
        <v>3114.252</v>
      </c>
      <c r="AM109" s="64">
        <v>3114.252</v>
      </c>
      <c r="AN109" s="73"/>
      <c r="AO109" s="8"/>
      <c r="AP109" s="8"/>
      <c r="AQ109" s="8"/>
      <c r="AR109" s="8"/>
      <c r="AS109" s="8"/>
      <c r="AT109" s="8"/>
      <c r="AU109" s="8"/>
      <c r="AV109" s="8"/>
      <c r="AW109" s="8"/>
      <c r="AX109" s="8"/>
    </row>
    <row r="110" spans="1:50">
      <c r="A110" s="63" t="s">
        <v>224</v>
      </c>
      <c r="B110" s="63">
        <v>2000315</v>
      </c>
      <c r="C110" s="63" t="s">
        <v>234</v>
      </c>
      <c r="D110" s="64">
        <v>2941.3502158536585</v>
      </c>
      <c r="E110" s="64">
        <v>2924.2960099085367</v>
      </c>
      <c r="F110" s="64">
        <v>3231.0640000000003</v>
      </c>
      <c r="G110" s="64">
        <v>2699.5360264227647</v>
      </c>
      <c r="H110" s="64">
        <v>2707.8920198170736</v>
      </c>
      <c r="I110" s="64">
        <v>3110.5052000000005</v>
      </c>
      <c r="J110" s="64">
        <v>4174.940439024389</v>
      </c>
      <c r="K110" s="64">
        <v>2801.1227317073176</v>
      </c>
      <c r="L110" s="64">
        <v>2723.202308362369</v>
      </c>
      <c r="M110" s="64">
        <v>2922.5040000000004</v>
      </c>
      <c r="N110" s="64"/>
      <c r="O110" s="65">
        <f t="shared" si="4"/>
        <v>2922.5040000000004</v>
      </c>
      <c r="P110" s="64">
        <v>2941.3502158536585</v>
      </c>
      <c r="Q110" s="64">
        <v>2924.2960099085367</v>
      </c>
      <c r="R110" s="64">
        <v>3231.0640000000003</v>
      </c>
      <c r="S110" s="64">
        <v>2699.5360264227647</v>
      </c>
      <c r="T110" s="64">
        <v>2707.8920198170736</v>
      </c>
      <c r="U110" s="64">
        <v>3110.5052000000005</v>
      </c>
      <c r="V110" s="64">
        <v>4174.940439024389</v>
      </c>
      <c r="W110" s="64">
        <v>2801.1227317073176</v>
      </c>
      <c r="X110" s="64">
        <v>2723.202308362369</v>
      </c>
      <c r="Y110" s="64">
        <v>2922.5040000000004</v>
      </c>
      <c r="Z110" s="64">
        <v>2922.5040000000004</v>
      </c>
      <c r="AA110" s="64">
        <v>2922.5040000000004</v>
      </c>
      <c r="AB110" s="64">
        <v>2922.5040000000004</v>
      </c>
      <c r="AC110" s="64">
        <v>2922.5040000000004</v>
      </c>
      <c r="AD110" s="64">
        <v>2922.5040000000004</v>
      </c>
      <c r="AE110" s="64">
        <v>2922.5040000000004</v>
      </c>
      <c r="AF110" s="64">
        <v>2922.5040000000004</v>
      </c>
      <c r="AG110" s="64">
        <v>2922.5040000000004</v>
      </c>
      <c r="AH110" s="64">
        <v>2922.5040000000004</v>
      </c>
      <c r="AI110" s="64">
        <v>2922.5040000000004</v>
      </c>
      <c r="AJ110" s="64">
        <v>2922.5040000000004</v>
      </c>
      <c r="AK110" s="64">
        <v>2922.5040000000004</v>
      </c>
      <c r="AL110" s="64">
        <v>2922.5040000000004</v>
      </c>
      <c r="AM110" s="64">
        <v>2922.5040000000004</v>
      </c>
      <c r="AN110" s="73"/>
      <c r="AO110" s="8"/>
      <c r="AP110" s="8"/>
      <c r="AQ110" s="8"/>
      <c r="AR110" s="8"/>
      <c r="AS110" s="8"/>
      <c r="AT110" s="8"/>
      <c r="AU110" s="8"/>
      <c r="AV110" s="8"/>
      <c r="AW110" s="8"/>
      <c r="AX110" s="8"/>
    </row>
    <row r="111" spans="1:50">
      <c r="A111" s="63" t="s">
        <v>224</v>
      </c>
      <c r="B111" s="63">
        <v>2000316</v>
      </c>
      <c r="C111" s="63" t="s">
        <v>235</v>
      </c>
      <c r="D111" s="64">
        <v>2064.3213802355463</v>
      </c>
      <c r="E111" s="64">
        <v>2112.6042149805457</v>
      </c>
      <c r="F111" s="64">
        <v>2755</v>
      </c>
      <c r="G111" s="64">
        <v>2253.350871173709</v>
      </c>
      <c r="H111" s="64">
        <v>1902.37930121609</v>
      </c>
      <c r="I111" s="64">
        <v>1760.8262622917466</v>
      </c>
      <c r="J111" s="64">
        <v>1852.050565913371</v>
      </c>
      <c r="K111" s="64">
        <v>2080.4520378858751</v>
      </c>
      <c r="L111" s="64">
        <v>2097.8207623255817</v>
      </c>
      <c r="M111" s="64">
        <v>2479.4182464931027</v>
      </c>
      <c r="N111" s="64"/>
      <c r="O111" s="65">
        <f t="shared" si="4"/>
        <v>2479.4182464931027</v>
      </c>
      <c r="P111" s="64">
        <v>2064.3213802355463</v>
      </c>
      <c r="Q111" s="64">
        <v>2112.6042149805457</v>
      </c>
      <c r="R111" s="64">
        <v>2755</v>
      </c>
      <c r="S111" s="64">
        <v>2253.350871173709</v>
      </c>
      <c r="T111" s="64">
        <v>1902.37930121609</v>
      </c>
      <c r="U111" s="64">
        <v>1760.8262622917466</v>
      </c>
      <c r="V111" s="64">
        <v>1852.050565913371</v>
      </c>
      <c r="W111" s="64">
        <v>2080.4520378858751</v>
      </c>
      <c r="X111" s="64">
        <v>2097.8207623255817</v>
      </c>
      <c r="Y111" s="64">
        <v>2479.4182464931027</v>
      </c>
      <c r="Z111" s="64">
        <v>2479.4182464931027</v>
      </c>
      <c r="AA111" s="64">
        <v>2479.4182464931027</v>
      </c>
      <c r="AB111" s="64">
        <v>2479.4182464931027</v>
      </c>
      <c r="AC111" s="64">
        <v>2479.4182464931027</v>
      </c>
      <c r="AD111" s="64">
        <v>2479.4182464931027</v>
      </c>
      <c r="AE111" s="64">
        <v>2479.4182464931027</v>
      </c>
      <c r="AF111" s="64">
        <v>2479.4182464931027</v>
      </c>
      <c r="AG111" s="64">
        <v>2479.4182464931027</v>
      </c>
      <c r="AH111" s="64">
        <v>2479.4182464931027</v>
      </c>
      <c r="AI111" s="64">
        <v>2479.4182464931027</v>
      </c>
      <c r="AJ111" s="64">
        <v>2479.4182464931027</v>
      </c>
      <c r="AK111" s="64">
        <v>2479.4182464931027</v>
      </c>
      <c r="AL111" s="64">
        <v>2479.4182464931027</v>
      </c>
      <c r="AM111" s="64">
        <v>2479.4182464931027</v>
      </c>
      <c r="AN111" s="73"/>
      <c r="AO111" s="8"/>
      <c r="AP111" s="8"/>
      <c r="AQ111" s="8"/>
      <c r="AR111" s="8"/>
      <c r="AS111" s="8"/>
      <c r="AT111" s="8"/>
      <c r="AU111" s="8"/>
      <c r="AV111" s="8"/>
      <c r="AW111" s="8"/>
      <c r="AX111" s="8"/>
    </row>
    <row r="112" spans="1:50" ht="12.9">
      <c r="A112" s="63" t="s">
        <v>224</v>
      </c>
      <c r="B112" s="63">
        <v>2000320</v>
      </c>
      <c r="C112" s="63" t="s">
        <v>236</v>
      </c>
      <c r="D112" s="64">
        <v>1763.1999999999998</v>
      </c>
      <c r="E112" s="64">
        <v>1763.1999999999998</v>
      </c>
      <c r="F112" s="64">
        <v>1763.2</v>
      </c>
      <c r="G112" s="64">
        <v>1763.1999999999998</v>
      </c>
      <c r="H112" s="64">
        <v>1763.1999999999998</v>
      </c>
      <c r="I112" s="64">
        <v>1763.1999999999998</v>
      </c>
      <c r="J112" s="64">
        <v>1807.2800000000002</v>
      </c>
      <c r="K112" s="64">
        <v>1807.28</v>
      </c>
      <c r="L112" s="64">
        <v>1807.28</v>
      </c>
      <c r="M112" s="64">
        <v>1917.48</v>
      </c>
      <c r="N112" s="64"/>
      <c r="O112" s="65">
        <f t="shared" ref="O112:O184" si="13">M112</f>
        <v>1917.48</v>
      </c>
      <c r="P112" s="64">
        <v>1763.1999999999998</v>
      </c>
      <c r="Q112" s="64">
        <v>1763.1999999999998</v>
      </c>
      <c r="R112" s="64">
        <v>1763.2</v>
      </c>
      <c r="S112" s="64">
        <v>1763.1999999999998</v>
      </c>
      <c r="T112" s="64">
        <v>1763.1999999999998</v>
      </c>
      <c r="U112" s="64">
        <v>1763.1999999999998</v>
      </c>
      <c r="V112" s="64">
        <v>1807.2800000000002</v>
      </c>
      <c r="W112" s="64">
        <v>1807.28</v>
      </c>
      <c r="X112" s="64">
        <v>1807.28</v>
      </c>
      <c r="Y112" s="64">
        <v>1917.48</v>
      </c>
      <c r="Z112" s="64">
        <v>1917.48</v>
      </c>
      <c r="AA112" s="64">
        <v>1917.48</v>
      </c>
      <c r="AB112" s="64">
        <v>1917.48</v>
      </c>
      <c r="AC112" s="64">
        <v>1917.48</v>
      </c>
      <c r="AD112" s="64">
        <v>1917.48</v>
      </c>
      <c r="AE112" s="64">
        <v>1917.48</v>
      </c>
      <c r="AF112" s="64">
        <v>1917.48</v>
      </c>
      <c r="AG112" s="64">
        <v>1917.48</v>
      </c>
      <c r="AH112" s="64">
        <v>1917.48</v>
      </c>
      <c r="AI112" s="64">
        <v>1917.48</v>
      </c>
      <c r="AJ112" s="64">
        <v>1917.48</v>
      </c>
      <c r="AK112" s="64">
        <v>1917.48</v>
      </c>
      <c r="AL112" s="64">
        <v>1917.48</v>
      </c>
      <c r="AM112" s="64">
        <v>1917.48</v>
      </c>
      <c r="AN112" s="73"/>
      <c r="AO112" s="76" t="s">
        <v>43</v>
      </c>
      <c r="AP112" s="8"/>
      <c r="AQ112" s="8"/>
      <c r="AR112" s="8"/>
      <c r="AS112" s="8"/>
      <c r="AT112" s="8"/>
      <c r="AU112" s="8"/>
      <c r="AV112" s="8"/>
      <c r="AW112" s="8"/>
      <c r="AX112" s="8"/>
    </row>
    <row r="113" spans="1:50" ht="12.9">
      <c r="A113" s="63" t="s">
        <v>224</v>
      </c>
      <c r="B113" s="63">
        <v>2000321</v>
      </c>
      <c r="C113" s="63" t="s">
        <v>237</v>
      </c>
      <c r="D113" s="64">
        <v>1542.8</v>
      </c>
      <c r="E113" s="64">
        <v>1542.7999999999997</v>
      </c>
      <c r="F113" s="64">
        <v>1542.8</v>
      </c>
      <c r="G113" s="64">
        <v>1542.8</v>
      </c>
      <c r="H113" s="64">
        <v>1564.84</v>
      </c>
      <c r="I113" s="64">
        <v>1564.84</v>
      </c>
      <c r="J113" s="64">
        <v>1564.84</v>
      </c>
      <c r="K113" s="64">
        <v>1564.84</v>
      </c>
      <c r="L113" s="64">
        <v>1564.84</v>
      </c>
      <c r="M113" s="64">
        <v>1675.0400000000002</v>
      </c>
      <c r="N113" s="64"/>
      <c r="O113" s="65">
        <f t="shared" si="13"/>
        <v>1675.0400000000002</v>
      </c>
      <c r="P113" s="64">
        <v>1542.8</v>
      </c>
      <c r="Q113" s="64">
        <v>1542.7999999999997</v>
      </c>
      <c r="R113" s="64">
        <v>1542.8</v>
      </c>
      <c r="S113" s="64">
        <v>1542.8</v>
      </c>
      <c r="T113" s="64">
        <v>1564.84</v>
      </c>
      <c r="U113" s="64">
        <v>1564.84</v>
      </c>
      <c r="V113" s="64">
        <v>1564.84</v>
      </c>
      <c r="W113" s="64">
        <v>1564.84</v>
      </c>
      <c r="X113" s="64">
        <v>1564.84</v>
      </c>
      <c r="Y113" s="64">
        <v>1675.0400000000002</v>
      </c>
      <c r="Z113" s="64">
        <v>1675.0400000000002</v>
      </c>
      <c r="AA113" s="64">
        <v>1675.0400000000002</v>
      </c>
      <c r="AB113" s="64">
        <v>1675.0400000000002</v>
      </c>
      <c r="AC113" s="64">
        <v>1675.0400000000002</v>
      </c>
      <c r="AD113" s="64">
        <v>1675.0400000000002</v>
      </c>
      <c r="AE113" s="64">
        <v>1675.0400000000002</v>
      </c>
      <c r="AF113" s="64">
        <v>1675.0400000000002</v>
      </c>
      <c r="AG113" s="64">
        <v>1675.0400000000002</v>
      </c>
      <c r="AH113" s="64">
        <v>1675.0400000000002</v>
      </c>
      <c r="AI113" s="64">
        <v>1675.0400000000002</v>
      </c>
      <c r="AJ113" s="64">
        <v>1675.0400000000002</v>
      </c>
      <c r="AK113" s="64">
        <v>1675.0400000000002</v>
      </c>
      <c r="AL113" s="64">
        <v>1675.0400000000002</v>
      </c>
      <c r="AM113" s="64">
        <v>1675.0400000000002</v>
      </c>
      <c r="AN113" s="73"/>
      <c r="AO113" s="76"/>
      <c r="AP113" s="8"/>
      <c r="AQ113" s="8"/>
      <c r="AR113" s="8"/>
      <c r="AS113" s="8"/>
      <c r="AT113" s="8"/>
      <c r="AU113" s="8"/>
      <c r="AV113" s="8"/>
      <c r="AW113" s="8"/>
      <c r="AX113" s="8"/>
    </row>
    <row r="114" spans="1:50">
      <c r="A114" s="63" t="s">
        <v>224</v>
      </c>
      <c r="B114" s="63">
        <v>2000618</v>
      </c>
      <c r="C114" s="63" t="s">
        <v>238</v>
      </c>
      <c r="D114" s="64">
        <v>3391.9559999999997</v>
      </c>
      <c r="E114" s="64">
        <v>3391.9559999999997</v>
      </c>
      <c r="F114" s="64">
        <v>3391.9559999999997</v>
      </c>
      <c r="G114" s="64">
        <v>3391.9559999999997</v>
      </c>
      <c r="H114" s="64">
        <v>3391.9559999999997</v>
      </c>
      <c r="I114" s="64">
        <v>3391.9559999999997</v>
      </c>
      <c r="J114" s="64">
        <v>3391.9559999999997</v>
      </c>
      <c r="K114" s="64">
        <v>3391.9559999999997</v>
      </c>
      <c r="L114" s="64">
        <v>3391.9559999999997</v>
      </c>
      <c r="M114" s="64">
        <v>3391.9559999999997</v>
      </c>
      <c r="N114" s="64"/>
      <c r="O114" s="65">
        <f t="shared" si="13"/>
        <v>3391.9559999999997</v>
      </c>
      <c r="P114" s="64">
        <v>3391.9559999999997</v>
      </c>
      <c r="Q114" s="64">
        <v>3391.9559999999997</v>
      </c>
      <c r="R114" s="64">
        <v>3391.9559999999997</v>
      </c>
      <c r="S114" s="64">
        <v>3391.9559999999997</v>
      </c>
      <c r="T114" s="64">
        <v>3391.9559999999997</v>
      </c>
      <c r="U114" s="64">
        <v>3391.9559999999997</v>
      </c>
      <c r="V114" s="64">
        <v>3391.9559999999997</v>
      </c>
      <c r="W114" s="64">
        <v>3391.9559999999997</v>
      </c>
      <c r="X114" s="64">
        <v>3391.9559999999997</v>
      </c>
      <c r="Y114" s="64">
        <v>3391.9559999999997</v>
      </c>
      <c r="Z114" s="64">
        <v>3391.9559999999997</v>
      </c>
      <c r="AA114" s="64">
        <v>3391.9559999999997</v>
      </c>
      <c r="AB114" s="64">
        <v>3391.9559999999997</v>
      </c>
      <c r="AC114" s="64">
        <v>3391.9559999999997</v>
      </c>
      <c r="AD114" s="64">
        <v>3391.9559999999997</v>
      </c>
      <c r="AE114" s="64">
        <v>3391.9559999999997</v>
      </c>
      <c r="AF114" s="64">
        <v>3391.9559999999997</v>
      </c>
      <c r="AG114" s="64">
        <v>3391.9559999999997</v>
      </c>
      <c r="AH114" s="64">
        <v>3391.9559999999997</v>
      </c>
      <c r="AI114" s="64">
        <v>3391.9559999999997</v>
      </c>
      <c r="AJ114" s="64">
        <v>3391.9559999999997</v>
      </c>
      <c r="AK114" s="64">
        <v>3391.9559999999997</v>
      </c>
      <c r="AL114" s="64">
        <v>3391.9559999999997</v>
      </c>
      <c r="AM114" s="64">
        <v>3391.9559999999997</v>
      </c>
      <c r="AN114" s="73"/>
      <c r="AO114" s="8"/>
      <c r="AP114" s="8"/>
      <c r="AQ114" s="8"/>
      <c r="AR114" s="8"/>
      <c r="AS114" s="8"/>
      <c r="AT114" s="8"/>
      <c r="AU114" s="8"/>
      <c r="AV114" s="8"/>
      <c r="AW114" s="8"/>
      <c r="AX114" s="8"/>
    </row>
    <row r="115" spans="1:50">
      <c r="A115" s="63" t="s">
        <v>224</v>
      </c>
      <c r="B115" s="63">
        <v>2002221</v>
      </c>
      <c r="C115" s="63" t="s">
        <v>239</v>
      </c>
      <c r="D115" s="64">
        <v>1763.2000000000003</v>
      </c>
      <c r="E115" s="64">
        <v>1763.2000000000003</v>
      </c>
      <c r="F115" s="64">
        <v>1763.2000000000003</v>
      </c>
      <c r="G115" s="64">
        <v>1763.2</v>
      </c>
      <c r="H115" s="64">
        <v>1807.28</v>
      </c>
      <c r="I115" s="64">
        <v>1807.28</v>
      </c>
      <c r="J115" s="64">
        <v>1807.28</v>
      </c>
      <c r="K115" s="64">
        <v>1807.28</v>
      </c>
      <c r="L115" s="64">
        <v>1807.2800000000002</v>
      </c>
      <c r="M115" s="64">
        <v>1786.2895238095239</v>
      </c>
      <c r="N115" s="64"/>
      <c r="O115" s="65">
        <f t="shared" si="13"/>
        <v>1786.2895238095239</v>
      </c>
      <c r="P115" s="64">
        <v>1763.2000000000003</v>
      </c>
      <c r="Q115" s="64">
        <v>1763.2000000000003</v>
      </c>
      <c r="R115" s="64">
        <v>1763.2000000000003</v>
      </c>
      <c r="S115" s="64">
        <v>1763.2</v>
      </c>
      <c r="T115" s="64">
        <v>1807.28</v>
      </c>
      <c r="U115" s="64">
        <v>1807.28</v>
      </c>
      <c r="V115" s="64">
        <v>1807.28</v>
      </c>
      <c r="W115" s="64">
        <v>1807.28</v>
      </c>
      <c r="X115" s="64">
        <v>1807.2800000000002</v>
      </c>
      <c r="Y115" s="64">
        <v>1786.2895238095239</v>
      </c>
      <c r="Z115" s="64">
        <v>1786.2895238095239</v>
      </c>
      <c r="AA115" s="64">
        <v>1786.2895238095239</v>
      </c>
      <c r="AB115" s="64">
        <v>1786.2895238095239</v>
      </c>
      <c r="AC115" s="64">
        <v>1786.2895238095239</v>
      </c>
      <c r="AD115" s="64">
        <v>1786.2895238095239</v>
      </c>
      <c r="AE115" s="64">
        <v>1786.2895238095239</v>
      </c>
      <c r="AF115" s="64">
        <v>1786.2895238095239</v>
      </c>
      <c r="AG115" s="64">
        <v>1786.2895238095239</v>
      </c>
      <c r="AH115" s="64">
        <v>1786.2895238095239</v>
      </c>
      <c r="AI115" s="64">
        <v>1786.2895238095239</v>
      </c>
      <c r="AJ115" s="64">
        <v>1786.2895238095239</v>
      </c>
      <c r="AK115" s="64">
        <v>1786.2895238095239</v>
      </c>
      <c r="AL115" s="64">
        <v>1786.2895238095239</v>
      </c>
      <c r="AM115" s="64">
        <v>1786.2895238095239</v>
      </c>
      <c r="AN115" s="73"/>
      <c r="AO115" s="8"/>
      <c r="AP115" s="8"/>
      <c r="AQ115" s="8"/>
      <c r="AR115" s="8"/>
      <c r="AS115" s="8"/>
      <c r="AT115" s="8"/>
      <c r="AU115" s="8"/>
      <c r="AV115" s="8"/>
      <c r="AW115" s="8"/>
      <c r="AX115" s="8"/>
    </row>
    <row r="116" spans="1:50">
      <c r="A116" s="63" t="s">
        <v>224</v>
      </c>
      <c r="B116" s="63">
        <v>2000086</v>
      </c>
      <c r="C116" s="63" t="s">
        <v>240</v>
      </c>
      <c r="D116" s="64">
        <v>1694.325</v>
      </c>
      <c r="E116" s="64">
        <v>1542.8000000000002</v>
      </c>
      <c r="F116" s="64">
        <v>1542.8</v>
      </c>
      <c r="G116" s="64">
        <v>1542.8</v>
      </c>
      <c r="H116" s="64">
        <v>1531.78</v>
      </c>
      <c r="I116" s="64">
        <v>1498.7199999999998</v>
      </c>
      <c r="J116" s="64">
        <v>1640.7063907416045</v>
      </c>
      <c r="K116" s="64">
        <v>1498.72</v>
      </c>
      <c r="L116" s="64">
        <v>1498.72</v>
      </c>
      <c r="M116" s="64">
        <v>1689.7333333333331</v>
      </c>
      <c r="N116" s="64"/>
      <c r="O116" s="65">
        <f t="shared" si="13"/>
        <v>1689.7333333333331</v>
      </c>
      <c r="P116" s="64">
        <v>1694.325</v>
      </c>
      <c r="Q116" s="64">
        <v>1542.8000000000002</v>
      </c>
      <c r="R116" s="64">
        <v>1542.8</v>
      </c>
      <c r="S116" s="64">
        <v>1542.8</v>
      </c>
      <c r="T116" s="64">
        <v>1531.78</v>
      </c>
      <c r="U116" s="64">
        <v>1498.7199999999998</v>
      </c>
      <c r="V116" s="64">
        <v>1640.7063907416045</v>
      </c>
      <c r="W116" s="64">
        <v>1498.72</v>
      </c>
      <c r="X116" s="64">
        <v>1498.72</v>
      </c>
      <c r="Y116" s="64">
        <v>1689.7333333333331</v>
      </c>
      <c r="Z116" s="64">
        <v>1689.7333333333331</v>
      </c>
      <c r="AA116" s="64">
        <v>1689.7333333333331</v>
      </c>
      <c r="AB116" s="64">
        <v>1689.7333333333331</v>
      </c>
      <c r="AC116" s="64">
        <v>1689.7333333333331</v>
      </c>
      <c r="AD116" s="64">
        <v>1689.7333333333331</v>
      </c>
      <c r="AE116" s="64">
        <v>1689.7333333333331</v>
      </c>
      <c r="AF116" s="64">
        <v>1689.7333333333331</v>
      </c>
      <c r="AG116" s="64">
        <v>1689.7333333333331</v>
      </c>
      <c r="AH116" s="64">
        <v>1689.7333333333331</v>
      </c>
      <c r="AI116" s="64">
        <v>1689.7333333333331</v>
      </c>
      <c r="AJ116" s="64">
        <v>1689.7333333333331</v>
      </c>
      <c r="AK116" s="64">
        <v>1689.7333333333331</v>
      </c>
      <c r="AL116" s="64">
        <v>1689.7333333333331</v>
      </c>
      <c r="AM116" s="64">
        <v>1689.7333333333331</v>
      </c>
      <c r="AN116" s="73"/>
      <c r="AO116" s="8"/>
      <c r="AP116" s="8"/>
      <c r="AQ116" s="8"/>
      <c r="AR116" s="8"/>
      <c r="AS116" s="8"/>
      <c r="AT116" s="8"/>
      <c r="AU116" s="8"/>
      <c r="AV116" s="8"/>
      <c r="AW116" s="8"/>
      <c r="AX116" s="8"/>
    </row>
    <row r="117" spans="1:50">
      <c r="A117" s="63" t="s">
        <v>224</v>
      </c>
      <c r="B117" s="63">
        <v>2000087</v>
      </c>
      <c r="C117" s="63" t="s">
        <v>241</v>
      </c>
      <c r="D117" s="64">
        <v>1698.5007390063661</v>
      </c>
      <c r="E117" s="64">
        <v>2207.6599478691533</v>
      </c>
      <c r="F117" s="64">
        <v>2207.6599478691533</v>
      </c>
      <c r="G117" s="64">
        <v>2207.465665045675</v>
      </c>
      <c r="H117" s="64">
        <v>2207.465665045675</v>
      </c>
      <c r="I117" s="64">
        <v>2105.7892495318997</v>
      </c>
      <c r="J117" s="64">
        <v>2105.7892495318997</v>
      </c>
      <c r="K117" s="64">
        <v>2105.7892495318997</v>
      </c>
      <c r="L117" s="64">
        <v>2105.7892495318997</v>
      </c>
      <c r="M117" s="64">
        <v>2105.7892495318997</v>
      </c>
      <c r="N117" s="64"/>
      <c r="O117" s="65">
        <f t="shared" si="13"/>
        <v>2105.7892495318997</v>
      </c>
      <c r="P117" s="64">
        <v>1698.5007390063661</v>
      </c>
      <c r="Q117" s="64">
        <v>2207.6599478691533</v>
      </c>
      <c r="R117" s="64">
        <v>2207.6599478691533</v>
      </c>
      <c r="S117" s="64">
        <v>2207.465665045675</v>
      </c>
      <c r="T117" s="64">
        <v>2207.465665045675</v>
      </c>
      <c r="U117" s="64">
        <v>2105.7892495318997</v>
      </c>
      <c r="V117" s="64">
        <v>2105.7892495318997</v>
      </c>
      <c r="W117" s="64">
        <v>2105.7892495318997</v>
      </c>
      <c r="X117" s="64">
        <v>2105.7892495318997</v>
      </c>
      <c r="Y117" s="64">
        <v>2105.7892495318997</v>
      </c>
      <c r="Z117" s="64">
        <v>2105.7892495318997</v>
      </c>
      <c r="AA117" s="64">
        <v>2105.7892495318997</v>
      </c>
      <c r="AB117" s="64">
        <v>2105.7892495318997</v>
      </c>
      <c r="AC117" s="64">
        <v>2105.7892495318997</v>
      </c>
      <c r="AD117" s="64">
        <v>2105.7892495318997</v>
      </c>
      <c r="AE117" s="64">
        <v>2105.7892495318997</v>
      </c>
      <c r="AF117" s="64">
        <v>2105.7892495318997</v>
      </c>
      <c r="AG117" s="64">
        <v>2105.7892495318997</v>
      </c>
      <c r="AH117" s="64">
        <v>2105.7892495318997</v>
      </c>
      <c r="AI117" s="64">
        <v>2105.7892495318997</v>
      </c>
      <c r="AJ117" s="64">
        <v>2105.7892495318997</v>
      </c>
      <c r="AK117" s="64">
        <v>2105.7892495318997</v>
      </c>
      <c r="AL117" s="64">
        <v>2105.7892495318997</v>
      </c>
      <c r="AM117" s="64">
        <v>2105.7892495318997</v>
      </c>
      <c r="AN117" s="73"/>
      <c r="AO117" s="8"/>
      <c r="AP117" s="8"/>
      <c r="AQ117" s="8"/>
      <c r="AR117" s="8"/>
      <c r="AS117" s="8"/>
      <c r="AT117" s="8"/>
      <c r="AU117" s="8"/>
      <c r="AV117" s="8"/>
      <c r="AW117" s="8"/>
      <c r="AX117" s="8"/>
    </row>
    <row r="118" spans="1:50">
      <c r="A118" s="63" t="s">
        <v>224</v>
      </c>
      <c r="B118" s="63">
        <v>2000089</v>
      </c>
      <c r="C118" s="63" t="s">
        <v>242</v>
      </c>
      <c r="D118" s="64">
        <v>3350.08</v>
      </c>
      <c r="E118" s="64">
        <v>3350.08</v>
      </c>
      <c r="F118" s="64">
        <v>3350.08</v>
      </c>
      <c r="G118" s="64">
        <v>3350.08</v>
      </c>
      <c r="H118" s="64">
        <v>3350.08</v>
      </c>
      <c r="I118" s="64">
        <v>3350.08</v>
      </c>
      <c r="J118" s="64">
        <v>3350.08</v>
      </c>
      <c r="K118" s="64">
        <v>3350.08</v>
      </c>
      <c r="L118" s="64">
        <v>3350.08</v>
      </c>
      <c r="M118" s="64">
        <v>3350.08</v>
      </c>
      <c r="N118" s="64"/>
      <c r="O118" s="65">
        <f t="shared" si="13"/>
        <v>3350.08</v>
      </c>
      <c r="P118" s="64">
        <v>3350.08</v>
      </c>
      <c r="Q118" s="64">
        <v>3350.08</v>
      </c>
      <c r="R118" s="64">
        <v>3350.08</v>
      </c>
      <c r="S118" s="64">
        <v>3350.08</v>
      </c>
      <c r="T118" s="64">
        <v>3350.08</v>
      </c>
      <c r="U118" s="64">
        <v>3350.08</v>
      </c>
      <c r="V118" s="64">
        <v>3350.08</v>
      </c>
      <c r="W118" s="64">
        <v>3350.08</v>
      </c>
      <c r="X118" s="64">
        <v>3350.08</v>
      </c>
      <c r="Y118" s="64">
        <v>3350.08</v>
      </c>
      <c r="Z118" s="64">
        <v>3350.08</v>
      </c>
      <c r="AA118" s="64">
        <v>3350.08</v>
      </c>
      <c r="AB118" s="64">
        <v>3350.08</v>
      </c>
      <c r="AC118" s="64">
        <v>3350.08</v>
      </c>
      <c r="AD118" s="64">
        <v>3350.08</v>
      </c>
      <c r="AE118" s="64">
        <v>3350.08</v>
      </c>
      <c r="AF118" s="64">
        <v>3350.08</v>
      </c>
      <c r="AG118" s="64">
        <v>3350.08</v>
      </c>
      <c r="AH118" s="64">
        <v>3350.08</v>
      </c>
      <c r="AI118" s="64">
        <v>3350.08</v>
      </c>
      <c r="AJ118" s="64">
        <v>3350.08</v>
      </c>
      <c r="AK118" s="64">
        <v>3350.08</v>
      </c>
      <c r="AL118" s="64">
        <v>3350.08</v>
      </c>
      <c r="AM118" s="64">
        <v>3350.08</v>
      </c>
      <c r="AN118" s="73"/>
      <c r="AO118" s="8"/>
      <c r="AP118" s="8"/>
      <c r="AQ118" s="8"/>
      <c r="AR118" s="8"/>
      <c r="AS118" s="8"/>
      <c r="AT118" s="8"/>
      <c r="AU118" s="8"/>
      <c r="AV118" s="8"/>
      <c r="AW118" s="8"/>
      <c r="AX118" s="8"/>
    </row>
    <row r="119" spans="1:50">
      <c r="A119" s="63" t="s">
        <v>243</v>
      </c>
      <c r="B119" s="63" t="s">
        <v>194</v>
      </c>
      <c r="C119" s="63" t="s">
        <v>195</v>
      </c>
      <c r="D119" s="64">
        <v>2322.7508973704253</v>
      </c>
      <c r="E119" s="64">
        <v>2045.7666859911626</v>
      </c>
      <c r="F119" s="64">
        <v>2009.7633392070634</v>
      </c>
      <c r="G119" s="64">
        <v>2270.071916094585</v>
      </c>
      <c r="H119" s="64">
        <v>2212.5135972998128</v>
      </c>
      <c r="I119" s="64">
        <v>2065.3999644155974</v>
      </c>
      <c r="J119" s="64">
        <v>2236.1675134425477</v>
      </c>
      <c r="K119" s="64">
        <v>2230.9723272876954</v>
      </c>
      <c r="L119" s="64">
        <v>2358.5741688251092</v>
      </c>
      <c r="M119" s="64">
        <v>2469.2961870869667</v>
      </c>
      <c r="N119" s="64"/>
      <c r="O119" s="65">
        <f t="shared" si="13"/>
        <v>2469.2961870869667</v>
      </c>
      <c r="P119" s="64">
        <v>2322.7508973704253</v>
      </c>
      <c r="Q119" s="64">
        <v>2045.7666859911626</v>
      </c>
      <c r="R119" s="64">
        <v>2009.7633392070634</v>
      </c>
      <c r="S119" s="64">
        <v>2270.071916094585</v>
      </c>
      <c r="T119" s="64">
        <v>2212.5135972998128</v>
      </c>
      <c r="U119" s="64">
        <v>2065.3999644155974</v>
      </c>
      <c r="V119" s="64">
        <v>2236.1675134425477</v>
      </c>
      <c r="W119" s="64">
        <v>2230.9723272876954</v>
      </c>
      <c r="X119" s="64">
        <v>2358.5741688251092</v>
      </c>
      <c r="Y119" s="64">
        <v>2469.2961870869667</v>
      </c>
      <c r="Z119" s="64">
        <v>2469.2961870869667</v>
      </c>
      <c r="AA119" s="64">
        <v>2469.2961870869667</v>
      </c>
      <c r="AB119" s="64">
        <v>2469.2961870869667</v>
      </c>
      <c r="AC119" s="64">
        <v>2469.2961870869667</v>
      </c>
      <c r="AD119" s="64">
        <v>2469.2961870869667</v>
      </c>
      <c r="AE119" s="64">
        <v>2469.2961870869667</v>
      </c>
      <c r="AF119" s="64">
        <v>2469.2961870869667</v>
      </c>
      <c r="AG119" s="64">
        <v>2469.2961870869667</v>
      </c>
      <c r="AH119" s="64">
        <v>2469.2961870869667</v>
      </c>
      <c r="AI119" s="64">
        <v>2469.2961870869667</v>
      </c>
      <c r="AJ119" s="64">
        <v>2469.2961870869667</v>
      </c>
      <c r="AK119" s="64">
        <v>2469.2961870869667</v>
      </c>
      <c r="AL119" s="64">
        <v>2469.2961870869667</v>
      </c>
      <c r="AM119" s="64">
        <v>2469.2961870869667</v>
      </c>
      <c r="AN119" s="73"/>
      <c r="AO119" s="8"/>
      <c r="AP119" s="8"/>
      <c r="AQ119" s="8"/>
      <c r="AR119" s="8"/>
      <c r="AS119" s="8"/>
      <c r="AT119" s="8"/>
      <c r="AU119" s="8"/>
      <c r="AV119" s="8"/>
      <c r="AW119" s="8"/>
      <c r="AX119" s="8"/>
    </row>
    <row r="120" spans="1:50" ht="10.8" thickBot="1">
      <c r="A120" s="63"/>
      <c r="B120" s="68"/>
      <c r="C120" s="69"/>
      <c r="D120" s="70"/>
      <c r="E120" s="70">
        <f t="shared" ref="E120:M120" si="14">(E119-D119)/D119</f>
        <v>-0.11924834974462183</v>
      </c>
      <c r="F120" s="70">
        <f t="shared" si="14"/>
        <v>-1.7598950569798627E-2</v>
      </c>
      <c r="G120" s="70">
        <f t="shared" si="14"/>
        <v>0.1295220048098919</v>
      </c>
      <c r="H120" s="70">
        <f t="shared" si="14"/>
        <v>-2.5355284291519356E-2</v>
      </c>
      <c r="I120" s="70">
        <f t="shared" si="14"/>
        <v>-6.6491628826035321E-2</v>
      </c>
      <c r="J120" s="70">
        <f t="shared" si="14"/>
        <v>8.2680135551986791E-2</v>
      </c>
      <c r="K120" s="70">
        <f t="shared" si="14"/>
        <v>-2.3232544626562409E-3</v>
      </c>
      <c r="L120" s="70">
        <f t="shared" si="14"/>
        <v>5.7195618240834786E-2</v>
      </c>
      <c r="M120" s="70">
        <f t="shared" si="14"/>
        <v>4.6944471675025676E-2</v>
      </c>
      <c r="N120" s="38"/>
      <c r="O120" s="71">
        <f t="shared" si="13"/>
        <v>4.6944471675025676E-2</v>
      </c>
      <c r="P120" s="72">
        <v>0</v>
      </c>
      <c r="Q120" s="72">
        <v>0</v>
      </c>
      <c r="R120" s="72">
        <v>0</v>
      </c>
      <c r="S120" s="72">
        <v>0</v>
      </c>
      <c r="T120" s="72">
        <v>0</v>
      </c>
      <c r="U120" s="72">
        <v>0</v>
      </c>
      <c r="V120" s="72">
        <v>0</v>
      </c>
      <c r="W120" s="72">
        <v>0</v>
      </c>
      <c r="X120" s="72">
        <v>0</v>
      </c>
      <c r="Y120" s="72">
        <v>0</v>
      </c>
      <c r="Z120" s="72">
        <v>0</v>
      </c>
      <c r="AA120" s="72">
        <v>0</v>
      </c>
      <c r="AB120" s="72">
        <v>0</v>
      </c>
      <c r="AC120" s="72">
        <v>0</v>
      </c>
      <c r="AD120" s="72">
        <v>0</v>
      </c>
      <c r="AE120" s="72">
        <v>0</v>
      </c>
      <c r="AF120" s="72">
        <v>0</v>
      </c>
      <c r="AG120" s="72">
        <v>0</v>
      </c>
      <c r="AH120" s="72">
        <v>0</v>
      </c>
      <c r="AI120" s="72">
        <v>0</v>
      </c>
      <c r="AJ120" s="72">
        <v>0</v>
      </c>
      <c r="AK120" s="72">
        <v>0</v>
      </c>
      <c r="AL120" s="72">
        <v>0</v>
      </c>
      <c r="AM120" s="72">
        <v>0</v>
      </c>
      <c r="AN120" s="73"/>
      <c r="AO120" s="8"/>
      <c r="AP120" s="8"/>
      <c r="AQ120" s="8"/>
      <c r="AR120" s="8"/>
      <c r="AS120" s="8"/>
      <c r="AT120" s="8"/>
      <c r="AU120" s="8"/>
      <c r="AV120" s="8"/>
      <c r="AW120" s="8"/>
      <c r="AX120" s="8"/>
    </row>
    <row r="121" spans="1:50">
      <c r="A121" s="63"/>
      <c r="B121" s="68"/>
      <c r="C121" s="69"/>
      <c r="D121" s="70"/>
      <c r="E121" s="70"/>
      <c r="F121" s="70"/>
      <c r="G121" s="70"/>
      <c r="H121" s="70"/>
      <c r="I121" s="70"/>
      <c r="J121" s="70"/>
      <c r="K121" s="70"/>
      <c r="L121" s="70"/>
      <c r="M121" s="70"/>
      <c r="N121" s="38"/>
      <c r="O121" s="75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  <c r="AA121" s="72"/>
      <c r="AB121" s="72"/>
      <c r="AC121" s="72"/>
      <c r="AD121" s="72"/>
      <c r="AE121" s="72"/>
      <c r="AF121" s="72"/>
      <c r="AG121" s="72"/>
      <c r="AH121" s="72"/>
      <c r="AI121" s="72"/>
      <c r="AJ121" s="72"/>
      <c r="AK121" s="72"/>
      <c r="AL121" s="72"/>
      <c r="AM121" s="72"/>
      <c r="AN121" s="73"/>
      <c r="AO121" s="8"/>
      <c r="AP121" s="8"/>
      <c r="AQ121" s="8"/>
      <c r="AR121" s="8"/>
      <c r="AS121" s="8"/>
      <c r="AT121" s="8"/>
      <c r="AU121" s="8"/>
      <c r="AV121" s="8"/>
      <c r="AW121" s="8"/>
      <c r="AX121" s="8"/>
    </row>
    <row r="122" spans="1:50">
      <c r="A122" s="63" t="s">
        <v>244</v>
      </c>
      <c r="B122" s="63">
        <v>2000056</v>
      </c>
      <c r="C122" s="63" t="s">
        <v>245</v>
      </c>
      <c r="D122" s="64">
        <v>947.72</v>
      </c>
      <c r="E122" s="64">
        <v>947.72</v>
      </c>
      <c r="F122" s="64">
        <v>947.72</v>
      </c>
      <c r="G122" s="64">
        <v>947.72</v>
      </c>
      <c r="H122" s="64">
        <v>947.72</v>
      </c>
      <c r="I122" s="64">
        <v>947.72</v>
      </c>
      <c r="J122" s="64">
        <v>947.72</v>
      </c>
      <c r="K122" s="64">
        <v>947.72</v>
      </c>
      <c r="L122" s="64">
        <v>947.72</v>
      </c>
      <c r="M122" s="64">
        <v>947.72</v>
      </c>
      <c r="N122" s="64"/>
      <c r="O122" s="65">
        <f t="shared" si="13"/>
        <v>947.72</v>
      </c>
      <c r="P122" s="64">
        <v>947.72</v>
      </c>
      <c r="Q122" s="64">
        <v>947.72</v>
      </c>
      <c r="R122" s="64">
        <v>947.72</v>
      </c>
      <c r="S122" s="64">
        <v>947.72</v>
      </c>
      <c r="T122" s="64">
        <v>947.72</v>
      </c>
      <c r="U122" s="64">
        <v>947.72</v>
      </c>
      <c r="V122" s="64">
        <v>947.72</v>
      </c>
      <c r="W122" s="64">
        <v>947.72</v>
      </c>
      <c r="X122" s="64">
        <v>947.72</v>
      </c>
      <c r="Y122" s="64">
        <v>947.72</v>
      </c>
      <c r="Z122" s="64">
        <v>947.72</v>
      </c>
      <c r="AA122" s="64">
        <v>947.72</v>
      </c>
      <c r="AB122" s="64">
        <v>947.72</v>
      </c>
      <c r="AC122" s="64">
        <v>947.72</v>
      </c>
      <c r="AD122" s="64">
        <v>947.72</v>
      </c>
      <c r="AE122" s="64">
        <v>947.72</v>
      </c>
      <c r="AF122" s="64">
        <v>947.72</v>
      </c>
      <c r="AG122" s="64">
        <v>947.72</v>
      </c>
      <c r="AH122" s="64">
        <v>947.72</v>
      </c>
      <c r="AI122" s="64">
        <v>947.72</v>
      </c>
      <c r="AJ122" s="64">
        <v>947.72</v>
      </c>
      <c r="AK122" s="64">
        <v>947.72</v>
      </c>
      <c r="AL122" s="64">
        <v>947.72</v>
      </c>
      <c r="AM122" s="64">
        <v>947.72</v>
      </c>
      <c r="AN122" s="73"/>
      <c r="AO122" s="8"/>
      <c r="AP122" s="8"/>
      <c r="AQ122" s="8"/>
      <c r="AR122" s="8"/>
      <c r="AS122" s="8"/>
      <c r="AT122" s="8"/>
      <c r="AU122" s="8"/>
      <c r="AV122" s="8"/>
      <c r="AW122" s="8"/>
      <c r="AX122" s="8"/>
    </row>
    <row r="123" spans="1:50">
      <c r="A123" s="63" t="s">
        <v>244</v>
      </c>
      <c r="B123" s="63">
        <v>2000058</v>
      </c>
      <c r="C123" s="63" t="s">
        <v>246</v>
      </c>
      <c r="D123" s="64">
        <v>837.52</v>
      </c>
      <c r="E123" s="64">
        <v>881.6</v>
      </c>
      <c r="F123" s="64">
        <v>881.6</v>
      </c>
      <c r="G123" s="64">
        <v>881.6</v>
      </c>
      <c r="H123" s="64">
        <v>881.6</v>
      </c>
      <c r="I123" s="64">
        <v>969.76</v>
      </c>
      <c r="J123" s="64">
        <v>969.76</v>
      </c>
      <c r="K123" s="64">
        <v>969.76</v>
      </c>
      <c r="L123" s="64">
        <v>969.76</v>
      </c>
      <c r="M123" s="64">
        <v>888.9466666666666</v>
      </c>
      <c r="N123" s="64"/>
      <c r="O123" s="65">
        <f t="shared" si="13"/>
        <v>888.9466666666666</v>
      </c>
      <c r="P123" s="64">
        <v>837.52</v>
      </c>
      <c r="Q123" s="64">
        <v>881.6</v>
      </c>
      <c r="R123" s="64">
        <v>881.6</v>
      </c>
      <c r="S123" s="64">
        <v>881.6</v>
      </c>
      <c r="T123" s="64">
        <v>881.6</v>
      </c>
      <c r="U123" s="64">
        <v>969.76</v>
      </c>
      <c r="V123" s="64">
        <v>969.76</v>
      </c>
      <c r="W123" s="64">
        <v>969.76</v>
      </c>
      <c r="X123" s="64">
        <v>969.76</v>
      </c>
      <c r="Y123" s="64">
        <v>888.9466666666666</v>
      </c>
      <c r="Z123" s="64">
        <v>888.9466666666666</v>
      </c>
      <c r="AA123" s="64">
        <v>888.9466666666666</v>
      </c>
      <c r="AB123" s="64">
        <v>888.9466666666666</v>
      </c>
      <c r="AC123" s="64">
        <v>888.9466666666666</v>
      </c>
      <c r="AD123" s="64">
        <v>888.9466666666666</v>
      </c>
      <c r="AE123" s="64">
        <v>888.9466666666666</v>
      </c>
      <c r="AF123" s="64">
        <v>888.9466666666666</v>
      </c>
      <c r="AG123" s="64">
        <v>888.9466666666666</v>
      </c>
      <c r="AH123" s="64">
        <v>888.9466666666666</v>
      </c>
      <c r="AI123" s="64">
        <v>888.9466666666666</v>
      </c>
      <c r="AJ123" s="64">
        <v>888.9466666666666</v>
      </c>
      <c r="AK123" s="64">
        <v>888.9466666666666</v>
      </c>
      <c r="AL123" s="64">
        <v>888.9466666666666</v>
      </c>
      <c r="AM123" s="64">
        <v>888.9466666666666</v>
      </c>
      <c r="AN123" s="73"/>
      <c r="AO123" s="8"/>
      <c r="AP123" s="8"/>
      <c r="AQ123" s="8"/>
      <c r="AR123" s="8"/>
      <c r="AS123" s="8"/>
      <c r="AT123" s="8"/>
      <c r="AU123" s="8"/>
      <c r="AV123" s="8"/>
      <c r="AW123" s="8"/>
      <c r="AX123" s="8"/>
    </row>
    <row r="124" spans="1:50">
      <c r="A124" s="63" t="s">
        <v>244</v>
      </c>
      <c r="B124" s="63">
        <v>2000533</v>
      </c>
      <c r="C124" s="63" t="s">
        <v>247</v>
      </c>
      <c r="D124" s="64">
        <v>440.8</v>
      </c>
      <c r="E124" s="64">
        <v>440.8</v>
      </c>
      <c r="F124" s="64">
        <v>440.8</v>
      </c>
      <c r="G124" s="64">
        <v>440.8</v>
      </c>
      <c r="H124" s="64">
        <v>440.8</v>
      </c>
      <c r="I124" s="64">
        <v>440.8</v>
      </c>
      <c r="J124" s="64">
        <v>440.8</v>
      </c>
      <c r="K124" s="64">
        <v>525.28666666666663</v>
      </c>
      <c r="L124" s="64">
        <v>525.28666666666663</v>
      </c>
      <c r="M124" s="64">
        <v>525.28666666666663</v>
      </c>
      <c r="N124" s="64"/>
      <c r="O124" s="65">
        <f t="shared" si="13"/>
        <v>525.28666666666663</v>
      </c>
      <c r="P124" s="64">
        <v>440.8</v>
      </c>
      <c r="Q124" s="64">
        <v>440.8</v>
      </c>
      <c r="R124" s="64">
        <v>440.8</v>
      </c>
      <c r="S124" s="64">
        <v>440.8</v>
      </c>
      <c r="T124" s="64">
        <v>440.8</v>
      </c>
      <c r="U124" s="64">
        <v>440.8</v>
      </c>
      <c r="V124" s="64">
        <v>440.8</v>
      </c>
      <c r="W124" s="64">
        <v>525.28666666666663</v>
      </c>
      <c r="X124" s="64">
        <v>525.28666666666663</v>
      </c>
      <c r="Y124" s="64">
        <v>525.28666666666663</v>
      </c>
      <c r="Z124" s="64">
        <v>525.28666666666663</v>
      </c>
      <c r="AA124" s="64">
        <v>525.28666666666663</v>
      </c>
      <c r="AB124" s="64">
        <v>525.28666666666663</v>
      </c>
      <c r="AC124" s="64">
        <v>525.28666666666663</v>
      </c>
      <c r="AD124" s="64">
        <v>525.28666666666663</v>
      </c>
      <c r="AE124" s="64">
        <v>525.28666666666663</v>
      </c>
      <c r="AF124" s="64">
        <v>525.28666666666663</v>
      </c>
      <c r="AG124" s="64">
        <v>525.28666666666663</v>
      </c>
      <c r="AH124" s="64">
        <v>525.28666666666663</v>
      </c>
      <c r="AI124" s="64">
        <v>525.28666666666663</v>
      </c>
      <c r="AJ124" s="64">
        <v>525.28666666666663</v>
      </c>
      <c r="AK124" s="64">
        <v>525.28666666666663</v>
      </c>
      <c r="AL124" s="64">
        <v>525.28666666666663</v>
      </c>
      <c r="AM124" s="64">
        <v>525.28666666666663</v>
      </c>
      <c r="AN124" s="73"/>
      <c r="AO124" s="8"/>
      <c r="AP124" s="8"/>
      <c r="AQ124" s="8"/>
      <c r="AR124" s="8"/>
      <c r="AS124" s="8"/>
      <c r="AT124" s="8"/>
      <c r="AU124" s="8"/>
      <c r="AV124" s="8"/>
      <c r="AW124" s="8"/>
      <c r="AX124" s="8"/>
    </row>
    <row r="125" spans="1:50">
      <c r="A125" s="63" t="s">
        <v>248</v>
      </c>
      <c r="B125" s="63" t="s">
        <v>194</v>
      </c>
      <c r="C125" s="63" t="s">
        <v>195</v>
      </c>
      <c r="D125" s="64">
        <v>892.62</v>
      </c>
      <c r="E125" s="64">
        <v>440.8</v>
      </c>
      <c r="F125" s="64">
        <v>440.8</v>
      </c>
      <c r="G125" s="64">
        <v>440.8</v>
      </c>
      <c r="H125" s="64">
        <v>881.6</v>
      </c>
      <c r="I125" s="64">
        <v>705.28</v>
      </c>
      <c r="J125" s="64">
        <v>705.28</v>
      </c>
      <c r="K125" s="64">
        <v>969.76</v>
      </c>
      <c r="L125" s="64">
        <v>969.76</v>
      </c>
      <c r="M125" s="64">
        <v>741.48857142857139</v>
      </c>
      <c r="N125" s="64"/>
      <c r="O125" s="65">
        <f t="shared" si="13"/>
        <v>741.48857142857139</v>
      </c>
      <c r="P125" s="64">
        <v>892.62</v>
      </c>
      <c r="Q125" s="64">
        <v>440.8</v>
      </c>
      <c r="R125" s="64">
        <v>440.8</v>
      </c>
      <c r="S125" s="64">
        <v>440.8</v>
      </c>
      <c r="T125" s="64">
        <v>881.6</v>
      </c>
      <c r="U125" s="64">
        <v>705.28</v>
      </c>
      <c r="V125" s="64">
        <v>705.28</v>
      </c>
      <c r="W125" s="64">
        <v>969.76</v>
      </c>
      <c r="X125" s="64">
        <v>969.76</v>
      </c>
      <c r="Y125" s="64">
        <v>741.48857142857139</v>
      </c>
      <c r="Z125" s="64">
        <v>741.48857142857139</v>
      </c>
      <c r="AA125" s="64">
        <v>741.48857142857139</v>
      </c>
      <c r="AB125" s="64">
        <v>741.48857142857139</v>
      </c>
      <c r="AC125" s="64">
        <v>741.48857142857139</v>
      </c>
      <c r="AD125" s="64">
        <v>741.48857142857139</v>
      </c>
      <c r="AE125" s="64">
        <v>741.48857142857139</v>
      </c>
      <c r="AF125" s="64">
        <v>741.48857142857139</v>
      </c>
      <c r="AG125" s="64">
        <v>741.48857142857139</v>
      </c>
      <c r="AH125" s="64">
        <v>741.48857142857139</v>
      </c>
      <c r="AI125" s="64">
        <v>741.48857142857139</v>
      </c>
      <c r="AJ125" s="64">
        <v>741.48857142857139</v>
      </c>
      <c r="AK125" s="64">
        <v>741.48857142857139</v>
      </c>
      <c r="AL125" s="64">
        <v>741.48857142857139</v>
      </c>
      <c r="AM125" s="64">
        <v>741.48857142857139</v>
      </c>
      <c r="AN125" s="73"/>
      <c r="AO125" s="8" t="s">
        <v>44</v>
      </c>
      <c r="AP125" s="8"/>
      <c r="AQ125" s="8"/>
      <c r="AR125" s="8"/>
      <c r="AS125" s="8"/>
      <c r="AT125" s="8"/>
      <c r="AU125" s="8"/>
      <c r="AV125" s="8"/>
      <c r="AW125" s="8"/>
      <c r="AX125" s="8"/>
    </row>
    <row r="126" spans="1:50" ht="10.8" thickBot="1">
      <c r="A126" s="63"/>
      <c r="B126" s="68"/>
      <c r="C126" s="69"/>
      <c r="D126" s="70"/>
      <c r="E126" s="70">
        <f t="shared" ref="E126:M126" si="15">(E125-D125)/D125</f>
        <v>-0.50617283950617287</v>
      </c>
      <c r="F126" s="70">
        <f t="shared" si="15"/>
        <v>0</v>
      </c>
      <c r="G126" s="70">
        <f t="shared" si="15"/>
        <v>0</v>
      </c>
      <c r="H126" s="70">
        <f t="shared" si="15"/>
        <v>1</v>
      </c>
      <c r="I126" s="70">
        <f t="shared" si="15"/>
        <v>-0.20000000000000004</v>
      </c>
      <c r="J126" s="70">
        <f t="shared" si="15"/>
        <v>0</v>
      </c>
      <c r="K126" s="70">
        <f t="shared" si="15"/>
        <v>0.37500000000000006</v>
      </c>
      <c r="L126" s="70">
        <f t="shared" si="15"/>
        <v>0</v>
      </c>
      <c r="M126" s="70">
        <f t="shared" si="15"/>
        <v>-0.23538961038961043</v>
      </c>
      <c r="N126" s="38"/>
      <c r="O126" s="71">
        <f>M126</f>
        <v>-0.23538961038961043</v>
      </c>
      <c r="P126" s="72">
        <v>0</v>
      </c>
      <c r="Q126" s="72">
        <v>0</v>
      </c>
      <c r="R126" s="72">
        <v>0</v>
      </c>
      <c r="S126" s="72">
        <v>0</v>
      </c>
      <c r="T126" s="72">
        <v>0</v>
      </c>
      <c r="U126" s="72">
        <v>0</v>
      </c>
      <c r="V126" s="72">
        <v>0</v>
      </c>
      <c r="W126" s="72">
        <v>0</v>
      </c>
      <c r="X126" s="72">
        <v>0</v>
      </c>
      <c r="Y126" s="72">
        <v>0</v>
      </c>
      <c r="Z126" s="72">
        <v>0</v>
      </c>
      <c r="AA126" s="72">
        <v>0</v>
      </c>
      <c r="AB126" s="72">
        <v>0</v>
      </c>
      <c r="AC126" s="72">
        <v>0</v>
      </c>
      <c r="AD126" s="72">
        <v>0</v>
      </c>
      <c r="AE126" s="72">
        <v>0</v>
      </c>
      <c r="AF126" s="72">
        <v>0</v>
      </c>
      <c r="AG126" s="72">
        <v>0</v>
      </c>
      <c r="AH126" s="72">
        <v>0</v>
      </c>
      <c r="AI126" s="72">
        <v>0</v>
      </c>
      <c r="AJ126" s="72">
        <v>0</v>
      </c>
      <c r="AK126" s="72">
        <v>0</v>
      </c>
      <c r="AL126" s="72">
        <v>0</v>
      </c>
      <c r="AM126" s="72">
        <v>0</v>
      </c>
      <c r="AN126" s="73"/>
      <c r="AO126" s="8"/>
      <c r="AP126" s="8"/>
      <c r="AQ126" s="8"/>
      <c r="AR126" s="8"/>
      <c r="AS126" s="8"/>
      <c r="AT126" s="8"/>
      <c r="AU126" s="8"/>
      <c r="AV126" s="8"/>
      <c r="AW126" s="8"/>
      <c r="AX126" s="8"/>
    </row>
    <row r="127" spans="1:50">
      <c r="A127" s="63"/>
      <c r="B127" s="63"/>
      <c r="C127" s="63"/>
      <c r="D127" s="64"/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5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73"/>
      <c r="AO127" s="8"/>
      <c r="AP127" s="8"/>
      <c r="AQ127" s="8"/>
      <c r="AR127" s="8"/>
      <c r="AS127" s="8"/>
      <c r="AT127" s="8"/>
      <c r="AU127" s="8"/>
      <c r="AV127" s="8"/>
      <c r="AW127" s="8"/>
      <c r="AX127" s="8"/>
    </row>
    <row r="128" spans="1:50">
      <c r="A128" s="63" t="s">
        <v>249</v>
      </c>
      <c r="B128" s="63">
        <v>2001050</v>
      </c>
      <c r="C128" s="63" t="s">
        <v>250</v>
      </c>
      <c r="D128" s="64">
        <v>2560.5644680080336</v>
      </c>
      <c r="E128" s="64">
        <v>2560.5644680080336</v>
      </c>
      <c r="F128" s="64">
        <v>2560.5644680080336</v>
      </c>
      <c r="G128" s="64">
        <v>2560.5644680080336</v>
      </c>
      <c r="H128" s="64">
        <v>2560.5644680080336</v>
      </c>
      <c r="I128" s="64">
        <v>2560.5644680080336</v>
      </c>
      <c r="J128" s="64">
        <v>2560.5644680080336</v>
      </c>
      <c r="K128" s="64">
        <v>2560.5644680080336</v>
      </c>
      <c r="L128" s="64">
        <v>2560.5644680080336</v>
      </c>
      <c r="M128" s="64">
        <v>2560.5644680080336</v>
      </c>
      <c r="N128" s="64"/>
      <c r="O128" s="65">
        <f t="shared" si="13"/>
        <v>2560.5644680080336</v>
      </c>
      <c r="P128" s="64">
        <v>2560.5644680080336</v>
      </c>
      <c r="Q128" s="64">
        <v>2560.5644680080336</v>
      </c>
      <c r="R128" s="64">
        <v>2560.5644680080336</v>
      </c>
      <c r="S128" s="64">
        <v>2560.5644680080336</v>
      </c>
      <c r="T128" s="64">
        <v>2560.5644680080336</v>
      </c>
      <c r="U128" s="64">
        <v>2560.5644680080336</v>
      </c>
      <c r="V128" s="64">
        <v>2560.5644680080336</v>
      </c>
      <c r="W128" s="64">
        <v>2560.5644680080336</v>
      </c>
      <c r="X128" s="64">
        <v>2560.5644680080336</v>
      </c>
      <c r="Y128" s="64">
        <v>2560.5644680080336</v>
      </c>
      <c r="Z128" s="64">
        <v>2560.5644680080336</v>
      </c>
      <c r="AA128" s="64">
        <v>2560.5644680080336</v>
      </c>
      <c r="AB128" s="64">
        <v>2560.5644680080336</v>
      </c>
      <c r="AC128" s="64">
        <v>2560.5644680080336</v>
      </c>
      <c r="AD128" s="64">
        <v>2560.5644680080336</v>
      </c>
      <c r="AE128" s="64">
        <v>2560.5644680080336</v>
      </c>
      <c r="AF128" s="64">
        <v>2560.5644680080336</v>
      </c>
      <c r="AG128" s="64">
        <v>2560.5644680080336</v>
      </c>
      <c r="AH128" s="64">
        <v>2560.5644680080336</v>
      </c>
      <c r="AI128" s="64">
        <v>2560.5644680080336</v>
      </c>
      <c r="AJ128" s="64">
        <v>2560.5644680080336</v>
      </c>
      <c r="AK128" s="64">
        <v>2560.5644680080336</v>
      </c>
      <c r="AL128" s="64">
        <v>2560.5644680080336</v>
      </c>
      <c r="AM128" s="64">
        <v>2560.5644680080336</v>
      </c>
      <c r="AN128" s="73"/>
      <c r="AO128" s="8"/>
      <c r="AP128" s="8"/>
      <c r="AQ128" s="8"/>
      <c r="AR128" s="8"/>
      <c r="AS128" s="8"/>
      <c r="AT128" s="8"/>
      <c r="AU128" s="8"/>
      <c r="AV128" s="8"/>
      <c r="AW128" s="8"/>
      <c r="AX128" s="8"/>
    </row>
    <row r="129" spans="1:50">
      <c r="A129" s="63" t="s">
        <v>249</v>
      </c>
      <c r="B129" s="63">
        <v>2001062</v>
      </c>
      <c r="C129" s="63" t="s">
        <v>251</v>
      </c>
      <c r="D129" s="64">
        <v>2222.3834701747423</v>
      </c>
      <c r="E129" s="64">
        <v>2177.569892377865</v>
      </c>
      <c r="F129" s="64">
        <v>2177.569892377865</v>
      </c>
      <c r="G129" s="64">
        <v>2269.5600860954346</v>
      </c>
      <c r="H129" s="64">
        <v>2428.2125205930815</v>
      </c>
      <c r="I129" s="64">
        <v>2172.3950079443775</v>
      </c>
      <c r="J129" s="64">
        <v>2203.7608812631597</v>
      </c>
      <c r="K129" s="64">
        <v>2515.1083453065103</v>
      </c>
      <c r="L129" s="64">
        <v>2306.0577158516558</v>
      </c>
      <c r="M129" s="64">
        <v>2137.0709414317489</v>
      </c>
      <c r="N129" s="64"/>
      <c r="O129" s="65">
        <f t="shared" si="13"/>
        <v>2137.0709414317489</v>
      </c>
      <c r="P129" s="64">
        <v>2222.3834701747423</v>
      </c>
      <c r="Q129" s="64">
        <v>2177.569892377865</v>
      </c>
      <c r="R129" s="64">
        <v>2177.569892377865</v>
      </c>
      <c r="S129" s="64">
        <v>2269.5600860954346</v>
      </c>
      <c r="T129" s="64">
        <v>2428.2125205930815</v>
      </c>
      <c r="U129" s="64">
        <v>2172.3950079443775</v>
      </c>
      <c r="V129" s="64">
        <v>2203.7608812631597</v>
      </c>
      <c r="W129" s="64">
        <v>2515.1083453065103</v>
      </c>
      <c r="X129" s="64">
        <v>2306.0577158516558</v>
      </c>
      <c r="Y129" s="64">
        <v>2137.0709414317489</v>
      </c>
      <c r="Z129" s="64">
        <v>2137.0709414317489</v>
      </c>
      <c r="AA129" s="64">
        <v>2137.0709414317489</v>
      </c>
      <c r="AB129" s="64">
        <v>2137.0709414317489</v>
      </c>
      <c r="AC129" s="64">
        <v>2137.0709414317489</v>
      </c>
      <c r="AD129" s="64">
        <v>2137.0709414317489</v>
      </c>
      <c r="AE129" s="64">
        <v>2137.0709414317489</v>
      </c>
      <c r="AF129" s="64">
        <v>2137.0709414317489</v>
      </c>
      <c r="AG129" s="64">
        <v>2137.0709414317489</v>
      </c>
      <c r="AH129" s="64">
        <v>2137.0709414317489</v>
      </c>
      <c r="AI129" s="64">
        <v>2137.0709414317489</v>
      </c>
      <c r="AJ129" s="64">
        <v>2137.0709414317489</v>
      </c>
      <c r="AK129" s="64">
        <v>2137.0709414317489</v>
      </c>
      <c r="AL129" s="64">
        <v>2137.0709414317489</v>
      </c>
      <c r="AM129" s="64">
        <v>2137.0709414317489</v>
      </c>
      <c r="AN129" s="73"/>
      <c r="AO129" s="8" t="s">
        <v>45</v>
      </c>
      <c r="AP129" s="8"/>
      <c r="AQ129" s="8"/>
      <c r="AR129" s="8"/>
      <c r="AS129" s="8"/>
      <c r="AT129" s="8"/>
      <c r="AU129" s="8"/>
      <c r="AV129" s="8"/>
      <c r="AW129" s="8"/>
      <c r="AX129" s="8"/>
    </row>
    <row r="130" spans="1:50">
      <c r="A130" s="63" t="s">
        <v>249</v>
      </c>
      <c r="B130" s="63">
        <v>2000023</v>
      </c>
      <c r="C130" s="63" t="s">
        <v>252</v>
      </c>
      <c r="D130" s="64">
        <v>2292.16</v>
      </c>
      <c r="E130" s="64">
        <v>2292.16</v>
      </c>
      <c r="F130" s="64">
        <v>2292.16</v>
      </c>
      <c r="G130" s="64">
        <v>2292.16</v>
      </c>
      <c r="H130" s="64">
        <v>2292.16</v>
      </c>
      <c r="I130" s="64">
        <v>2292.16</v>
      </c>
      <c r="J130" s="64">
        <v>2336.2400000000002</v>
      </c>
      <c r="K130" s="64">
        <v>2336.2400000000002</v>
      </c>
      <c r="L130" s="64">
        <v>2336.2400000000002</v>
      </c>
      <c r="M130" s="64">
        <v>2299.5066666666662</v>
      </c>
      <c r="N130" s="64"/>
      <c r="O130" s="65">
        <f t="shared" si="13"/>
        <v>2299.5066666666662</v>
      </c>
      <c r="P130" s="64">
        <v>2292.16</v>
      </c>
      <c r="Q130" s="64">
        <v>2292.16</v>
      </c>
      <c r="R130" s="64">
        <v>2292.16</v>
      </c>
      <c r="S130" s="64">
        <v>2292.16</v>
      </c>
      <c r="T130" s="64">
        <v>2292.16</v>
      </c>
      <c r="U130" s="64">
        <v>2292.16</v>
      </c>
      <c r="V130" s="64">
        <v>2336.2400000000002</v>
      </c>
      <c r="W130" s="64">
        <v>2336.2400000000002</v>
      </c>
      <c r="X130" s="64">
        <v>2336.2400000000002</v>
      </c>
      <c r="Y130" s="64">
        <v>2299.5066666666662</v>
      </c>
      <c r="Z130" s="64">
        <v>2299.5066666666662</v>
      </c>
      <c r="AA130" s="64">
        <v>2299.5066666666662</v>
      </c>
      <c r="AB130" s="64">
        <v>2299.5066666666662</v>
      </c>
      <c r="AC130" s="64">
        <v>2299.5066666666662</v>
      </c>
      <c r="AD130" s="64">
        <v>2299.5066666666662</v>
      </c>
      <c r="AE130" s="64">
        <v>2299.5066666666662</v>
      </c>
      <c r="AF130" s="64">
        <v>2299.5066666666662</v>
      </c>
      <c r="AG130" s="64">
        <v>2299.5066666666662</v>
      </c>
      <c r="AH130" s="64">
        <v>2299.5066666666662</v>
      </c>
      <c r="AI130" s="64">
        <v>2299.5066666666662</v>
      </c>
      <c r="AJ130" s="64">
        <v>2299.5066666666662</v>
      </c>
      <c r="AK130" s="64">
        <v>2299.5066666666662</v>
      </c>
      <c r="AL130" s="64">
        <v>2299.5066666666662</v>
      </c>
      <c r="AM130" s="64">
        <v>2299.5066666666662</v>
      </c>
      <c r="AN130" s="73"/>
      <c r="AO130" s="8"/>
      <c r="AP130" s="8"/>
      <c r="AQ130" s="8"/>
      <c r="AR130" s="8"/>
      <c r="AS130" s="8"/>
      <c r="AT130" s="8"/>
      <c r="AU130" s="8"/>
      <c r="AV130" s="8"/>
      <c r="AW130" s="8"/>
      <c r="AX130" s="8"/>
    </row>
    <row r="131" spans="1:50">
      <c r="A131" s="63" t="s">
        <v>249</v>
      </c>
      <c r="B131" s="63">
        <v>2000024</v>
      </c>
      <c r="C131" s="63" t="s">
        <v>253</v>
      </c>
      <c r="D131" s="64">
        <v>3015.8066666666664</v>
      </c>
      <c r="E131" s="64">
        <v>2765.199361702128</v>
      </c>
      <c r="F131" s="64">
        <v>2765.199361702128</v>
      </c>
      <c r="G131" s="64">
        <v>3347.3587047872361</v>
      </c>
      <c r="H131" s="64">
        <v>2818.3549513677799</v>
      </c>
      <c r="I131" s="64">
        <v>2600.7199999999998</v>
      </c>
      <c r="J131" s="64">
        <v>2955.5639999999999</v>
      </c>
      <c r="K131" s="64">
        <v>3024.9900000000002</v>
      </c>
      <c r="L131" s="64">
        <v>3024.9900000000002</v>
      </c>
      <c r="M131" s="64">
        <v>2825.4090911854096</v>
      </c>
      <c r="N131" s="64"/>
      <c r="O131" s="65">
        <f t="shared" si="13"/>
        <v>2825.4090911854096</v>
      </c>
      <c r="P131" s="64">
        <v>3015.8066666666664</v>
      </c>
      <c r="Q131" s="64">
        <v>2765.199361702128</v>
      </c>
      <c r="R131" s="64">
        <v>2765.199361702128</v>
      </c>
      <c r="S131" s="64">
        <v>3347.3587047872361</v>
      </c>
      <c r="T131" s="64">
        <v>2818.3549513677799</v>
      </c>
      <c r="U131" s="64">
        <v>2600.7199999999998</v>
      </c>
      <c r="V131" s="64">
        <v>2955.5639999999999</v>
      </c>
      <c r="W131" s="64">
        <v>3024.9900000000002</v>
      </c>
      <c r="X131" s="64">
        <v>3024.9900000000002</v>
      </c>
      <c r="Y131" s="64">
        <v>2825.4090911854096</v>
      </c>
      <c r="Z131" s="64">
        <v>2825.4090911854096</v>
      </c>
      <c r="AA131" s="64">
        <v>2825.4090911854096</v>
      </c>
      <c r="AB131" s="64">
        <v>2825.4090911854096</v>
      </c>
      <c r="AC131" s="64">
        <v>2825.4090911854096</v>
      </c>
      <c r="AD131" s="64">
        <v>2825.4090911854096</v>
      </c>
      <c r="AE131" s="64">
        <v>2825.4090911854096</v>
      </c>
      <c r="AF131" s="64">
        <v>2825.4090911854096</v>
      </c>
      <c r="AG131" s="64">
        <v>2825.4090911854096</v>
      </c>
      <c r="AH131" s="64">
        <v>2825.4090911854096</v>
      </c>
      <c r="AI131" s="64">
        <v>2825.4090911854096</v>
      </c>
      <c r="AJ131" s="64">
        <v>2825.4090911854096</v>
      </c>
      <c r="AK131" s="64">
        <v>2825.4090911854096</v>
      </c>
      <c r="AL131" s="64">
        <v>2825.4090911854096</v>
      </c>
      <c r="AM131" s="64">
        <v>2825.4090911854096</v>
      </c>
      <c r="AN131" s="73"/>
      <c r="AO131" s="8"/>
      <c r="AP131" s="8"/>
      <c r="AQ131" s="8"/>
      <c r="AR131" s="8"/>
      <c r="AS131" s="8"/>
      <c r="AT131" s="8"/>
      <c r="AU131" s="8"/>
      <c r="AV131" s="8"/>
      <c r="AW131" s="8"/>
      <c r="AX131" s="8"/>
    </row>
    <row r="132" spans="1:50">
      <c r="A132" s="63" t="s">
        <v>249</v>
      </c>
      <c r="B132" s="63">
        <v>2000168</v>
      </c>
      <c r="C132" s="63" t="s">
        <v>254</v>
      </c>
      <c r="D132" s="64">
        <v>2644.7999999999997</v>
      </c>
      <c r="E132" s="64">
        <v>2644.7999999999997</v>
      </c>
      <c r="F132" s="64">
        <v>2644.7999999999997</v>
      </c>
      <c r="G132" s="64">
        <v>3129.68</v>
      </c>
      <c r="H132" s="64">
        <v>3129.68</v>
      </c>
      <c r="I132" s="64">
        <v>3129.68</v>
      </c>
      <c r="J132" s="64">
        <v>3129.68</v>
      </c>
      <c r="K132" s="64">
        <v>3129.68</v>
      </c>
      <c r="L132" s="64">
        <v>2677.86</v>
      </c>
      <c r="M132" s="64">
        <v>2817.4466666666667</v>
      </c>
      <c r="N132" s="64"/>
      <c r="O132" s="65">
        <f t="shared" si="13"/>
        <v>2817.4466666666667</v>
      </c>
      <c r="P132" s="64">
        <v>2644.7999999999997</v>
      </c>
      <c r="Q132" s="64">
        <v>2644.7999999999997</v>
      </c>
      <c r="R132" s="64">
        <v>2644.7999999999997</v>
      </c>
      <c r="S132" s="64">
        <v>3129.68</v>
      </c>
      <c r="T132" s="64">
        <v>3129.68</v>
      </c>
      <c r="U132" s="64">
        <v>3129.68</v>
      </c>
      <c r="V132" s="64">
        <v>3129.68</v>
      </c>
      <c r="W132" s="64">
        <v>3129.68</v>
      </c>
      <c r="X132" s="64">
        <v>2677.86</v>
      </c>
      <c r="Y132" s="64">
        <v>2817.4466666666667</v>
      </c>
      <c r="Z132" s="64">
        <v>2817.4466666666667</v>
      </c>
      <c r="AA132" s="64">
        <v>2817.4466666666667</v>
      </c>
      <c r="AB132" s="64">
        <v>2817.4466666666667</v>
      </c>
      <c r="AC132" s="64">
        <v>2817.4466666666667</v>
      </c>
      <c r="AD132" s="64">
        <v>2817.4466666666667</v>
      </c>
      <c r="AE132" s="64">
        <v>2817.4466666666667</v>
      </c>
      <c r="AF132" s="64">
        <v>2817.4466666666667</v>
      </c>
      <c r="AG132" s="64">
        <v>2817.4466666666667</v>
      </c>
      <c r="AH132" s="64">
        <v>2817.4466666666667</v>
      </c>
      <c r="AI132" s="64">
        <v>2817.4466666666667</v>
      </c>
      <c r="AJ132" s="64">
        <v>2817.4466666666667</v>
      </c>
      <c r="AK132" s="64">
        <v>2817.4466666666667</v>
      </c>
      <c r="AL132" s="64">
        <v>2817.4466666666667</v>
      </c>
      <c r="AM132" s="64">
        <v>2817.4466666666667</v>
      </c>
      <c r="AN132" s="73"/>
      <c r="AO132" s="8"/>
      <c r="AP132" s="8"/>
      <c r="AQ132" s="8"/>
      <c r="AR132" s="8"/>
      <c r="AS132" s="8"/>
      <c r="AT132" s="8"/>
      <c r="AU132" s="8"/>
      <c r="AV132" s="8"/>
      <c r="AW132" s="8"/>
      <c r="AX132" s="8"/>
    </row>
    <row r="133" spans="1:50">
      <c r="A133" s="63" t="s">
        <v>249</v>
      </c>
      <c r="B133" s="63">
        <v>2000026</v>
      </c>
      <c r="C133" s="63" t="s">
        <v>255</v>
      </c>
      <c r="D133" s="64">
        <v>2204</v>
      </c>
      <c r="E133" s="64">
        <v>2159.92</v>
      </c>
      <c r="F133" s="64">
        <v>2226.04</v>
      </c>
      <c r="G133" s="64">
        <v>2159.92</v>
      </c>
      <c r="H133" s="64">
        <v>2204</v>
      </c>
      <c r="I133" s="64">
        <v>2204</v>
      </c>
      <c r="J133" s="64">
        <v>2204</v>
      </c>
      <c r="K133" s="64">
        <v>2218.6933333333332</v>
      </c>
      <c r="L133" s="64">
        <v>2226.04</v>
      </c>
      <c r="M133" s="64">
        <v>2233.3866666666668</v>
      </c>
      <c r="N133" s="64"/>
      <c r="O133" s="65">
        <f t="shared" si="13"/>
        <v>2233.3866666666668</v>
      </c>
      <c r="P133" s="64">
        <v>2204</v>
      </c>
      <c r="Q133" s="64">
        <v>2159.92</v>
      </c>
      <c r="R133" s="64">
        <v>2226.04</v>
      </c>
      <c r="S133" s="64">
        <v>2159.92</v>
      </c>
      <c r="T133" s="64">
        <v>2204</v>
      </c>
      <c r="U133" s="64">
        <v>2204</v>
      </c>
      <c r="V133" s="64">
        <v>2204</v>
      </c>
      <c r="W133" s="64">
        <v>2218.6933333333332</v>
      </c>
      <c r="X133" s="64">
        <v>2226.04</v>
      </c>
      <c r="Y133" s="64">
        <v>2233.3866666666668</v>
      </c>
      <c r="Z133" s="64">
        <v>2233.3866666666668</v>
      </c>
      <c r="AA133" s="64">
        <v>2233.3866666666668</v>
      </c>
      <c r="AB133" s="64">
        <v>2233.3866666666668</v>
      </c>
      <c r="AC133" s="64">
        <v>2233.3866666666668</v>
      </c>
      <c r="AD133" s="64">
        <v>2233.3866666666668</v>
      </c>
      <c r="AE133" s="64">
        <v>2233.3866666666668</v>
      </c>
      <c r="AF133" s="64">
        <v>2233.3866666666668</v>
      </c>
      <c r="AG133" s="64">
        <v>2233.3866666666668</v>
      </c>
      <c r="AH133" s="64">
        <v>2233.3866666666668</v>
      </c>
      <c r="AI133" s="64">
        <v>2233.3866666666668</v>
      </c>
      <c r="AJ133" s="64">
        <v>2233.3866666666668</v>
      </c>
      <c r="AK133" s="64">
        <v>2233.3866666666668</v>
      </c>
      <c r="AL133" s="64">
        <v>2233.3866666666668</v>
      </c>
      <c r="AM133" s="64">
        <v>2233.3866666666668</v>
      </c>
      <c r="AN133" s="73"/>
      <c r="AO133" s="8"/>
      <c r="AP133" s="8"/>
      <c r="AQ133" s="8"/>
      <c r="AR133" s="8"/>
      <c r="AS133" s="8"/>
      <c r="AT133" s="8"/>
      <c r="AU133" s="8"/>
      <c r="AV133" s="8"/>
      <c r="AW133" s="8"/>
      <c r="AX133" s="8"/>
    </row>
    <row r="134" spans="1:50">
      <c r="A134" s="63" t="s">
        <v>249</v>
      </c>
      <c r="B134" s="63">
        <v>2000027</v>
      </c>
      <c r="C134" s="63" t="s">
        <v>256</v>
      </c>
      <c r="D134" s="64">
        <v>2665.0033333333336</v>
      </c>
      <c r="E134" s="64">
        <v>2990.828</v>
      </c>
      <c r="F134" s="64">
        <v>2983.1849265957453</v>
      </c>
      <c r="G134" s="64">
        <v>2759.6030348162476</v>
      </c>
      <c r="H134" s="64">
        <v>3092.0752269503555</v>
      </c>
      <c r="I134" s="64">
        <v>2666.5908776595752</v>
      </c>
      <c r="J134" s="64">
        <v>2923.6251482269508</v>
      </c>
      <c r="K134" s="64">
        <v>2847.4321150870405</v>
      </c>
      <c r="L134" s="64">
        <v>2866.3498705673774</v>
      </c>
      <c r="M134" s="64">
        <v>2646.9801868351042</v>
      </c>
      <c r="N134" s="64"/>
      <c r="O134" s="65">
        <f t="shared" si="13"/>
        <v>2646.9801868351042</v>
      </c>
      <c r="P134" s="64">
        <v>2665.0033333333336</v>
      </c>
      <c r="Q134" s="64">
        <v>2990.828</v>
      </c>
      <c r="R134" s="64">
        <v>2983.1849265957453</v>
      </c>
      <c r="S134" s="64">
        <v>2759.6030348162476</v>
      </c>
      <c r="T134" s="64">
        <v>3092.0752269503555</v>
      </c>
      <c r="U134" s="64">
        <v>2666.5908776595752</v>
      </c>
      <c r="V134" s="64">
        <v>2923.6251482269508</v>
      </c>
      <c r="W134" s="64">
        <v>2847.4321150870405</v>
      </c>
      <c r="X134" s="64">
        <v>2866.3498705673774</v>
      </c>
      <c r="Y134" s="64">
        <v>2646.9801868351042</v>
      </c>
      <c r="Z134" s="64">
        <v>2646.9801868351042</v>
      </c>
      <c r="AA134" s="64">
        <v>2646.9801868351042</v>
      </c>
      <c r="AB134" s="64">
        <v>2646.9801868351042</v>
      </c>
      <c r="AC134" s="64">
        <v>2646.9801868351042</v>
      </c>
      <c r="AD134" s="64">
        <v>2646.9801868351042</v>
      </c>
      <c r="AE134" s="64">
        <v>2646.9801868351042</v>
      </c>
      <c r="AF134" s="64">
        <v>2646.9801868351042</v>
      </c>
      <c r="AG134" s="64">
        <v>2646.9801868351042</v>
      </c>
      <c r="AH134" s="64">
        <v>2646.9801868351042</v>
      </c>
      <c r="AI134" s="64">
        <v>2646.9801868351042</v>
      </c>
      <c r="AJ134" s="64">
        <v>2646.9801868351042</v>
      </c>
      <c r="AK134" s="64">
        <v>2646.9801868351042</v>
      </c>
      <c r="AL134" s="64">
        <v>2646.9801868351042</v>
      </c>
      <c r="AM134" s="64">
        <v>2646.9801868351042</v>
      </c>
      <c r="AN134" s="73"/>
      <c r="AO134" s="8"/>
      <c r="AP134" s="8"/>
      <c r="AQ134" s="8"/>
      <c r="AR134" s="8"/>
      <c r="AS134" s="8"/>
      <c r="AT134" s="8"/>
      <c r="AU134" s="8"/>
      <c r="AV134" s="8"/>
      <c r="AW134" s="8"/>
      <c r="AX134" s="8"/>
    </row>
    <row r="135" spans="1:50">
      <c r="A135" s="63" t="s">
        <v>249</v>
      </c>
      <c r="B135" s="63">
        <v>2000029</v>
      </c>
      <c r="C135" s="63" t="s">
        <v>257</v>
      </c>
      <c r="D135" s="64">
        <v>2643.3306666666672</v>
      </c>
      <c r="E135" s="64">
        <v>2791.8068000000003</v>
      </c>
      <c r="F135" s="64">
        <v>2617.0296000000003</v>
      </c>
      <c r="G135" s="64">
        <v>2656.4497142857144</v>
      </c>
      <c r="H135" s="64">
        <v>2513.6620000000007</v>
      </c>
      <c r="I135" s="64">
        <v>2552.7217777777778</v>
      </c>
      <c r="J135" s="64">
        <v>2655.82</v>
      </c>
      <c r="K135" s="64">
        <v>2676.2857142857138</v>
      </c>
      <c r="L135" s="64">
        <v>2552.9666666666667</v>
      </c>
      <c r="M135" s="64">
        <v>2722.8583333333336</v>
      </c>
      <c r="N135" s="64"/>
      <c r="O135" s="65">
        <f t="shared" si="13"/>
        <v>2722.8583333333336</v>
      </c>
      <c r="P135" s="64">
        <v>2643.3306666666672</v>
      </c>
      <c r="Q135" s="64">
        <v>2791.8068000000003</v>
      </c>
      <c r="R135" s="64">
        <v>2617.0296000000003</v>
      </c>
      <c r="S135" s="64">
        <v>2656.4497142857144</v>
      </c>
      <c r="T135" s="64">
        <v>2513.6620000000007</v>
      </c>
      <c r="U135" s="64">
        <v>2552.7217777777778</v>
      </c>
      <c r="V135" s="64">
        <v>2655.82</v>
      </c>
      <c r="W135" s="64">
        <v>2676.2857142857138</v>
      </c>
      <c r="X135" s="64">
        <v>2552.9666666666667</v>
      </c>
      <c r="Y135" s="64">
        <v>2722.8583333333336</v>
      </c>
      <c r="Z135" s="64">
        <v>2722.8583333333336</v>
      </c>
      <c r="AA135" s="64">
        <v>2722.8583333333336</v>
      </c>
      <c r="AB135" s="64">
        <v>2722.8583333333336</v>
      </c>
      <c r="AC135" s="64">
        <v>2722.8583333333336</v>
      </c>
      <c r="AD135" s="64">
        <v>2722.8583333333336</v>
      </c>
      <c r="AE135" s="64">
        <v>2722.8583333333336</v>
      </c>
      <c r="AF135" s="64">
        <v>2722.8583333333336</v>
      </c>
      <c r="AG135" s="64">
        <v>2722.8583333333336</v>
      </c>
      <c r="AH135" s="64">
        <v>2722.8583333333336</v>
      </c>
      <c r="AI135" s="64">
        <v>2722.8583333333336</v>
      </c>
      <c r="AJ135" s="64">
        <v>2722.8583333333336</v>
      </c>
      <c r="AK135" s="64">
        <v>2722.8583333333336</v>
      </c>
      <c r="AL135" s="64">
        <v>2722.8583333333336</v>
      </c>
      <c r="AM135" s="64">
        <v>2722.8583333333336</v>
      </c>
      <c r="AN135" s="73"/>
      <c r="AO135" s="8"/>
      <c r="AP135" s="8"/>
      <c r="AQ135" s="8"/>
      <c r="AR135" s="8"/>
      <c r="AS135" s="8"/>
      <c r="AT135" s="8"/>
      <c r="AU135" s="8"/>
      <c r="AV135" s="8"/>
      <c r="AW135" s="8"/>
      <c r="AX135" s="8"/>
    </row>
    <row r="136" spans="1:50">
      <c r="A136" s="63" t="s">
        <v>249</v>
      </c>
      <c r="B136" s="63">
        <v>2002251</v>
      </c>
      <c r="C136" s="63" t="s">
        <v>258</v>
      </c>
      <c r="D136" s="64">
        <v>1851.36</v>
      </c>
      <c r="E136" s="64">
        <v>1851.36</v>
      </c>
      <c r="F136" s="64">
        <v>1851.36</v>
      </c>
      <c r="G136" s="64">
        <v>1851.36</v>
      </c>
      <c r="H136" s="64">
        <v>1851.36</v>
      </c>
      <c r="I136" s="64">
        <v>1851.36</v>
      </c>
      <c r="J136" s="64">
        <v>1851.36</v>
      </c>
      <c r="K136" s="64">
        <v>1851.36</v>
      </c>
      <c r="L136" s="64">
        <v>1851.36</v>
      </c>
      <c r="M136" s="64">
        <v>1851.36</v>
      </c>
      <c r="N136" s="64"/>
      <c r="O136" s="65">
        <f t="shared" si="13"/>
        <v>1851.36</v>
      </c>
      <c r="P136" s="64">
        <v>1851.36</v>
      </c>
      <c r="Q136" s="64">
        <v>1851.36</v>
      </c>
      <c r="R136" s="64">
        <v>1851.36</v>
      </c>
      <c r="S136" s="64">
        <v>1851.36</v>
      </c>
      <c r="T136" s="64">
        <v>1851.36</v>
      </c>
      <c r="U136" s="64">
        <v>1851.36</v>
      </c>
      <c r="V136" s="64">
        <v>1851.36</v>
      </c>
      <c r="W136" s="64">
        <v>1851.36</v>
      </c>
      <c r="X136" s="64">
        <v>1851.36</v>
      </c>
      <c r="Y136" s="64">
        <v>1851.36</v>
      </c>
      <c r="Z136" s="64">
        <v>1851.36</v>
      </c>
      <c r="AA136" s="64">
        <v>1851.36</v>
      </c>
      <c r="AB136" s="64">
        <v>1851.36</v>
      </c>
      <c r="AC136" s="64">
        <v>1851.36</v>
      </c>
      <c r="AD136" s="64">
        <v>1851.36</v>
      </c>
      <c r="AE136" s="64">
        <v>1851.36</v>
      </c>
      <c r="AF136" s="64">
        <v>1851.36</v>
      </c>
      <c r="AG136" s="64">
        <v>1851.36</v>
      </c>
      <c r="AH136" s="64">
        <v>1851.36</v>
      </c>
      <c r="AI136" s="64">
        <v>1851.36</v>
      </c>
      <c r="AJ136" s="64">
        <v>1851.36</v>
      </c>
      <c r="AK136" s="64">
        <v>1851.36</v>
      </c>
      <c r="AL136" s="64">
        <v>1851.36</v>
      </c>
      <c r="AM136" s="64">
        <v>1851.36</v>
      </c>
      <c r="AN136" s="73"/>
      <c r="AO136" s="8"/>
      <c r="AP136" s="8"/>
      <c r="AQ136" s="8"/>
      <c r="AR136" s="8"/>
      <c r="AS136" s="8"/>
      <c r="AT136" s="8"/>
      <c r="AU136" s="8"/>
      <c r="AV136" s="8"/>
      <c r="AW136" s="8"/>
      <c r="AX136" s="8"/>
    </row>
    <row r="137" spans="1:50">
      <c r="A137" s="63" t="s">
        <v>249</v>
      </c>
      <c r="B137" s="63">
        <v>2002252</v>
      </c>
      <c r="C137" s="63" t="s">
        <v>259</v>
      </c>
      <c r="D137" s="64">
        <v>1851.36</v>
      </c>
      <c r="E137" s="64">
        <v>1851.36</v>
      </c>
      <c r="F137" s="64">
        <v>1851.36</v>
      </c>
      <c r="G137" s="64">
        <v>1851.36</v>
      </c>
      <c r="H137" s="64">
        <v>1851.36</v>
      </c>
      <c r="I137" s="64">
        <v>1851.36</v>
      </c>
      <c r="J137" s="64">
        <v>1851.36</v>
      </c>
      <c r="K137" s="64">
        <v>1851.36</v>
      </c>
      <c r="L137" s="64">
        <v>1851.36</v>
      </c>
      <c r="M137" s="64">
        <v>1851.36</v>
      </c>
      <c r="N137" s="64"/>
      <c r="O137" s="65">
        <f t="shared" si="13"/>
        <v>1851.36</v>
      </c>
      <c r="P137" s="64">
        <v>1851.36</v>
      </c>
      <c r="Q137" s="64">
        <v>1851.36</v>
      </c>
      <c r="R137" s="64">
        <v>1851.36</v>
      </c>
      <c r="S137" s="64">
        <v>1851.36</v>
      </c>
      <c r="T137" s="64">
        <v>1851.36</v>
      </c>
      <c r="U137" s="64">
        <v>1851.36</v>
      </c>
      <c r="V137" s="64">
        <v>1851.36</v>
      </c>
      <c r="W137" s="64">
        <v>1851.36</v>
      </c>
      <c r="X137" s="64">
        <v>1851.36</v>
      </c>
      <c r="Y137" s="64">
        <v>1851.36</v>
      </c>
      <c r="Z137" s="64">
        <v>1851.36</v>
      </c>
      <c r="AA137" s="64">
        <v>1851.36</v>
      </c>
      <c r="AB137" s="64">
        <v>1851.36</v>
      </c>
      <c r="AC137" s="64">
        <v>1851.36</v>
      </c>
      <c r="AD137" s="64">
        <v>1851.36</v>
      </c>
      <c r="AE137" s="64">
        <v>1851.36</v>
      </c>
      <c r="AF137" s="64">
        <v>1851.36</v>
      </c>
      <c r="AG137" s="64">
        <v>1851.36</v>
      </c>
      <c r="AH137" s="64">
        <v>1851.36</v>
      </c>
      <c r="AI137" s="64">
        <v>1851.36</v>
      </c>
      <c r="AJ137" s="64">
        <v>1851.36</v>
      </c>
      <c r="AK137" s="64">
        <v>1851.36</v>
      </c>
      <c r="AL137" s="64">
        <v>1851.36</v>
      </c>
      <c r="AM137" s="64">
        <v>1851.36</v>
      </c>
      <c r="AN137" s="73"/>
      <c r="AO137" s="8"/>
      <c r="AP137" s="8"/>
      <c r="AQ137" s="8"/>
      <c r="AR137" s="8"/>
      <c r="AS137" s="8"/>
      <c r="AT137" s="8"/>
      <c r="AU137" s="8"/>
      <c r="AV137" s="8"/>
      <c r="AW137" s="8"/>
      <c r="AX137" s="8"/>
    </row>
    <row r="138" spans="1:50">
      <c r="A138" s="63" t="s">
        <v>249</v>
      </c>
      <c r="B138" s="63">
        <v>2000724</v>
      </c>
      <c r="C138" s="63" t="s">
        <v>260</v>
      </c>
      <c r="D138" s="64">
        <v>4259.1794194516842</v>
      </c>
      <c r="E138" s="64">
        <v>4857.616</v>
      </c>
      <c r="F138" s="64">
        <v>5498.9800000000005</v>
      </c>
      <c r="G138" s="64">
        <v>5498.9800000000005</v>
      </c>
      <c r="H138" s="64">
        <v>5095.648000000001</v>
      </c>
      <c r="I138" s="64">
        <v>5135.32</v>
      </c>
      <c r="J138" s="64">
        <v>5135.32</v>
      </c>
      <c r="K138" s="64">
        <v>5333.68</v>
      </c>
      <c r="L138" s="64">
        <v>5333.68</v>
      </c>
      <c r="M138" s="64">
        <v>5333.68</v>
      </c>
      <c r="N138" s="64"/>
      <c r="O138" s="65">
        <f t="shared" si="13"/>
        <v>5333.68</v>
      </c>
      <c r="P138" s="64">
        <v>4259.1794194516842</v>
      </c>
      <c r="Q138" s="64">
        <v>4857.616</v>
      </c>
      <c r="R138" s="64">
        <v>5498.9800000000005</v>
      </c>
      <c r="S138" s="64">
        <v>5498.9800000000005</v>
      </c>
      <c r="T138" s="64">
        <v>5095.648000000001</v>
      </c>
      <c r="U138" s="64">
        <v>5135.32</v>
      </c>
      <c r="V138" s="64">
        <v>5135.32</v>
      </c>
      <c r="W138" s="64">
        <v>5333.68</v>
      </c>
      <c r="X138" s="64">
        <v>5333.68</v>
      </c>
      <c r="Y138" s="64">
        <v>5333.68</v>
      </c>
      <c r="Z138" s="64">
        <v>5333.68</v>
      </c>
      <c r="AA138" s="64">
        <v>5333.68</v>
      </c>
      <c r="AB138" s="64">
        <v>5333.68</v>
      </c>
      <c r="AC138" s="64">
        <v>5333.68</v>
      </c>
      <c r="AD138" s="64">
        <v>5333.68</v>
      </c>
      <c r="AE138" s="64">
        <v>5333.68</v>
      </c>
      <c r="AF138" s="64">
        <v>5333.68</v>
      </c>
      <c r="AG138" s="64">
        <v>5333.68</v>
      </c>
      <c r="AH138" s="64">
        <v>5333.68</v>
      </c>
      <c r="AI138" s="64">
        <v>5333.68</v>
      </c>
      <c r="AJ138" s="64">
        <v>5333.68</v>
      </c>
      <c r="AK138" s="64">
        <v>5333.68</v>
      </c>
      <c r="AL138" s="64">
        <v>5333.68</v>
      </c>
      <c r="AM138" s="64">
        <v>5333.68</v>
      </c>
      <c r="AN138" s="73"/>
      <c r="AO138" s="8"/>
      <c r="AP138" s="8"/>
      <c r="AQ138" s="8"/>
      <c r="AR138" s="8"/>
      <c r="AS138" s="8"/>
      <c r="AT138" s="8"/>
      <c r="AU138" s="8"/>
      <c r="AV138" s="8"/>
      <c r="AW138" s="8"/>
      <c r="AX138" s="8"/>
    </row>
    <row r="139" spans="1:50">
      <c r="A139" s="63" t="s">
        <v>249</v>
      </c>
      <c r="B139" s="63">
        <v>2000558</v>
      </c>
      <c r="C139" s="63" t="s">
        <v>261</v>
      </c>
      <c r="D139" s="64">
        <v>1498.72</v>
      </c>
      <c r="E139" s="64">
        <v>1498.72</v>
      </c>
      <c r="F139" s="64">
        <v>1498.72</v>
      </c>
      <c r="G139" s="64">
        <v>1498.72</v>
      </c>
      <c r="H139" s="64">
        <v>1498.72</v>
      </c>
      <c r="I139" s="64">
        <v>1498.72</v>
      </c>
      <c r="J139" s="64">
        <v>1498.72</v>
      </c>
      <c r="K139" s="64">
        <v>1498.72</v>
      </c>
      <c r="L139" s="64">
        <v>1498.72</v>
      </c>
      <c r="M139" s="64">
        <v>1498.72</v>
      </c>
      <c r="N139" s="64"/>
      <c r="O139" s="65">
        <f t="shared" si="13"/>
        <v>1498.72</v>
      </c>
      <c r="P139" s="64">
        <v>1498.72</v>
      </c>
      <c r="Q139" s="64">
        <v>1498.72</v>
      </c>
      <c r="R139" s="64">
        <v>1498.72</v>
      </c>
      <c r="S139" s="64">
        <v>1498.72</v>
      </c>
      <c r="T139" s="64">
        <v>1498.72</v>
      </c>
      <c r="U139" s="64">
        <v>1498.72</v>
      </c>
      <c r="V139" s="64">
        <v>1498.72</v>
      </c>
      <c r="W139" s="64">
        <v>1498.72</v>
      </c>
      <c r="X139" s="64">
        <v>1498.72</v>
      </c>
      <c r="Y139" s="64">
        <v>1498.72</v>
      </c>
      <c r="Z139" s="64">
        <v>1498.72</v>
      </c>
      <c r="AA139" s="64">
        <v>1498.72</v>
      </c>
      <c r="AB139" s="64">
        <v>1498.72</v>
      </c>
      <c r="AC139" s="64">
        <v>1498.72</v>
      </c>
      <c r="AD139" s="64">
        <v>1498.72</v>
      </c>
      <c r="AE139" s="64">
        <v>1498.72</v>
      </c>
      <c r="AF139" s="64">
        <v>1498.72</v>
      </c>
      <c r="AG139" s="64">
        <v>1498.72</v>
      </c>
      <c r="AH139" s="64">
        <v>1498.72</v>
      </c>
      <c r="AI139" s="64">
        <v>1498.72</v>
      </c>
      <c r="AJ139" s="64">
        <v>1498.72</v>
      </c>
      <c r="AK139" s="64">
        <v>1498.72</v>
      </c>
      <c r="AL139" s="64">
        <v>1498.72</v>
      </c>
      <c r="AM139" s="64">
        <v>1498.72</v>
      </c>
      <c r="AN139" s="73"/>
      <c r="AO139" s="8"/>
      <c r="AP139" s="8"/>
      <c r="AQ139" s="8"/>
      <c r="AR139" s="8"/>
      <c r="AS139" s="8"/>
      <c r="AT139" s="8"/>
      <c r="AU139" s="8"/>
      <c r="AV139" s="8"/>
      <c r="AW139" s="8"/>
      <c r="AX139" s="8"/>
    </row>
    <row r="140" spans="1:50">
      <c r="A140" s="63" t="s">
        <v>249</v>
      </c>
      <c r="B140" s="63">
        <v>2000560</v>
      </c>
      <c r="C140" s="63" t="s">
        <v>262</v>
      </c>
      <c r="D140" s="64">
        <v>2732.96</v>
      </c>
      <c r="E140" s="64">
        <v>3085.6</v>
      </c>
      <c r="F140" s="64">
        <v>2814.5079999999998</v>
      </c>
      <c r="G140" s="64">
        <v>2844.6293333333333</v>
      </c>
      <c r="H140" s="64">
        <v>2844.6293333333333</v>
      </c>
      <c r="I140" s="64">
        <v>2724.1439999999998</v>
      </c>
      <c r="J140" s="64">
        <v>2915.7817999999997</v>
      </c>
      <c r="K140" s="64">
        <v>3177.0659999999998</v>
      </c>
      <c r="L140" s="64">
        <v>3085.6</v>
      </c>
      <c r="M140" s="64">
        <v>2909.28</v>
      </c>
      <c r="N140" s="64"/>
      <c r="O140" s="65">
        <f t="shared" si="13"/>
        <v>2909.28</v>
      </c>
      <c r="P140" s="64">
        <v>2732.96</v>
      </c>
      <c r="Q140" s="64">
        <v>3085.6</v>
      </c>
      <c r="R140" s="64">
        <v>2814.5079999999998</v>
      </c>
      <c r="S140" s="64">
        <v>2844.6293333333333</v>
      </c>
      <c r="T140" s="64">
        <v>2844.6293333333333</v>
      </c>
      <c r="U140" s="64">
        <v>2724.1439999999998</v>
      </c>
      <c r="V140" s="64">
        <v>2915.7817999999997</v>
      </c>
      <c r="W140" s="64">
        <v>3177.0659999999998</v>
      </c>
      <c r="X140" s="64">
        <v>3085.6</v>
      </c>
      <c r="Y140" s="64">
        <v>2909.28</v>
      </c>
      <c r="Z140" s="64">
        <v>2909.28</v>
      </c>
      <c r="AA140" s="64">
        <v>2909.28</v>
      </c>
      <c r="AB140" s="64">
        <v>2909.28</v>
      </c>
      <c r="AC140" s="64">
        <v>2909.28</v>
      </c>
      <c r="AD140" s="64">
        <v>2909.28</v>
      </c>
      <c r="AE140" s="64">
        <v>2909.28</v>
      </c>
      <c r="AF140" s="64">
        <v>2909.28</v>
      </c>
      <c r="AG140" s="64">
        <v>2909.28</v>
      </c>
      <c r="AH140" s="64">
        <v>2909.28</v>
      </c>
      <c r="AI140" s="64">
        <v>2909.28</v>
      </c>
      <c r="AJ140" s="64">
        <v>2909.28</v>
      </c>
      <c r="AK140" s="64">
        <v>2909.28</v>
      </c>
      <c r="AL140" s="64">
        <v>2909.28</v>
      </c>
      <c r="AM140" s="64">
        <v>2909.28</v>
      </c>
      <c r="AN140" s="73"/>
      <c r="AO140" s="8"/>
      <c r="AP140" s="8"/>
      <c r="AQ140" s="8"/>
      <c r="AR140" s="8"/>
      <c r="AS140" s="8"/>
      <c r="AT140" s="8"/>
      <c r="AU140" s="8"/>
      <c r="AV140" s="8"/>
      <c r="AW140" s="8"/>
      <c r="AX140" s="8"/>
    </row>
    <row r="141" spans="1:50">
      <c r="A141" s="63" t="s">
        <v>249</v>
      </c>
      <c r="B141" s="63">
        <v>2000682</v>
      </c>
      <c r="C141" s="63" t="s">
        <v>263</v>
      </c>
      <c r="D141" s="64">
        <v>1697.0799999999995</v>
      </c>
      <c r="E141" s="64">
        <v>1697.0799999999995</v>
      </c>
      <c r="F141" s="64">
        <v>1697.0799999999995</v>
      </c>
      <c r="G141" s="64">
        <v>1697.0799999999997</v>
      </c>
      <c r="H141" s="64">
        <v>1697.0799999999995</v>
      </c>
      <c r="I141" s="64">
        <v>1697.0799999999995</v>
      </c>
      <c r="J141" s="64">
        <v>1697.0799999999995</v>
      </c>
      <c r="K141" s="64">
        <v>1697.0799999999995</v>
      </c>
      <c r="L141" s="64">
        <v>1697.0799999999995</v>
      </c>
      <c r="M141" s="64">
        <v>1697.0799999999995</v>
      </c>
      <c r="N141" s="64"/>
      <c r="O141" s="65">
        <f t="shared" si="13"/>
        <v>1697.0799999999995</v>
      </c>
      <c r="P141" s="64">
        <v>1697.0799999999995</v>
      </c>
      <c r="Q141" s="64">
        <v>1697.0799999999995</v>
      </c>
      <c r="R141" s="64">
        <v>1697.0799999999995</v>
      </c>
      <c r="S141" s="64">
        <v>1697.0799999999997</v>
      </c>
      <c r="T141" s="64">
        <v>1697.0799999999995</v>
      </c>
      <c r="U141" s="64">
        <v>1697.0799999999995</v>
      </c>
      <c r="V141" s="64">
        <v>1697.0799999999995</v>
      </c>
      <c r="W141" s="64">
        <v>1697.0799999999995</v>
      </c>
      <c r="X141" s="64">
        <v>1697.0799999999995</v>
      </c>
      <c r="Y141" s="64">
        <v>1697.0799999999995</v>
      </c>
      <c r="Z141" s="64">
        <v>1697.0799999999995</v>
      </c>
      <c r="AA141" s="64">
        <v>1697.0799999999995</v>
      </c>
      <c r="AB141" s="64">
        <v>1697.0799999999995</v>
      </c>
      <c r="AC141" s="64">
        <v>1697.0799999999995</v>
      </c>
      <c r="AD141" s="64">
        <v>1697.0799999999995</v>
      </c>
      <c r="AE141" s="64">
        <v>1697.0799999999995</v>
      </c>
      <c r="AF141" s="64">
        <v>1697.0799999999995</v>
      </c>
      <c r="AG141" s="64">
        <v>1697.0799999999995</v>
      </c>
      <c r="AH141" s="64">
        <v>1697.0799999999995</v>
      </c>
      <c r="AI141" s="64">
        <v>1697.0799999999995</v>
      </c>
      <c r="AJ141" s="64">
        <v>1697.0799999999995</v>
      </c>
      <c r="AK141" s="64">
        <v>1697.0799999999995</v>
      </c>
      <c r="AL141" s="64">
        <v>1697.0799999999995</v>
      </c>
      <c r="AM141" s="64">
        <v>1697.0799999999995</v>
      </c>
      <c r="AN141" s="73"/>
      <c r="AO141" s="8"/>
      <c r="AP141" s="8"/>
      <c r="AQ141" s="8"/>
      <c r="AR141" s="8"/>
      <c r="AS141" s="8"/>
      <c r="AT141" s="8"/>
      <c r="AU141" s="8"/>
      <c r="AV141" s="8"/>
      <c r="AW141" s="8"/>
      <c r="AX141" s="8"/>
    </row>
    <row r="142" spans="1:50">
      <c r="A142" s="63" t="s">
        <v>249</v>
      </c>
      <c r="B142" s="63">
        <v>2000683</v>
      </c>
      <c r="C142" s="63" t="s">
        <v>264</v>
      </c>
      <c r="D142" s="64">
        <v>2604.2604680850991</v>
      </c>
      <c r="E142" s="64">
        <v>2604.2604680850991</v>
      </c>
      <c r="F142" s="64">
        <v>2604.2604680850991</v>
      </c>
      <c r="G142" s="64">
        <v>2604.2604680850991</v>
      </c>
      <c r="H142" s="64">
        <v>2604.2604680850991</v>
      </c>
      <c r="I142" s="64">
        <v>2604.2604680850991</v>
      </c>
      <c r="J142" s="64">
        <v>2604.2604680850991</v>
      </c>
      <c r="K142" s="64">
        <v>2604.2604680850991</v>
      </c>
      <c r="L142" s="64">
        <v>2604.2604680850991</v>
      </c>
      <c r="M142" s="64">
        <v>2604.2604680850991</v>
      </c>
      <c r="N142" s="64"/>
      <c r="O142" s="65">
        <f t="shared" si="13"/>
        <v>2604.2604680850991</v>
      </c>
      <c r="P142" s="64">
        <v>2604.2604680850991</v>
      </c>
      <c r="Q142" s="64">
        <v>2604.2604680850991</v>
      </c>
      <c r="R142" s="64">
        <v>2604.2604680850991</v>
      </c>
      <c r="S142" s="64">
        <v>2604.2604680850991</v>
      </c>
      <c r="T142" s="64">
        <v>2604.2604680850991</v>
      </c>
      <c r="U142" s="64">
        <v>2604.2604680850991</v>
      </c>
      <c r="V142" s="64">
        <v>2604.2604680850991</v>
      </c>
      <c r="W142" s="64">
        <v>2604.2604680850991</v>
      </c>
      <c r="X142" s="64">
        <v>2604.2604680850991</v>
      </c>
      <c r="Y142" s="64">
        <v>2604.2604680850991</v>
      </c>
      <c r="Z142" s="64">
        <v>2604.2604680850991</v>
      </c>
      <c r="AA142" s="64">
        <v>2604.2604680850991</v>
      </c>
      <c r="AB142" s="64">
        <v>2604.2604680850991</v>
      </c>
      <c r="AC142" s="64">
        <v>2604.2604680850991</v>
      </c>
      <c r="AD142" s="64">
        <v>2604.2604680850991</v>
      </c>
      <c r="AE142" s="64">
        <v>2604.2604680850991</v>
      </c>
      <c r="AF142" s="64">
        <v>2604.2604680850991</v>
      </c>
      <c r="AG142" s="64">
        <v>2604.2604680850991</v>
      </c>
      <c r="AH142" s="64">
        <v>2604.2604680850991</v>
      </c>
      <c r="AI142" s="64">
        <v>2604.2604680850991</v>
      </c>
      <c r="AJ142" s="64">
        <v>2604.2604680850991</v>
      </c>
      <c r="AK142" s="64">
        <v>2604.2604680850991</v>
      </c>
      <c r="AL142" s="64">
        <v>2604.2604680850991</v>
      </c>
      <c r="AM142" s="64">
        <v>2604.2604680850991</v>
      </c>
      <c r="AN142" s="73"/>
      <c r="AO142" s="8"/>
      <c r="AP142" s="8"/>
      <c r="AQ142" s="8"/>
      <c r="AR142" s="8"/>
      <c r="AS142" s="8"/>
      <c r="AT142" s="8"/>
      <c r="AU142" s="8"/>
      <c r="AV142" s="8"/>
      <c r="AW142" s="8"/>
      <c r="AX142" s="8"/>
    </row>
    <row r="143" spans="1:50">
      <c r="A143" s="63" t="s">
        <v>249</v>
      </c>
      <c r="B143" s="63">
        <v>2000684</v>
      </c>
      <c r="C143" s="63" t="s">
        <v>265</v>
      </c>
      <c r="D143" s="64">
        <v>2161.8106608287899</v>
      </c>
      <c r="E143" s="64">
        <v>1619.5414042553186</v>
      </c>
      <c r="F143" s="64">
        <v>1619.5414042553186</v>
      </c>
      <c r="G143" s="64">
        <v>2442.2215755583961</v>
      </c>
      <c r="H143" s="64">
        <v>1675.869516214688</v>
      </c>
      <c r="I143" s="64">
        <v>3306</v>
      </c>
      <c r="J143" s="64">
        <v>3306</v>
      </c>
      <c r="K143" s="64">
        <v>3306</v>
      </c>
      <c r="L143" s="64">
        <v>2152.1947167216968</v>
      </c>
      <c r="M143" s="64">
        <v>2152.1947167216968</v>
      </c>
      <c r="N143" s="64"/>
      <c r="O143" s="65">
        <f t="shared" si="13"/>
        <v>2152.1947167216968</v>
      </c>
      <c r="P143" s="64">
        <v>2161.8106608287899</v>
      </c>
      <c r="Q143" s="64">
        <v>1619.5414042553186</v>
      </c>
      <c r="R143" s="64">
        <v>1619.5414042553186</v>
      </c>
      <c r="S143" s="64">
        <v>2442.2215755583961</v>
      </c>
      <c r="T143" s="64">
        <v>1675.869516214688</v>
      </c>
      <c r="U143" s="64">
        <v>3306</v>
      </c>
      <c r="V143" s="64">
        <v>3306</v>
      </c>
      <c r="W143" s="64">
        <v>3306</v>
      </c>
      <c r="X143" s="64">
        <v>2152.1947167216968</v>
      </c>
      <c r="Y143" s="64">
        <v>2152.1947167216968</v>
      </c>
      <c r="Z143" s="64">
        <v>2152.1947167216968</v>
      </c>
      <c r="AA143" s="64">
        <v>2152.1947167216968</v>
      </c>
      <c r="AB143" s="64">
        <v>2152.1947167216968</v>
      </c>
      <c r="AC143" s="64">
        <v>2152.1947167216968</v>
      </c>
      <c r="AD143" s="64">
        <v>2152.1947167216968</v>
      </c>
      <c r="AE143" s="64">
        <v>2152.1947167216968</v>
      </c>
      <c r="AF143" s="64">
        <v>2152.1947167216968</v>
      </c>
      <c r="AG143" s="64">
        <v>2152.1947167216968</v>
      </c>
      <c r="AH143" s="64">
        <v>2152.1947167216968</v>
      </c>
      <c r="AI143" s="64">
        <v>2152.1947167216968</v>
      </c>
      <c r="AJ143" s="64">
        <v>2152.1947167216968</v>
      </c>
      <c r="AK143" s="64">
        <v>2152.1947167216968</v>
      </c>
      <c r="AL143" s="64">
        <v>2152.1947167216968</v>
      </c>
      <c r="AM143" s="64">
        <v>2152.1947167216968</v>
      </c>
      <c r="AN143" s="73"/>
      <c r="AO143" s="8"/>
      <c r="AP143" s="8"/>
      <c r="AQ143" s="8"/>
      <c r="AR143" s="8"/>
      <c r="AS143" s="8"/>
      <c r="AT143" s="8"/>
      <c r="AU143" s="8"/>
      <c r="AV143" s="8"/>
      <c r="AW143" s="8"/>
      <c r="AX143" s="8"/>
    </row>
    <row r="144" spans="1:50">
      <c r="A144" s="63" t="s">
        <v>249</v>
      </c>
      <c r="B144" s="63">
        <v>2001912</v>
      </c>
      <c r="C144" s="63" t="s">
        <v>266</v>
      </c>
      <c r="D144" s="64">
        <v>1539.2670101600077</v>
      </c>
      <c r="E144" s="64">
        <v>1543.7913313463666</v>
      </c>
      <c r="F144" s="64">
        <v>1548.9215462883283</v>
      </c>
      <c r="G144" s="64">
        <v>1553.2700090343324</v>
      </c>
      <c r="H144" s="64">
        <v>1600.4122045943459</v>
      </c>
      <c r="I144" s="64">
        <v>1514.059749445217</v>
      </c>
      <c r="J144" s="64">
        <v>1539.1714149619454</v>
      </c>
      <c r="K144" s="64">
        <v>1610.34684138168</v>
      </c>
      <c r="L144" s="64">
        <v>1548.4895033331215</v>
      </c>
      <c r="M144" s="64">
        <v>1573.4401091230316</v>
      </c>
      <c r="N144" s="64"/>
      <c r="O144" s="65">
        <f t="shared" si="13"/>
        <v>1573.4401091230316</v>
      </c>
      <c r="P144" s="64">
        <v>1539.2670101600077</v>
      </c>
      <c r="Q144" s="64">
        <v>1543.7913313463666</v>
      </c>
      <c r="R144" s="64">
        <v>1548.9215462883283</v>
      </c>
      <c r="S144" s="64">
        <v>1553.2700090343324</v>
      </c>
      <c r="T144" s="64">
        <v>1600.4122045943459</v>
      </c>
      <c r="U144" s="64">
        <v>1514.059749445217</v>
      </c>
      <c r="V144" s="64">
        <v>1539.1714149619454</v>
      </c>
      <c r="W144" s="64">
        <v>1610.34684138168</v>
      </c>
      <c r="X144" s="64">
        <v>1548.4895033331215</v>
      </c>
      <c r="Y144" s="64">
        <v>1573.4401091230316</v>
      </c>
      <c r="Z144" s="64">
        <v>1573.4401091230316</v>
      </c>
      <c r="AA144" s="64">
        <v>1573.4401091230316</v>
      </c>
      <c r="AB144" s="64">
        <v>1573.4401091230316</v>
      </c>
      <c r="AC144" s="64">
        <v>1573.4401091230316</v>
      </c>
      <c r="AD144" s="64">
        <v>1573.4401091230316</v>
      </c>
      <c r="AE144" s="64">
        <v>1573.4401091230316</v>
      </c>
      <c r="AF144" s="64">
        <v>1573.4401091230316</v>
      </c>
      <c r="AG144" s="64">
        <v>1573.4401091230316</v>
      </c>
      <c r="AH144" s="64">
        <v>1573.4401091230316</v>
      </c>
      <c r="AI144" s="64">
        <v>1573.4401091230316</v>
      </c>
      <c r="AJ144" s="64">
        <v>1573.4401091230316</v>
      </c>
      <c r="AK144" s="64">
        <v>1573.4401091230316</v>
      </c>
      <c r="AL144" s="64">
        <v>1573.4401091230316</v>
      </c>
      <c r="AM144" s="64">
        <v>1573.4401091230316</v>
      </c>
      <c r="AN144" s="73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>
      <c r="A145" s="63" t="s">
        <v>249</v>
      </c>
      <c r="B145" s="63">
        <v>2001914</v>
      </c>
      <c r="C145" s="63" t="s">
        <v>267</v>
      </c>
      <c r="D145" s="64">
        <v>1630.5616136349183</v>
      </c>
      <c r="E145" s="64">
        <v>2316.7503915529956</v>
      </c>
      <c r="F145" s="64">
        <v>1653.9637256526826</v>
      </c>
      <c r="G145" s="64">
        <v>1696.0995505187216</v>
      </c>
      <c r="H145" s="64">
        <v>1578.3378520168792</v>
      </c>
      <c r="I145" s="64">
        <v>1772.0109246405623</v>
      </c>
      <c r="J145" s="64">
        <v>2250.3201060740594</v>
      </c>
      <c r="K145" s="64">
        <v>2101.0404583418822</v>
      </c>
      <c r="L145" s="64">
        <v>1808.9372434338743</v>
      </c>
      <c r="M145" s="64">
        <v>1808.9372434338743</v>
      </c>
      <c r="N145" s="64"/>
      <c r="O145" s="65">
        <f t="shared" si="13"/>
        <v>1808.9372434338743</v>
      </c>
      <c r="P145" s="64">
        <v>1630.5616136349183</v>
      </c>
      <c r="Q145" s="64">
        <v>2316.7503915529956</v>
      </c>
      <c r="R145" s="64">
        <v>1653.9637256526826</v>
      </c>
      <c r="S145" s="64">
        <v>1696.0995505187216</v>
      </c>
      <c r="T145" s="64">
        <v>1578.3378520168792</v>
      </c>
      <c r="U145" s="64">
        <v>1772.0109246405623</v>
      </c>
      <c r="V145" s="64">
        <v>2250.3201060740594</v>
      </c>
      <c r="W145" s="64">
        <v>2101.0404583418822</v>
      </c>
      <c r="X145" s="64">
        <v>1808.9372434338743</v>
      </c>
      <c r="Y145" s="64">
        <v>1808.9372434338743</v>
      </c>
      <c r="Z145" s="64">
        <v>1808.9372434338743</v>
      </c>
      <c r="AA145" s="64">
        <v>1808.9372434338743</v>
      </c>
      <c r="AB145" s="64">
        <v>1808.9372434338743</v>
      </c>
      <c r="AC145" s="64">
        <v>1808.9372434338743</v>
      </c>
      <c r="AD145" s="64">
        <v>1808.9372434338743</v>
      </c>
      <c r="AE145" s="64">
        <v>1808.9372434338743</v>
      </c>
      <c r="AF145" s="64">
        <v>1808.9372434338743</v>
      </c>
      <c r="AG145" s="64">
        <v>1808.9372434338743</v>
      </c>
      <c r="AH145" s="64">
        <v>1808.9372434338743</v>
      </c>
      <c r="AI145" s="64">
        <v>1808.9372434338743</v>
      </c>
      <c r="AJ145" s="64">
        <v>1808.9372434338743</v>
      </c>
      <c r="AK145" s="64">
        <v>1808.9372434338743</v>
      </c>
      <c r="AL145" s="64">
        <v>1808.9372434338743</v>
      </c>
      <c r="AM145" s="64">
        <v>1808.9372434338743</v>
      </c>
      <c r="AN145" s="73"/>
      <c r="AO145" s="8"/>
      <c r="AP145" s="8"/>
      <c r="AQ145" s="8"/>
      <c r="AR145" s="8"/>
      <c r="AS145" s="8"/>
      <c r="AT145" s="8"/>
      <c r="AU145" s="8"/>
      <c r="AV145" s="8"/>
      <c r="AW145" s="8"/>
      <c r="AX145" s="8"/>
    </row>
    <row r="146" spans="1:50">
      <c r="A146" s="63" t="s">
        <v>268</v>
      </c>
      <c r="B146" s="63" t="s">
        <v>194</v>
      </c>
      <c r="C146" s="63" t="s">
        <v>195</v>
      </c>
      <c r="D146" s="64">
        <v>2201.3808248373325</v>
      </c>
      <c r="E146" s="64">
        <v>2332.0624917433229</v>
      </c>
      <c r="F146" s="64">
        <v>2270.958933938256</v>
      </c>
      <c r="G146" s="64">
        <v>2391.0534279898538</v>
      </c>
      <c r="H146" s="64">
        <v>2417.7728421720353</v>
      </c>
      <c r="I146" s="64">
        <v>2041.9793310487855</v>
      </c>
      <c r="J146" s="64">
        <v>2375.9268638413564</v>
      </c>
      <c r="K146" s="64">
        <v>2283.6967971263666</v>
      </c>
      <c r="L146" s="64">
        <v>2146.1028098745378</v>
      </c>
      <c r="M146" s="64">
        <v>2239.8323238970752</v>
      </c>
      <c r="N146" s="64"/>
      <c r="O146" s="65">
        <f t="shared" si="13"/>
        <v>2239.8323238970752</v>
      </c>
      <c r="P146" s="64">
        <v>2201.3808248373325</v>
      </c>
      <c r="Q146" s="64">
        <v>2332.0624917433229</v>
      </c>
      <c r="R146" s="64">
        <v>2270.958933938256</v>
      </c>
      <c r="S146" s="64">
        <v>2391.0534279898538</v>
      </c>
      <c r="T146" s="64">
        <v>2417.7728421720353</v>
      </c>
      <c r="U146" s="64">
        <v>2041.9793310487855</v>
      </c>
      <c r="V146" s="64">
        <v>2375.9268638413564</v>
      </c>
      <c r="W146" s="64">
        <v>2283.6967971263666</v>
      </c>
      <c r="X146" s="64">
        <v>2146.1028098745378</v>
      </c>
      <c r="Y146" s="64">
        <v>2239.8323238970752</v>
      </c>
      <c r="Z146" s="64">
        <v>2239.8323238970752</v>
      </c>
      <c r="AA146" s="64">
        <v>2239.8323238970752</v>
      </c>
      <c r="AB146" s="64">
        <v>2239.8323238970752</v>
      </c>
      <c r="AC146" s="64">
        <v>2239.8323238970752</v>
      </c>
      <c r="AD146" s="64">
        <v>2239.8323238970752</v>
      </c>
      <c r="AE146" s="64">
        <v>2239.8323238970752</v>
      </c>
      <c r="AF146" s="64">
        <v>2239.8323238970752</v>
      </c>
      <c r="AG146" s="64">
        <v>2239.8323238970752</v>
      </c>
      <c r="AH146" s="64">
        <v>2239.8323238970752</v>
      </c>
      <c r="AI146" s="64">
        <v>2239.8323238970752</v>
      </c>
      <c r="AJ146" s="64">
        <v>2239.8323238970752</v>
      </c>
      <c r="AK146" s="64">
        <v>2239.8323238970752</v>
      </c>
      <c r="AL146" s="64">
        <v>2239.8323238970752</v>
      </c>
      <c r="AM146" s="64">
        <v>2239.8323238970752</v>
      </c>
      <c r="AN146" s="73"/>
      <c r="AO146" s="8" t="s">
        <v>46</v>
      </c>
      <c r="AP146" s="8"/>
      <c r="AQ146" s="8"/>
      <c r="AR146" s="8"/>
      <c r="AS146" s="8"/>
      <c r="AT146" s="8"/>
      <c r="AU146" s="8"/>
      <c r="AV146" s="8"/>
      <c r="AW146" s="8"/>
      <c r="AX146" s="8"/>
    </row>
    <row r="147" spans="1:50" ht="10.8" thickBot="1">
      <c r="A147" s="63"/>
      <c r="B147" s="68"/>
      <c r="C147" s="69"/>
      <c r="D147" s="70"/>
      <c r="E147" s="70">
        <f t="shared" ref="E147:M147" si="16">(E146-D146)/D146</f>
        <v>5.9363498324124304E-2</v>
      </c>
      <c r="F147" s="70">
        <f t="shared" si="16"/>
        <v>-2.6201509617089717E-2</v>
      </c>
      <c r="G147" s="70">
        <f t="shared" si="16"/>
        <v>5.2882723794274937E-2</v>
      </c>
      <c r="H147" s="70">
        <f t="shared" si="16"/>
        <v>1.1174745770797917E-2</v>
      </c>
      <c r="I147" s="70">
        <f t="shared" si="16"/>
        <v>-0.15542961876668743</v>
      </c>
      <c r="J147" s="70">
        <f t="shared" si="16"/>
        <v>0.16354109354331778</v>
      </c>
      <c r="K147" s="70">
        <f t="shared" si="16"/>
        <v>-3.8818563028440133E-2</v>
      </c>
      <c r="L147" s="70">
        <f t="shared" si="16"/>
        <v>-6.0250549646068081E-2</v>
      </c>
      <c r="M147" s="70">
        <f t="shared" si="16"/>
        <v>4.3674288851062483E-2</v>
      </c>
      <c r="N147" s="38"/>
      <c r="O147" s="71">
        <f t="shared" si="13"/>
        <v>4.3674288851062483E-2</v>
      </c>
      <c r="P147" s="72">
        <v>0</v>
      </c>
      <c r="Q147" s="72">
        <v>0</v>
      </c>
      <c r="R147" s="72">
        <v>0</v>
      </c>
      <c r="S147" s="72">
        <v>0</v>
      </c>
      <c r="T147" s="72">
        <v>0</v>
      </c>
      <c r="U147" s="72">
        <v>0</v>
      </c>
      <c r="V147" s="72">
        <v>0</v>
      </c>
      <c r="W147" s="72">
        <v>0</v>
      </c>
      <c r="X147" s="72">
        <v>0</v>
      </c>
      <c r="Y147" s="72">
        <v>0</v>
      </c>
      <c r="Z147" s="72">
        <v>0</v>
      </c>
      <c r="AA147" s="72">
        <v>0</v>
      </c>
      <c r="AB147" s="72">
        <v>0</v>
      </c>
      <c r="AC147" s="72">
        <v>0</v>
      </c>
      <c r="AD147" s="72">
        <v>0</v>
      </c>
      <c r="AE147" s="72">
        <v>0</v>
      </c>
      <c r="AF147" s="72">
        <v>0</v>
      </c>
      <c r="AG147" s="72">
        <v>0</v>
      </c>
      <c r="AH147" s="72">
        <v>0</v>
      </c>
      <c r="AI147" s="72">
        <v>0</v>
      </c>
      <c r="AJ147" s="72">
        <v>0</v>
      </c>
      <c r="AK147" s="72">
        <v>0</v>
      </c>
      <c r="AL147" s="72">
        <v>0</v>
      </c>
      <c r="AM147" s="72">
        <v>0</v>
      </c>
      <c r="AN147" s="73"/>
      <c r="AO147" s="8"/>
      <c r="AP147" s="8"/>
      <c r="AQ147" s="8"/>
      <c r="AR147" s="8"/>
      <c r="AS147" s="8"/>
      <c r="AT147" s="8"/>
      <c r="AU147" s="8"/>
      <c r="AV147" s="8"/>
      <c r="AW147" s="8"/>
      <c r="AX147" s="8"/>
    </row>
    <row r="148" spans="1:50">
      <c r="A148" s="63"/>
      <c r="B148" s="68"/>
      <c r="C148" s="69"/>
      <c r="D148" s="70"/>
      <c r="E148" s="70"/>
      <c r="F148" s="70"/>
      <c r="G148" s="70"/>
      <c r="H148" s="70"/>
      <c r="I148" s="70"/>
      <c r="J148" s="70"/>
      <c r="K148" s="70"/>
      <c r="L148" s="70"/>
      <c r="M148" s="70"/>
      <c r="N148" s="38"/>
      <c r="O148" s="75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  <c r="AA148" s="72"/>
      <c r="AB148" s="72"/>
      <c r="AC148" s="72"/>
      <c r="AD148" s="72"/>
      <c r="AE148" s="72"/>
      <c r="AF148" s="72"/>
      <c r="AG148" s="72"/>
      <c r="AH148" s="72"/>
      <c r="AI148" s="72"/>
      <c r="AJ148" s="72"/>
      <c r="AK148" s="72"/>
      <c r="AL148" s="72"/>
      <c r="AM148" s="72"/>
      <c r="AN148" s="73"/>
      <c r="AO148" s="8"/>
      <c r="AP148" s="8"/>
      <c r="AQ148" s="8"/>
      <c r="AR148" s="8"/>
      <c r="AS148" s="8"/>
      <c r="AT148" s="8"/>
      <c r="AU148" s="8"/>
      <c r="AV148" s="8"/>
      <c r="AW148" s="8"/>
      <c r="AX148" s="8"/>
    </row>
    <row r="149" spans="1:50">
      <c r="A149" s="63"/>
      <c r="B149" s="68"/>
      <c r="C149" s="69"/>
      <c r="D149" s="70"/>
      <c r="E149" s="70"/>
      <c r="F149" s="70"/>
      <c r="G149" s="70"/>
      <c r="H149" s="70"/>
      <c r="I149" s="70"/>
      <c r="J149" s="70"/>
      <c r="K149" s="70"/>
      <c r="L149" s="70"/>
      <c r="M149" s="70"/>
      <c r="N149" s="38"/>
      <c r="O149" s="75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  <c r="AA149" s="72"/>
      <c r="AB149" s="72"/>
      <c r="AC149" s="72"/>
      <c r="AD149" s="72"/>
      <c r="AE149" s="72"/>
      <c r="AF149" s="72"/>
      <c r="AG149" s="72"/>
      <c r="AH149" s="72"/>
      <c r="AI149" s="72"/>
      <c r="AJ149" s="72"/>
      <c r="AK149" s="72"/>
      <c r="AL149" s="72"/>
      <c r="AM149" s="72"/>
      <c r="AN149" s="73"/>
      <c r="AO149" s="8"/>
      <c r="AP149" s="8"/>
      <c r="AQ149" s="8"/>
      <c r="AR149" s="8"/>
      <c r="AS149" s="8"/>
      <c r="AT149" s="8"/>
      <c r="AU149" s="8"/>
      <c r="AV149" s="8"/>
      <c r="AW149" s="8"/>
      <c r="AX149" s="8"/>
    </row>
    <row r="150" spans="1:50">
      <c r="A150" s="63" t="s">
        <v>269</v>
      </c>
      <c r="B150" s="63">
        <v>2000913</v>
      </c>
      <c r="C150" s="63" t="s">
        <v>270</v>
      </c>
      <c r="D150" s="64">
        <v>1475.5733005703123</v>
      </c>
      <c r="E150" s="64">
        <v>1479.9104151636107</v>
      </c>
      <c r="F150" s="64">
        <v>1410.0527875966875</v>
      </c>
      <c r="G150" s="64">
        <v>1488.9967183626247</v>
      </c>
      <c r="H150" s="64">
        <v>1556.2628156234043</v>
      </c>
      <c r="I150" s="64">
        <v>1558.9206038713812</v>
      </c>
      <c r="J150" s="64">
        <v>1597.928191955649</v>
      </c>
      <c r="K150" s="64">
        <v>1640.6987934605459</v>
      </c>
      <c r="L150" s="64">
        <v>1655.6925830616244</v>
      </c>
      <c r="M150" s="64">
        <v>1633.5049314516757</v>
      </c>
      <c r="N150" s="64"/>
      <c r="O150" s="65">
        <f t="shared" si="13"/>
        <v>1633.5049314516757</v>
      </c>
      <c r="P150" s="64">
        <v>1475.5733005703123</v>
      </c>
      <c r="Q150" s="64">
        <v>1479.9104151636107</v>
      </c>
      <c r="R150" s="64">
        <v>1410.0527875966875</v>
      </c>
      <c r="S150" s="64">
        <v>1488.9967183626247</v>
      </c>
      <c r="T150" s="64">
        <v>1556.2628156234043</v>
      </c>
      <c r="U150" s="64">
        <v>1558.9206038713812</v>
      </c>
      <c r="V150" s="64">
        <v>1597.928191955649</v>
      </c>
      <c r="W150" s="64">
        <v>1640.6987934605459</v>
      </c>
      <c r="X150" s="64">
        <v>1655.6925830616244</v>
      </c>
      <c r="Y150" s="64">
        <v>1633.5049314516757</v>
      </c>
      <c r="Z150" s="64">
        <v>1633.5049314516757</v>
      </c>
      <c r="AA150" s="64">
        <v>1633.5049314516757</v>
      </c>
      <c r="AB150" s="64">
        <v>1633.5049314516757</v>
      </c>
      <c r="AC150" s="64">
        <v>1633.5049314516757</v>
      </c>
      <c r="AD150" s="64">
        <v>1633.5049314516757</v>
      </c>
      <c r="AE150" s="64">
        <v>1633.5049314516757</v>
      </c>
      <c r="AF150" s="64">
        <v>1633.5049314516757</v>
      </c>
      <c r="AG150" s="64">
        <v>1633.5049314516757</v>
      </c>
      <c r="AH150" s="64">
        <v>1633.5049314516757</v>
      </c>
      <c r="AI150" s="64">
        <v>1633.5049314516757</v>
      </c>
      <c r="AJ150" s="64">
        <v>1633.5049314516757</v>
      </c>
      <c r="AK150" s="64">
        <v>1633.5049314516757</v>
      </c>
      <c r="AL150" s="64">
        <v>1633.5049314516757</v>
      </c>
      <c r="AM150" s="64">
        <v>1633.5049314516757</v>
      </c>
      <c r="AN150" s="73"/>
      <c r="AO150" s="8" t="s">
        <v>47</v>
      </c>
      <c r="AP150" s="8"/>
      <c r="AQ150" s="8"/>
      <c r="AR150" s="8"/>
      <c r="AS150" s="8"/>
      <c r="AT150" s="8"/>
      <c r="AU150" s="8"/>
      <c r="AV150" s="8"/>
      <c r="AW150" s="8"/>
      <c r="AX150" s="8"/>
    </row>
    <row r="151" spans="1:50">
      <c r="A151" s="63" t="s">
        <v>269</v>
      </c>
      <c r="B151" s="63">
        <v>2000919</v>
      </c>
      <c r="C151" s="63" t="s">
        <v>271</v>
      </c>
      <c r="D151" s="64">
        <v>1744.5026183487366</v>
      </c>
      <c r="E151" s="64">
        <v>1809.962537988142</v>
      </c>
      <c r="F151" s="64">
        <v>1815.9771829332196</v>
      </c>
      <c r="G151" s="64">
        <v>1782.5280326764675</v>
      </c>
      <c r="H151" s="64">
        <v>1782.5280326764675</v>
      </c>
      <c r="I151" s="64">
        <v>1954.3006443743029</v>
      </c>
      <c r="J151" s="64">
        <v>1954.3006443743029</v>
      </c>
      <c r="K151" s="64">
        <v>1906.2797249467937</v>
      </c>
      <c r="L151" s="64">
        <v>2024.9478741285964</v>
      </c>
      <c r="M151" s="64">
        <v>1997.8119322474952</v>
      </c>
      <c r="N151" s="64"/>
      <c r="O151" s="65">
        <f t="shared" si="13"/>
        <v>1997.8119322474952</v>
      </c>
      <c r="P151" s="64">
        <v>1744.5026183487366</v>
      </c>
      <c r="Q151" s="64">
        <v>1809.962537988142</v>
      </c>
      <c r="R151" s="64">
        <v>1815.9771829332196</v>
      </c>
      <c r="S151" s="64">
        <v>1782.5280326764675</v>
      </c>
      <c r="T151" s="64">
        <v>1782.5280326764675</v>
      </c>
      <c r="U151" s="64">
        <v>1954.3006443743029</v>
      </c>
      <c r="V151" s="64">
        <v>1954.3006443743029</v>
      </c>
      <c r="W151" s="64">
        <v>1906.2797249467937</v>
      </c>
      <c r="X151" s="64">
        <v>2024.9478741285964</v>
      </c>
      <c r="Y151" s="64">
        <v>1997.8119322474952</v>
      </c>
      <c r="Z151" s="64">
        <v>1997.8119322474952</v>
      </c>
      <c r="AA151" s="64">
        <v>1997.8119322474952</v>
      </c>
      <c r="AB151" s="64">
        <v>1997.8119322474952</v>
      </c>
      <c r="AC151" s="64">
        <v>1997.8119322474952</v>
      </c>
      <c r="AD151" s="64">
        <v>1997.8119322474952</v>
      </c>
      <c r="AE151" s="64">
        <v>1997.8119322474952</v>
      </c>
      <c r="AF151" s="64">
        <v>1997.8119322474952</v>
      </c>
      <c r="AG151" s="64">
        <v>1997.8119322474952</v>
      </c>
      <c r="AH151" s="64">
        <v>1997.8119322474952</v>
      </c>
      <c r="AI151" s="64">
        <v>1997.8119322474952</v>
      </c>
      <c r="AJ151" s="64">
        <v>1997.8119322474952</v>
      </c>
      <c r="AK151" s="64">
        <v>1997.8119322474952</v>
      </c>
      <c r="AL151" s="64">
        <v>1997.8119322474952</v>
      </c>
      <c r="AM151" s="64">
        <v>1997.8119322474952</v>
      </c>
      <c r="AN151" s="73"/>
      <c r="AO151" s="8" t="s">
        <v>48</v>
      </c>
      <c r="AP151" s="8"/>
      <c r="AQ151" s="8"/>
      <c r="AR151" s="8"/>
      <c r="AS151" s="8"/>
      <c r="AT151" s="8"/>
      <c r="AU151" s="8"/>
      <c r="AV151" s="8"/>
      <c r="AW151" s="8"/>
      <c r="AX151" s="8"/>
    </row>
    <row r="152" spans="1:50">
      <c r="A152" s="63" t="s">
        <v>269</v>
      </c>
      <c r="B152" s="63">
        <v>2000926</v>
      </c>
      <c r="C152" s="63" t="s">
        <v>272</v>
      </c>
      <c r="D152" s="64">
        <v>1802.0040669618666</v>
      </c>
      <c r="E152" s="64">
        <v>1793.9922740810864</v>
      </c>
      <c r="F152" s="64">
        <v>1813.8408061027733</v>
      </c>
      <c r="G152" s="64">
        <v>1815.7191985097575</v>
      </c>
      <c r="H152" s="64">
        <v>1874.1378525390564</v>
      </c>
      <c r="I152" s="64">
        <v>1902.1074497431848</v>
      </c>
      <c r="J152" s="64">
        <v>1950.468841944657</v>
      </c>
      <c r="K152" s="64">
        <v>1953.494075699886</v>
      </c>
      <c r="L152" s="64">
        <v>2021.970112719154</v>
      </c>
      <c r="M152" s="64">
        <v>1974.3081197219988</v>
      </c>
      <c r="N152" s="64"/>
      <c r="O152" s="65">
        <f t="shared" si="13"/>
        <v>1974.3081197219988</v>
      </c>
      <c r="P152" s="64">
        <v>1802.0040669618666</v>
      </c>
      <c r="Q152" s="64">
        <v>1793.9922740810864</v>
      </c>
      <c r="R152" s="64">
        <v>1813.8408061027733</v>
      </c>
      <c r="S152" s="64">
        <v>1815.7191985097575</v>
      </c>
      <c r="T152" s="64">
        <v>1874.1378525390564</v>
      </c>
      <c r="U152" s="64">
        <v>1902.1074497431848</v>
      </c>
      <c r="V152" s="64">
        <v>1950.468841944657</v>
      </c>
      <c r="W152" s="64">
        <v>1953.494075699886</v>
      </c>
      <c r="X152" s="64">
        <v>2021.970112719154</v>
      </c>
      <c r="Y152" s="64">
        <v>1974.3081197219988</v>
      </c>
      <c r="Z152" s="64">
        <v>1974.3081197219988</v>
      </c>
      <c r="AA152" s="64">
        <v>1974.3081197219988</v>
      </c>
      <c r="AB152" s="64">
        <v>1974.3081197219988</v>
      </c>
      <c r="AC152" s="64">
        <v>1974.3081197219988</v>
      </c>
      <c r="AD152" s="64">
        <v>1974.3081197219988</v>
      </c>
      <c r="AE152" s="64">
        <v>1974.3081197219988</v>
      </c>
      <c r="AF152" s="64">
        <v>1974.3081197219988</v>
      </c>
      <c r="AG152" s="64">
        <v>1974.3081197219988</v>
      </c>
      <c r="AH152" s="64">
        <v>1974.3081197219988</v>
      </c>
      <c r="AI152" s="64">
        <v>1974.3081197219988</v>
      </c>
      <c r="AJ152" s="64">
        <v>1974.3081197219988</v>
      </c>
      <c r="AK152" s="64">
        <v>1974.3081197219988</v>
      </c>
      <c r="AL152" s="64">
        <v>1974.3081197219988</v>
      </c>
      <c r="AM152" s="64">
        <v>1974.3081197219988</v>
      </c>
      <c r="AN152" s="73"/>
      <c r="AO152" s="8"/>
      <c r="AP152" s="8"/>
      <c r="AQ152" s="8"/>
      <c r="AR152" s="8"/>
      <c r="AS152" s="8"/>
      <c r="AT152" s="8"/>
      <c r="AU152" s="8"/>
      <c r="AV152" s="8"/>
      <c r="AW152" s="8"/>
      <c r="AX152" s="8"/>
    </row>
    <row r="153" spans="1:50">
      <c r="A153" s="63" t="s">
        <v>269</v>
      </c>
      <c r="B153" s="63">
        <v>2000923</v>
      </c>
      <c r="C153" s="63" t="s">
        <v>273</v>
      </c>
      <c r="D153" s="64">
        <v>1665.6547730393336</v>
      </c>
      <c r="E153" s="64">
        <v>1682.9608373864805</v>
      </c>
      <c r="F153" s="64">
        <v>1700.2352495254102</v>
      </c>
      <c r="G153" s="64">
        <v>1572.7467940171155</v>
      </c>
      <c r="H153" s="64">
        <v>1786.9747250388193</v>
      </c>
      <c r="I153" s="64">
        <v>1811.2116810343255</v>
      </c>
      <c r="J153" s="64">
        <v>1790.3234081851472</v>
      </c>
      <c r="K153" s="64">
        <v>1775.7241835396935</v>
      </c>
      <c r="L153" s="64">
        <v>1959.0308226609138</v>
      </c>
      <c r="M153" s="64">
        <v>1890.1806476811703</v>
      </c>
      <c r="N153" s="64"/>
      <c r="O153" s="65">
        <f t="shared" si="13"/>
        <v>1890.1806476811703</v>
      </c>
      <c r="P153" s="64">
        <v>1665.6547730393336</v>
      </c>
      <c r="Q153" s="64">
        <v>1682.9608373864805</v>
      </c>
      <c r="R153" s="64">
        <v>1700.2352495254102</v>
      </c>
      <c r="S153" s="64">
        <v>1572.7467940171155</v>
      </c>
      <c r="T153" s="64">
        <v>1786.9747250388193</v>
      </c>
      <c r="U153" s="64">
        <v>1811.2116810343255</v>
      </c>
      <c r="V153" s="64">
        <v>1790.3234081851472</v>
      </c>
      <c r="W153" s="64">
        <v>1775.7241835396935</v>
      </c>
      <c r="X153" s="64">
        <v>1959.0308226609138</v>
      </c>
      <c r="Y153" s="64">
        <v>1890.1806476811703</v>
      </c>
      <c r="Z153" s="64">
        <v>1890.1806476811703</v>
      </c>
      <c r="AA153" s="64">
        <v>1890.1806476811703</v>
      </c>
      <c r="AB153" s="64">
        <v>1890.1806476811703</v>
      </c>
      <c r="AC153" s="64">
        <v>1890.1806476811703</v>
      </c>
      <c r="AD153" s="64">
        <v>1890.1806476811703</v>
      </c>
      <c r="AE153" s="64">
        <v>1890.1806476811703</v>
      </c>
      <c r="AF153" s="64">
        <v>1890.1806476811703</v>
      </c>
      <c r="AG153" s="64">
        <v>1890.1806476811703</v>
      </c>
      <c r="AH153" s="64">
        <v>1890.1806476811703</v>
      </c>
      <c r="AI153" s="64">
        <v>1890.1806476811703</v>
      </c>
      <c r="AJ153" s="64">
        <v>1890.1806476811703</v>
      </c>
      <c r="AK153" s="64">
        <v>1890.1806476811703</v>
      </c>
      <c r="AL153" s="64">
        <v>1890.1806476811703</v>
      </c>
      <c r="AM153" s="64">
        <v>1890.1806476811703</v>
      </c>
      <c r="AN153" s="73"/>
      <c r="AO153" s="8" t="s">
        <v>49</v>
      </c>
      <c r="AP153" s="8"/>
      <c r="AQ153" s="8"/>
      <c r="AR153" s="8"/>
      <c r="AS153" s="8"/>
      <c r="AT153" s="8"/>
      <c r="AU153" s="8"/>
      <c r="AV153" s="8"/>
      <c r="AW153" s="8"/>
      <c r="AX153" s="8"/>
    </row>
    <row r="154" spans="1:50">
      <c r="A154" s="63" t="s">
        <v>269</v>
      </c>
      <c r="B154" s="63">
        <v>2000924</v>
      </c>
      <c r="C154" s="63" t="s">
        <v>274</v>
      </c>
      <c r="D154" s="64">
        <v>1592.3449306960654</v>
      </c>
      <c r="E154" s="64">
        <v>1437.3851037780205</v>
      </c>
      <c r="F154" s="64">
        <v>1437.3851037780205</v>
      </c>
      <c r="G154" s="64">
        <v>1437.3851037780205</v>
      </c>
      <c r="H154" s="64">
        <v>1437.3851037780205</v>
      </c>
      <c r="I154" s="64">
        <v>1437.3851037780205</v>
      </c>
      <c r="J154" s="64">
        <v>1792.974167984378</v>
      </c>
      <c r="K154" s="64">
        <v>1744.9656888797422</v>
      </c>
      <c r="L154" s="64">
        <v>1601.852960691986</v>
      </c>
      <c r="M154" s="64">
        <v>1596.6698019224395</v>
      </c>
      <c r="N154" s="64"/>
      <c r="O154" s="65">
        <f t="shared" si="13"/>
        <v>1596.6698019224395</v>
      </c>
      <c r="P154" s="64">
        <v>1592.3449306960654</v>
      </c>
      <c r="Q154" s="64">
        <v>1437.3851037780205</v>
      </c>
      <c r="R154" s="64">
        <v>1437.3851037780205</v>
      </c>
      <c r="S154" s="64">
        <v>1437.3851037780205</v>
      </c>
      <c r="T154" s="64">
        <v>1437.3851037780205</v>
      </c>
      <c r="U154" s="64">
        <v>1437.3851037780205</v>
      </c>
      <c r="V154" s="64">
        <v>1792.974167984378</v>
      </c>
      <c r="W154" s="64">
        <v>1744.9656888797422</v>
      </c>
      <c r="X154" s="64">
        <v>1601.852960691986</v>
      </c>
      <c r="Y154" s="64">
        <v>1596.6698019224395</v>
      </c>
      <c r="Z154" s="64">
        <v>1596.6698019224395</v>
      </c>
      <c r="AA154" s="64">
        <v>1596.6698019224395</v>
      </c>
      <c r="AB154" s="64">
        <v>1596.6698019224395</v>
      </c>
      <c r="AC154" s="64">
        <v>1596.6698019224395</v>
      </c>
      <c r="AD154" s="64">
        <v>1596.6698019224395</v>
      </c>
      <c r="AE154" s="64">
        <v>1596.6698019224395</v>
      </c>
      <c r="AF154" s="64">
        <v>1596.6698019224395</v>
      </c>
      <c r="AG154" s="64">
        <v>1596.6698019224395</v>
      </c>
      <c r="AH154" s="64">
        <v>1596.6698019224395</v>
      </c>
      <c r="AI154" s="64">
        <v>1596.6698019224395</v>
      </c>
      <c r="AJ154" s="64">
        <v>1596.6698019224395</v>
      </c>
      <c r="AK154" s="64">
        <v>1596.6698019224395</v>
      </c>
      <c r="AL154" s="64">
        <v>1596.6698019224395</v>
      </c>
      <c r="AM154" s="64">
        <v>1596.6698019224395</v>
      </c>
      <c r="AN154" s="73"/>
      <c r="AO154" s="8" t="s">
        <v>50</v>
      </c>
      <c r="AP154" s="8"/>
      <c r="AQ154" s="8"/>
      <c r="AR154" s="8"/>
      <c r="AS154" s="8"/>
      <c r="AT154" s="8"/>
      <c r="AU154" s="8"/>
      <c r="AV154" s="8"/>
      <c r="AW154" s="8"/>
      <c r="AX154" s="8"/>
    </row>
    <row r="155" spans="1:50">
      <c r="A155" s="63" t="s">
        <v>269</v>
      </c>
      <c r="B155" s="63">
        <v>2000925</v>
      </c>
      <c r="C155" s="63" t="s">
        <v>275</v>
      </c>
      <c r="D155" s="64">
        <v>1967.0199682270634</v>
      </c>
      <c r="E155" s="64">
        <v>1976.1338735503832</v>
      </c>
      <c r="F155" s="64">
        <v>1954.0432544229079</v>
      </c>
      <c r="G155" s="64">
        <v>1975.4765528117332</v>
      </c>
      <c r="H155" s="64">
        <v>1961.5368361573921</v>
      </c>
      <c r="I155" s="64">
        <v>1952.8702585457297</v>
      </c>
      <c r="J155" s="64">
        <v>1943.4446085185393</v>
      </c>
      <c r="K155" s="64">
        <v>1611.9353052084796</v>
      </c>
      <c r="L155" s="64">
        <v>1620.1031225419422</v>
      </c>
      <c r="M155" s="64">
        <v>2063.3732948605671</v>
      </c>
      <c r="N155" s="64"/>
      <c r="O155" s="65">
        <f t="shared" si="13"/>
        <v>2063.3732948605671</v>
      </c>
      <c r="P155" s="64">
        <v>1967.0199682270634</v>
      </c>
      <c r="Q155" s="64">
        <v>1976.1338735503832</v>
      </c>
      <c r="R155" s="64">
        <v>1954.0432544229079</v>
      </c>
      <c r="S155" s="64">
        <v>1975.4765528117332</v>
      </c>
      <c r="T155" s="64">
        <v>1961.5368361573921</v>
      </c>
      <c r="U155" s="64">
        <v>1952.8702585457297</v>
      </c>
      <c r="V155" s="64">
        <v>1943.4446085185393</v>
      </c>
      <c r="W155" s="64">
        <v>1611.9353052084796</v>
      </c>
      <c r="X155" s="64">
        <v>1620.1031225419422</v>
      </c>
      <c r="Y155" s="64">
        <v>2063.3732948605671</v>
      </c>
      <c r="Z155" s="64">
        <v>2063.3732948605671</v>
      </c>
      <c r="AA155" s="64">
        <v>2063.3732948605671</v>
      </c>
      <c r="AB155" s="64">
        <v>2063.3732948605671</v>
      </c>
      <c r="AC155" s="64">
        <v>2063.3732948605671</v>
      </c>
      <c r="AD155" s="64">
        <v>2063.3732948605671</v>
      </c>
      <c r="AE155" s="64">
        <v>2063.3732948605671</v>
      </c>
      <c r="AF155" s="64">
        <v>2063.3732948605671</v>
      </c>
      <c r="AG155" s="64">
        <v>2063.3732948605671</v>
      </c>
      <c r="AH155" s="64">
        <v>2063.3732948605671</v>
      </c>
      <c r="AI155" s="64">
        <v>2063.3732948605671</v>
      </c>
      <c r="AJ155" s="64">
        <v>2063.3732948605671</v>
      </c>
      <c r="AK155" s="64">
        <v>2063.3732948605671</v>
      </c>
      <c r="AL155" s="64">
        <v>2063.3732948605671</v>
      </c>
      <c r="AM155" s="64">
        <v>2063.3732948605671</v>
      </c>
      <c r="AN155" s="73"/>
      <c r="AO155" s="8"/>
      <c r="AP155" s="8"/>
      <c r="AQ155" s="8"/>
      <c r="AR155" s="8"/>
      <c r="AS155" s="8"/>
      <c r="AT155" s="8"/>
      <c r="AU155" s="8"/>
      <c r="AV155" s="8"/>
      <c r="AW155" s="8"/>
      <c r="AX155" s="8"/>
    </row>
    <row r="156" spans="1:50">
      <c r="A156" s="63" t="s">
        <v>269</v>
      </c>
      <c r="B156" s="63">
        <v>2001980</v>
      </c>
      <c r="C156" s="63" t="s">
        <v>276</v>
      </c>
      <c r="D156" s="64">
        <v>1402.0412806706477</v>
      </c>
      <c r="E156" s="64">
        <v>1402.0412806706477</v>
      </c>
      <c r="F156" s="64">
        <v>1402.0412806706477</v>
      </c>
      <c r="G156" s="64">
        <v>1416.4568282441255</v>
      </c>
      <c r="H156" s="64">
        <v>1416.4568282441255</v>
      </c>
      <c r="I156" s="64">
        <v>1408.2460395521341</v>
      </c>
      <c r="J156" s="64">
        <v>1408.2460395521341</v>
      </c>
      <c r="K156" s="64">
        <v>1445.9397317545931</v>
      </c>
      <c r="L156" s="64">
        <v>1439.5994454779291</v>
      </c>
      <c r="M156" s="64">
        <v>1439.5994454779291</v>
      </c>
      <c r="N156" s="64"/>
      <c r="O156" s="65">
        <f t="shared" si="13"/>
        <v>1439.5994454779291</v>
      </c>
      <c r="P156" s="64">
        <v>1402.0412806706477</v>
      </c>
      <c r="Q156" s="64">
        <v>1402.0412806706477</v>
      </c>
      <c r="R156" s="64">
        <v>1402.0412806706477</v>
      </c>
      <c r="S156" s="64">
        <v>1416.4568282441255</v>
      </c>
      <c r="T156" s="64">
        <v>1416.4568282441255</v>
      </c>
      <c r="U156" s="64">
        <v>1408.2460395521341</v>
      </c>
      <c r="V156" s="64">
        <v>1408.2460395521341</v>
      </c>
      <c r="W156" s="64">
        <v>1445.9397317545931</v>
      </c>
      <c r="X156" s="64">
        <v>1439.5994454779291</v>
      </c>
      <c r="Y156" s="64">
        <v>1439.5994454779291</v>
      </c>
      <c r="Z156" s="64">
        <v>1439.5994454779291</v>
      </c>
      <c r="AA156" s="64">
        <v>1439.5994454779291</v>
      </c>
      <c r="AB156" s="64">
        <v>1439.5994454779291</v>
      </c>
      <c r="AC156" s="64">
        <v>1439.5994454779291</v>
      </c>
      <c r="AD156" s="64">
        <v>1439.5994454779291</v>
      </c>
      <c r="AE156" s="64">
        <v>1439.5994454779291</v>
      </c>
      <c r="AF156" s="64">
        <v>1439.5994454779291</v>
      </c>
      <c r="AG156" s="64">
        <v>1439.5994454779291</v>
      </c>
      <c r="AH156" s="64">
        <v>1439.5994454779291</v>
      </c>
      <c r="AI156" s="64">
        <v>1439.5994454779291</v>
      </c>
      <c r="AJ156" s="64">
        <v>1439.5994454779291</v>
      </c>
      <c r="AK156" s="64">
        <v>1439.5994454779291</v>
      </c>
      <c r="AL156" s="64">
        <v>1439.5994454779291</v>
      </c>
      <c r="AM156" s="64">
        <v>1439.5994454779291</v>
      </c>
      <c r="AN156" s="73"/>
      <c r="AO156" s="8"/>
      <c r="AP156" s="8"/>
      <c r="AQ156" s="8"/>
      <c r="AR156" s="8"/>
      <c r="AS156" s="8"/>
      <c r="AT156" s="8"/>
      <c r="AU156" s="8"/>
      <c r="AV156" s="8"/>
      <c r="AW156" s="8"/>
      <c r="AX156" s="8"/>
    </row>
    <row r="157" spans="1:50">
      <c r="A157" s="63" t="s">
        <v>269</v>
      </c>
      <c r="B157" s="63">
        <v>2002257</v>
      </c>
      <c r="C157" s="63" t="s">
        <v>277</v>
      </c>
      <c r="D157" s="64">
        <v>1698.5009092975311</v>
      </c>
      <c r="E157" s="64">
        <v>1698.5009092975311</v>
      </c>
      <c r="F157" s="64">
        <v>1698.5009092975311</v>
      </c>
      <c r="G157" s="64">
        <v>1698.5009092975311</v>
      </c>
      <c r="H157" s="64">
        <v>1698.5009092975311</v>
      </c>
      <c r="I157" s="64">
        <v>1698.5009092975311</v>
      </c>
      <c r="J157" s="64">
        <v>1698.5009092975311</v>
      </c>
      <c r="K157" s="64">
        <v>1698.5009092975311</v>
      </c>
      <c r="L157" s="64">
        <v>1698.5009092975311</v>
      </c>
      <c r="M157" s="64">
        <v>1698.5009092975311</v>
      </c>
      <c r="N157" s="64"/>
      <c r="O157" s="65">
        <f t="shared" si="13"/>
        <v>1698.5009092975311</v>
      </c>
      <c r="P157" s="64">
        <v>1698.5009092975311</v>
      </c>
      <c r="Q157" s="64">
        <v>1698.5009092975311</v>
      </c>
      <c r="R157" s="64">
        <v>1698.5009092975311</v>
      </c>
      <c r="S157" s="64">
        <v>1698.5009092975311</v>
      </c>
      <c r="T157" s="64">
        <v>1698.5009092975311</v>
      </c>
      <c r="U157" s="64">
        <v>1698.5009092975311</v>
      </c>
      <c r="V157" s="64">
        <v>1698.5009092975311</v>
      </c>
      <c r="W157" s="64">
        <v>1698.5009092975311</v>
      </c>
      <c r="X157" s="64">
        <v>1698.5009092975311</v>
      </c>
      <c r="Y157" s="64">
        <v>1698.5009092975311</v>
      </c>
      <c r="Z157" s="64">
        <v>1698.5009092975311</v>
      </c>
      <c r="AA157" s="64">
        <v>1698.5009092975311</v>
      </c>
      <c r="AB157" s="64">
        <v>1698.5009092975311</v>
      </c>
      <c r="AC157" s="64">
        <v>1698.5009092975311</v>
      </c>
      <c r="AD157" s="64">
        <v>1698.5009092975311</v>
      </c>
      <c r="AE157" s="64">
        <v>1698.5009092975311</v>
      </c>
      <c r="AF157" s="64">
        <v>1698.5009092975311</v>
      </c>
      <c r="AG157" s="64">
        <v>1698.5009092975311</v>
      </c>
      <c r="AH157" s="64">
        <v>1698.5009092975311</v>
      </c>
      <c r="AI157" s="64">
        <v>1698.5009092975311</v>
      </c>
      <c r="AJ157" s="64">
        <v>1698.5009092975311</v>
      </c>
      <c r="AK157" s="64">
        <v>1698.5009092975311</v>
      </c>
      <c r="AL157" s="64">
        <v>1698.5009092975311</v>
      </c>
      <c r="AM157" s="64">
        <v>1698.5009092975311</v>
      </c>
      <c r="AN157" s="73"/>
      <c r="AO157" s="8"/>
      <c r="AP157" s="8"/>
      <c r="AQ157" s="8"/>
      <c r="AR157" s="8"/>
      <c r="AS157" s="8"/>
      <c r="AT157" s="8"/>
      <c r="AU157" s="8"/>
      <c r="AV157" s="8"/>
      <c r="AW157" s="8"/>
      <c r="AX157" s="8"/>
    </row>
    <row r="158" spans="1:50">
      <c r="A158" s="63" t="s">
        <v>269</v>
      </c>
      <c r="B158" s="63">
        <v>2002314</v>
      </c>
      <c r="C158" s="63" t="s">
        <v>278</v>
      </c>
      <c r="D158" s="64">
        <v>1322.3999999999999</v>
      </c>
      <c r="E158" s="64">
        <v>1322.3999999999999</v>
      </c>
      <c r="F158" s="64">
        <v>1322.3999999999999</v>
      </c>
      <c r="G158" s="64">
        <v>1322.3999999999999</v>
      </c>
      <c r="H158" s="64">
        <v>1322.3999999999999</v>
      </c>
      <c r="I158" s="64">
        <v>1322.3999999999999</v>
      </c>
      <c r="J158" s="64">
        <v>1322.3999999999999</v>
      </c>
      <c r="K158" s="64">
        <v>1322.3999999999999</v>
      </c>
      <c r="L158" s="64">
        <v>1322.3999999999999</v>
      </c>
      <c r="M158" s="64">
        <v>1322.3999999999999</v>
      </c>
      <c r="N158" s="64"/>
      <c r="O158" s="65">
        <f t="shared" si="13"/>
        <v>1322.3999999999999</v>
      </c>
      <c r="P158" s="64">
        <v>1322.3999999999999</v>
      </c>
      <c r="Q158" s="64">
        <v>1322.3999999999999</v>
      </c>
      <c r="R158" s="64">
        <v>1322.3999999999999</v>
      </c>
      <c r="S158" s="64">
        <v>1322.3999999999999</v>
      </c>
      <c r="T158" s="64">
        <v>1322.3999999999999</v>
      </c>
      <c r="U158" s="64">
        <v>1322.3999999999999</v>
      </c>
      <c r="V158" s="64">
        <v>1322.3999999999999</v>
      </c>
      <c r="W158" s="64">
        <v>1322.3999999999999</v>
      </c>
      <c r="X158" s="64">
        <v>1322.3999999999999</v>
      </c>
      <c r="Y158" s="64">
        <v>1322.3999999999999</v>
      </c>
      <c r="Z158" s="64">
        <v>1322.3999999999999</v>
      </c>
      <c r="AA158" s="64">
        <v>1322.3999999999999</v>
      </c>
      <c r="AB158" s="64">
        <v>1322.3999999999999</v>
      </c>
      <c r="AC158" s="64">
        <v>1322.3999999999999</v>
      </c>
      <c r="AD158" s="64">
        <v>1322.3999999999999</v>
      </c>
      <c r="AE158" s="64">
        <v>1322.3999999999999</v>
      </c>
      <c r="AF158" s="64">
        <v>1322.3999999999999</v>
      </c>
      <c r="AG158" s="64">
        <v>1322.3999999999999</v>
      </c>
      <c r="AH158" s="64">
        <v>1322.3999999999999</v>
      </c>
      <c r="AI158" s="64">
        <v>1322.3999999999999</v>
      </c>
      <c r="AJ158" s="64">
        <v>1322.3999999999999</v>
      </c>
      <c r="AK158" s="64">
        <v>1322.3999999999999</v>
      </c>
      <c r="AL158" s="64">
        <v>1322.3999999999999</v>
      </c>
      <c r="AM158" s="64">
        <v>1322.3999999999999</v>
      </c>
      <c r="AN158" s="73"/>
      <c r="AO158" s="8"/>
      <c r="AP158" s="8"/>
      <c r="AQ158" s="8"/>
      <c r="AR158" s="8"/>
      <c r="AS158" s="8"/>
      <c r="AT158" s="8"/>
      <c r="AU158" s="8"/>
      <c r="AV158" s="8"/>
      <c r="AW158" s="8"/>
      <c r="AX158" s="8"/>
    </row>
    <row r="159" spans="1:50">
      <c r="A159" s="63" t="s">
        <v>269</v>
      </c>
      <c r="B159" s="63">
        <v>2000049</v>
      </c>
      <c r="C159" s="63" t="s">
        <v>279</v>
      </c>
      <c r="D159" s="64">
        <v>1498.72</v>
      </c>
      <c r="E159" s="64">
        <v>1498.72</v>
      </c>
      <c r="F159" s="64">
        <v>1553.8200000000002</v>
      </c>
      <c r="G159" s="64">
        <v>1498.72</v>
      </c>
      <c r="H159" s="64">
        <v>1553.8200000000002</v>
      </c>
      <c r="I159" s="64">
        <v>1542.8000000000002</v>
      </c>
      <c r="J159" s="64">
        <v>1530.2057142857143</v>
      </c>
      <c r="K159" s="64">
        <v>1608.92</v>
      </c>
      <c r="L159" s="64">
        <v>1498.72</v>
      </c>
      <c r="M159" s="64">
        <v>1564.84</v>
      </c>
      <c r="N159" s="64"/>
      <c r="O159" s="65">
        <f t="shared" si="13"/>
        <v>1564.84</v>
      </c>
      <c r="P159" s="64">
        <v>1498.72</v>
      </c>
      <c r="Q159" s="64">
        <v>1498.72</v>
      </c>
      <c r="R159" s="64">
        <v>1553.8200000000002</v>
      </c>
      <c r="S159" s="64">
        <v>1498.72</v>
      </c>
      <c r="T159" s="64">
        <v>1553.8200000000002</v>
      </c>
      <c r="U159" s="64">
        <v>1542.8000000000002</v>
      </c>
      <c r="V159" s="64">
        <v>1530.2057142857143</v>
      </c>
      <c r="W159" s="64">
        <v>1608.92</v>
      </c>
      <c r="X159" s="64">
        <v>1498.72</v>
      </c>
      <c r="Y159" s="64">
        <v>1564.84</v>
      </c>
      <c r="Z159" s="64">
        <v>1564.84</v>
      </c>
      <c r="AA159" s="64">
        <v>1564.84</v>
      </c>
      <c r="AB159" s="64">
        <v>1564.84</v>
      </c>
      <c r="AC159" s="64">
        <v>1564.84</v>
      </c>
      <c r="AD159" s="64">
        <v>1564.84</v>
      </c>
      <c r="AE159" s="64">
        <v>1564.84</v>
      </c>
      <c r="AF159" s="64">
        <v>1564.84</v>
      </c>
      <c r="AG159" s="64">
        <v>1564.84</v>
      </c>
      <c r="AH159" s="64">
        <v>1564.84</v>
      </c>
      <c r="AI159" s="64">
        <v>1564.84</v>
      </c>
      <c r="AJ159" s="64">
        <v>1564.84</v>
      </c>
      <c r="AK159" s="64">
        <v>1564.84</v>
      </c>
      <c r="AL159" s="64">
        <v>1564.84</v>
      </c>
      <c r="AM159" s="64">
        <v>1564.84</v>
      </c>
      <c r="AN159" s="73"/>
      <c r="AO159" s="8" t="s">
        <v>51</v>
      </c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>
      <c r="A160" s="63" t="s">
        <v>269</v>
      </c>
      <c r="B160" s="63">
        <v>2000050</v>
      </c>
      <c r="C160" s="63" t="s">
        <v>280</v>
      </c>
      <c r="D160" s="64">
        <v>1863.482</v>
      </c>
      <c r="E160" s="64">
        <v>1863.482</v>
      </c>
      <c r="F160" s="64">
        <v>1863.482</v>
      </c>
      <c r="G160" s="64">
        <v>1863.482</v>
      </c>
      <c r="H160" s="64">
        <v>2143.9409999999998</v>
      </c>
      <c r="I160" s="64">
        <v>1863.482</v>
      </c>
      <c r="J160" s="64">
        <v>1863.482</v>
      </c>
      <c r="K160" s="64">
        <v>1863.482</v>
      </c>
      <c r="L160" s="64">
        <v>1352.5213333333334</v>
      </c>
      <c r="M160" s="64">
        <v>1863.482</v>
      </c>
      <c r="N160" s="64"/>
      <c r="O160" s="65">
        <f t="shared" si="13"/>
        <v>1863.482</v>
      </c>
      <c r="P160" s="64">
        <v>1863.482</v>
      </c>
      <c r="Q160" s="64">
        <v>1863.482</v>
      </c>
      <c r="R160" s="64">
        <v>1863.482</v>
      </c>
      <c r="S160" s="64">
        <v>1863.482</v>
      </c>
      <c r="T160" s="64">
        <v>2143.9409999999998</v>
      </c>
      <c r="U160" s="64">
        <v>1863.482</v>
      </c>
      <c r="V160" s="64">
        <v>1863.482</v>
      </c>
      <c r="W160" s="64">
        <v>1863.482</v>
      </c>
      <c r="X160" s="64">
        <v>1352.5213333333334</v>
      </c>
      <c r="Y160" s="64">
        <v>1863.482</v>
      </c>
      <c r="Z160" s="64">
        <v>1863.482</v>
      </c>
      <c r="AA160" s="64">
        <v>1863.482</v>
      </c>
      <c r="AB160" s="64">
        <v>1863.482</v>
      </c>
      <c r="AC160" s="64">
        <v>1863.482</v>
      </c>
      <c r="AD160" s="64">
        <v>1863.482</v>
      </c>
      <c r="AE160" s="64">
        <v>1863.482</v>
      </c>
      <c r="AF160" s="64">
        <v>1863.482</v>
      </c>
      <c r="AG160" s="64">
        <v>1863.482</v>
      </c>
      <c r="AH160" s="64">
        <v>1863.482</v>
      </c>
      <c r="AI160" s="64">
        <v>1863.482</v>
      </c>
      <c r="AJ160" s="64">
        <v>1863.482</v>
      </c>
      <c r="AK160" s="64">
        <v>1863.482</v>
      </c>
      <c r="AL160" s="64">
        <v>1863.482</v>
      </c>
      <c r="AM160" s="64">
        <v>1863.482</v>
      </c>
      <c r="AN160" s="73"/>
      <c r="AO160" s="8"/>
      <c r="AP160" s="8"/>
      <c r="AQ160" s="8"/>
      <c r="AR160" s="8"/>
      <c r="AS160" s="8"/>
      <c r="AT160" s="8"/>
      <c r="AU160" s="8"/>
      <c r="AV160" s="8"/>
      <c r="AW160" s="8"/>
      <c r="AX160" s="8"/>
    </row>
    <row r="161" spans="1:50">
      <c r="A161" s="63" t="s">
        <v>269</v>
      </c>
      <c r="B161" s="63">
        <v>2000051</v>
      </c>
      <c r="C161" s="63" t="s">
        <v>281</v>
      </c>
      <c r="D161" s="64">
        <v>708.95333333333349</v>
      </c>
      <c r="E161" s="64">
        <v>705.28</v>
      </c>
      <c r="F161" s="64">
        <v>727.32</v>
      </c>
      <c r="G161" s="64">
        <v>672.22000000000014</v>
      </c>
      <c r="H161" s="64">
        <v>727.32</v>
      </c>
      <c r="I161" s="64">
        <v>727.32</v>
      </c>
      <c r="J161" s="64">
        <v>617.12</v>
      </c>
      <c r="K161" s="64">
        <v>617.12</v>
      </c>
      <c r="L161" s="64">
        <v>617.12</v>
      </c>
      <c r="M161" s="64">
        <v>925.68</v>
      </c>
      <c r="N161" s="64"/>
      <c r="O161" s="65">
        <f t="shared" si="13"/>
        <v>925.68</v>
      </c>
      <c r="P161" s="64">
        <v>708.95333333333349</v>
      </c>
      <c r="Q161" s="64">
        <v>705.28</v>
      </c>
      <c r="R161" s="64">
        <v>727.32</v>
      </c>
      <c r="S161" s="64">
        <v>672.22000000000014</v>
      </c>
      <c r="T161" s="64">
        <v>727.32</v>
      </c>
      <c r="U161" s="64">
        <v>727.32</v>
      </c>
      <c r="V161" s="64">
        <v>617.12</v>
      </c>
      <c r="W161" s="64">
        <v>617.12</v>
      </c>
      <c r="X161" s="64">
        <v>617.12</v>
      </c>
      <c r="Y161" s="64">
        <v>925.68</v>
      </c>
      <c r="Z161" s="64">
        <v>925.68</v>
      </c>
      <c r="AA161" s="64">
        <v>925.68</v>
      </c>
      <c r="AB161" s="64">
        <v>925.68</v>
      </c>
      <c r="AC161" s="64">
        <v>925.68</v>
      </c>
      <c r="AD161" s="64">
        <v>925.68</v>
      </c>
      <c r="AE161" s="64">
        <v>925.68</v>
      </c>
      <c r="AF161" s="64">
        <v>925.68</v>
      </c>
      <c r="AG161" s="64">
        <v>925.68</v>
      </c>
      <c r="AH161" s="64">
        <v>925.68</v>
      </c>
      <c r="AI161" s="64">
        <v>925.68</v>
      </c>
      <c r="AJ161" s="64">
        <v>925.68</v>
      </c>
      <c r="AK161" s="64">
        <v>925.68</v>
      </c>
      <c r="AL161" s="64">
        <v>925.68</v>
      </c>
      <c r="AM161" s="64">
        <v>925.68</v>
      </c>
      <c r="AN161" s="73"/>
      <c r="AO161" s="8" t="s">
        <v>52</v>
      </c>
      <c r="AP161" s="8"/>
      <c r="AQ161" s="8"/>
      <c r="AR161" s="8"/>
      <c r="AS161" s="8"/>
      <c r="AT161" s="8"/>
      <c r="AU161" s="8"/>
      <c r="AV161" s="8"/>
      <c r="AW161" s="8"/>
      <c r="AX161" s="8"/>
    </row>
    <row r="162" spans="1:50">
      <c r="A162" s="63" t="s">
        <v>269</v>
      </c>
      <c r="B162" s="63">
        <v>2000052</v>
      </c>
      <c r="C162" s="63" t="s">
        <v>282</v>
      </c>
      <c r="D162" s="64">
        <v>1651.4257142857141</v>
      </c>
      <c r="E162" s="64">
        <v>1807.2799999999997</v>
      </c>
      <c r="F162" s="64">
        <v>1686.06</v>
      </c>
      <c r="G162" s="64">
        <v>1760.751111111111</v>
      </c>
      <c r="H162" s="64">
        <v>1752.1799999999998</v>
      </c>
      <c r="I162" s="64">
        <v>1764.0476923076926</v>
      </c>
      <c r="J162" s="64">
        <v>1793.7169230769227</v>
      </c>
      <c r="K162" s="64">
        <v>1772.9955555555555</v>
      </c>
      <c r="L162" s="64">
        <v>1775.5974999999996</v>
      </c>
      <c r="M162" s="64">
        <v>1793.5049999999999</v>
      </c>
      <c r="N162" s="64"/>
      <c r="O162" s="65">
        <f t="shared" si="13"/>
        <v>1793.5049999999999</v>
      </c>
      <c r="P162" s="64">
        <v>1651.4257142857141</v>
      </c>
      <c r="Q162" s="64">
        <v>1807.2799999999997</v>
      </c>
      <c r="R162" s="64">
        <v>1686.06</v>
      </c>
      <c r="S162" s="64">
        <v>1760.751111111111</v>
      </c>
      <c r="T162" s="64">
        <v>1752.1799999999998</v>
      </c>
      <c r="U162" s="64">
        <v>1764.0476923076926</v>
      </c>
      <c r="V162" s="64">
        <v>1793.7169230769227</v>
      </c>
      <c r="W162" s="64">
        <v>1772.9955555555555</v>
      </c>
      <c r="X162" s="64">
        <v>1775.5974999999996</v>
      </c>
      <c r="Y162" s="64">
        <v>1793.5049999999999</v>
      </c>
      <c r="Z162" s="64">
        <v>1793.5049999999999</v>
      </c>
      <c r="AA162" s="64">
        <v>1793.5049999999999</v>
      </c>
      <c r="AB162" s="64">
        <v>1793.5049999999999</v>
      </c>
      <c r="AC162" s="64">
        <v>1793.5049999999999</v>
      </c>
      <c r="AD162" s="64">
        <v>1793.5049999999999</v>
      </c>
      <c r="AE162" s="64">
        <v>1793.5049999999999</v>
      </c>
      <c r="AF162" s="64">
        <v>1793.5049999999999</v>
      </c>
      <c r="AG162" s="64">
        <v>1793.5049999999999</v>
      </c>
      <c r="AH162" s="64">
        <v>1793.5049999999999</v>
      </c>
      <c r="AI162" s="64">
        <v>1793.5049999999999</v>
      </c>
      <c r="AJ162" s="64">
        <v>1793.5049999999999</v>
      </c>
      <c r="AK162" s="64">
        <v>1793.5049999999999</v>
      </c>
      <c r="AL162" s="64">
        <v>1793.5049999999999</v>
      </c>
      <c r="AM162" s="64">
        <v>1793.5049999999999</v>
      </c>
      <c r="AN162" s="73"/>
      <c r="AO162" s="8" t="s">
        <v>53</v>
      </c>
      <c r="AP162" s="8"/>
      <c r="AQ162" s="8"/>
      <c r="AR162" s="8"/>
      <c r="AS162" s="8"/>
      <c r="AT162" s="8"/>
      <c r="AU162" s="8"/>
      <c r="AV162" s="8"/>
      <c r="AW162" s="8"/>
      <c r="AX162" s="8"/>
    </row>
    <row r="163" spans="1:50">
      <c r="A163" s="63" t="s">
        <v>269</v>
      </c>
      <c r="B163" s="63">
        <v>2000053</v>
      </c>
      <c r="C163" s="63" t="s">
        <v>283</v>
      </c>
      <c r="D163" s="64">
        <v>1538.8972891787314</v>
      </c>
      <c r="E163" s="64">
        <v>1916.8980058423192</v>
      </c>
      <c r="F163" s="64">
        <v>1463.0906215732966</v>
      </c>
      <c r="G163" s="64">
        <v>1903.7717322222245</v>
      </c>
      <c r="H163" s="64">
        <v>1668.7576160714291</v>
      </c>
      <c r="I163" s="64">
        <v>1663.5286187830686</v>
      </c>
      <c r="J163" s="64">
        <v>1554.7450594482239</v>
      </c>
      <c r="K163" s="64">
        <v>1623.2707622023809</v>
      </c>
      <c r="L163" s="64">
        <v>1553.3157694047627</v>
      </c>
      <c r="M163" s="64">
        <v>1552.6656695767194</v>
      </c>
      <c r="N163" s="64"/>
      <c r="O163" s="65">
        <f t="shared" si="13"/>
        <v>1552.6656695767194</v>
      </c>
      <c r="P163" s="64">
        <v>1538.8972891787314</v>
      </c>
      <c r="Q163" s="64">
        <v>1916.8980058423192</v>
      </c>
      <c r="R163" s="64">
        <v>1463.0906215732966</v>
      </c>
      <c r="S163" s="64">
        <v>1903.7717322222245</v>
      </c>
      <c r="T163" s="64">
        <v>1668.7576160714291</v>
      </c>
      <c r="U163" s="64">
        <v>1663.5286187830686</v>
      </c>
      <c r="V163" s="64">
        <v>1554.7450594482239</v>
      </c>
      <c r="W163" s="64">
        <v>1623.2707622023809</v>
      </c>
      <c r="X163" s="64">
        <v>1553.3157694047627</v>
      </c>
      <c r="Y163" s="64">
        <v>1552.6656695767194</v>
      </c>
      <c r="Z163" s="64">
        <v>1552.6656695767194</v>
      </c>
      <c r="AA163" s="64">
        <v>1552.6656695767194</v>
      </c>
      <c r="AB163" s="64">
        <v>1552.6656695767194</v>
      </c>
      <c r="AC163" s="64">
        <v>1552.6656695767194</v>
      </c>
      <c r="AD163" s="64">
        <v>1552.6656695767194</v>
      </c>
      <c r="AE163" s="64">
        <v>1552.6656695767194</v>
      </c>
      <c r="AF163" s="64">
        <v>1552.6656695767194</v>
      </c>
      <c r="AG163" s="64">
        <v>1552.6656695767194</v>
      </c>
      <c r="AH163" s="64">
        <v>1552.6656695767194</v>
      </c>
      <c r="AI163" s="64">
        <v>1552.6656695767194</v>
      </c>
      <c r="AJ163" s="64">
        <v>1552.6656695767194</v>
      </c>
      <c r="AK163" s="64">
        <v>1552.6656695767194</v>
      </c>
      <c r="AL163" s="64">
        <v>1552.6656695767194</v>
      </c>
      <c r="AM163" s="64">
        <v>1552.6656695767194</v>
      </c>
      <c r="AN163" s="73"/>
      <c r="AO163" s="8"/>
      <c r="AP163" s="8"/>
      <c r="AQ163" s="8"/>
      <c r="AR163" s="8"/>
      <c r="AS163" s="8"/>
      <c r="AT163" s="8"/>
      <c r="AU163" s="8"/>
      <c r="AV163" s="8"/>
      <c r="AW163" s="8"/>
      <c r="AX163" s="8"/>
    </row>
    <row r="164" spans="1:50">
      <c r="A164" s="63" t="s">
        <v>269</v>
      </c>
      <c r="B164" s="63">
        <v>2000502</v>
      </c>
      <c r="C164" s="63" t="s">
        <v>284</v>
      </c>
      <c r="D164" s="64">
        <v>1799.4900844444455</v>
      </c>
      <c r="E164" s="64">
        <v>1225.6529711111114</v>
      </c>
      <c r="F164" s="64">
        <v>1734.5082055555558</v>
      </c>
      <c r="G164" s="64">
        <v>1734.5082055555558</v>
      </c>
      <c r="H164" s="64">
        <v>1734.5082055555558</v>
      </c>
      <c r="I164" s="64">
        <v>1799.4900844444455</v>
      </c>
      <c r="J164" s="64">
        <v>1669.5269388888887</v>
      </c>
      <c r="K164" s="64">
        <v>1669.5269388888887</v>
      </c>
      <c r="L164" s="64">
        <v>1799.4900844444455</v>
      </c>
      <c r="M164" s="64">
        <v>1596.7782958632483</v>
      </c>
      <c r="N164" s="64"/>
      <c r="O164" s="65">
        <f t="shared" si="13"/>
        <v>1596.7782958632483</v>
      </c>
      <c r="P164" s="64">
        <v>1799.4900844444455</v>
      </c>
      <c r="Q164" s="64">
        <v>1225.6529711111114</v>
      </c>
      <c r="R164" s="64">
        <v>1734.5082055555558</v>
      </c>
      <c r="S164" s="64">
        <v>1734.5082055555558</v>
      </c>
      <c r="T164" s="64">
        <v>1734.5082055555558</v>
      </c>
      <c r="U164" s="64">
        <v>1799.4900844444455</v>
      </c>
      <c r="V164" s="64">
        <v>1669.5269388888887</v>
      </c>
      <c r="W164" s="64">
        <v>1669.5269388888887</v>
      </c>
      <c r="X164" s="64">
        <v>1799.4900844444455</v>
      </c>
      <c r="Y164" s="64">
        <v>1596.7782958632483</v>
      </c>
      <c r="Z164" s="64">
        <v>1596.7782958632483</v>
      </c>
      <c r="AA164" s="64">
        <v>1596.7782958632483</v>
      </c>
      <c r="AB164" s="64">
        <v>1596.7782958632483</v>
      </c>
      <c r="AC164" s="64">
        <v>1596.7782958632483</v>
      </c>
      <c r="AD164" s="64">
        <v>1596.7782958632483</v>
      </c>
      <c r="AE164" s="64">
        <v>1596.7782958632483</v>
      </c>
      <c r="AF164" s="64">
        <v>1596.7782958632483</v>
      </c>
      <c r="AG164" s="64">
        <v>1596.7782958632483</v>
      </c>
      <c r="AH164" s="64">
        <v>1596.7782958632483</v>
      </c>
      <c r="AI164" s="64">
        <v>1596.7782958632483</v>
      </c>
      <c r="AJ164" s="64">
        <v>1596.7782958632483</v>
      </c>
      <c r="AK164" s="64">
        <v>1596.7782958632483</v>
      </c>
      <c r="AL164" s="64">
        <v>1596.7782958632483</v>
      </c>
      <c r="AM164" s="64">
        <v>1596.7782958632483</v>
      </c>
      <c r="AN164" s="73"/>
      <c r="AO164" s="8"/>
      <c r="AP164" s="8"/>
      <c r="AQ164" s="8"/>
      <c r="AR164" s="8"/>
      <c r="AS164" s="8"/>
      <c r="AT164" s="8"/>
      <c r="AU164" s="8"/>
      <c r="AV164" s="8"/>
      <c r="AW164" s="8"/>
      <c r="AX164" s="8"/>
    </row>
    <row r="165" spans="1:50">
      <c r="A165" s="63" t="s">
        <v>269</v>
      </c>
      <c r="B165" s="63">
        <v>2000054</v>
      </c>
      <c r="C165" s="63" t="s">
        <v>285</v>
      </c>
      <c r="D165" s="64">
        <v>1895.44</v>
      </c>
      <c r="E165" s="64">
        <v>1741.16</v>
      </c>
      <c r="F165" s="64">
        <v>1733.8133333333333</v>
      </c>
      <c r="G165" s="64">
        <v>1807.28</v>
      </c>
      <c r="H165" s="64">
        <v>1741.16</v>
      </c>
      <c r="I165" s="64">
        <v>1724.6299999999999</v>
      </c>
      <c r="J165" s="64">
        <v>1653</v>
      </c>
      <c r="K165" s="64">
        <v>1950.54</v>
      </c>
      <c r="L165" s="64">
        <v>1619.94</v>
      </c>
      <c r="M165" s="64">
        <v>1752.1799999999998</v>
      </c>
      <c r="N165" s="64"/>
      <c r="O165" s="65">
        <f t="shared" si="13"/>
        <v>1752.1799999999998</v>
      </c>
      <c r="P165" s="64">
        <v>1895.44</v>
      </c>
      <c r="Q165" s="64">
        <v>1741.16</v>
      </c>
      <c r="R165" s="64">
        <v>1733.8133333333333</v>
      </c>
      <c r="S165" s="64">
        <v>1807.28</v>
      </c>
      <c r="T165" s="64">
        <v>1741.16</v>
      </c>
      <c r="U165" s="64">
        <v>1724.6299999999999</v>
      </c>
      <c r="V165" s="64">
        <v>1653</v>
      </c>
      <c r="W165" s="64">
        <v>1950.54</v>
      </c>
      <c r="X165" s="64">
        <v>1619.94</v>
      </c>
      <c r="Y165" s="64">
        <v>1752.1799999999998</v>
      </c>
      <c r="Z165" s="64">
        <v>1752.1799999999998</v>
      </c>
      <c r="AA165" s="64">
        <v>1752.1799999999998</v>
      </c>
      <c r="AB165" s="64">
        <v>1752.1799999999998</v>
      </c>
      <c r="AC165" s="64">
        <v>1752.1799999999998</v>
      </c>
      <c r="AD165" s="64">
        <v>1752.1799999999998</v>
      </c>
      <c r="AE165" s="64">
        <v>1752.1799999999998</v>
      </c>
      <c r="AF165" s="64">
        <v>1752.1799999999998</v>
      </c>
      <c r="AG165" s="64">
        <v>1752.1799999999998</v>
      </c>
      <c r="AH165" s="64">
        <v>1752.1799999999998</v>
      </c>
      <c r="AI165" s="64">
        <v>1752.1799999999998</v>
      </c>
      <c r="AJ165" s="64">
        <v>1752.1799999999998</v>
      </c>
      <c r="AK165" s="64">
        <v>1752.1799999999998</v>
      </c>
      <c r="AL165" s="64">
        <v>1752.1799999999998</v>
      </c>
      <c r="AM165" s="64">
        <v>1752.1799999999998</v>
      </c>
      <c r="AN165" s="73"/>
      <c r="AO165" s="8" t="s">
        <v>54</v>
      </c>
      <c r="AP165" s="8"/>
      <c r="AQ165" s="8"/>
      <c r="AR165" s="8"/>
      <c r="AS165" s="8"/>
      <c r="AT165" s="8"/>
      <c r="AU165" s="8"/>
      <c r="AV165" s="8"/>
      <c r="AW165" s="8"/>
      <c r="AX165" s="8"/>
    </row>
    <row r="166" spans="1:50">
      <c r="A166" s="63" t="s">
        <v>269</v>
      </c>
      <c r="B166" s="63">
        <v>2000055</v>
      </c>
      <c r="C166" s="63" t="s">
        <v>286</v>
      </c>
      <c r="D166" s="64">
        <v>2204</v>
      </c>
      <c r="E166" s="64">
        <v>2470.6840000000002</v>
      </c>
      <c r="F166" s="64">
        <v>2470.6840000000002</v>
      </c>
      <c r="G166" s="64">
        <v>2470.6840000000002</v>
      </c>
      <c r="H166" s="64">
        <v>2470.6840000000002</v>
      </c>
      <c r="I166" s="64">
        <v>2470.6840000000002</v>
      </c>
      <c r="J166" s="64">
        <v>2470.6840000000002</v>
      </c>
      <c r="K166" s="64">
        <v>2436.1579464285733</v>
      </c>
      <c r="L166" s="64">
        <v>2436.1579464285733</v>
      </c>
      <c r="M166" s="64">
        <v>2436.1579464285733</v>
      </c>
      <c r="N166" s="64"/>
      <c r="O166" s="65">
        <f t="shared" si="13"/>
        <v>2436.1579464285733</v>
      </c>
      <c r="P166" s="64">
        <v>2204</v>
      </c>
      <c r="Q166" s="64">
        <v>2470.6840000000002</v>
      </c>
      <c r="R166" s="64">
        <v>2470.6840000000002</v>
      </c>
      <c r="S166" s="64">
        <v>2470.6840000000002</v>
      </c>
      <c r="T166" s="64">
        <v>2470.6840000000002</v>
      </c>
      <c r="U166" s="64">
        <v>2470.6840000000002</v>
      </c>
      <c r="V166" s="64">
        <v>2470.6840000000002</v>
      </c>
      <c r="W166" s="64">
        <v>2436.1579464285733</v>
      </c>
      <c r="X166" s="64">
        <v>2436.1579464285733</v>
      </c>
      <c r="Y166" s="64">
        <v>2436.1579464285733</v>
      </c>
      <c r="Z166" s="64">
        <v>2436.1579464285733</v>
      </c>
      <c r="AA166" s="64">
        <v>2436.1579464285733</v>
      </c>
      <c r="AB166" s="64">
        <v>2436.1579464285733</v>
      </c>
      <c r="AC166" s="64">
        <v>2436.1579464285733</v>
      </c>
      <c r="AD166" s="64">
        <v>2436.1579464285733</v>
      </c>
      <c r="AE166" s="64">
        <v>2436.1579464285733</v>
      </c>
      <c r="AF166" s="64">
        <v>2436.1579464285733</v>
      </c>
      <c r="AG166" s="64">
        <v>2436.1579464285733</v>
      </c>
      <c r="AH166" s="64">
        <v>2436.1579464285733</v>
      </c>
      <c r="AI166" s="64">
        <v>2436.1579464285733</v>
      </c>
      <c r="AJ166" s="64">
        <v>2436.1579464285733</v>
      </c>
      <c r="AK166" s="64">
        <v>2436.1579464285733</v>
      </c>
      <c r="AL166" s="64">
        <v>2436.1579464285733</v>
      </c>
      <c r="AM166" s="64">
        <v>2436.1579464285733</v>
      </c>
      <c r="AN166" s="73"/>
      <c r="AO166" s="8"/>
      <c r="AP166" s="8"/>
      <c r="AQ166" s="8"/>
      <c r="AR166" s="8"/>
      <c r="AS166" s="8"/>
      <c r="AT166" s="8"/>
      <c r="AU166" s="8"/>
      <c r="AV166" s="8"/>
      <c r="AW166" s="8"/>
      <c r="AX166" s="8"/>
    </row>
    <row r="167" spans="1:50">
      <c r="A167" s="63" t="s">
        <v>287</v>
      </c>
      <c r="B167" s="63" t="s">
        <v>194</v>
      </c>
      <c r="C167" s="63" t="s">
        <v>195</v>
      </c>
      <c r="D167" s="64">
        <v>1591.0392814989341</v>
      </c>
      <c r="E167" s="64">
        <v>1612.6033358800228</v>
      </c>
      <c r="F167" s="64">
        <v>1620.8044337871663</v>
      </c>
      <c r="G167" s="64">
        <v>1655.2944221869841</v>
      </c>
      <c r="H167" s="64">
        <v>1737.49020800115</v>
      </c>
      <c r="I167" s="64">
        <v>1702.2690206844024</v>
      </c>
      <c r="J167" s="64">
        <v>1735.1768323152235</v>
      </c>
      <c r="K167" s="64">
        <v>1715.9801501300558</v>
      </c>
      <c r="L167" s="64">
        <v>1722.4567290904529</v>
      </c>
      <c r="M167" s="64">
        <v>1728.6789936748678</v>
      </c>
      <c r="N167" s="64"/>
      <c r="O167" s="65">
        <f t="shared" si="13"/>
        <v>1728.6789936748678</v>
      </c>
      <c r="P167" s="64">
        <v>1591.0392814989341</v>
      </c>
      <c r="Q167" s="64">
        <v>1612.6033358800228</v>
      </c>
      <c r="R167" s="64">
        <v>1620.8044337871663</v>
      </c>
      <c r="S167" s="64">
        <v>1655.2944221869841</v>
      </c>
      <c r="T167" s="64">
        <v>1737.49020800115</v>
      </c>
      <c r="U167" s="64">
        <v>1702.2690206844024</v>
      </c>
      <c r="V167" s="64">
        <v>1735.1768323152235</v>
      </c>
      <c r="W167" s="64">
        <v>1715.9801501300558</v>
      </c>
      <c r="X167" s="64">
        <v>1722.4567290904529</v>
      </c>
      <c r="Y167" s="64">
        <v>1728.6789936748678</v>
      </c>
      <c r="Z167" s="64">
        <v>1728.6789936748678</v>
      </c>
      <c r="AA167" s="64">
        <v>1728.6789936748678</v>
      </c>
      <c r="AB167" s="64">
        <v>1728.6789936748678</v>
      </c>
      <c r="AC167" s="64">
        <v>1728.6789936748678</v>
      </c>
      <c r="AD167" s="64">
        <v>1728.6789936748678</v>
      </c>
      <c r="AE167" s="64">
        <v>1728.6789936748678</v>
      </c>
      <c r="AF167" s="64">
        <v>1728.6789936748678</v>
      </c>
      <c r="AG167" s="64">
        <v>1728.6789936748678</v>
      </c>
      <c r="AH167" s="64">
        <v>1728.6789936748678</v>
      </c>
      <c r="AI167" s="64">
        <v>1728.6789936748678</v>
      </c>
      <c r="AJ167" s="64">
        <v>1728.6789936748678</v>
      </c>
      <c r="AK167" s="64">
        <v>1728.6789936748678</v>
      </c>
      <c r="AL167" s="64">
        <v>1728.6789936748678</v>
      </c>
      <c r="AM167" s="64">
        <v>1728.6789936748678</v>
      </c>
      <c r="AN167" s="73"/>
      <c r="AO167" s="8" t="s">
        <v>55</v>
      </c>
      <c r="AP167" s="8"/>
      <c r="AQ167" s="8"/>
      <c r="AR167" s="8"/>
      <c r="AS167" s="8"/>
      <c r="AT167" s="8"/>
      <c r="AU167" s="8"/>
      <c r="AV167" s="8"/>
      <c r="AW167" s="8"/>
      <c r="AX167" s="8"/>
    </row>
    <row r="168" spans="1:50" ht="10.8" thickBot="1">
      <c r="A168" s="63"/>
      <c r="B168" s="68"/>
      <c r="C168" s="69"/>
      <c r="D168" s="70"/>
      <c r="E168" s="70">
        <f t="shared" ref="E168:M168" si="17">(E167-D167)/D167</f>
        <v>1.3553439334805718E-2</v>
      </c>
      <c r="F168" s="70">
        <f t="shared" si="17"/>
        <v>5.0856262818457345E-3</v>
      </c>
      <c r="G168" s="70">
        <f t="shared" si="17"/>
        <v>2.1279549636490432E-2</v>
      </c>
      <c r="H168" s="70">
        <f t="shared" si="17"/>
        <v>4.9656293594929402E-2</v>
      </c>
      <c r="I168" s="70">
        <f t="shared" si="17"/>
        <v>-2.0271301187513933E-2</v>
      </c>
      <c r="J168" s="70">
        <f t="shared" si="17"/>
        <v>1.9331733839337763E-2</v>
      </c>
      <c r="K168" s="70">
        <f t="shared" si="17"/>
        <v>-1.1063242562750101E-2</v>
      </c>
      <c r="L168" s="70">
        <f t="shared" si="17"/>
        <v>3.7742738224018648E-3</v>
      </c>
      <c r="M168" s="70">
        <f t="shared" si="17"/>
        <v>3.6124359348641498E-3</v>
      </c>
      <c r="N168" s="38"/>
      <c r="O168" s="71">
        <f>M168</f>
        <v>3.6124359348641498E-3</v>
      </c>
      <c r="P168" s="72">
        <v>0</v>
      </c>
      <c r="Q168" s="72">
        <v>0</v>
      </c>
      <c r="R168" s="72">
        <v>0</v>
      </c>
      <c r="S168" s="72">
        <v>0</v>
      </c>
      <c r="T168" s="72">
        <v>0</v>
      </c>
      <c r="U168" s="72">
        <v>0</v>
      </c>
      <c r="V168" s="72">
        <v>0</v>
      </c>
      <c r="W168" s="72">
        <v>0</v>
      </c>
      <c r="X168" s="72">
        <v>0</v>
      </c>
      <c r="Y168" s="72">
        <v>0</v>
      </c>
      <c r="Z168" s="72">
        <v>0</v>
      </c>
      <c r="AA168" s="72">
        <v>0</v>
      </c>
      <c r="AB168" s="72">
        <v>0</v>
      </c>
      <c r="AC168" s="72">
        <v>0</v>
      </c>
      <c r="AD168" s="72">
        <v>0</v>
      </c>
      <c r="AE168" s="72">
        <v>0</v>
      </c>
      <c r="AF168" s="72">
        <v>0</v>
      </c>
      <c r="AG168" s="72">
        <v>0</v>
      </c>
      <c r="AH168" s="72">
        <v>0</v>
      </c>
      <c r="AI168" s="72">
        <v>0</v>
      </c>
      <c r="AJ168" s="72">
        <v>0</v>
      </c>
      <c r="AK168" s="72">
        <v>0</v>
      </c>
      <c r="AL168" s="72">
        <v>0</v>
      </c>
      <c r="AM168" s="72">
        <v>0</v>
      </c>
      <c r="AN168" s="73"/>
      <c r="AO168" s="8"/>
      <c r="AP168" s="8"/>
      <c r="AQ168" s="8"/>
      <c r="AR168" s="8"/>
      <c r="AS168" s="8"/>
      <c r="AT168" s="8"/>
      <c r="AU168" s="8"/>
      <c r="AV168" s="8"/>
      <c r="AW168" s="8"/>
      <c r="AX168" s="8"/>
    </row>
    <row r="169" spans="1:50">
      <c r="A169" s="63"/>
      <c r="B169" s="68"/>
      <c r="C169" s="69"/>
      <c r="D169" s="70"/>
      <c r="E169" s="70"/>
      <c r="F169" s="70"/>
      <c r="G169" s="70"/>
      <c r="H169" s="70"/>
      <c r="I169" s="70"/>
      <c r="J169" s="70"/>
      <c r="K169" s="70"/>
      <c r="L169" s="70"/>
      <c r="M169" s="70"/>
      <c r="N169" s="38"/>
      <c r="O169" s="75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  <c r="AA169" s="72"/>
      <c r="AB169" s="72"/>
      <c r="AC169" s="72"/>
      <c r="AD169" s="72"/>
      <c r="AE169" s="72"/>
      <c r="AF169" s="72"/>
      <c r="AG169" s="72"/>
      <c r="AH169" s="72"/>
      <c r="AI169" s="72"/>
      <c r="AJ169" s="72"/>
      <c r="AK169" s="72"/>
      <c r="AL169" s="72"/>
      <c r="AM169" s="72"/>
      <c r="AN169" s="73"/>
      <c r="AO169" s="8"/>
      <c r="AP169" s="8"/>
      <c r="AQ169" s="8"/>
      <c r="AR169" s="8"/>
      <c r="AS169" s="8"/>
      <c r="AT169" s="8"/>
      <c r="AU169" s="8"/>
      <c r="AV169" s="8"/>
      <c r="AW169" s="8"/>
      <c r="AX169" s="8"/>
    </row>
    <row r="170" spans="1:50">
      <c r="A170" s="63" t="s">
        <v>288</v>
      </c>
      <c r="B170" s="63">
        <v>2000010</v>
      </c>
      <c r="C170" s="63" t="s">
        <v>289</v>
      </c>
      <c r="D170" s="64">
        <v>418.75999999999993</v>
      </c>
      <c r="E170" s="64">
        <v>418.76000000000005</v>
      </c>
      <c r="F170" s="64">
        <v>418.76</v>
      </c>
      <c r="G170" s="64">
        <v>418.76000000000005</v>
      </c>
      <c r="H170" s="64">
        <v>418.76</v>
      </c>
      <c r="I170" s="64">
        <v>418.76000000000005</v>
      </c>
      <c r="J170" s="64">
        <v>418.76</v>
      </c>
      <c r="K170" s="64">
        <v>418.75999999999993</v>
      </c>
      <c r="L170" s="64">
        <v>418.76000000000005</v>
      </c>
      <c r="M170" s="64">
        <v>418.75999999999993</v>
      </c>
      <c r="N170" s="64"/>
      <c r="O170" s="65">
        <f t="shared" si="13"/>
        <v>418.75999999999993</v>
      </c>
      <c r="P170" s="64">
        <v>418.75999999999993</v>
      </c>
      <c r="Q170" s="64">
        <v>418.76000000000005</v>
      </c>
      <c r="R170" s="64">
        <v>418.76</v>
      </c>
      <c r="S170" s="64">
        <v>418.76000000000005</v>
      </c>
      <c r="T170" s="64">
        <v>418.76</v>
      </c>
      <c r="U170" s="64">
        <v>418.76000000000005</v>
      </c>
      <c r="V170" s="64">
        <v>418.76</v>
      </c>
      <c r="W170" s="64">
        <v>418.75999999999993</v>
      </c>
      <c r="X170" s="64">
        <v>418.76000000000005</v>
      </c>
      <c r="Y170" s="64">
        <v>418.75999999999993</v>
      </c>
      <c r="Z170" s="64">
        <v>418.75999999999993</v>
      </c>
      <c r="AA170" s="64">
        <v>418.75999999999993</v>
      </c>
      <c r="AB170" s="64">
        <v>418.75999999999993</v>
      </c>
      <c r="AC170" s="64">
        <v>418.75999999999993</v>
      </c>
      <c r="AD170" s="64">
        <v>418.75999999999993</v>
      </c>
      <c r="AE170" s="64">
        <v>418.75999999999993</v>
      </c>
      <c r="AF170" s="64">
        <v>418.75999999999993</v>
      </c>
      <c r="AG170" s="64">
        <v>418.75999999999993</v>
      </c>
      <c r="AH170" s="64">
        <v>418.75999999999993</v>
      </c>
      <c r="AI170" s="64">
        <v>418.75999999999993</v>
      </c>
      <c r="AJ170" s="64">
        <v>418.75999999999993</v>
      </c>
      <c r="AK170" s="64">
        <v>418.75999999999993</v>
      </c>
      <c r="AL170" s="64">
        <v>418.75999999999993</v>
      </c>
      <c r="AM170" s="64">
        <v>418.75999999999993</v>
      </c>
      <c r="AN170" s="73"/>
      <c r="AO170" s="8" t="s">
        <v>56</v>
      </c>
      <c r="AP170" s="8"/>
      <c r="AQ170" s="8"/>
      <c r="AR170" s="8"/>
      <c r="AS170" s="8"/>
      <c r="AT170" s="8"/>
      <c r="AU170" s="8"/>
      <c r="AV170" s="8"/>
      <c r="AW170" s="8"/>
      <c r="AX170" s="8"/>
    </row>
    <row r="171" spans="1:50">
      <c r="A171" s="63" t="s">
        <v>288</v>
      </c>
      <c r="B171" s="63">
        <v>2000716</v>
      </c>
      <c r="C171" s="63" t="s">
        <v>290</v>
      </c>
      <c r="D171" s="64">
        <v>579.83558531183144</v>
      </c>
      <c r="E171" s="64">
        <v>579.83558531183144</v>
      </c>
      <c r="F171" s="64">
        <v>579.83564228981572</v>
      </c>
      <c r="G171" s="64">
        <v>579.83565051283426</v>
      </c>
      <c r="H171" s="64">
        <v>579.83562603816063</v>
      </c>
      <c r="I171" s="64">
        <v>579.83562603816063</v>
      </c>
      <c r="J171" s="64">
        <v>579.83562603816063</v>
      </c>
      <c r="K171" s="64">
        <v>579.83562603816063</v>
      </c>
      <c r="L171" s="64">
        <v>579.83562603816063</v>
      </c>
      <c r="M171" s="64">
        <v>579.83562603816063</v>
      </c>
      <c r="N171" s="64"/>
      <c r="O171" s="65">
        <f t="shared" si="13"/>
        <v>579.83562603816063</v>
      </c>
      <c r="P171" s="64">
        <v>579.83558531183144</v>
      </c>
      <c r="Q171" s="64">
        <v>579.83558531183144</v>
      </c>
      <c r="R171" s="64">
        <v>579.83564228981572</v>
      </c>
      <c r="S171" s="64">
        <v>579.83565051283426</v>
      </c>
      <c r="T171" s="64">
        <v>579.83562603816063</v>
      </c>
      <c r="U171" s="64">
        <v>579.83562603816063</v>
      </c>
      <c r="V171" s="64">
        <v>579.83562603816063</v>
      </c>
      <c r="W171" s="64">
        <v>579.83562603816063</v>
      </c>
      <c r="X171" s="64">
        <v>579.83562603816063</v>
      </c>
      <c r="Y171" s="64">
        <v>579.83562603816063</v>
      </c>
      <c r="Z171" s="64">
        <v>579.83562603816063</v>
      </c>
      <c r="AA171" s="64">
        <v>579.83562603816063</v>
      </c>
      <c r="AB171" s="64">
        <v>579.83562603816063</v>
      </c>
      <c r="AC171" s="64">
        <v>579.83562603816063</v>
      </c>
      <c r="AD171" s="64">
        <v>579.83562603816063</v>
      </c>
      <c r="AE171" s="64">
        <v>579.83562603816063</v>
      </c>
      <c r="AF171" s="64">
        <v>579.83562603816063</v>
      </c>
      <c r="AG171" s="64">
        <v>579.83562603816063</v>
      </c>
      <c r="AH171" s="64">
        <v>579.83562603816063</v>
      </c>
      <c r="AI171" s="64">
        <v>579.83562603816063</v>
      </c>
      <c r="AJ171" s="64">
        <v>579.83562603816063</v>
      </c>
      <c r="AK171" s="64">
        <v>579.83562603816063</v>
      </c>
      <c r="AL171" s="64">
        <v>579.83562603816063</v>
      </c>
      <c r="AM171" s="64">
        <v>579.83562603816063</v>
      </c>
      <c r="AN171" s="73"/>
      <c r="AO171" s="8" t="s">
        <v>57</v>
      </c>
      <c r="AP171" s="8"/>
      <c r="AQ171" s="8"/>
      <c r="AR171" s="8"/>
      <c r="AS171" s="8"/>
      <c r="AT171" s="8"/>
      <c r="AU171" s="8"/>
      <c r="AV171" s="8"/>
      <c r="AW171" s="8"/>
      <c r="AX171" s="8"/>
    </row>
    <row r="172" spans="1:50">
      <c r="A172" s="63" t="s">
        <v>288</v>
      </c>
      <c r="B172" s="63">
        <v>2000953</v>
      </c>
      <c r="C172" s="63" t="s">
        <v>291</v>
      </c>
      <c r="D172" s="64">
        <v>1220.7979380311335</v>
      </c>
      <c r="E172" s="64">
        <v>1224.3864247686931</v>
      </c>
      <c r="F172" s="64">
        <v>1231.9040324402529</v>
      </c>
      <c r="G172" s="64">
        <v>1231.9040324402529</v>
      </c>
      <c r="H172" s="64">
        <v>1289.754535275456</v>
      </c>
      <c r="I172" s="64">
        <v>1289.754535275456</v>
      </c>
      <c r="J172" s="64">
        <v>1534.4664921552003</v>
      </c>
      <c r="K172" s="64">
        <v>1534.4664921552003</v>
      </c>
      <c r="L172" s="64">
        <v>1548.4895090206833</v>
      </c>
      <c r="M172" s="64">
        <v>1313.2434652268978</v>
      </c>
      <c r="N172" s="64"/>
      <c r="O172" s="65">
        <f t="shared" si="13"/>
        <v>1313.2434652268978</v>
      </c>
      <c r="P172" s="64">
        <v>1220.7979380311335</v>
      </c>
      <c r="Q172" s="64">
        <v>1224.3864247686931</v>
      </c>
      <c r="R172" s="64">
        <v>1231.9040324402529</v>
      </c>
      <c r="S172" s="64">
        <v>1231.9040324402529</v>
      </c>
      <c r="T172" s="64">
        <v>1289.754535275456</v>
      </c>
      <c r="U172" s="64">
        <v>1289.754535275456</v>
      </c>
      <c r="V172" s="64">
        <v>1534.4664921552003</v>
      </c>
      <c r="W172" s="64">
        <v>1534.4664921552003</v>
      </c>
      <c r="X172" s="64">
        <v>1548.4895090206833</v>
      </c>
      <c r="Y172" s="64">
        <v>1313.2434652268978</v>
      </c>
      <c r="Z172" s="64">
        <v>1313.2434652268978</v>
      </c>
      <c r="AA172" s="64">
        <v>1313.2434652268978</v>
      </c>
      <c r="AB172" s="64">
        <v>1313.2434652268978</v>
      </c>
      <c r="AC172" s="64">
        <v>1313.2434652268978</v>
      </c>
      <c r="AD172" s="64">
        <v>1313.2434652268978</v>
      </c>
      <c r="AE172" s="64">
        <v>1313.2434652268978</v>
      </c>
      <c r="AF172" s="64">
        <v>1313.2434652268978</v>
      </c>
      <c r="AG172" s="64">
        <v>1313.2434652268978</v>
      </c>
      <c r="AH172" s="64">
        <v>1313.2434652268978</v>
      </c>
      <c r="AI172" s="64">
        <v>1313.2434652268978</v>
      </c>
      <c r="AJ172" s="64">
        <v>1313.2434652268978</v>
      </c>
      <c r="AK172" s="64">
        <v>1313.2434652268978</v>
      </c>
      <c r="AL172" s="64">
        <v>1313.2434652268978</v>
      </c>
      <c r="AM172" s="64">
        <v>1313.2434652268978</v>
      </c>
      <c r="AN172" s="73"/>
      <c r="AO172" s="8"/>
      <c r="AP172" s="8"/>
      <c r="AQ172" s="8"/>
      <c r="AR172" s="8"/>
      <c r="AS172" s="8"/>
      <c r="AT172" s="8"/>
      <c r="AU172" s="8"/>
      <c r="AV172" s="8"/>
      <c r="AW172" s="8"/>
      <c r="AX172" s="8"/>
    </row>
    <row r="173" spans="1:50">
      <c r="A173" s="63" t="s">
        <v>288</v>
      </c>
      <c r="B173" s="63">
        <v>2000954</v>
      </c>
      <c r="C173" s="63" t="s">
        <v>292</v>
      </c>
      <c r="D173" s="64">
        <v>1117.9179534187504</v>
      </c>
      <c r="E173" s="64">
        <v>1117.9179534187504</v>
      </c>
      <c r="F173" s="64">
        <v>1121.63304929685</v>
      </c>
      <c r="G173" s="64">
        <v>1124.7817661242725</v>
      </c>
      <c r="H173" s="64">
        <v>1158.9191173014626</v>
      </c>
      <c r="I173" s="64">
        <v>1177.6020631217175</v>
      </c>
      <c r="J173" s="64">
        <v>1227.5734371940537</v>
      </c>
      <c r="K173" s="64">
        <v>1227.5734371940537</v>
      </c>
      <c r="L173" s="64">
        <v>1238.7914645105286</v>
      </c>
      <c r="M173" s="64">
        <v>1222.1907847912569</v>
      </c>
      <c r="N173" s="64"/>
      <c r="O173" s="65">
        <f t="shared" si="13"/>
        <v>1222.1907847912569</v>
      </c>
      <c r="P173" s="64">
        <v>1117.9179534187504</v>
      </c>
      <c r="Q173" s="64">
        <v>1117.9179534187504</v>
      </c>
      <c r="R173" s="64">
        <v>1121.63304929685</v>
      </c>
      <c r="S173" s="64">
        <v>1124.7817661242725</v>
      </c>
      <c r="T173" s="64">
        <v>1158.9191173014626</v>
      </c>
      <c r="U173" s="64">
        <v>1177.6020631217175</v>
      </c>
      <c r="V173" s="64">
        <v>1227.5734371940537</v>
      </c>
      <c r="W173" s="64">
        <v>1227.5734371940537</v>
      </c>
      <c r="X173" s="64">
        <v>1238.7914645105286</v>
      </c>
      <c r="Y173" s="64">
        <v>1222.1907847912569</v>
      </c>
      <c r="Z173" s="64">
        <v>1222.1907847912569</v>
      </c>
      <c r="AA173" s="64">
        <v>1222.1907847912569</v>
      </c>
      <c r="AB173" s="64">
        <v>1222.1907847912569</v>
      </c>
      <c r="AC173" s="64">
        <v>1222.1907847912569</v>
      </c>
      <c r="AD173" s="64">
        <v>1222.1907847912569</v>
      </c>
      <c r="AE173" s="64">
        <v>1222.1907847912569</v>
      </c>
      <c r="AF173" s="64">
        <v>1222.1907847912569</v>
      </c>
      <c r="AG173" s="64">
        <v>1222.1907847912569</v>
      </c>
      <c r="AH173" s="64">
        <v>1222.1907847912569</v>
      </c>
      <c r="AI173" s="64">
        <v>1222.1907847912569</v>
      </c>
      <c r="AJ173" s="64">
        <v>1222.1907847912569</v>
      </c>
      <c r="AK173" s="64">
        <v>1222.1907847912569</v>
      </c>
      <c r="AL173" s="64">
        <v>1222.1907847912569</v>
      </c>
      <c r="AM173" s="64">
        <v>1222.1907847912569</v>
      </c>
      <c r="AN173" s="73"/>
      <c r="AO173" s="8"/>
      <c r="AP173" s="8"/>
      <c r="AQ173" s="8"/>
      <c r="AR173" s="8"/>
      <c r="AS173" s="8"/>
      <c r="AT173" s="8"/>
      <c r="AU173" s="8"/>
      <c r="AV173" s="8"/>
      <c r="AW173" s="8"/>
      <c r="AX173" s="8"/>
    </row>
    <row r="174" spans="1:50">
      <c r="A174" s="63" t="s">
        <v>288</v>
      </c>
      <c r="B174" s="63">
        <v>2001674</v>
      </c>
      <c r="C174" s="63" t="s">
        <v>293</v>
      </c>
      <c r="D174" s="64">
        <v>1770.5381587174802</v>
      </c>
      <c r="E174" s="64">
        <v>1770.5381587174802</v>
      </c>
      <c r="F174" s="64">
        <v>1770.5381587174802</v>
      </c>
      <c r="G174" s="64">
        <v>1770.5381587174802</v>
      </c>
      <c r="H174" s="64">
        <v>1770.5381587174802</v>
      </c>
      <c r="I174" s="64">
        <v>1770.5381587174802</v>
      </c>
      <c r="J174" s="64">
        <v>1770.5381587174802</v>
      </c>
      <c r="K174" s="64">
        <v>1770.5381587174802</v>
      </c>
      <c r="L174" s="64">
        <v>1464.4914820282415</v>
      </c>
      <c r="M174" s="64">
        <v>1464.4914820282415</v>
      </c>
      <c r="N174" s="64"/>
      <c r="O174" s="65">
        <f t="shared" si="13"/>
        <v>1464.4914820282415</v>
      </c>
      <c r="P174" s="64">
        <v>1770.5381587174802</v>
      </c>
      <c r="Q174" s="64">
        <v>1770.5381587174802</v>
      </c>
      <c r="R174" s="64">
        <v>1770.5381587174802</v>
      </c>
      <c r="S174" s="64">
        <v>1770.5381587174802</v>
      </c>
      <c r="T174" s="64">
        <v>1770.5381587174802</v>
      </c>
      <c r="U174" s="64">
        <v>1770.5381587174802</v>
      </c>
      <c r="V174" s="64">
        <v>1770.5381587174802</v>
      </c>
      <c r="W174" s="64">
        <v>1770.5381587174802</v>
      </c>
      <c r="X174" s="64">
        <v>1464.4914820282415</v>
      </c>
      <c r="Y174" s="64">
        <v>1464.4914820282415</v>
      </c>
      <c r="Z174" s="64">
        <v>1464.4914820282415</v>
      </c>
      <c r="AA174" s="64">
        <v>1464.4914820282415</v>
      </c>
      <c r="AB174" s="64">
        <v>1464.4914820282415</v>
      </c>
      <c r="AC174" s="64">
        <v>1464.4914820282415</v>
      </c>
      <c r="AD174" s="64">
        <v>1464.4914820282415</v>
      </c>
      <c r="AE174" s="64">
        <v>1464.4914820282415</v>
      </c>
      <c r="AF174" s="64">
        <v>1464.4914820282415</v>
      </c>
      <c r="AG174" s="64">
        <v>1464.4914820282415</v>
      </c>
      <c r="AH174" s="64">
        <v>1464.4914820282415</v>
      </c>
      <c r="AI174" s="64">
        <v>1464.4914820282415</v>
      </c>
      <c r="AJ174" s="64">
        <v>1464.4914820282415</v>
      </c>
      <c r="AK174" s="64">
        <v>1464.4914820282415</v>
      </c>
      <c r="AL174" s="64">
        <v>1464.4914820282415</v>
      </c>
      <c r="AM174" s="64">
        <v>1464.4914820282415</v>
      </c>
      <c r="AN174" s="73"/>
      <c r="AO174" s="8"/>
      <c r="AP174" s="8"/>
      <c r="AQ174" s="8"/>
      <c r="AR174" s="8"/>
      <c r="AS174" s="8"/>
      <c r="AT174" s="8"/>
      <c r="AU174" s="8"/>
      <c r="AV174" s="8"/>
      <c r="AW174" s="8"/>
      <c r="AX174" s="8"/>
    </row>
    <row r="175" spans="1:50">
      <c r="A175" s="63" t="s">
        <v>288</v>
      </c>
      <c r="B175" s="63">
        <v>2000940</v>
      </c>
      <c r="C175" s="63" t="s">
        <v>294</v>
      </c>
      <c r="D175" s="64">
        <v>966.02249411847174</v>
      </c>
      <c r="E175" s="64">
        <v>1074.1265313606082</v>
      </c>
      <c r="F175" s="64">
        <v>1074.1265313606082</v>
      </c>
      <c r="G175" s="64">
        <v>1074.1265313606082</v>
      </c>
      <c r="H175" s="64">
        <v>1074.1265313606082</v>
      </c>
      <c r="I175" s="64">
        <v>1074.1265313606082</v>
      </c>
      <c r="J175" s="64">
        <v>1074.1265313606082</v>
      </c>
      <c r="K175" s="64">
        <v>1074.1265313606082</v>
      </c>
      <c r="L175" s="64">
        <v>1020.0745127395398</v>
      </c>
      <c r="M175" s="64">
        <v>1020.0745127395398</v>
      </c>
      <c r="N175" s="64"/>
      <c r="O175" s="65">
        <f t="shared" si="13"/>
        <v>1020.0745127395398</v>
      </c>
      <c r="P175" s="64">
        <v>966.02249411847174</v>
      </c>
      <c r="Q175" s="64">
        <v>1074.1265313606082</v>
      </c>
      <c r="R175" s="64">
        <v>1074.1265313606082</v>
      </c>
      <c r="S175" s="64">
        <v>1074.1265313606082</v>
      </c>
      <c r="T175" s="64">
        <v>1074.1265313606082</v>
      </c>
      <c r="U175" s="64">
        <v>1074.1265313606082</v>
      </c>
      <c r="V175" s="64">
        <v>1074.1265313606082</v>
      </c>
      <c r="W175" s="64">
        <v>1074.1265313606082</v>
      </c>
      <c r="X175" s="64">
        <v>1020.0745127395398</v>
      </c>
      <c r="Y175" s="64">
        <v>1020.0745127395398</v>
      </c>
      <c r="Z175" s="64">
        <v>1020.0745127395398</v>
      </c>
      <c r="AA175" s="64">
        <v>1020.0745127395398</v>
      </c>
      <c r="AB175" s="64">
        <v>1020.0745127395398</v>
      </c>
      <c r="AC175" s="64">
        <v>1020.0745127395398</v>
      </c>
      <c r="AD175" s="64">
        <v>1020.0745127395398</v>
      </c>
      <c r="AE175" s="64">
        <v>1020.0745127395398</v>
      </c>
      <c r="AF175" s="64">
        <v>1020.0745127395398</v>
      </c>
      <c r="AG175" s="64">
        <v>1020.0745127395398</v>
      </c>
      <c r="AH175" s="64">
        <v>1020.0745127395398</v>
      </c>
      <c r="AI175" s="64">
        <v>1020.0745127395398</v>
      </c>
      <c r="AJ175" s="64">
        <v>1020.0745127395398</v>
      </c>
      <c r="AK175" s="64">
        <v>1020.0745127395398</v>
      </c>
      <c r="AL175" s="64">
        <v>1020.0745127395398</v>
      </c>
      <c r="AM175" s="64">
        <v>1020.0745127395398</v>
      </c>
      <c r="AN175" s="73"/>
      <c r="AO175" s="8"/>
      <c r="AP175" s="8"/>
      <c r="AQ175" s="8"/>
      <c r="AR175" s="8"/>
      <c r="AS175" s="8"/>
      <c r="AT175" s="8"/>
      <c r="AU175" s="8"/>
      <c r="AV175" s="8"/>
      <c r="AW175" s="8"/>
      <c r="AX175" s="8"/>
    </row>
    <row r="176" spans="1:50">
      <c r="A176" s="63" t="s">
        <v>295</v>
      </c>
      <c r="B176" s="63" t="s">
        <v>194</v>
      </c>
      <c r="C176" s="63" t="s">
        <v>195</v>
      </c>
      <c r="D176" s="64">
        <v>568.68227023884492</v>
      </c>
      <c r="E176" s="64">
        <v>657.17863654528173</v>
      </c>
      <c r="F176" s="64">
        <v>607.29140759324116</v>
      </c>
      <c r="G176" s="64">
        <v>627.42148691285763</v>
      </c>
      <c r="H176" s="64">
        <v>788.83955865073142</v>
      </c>
      <c r="I176" s="64">
        <v>884.42759954204951</v>
      </c>
      <c r="J176" s="64">
        <v>418.76</v>
      </c>
      <c r="K176" s="64">
        <v>811.92646194273414</v>
      </c>
      <c r="L176" s="64">
        <v>808.71219470624237</v>
      </c>
      <c r="M176" s="64">
        <v>533.53582639875094</v>
      </c>
      <c r="N176" s="64"/>
      <c r="O176" s="65">
        <f t="shared" si="13"/>
        <v>533.53582639875094</v>
      </c>
      <c r="P176" s="64">
        <v>568.68227023884492</v>
      </c>
      <c r="Q176" s="64">
        <v>657.17863654528173</v>
      </c>
      <c r="R176" s="64">
        <v>607.29140759324116</v>
      </c>
      <c r="S176" s="64">
        <v>627.42148691285763</v>
      </c>
      <c r="T176" s="64">
        <v>788.83955865073142</v>
      </c>
      <c r="U176" s="64">
        <v>884.42759954204951</v>
      </c>
      <c r="V176" s="64">
        <v>418.76</v>
      </c>
      <c r="W176" s="64">
        <v>811.92646194273414</v>
      </c>
      <c r="X176" s="64">
        <v>808.71219470624237</v>
      </c>
      <c r="Y176" s="64">
        <v>533.53582639875094</v>
      </c>
      <c r="Z176" s="64">
        <v>533.53582639875094</v>
      </c>
      <c r="AA176" s="64">
        <v>533.53582639875094</v>
      </c>
      <c r="AB176" s="64">
        <v>533.53582639875094</v>
      </c>
      <c r="AC176" s="64">
        <v>533.53582639875094</v>
      </c>
      <c r="AD176" s="64">
        <v>533.53582639875094</v>
      </c>
      <c r="AE176" s="64">
        <v>533.53582639875094</v>
      </c>
      <c r="AF176" s="64">
        <v>533.53582639875094</v>
      </c>
      <c r="AG176" s="64">
        <v>533.53582639875094</v>
      </c>
      <c r="AH176" s="64">
        <v>533.53582639875094</v>
      </c>
      <c r="AI176" s="64">
        <v>533.53582639875094</v>
      </c>
      <c r="AJ176" s="64">
        <v>533.53582639875094</v>
      </c>
      <c r="AK176" s="64">
        <v>533.53582639875094</v>
      </c>
      <c r="AL176" s="64">
        <v>533.53582639875094</v>
      </c>
      <c r="AM176" s="64">
        <v>533.53582639875094</v>
      </c>
      <c r="AN176" s="73"/>
      <c r="AO176" s="8" t="s">
        <v>58</v>
      </c>
      <c r="AP176" s="8"/>
      <c r="AQ176" s="8"/>
      <c r="AR176" s="8"/>
      <c r="AS176" s="8"/>
      <c r="AT176" s="8"/>
      <c r="AU176" s="8"/>
      <c r="AV176" s="8"/>
      <c r="AW176" s="8"/>
      <c r="AX176" s="8"/>
    </row>
    <row r="177" spans="1:50" ht="10.8" thickBot="1">
      <c r="A177" s="63"/>
      <c r="B177" s="68"/>
      <c r="C177" s="69"/>
      <c r="D177" s="70"/>
      <c r="E177" s="70">
        <f t="shared" ref="E177:M177" si="18">(E176-D176)/D176</f>
        <v>0.15561653833390759</v>
      </c>
      <c r="F177" s="70">
        <f t="shared" si="18"/>
        <v>-7.5911215273662028E-2</v>
      </c>
      <c r="G177" s="70">
        <f t="shared" si="18"/>
        <v>3.314731456417943E-2</v>
      </c>
      <c r="H177" s="70">
        <f t="shared" si="18"/>
        <v>0.25727214496926065</v>
      </c>
      <c r="I177" s="70">
        <f t="shared" si="18"/>
        <v>0.121175516419101</v>
      </c>
      <c r="J177" s="70">
        <f t="shared" si="18"/>
        <v>-0.52651862038585062</v>
      </c>
      <c r="K177" s="70">
        <f t="shared" si="18"/>
        <v>0.9388825626677193</v>
      </c>
      <c r="L177" s="70">
        <f t="shared" si="18"/>
        <v>-3.9588157144193059E-3</v>
      </c>
      <c r="M177" s="70">
        <f t="shared" si="18"/>
        <v>-0.34026489288621009</v>
      </c>
      <c r="N177" s="38"/>
      <c r="O177" s="71">
        <f t="shared" si="13"/>
        <v>-0.34026489288621009</v>
      </c>
      <c r="P177" s="72">
        <v>0</v>
      </c>
      <c r="Q177" s="72">
        <v>0</v>
      </c>
      <c r="R177" s="72">
        <v>0</v>
      </c>
      <c r="S177" s="72">
        <v>0</v>
      </c>
      <c r="T177" s="72">
        <v>0</v>
      </c>
      <c r="U177" s="72">
        <v>0</v>
      </c>
      <c r="V177" s="72">
        <v>0</v>
      </c>
      <c r="W177" s="72">
        <v>0</v>
      </c>
      <c r="X177" s="72">
        <v>0</v>
      </c>
      <c r="Y177" s="72">
        <v>0</v>
      </c>
      <c r="Z177" s="72">
        <v>0</v>
      </c>
      <c r="AA177" s="72">
        <v>0</v>
      </c>
      <c r="AB177" s="72">
        <v>0</v>
      </c>
      <c r="AC177" s="72">
        <v>0</v>
      </c>
      <c r="AD177" s="72">
        <v>0</v>
      </c>
      <c r="AE177" s="72">
        <v>0</v>
      </c>
      <c r="AF177" s="72">
        <v>0</v>
      </c>
      <c r="AG177" s="72">
        <v>0</v>
      </c>
      <c r="AH177" s="72">
        <v>0</v>
      </c>
      <c r="AI177" s="72">
        <v>0</v>
      </c>
      <c r="AJ177" s="72">
        <v>0</v>
      </c>
      <c r="AK177" s="72">
        <v>0</v>
      </c>
      <c r="AL177" s="72">
        <v>0</v>
      </c>
      <c r="AM177" s="72">
        <v>0</v>
      </c>
      <c r="AN177" s="73"/>
      <c r="AO177" s="8"/>
      <c r="AP177" s="8"/>
      <c r="AQ177" s="8"/>
      <c r="AR177" s="8"/>
      <c r="AS177" s="8"/>
      <c r="AT177" s="8"/>
      <c r="AU177" s="8"/>
      <c r="AV177" s="8"/>
      <c r="AW177" s="8"/>
      <c r="AX177" s="8"/>
    </row>
    <row r="178" spans="1:50">
      <c r="A178" s="63"/>
      <c r="B178" s="68"/>
      <c r="C178" s="69"/>
      <c r="D178" s="70"/>
      <c r="E178" s="70"/>
      <c r="F178" s="70"/>
      <c r="G178" s="70"/>
      <c r="H178" s="70"/>
      <c r="I178" s="70"/>
      <c r="J178" s="70"/>
      <c r="K178" s="70"/>
      <c r="L178" s="70"/>
      <c r="M178" s="70"/>
      <c r="N178" s="38"/>
      <c r="O178" s="75"/>
      <c r="P178" s="77">
        <f>P173*0.1</f>
        <v>111.79179534187504</v>
      </c>
      <c r="Q178" s="77">
        <f t="shared" ref="Q178:AM178" si="19">Q173*0.1</f>
        <v>111.79179534187504</v>
      </c>
      <c r="R178" s="77">
        <f t="shared" si="19"/>
        <v>112.16330492968501</v>
      </c>
      <c r="S178" s="77">
        <f t="shared" si="19"/>
        <v>112.47817661242726</v>
      </c>
      <c r="T178" s="77">
        <f t="shared" si="19"/>
        <v>115.89191173014626</v>
      </c>
      <c r="U178" s="77">
        <f t="shared" si="19"/>
        <v>117.76020631217176</v>
      </c>
      <c r="V178" s="77">
        <f t="shared" si="19"/>
        <v>122.75734371940537</v>
      </c>
      <c r="W178" s="77">
        <f t="shared" si="19"/>
        <v>122.75734371940537</v>
      </c>
      <c r="X178" s="77">
        <f t="shared" si="19"/>
        <v>123.87914645105286</v>
      </c>
      <c r="Y178" s="77">
        <f t="shared" si="19"/>
        <v>122.2190784791257</v>
      </c>
      <c r="Z178" s="77">
        <f t="shared" si="19"/>
        <v>122.2190784791257</v>
      </c>
      <c r="AA178" s="77">
        <f t="shared" si="19"/>
        <v>122.2190784791257</v>
      </c>
      <c r="AB178" s="77">
        <f t="shared" si="19"/>
        <v>122.2190784791257</v>
      </c>
      <c r="AC178" s="77">
        <f t="shared" si="19"/>
        <v>122.2190784791257</v>
      </c>
      <c r="AD178" s="77">
        <f t="shared" si="19"/>
        <v>122.2190784791257</v>
      </c>
      <c r="AE178" s="77">
        <f t="shared" si="19"/>
        <v>122.2190784791257</v>
      </c>
      <c r="AF178" s="77">
        <f t="shared" si="19"/>
        <v>122.2190784791257</v>
      </c>
      <c r="AG178" s="77">
        <f t="shared" si="19"/>
        <v>122.2190784791257</v>
      </c>
      <c r="AH178" s="77">
        <f t="shared" si="19"/>
        <v>122.2190784791257</v>
      </c>
      <c r="AI178" s="77">
        <f t="shared" si="19"/>
        <v>122.2190784791257</v>
      </c>
      <c r="AJ178" s="77">
        <f t="shared" si="19"/>
        <v>122.2190784791257</v>
      </c>
      <c r="AK178" s="77">
        <f t="shared" si="19"/>
        <v>122.2190784791257</v>
      </c>
      <c r="AL178" s="77">
        <f t="shared" si="19"/>
        <v>122.2190784791257</v>
      </c>
      <c r="AM178" s="77">
        <f t="shared" si="19"/>
        <v>122.2190784791257</v>
      </c>
      <c r="AN178" s="73"/>
      <c r="AO178" s="8" t="s">
        <v>59</v>
      </c>
      <c r="AP178" s="8"/>
      <c r="AQ178" s="8"/>
      <c r="AR178" s="8"/>
      <c r="AS178" s="8"/>
      <c r="AT178" s="8"/>
      <c r="AU178" s="8"/>
      <c r="AV178" s="8"/>
      <c r="AW178" s="8"/>
      <c r="AX178" s="8"/>
    </row>
    <row r="179" spans="1:50">
      <c r="A179" s="63" t="s">
        <v>296</v>
      </c>
      <c r="B179" s="63">
        <v>2002132</v>
      </c>
      <c r="C179" s="63" t="s">
        <v>297</v>
      </c>
      <c r="D179" s="64">
        <v>6061</v>
      </c>
      <c r="E179" s="64">
        <v>6061</v>
      </c>
      <c r="F179" s="64">
        <v>6061</v>
      </c>
      <c r="G179" s="64">
        <v>6061</v>
      </c>
      <c r="H179" s="64">
        <v>6061</v>
      </c>
      <c r="I179" s="64">
        <v>6061</v>
      </c>
      <c r="J179" s="64">
        <v>6061</v>
      </c>
      <c r="K179" s="64">
        <v>6061</v>
      </c>
      <c r="L179" s="64">
        <v>6061</v>
      </c>
      <c r="M179" s="64">
        <v>6061</v>
      </c>
      <c r="N179" s="64" t="e">
        <f>MATCH(B179,'Polyamide CM Target'!$B$33:$B$101,0)</f>
        <v>#N/A</v>
      </c>
      <c r="O179" s="65">
        <f t="shared" si="13"/>
        <v>6061</v>
      </c>
      <c r="P179" s="64">
        <v>6061</v>
      </c>
      <c r="Q179" s="64">
        <v>6061</v>
      </c>
      <c r="R179" s="64">
        <v>6061</v>
      </c>
      <c r="S179" s="64">
        <v>6061</v>
      </c>
      <c r="T179" s="64">
        <v>6061</v>
      </c>
      <c r="U179" s="64">
        <v>6061</v>
      </c>
      <c r="V179" s="64">
        <v>6061</v>
      </c>
      <c r="W179" s="64">
        <v>6061</v>
      </c>
      <c r="X179" s="64">
        <v>6061</v>
      </c>
      <c r="Y179" s="64">
        <v>6061</v>
      </c>
      <c r="Z179" s="64">
        <v>6061</v>
      </c>
      <c r="AA179" s="64">
        <v>6061</v>
      </c>
      <c r="AB179" s="64">
        <v>6061</v>
      </c>
      <c r="AC179" s="64">
        <f>AB179</f>
        <v>6061</v>
      </c>
      <c r="AD179" s="64">
        <f t="shared" ref="AD179:AM179" si="20">AC179</f>
        <v>6061</v>
      </c>
      <c r="AE179" s="64">
        <f t="shared" si="20"/>
        <v>6061</v>
      </c>
      <c r="AF179" s="64">
        <f t="shared" si="20"/>
        <v>6061</v>
      </c>
      <c r="AG179" s="64">
        <f t="shared" si="20"/>
        <v>6061</v>
      </c>
      <c r="AH179" s="64">
        <f t="shared" si="20"/>
        <v>6061</v>
      </c>
      <c r="AI179" s="64">
        <f t="shared" si="20"/>
        <v>6061</v>
      </c>
      <c r="AJ179" s="64">
        <f t="shared" si="20"/>
        <v>6061</v>
      </c>
      <c r="AK179" s="64">
        <f t="shared" si="20"/>
        <v>6061</v>
      </c>
      <c r="AL179" s="64">
        <f t="shared" si="20"/>
        <v>6061</v>
      </c>
      <c r="AM179" s="64">
        <f t="shared" si="20"/>
        <v>6061</v>
      </c>
      <c r="AN179" s="73"/>
      <c r="AO179" s="8"/>
      <c r="AP179" s="8"/>
      <c r="AQ179" s="8"/>
      <c r="AR179" s="8"/>
      <c r="AS179" s="8"/>
      <c r="AT179" s="8"/>
      <c r="AU179" s="8"/>
      <c r="AV179" s="8"/>
      <c r="AW179" s="8"/>
      <c r="AX179" s="8"/>
    </row>
    <row r="180" spans="1:50">
      <c r="A180" s="63" t="s">
        <v>296</v>
      </c>
      <c r="B180" s="63">
        <v>2000461</v>
      </c>
      <c r="C180" s="63" t="s">
        <v>298</v>
      </c>
      <c r="D180" s="64">
        <v>6435.68</v>
      </c>
      <c r="E180" s="64">
        <v>6435.68</v>
      </c>
      <c r="F180" s="64">
        <v>6435.68</v>
      </c>
      <c r="G180" s="64">
        <v>6435.68</v>
      </c>
      <c r="H180" s="64">
        <v>6435.68</v>
      </c>
      <c r="I180" s="64">
        <v>6435.68</v>
      </c>
      <c r="J180" s="64">
        <v>6435.68</v>
      </c>
      <c r="K180" s="64">
        <v>6435.68</v>
      </c>
      <c r="L180" s="64">
        <v>6435.68</v>
      </c>
      <c r="M180" s="64">
        <v>6435.68</v>
      </c>
      <c r="N180" s="64">
        <f>MATCH(B180,'Polyamide CM Target'!$B$33:$B$101,0)</f>
        <v>15</v>
      </c>
      <c r="O180" s="65">
        <f t="shared" si="13"/>
        <v>6435.68</v>
      </c>
      <c r="P180" s="64">
        <v>6435.68</v>
      </c>
      <c r="Q180" s="64">
        <v>6435.68</v>
      </c>
      <c r="R180" s="64">
        <v>6435.68</v>
      </c>
      <c r="S180" s="64">
        <v>6435.68</v>
      </c>
      <c r="T180" s="64">
        <v>6435.68</v>
      </c>
      <c r="U180" s="64">
        <v>6435.68</v>
      </c>
      <c r="V180" s="64">
        <v>6435.68</v>
      </c>
      <c r="W180" s="64">
        <v>6435.68</v>
      </c>
      <c r="X180" s="64">
        <v>6435.68</v>
      </c>
      <c r="Y180" s="64">
        <v>6435.68</v>
      </c>
      <c r="Z180" s="64">
        <v>6435.68</v>
      </c>
      <c r="AA180" s="64">
        <v>6435.68</v>
      </c>
      <c r="AB180" s="64">
        <v>6435.68</v>
      </c>
      <c r="AC180" s="64">
        <f t="shared" ref="AC180:AM207" si="21">AB180</f>
        <v>6435.68</v>
      </c>
      <c r="AD180" s="64">
        <f t="shared" si="21"/>
        <v>6435.68</v>
      </c>
      <c r="AE180" s="64">
        <f t="shared" si="21"/>
        <v>6435.68</v>
      </c>
      <c r="AF180" s="64">
        <f t="shared" si="21"/>
        <v>6435.68</v>
      </c>
      <c r="AG180" s="64">
        <f t="shared" si="21"/>
        <v>6435.68</v>
      </c>
      <c r="AH180" s="64">
        <f t="shared" si="21"/>
        <v>6435.68</v>
      </c>
      <c r="AI180" s="64">
        <f t="shared" si="21"/>
        <v>6435.68</v>
      </c>
      <c r="AJ180" s="64">
        <f t="shared" si="21"/>
        <v>6435.68</v>
      </c>
      <c r="AK180" s="64">
        <f t="shared" si="21"/>
        <v>6435.68</v>
      </c>
      <c r="AL180" s="64">
        <f t="shared" si="21"/>
        <v>6435.68</v>
      </c>
      <c r="AM180" s="64">
        <f t="shared" si="21"/>
        <v>6435.68</v>
      </c>
      <c r="AN180" s="73"/>
      <c r="AO180" s="8"/>
      <c r="AP180" s="8"/>
      <c r="AQ180" s="8"/>
      <c r="AR180" s="8"/>
      <c r="AS180" s="8"/>
      <c r="AT180" s="8"/>
      <c r="AU180" s="8"/>
      <c r="AV180" s="8"/>
      <c r="AW180" s="8"/>
      <c r="AX180" s="8"/>
    </row>
    <row r="181" spans="1:50">
      <c r="A181" s="63" t="s">
        <v>296</v>
      </c>
      <c r="B181" s="63">
        <v>2000445</v>
      </c>
      <c r="C181" s="63" t="s">
        <v>299</v>
      </c>
      <c r="D181" s="64">
        <v>4518.2</v>
      </c>
      <c r="E181" s="64">
        <v>4518.2</v>
      </c>
      <c r="F181" s="64">
        <v>4518.2</v>
      </c>
      <c r="G181" s="64">
        <v>4959</v>
      </c>
      <c r="H181" s="64">
        <v>4959</v>
      </c>
      <c r="I181" s="64">
        <v>4959</v>
      </c>
      <c r="J181" s="64">
        <v>5465.92</v>
      </c>
      <c r="K181" s="64">
        <v>5465.92</v>
      </c>
      <c r="L181" s="64">
        <v>5465.92</v>
      </c>
      <c r="M181" s="64">
        <v>6016.92</v>
      </c>
      <c r="N181" s="64">
        <f>MATCH(B181,'Polyamide CM Target'!$B$33:$B$101,0)</f>
        <v>14</v>
      </c>
      <c r="O181" s="65">
        <f t="shared" si="13"/>
        <v>6016.92</v>
      </c>
      <c r="P181" s="64">
        <v>4518.2</v>
      </c>
      <c r="Q181" s="64">
        <v>4518.2</v>
      </c>
      <c r="R181" s="64">
        <v>4518.2</v>
      </c>
      <c r="S181" s="64">
        <v>4959</v>
      </c>
      <c r="T181" s="64">
        <v>4959</v>
      </c>
      <c r="U181" s="64">
        <v>4959</v>
      </c>
      <c r="V181" s="64">
        <v>5465.92</v>
      </c>
      <c r="W181" s="64">
        <v>5465.92</v>
      </c>
      <c r="X181" s="64">
        <v>5465.92</v>
      </c>
      <c r="Y181" s="64">
        <v>6016.92</v>
      </c>
      <c r="Z181" s="64">
        <v>6016.92</v>
      </c>
      <c r="AA181" s="64">
        <v>6016.92</v>
      </c>
      <c r="AB181" s="64">
        <v>6089.6875727247689</v>
      </c>
      <c r="AC181" s="64">
        <f t="shared" si="21"/>
        <v>6089.6875727247689</v>
      </c>
      <c r="AD181" s="64">
        <f t="shared" si="21"/>
        <v>6089.6875727247689</v>
      </c>
      <c r="AE181" s="64">
        <f t="shared" si="21"/>
        <v>6089.6875727247689</v>
      </c>
      <c r="AF181" s="64">
        <f t="shared" si="21"/>
        <v>6089.6875727247689</v>
      </c>
      <c r="AG181" s="64">
        <f t="shared" si="21"/>
        <v>6089.6875727247689</v>
      </c>
      <c r="AH181" s="64">
        <f t="shared" si="21"/>
        <v>6089.6875727247689</v>
      </c>
      <c r="AI181" s="64">
        <f t="shared" si="21"/>
        <v>6089.6875727247689</v>
      </c>
      <c r="AJ181" s="64">
        <f t="shared" si="21"/>
        <v>6089.6875727247689</v>
      </c>
      <c r="AK181" s="64">
        <f t="shared" si="21"/>
        <v>6089.6875727247689</v>
      </c>
      <c r="AL181" s="64">
        <f t="shared" si="21"/>
        <v>6089.6875727247689</v>
      </c>
      <c r="AM181" s="64">
        <f t="shared" si="21"/>
        <v>6089.6875727247689</v>
      </c>
      <c r="AN181" s="73"/>
      <c r="AO181" s="8"/>
      <c r="AP181" s="8"/>
      <c r="AQ181" s="8"/>
      <c r="AR181" s="8"/>
      <c r="AS181" s="8"/>
      <c r="AT181" s="8"/>
      <c r="AU181" s="8"/>
      <c r="AV181" s="8"/>
      <c r="AW181" s="8"/>
      <c r="AX181" s="8"/>
    </row>
    <row r="182" spans="1:50">
      <c r="A182" s="63" t="s">
        <v>296</v>
      </c>
      <c r="B182" s="63">
        <v>2001394</v>
      </c>
      <c r="C182" s="63" t="s">
        <v>300</v>
      </c>
      <c r="D182" s="64">
        <v>8062.232</v>
      </c>
      <c r="E182" s="64">
        <v>8066.64</v>
      </c>
      <c r="F182" s="64">
        <v>8066.64</v>
      </c>
      <c r="G182" s="64">
        <v>8066.64</v>
      </c>
      <c r="H182" s="64">
        <v>8463.36</v>
      </c>
      <c r="I182" s="64">
        <v>8463.36</v>
      </c>
      <c r="J182" s="64">
        <v>8463.36</v>
      </c>
      <c r="K182" s="64">
        <v>8463.36</v>
      </c>
      <c r="L182" s="64">
        <v>8463.36</v>
      </c>
      <c r="M182" s="64">
        <v>8463.36</v>
      </c>
      <c r="N182" s="64">
        <f>MATCH(B182,'Polyamide CM Target'!$B$33:$B$101,0)</f>
        <v>1</v>
      </c>
      <c r="O182" s="65">
        <f t="shared" si="13"/>
        <v>8463.36</v>
      </c>
      <c r="P182" s="64">
        <v>8062.232</v>
      </c>
      <c r="Q182" s="64">
        <v>8066.64</v>
      </c>
      <c r="R182" s="64">
        <v>8066.64</v>
      </c>
      <c r="S182" s="64">
        <v>8066.64</v>
      </c>
      <c r="T182" s="64">
        <v>8463.36</v>
      </c>
      <c r="U182" s="64">
        <v>8463.36</v>
      </c>
      <c r="V182" s="64">
        <v>8463.36</v>
      </c>
      <c r="W182" s="64">
        <v>8463.36</v>
      </c>
      <c r="X182" s="64">
        <v>8463.36</v>
      </c>
      <c r="Y182" s="64">
        <v>8463.36</v>
      </c>
      <c r="Z182" s="64">
        <v>8463.36</v>
      </c>
      <c r="AA182" s="64">
        <v>8463.36</v>
      </c>
      <c r="AB182" s="64">
        <v>8540.7755342927703</v>
      </c>
      <c r="AC182" s="64">
        <f t="shared" si="21"/>
        <v>8540.7755342927703</v>
      </c>
      <c r="AD182" s="64">
        <f t="shared" si="21"/>
        <v>8540.7755342927703</v>
      </c>
      <c r="AE182" s="64">
        <f t="shared" si="21"/>
        <v>8540.7755342927703</v>
      </c>
      <c r="AF182" s="64">
        <f t="shared" si="21"/>
        <v>8540.7755342927703</v>
      </c>
      <c r="AG182" s="64">
        <f t="shared" si="21"/>
        <v>8540.7755342927703</v>
      </c>
      <c r="AH182" s="64">
        <f t="shared" si="21"/>
        <v>8540.7755342927703</v>
      </c>
      <c r="AI182" s="64">
        <f t="shared" si="21"/>
        <v>8540.7755342927703</v>
      </c>
      <c r="AJ182" s="64">
        <f t="shared" si="21"/>
        <v>8540.7755342927703</v>
      </c>
      <c r="AK182" s="64">
        <f t="shared" si="21"/>
        <v>8540.7755342927703</v>
      </c>
      <c r="AL182" s="64">
        <f t="shared" si="21"/>
        <v>8540.7755342927703</v>
      </c>
      <c r="AM182" s="64">
        <f t="shared" si="21"/>
        <v>8540.7755342927703</v>
      </c>
      <c r="AN182" s="73"/>
      <c r="AO182" s="8"/>
      <c r="AP182" s="8"/>
      <c r="AQ182" s="8"/>
      <c r="AR182" s="8"/>
      <c r="AS182" s="8"/>
      <c r="AT182" s="8"/>
      <c r="AU182" s="8"/>
      <c r="AV182" s="8"/>
      <c r="AW182" s="8"/>
      <c r="AX182" s="8"/>
    </row>
    <row r="183" spans="1:50">
      <c r="A183" s="63" t="s">
        <v>296</v>
      </c>
      <c r="B183" s="63">
        <v>2000772</v>
      </c>
      <c r="C183" s="63" t="s">
        <v>301</v>
      </c>
      <c r="D183" s="64">
        <v>8595.6</v>
      </c>
      <c r="E183" s="64">
        <v>11813.44</v>
      </c>
      <c r="F183" s="64">
        <v>11813.44</v>
      </c>
      <c r="G183" s="64">
        <v>11813.44</v>
      </c>
      <c r="H183" s="64">
        <v>11813.44</v>
      </c>
      <c r="I183" s="64">
        <v>9851.8799999999992</v>
      </c>
      <c r="J183" s="64">
        <v>9851.8799999999992</v>
      </c>
      <c r="K183" s="64">
        <v>8551.52</v>
      </c>
      <c r="L183" s="64">
        <v>8766.41</v>
      </c>
      <c r="M183" s="64">
        <v>10469</v>
      </c>
      <c r="N183" s="64">
        <f>MATCH(B183,'Polyamide CM Target'!$B$33:$B$101,0)</f>
        <v>16</v>
      </c>
      <c r="O183" s="65">
        <f t="shared" si="13"/>
        <v>10469</v>
      </c>
      <c r="P183" s="64">
        <v>8595.6</v>
      </c>
      <c r="Q183" s="64">
        <v>11813.44</v>
      </c>
      <c r="R183" s="64">
        <v>11813.44</v>
      </c>
      <c r="S183" s="64">
        <v>11813.44</v>
      </c>
      <c r="T183" s="64">
        <v>11813.44</v>
      </c>
      <c r="U183" s="64">
        <v>9851.8799999999992</v>
      </c>
      <c r="V183" s="64">
        <v>9851.8799999999992</v>
      </c>
      <c r="W183" s="64">
        <v>8551.52</v>
      </c>
      <c r="X183" s="64">
        <v>8766.41</v>
      </c>
      <c r="Y183" s="64">
        <v>10469</v>
      </c>
      <c r="Z183" s="64">
        <v>10469</v>
      </c>
      <c r="AA183" s="64">
        <v>10469</v>
      </c>
      <c r="AB183" s="64">
        <v>10472.012169580457</v>
      </c>
      <c r="AC183" s="64">
        <f t="shared" si="21"/>
        <v>10472.012169580457</v>
      </c>
      <c r="AD183" s="64">
        <f t="shared" si="21"/>
        <v>10472.012169580457</v>
      </c>
      <c r="AE183" s="64">
        <f t="shared" si="21"/>
        <v>10472.012169580457</v>
      </c>
      <c r="AF183" s="64">
        <f t="shared" si="21"/>
        <v>10472.012169580457</v>
      </c>
      <c r="AG183" s="64">
        <f t="shared" si="21"/>
        <v>10472.012169580457</v>
      </c>
      <c r="AH183" s="64">
        <f t="shared" si="21"/>
        <v>10472.012169580457</v>
      </c>
      <c r="AI183" s="64">
        <f t="shared" si="21"/>
        <v>10472.012169580457</v>
      </c>
      <c r="AJ183" s="64">
        <f t="shared" si="21"/>
        <v>10472.012169580457</v>
      </c>
      <c r="AK183" s="64">
        <f t="shared" si="21"/>
        <v>10472.012169580457</v>
      </c>
      <c r="AL183" s="64">
        <f t="shared" si="21"/>
        <v>10472.012169580457</v>
      </c>
      <c r="AM183" s="64">
        <f t="shared" si="21"/>
        <v>10472.012169580457</v>
      </c>
      <c r="AN183" s="73"/>
      <c r="AO183" s="8"/>
      <c r="AP183" s="8"/>
      <c r="AQ183" s="8"/>
      <c r="AR183" s="8"/>
      <c r="AS183" s="8"/>
      <c r="AT183" s="8"/>
      <c r="AU183" s="8"/>
      <c r="AV183" s="8"/>
      <c r="AW183" s="8"/>
      <c r="AX183" s="8"/>
    </row>
    <row r="184" spans="1:50">
      <c r="A184" s="63" t="s">
        <v>296</v>
      </c>
      <c r="B184" s="63">
        <v>2000698</v>
      </c>
      <c r="C184" s="63" t="s">
        <v>302</v>
      </c>
      <c r="D184" s="64">
        <v>5179.4000000000005</v>
      </c>
      <c r="E184" s="64">
        <v>5179.4000000000005</v>
      </c>
      <c r="F184" s="64">
        <v>5179.4000000000005</v>
      </c>
      <c r="G184" s="64">
        <v>5179.4000000000005</v>
      </c>
      <c r="H184" s="64">
        <v>5179.4000000000005</v>
      </c>
      <c r="I184" s="64">
        <v>5179.4000000000005</v>
      </c>
      <c r="J184" s="64">
        <v>5179.4000000000005</v>
      </c>
      <c r="K184" s="64">
        <v>5179.4000000000005</v>
      </c>
      <c r="L184" s="64">
        <v>5179.4000000000005</v>
      </c>
      <c r="M184" s="64">
        <v>5179.4000000000005</v>
      </c>
      <c r="N184" s="64" t="e">
        <f>MATCH(B184,'Polyamide CM Target'!$B$33:$B$101,0)</f>
        <v>#N/A</v>
      </c>
      <c r="O184" s="65">
        <f t="shared" si="13"/>
        <v>5179.4000000000005</v>
      </c>
      <c r="P184" s="64">
        <v>5179.4000000000005</v>
      </c>
      <c r="Q184" s="64">
        <v>5179.4000000000005</v>
      </c>
      <c r="R184" s="64">
        <v>5179.4000000000005</v>
      </c>
      <c r="S184" s="64">
        <v>5179.4000000000005</v>
      </c>
      <c r="T184" s="64">
        <v>5179.4000000000005</v>
      </c>
      <c r="U184" s="64">
        <v>5179.4000000000005</v>
      </c>
      <c r="V184" s="64">
        <v>5179.4000000000005</v>
      </c>
      <c r="W184" s="64">
        <v>5179.4000000000005</v>
      </c>
      <c r="X184" s="64">
        <v>5179.4000000000005</v>
      </c>
      <c r="Y184" s="64">
        <v>5179.4000000000005</v>
      </c>
      <c r="Z184" s="64">
        <v>5179.4000000000005</v>
      </c>
      <c r="AA184" s="64">
        <v>5179.4000000000005</v>
      </c>
      <c r="AB184" s="64">
        <v>5179.4000000000005</v>
      </c>
      <c r="AC184" s="64">
        <f t="shared" si="21"/>
        <v>5179.4000000000005</v>
      </c>
      <c r="AD184" s="64">
        <f t="shared" si="21"/>
        <v>5179.4000000000005</v>
      </c>
      <c r="AE184" s="64">
        <f t="shared" si="21"/>
        <v>5179.4000000000005</v>
      </c>
      <c r="AF184" s="64">
        <f t="shared" si="21"/>
        <v>5179.4000000000005</v>
      </c>
      <c r="AG184" s="64">
        <f t="shared" si="21"/>
        <v>5179.4000000000005</v>
      </c>
      <c r="AH184" s="64">
        <f t="shared" si="21"/>
        <v>5179.4000000000005</v>
      </c>
      <c r="AI184" s="64">
        <f t="shared" si="21"/>
        <v>5179.4000000000005</v>
      </c>
      <c r="AJ184" s="64">
        <f t="shared" si="21"/>
        <v>5179.4000000000005</v>
      </c>
      <c r="AK184" s="64">
        <f t="shared" si="21"/>
        <v>5179.4000000000005</v>
      </c>
      <c r="AL184" s="64">
        <f t="shared" si="21"/>
        <v>5179.4000000000005</v>
      </c>
      <c r="AM184" s="64">
        <f t="shared" si="21"/>
        <v>5179.4000000000005</v>
      </c>
      <c r="AN184" s="73"/>
      <c r="AO184" s="8"/>
      <c r="AP184" s="8"/>
      <c r="AQ184" s="8"/>
      <c r="AR184" s="8"/>
      <c r="AS184" s="8"/>
      <c r="AT184" s="8"/>
      <c r="AU184" s="8"/>
      <c r="AV184" s="8"/>
      <c r="AW184" s="8"/>
      <c r="AX184" s="8"/>
    </row>
    <row r="185" spans="1:50">
      <c r="A185" s="63" t="s">
        <v>296</v>
      </c>
      <c r="B185" s="63">
        <v>2000787</v>
      </c>
      <c r="C185" s="63" t="s">
        <v>303</v>
      </c>
      <c r="D185" s="64">
        <v>3909.9557080022446</v>
      </c>
      <c r="E185" s="64">
        <v>3909.9557080022446</v>
      </c>
      <c r="F185" s="64">
        <v>3909.9557080022446</v>
      </c>
      <c r="G185" s="64">
        <v>3909.9557080022446</v>
      </c>
      <c r="H185" s="64">
        <v>4317.8689972925558</v>
      </c>
      <c r="I185" s="64">
        <v>4317.8689972925558</v>
      </c>
      <c r="J185" s="64">
        <v>4077.1508831541987</v>
      </c>
      <c r="K185" s="64">
        <v>4077.1508831541987</v>
      </c>
      <c r="L185" s="64">
        <v>4077.1508831541987</v>
      </c>
      <c r="M185" s="64">
        <v>4077.1508831541987</v>
      </c>
      <c r="N185" s="64">
        <f>MATCH(B185,'Polyamide CM Target'!$B$33:$B$101,0)</f>
        <v>20</v>
      </c>
      <c r="O185" s="65">
        <f t="shared" ref="O185:O252" si="22">M185</f>
        <v>4077.1508831541987</v>
      </c>
      <c r="P185" s="64">
        <v>3909.9557080022446</v>
      </c>
      <c r="Q185" s="64">
        <v>3909.9557080022446</v>
      </c>
      <c r="R185" s="64">
        <v>3909.9557080022446</v>
      </c>
      <c r="S185" s="64">
        <v>3909.9557080022446</v>
      </c>
      <c r="T185" s="64">
        <v>4317.8689972925558</v>
      </c>
      <c r="U185" s="64">
        <v>4317.8689972925558</v>
      </c>
      <c r="V185" s="64">
        <v>4077.1508831541987</v>
      </c>
      <c r="W185" s="64">
        <v>4077.1508831541987</v>
      </c>
      <c r="X185" s="64">
        <v>4077.1508831541987</v>
      </c>
      <c r="Y185" s="64">
        <v>4077.1508831541987</v>
      </c>
      <c r="Z185" s="64">
        <v>4077.1508831541987</v>
      </c>
      <c r="AA185" s="64">
        <v>4077.1508831541987</v>
      </c>
      <c r="AB185" s="64">
        <v>4284.5898372569445</v>
      </c>
      <c r="AC185" s="64">
        <f t="shared" si="21"/>
        <v>4284.5898372569445</v>
      </c>
      <c r="AD185" s="64">
        <f t="shared" si="21"/>
        <v>4284.5898372569445</v>
      </c>
      <c r="AE185" s="64">
        <f t="shared" si="21"/>
        <v>4284.5898372569445</v>
      </c>
      <c r="AF185" s="64">
        <f t="shared" si="21"/>
        <v>4284.5898372569445</v>
      </c>
      <c r="AG185" s="64">
        <f t="shared" si="21"/>
        <v>4284.5898372569445</v>
      </c>
      <c r="AH185" s="64">
        <f t="shared" si="21"/>
        <v>4284.5898372569445</v>
      </c>
      <c r="AI185" s="64">
        <f t="shared" si="21"/>
        <v>4284.5898372569445</v>
      </c>
      <c r="AJ185" s="64">
        <f t="shared" si="21"/>
        <v>4284.5898372569445</v>
      </c>
      <c r="AK185" s="64">
        <f t="shared" si="21"/>
        <v>4284.5898372569445</v>
      </c>
      <c r="AL185" s="64">
        <f t="shared" si="21"/>
        <v>4284.5898372569445</v>
      </c>
      <c r="AM185" s="64">
        <f t="shared" si="21"/>
        <v>4284.5898372569445</v>
      </c>
      <c r="AN185" s="73"/>
      <c r="AO185" s="8"/>
      <c r="AP185" s="8"/>
      <c r="AQ185" s="8"/>
      <c r="AR185" s="8"/>
      <c r="AS185" s="8"/>
      <c r="AT185" s="8"/>
      <c r="AU185" s="8"/>
      <c r="AV185" s="8"/>
      <c r="AW185" s="8"/>
      <c r="AX185" s="8"/>
    </row>
    <row r="186" spans="1:50">
      <c r="A186" s="63" t="s">
        <v>296</v>
      </c>
      <c r="B186" s="63">
        <v>2000334</v>
      </c>
      <c r="C186" s="63" t="s">
        <v>304</v>
      </c>
      <c r="D186" s="64">
        <v>7118.92</v>
      </c>
      <c r="E186" s="64">
        <v>7118.92</v>
      </c>
      <c r="F186" s="64">
        <v>7346.666666666667</v>
      </c>
      <c r="G186" s="64">
        <v>7346.666666666667</v>
      </c>
      <c r="H186" s="64">
        <v>7346.666666666667</v>
      </c>
      <c r="I186" s="64">
        <v>7346.666666666667</v>
      </c>
      <c r="J186" s="64">
        <v>7346.666666666667</v>
      </c>
      <c r="K186" s="64">
        <v>7346.666666666667</v>
      </c>
      <c r="L186" s="64">
        <v>7255.5680000000002</v>
      </c>
      <c r="M186" s="64">
        <v>7255.5680000000002</v>
      </c>
      <c r="N186" s="64">
        <f>MATCH(B186,'Polyamide CM Target'!$B$33:$B$101,0)</f>
        <v>10</v>
      </c>
      <c r="O186" s="65">
        <f t="shared" si="22"/>
        <v>7255.5680000000002</v>
      </c>
      <c r="P186" s="64">
        <v>7118.92</v>
      </c>
      <c r="Q186" s="64">
        <v>7118.92</v>
      </c>
      <c r="R186" s="64">
        <v>7346.666666666667</v>
      </c>
      <c r="S186" s="64">
        <v>7346.666666666667</v>
      </c>
      <c r="T186" s="64">
        <v>7346.666666666667</v>
      </c>
      <c r="U186" s="64">
        <v>7346.666666666667</v>
      </c>
      <c r="V186" s="64">
        <v>7346.666666666667</v>
      </c>
      <c r="W186" s="64">
        <v>7346.666666666667</v>
      </c>
      <c r="X186" s="64">
        <v>7255.5680000000002</v>
      </c>
      <c r="Y186" s="64">
        <v>7255.5680000000002</v>
      </c>
      <c r="Z186" s="64">
        <v>7255.5680000000002</v>
      </c>
      <c r="AA186" s="64">
        <v>7255.5680000000002</v>
      </c>
      <c r="AB186" s="64">
        <v>7403.7846787421295</v>
      </c>
      <c r="AC186" s="64">
        <f t="shared" si="21"/>
        <v>7403.7846787421295</v>
      </c>
      <c r="AD186" s="64">
        <f t="shared" si="21"/>
        <v>7403.7846787421295</v>
      </c>
      <c r="AE186" s="64">
        <f t="shared" si="21"/>
        <v>7403.7846787421295</v>
      </c>
      <c r="AF186" s="64">
        <f t="shared" si="21"/>
        <v>7403.7846787421295</v>
      </c>
      <c r="AG186" s="64">
        <f t="shared" si="21"/>
        <v>7403.7846787421295</v>
      </c>
      <c r="AH186" s="64">
        <f t="shared" si="21"/>
        <v>7403.7846787421295</v>
      </c>
      <c r="AI186" s="64">
        <f t="shared" si="21"/>
        <v>7403.7846787421295</v>
      </c>
      <c r="AJ186" s="64">
        <f t="shared" si="21"/>
        <v>7403.7846787421295</v>
      </c>
      <c r="AK186" s="64">
        <f t="shared" si="21"/>
        <v>7403.7846787421295</v>
      </c>
      <c r="AL186" s="64">
        <f t="shared" si="21"/>
        <v>7403.7846787421295</v>
      </c>
      <c r="AM186" s="64">
        <f t="shared" si="21"/>
        <v>7403.7846787421295</v>
      </c>
      <c r="AN186" s="73"/>
      <c r="AO186" s="8"/>
      <c r="AP186" s="8"/>
      <c r="AQ186" s="8"/>
      <c r="AR186" s="8"/>
      <c r="AS186" s="8"/>
      <c r="AT186" s="8"/>
      <c r="AU186" s="8"/>
      <c r="AV186" s="8"/>
      <c r="AW186" s="8"/>
      <c r="AX186" s="8"/>
    </row>
    <row r="187" spans="1:50">
      <c r="A187" s="63" t="s">
        <v>296</v>
      </c>
      <c r="B187" s="63">
        <v>2000342</v>
      </c>
      <c r="C187" s="63" t="s">
        <v>305</v>
      </c>
      <c r="D187" s="64">
        <v>6390.2776000000003</v>
      </c>
      <c r="E187" s="64">
        <v>5854.9259999999995</v>
      </c>
      <c r="F187" s="64">
        <v>5289.5999999999995</v>
      </c>
      <c r="G187" s="64">
        <v>5289.5999999999995</v>
      </c>
      <c r="H187" s="64">
        <v>5289.5999999999995</v>
      </c>
      <c r="I187" s="64">
        <v>5289.5999999999995</v>
      </c>
      <c r="J187" s="64">
        <v>6629.9509657564704</v>
      </c>
      <c r="K187" s="64">
        <v>7207.08</v>
      </c>
      <c r="L187" s="64">
        <v>7207.08</v>
      </c>
      <c r="M187" s="64">
        <v>6528.9342269145873</v>
      </c>
      <c r="N187" s="64">
        <f>MATCH(B187,'Polyamide CM Target'!$B$33:$B$101,0)</f>
        <v>12</v>
      </c>
      <c r="O187" s="65">
        <f t="shared" si="22"/>
        <v>6528.9342269145873</v>
      </c>
      <c r="P187" s="64">
        <v>6390.2776000000003</v>
      </c>
      <c r="Q187" s="64">
        <v>5854.9259999999995</v>
      </c>
      <c r="R187" s="64">
        <v>5289.5999999999995</v>
      </c>
      <c r="S187" s="64">
        <v>5289.5999999999995</v>
      </c>
      <c r="T187" s="64">
        <v>5289.5999999999995</v>
      </c>
      <c r="U187" s="64">
        <v>5289.5999999999995</v>
      </c>
      <c r="V187" s="64">
        <v>6629.9509657564704</v>
      </c>
      <c r="W187" s="64">
        <v>7207.08</v>
      </c>
      <c r="X187" s="64">
        <v>7207.08</v>
      </c>
      <c r="Y187" s="64">
        <v>6528.9342269145873</v>
      </c>
      <c r="Z187" s="64">
        <v>6528.9342269145873</v>
      </c>
      <c r="AA187" s="64">
        <v>6528.9342269145873</v>
      </c>
      <c r="AB187" s="64">
        <v>6313.7103388066807</v>
      </c>
      <c r="AC187" s="64">
        <f t="shared" si="21"/>
        <v>6313.7103388066807</v>
      </c>
      <c r="AD187" s="64">
        <f t="shared" si="21"/>
        <v>6313.7103388066807</v>
      </c>
      <c r="AE187" s="64">
        <f t="shared" si="21"/>
        <v>6313.7103388066807</v>
      </c>
      <c r="AF187" s="64">
        <f t="shared" si="21"/>
        <v>6313.7103388066807</v>
      </c>
      <c r="AG187" s="64">
        <f t="shared" si="21"/>
        <v>6313.7103388066807</v>
      </c>
      <c r="AH187" s="64">
        <f t="shared" si="21"/>
        <v>6313.7103388066807</v>
      </c>
      <c r="AI187" s="64">
        <f t="shared" si="21"/>
        <v>6313.7103388066807</v>
      </c>
      <c r="AJ187" s="64">
        <f t="shared" si="21"/>
        <v>6313.7103388066807</v>
      </c>
      <c r="AK187" s="64">
        <f t="shared" si="21"/>
        <v>6313.7103388066807</v>
      </c>
      <c r="AL187" s="64">
        <f t="shared" si="21"/>
        <v>6313.7103388066807</v>
      </c>
      <c r="AM187" s="64">
        <f t="shared" si="21"/>
        <v>6313.7103388066807</v>
      </c>
      <c r="AN187" s="73"/>
      <c r="AO187" s="8"/>
      <c r="AP187" s="8"/>
      <c r="AQ187" s="8"/>
      <c r="AR187" s="8"/>
      <c r="AS187" s="8"/>
      <c r="AT187" s="8"/>
      <c r="AU187" s="8"/>
      <c r="AV187" s="8"/>
      <c r="AW187" s="8"/>
      <c r="AX187" s="8"/>
    </row>
    <row r="188" spans="1:50">
      <c r="A188" s="63" t="s">
        <v>296</v>
      </c>
      <c r="B188" s="63">
        <v>2000599</v>
      </c>
      <c r="C188" s="63" t="s">
        <v>306</v>
      </c>
      <c r="D188" s="64">
        <v>6435.68</v>
      </c>
      <c r="E188" s="64">
        <v>6435.68</v>
      </c>
      <c r="F188" s="64">
        <v>6435.68</v>
      </c>
      <c r="G188" s="64">
        <v>6435.68</v>
      </c>
      <c r="H188" s="64">
        <v>6435.68</v>
      </c>
      <c r="I188" s="64">
        <v>6435.68</v>
      </c>
      <c r="J188" s="64">
        <v>6766.28</v>
      </c>
      <c r="K188" s="64">
        <v>6766.28</v>
      </c>
      <c r="L188" s="64">
        <v>6501.8</v>
      </c>
      <c r="M188" s="64">
        <v>6501.8</v>
      </c>
      <c r="N188" s="64">
        <f>MATCH(B188,'Polyamide CM Target'!$B$33:$B$101,0)</f>
        <v>57</v>
      </c>
      <c r="O188" s="65">
        <f t="shared" si="22"/>
        <v>6501.8</v>
      </c>
      <c r="P188" s="64">
        <v>6435.68</v>
      </c>
      <c r="Q188" s="64">
        <v>6435.68</v>
      </c>
      <c r="R188" s="64">
        <v>6435.68</v>
      </c>
      <c r="S188" s="64">
        <v>6435.68</v>
      </c>
      <c r="T188" s="64">
        <v>6435.68</v>
      </c>
      <c r="U188" s="64">
        <v>6435.68</v>
      </c>
      <c r="V188" s="64">
        <v>6766.28</v>
      </c>
      <c r="W188" s="64">
        <v>6766.28</v>
      </c>
      <c r="X188" s="64">
        <v>6501.8</v>
      </c>
      <c r="Y188" s="64">
        <v>6501.8</v>
      </c>
      <c r="Z188" s="64">
        <v>6501.8</v>
      </c>
      <c r="AA188" s="64">
        <v>6501.8</v>
      </c>
      <c r="AB188" s="64">
        <v>6768.1971709249065</v>
      </c>
      <c r="AC188" s="64">
        <f t="shared" si="21"/>
        <v>6768.1971709249065</v>
      </c>
      <c r="AD188" s="64">
        <f t="shared" si="21"/>
        <v>6768.1971709249065</v>
      </c>
      <c r="AE188" s="64">
        <f t="shared" si="21"/>
        <v>6768.1971709249065</v>
      </c>
      <c r="AF188" s="64">
        <f t="shared" si="21"/>
        <v>6768.1971709249065</v>
      </c>
      <c r="AG188" s="64">
        <f t="shared" si="21"/>
        <v>6768.1971709249065</v>
      </c>
      <c r="AH188" s="64">
        <f t="shared" si="21"/>
        <v>6768.1971709249065</v>
      </c>
      <c r="AI188" s="64">
        <f t="shared" si="21"/>
        <v>6768.1971709249065</v>
      </c>
      <c r="AJ188" s="64">
        <f t="shared" si="21"/>
        <v>6768.1971709249065</v>
      </c>
      <c r="AK188" s="64">
        <f t="shared" si="21"/>
        <v>6768.1971709249065</v>
      </c>
      <c r="AL188" s="64">
        <f t="shared" si="21"/>
        <v>6768.1971709249065</v>
      </c>
      <c r="AM188" s="64">
        <f t="shared" si="21"/>
        <v>6768.1971709249065</v>
      </c>
      <c r="AN188" s="73"/>
      <c r="AO188" s="8"/>
      <c r="AP188" s="8"/>
      <c r="AQ188" s="8"/>
      <c r="AR188" s="8"/>
      <c r="AS188" s="8"/>
      <c r="AT188" s="8"/>
      <c r="AU188" s="8"/>
      <c r="AV188" s="8"/>
      <c r="AW188" s="8"/>
      <c r="AX188" s="8"/>
    </row>
    <row r="189" spans="1:50">
      <c r="A189" s="63" t="s">
        <v>296</v>
      </c>
      <c r="B189" s="63">
        <v>2000676</v>
      </c>
      <c r="C189" s="63" t="s">
        <v>307</v>
      </c>
      <c r="D189" s="64">
        <v>5209.0940375407681</v>
      </c>
      <c r="E189" s="64">
        <v>5454.7292673251795</v>
      </c>
      <c r="F189" s="64">
        <v>6175.3830125932827</v>
      </c>
      <c r="G189" s="64">
        <v>6497.298360177042</v>
      </c>
      <c r="H189" s="64">
        <v>6497.298360177042</v>
      </c>
      <c r="I189" s="64">
        <v>6458.7431705573217</v>
      </c>
      <c r="J189" s="64">
        <v>7193.2796802516341</v>
      </c>
      <c r="K189" s="64">
        <v>7736.04</v>
      </c>
      <c r="L189" s="64">
        <v>7303.5594550765181</v>
      </c>
      <c r="M189" s="64">
        <v>7262.9605925428277</v>
      </c>
      <c r="N189" s="64">
        <f>MATCH(B189,'Polyamide CM Target'!$B$33:$B$101,0)</f>
        <v>7</v>
      </c>
      <c r="O189" s="65">
        <f t="shared" si="22"/>
        <v>7262.9605925428277</v>
      </c>
      <c r="P189" s="64">
        <v>5209.0940375407681</v>
      </c>
      <c r="Q189" s="64">
        <v>5454.7292673251795</v>
      </c>
      <c r="R189" s="64">
        <v>6175.3830125932827</v>
      </c>
      <c r="S189" s="64">
        <v>6497.298360177042</v>
      </c>
      <c r="T189" s="64">
        <v>6497.298360177042</v>
      </c>
      <c r="U189" s="64">
        <v>6458.7431705573217</v>
      </c>
      <c r="V189" s="64">
        <v>7193.2796802516341</v>
      </c>
      <c r="W189" s="64">
        <v>7736.04</v>
      </c>
      <c r="X189" s="64">
        <v>7303.5594550765181</v>
      </c>
      <c r="Y189" s="64">
        <v>7262.9605925428277</v>
      </c>
      <c r="Z189" s="64">
        <v>7262.9605925428277</v>
      </c>
      <c r="AA189" s="64">
        <v>7262.9605925428277</v>
      </c>
      <c r="AB189" s="64">
        <v>7903.5785463588427</v>
      </c>
      <c r="AC189" s="64">
        <f t="shared" si="21"/>
        <v>7903.5785463588427</v>
      </c>
      <c r="AD189" s="64">
        <f t="shared" si="21"/>
        <v>7903.5785463588427</v>
      </c>
      <c r="AE189" s="64">
        <f t="shared" si="21"/>
        <v>7903.5785463588427</v>
      </c>
      <c r="AF189" s="64">
        <f t="shared" si="21"/>
        <v>7903.5785463588427</v>
      </c>
      <c r="AG189" s="64">
        <f t="shared" si="21"/>
        <v>7903.5785463588427</v>
      </c>
      <c r="AH189" s="64">
        <f t="shared" si="21"/>
        <v>7903.5785463588427</v>
      </c>
      <c r="AI189" s="64">
        <f t="shared" si="21"/>
        <v>7903.5785463588427</v>
      </c>
      <c r="AJ189" s="64">
        <f t="shared" si="21"/>
        <v>7903.5785463588427</v>
      </c>
      <c r="AK189" s="64">
        <f t="shared" si="21"/>
        <v>7903.5785463588427</v>
      </c>
      <c r="AL189" s="64">
        <f t="shared" si="21"/>
        <v>7903.5785463588427</v>
      </c>
      <c r="AM189" s="64">
        <f t="shared" si="21"/>
        <v>7903.5785463588427</v>
      </c>
      <c r="AN189" s="73"/>
      <c r="AO189" s="8"/>
      <c r="AP189" s="8"/>
      <c r="AQ189" s="8"/>
      <c r="AR189" s="8"/>
      <c r="AS189" s="8"/>
      <c r="AT189" s="8"/>
      <c r="AU189" s="8"/>
      <c r="AV189" s="8"/>
      <c r="AW189" s="8"/>
      <c r="AX189" s="8"/>
    </row>
    <row r="190" spans="1:50">
      <c r="A190" s="63" t="s">
        <v>296</v>
      </c>
      <c r="B190" s="63">
        <v>2002283</v>
      </c>
      <c r="C190" s="63" t="s">
        <v>308</v>
      </c>
      <c r="D190" s="64">
        <v>6061</v>
      </c>
      <c r="E190" s="64">
        <v>6061</v>
      </c>
      <c r="F190" s="64">
        <v>6061</v>
      </c>
      <c r="G190" s="64">
        <v>6061</v>
      </c>
      <c r="H190" s="64">
        <v>6061</v>
      </c>
      <c r="I190" s="64">
        <v>6061</v>
      </c>
      <c r="J190" s="64">
        <v>6061</v>
      </c>
      <c r="K190" s="64">
        <v>6061</v>
      </c>
      <c r="L190" s="64">
        <v>6061</v>
      </c>
      <c r="M190" s="64">
        <v>6061</v>
      </c>
      <c r="N190" s="64" t="e">
        <f>MATCH(B190,'Polyamide CM Target'!$B$33:$B$101,0)</f>
        <v>#N/A</v>
      </c>
      <c r="O190" s="65">
        <f t="shared" si="22"/>
        <v>6061</v>
      </c>
      <c r="P190" s="64">
        <v>6061</v>
      </c>
      <c r="Q190" s="64">
        <v>6061</v>
      </c>
      <c r="R190" s="64">
        <v>6061</v>
      </c>
      <c r="S190" s="64">
        <v>6061</v>
      </c>
      <c r="T190" s="64">
        <v>6061</v>
      </c>
      <c r="U190" s="64">
        <v>6061</v>
      </c>
      <c r="V190" s="64">
        <v>6061</v>
      </c>
      <c r="W190" s="64">
        <v>6061</v>
      </c>
      <c r="X190" s="64">
        <v>6061</v>
      </c>
      <c r="Y190" s="64">
        <v>6061</v>
      </c>
      <c r="Z190" s="64">
        <v>6061</v>
      </c>
      <c r="AA190" s="64">
        <v>6061</v>
      </c>
      <c r="AB190" s="64">
        <v>6061</v>
      </c>
      <c r="AC190" s="64">
        <f t="shared" si="21"/>
        <v>6061</v>
      </c>
      <c r="AD190" s="64">
        <f t="shared" si="21"/>
        <v>6061</v>
      </c>
      <c r="AE190" s="64">
        <f t="shared" si="21"/>
        <v>6061</v>
      </c>
      <c r="AF190" s="64">
        <f t="shared" si="21"/>
        <v>6061</v>
      </c>
      <c r="AG190" s="64">
        <f t="shared" si="21"/>
        <v>6061</v>
      </c>
      <c r="AH190" s="64">
        <f t="shared" si="21"/>
        <v>6061</v>
      </c>
      <c r="AI190" s="64">
        <f t="shared" si="21"/>
        <v>6061</v>
      </c>
      <c r="AJ190" s="64">
        <f t="shared" si="21"/>
        <v>6061</v>
      </c>
      <c r="AK190" s="64">
        <f t="shared" si="21"/>
        <v>6061</v>
      </c>
      <c r="AL190" s="64">
        <f t="shared" si="21"/>
        <v>6061</v>
      </c>
      <c r="AM190" s="64">
        <f t="shared" si="21"/>
        <v>6061</v>
      </c>
      <c r="AN190" s="73"/>
      <c r="AO190" s="8"/>
      <c r="AP190" s="8"/>
      <c r="AQ190" s="8"/>
      <c r="AR190" s="8"/>
      <c r="AS190" s="8"/>
      <c r="AT190" s="8"/>
      <c r="AU190" s="8"/>
      <c r="AV190" s="8"/>
      <c r="AW190" s="8"/>
      <c r="AX190" s="8"/>
    </row>
    <row r="191" spans="1:50">
      <c r="A191" s="63" t="s">
        <v>296</v>
      </c>
      <c r="B191" s="63">
        <v>2000755</v>
      </c>
      <c r="C191" s="63" t="s">
        <v>309</v>
      </c>
      <c r="D191" s="64">
        <v>6229.924199794471</v>
      </c>
      <c r="E191" s="64">
        <v>5527.514293750949</v>
      </c>
      <c r="F191" s="64">
        <v>5527.514293750949</v>
      </c>
      <c r="G191" s="64">
        <v>6769.870584003007</v>
      </c>
      <c r="H191" s="64">
        <v>6192.7808894244399</v>
      </c>
      <c r="I191" s="64">
        <v>6571.4199397437878</v>
      </c>
      <c r="J191" s="64">
        <v>6388.8702129902576</v>
      </c>
      <c r="K191" s="64">
        <v>7914.7325556221367</v>
      </c>
      <c r="L191" s="64">
        <v>6961.6642248766711</v>
      </c>
      <c r="M191" s="64">
        <v>6821.7223564155865</v>
      </c>
      <c r="N191" s="64">
        <f>MATCH(B191,'Polyamide CM Target'!$B$33:$B$101,0)</f>
        <v>2</v>
      </c>
      <c r="O191" s="65">
        <f t="shared" si="22"/>
        <v>6821.7223564155865</v>
      </c>
      <c r="P191" s="64">
        <v>6229.924199794471</v>
      </c>
      <c r="Q191" s="64">
        <v>5527.514293750949</v>
      </c>
      <c r="R191" s="64">
        <v>5527.514293750949</v>
      </c>
      <c r="S191" s="64">
        <v>6769.870584003007</v>
      </c>
      <c r="T191" s="64">
        <v>6192.7808894244399</v>
      </c>
      <c r="U191" s="64">
        <v>6571.4199397437878</v>
      </c>
      <c r="V191" s="64">
        <v>6388.8702129902576</v>
      </c>
      <c r="W191" s="64">
        <v>7914.7325556221367</v>
      </c>
      <c r="X191" s="64">
        <v>6961.6642248766711</v>
      </c>
      <c r="Y191" s="64">
        <v>6821.7223564155865</v>
      </c>
      <c r="Z191" s="64">
        <v>6821.7223564155865</v>
      </c>
      <c r="AA191" s="64">
        <v>6821.7223564155865</v>
      </c>
      <c r="AB191" s="64">
        <v>7982.6694474329352</v>
      </c>
      <c r="AC191" s="64">
        <f t="shared" si="21"/>
        <v>7982.6694474329352</v>
      </c>
      <c r="AD191" s="64">
        <f t="shared" si="21"/>
        <v>7982.6694474329352</v>
      </c>
      <c r="AE191" s="64">
        <f t="shared" si="21"/>
        <v>7982.6694474329352</v>
      </c>
      <c r="AF191" s="64">
        <f t="shared" si="21"/>
        <v>7982.6694474329352</v>
      </c>
      <c r="AG191" s="64">
        <f t="shared" si="21"/>
        <v>7982.6694474329352</v>
      </c>
      <c r="AH191" s="64">
        <f t="shared" si="21"/>
        <v>7982.6694474329352</v>
      </c>
      <c r="AI191" s="64">
        <f t="shared" si="21"/>
        <v>7982.6694474329352</v>
      </c>
      <c r="AJ191" s="64">
        <f t="shared" si="21"/>
        <v>7982.6694474329352</v>
      </c>
      <c r="AK191" s="64">
        <f t="shared" si="21"/>
        <v>7982.6694474329352</v>
      </c>
      <c r="AL191" s="64">
        <f t="shared" si="21"/>
        <v>7982.6694474329352</v>
      </c>
      <c r="AM191" s="64">
        <f t="shared" si="21"/>
        <v>7982.6694474329352</v>
      </c>
      <c r="AN191" s="73"/>
      <c r="AO191" s="8"/>
      <c r="AP191" s="8"/>
      <c r="AQ191" s="8"/>
      <c r="AR191" s="8"/>
      <c r="AS191" s="8"/>
      <c r="AT191" s="8"/>
      <c r="AU191" s="8"/>
      <c r="AV191" s="8"/>
      <c r="AW191" s="8"/>
      <c r="AX191" s="8"/>
    </row>
    <row r="192" spans="1:50">
      <c r="A192" s="63" t="s">
        <v>296</v>
      </c>
      <c r="B192" s="63">
        <v>2000758</v>
      </c>
      <c r="C192" s="63" t="s">
        <v>310</v>
      </c>
      <c r="D192" s="64">
        <v>7254.3085714285717</v>
      </c>
      <c r="E192" s="64">
        <v>7504.6200000000008</v>
      </c>
      <c r="F192" s="64">
        <v>7366.8700000000008</v>
      </c>
      <c r="G192" s="64">
        <v>7155.7499542673822</v>
      </c>
      <c r="H192" s="64">
        <v>7237.9359999999997</v>
      </c>
      <c r="I192" s="64">
        <v>8624.7276966666668</v>
      </c>
      <c r="J192" s="64">
        <v>7282.0159999999996</v>
      </c>
      <c r="K192" s="64">
        <v>6979.333333333333</v>
      </c>
      <c r="L192" s="64">
        <v>7364.9530591283437</v>
      </c>
      <c r="M192" s="64">
        <v>7229.1200000000008</v>
      </c>
      <c r="N192" s="64">
        <f>MATCH(B192,'Polyamide CM Target'!$B$33:$B$101,0)</f>
        <v>17</v>
      </c>
      <c r="O192" s="65">
        <f t="shared" si="22"/>
        <v>7229.1200000000008</v>
      </c>
      <c r="P192" s="64">
        <v>7254.3085714285717</v>
      </c>
      <c r="Q192" s="64">
        <v>7504.6200000000008</v>
      </c>
      <c r="R192" s="64">
        <v>7366.8700000000008</v>
      </c>
      <c r="S192" s="64">
        <v>7155.7499542673822</v>
      </c>
      <c r="T192" s="64">
        <v>7237.9359999999997</v>
      </c>
      <c r="U192" s="64">
        <v>8624.7276966666668</v>
      </c>
      <c r="V192" s="64">
        <v>7282.0159999999996</v>
      </c>
      <c r="W192" s="64">
        <v>6979.333333333333</v>
      </c>
      <c r="X192" s="64">
        <v>7364.9530591283437</v>
      </c>
      <c r="Y192" s="64">
        <v>7229.1200000000008</v>
      </c>
      <c r="Z192" s="64">
        <v>7229.1200000000008</v>
      </c>
      <c r="AA192" s="64">
        <v>7229.1200000000008</v>
      </c>
      <c r="AB192" s="64">
        <v>7152.3645019068599</v>
      </c>
      <c r="AC192" s="64">
        <f t="shared" si="21"/>
        <v>7152.3645019068599</v>
      </c>
      <c r="AD192" s="64">
        <f t="shared" si="21"/>
        <v>7152.3645019068599</v>
      </c>
      <c r="AE192" s="64">
        <f t="shared" si="21"/>
        <v>7152.3645019068599</v>
      </c>
      <c r="AF192" s="64">
        <f t="shared" si="21"/>
        <v>7152.3645019068599</v>
      </c>
      <c r="AG192" s="64">
        <f t="shared" si="21"/>
        <v>7152.3645019068599</v>
      </c>
      <c r="AH192" s="64">
        <f t="shared" si="21"/>
        <v>7152.3645019068599</v>
      </c>
      <c r="AI192" s="64">
        <f t="shared" si="21"/>
        <v>7152.3645019068599</v>
      </c>
      <c r="AJ192" s="64">
        <f t="shared" si="21"/>
        <v>7152.3645019068599</v>
      </c>
      <c r="AK192" s="64">
        <f t="shared" si="21"/>
        <v>7152.3645019068599</v>
      </c>
      <c r="AL192" s="64">
        <f t="shared" si="21"/>
        <v>7152.3645019068599</v>
      </c>
      <c r="AM192" s="64">
        <f t="shared" si="21"/>
        <v>7152.3645019068599</v>
      </c>
      <c r="AN192" s="73"/>
      <c r="AO192" s="8"/>
      <c r="AP192" s="8"/>
      <c r="AQ192" s="8"/>
      <c r="AR192" s="8"/>
      <c r="AS192" s="8"/>
      <c r="AT192" s="8"/>
      <c r="AU192" s="8"/>
      <c r="AV192" s="8"/>
      <c r="AW192" s="8"/>
      <c r="AX192" s="8"/>
    </row>
    <row r="193" spans="1:50">
      <c r="A193" s="63" t="s">
        <v>296</v>
      </c>
      <c r="B193" s="63">
        <v>2000343</v>
      </c>
      <c r="C193" s="63" t="s">
        <v>311</v>
      </c>
      <c r="D193" s="64">
        <v>8796.1640000000007</v>
      </c>
      <c r="E193" s="64">
        <v>8796.1640000000007</v>
      </c>
      <c r="F193" s="64">
        <v>8796.1640000000007</v>
      </c>
      <c r="G193" s="64">
        <v>8796.1640000000007</v>
      </c>
      <c r="H193" s="64">
        <v>8796.1640000000007</v>
      </c>
      <c r="I193" s="64">
        <v>8796.1640000000007</v>
      </c>
      <c r="J193" s="64">
        <v>8796.1640000000007</v>
      </c>
      <c r="K193" s="64">
        <v>8796.1640000000007</v>
      </c>
      <c r="L193" s="64">
        <v>9411.08</v>
      </c>
      <c r="M193" s="64">
        <v>9411.08</v>
      </c>
      <c r="N193" s="64">
        <f>MATCH(B193,'Polyamide CM Target'!$B$33:$B$101,0)</f>
        <v>13</v>
      </c>
      <c r="O193" s="65">
        <f t="shared" si="22"/>
        <v>9411.08</v>
      </c>
      <c r="P193" s="64">
        <v>8796.1640000000007</v>
      </c>
      <c r="Q193" s="64">
        <v>8796.1640000000007</v>
      </c>
      <c r="R193" s="64">
        <v>8796.1640000000007</v>
      </c>
      <c r="S193" s="64">
        <v>8796.1640000000007</v>
      </c>
      <c r="T193" s="64">
        <v>8796.1640000000007</v>
      </c>
      <c r="U193" s="64">
        <v>8796.1640000000007</v>
      </c>
      <c r="V193" s="64">
        <v>8796.1640000000007</v>
      </c>
      <c r="W193" s="64">
        <v>8796.1640000000007</v>
      </c>
      <c r="X193" s="64">
        <v>9411.08</v>
      </c>
      <c r="Y193" s="64">
        <v>9411.08</v>
      </c>
      <c r="Z193" s="64">
        <v>9411.08</v>
      </c>
      <c r="AA193" s="64">
        <v>9411.08</v>
      </c>
      <c r="AB193" s="64">
        <v>9413.7464716829891</v>
      </c>
      <c r="AC193" s="64">
        <f t="shared" si="21"/>
        <v>9413.7464716829891</v>
      </c>
      <c r="AD193" s="64">
        <f t="shared" si="21"/>
        <v>9413.7464716829891</v>
      </c>
      <c r="AE193" s="64">
        <f t="shared" si="21"/>
        <v>9413.7464716829891</v>
      </c>
      <c r="AF193" s="64">
        <f t="shared" si="21"/>
        <v>9413.7464716829891</v>
      </c>
      <c r="AG193" s="64">
        <f t="shared" si="21"/>
        <v>9413.7464716829891</v>
      </c>
      <c r="AH193" s="64">
        <f t="shared" si="21"/>
        <v>9413.7464716829891</v>
      </c>
      <c r="AI193" s="64">
        <f t="shared" si="21"/>
        <v>9413.7464716829891</v>
      </c>
      <c r="AJ193" s="64">
        <f t="shared" si="21"/>
        <v>9413.7464716829891</v>
      </c>
      <c r="AK193" s="64">
        <f t="shared" si="21"/>
        <v>9413.7464716829891</v>
      </c>
      <c r="AL193" s="64">
        <f t="shared" si="21"/>
        <v>9413.7464716829891</v>
      </c>
      <c r="AM193" s="64">
        <f t="shared" si="21"/>
        <v>9413.7464716829891</v>
      </c>
      <c r="AN193" s="73"/>
      <c r="AO193" s="8"/>
      <c r="AP193" s="8"/>
      <c r="AQ193" s="8"/>
      <c r="AR193" s="8"/>
      <c r="AS193" s="8"/>
      <c r="AT193" s="8"/>
      <c r="AU193" s="8"/>
      <c r="AV193" s="8"/>
      <c r="AW193" s="8"/>
      <c r="AX193" s="8"/>
    </row>
    <row r="194" spans="1:50">
      <c r="A194" s="63" t="s">
        <v>296</v>
      </c>
      <c r="B194" s="63">
        <v>2000331</v>
      </c>
      <c r="C194" s="63" t="s">
        <v>312</v>
      </c>
      <c r="D194" s="64">
        <v>12816.259999999998</v>
      </c>
      <c r="E194" s="64">
        <v>12816.259999999998</v>
      </c>
      <c r="F194" s="64">
        <v>12816.259999999998</v>
      </c>
      <c r="G194" s="64">
        <v>12816.259999999998</v>
      </c>
      <c r="H194" s="64">
        <v>12982.662</v>
      </c>
      <c r="I194" s="64">
        <v>12364.44</v>
      </c>
      <c r="J194" s="64">
        <v>12364.44</v>
      </c>
      <c r="K194" s="64">
        <v>12744.905499999999</v>
      </c>
      <c r="L194" s="64">
        <v>12744.905499999999</v>
      </c>
      <c r="M194" s="64">
        <v>12744.905499999999</v>
      </c>
      <c r="N194" s="64">
        <f>MATCH(B194,'Polyamide CM Target'!$B$33:$B$101,0)</f>
        <v>3</v>
      </c>
      <c r="O194" s="65">
        <f t="shared" si="22"/>
        <v>12744.905499999999</v>
      </c>
      <c r="P194" s="64">
        <v>12816.259999999998</v>
      </c>
      <c r="Q194" s="64">
        <v>12816.259999999998</v>
      </c>
      <c r="R194" s="64">
        <v>12816.259999999998</v>
      </c>
      <c r="S194" s="64">
        <v>12816.259999999998</v>
      </c>
      <c r="T194" s="64">
        <v>12982.662</v>
      </c>
      <c r="U194" s="64">
        <v>12364.44</v>
      </c>
      <c r="V194" s="64">
        <v>12364.44</v>
      </c>
      <c r="W194" s="64">
        <v>12744.905499999999</v>
      </c>
      <c r="X194" s="64">
        <v>12744.905499999999</v>
      </c>
      <c r="Y194" s="64">
        <v>12744.905499999999</v>
      </c>
      <c r="Z194" s="64">
        <v>12744.905499999999</v>
      </c>
      <c r="AA194" s="64">
        <v>12744.905499999999</v>
      </c>
      <c r="AB194" s="64">
        <v>12985.23783488245</v>
      </c>
      <c r="AC194" s="64">
        <f t="shared" si="21"/>
        <v>12985.23783488245</v>
      </c>
      <c r="AD194" s="64">
        <f t="shared" si="21"/>
        <v>12985.23783488245</v>
      </c>
      <c r="AE194" s="64">
        <f t="shared" si="21"/>
        <v>12985.23783488245</v>
      </c>
      <c r="AF194" s="64">
        <f t="shared" si="21"/>
        <v>12985.23783488245</v>
      </c>
      <c r="AG194" s="64">
        <f t="shared" si="21"/>
        <v>12985.23783488245</v>
      </c>
      <c r="AH194" s="64">
        <f t="shared" si="21"/>
        <v>12985.23783488245</v>
      </c>
      <c r="AI194" s="64">
        <f t="shared" si="21"/>
        <v>12985.23783488245</v>
      </c>
      <c r="AJ194" s="64">
        <f t="shared" si="21"/>
        <v>12985.23783488245</v>
      </c>
      <c r="AK194" s="64">
        <f t="shared" si="21"/>
        <v>12985.23783488245</v>
      </c>
      <c r="AL194" s="64">
        <f t="shared" si="21"/>
        <v>12985.23783488245</v>
      </c>
      <c r="AM194" s="64">
        <f t="shared" si="21"/>
        <v>12985.23783488245</v>
      </c>
      <c r="AN194" s="73"/>
      <c r="AO194" s="8"/>
      <c r="AP194" s="8"/>
      <c r="AQ194" s="8"/>
      <c r="AR194" s="8"/>
      <c r="AS194" s="8"/>
      <c r="AT194" s="8"/>
      <c r="AU194" s="8"/>
      <c r="AV194" s="8"/>
      <c r="AW194" s="8"/>
      <c r="AX194" s="8"/>
    </row>
    <row r="195" spans="1:50">
      <c r="A195" s="63" t="s">
        <v>296</v>
      </c>
      <c r="B195" s="63">
        <v>2000335</v>
      </c>
      <c r="C195" s="63" t="s">
        <v>313</v>
      </c>
      <c r="D195" s="64">
        <v>5116.7364490155969</v>
      </c>
      <c r="E195" s="64">
        <v>5392.6238082828586</v>
      </c>
      <c r="F195" s="64">
        <v>5497.7812795842747</v>
      </c>
      <c r="G195" s="64">
        <v>5163.2859051314554</v>
      </c>
      <c r="H195" s="64">
        <v>5319.9895917030544</v>
      </c>
      <c r="I195" s="64">
        <v>6587.0908956223393</v>
      </c>
      <c r="J195" s="64">
        <v>6271.0046307517814</v>
      </c>
      <c r="K195" s="64">
        <v>5689.3302804464765</v>
      </c>
      <c r="L195" s="64">
        <v>5741.3230111746525</v>
      </c>
      <c r="M195" s="64">
        <v>5664.3842602159775</v>
      </c>
      <c r="N195" s="64">
        <f>MATCH(B195,'Polyamide CM Target'!$B$33:$B$101,0)</f>
        <v>11</v>
      </c>
      <c r="O195" s="65">
        <f t="shared" si="22"/>
        <v>5664.3842602159775</v>
      </c>
      <c r="P195" s="64">
        <v>5116.7364490155969</v>
      </c>
      <c r="Q195" s="64">
        <v>5392.6238082828586</v>
      </c>
      <c r="R195" s="64">
        <v>5497.7812795842747</v>
      </c>
      <c r="S195" s="64">
        <v>5163.2859051314554</v>
      </c>
      <c r="T195" s="64">
        <v>5319.9895917030544</v>
      </c>
      <c r="U195" s="64">
        <v>6587.0908956223393</v>
      </c>
      <c r="V195" s="64">
        <v>6271.0046307517814</v>
      </c>
      <c r="W195" s="64">
        <v>5689.3302804464765</v>
      </c>
      <c r="X195" s="64">
        <v>5741.3230111746525</v>
      </c>
      <c r="Y195" s="64">
        <v>5664.3842602159775</v>
      </c>
      <c r="Z195" s="64">
        <v>5664.3842602159775</v>
      </c>
      <c r="AA195" s="64">
        <v>5664.3842602159775</v>
      </c>
      <c r="AB195" s="64">
        <v>5547.23714705985</v>
      </c>
      <c r="AC195" s="64">
        <f t="shared" si="21"/>
        <v>5547.23714705985</v>
      </c>
      <c r="AD195" s="64">
        <f t="shared" si="21"/>
        <v>5547.23714705985</v>
      </c>
      <c r="AE195" s="64">
        <f t="shared" si="21"/>
        <v>5547.23714705985</v>
      </c>
      <c r="AF195" s="64">
        <f t="shared" si="21"/>
        <v>5547.23714705985</v>
      </c>
      <c r="AG195" s="64">
        <f t="shared" si="21"/>
        <v>5547.23714705985</v>
      </c>
      <c r="AH195" s="64">
        <f t="shared" si="21"/>
        <v>5547.23714705985</v>
      </c>
      <c r="AI195" s="64">
        <f t="shared" si="21"/>
        <v>5547.23714705985</v>
      </c>
      <c r="AJ195" s="64">
        <f t="shared" si="21"/>
        <v>5547.23714705985</v>
      </c>
      <c r="AK195" s="64">
        <f t="shared" si="21"/>
        <v>5547.23714705985</v>
      </c>
      <c r="AL195" s="64">
        <f t="shared" si="21"/>
        <v>5547.23714705985</v>
      </c>
      <c r="AM195" s="64">
        <f t="shared" si="21"/>
        <v>5547.23714705985</v>
      </c>
      <c r="AN195" s="73"/>
      <c r="AO195" s="8"/>
      <c r="AP195" s="8"/>
      <c r="AQ195" s="8"/>
      <c r="AR195" s="8"/>
      <c r="AS195" s="8"/>
      <c r="AT195" s="8"/>
      <c r="AU195" s="8"/>
      <c r="AV195" s="8"/>
      <c r="AW195" s="8"/>
      <c r="AX195" s="8"/>
    </row>
    <row r="196" spans="1:50">
      <c r="A196" s="63" t="s">
        <v>296</v>
      </c>
      <c r="B196" s="63">
        <v>2000753</v>
      </c>
      <c r="C196" s="63" t="s">
        <v>314</v>
      </c>
      <c r="D196" s="64">
        <v>10314.719999999999</v>
      </c>
      <c r="E196" s="64">
        <v>10314.719999999999</v>
      </c>
      <c r="F196" s="64">
        <v>10314.719999999999</v>
      </c>
      <c r="G196" s="64">
        <v>10314.719999999999</v>
      </c>
      <c r="H196" s="64">
        <v>10314.719999999999</v>
      </c>
      <c r="I196" s="64">
        <v>10314.719999999999</v>
      </c>
      <c r="J196" s="64">
        <v>7702.244280802297</v>
      </c>
      <c r="K196" s="64">
        <v>9008.4821404011491</v>
      </c>
      <c r="L196" s="64">
        <v>9008.4821404011491</v>
      </c>
      <c r="M196" s="64">
        <v>9008.4821404011491</v>
      </c>
      <c r="N196" s="64">
        <f>MATCH(B196,'Polyamide CM Target'!$B$33:$B$101,0)</f>
        <v>8</v>
      </c>
      <c r="O196" s="65">
        <f t="shared" si="22"/>
        <v>9008.4821404011491</v>
      </c>
      <c r="P196" s="64">
        <v>10314.719999999999</v>
      </c>
      <c r="Q196" s="64">
        <v>10314.719999999999</v>
      </c>
      <c r="R196" s="64">
        <v>10314.719999999999</v>
      </c>
      <c r="S196" s="64">
        <v>10314.719999999999</v>
      </c>
      <c r="T196" s="64">
        <v>10314.719999999999</v>
      </c>
      <c r="U196" s="64">
        <v>10314.719999999999</v>
      </c>
      <c r="V196" s="64">
        <v>7702.244280802297</v>
      </c>
      <c r="W196" s="64">
        <v>9008.4821404011491</v>
      </c>
      <c r="X196" s="64">
        <v>9008.4821404011491</v>
      </c>
      <c r="Y196" s="64">
        <v>9008.4821404011491</v>
      </c>
      <c r="Z196" s="64">
        <v>9008.4821404011491</v>
      </c>
      <c r="AA196" s="64">
        <v>9008.4821404011491</v>
      </c>
      <c r="AB196" s="64">
        <v>10317.649868641032</v>
      </c>
      <c r="AC196" s="64">
        <f t="shared" si="21"/>
        <v>10317.649868641032</v>
      </c>
      <c r="AD196" s="64">
        <f t="shared" si="21"/>
        <v>10317.649868641032</v>
      </c>
      <c r="AE196" s="64">
        <f t="shared" si="21"/>
        <v>10317.649868641032</v>
      </c>
      <c r="AF196" s="64">
        <f t="shared" si="21"/>
        <v>10317.649868641032</v>
      </c>
      <c r="AG196" s="64">
        <f t="shared" si="21"/>
        <v>10317.649868641032</v>
      </c>
      <c r="AH196" s="64">
        <f t="shared" si="21"/>
        <v>10317.649868641032</v>
      </c>
      <c r="AI196" s="64">
        <f t="shared" si="21"/>
        <v>10317.649868641032</v>
      </c>
      <c r="AJ196" s="64">
        <f t="shared" si="21"/>
        <v>10317.649868641032</v>
      </c>
      <c r="AK196" s="64">
        <f t="shared" si="21"/>
        <v>10317.649868641032</v>
      </c>
      <c r="AL196" s="64">
        <f t="shared" si="21"/>
        <v>10317.649868641032</v>
      </c>
      <c r="AM196" s="64">
        <f t="shared" si="21"/>
        <v>10317.649868641032</v>
      </c>
      <c r="AN196" s="73"/>
      <c r="AO196" s="8"/>
      <c r="AP196" s="8"/>
      <c r="AQ196" s="8"/>
      <c r="AR196" s="8"/>
      <c r="AS196" s="8"/>
      <c r="AT196" s="8"/>
      <c r="AU196" s="8"/>
      <c r="AV196" s="8"/>
      <c r="AW196" s="8"/>
      <c r="AX196" s="8"/>
    </row>
    <row r="197" spans="1:50">
      <c r="A197" s="63" t="s">
        <v>296</v>
      </c>
      <c r="B197" s="63">
        <v>2000754</v>
      </c>
      <c r="C197" s="63" t="s">
        <v>315</v>
      </c>
      <c r="D197" s="64">
        <v>11318.644864403255</v>
      </c>
      <c r="E197" s="64">
        <v>11738.503999999999</v>
      </c>
      <c r="F197" s="64">
        <v>9571.2645228708589</v>
      </c>
      <c r="G197" s="64">
        <v>11738.503999999999</v>
      </c>
      <c r="H197" s="64">
        <v>11777.622222579848</v>
      </c>
      <c r="I197" s="64">
        <v>10719.818514874009</v>
      </c>
      <c r="J197" s="64">
        <v>11615.08</v>
      </c>
      <c r="K197" s="64">
        <v>11438.391915225808</v>
      </c>
      <c r="L197" s="64">
        <v>11615.08</v>
      </c>
      <c r="M197" s="64">
        <v>11421.614830506132</v>
      </c>
      <c r="N197" s="64">
        <f>MATCH(B197,'Polyamide CM Target'!$B$33:$B$101,0)</f>
        <v>9</v>
      </c>
      <c r="O197" s="65">
        <f t="shared" si="22"/>
        <v>11421.614830506132</v>
      </c>
      <c r="P197" s="64">
        <v>11318.644864403255</v>
      </c>
      <c r="Q197" s="64">
        <v>11738.503999999999</v>
      </c>
      <c r="R197" s="64">
        <v>9571.2645228708589</v>
      </c>
      <c r="S197" s="64">
        <v>11738.503999999999</v>
      </c>
      <c r="T197" s="64">
        <v>11777.622222579848</v>
      </c>
      <c r="U197" s="64">
        <v>10719.818514874009</v>
      </c>
      <c r="V197" s="64">
        <v>11615.08</v>
      </c>
      <c r="W197" s="64">
        <v>11438.391915225808</v>
      </c>
      <c r="X197" s="64">
        <v>11615.08</v>
      </c>
      <c r="Y197" s="64">
        <v>11421.614830506132</v>
      </c>
      <c r="Z197" s="64">
        <v>11421.614830506132</v>
      </c>
      <c r="AA197" s="64">
        <v>11421.614830506132</v>
      </c>
      <c r="AB197" s="64">
        <v>11817.183724580682</v>
      </c>
      <c r="AC197" s="64">
        <f t="shared" si="21"/>
        <v>11817.183724580682</v>
      </c>
      <c r="AD197" s="64">
        <f t="shared" si="21"/>
        <v>11817.183724580682</v>
      </c>
      <c r="AE197" s="64">
        <f t="shared" si="21"/>
        <v>11817.183724580682</v>
      </c>
      <c r="AF197" s="64">
        <f t="shared" si="21"/>
        <v>11817.183724580682</v>
      </c>
      <c r="AG197" s="64">
        <f t="shared" si="21"/>
        <v>11817.183724580682</v>
      </c>
      <c r="AH197" s="64">
        <f t="shared" si="21"/>
        <v>11817.183724580682</v>
      </c>
      <c r="AI197" s="64">
        <f t="shared" si="21"/>
        <v>11817.183724580682</v>
      </c>
      <c r="AJ197" s="64">
        <f t="shared" si="21"/>
        <v>11817.183724580682</v>
      </c>
      <c r="AK197" s="64">
        <f t="shared" si="21"/>
        <v>11817.183724580682</v>
      </c>
      <c r="AL197" s="64">
        <f t="shared" si="21"/>
        <v>11817.183724580682</v>
      </c>
      <c r="AM197" s="64">
        <f t="shared" si="21"/>
        <v>11817.183724580682</v>
      </c>
      <c r="AN197" s="73"/>
      <c r="AO197" s="8"/>
      <c r="AP197" s="8"/>
      <c r="AQ197" s="8"/>
      <c r="AR197" s="8"/>
      <c r="AS197" s="8"/>
      <c r="AT197" s="8"/>
      <c r="AU197" s="8"/>
      <c r="AV197" s="8"/>
      <c r="AW197" s="8"/>
      <c r="AX197" s="8"/>
    </row>
    <row r="198" spans="1:50">
      <c r="A198" s="63" t="s">
        <v>296</v>
      </c>
      <c r="B198" s="63">
        <v>2001857</v>
      </c>
      <c r="C198" s="63" t="s">
        <v>316</v>
      </c>
      <c r="D198" s="64">
        <v>8683.1184347832314</v>
      </c>
      <c r="E198" s="64">
        <v>8796.6649502906657</v>
      </c>
      <c r="F198" s="64">
        <v>9067.2501918865637</v>
      </c>
      <c r="G198" s="64">
        <v>8917.9855093522638</v>
      </c>
      <c r="H198" s="64">
        <v>9428.3875069768219</v>
      </c>
      <c r="I198" s="64">
        <v>9731.8327128458404</v>
      </c>
      <c r="J198" s="64">
        <v>9717.6101150893119</v>
      </c>
      <c r="K198" s="64">
        <v>9816.8933577463868</v>
      </c>
      <c r="L198" s="64">
        <v>9910.2323597120194</v>
      </c>
      <c r="M198" s="64">
        <v>10215.166426243783</v>
      </c>
      <c r="N198" s="64">
        <f>MATCH(B198,'Polyamide CM Target'!$B$33:$B$101,0)</f>
        <v>23</v>
      </c>
      <c r="O198" s="65">
        <f t="shared" si="22"/>
        <v>10215.166426243783</v>
      </c>
      <c r="P198" s="64">
        <v>8683.1184347832314</v>
      </c>
      <c r="Q198" s="64">
        <v>8796.6649502906657</v>
      </c>
      <c r="R198" s="64">
        <v>9067.2501918865637</v>
      </c>
      <c r="S198" s="64">
        <v>8917.9855093522638</v>
      </c>
      <c r="T198" s="64">
        <v>9428.3875069768219</v>
      </c>
      <c r="U198" s="64">
        <v>9731.8327128458404</v>
      </c>
      <c r="V198" s="64">
        <v>9717.6101150893119</v>
      </c>
      <c r="W198" s="64">
        <v>9816.8933577463868</v>
      </c>
      <c r="X198" s="64">
        <v>9910.2323597120194</v>
      </c>
      <c r="Y198" s="64">
        <v>10215.166426243783</v>
      </c>
      <c r="Z198" s="64">
        <v>10215.166426243783</v>
      </c>
      <c r="AA198" s="64">
        <v>10215.166426243783</v>
      </c>
      <c r="AB198" s="64">
        <v>9656.2549583124437</v>
      </c>
      <c r="AC198" s="64">
        <f t="shared" si="21"/>
        <v>9656.2549583124437</v>
      </c>
      <c r="AD198" s="64">
        <f t="shared" si="21"/>
        <v>9656.2549583124437</v>
      </c>
      <c r="AE198" s="64">
        <f t="shared" si="21"/>
        <v>9656.2549583124437</v>
      </c>
      <c r="AF198" s="64">
        <f t="shared" si="21"/>
        <v>9656.2549583124437</v>
      </c>
      <c r="AG198" s="64">
        <f t="shared" si="21"/>
        <v>9656.2549583124437</v>
      </c>
      <c r="AH198" s="64">
        <f t="shared" si="21"/>
        <v>9656.2549583124437</v>
      </c>
      <c r="AI198" s="64">
        <f t="shared" si="21"/>
        <v>9656.2549583124437</v>
      </c>
      <c r="AJ198" s="64">
        <f t="shared" si="21"/>
        <v>9656.2549583124437</v>
      </c>
      <c r="AK198" s="64">
        <f t="shared" si="21"/>
        <v>9656.2549583124437</v>
      </c>
      <c r="AL198" s="64">
        <f t="shared" si="21"/>
        <v>9656.2549583124437</v>
      </c>
      <c r="AM198" s="64">
        <f t="shared" si="21"/>
        <v>9656.2549583124437</v>
      </c>
      <c r="AN198" s="73"/>
      <c r="AO198" s="8"/>
      <c r="AP198" s="8"/>
      <c r="AQ198" s="8"/>
      <c r="AR198" s="8"/>
      <c r="AS198" s="8"/>
      <c r="AT198" s="8"/>
      <c r="AU198" s="8"/>
      <c r="AV198" s="8"/>
      <c r="AW198" s="8"/>
      <c r="AX198" s="8"/>
    </row>
    <row r="199" spans="1:50">
      <c r="A199" s="63" t="s">
        <v>296</v>
      </c>
      <c r="B199" s="63">
        <v>2000336</v>
      </c>
      <c r="C199" s="63" t="s">
        <v>317</v>
      </c>
      <c r="D199" s="64">
        <v>8154.8</v>
      </c>
      <c r="E199" s="64">
        <v>8154.8</v>
      </c>
      <c r="F199" s="64">
        <v>8154.8</v>
      </c>
      <c r="G199" s="64">
        <v>8154.8</v>
      </c>
      <c r="H199" s="64">
        <v>8154.8</v>
      </c>
      <c r="I199" s="64">
        <v>8154.8</v>
      </c>
      <c r="J199" s="64">
        <v>8154.8</v>
      </c>
      <c r="K199" s="64">
        <v>8154.8</v>
      </c>
      <c r="L199" s="64">
        <v>8154.8</v>
      </c>
      <c r="M199" s="64">
        <v>8154.8</v>
      </c>
      <c r="N199" s="64">
        <f>MATCH(B199,'Polyamide CM Target'!$B$33:$B$101,0)</f>
        <v>4</v>
      </c>
      <c r="O199" s="65">
        <f t="shared" si="22"/>
        <v>8154.8</v>
      </c>
      <c r="P199" s="64">
        <v>8154.8</v>
      </c>
      <c r="Q199" s="64">
        <v>8154.8</v>
      </c>
      <c r="R199" s="64">
        <v>8154.8</v>
      </c>
      <c r="S199" s="64">
        <v>8154.8</v>
      </c>
      <c r="T199" s="64">
        <v>8154.8</v>
      </c>
      <c r="U199" s="64">
        <v>8154.8</v>
      </c>
      <c r="V199" s="64">
        <v>8154.8</v>
      </c>
      <c r="W199" s="64">
        <v>8154.8</v>
      </c>
      <c r="X199" s="64">
        <v>8154.8</v>
      </c>
      <c r="Y199" s="64">
        <v>8154.8</v>
      </c>
      <c r="Z199" s="64">
        <v>8154.8</v>
      </c>
      <c r="AA199" s="64">
        <v>8154.8</v>
      </c>
      <c r="AB199" s="64">
        <v>8154.8</v>
      </c>
      <c r="AC199" s="64">
        <f t="shared" si="21"/>
        <v>8154.8</v>
      </c>
      <c r="AD199" s="64">
        <f t="shared" si="21"/>
        <v>8154.8</v>
      </c>
      <c r="AE199" s="64">
        <f t="shared" si="21"/>
        <v>8154.8</v>
      </c>
      <c r="AF199" s="64">
        <f t="shared" si="21"/>
        <v>8154.8</v>
      </c>
      <c r="AG199" s="64">
        <f t="shared" si="21"/>
        <v>8154.8</v>
      </c>
      <c r="AH199" s="64">
        <f t="shared" si="21"/>
        <v>8154.8</v>
      </c>
      <c r="AI199" s="64">
        <f t="shared" si="21"/>
        <v>8154.8</v>
      </c>
      <c r="AJ199" s="64">
        <f t="shared" si="21"/>
        <v>8154.8</v>
      </c>
      <c r="AK199" s="64">
        <f t="shared" si="21"/>
        <v>8154.8</v>
      </c>
      <c r="AL199" s="64">
        <f t="shared" si="21"/>
        <v>8154.8</v>
      </c>
      <c r="AM199" s="64">
        <f t="shared" si="21"/>
        <v>8154.8</v>
      </c>
      <c r="AN199" s="73"/>
      <c r="AO199" s="8"/>
      <c r="AP199" s="8"/>
      <c r="AQ199" s="8"/>
      <c r="AR199" s="8"/>
      <c r="AS199" s="8"/>
      <c r="AT199" s="8"/>
      <c r="AU199" s="8"/>
      <c r="AV199" s="8"/>
      <c r="AW199" s="8"/>
      <c r="AX199" s="8"/>
    </row>
    <row r="200" spans="1:50">
      <c r="A200" s="63" t="s">
        <v>296</v>
      </c>
      <c r="B200" s="63">
        <v>2000449</v>
      </c>
      <c r="C200" s="63" t="s">
        <v>318</v>
      </c>
      <c r="D200" s="64">
        <v>7617.0240000000003</v>
      </c>
      <c r="E200" s="64">
        <v>7617.0240000000003</v>
      </c>
      <c r="F200" s="64">
        <v>7669.92</v>
      </c>
      <c r="G200" s="64">
        <v>7669.92</v>
      </c>
      <c r="H200" s="64">
        <v>7663.308</v>
      </c>
      <c r="I200" s="64">
        <v>7663.308</v>
      </c>
      <c r="J200" s="64">
        <v>7663.308</v>
      </c>
      <c r="K200" s="64">
        <v>9090.9207888000001</v>
      </c>
      <c r="L200" s="64">
        <v>9090.9207888000001</v>
      </c>
      <c r="M200" s="64">
        <v>8811.7517900000003</v>
      </c>
      <c r="N200" s="64">
        <f>MATCH(B200,'Polyamide CM Target'!$B$33:$B$101,0)</f>
        <v>6</v>
      </c>
      <c r="O200" s="65">
        <f t="shared" si="22"/>
        <v>8811.7517900000003</v>
      </c>
      <c r="P200" s="64">
        <v>7617.0240000000003</v>
      </c>
      <c r="Q200" s="64">
        <v>7617.0240000000003</v>
      </c>
      <c r="R200" s="64">
        <v>7669.92</v>
      </c>
      <c r="S200" s="64">
        <v>7669.92</v>
      </c>
      <c r="T200" s="64">
        <v>7663.308</v>
      </c>
      <c r="U200" s="64">
        <v>7663.308</v>
      </c>
      <c r="V200" s="64">
        <v>7663.308</v>
      </c>
      <c r="W200" s="64">
        <v>9090.9207888000001</v>
      </c>
      <c r="X200" s="64">
        <v>9090.9207888000001</v>
      </c>
      <c r="Y200" s="64">
        <v>8811.7517900000003</v>
      </c>
      <c r="Z200" s="64">
        <v>8811.7517900000003</v>
      </c>
      <c r="AA200" s="64">
        <v>8811.7517900000003</v>
      </c>
      <c r="AB200" s="64">
        <v>8816.756364674342</v>
      </c>
      <c r="AC200" s="64">
        <f t="shared" si="21"/>
        <v>8816.756364674342</v>
      </c>
      <c r="AD200" s="64">
        <f t="shared" si="21"/>
        <v>8816.756364674342</v>
      </c>
      <c r="AE200" s="64">
        <f t="shared" si="21"/>
        <v>8816.756364674342</v>
      </c>
      <c r="AF200" s="64">
        <f t="shared" si="21"/>
        <v>8816.756364674342</v>
      </c>
      <c r="AG200" s="64">
        <f t="shared" si="21"/>
        <v>8816.756364674342</v>
      </c>
      <c r="AH200" s="64">
        <f t="shared" si="21"/>
        <v>8816.756364674342</v>
      </c>
      <c r="AI200" s="64">
        <f t="shared" si="21"/>
        <v>8816.756364674342</v>
      </c>
      <c r="AJ200" s="64">
        <f t="shared" si="21"/>
        <v>8816.756364674342</v>
      </c>
      <c r="AK200" s="64">
        <f t="shared" si="21"/>
        <v>8816.756364674342</v>
      </c>
      <c r="AL200" s="64">
        <f t="shared" si="21"/>
        <v>8816.756364674342</v>
      </c>
      <c r="AM200" s="64">
        <f t="shared" si="21"/>
        <v>8816.756364674342</v>
      </c>
      <c r="AN200" s="73"/>
      <c r="AO200" s="8"/>
      <c r="AP200" s="8"/>
      <c r="AQ200" s="8"/>
      <c r="AR200" s="8"/>
      <c r="AS200" s="8"/>
      <c r="AT200" s="8"/>
      <c r="AU200" s="8"/>
      <c r="AV200" s="8"/>
      <c r="AW200" s="8"/>
      <c r="AX200" s="8"/>
    </row>
    <row r="201" spans="1:50">
      <c r="A201" s="63" t="s">
        <v>296</v>
      </c>
      <c r="B201" s="63">
        <v>2000469</v>
      </c>
      <c r="C201" s="63" t="s">
        <v>319</v>
      </c>
      <c r="D201" s="64">
        <v>7663.308</v>
      </c>
      <c r="E201" s="64">
        <v>7663.308</v>
      </c>
      <c r="F201" s="64">
        <v>7663.308</v>
      </c>
      <c r="G201" s="64">
        <v>7663.308</v>
      </c>
      <c r="H201" s="64">
        <v>7663.308</v>
      </c>
      <c r="I201" s="64">
        <v>7663.308</v>
      </c>
      <c r="J201" s="64">
        <v>7663.308</v>
      </c>
      <c r="K201" s="64">
        <v>7663.308</v>
      </c>
      <c r="L201" s="64">
        <v>7663.308</v>
      </c>
      <c r="M201" s="64">
        <v>7663.308</v>
      </c>
      <c r="N201" s="64">
        <f>MATCH(B201,'Polyamide CM Target'!$B$33:$B$101,0)</f>
        <v>56</v>
      </c>
      <c r="O201" s="65">
        <f t="shared" si="22"/>
        <v>7663.308</v>
      </c>
      <c r="P201" s="64">
        <v>7663.308</v>
      </c>
      <c r="Q201" s="64">
        <v>7663.308</v>
      </c>
      <c r="R201" s="64">
        <v>7663.308</v>
      </c>
      <c r="S201" s="64">
        <v>7663.308</v>
      </c>
      <c r="T201" s="64">
        <v>7663.308</v>
      </c>
      <c r="U201" s="64">
        <v>7663.308</v>
      </c>
      <c r="V201" s="64">
        <v>7663.308</v>
      </c>
      <c r="W201" s="64">
        <v>7663.308</v>
      </c>
      <c r="X201" s="64">
        <v>7663.308</v>
      </c>
      <c r="Y201" s="64">
        <v>7663.308</v>
      </c>
      <c r="Z201" s="64">
        <v>7663.308</v>
      </c>
      <c r="AA201" s="64">
        <v>7663.308</v>
      </c>
      <c r="AB201" s="64">
        <v>7979.638088855183</v>
      </c>
      <c r="AC201" s="64">
        <f t="shared" si="21"/>
        <v>7979.638088855183</v>
      </c>
      <c r="AD201" s="64">
        <f t="shared" si="21"/>
        <v>7979.638088855183</v>
      </c>
      <c r="AE201" s="64">
        <f t="shared" si="21"/>
        <v>7979.638088855183</v>
      </c>
      <c r="AF201" s="64">
        <f t="shared" si="21"/>
        <v>7979.638088855183</v>
      </c>
      <c r="AG201" s="64">
        <f t="shared" si="21"/>
        <v>7979.638088855183</v>
      </c>
      <c r="AH201" s="64">
        <f t="shared" si="21"/>
        <v>7979.638088855183</v>
      </c>
      <c r="AI201" s="64">
        <f t="shared" si="21"/>
        <v>7979.638088855183</v>
      </c>
      <c r="AJ201" s="64">
        <f t="shared" si="21"/>
        <v>7979.638088855183</v>
      </c>
      <c r="AK201" s="64">
        <f t="shared" si="21"/>
        <v>7979.638088855183</v>
      </c>
      <c r="AL201" s="64">
        <f t="shared" si="21"/>
        <v>7979.638088855183</v>
      </c>
      <c r="AM201" s="64">
        <f t="shared" si="21"/>
        <v>7979.638088855183</v>
      </c>
      <c r="AN201" s="73"/>
      <c r="AO201" s="8"/>
      <c r="AP201" s="8"/>
      <c r="AQ201" s="8"/>
      <c r="AR201" s="8"/>
      <c r="AS201" s="8"/>
      <c r="AT201" s="8"/>
      <c r="AU201" s="8"/>
      <c r="AV201" s="8"/>
      <c r="AW201" s="8"/>
      <c r="AX201" s="8"/>
    </row>
    <row r="202" spans="1:50">
      <c r="A202" s="63" t="s">
        <v>296</v>
      </c>
      <c r="B202" s="63">
        <v>2001324</v>
      </c>
      <c r="C202" s="63" t="s">
        <v>320</v>
      </c>
      <c r="D202" s="64">
        <v>9984.1200000000008</v>
      </c>
      <c r="E202" s="64">
        <v>9984.1200000000008</v>
      </c>
      <c r="F202" s="64">
        <v>9984.1200000000008</v>
      </c>
      <c r="G202" s="64">
        <v>9984.1200000000008</v>
      </c>
      <c r="H202" s="64">
        <v>9984.1200000000008</v>
      </c>
      <c r="I202" s="64">
        <v>9984.1200000000008</v>
      </c>
      <c r="J202" s="64">
        <v>9984.1200000000008</v>
      </c>
      <c r="K202" s="64">
        <v>9984.1200000000008</v>
      </c>
      <c r="L202" s="64">
        <v>9984.1200000000008</v>
      </c>
      <c r="M202" s="64">
        <v>9984.1200000000008</v>
      </c>
      <c r="N202" s="64">
        <f>MATCH(B202,'Polyamide CM Target'!$B$33:$B$101,0)</f>
        <v>22</v>
      </c>
      <c r="O202" s="65">
        <f t="shared" si="22"/>
        <v>9984.1200000000008</v>
      </c>
      <c r="P202" s="64">
        <v>9984.1200000000008</v>
      </c>
      <c r="Q202" s="64">
        <v>9984.1200000000008</v>
      </c>
      <c r="R202" s="64">
        <v>9984.1200000000008</v>
      </c>
      <c r="S202" s="64">
        <v>9984.1200000000008</v>
      </c>
      <c r="T202" s="64">
        <v>9984.1200000000008</v>
      </c>
      <c r="U202" s="64">
        <v>9984.1200000000008</v>
      </c>
      <c r="V202" s="64">
        <v>9984.1200000000008</v>
      </c>
      <c r="W202" s="64">
        <v>9984.1200000000008</v>
      </c>
      <c r="X202" s="64">
        <v>9984.1200000000008</v>
      </c>
      <c r="Y202" s="64">
        <v>9984.1200000000008</v>
      </c>
      <c r="Z202" s="64">
        <v>9984.1200000000008</v>
      </c>
      <c r="AA202" s="64">
        <v>9984.1200000000008</v>
      </c>
      <c r="AB202" s="64">
        <v>9984.1200000000008</v>
      </c>
      <c r="AC202" s="64">
        <f t="shared" si="21"/>
        <v>9984.1200000000008</v>
      </c>
      <c r="AD202" s="64">
        <f t="shared" si="21"/>
        <v>9984.1200000000008</v>
      </c>
      <c r="AE202" s="64">
        <f t="shared" si="21"/>
        <v>9984.1200000000008</v>
      </c>
      <c r="AF202" s="64">
        <f t="shared" si="21"/>
        <v>9984.1200000000008</v>
      </c>
      <c r="AG202" s="64">
        <f t="shared" si="21"/>
        <v>9984.1200000000008</v>
      </c>
      <c r="AH202" s="64">
        <f t="shared" si="21"/>
        <v>9984.1200000000008</v>
      </c>
      <c r="AI202" s="64">
        <f t="shared" si="21"/>
        <v>9984.1200000000008</v>
      </c>
      <c r="AJ202" s="64">
        <f t="shared" si="21"/>
        <v>9984.1200000000008</v>
      </c>
      <c r="AK202" s="64">
        <f t="shared" ref="AD202:AM207" si="23">AJ202</f>
        <v>9984.1200000000008</v>
      </c>
      <c r="AL202" s="64">
        <f t="shared" si="23"/>
        <v>9984.1200000000008</v>
      </c>
      <c r="AM202" s="64">
        <f t="shared" si="23"/>
        <v>9984.1200000000008</v>
      </c>
      <c r="AN202" s="73"/>
      <c r="AO202" s="8"/>
      <c r="AP202" s="8"/>
      <c r="AQ202" s="8"/>
      <c r="AR202" s="8"/>
      <c r="AS202" s="8"/>
      <c r="AT202" s="8"/>
      <c r="AU202" s="8"/>
      <c r="AV202" s="8"/>
      <c r="AW202" s="8"/>
      <c r="AX202" s="8"/>
    </row>
    <row r="203" spans="1:50">
      <c r="A203" s="63" t="s">
        <v>296</v>
      </c>
      <c r="B203" s="63">
        <v>2000783</v>
      </c>
      <c r="C203" s="63" t="s">
        <v>321</v>
      </c>
      <c r="D203" s="64">
        <v>4644.3418040184297</v>
      </c>
      <c r="E203" s="64">
        <v>4657.9920078912855</v>
      </c>
      <c r="F203" s="64">
        <v>4673.467154324806</v>
      </c>
      <c r="G203" s="64">
        <v>4716.0523413322426</v>
      </c>
      <c r="H203" s="64">
        <v>4906.6793331116651</v>
      </c>
      <c r="I203" s="64">
        <v>4906.6793331116651</v>
      </c>
      <c r="J203" s="64">
        <v>5459.1615098831908</v>
      </c>
      <c r="K203" s="64">
        <v>5459.1615098831908</v>
      </c>
      <c r="L203" s="64">
        <v>5509.0550515365903</v>
      </c>
      <c r="M203" s="64">
        <v>5729.0214221251163</v>
      </c>
      <c r="N203" s="64">
        <f>MATCH(B203,'Polyamide CM Target'!$B$33:$B$101,0)</f>
        <v>18</v>
      </c>
      <c r="O203" s="65">
        <f t="shared" si="22"/>
        <v>5729.0214221251163</v>
      </c>
      <c r="P203" s="64">
        <v>4644.3418040184297</v>
      </c>
      <c r="Q203" s="64">
        <v>4657.9920078912855</v>
      </c>
      <c r="R203" s="64">
        <v>4673.467154324806</v>
      </c>
      <c r="S203" s="64">
        <v>4716.0523413322426</v>
      </c>
      <c r="T203" s="64">
        <v>4906.6793331116651</v>
      </c>
      <c r="U203" s="64">
        <v>4906.6793331116651</v>
      </c>
      <c r="V203" s="64">
        <v>5459.1615098831908</v>
      </c>
      <c r="W203" s="64">
        <v>5459.1615098831908</v>
      </c>
      <c r="X203" s="64">
        <v>5509.0550515365903</v>
      </c>
      <c r="Y203" s="64">
        <v>5729.0214221251163</v>
      </c>
      <c r="Z203" s="64">
        <v>5729.0214221251163</v>
      </c>
      <c r="AA203" s="64">
        <v>5729.0214221251163</v>
      </c>
      <c r="AB203" s="64">
        <v>5725.2608759553195</v>
      </c>
      <c r="AC203" s="64">
        <f t="shared" si="21"/>
        <v>5725.2608759553195</v>
      </c>
      <c r="AD203" s="64">
        <f t="shared" si="23"/>
        <v>5725.2608759553195</v>
      </c>
      <c r="AE203" s="64">
        <f t="shared" si="23"/>
        <v>5725.2608759553195</v>
      </c>
      <c r="AF203" s="64">
        <f t="shared" si="23"/>
        <v>5725.2608759553195</v>
      </c>
      <c r="AG203" s="64">
        <f t="shared" si="23"/>
        <v>5725.2608759553195</v>
      </c>
      <c r="AH203" s="64">
        <f t="shared" si="23"/>
        <v>5725.2608759553195</v>
      </c>
      <c r="AI203" s="64">
        <f t="shared" si="23"/>
        <v>5725.2608759553195</v>
      </c>
      <c r="AJ203" s="64">
        <f t="shared" si="23"/>
        <v>5725.2608759553195</v>
      </c>
      <c r="AK203" s="64">
        <f t="shared" si="23"/>
        <v>5725.2608759553195</v>
      </c>
      <c r="AL203" s="64">
        <f t="shared" si="23"/>
        <v>5725.2608759553195</v>
      </c>
      <c r="AM203" s="64">
        <f t="shared" si="23"/>
        <v>5725.2608759553195</v>
      </c>
      <c r="AN203" s="73"/>
      <c r="AO203" s="8"/>
      <c r="AP203" s="8"/>
      <c r="AQ203" s="8"/>
      <c r="AR203" s="8"/>
      <c r="AS203" s="8"/>
      <c r="AT203" s="8"/>
      <c r="AU203" s="8"/>
      <c r="AV203" s="8"/>
      <c r="AW203" s="8"/>
      <c r="AX203" s="8"/>
    </row>
    <row r="204" spans="1:50">
      <c r="A204" s="63" t="s">
        <v>296</v>
      </c>
      <c r="B204" s="63">
        <v>2000785</v>
      </c>
      <c r="C204" s="63" t="s">
        <v>322</v>
      </c>
      <c r="D204" s="64">
        <v>4079.5876651488052</v>
      </c>
      <c r="E204" s="64">
        <v>4471.6724457322052</v>
      </c>
      <c r="F204" s="64">
        <v>4055.505079410254</v>
      </c>
      <c r="G204" s="64">
        <v>3956.0188185846055</v>
      </c>
      <c r="H204" s="64">
        <v>4076.0856539903407</v>
      </c>
      <c r="I204" s="64">
        <v>4567.4109369021025</v>
      </c>
      <c r="J204" s="64">
        <v>4331.6505281029922</v>
      </c>
      <c r="K204" s="64">
        <v>4864.849239130911</v>
      </c>
      <c r="L204" s="64">
        <v>4671.0778326249674</v>
      </c>
      <c r="M204" s="64">
        <v>4516.2304714379343</v>
      </c>
      <c r="N204" s="64">
        <f>MATCH(B204,'Polyamide CM Target'!$B$33:$B$101,0)</f>
        <v>19</v>
      </c>
      <c r="O204" s="65">
        <f t="shared" si="22"/>
        <v>4516.2304714379343</v>
      </c>
      <c r="P204" s="64">
        <v>4079.5876651488052</v>
      </c>
      <c r="Q204" s="64">
        <v>4471.6724457322052</v>
      </c>
      <c r="R204" s="64">
        <v>4055.505079410254</v>
      </c>
      <c r="S204" s="64">
        <v>3956.0188185846055</v>
      </c>
      <c r="T204" s="64">
        <v>4076.0856539903407</v>
      </c>
      <c r="U204" s="64">
        <v>4567.4109369021025</v>
      </c>
      <c r="V204" s="64">
        <v>4331.6505281029922</v>
      </c>
      <c r="W204" s="64">
        <v>4864.849239130911</v>
      </c>
      <c r="X204" s="64">
        <v>4671.0778326249674</v>
      </c>
      <c r="Y204" s="64">
        <v>4516.2304714379343</v>
      </c>
      <c r="Z204" s="64">
        <v>4516.2304714379343</v>
      </c>
      <c r="AA204" s="64">
        <v>4516.2304714379343</v>
      </c>
      <c r="AB204" s="64">
        <v>4781.566358024691</v>
      </c>
      <c r="AC204" s="64">
        <f t="shared" si="21"/>
        <v>4781.566358024691</v>
      </c>
      <c r="AD204" s="64">
        <f t="shared" si="23"/>
        <v>4781.566358024691</v>
      </c>
      <c r="AE204" s="64">
        <f t="shared" si="23"/>
        <v>4781.566358024691</v>
      </c>
      <c r="AF204" s="64">
        <f t="shared" si="23"/>
        <v>4781.566358024691</v>
      </c>
      <c r="AG204" s="64">
        <f t="shared" si="23"/>
        <v>4781.566358024691</v>
      </c>
      <c r="AH204" s="64">
        <f t="shared" si="23"/>
        <v>4781.566358024691</v>
      </c>
      <c r="AI204" s="64">
        <f t="shared" si="23"/>
        <v>4781.566358024691</v>
      </c>
      <c r="AJ204" s="64">
        <f t="shared" si="23"/>
        <v>4781.566358024691</v>
      </c>
      <c r="AK204" s="64">
        <f t="shared" si="23"/>
        <v>4781.566358024691</v>
      </c>
      <c r="AL204" s="64">
        <f t="shared" si="23"/>
        <v>4781.566358024691</v>
      </c>
      <c r="AM204" s="64">
        <f t="shared" si="23"/>
        <v>4781.566358024691</v>
      </c>
      <c r="AN204" s="73"/>
      <c r="AO204" s="8"/>
      <c r="AP204" s="8"/>
      <c r="AQ204" s="8"/>
      <c r="AR204" s="8"/>
      <c r="AS204" s="8"/>
      <c r="AT204" s="8"/>
      <c r="AU204" s="8"/>
      <c r="AV204" s="8"/>
      <c r="AW204" s="8"/>
      <c r="AX204" s="8"/>
    </row>
    <row r="205" spans="1:50">
      <c r="A205" s="63" t="s">
        <v>296</v>
      </c>
      <c r="B205" s="63">
        <v>2000798</v>
      </c>
      <c r="C205" s="63" t="s">
        <v>323</v>
      </c>
      <c r="D205" s="64">
        <v>4803.5739147414988</v>
      </c>
      <c r="E205" s="64">
        <v>4833.7037108435725</v>
      </c>
      <c r="F205" s="64">
        <v>4833.7037108435725</v>
      </c>
      <c r="G205" s="64">
        <v>4847.2731992833014</v>
      </c>
      <c r="H205" s="64">
        <v>4994.3898473413519</v>
      </c>
      <c r="I205" s="64">
        <v>5159.3929413455426</v>
      </c>
      <c r="J205" s="64">
        <v>5657.9418309104258</v>
      </c>
      <c r="K205" s="64">
        <v>5657.9418309104258</v>
      </c>
      <c r="L205" s="64">
        <v>5657.9418309104258</v>
      </c>
      <c r="M205" s="64">
        <v>5048.8800178289048</v>
      </c>
      <c r="N205" s="64">
        <f>MATCH(B205,'Polyamide CM Target'!$B$33:$B$101,0)</f>
        <v>21</v>
      </c>
      <c r="O205" s="65">
        <f t="shared" si="22"/>
        <v>5048.8800178289048</v>
      </c>
      <c r="P205" s="64">
        <v>4803.5739147414988</v>
      </c>
      <c r="Q205" s="64">
        <v>4833.7037108435725</v>
      </c>
      <c r="R205" s="64">
        <v>4833.7037108435725</v>
      </c>
      <c r="S205" s="64">
        <v>4847.2731992833014</v>
      </c>
      <c r="T205" s="64">
        <v>4994.3898473413519</v>
      </c>
      <c r="U205" s="64">
        <v>5159.3929413455426</v>
      </c>
      <c r="V205" s="64">
        <v>5657.9418309104258</v>
      </c>
      <c r="W205" s="64">
        <v>5657.9418309104258</v>
      </c>
      <c r="X205" s="64">
        <v>5657.9418309104258</v>
      </c>
      <c r="Y205" s="64">
        <v>5048.8800178289048</v>
      </c>
      <c r="Z205" s="64">
        <v>5048.8800178289048</v>
      </c>
      <c r="AA205" s="64">
        <v>5048.8800178289048</v>
      </c>
      <c r="AB205" s="64">
        <v>5751.9175747506597</v>
      </c>
      <c r="AC205" s="64">
        <f t="shared" si="21"/>
        <v>5751.9175747506597</v>
      </c>
      <c r="AD205" s="64">
        <f t="shared" si="23"/>
        <v>5751.9175747506597</v>
      </c>
      <c r="AE205" s="64">
        <f t="shared" si="23"/>
        <v>5751.9175747506597</v>
      </c>
      <c r="AF205" s="64">
        <f t="shared" si="23"/>
        <v>5751.9175747506597</v>
      </c>
      <c r="AG205" s="64">
        <f t="shared" si="23"/>
        <v>5751.9175747506597</v>
      </c>
      <c r="AH205" s="64">
        <f t="shared" si="23"/>
        <v>5751.9175747506597</v>
      </c>
      <c r="AI205" s="64">
        <f t="shared" si="23"/>
        <v>5751.9175747506597</v>
      </c>
      <c r="AJ205" s="64">
        <f t="shared" si="23"/>
        <v>5751.9175747506597</v>
      </c>
      <c r="AK205" s="64">
        <f t="shared" si="23"/>
        <v>5751.9175747506597</v>
      </c>
      <c r="AL205" s="64">
        <f t="shared" si="23"/>
        <v>5751.9175747506597</v>
      </c>
      <c r="AM205" s="64">
        <f t="shared" si="23"/>
        <v>5751.9175747506597</v>
      </c>
      <c r="AN205" s="73"/>
      <c r="AO205" s="8"/>
      <c r="AP205" s="8"/>
      <c r="AQ205" s="8"/>
      <c r="AR205" s="8"/>
      <c r="AS205" s="8"/>
      <c r="AT205" s="8"/>
      <c r="AU205" s="8"/>
      <c r="AV205" s="8"/>
      <c r="AW205" s="8"/>
      <c r="AX205" s="8"/>
    </row>
    <row r="206" spans="1:50">
      <c r="A206" s="63" t="s">
        <v>296</v>
      </c>
      <c r="B206" s="63">
        <v>2000667</v>
      </c>
      <c r="C206" s="63" t="s">
        <v>324</v>
      </c>
      <c r="D206" s="64">
        <v>3491.4824263586634</v>
      </c>
      <c r="E206" s="64">
        <v>3501.7449646302225</v>
      </c>
      <c r="F206" s="64">
        <v>3450.001254772309</v>
      </c>
      <c r="G206" s="64">
        <v>3976.5095144556831</v>
      </c>
      <c r="H206" s="64">
        <v>3464.6162644504839</v>
      </c>
      <c r="I206" s="64">
        <v>3520.4694885642907</v>
      </c>
      <c r="J206" s="64">
        <v>3780.614654557362</v>
      </c>
      <c r="K206" s="64">
        <v>3852.1008730714193</v>
      </c>
      <c r="L206" s="64">
        <v>3962.9419470761964</v>
      </c>
      <c r="M206" s="64">
        <v>3909.834960639223</v>
      </c>
      <c r="N206" s="64">
        <f>MATCH(B206,'Polyamide CM Target'!$B$33:$B$101,0)</f>
        <v>55</v>
      </c>
      <c r="O206" s="65">
        <f t="shared" si="22"/>
        <v>3909.834960639223</v>
      </c>
      <c r="P206" s="64">
        <v>3491.4824263586634</v>
      </c>
      <c r="Q206" s="64">
        <v>3501.7449646302225</v>
      </c>
      <c r="R206" s="64">
        <v>3450.001254772309</v>
      </c>
      <c r="S206" s="64">
        <v>3976.5095144556831</v>
      </c>
      <c r="T206" s="64">
        <v>3464.6162644504839</v>
      </c>
      <c r="U206" s="64">
        <v>3520.4694885642907</v>
      </c>
      <c r="V206" s="64">
        <v>3780.614654557362</v>
      </c>
      <c r="W206" s="64">
        <v>3852.1008730714193</v>
      </c>
      <c r="X206" s="64">
        <v>3962.9419470761964</v>
      </c>
      <c r="Y206" s="64">
        <v>3909.834960639223</v>
      </c>
      <c r="Z206" s="64">
        <v>3909.834960639223</v>
      </c>
      <c r="AA206" s="64">
        <v>3909.834960639223</v>
      </c>
      <c r="AB206" s="64">
        <v>4006.7909287105576</v>
      </c>
      <c r="AC206" s="64">
        <f t="shared" si="21"/>
        <v>4006.7909287105576</v>
      </c>
      <c r="AD206" s="64">
        <f t="shared" si="23"/>
        <v>4006.7909287105576</v>
      </c>
      <c r="AE206" s="64">
        <f t="shared" si="23"/>
        <v>4006.7909287105576</v>
      </c>
      <c r="AF206" s="64">
        <f t="shared" si="23"/>
        <v>4006.7909287105576</v>
      </c>
      <c r="AG206" s="64">
        <f t="shared" si="23"/>
        <v>4006.7909287105576</v>
      </c>
      <c r="AH206" s="64">
        <f t="shared" si="23"/>
        <v>4006.7909287105576</v>
      </c>
      <c r="AI206" s="64">
        <f t="shared" si="23"/>
        <v>4006.7909287105576</v>
      </c>
      <c r="AJ206" s="64">
        <f t="shared" si="23"/>
        <v>4006.7909287105576</v>
      </c>
      <c r="AK206" s="64">
        <f t="shared" si="23"/>
        <v>4006.7909287105576</v>
      </c>
      <c r="AL206" s="64">
        <f t="shared" si="23"/>
        <v>4006.7909287105576</v>
      </c>
      <c r="AM206" s="64">
        <f t="shared" si="23"/>
        <v>4006.7909287105576</v>
      </c>
      <c r="AN206" s="73"/>
      <c r="AO206" s="8"/>
      <c r="AP206" s="8"/>
      <c r="AQ206" s="8"/>
      <c r="AR206" s="8"/>
      <c r="AS206" s="8"/>
      <c r="AT206" s="8"/>
      <c r="AU206" s="8"/>
      <c r="AV206" s="8"/>
      <c r="AW206" s="8"/>
      <c r="AX206" s="8"/>
    </row>
    <row r="207" spans="1:50">
      <c r="A207" s="63" t="s">
        <v>325</v>
      </c>
      <c r="B207" s="63" t="s">
        <v>60</v>
      </c>
      <c r="C207" s="63" t="s">
        <v>195</v>
      </c>
      <c r="D207" s="64">
        <v>6688.5599849775235</v>
      </c>
      <c r="E207" s="64">
        <v>6656.0560697740657</v>
      </c>
      <c r="F207" s="64">
        <v>5874.1220676235016</v>
      </c>
      <c r="G207" s="64">
        <v>6667.4381326385937</v>
      </c>
      <c r="H207" s="64">
        <v>7253.4242134474907</v>
      </c>
      <c r="I207" s="64">
        <v>7217.9058664253644</v>
      </c>
      <c r="J207" s="64">
        <v>7597.7038962111965</v>
      </c>
      <c r="K207" s="64">
        <v>7594.9035903943286</v>
      </c>
      <c r="L207" s="64">
        <v>7859.0448067176312</v>
      </c>
      <c r="M207" s="64">
        <v>7526.9826451737363</v>
      </c>
      <c r="N207" s="64" t="e">
        <f>MATCH(B207,'Polyamide CM Target'!$B$33:$B$101,0)</f>
        <v>#N/A</v>
      </c>
      <c r="O207" s="65">
        <f t="shared" si="22"/>
        <v>7526.9826451737363</v>
      </c>
      <c r="P207" s="64">
        <v>6688.5599849775235</v>
      </c>
      <c r="Q207" s="64">
        <v>6656.0560697740657</v>
      </c>
      <c r="R207" s="64">
        <v>5874.1220676235016</v>
      </c>
      <c r="S207" s="64">
        <v>6667.4381326385937</v>
      </c>
      <c r="T207" s="64">
        <v>7253.4242134474907</v>
      </c>
      <c r="U207" s="64">
        <v>7217.9058664253644</v>
      </c>
      <c r="V207" s="64">
        <v>7597.7038962111965</v>
      </c>
      <c r="W207" s="64">
        <v>7594.9035903943286</v>
      </c>
      <c r="X207" s="64">
        <v>7859.0448067176312</v>
      </c>
      <c r="Y207" s="64">
        <v>7526.9826451737363</v>
      </c>
      <c r="Z207" s="64">
        <v>7526.9826451737363</v>
      </c>
      <c r="AA207" s="64">
        <v>7526.9826451737363</v>
      </c>
      <c r="AB207" s="64">
        <v>7526.9826451737363</v>
      </c>
      <c r="AC207" s="64">
        <f t="shared" si="21"/>
        <v>7526.9826451737363</v>
      </c>
      <c r="AD207" s="64">
        <f t="shared" si="23"/>
        <v>7526.9826451737363</v>
      </c>
      <c r="AE207" s="64">
        <f t="shared" si="23"/>
        <v>7526.9826451737363</v>
      </c>
      <c r="AF207" s="64">
        <f t="shared" si="23"/>
        <v>7526.9826451737363</v>
      </c>
      <c r="AG207" s="64">
        <f t="shared" si="23"/>
        <v>7526.9826451737363</v>
      </c>
      <c r="AH207" s="64">
        <f t="shared" si="23"/>
        <v>7526.9826451737363</v>
      </c>
      <c r="AI207" s="64">
        <f t="shared" si="23"/>
        <v>7526.9826451737363</v>
      </c>
      <c r="AJ207" s="64">
        <f t="shared" si="23"/>
        <v>7526.9826451737363</v>
      </c>
      <c r="AK207" s="64">
        <f t="shared" si="23"/>
        <v>7526.9826451737363</v>
      </c>
      <c r="AL207" s="64">
        <f t="shared" si="23"/>
        <v>7526.9826451737363</v>
      </c>
      <c r="AM207" s="64">
        <f t="shared" si="23"/>
        <v>7526.9826451737363</v>
      </c>
      <c r="AN207" s="73"/>
      <c r="AO207" s="8" t="s">
        <v>61</v>
      </c>
      <c r="AP207" s="8"/>
      <c r="AQ207" s="8"/>
      <c r="AR207" s="8"/>
      <c r="AS207" s="8"/>
      <c r="AT207" s="8"/>
      <c r="AU207" s="8"/>
      <c r="AV207" s="8"/>
      <c r="AW207" s="8"/>
      <c r="AX207" s="8"/>
    </row>
    <row r="208" spans="1:50" ht="10.8" thickBot="1">
      <c r="A208" s="63"/>
      <c r="B208" s="68"/>
      <c r="C208" s="69"/>
      <c r="D208" s="70"/>
      <c r="E208" s="70">
        <f t="shared" ref="E208:M208" si="24">(E207-D207)/D207</f>
        <v>-4.8596282722232417E-3</v>
      </c>
      <c r="F208" s="70">
        <f t="shared" si="24"/>
        <v>-0.11747707560659208</v>
      </c>
      <c r="G208" s="70">
        <f t="shared" si="24"/>
        <v>0.13505270334568389</v>
      </c>
      <c r="H208" s="70">
        <f t="shared" si="24"/>
        <v>8.7887741761016824E-2</v>
      </c>
      <c r="I208" s="70">
        <f t="shared" si="24"/>
        <v>-4.8967695776399095E-3</v>
      </c>
      <c r="J208" s="70">
        <f t="shared" si="24"/>
        <v>5.2618867136033379E-2</v>
      </c>
      <c r="K208" s="70">
        <f t="shared" si="24"/>
        <v>-3.6857264446227311E-4</v>
      </c>
      <c r="L208" s="70">
        <f t="shared" si="24"/>
        <v>3.4778745138697456E-2</v>
      </c>
      <c r="M208" s="70">
        <f t="shared" si="24"/>
        <v>-4.2252229082605564E-2</v>
      </c>
      <c r="N208" s="64" t="e">
        <f>MATCH(B208,'Polyamide CM Target'!$B$33:$B$101,0)</f>
        <v>#N/A</v>
      </c>
      <c r="O208" s="71">
        <f>M208</f>
        <v>-4.2252229082605564E-2</v>
      </c>
      <c r="P208" s="72">
        <v>0</v>
      </c>
      <c r="Q208" s="72">
        <v>0</v>
      </c>
      <c r="R208" s="72">
        <v>0</v>
      </c>
      <c r="S208" s="72">
        <v>0</v>
      </c>
      <c r="T208" s="72">
        <v>0</v>
      </c>
      <c r="U208" s="72">
        <v>0</v>
      </c>
      <c r="V208" s="72">
        <v>0</v>
      </c>
      <c r="W208" s="72">
        <v>0</v>
      </c>
      <c r="X208" s="72">
        <v>0</v>
      </c>
      <c r="Y208" s="72">
        <v>0</v>
      </c>
      <c r="Z208" s="72">
        <v>0</v>
      </c>
      <c r="AA208" s="72">
        <v>0</v>
      </c>
      <c r="AB208" s="72">
        <v>0</v>
      </c>
      <c r="AC208" s="72">
        <v>0</v>
      </c>
      <c r="AD208" s="72">
        <v>0</v>
      </c>
      <c r="AE208" s="72">
        <v>0</v>
      </c>
      <c r="AF208" s="72">
        <v>0</v>
      </c>
      <c r="AG208" s="72">
        <v>0</v>
      </c>
      <c r="AH208" s="72">
        <v>0</v>
      </c>
      <c r="AI208" s="72">
        <v>0</v>
      </c>
      <c r="AJ208" s="72">
        <v>0</v>
      </c>
      <c r="AK208" s="72">
        <v>0</v>
      </c>
      <c r="AL208" s="72">
        <v>0</v>
      </c>
      <c r="AM208" s="72">
        <v>0</v>
      </c>
      <c r="AN208" s="73"/>
      <c r="AO208" s="8"/>
      <c r="AP208" s="8"/>
      <c r="AQ208" s="8"/>
      <c r="AR208" s="8"/>
      <c r="AS208" s="8"/>
      <c r="AT208" s="8"/>
      <c r="AU208" s="8"/>
      <c r="AV208" s="8"/>
      <c r="AW208" s="8"/>
      <c r="AX208" s="8"/>
    </row>
    <row r="209" spans="1:50">
      <c r="A209" s="63"/>
      <c r="B209" s="68"/>
      <c r="C209" s="69"/>
      <c r="D209" s="70"/>
      <c r="E209" s="70"/>
      <c r="F209" s="70"/>
      <c r="G209" s="70"/>
      <c r="H209" s="70"/>
      <c r="I209" s="70"/>
      <c r="J209" s="70"/>
      <c r="K209" s="70"/>
      <c r="L209" s="70"/>
      <c r="M209" s="70"/>
      <c r="N209" s="64" t="e">
        <f>MATCH(B209,'Polyamide CM Target'!$B$33:$B$101,0)</f>
        <v>#N/A</v>
      </c>
      <c r="O209" s="75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  <c r="AA209" s="72"/>
      <c r="AB209" s="72"/>
      <c r="AC209" s="72"/>
      <c r="AD209" s="72"/>
      <c r="AE209" s="72"/>
      <c r="AF209" s="72"/>
      <c r="AG209" s="72"/>
      <c r="AH209" s="72"/>
      <c r="AI209" s="72"/>
      <c r="AJ209" s="72"/>
      <c r="AK209" s="72"/>
      <c r="AL209" s="72"/>
      <c r="AM209" s="72"/>
      <c r="AN209" s="73"/>
      <c r="AO209" s="8"/>
      <c r="AP209" s="8"/>
      <c r="AQ209" s="8"/>
      <c r="AR209" s="8"/>
      <c r="AS209" s="8"/>
      <c r="AT209" s="8"/>
      <c r="AU209" s="8"/>
      <c r="AV209" s="8"/>
      <c r="AW209" s="8"/>
      <c r="AX209" s="8"/>
    </row>
    <row r="210" spans="1:50">
      <c r="A210" s="63" t="s">
        <v>326</v>
      </c>
      <c r="B210" s="63">
        <v>2000674</v>
      </c>
      <c r="C210" s="63" t="s">
        <v>327</v>
      </c>
      <c r="D210" s="64">
        <v>2958.5773850897626</v>
      </c>
      <c r="E210" s="64">
        <v>2977.1339411469376</v>
      </c>
      <c r="F210" s="64">
        <v>2977.1339411469376</v>
      </c>
      <c r="G210" s="64">
        <v>3125.6922791677644</v>
      </c>
      <c r="H210" s="64">
        <v>3125.6922791677644</v>
      </c>
      <c r="I210" s="64">
        <v>3125.6922791677644</v>
      </c>
      <c r="J210" s="64">
        <v>3585.3490159667135</v>
      </c>
      <c r="K210" s="64">
        <v>3585.3490159667135</v>
      </c>
      <c r="L210" s="64">
        <v>3585.3490159667135</v>
      </c>
      <c r="M210" s="64">
        <v>3098.151804945313</v>
      </c>
      <c r="N210" s="64">
        <f>MATCH(B210,'Polyamide CM Target'!$B$33:$B$101,0)</f>
        <v>51</v>
      </c>
      <c r="O210" s="65">
        <f t="shared" si="22"/>
        <v>3098.151804945313</v>
      </c>
      <c r="P210" s="64">
        <v>2958.5773850897626</v>
      </c>
      <c r="Q210" s="64">
        <v>2977.1339411469376</v>
      </c>
      <c r="R210" s="64">
        <v>2977.1339411469376</v>
      </c>
      <c r="S210" s="64">
        <v>3125.6922791677644</v>
      </c>
      <c r="T210" s="64">
        <v>3125.6922791677644</v>
      </c>
      <c r="U210" s="64">
        <v>3125.6922791677644</v>
      </c>
      <c r="V210" s="64">
        <v>3585.3490159667135</v>
      </c>
      <c r="W210" s="64">
        <v>3585.3490159667135</v>
      </c>
      <c r="X210" s="64">
        <v>3585.3490159667135</v>
      </c>
      <c r="Y210" s="64">
        <v>3098.151804945313</v>
      </c>
      <c r="Z210" s="64">
        <v>3098.151804945313</v>
      </c>
      <c r="AA210" s="64">
        <v>3098.151804945313</v>
      </c>
      <c r="AB210" s="64">
        <v>3563.4374498957827</v>
      </c>
      <c r="AC210" s="64">
        <f>AB210</f>
        <v>3563.4374498957827</v>
      </c>
      <c r="AD210" s="64">
        <f t="shared" ref="AD210:AM210" si="25">AC210</f>
        <v>3563.4374498957827</v>
      </c>
      <c r="AE210" s="64">
        <f t="shared" si="25"/>
        <v>3563.4374498957827</v>
      </c>
      <c r="AF210" s="64">
        <f t="shared" si="25"/>
        <v>3563.4374498957827</v>
      </c>
      <c r="AG210" s="64">
        <f t="shared" si="25"/>
        <v>3563.4374498957827</v>
      </c>
      <c r="AH210" s="64">
        <f t="shared" si="25"/>
        <v>3563.4374498957827</v>
      </c>
      <c r="AI210" s="64">
        <f t="shared" si="25"/>
        <v>3563.4374498957827</v>
      </c>
      <c r="AJ210" s="64">
        <f t="shared" si="25"/>
        <v>3563.4374498957827</v>
      </c>
      <c r="AK210" s="64">
        <f t="shared" si="25"/>
        <v>3563.4374498957827</v>
      </c>
      <c r="AL210" s="64">
        <f t="shared" si="25"/>
        <v>3563.4374498957827</v>
      </c>
      <c r="AM210" s="64">
        <f t="shared" si="25"/>
        <v>3563.4374498957827</v>
      </c>
      <c r="AN210" s="73"/>
      <c r="AO210" s="8"/>
      <c r="AP210" s="8"/>
      <c r="AQ210" s="8"/>
      <c r="AR210" s="8"/>
      <c r="AS210" s="8"/>
      <c r="AT210" s="8"/>
      <c r="AU210" s="8"/>
      <c r="AV210" s="8"/>
      <c r="AW210" s="8"/>
      <c r="AX210" s="8"/>
    </row>
    <row r="211" spans="1:50">
      <c r="A211" s="63" t="s">
        <v>326</v>
      </c>
      <c r="B211" s="63">
        <v>2000781</v>
      </c>
      <c r="C211" s="63" t="s">
        <v>328</v>
      </c>
      <c r="D211" s="64">
        <v>3567.5946048395263</v>
      </c>
      <c r="E211" s="64">
        <v>5097.0590413686305</v>
      </c>
      <c r="F211" s="64">
        <v>2889.5392493065051</v>
      </c>
      <c r="G211" s="64">
        <v>2983.3483114045462</v>
      </c>
      <c r="H211" s="64">
        <v>3855.7001278408425</v>
      </c>
      <c r="I211" s="64">
        <v>3536.689391180937</v>
      </c>
      <c r="J211" s="64">
        <v>3941.9389358649569</v>
      </c>
      <c r="K211" s="64">
        <v>3850.265697519098</v>
      </c>
      <c r="L211" s="64">
        <v>4178.8170600000003</v>
      </c>
      <c r="M211" s="64">
        <v>3823.9793444463357</v>
      </c>
      <c r="N211" s="64">
        <f>MATCH(B211,'Polyamide CM Target'!$B$33:$B$101,0)</f>
        <v>49</v>
      </c>
      <c r="O211" s="65">
        <f t="shared" si="22"/>
        <v>3823.9793444463357</v>
      </c>
      <c r="P211" s="64">
        <v>3567.5946048395263</v>
      </c>
      <c r="Q211" s="64">
        <v>5097.0590413686305</v>
      </c>
      <c r="R211" s="64">
        <v>2889.5392493065051</v>
      </c>
      <c r="S211" s="64">
        <v>2983.3483114045462</v>
      </c>
      <c r="T211" s="64">
        <v>3855.7001278408425</v>
      </c>
      <c r="U211" s="64">
        <v>3536.689391180937</v>
      </c>
      <c r="V211" s="64">
        <v>3941.9389358649569</v>
      </c>
      <c r="W211" s="64">
        <v>3850.265697519098</v>
      </c>
      <c r="X211" s="64">
        <v>4178.8170600000003</v>
      </c>
      <c r="Y211" s="64">
        <v>3823.9793444463357</v>
      </c>
      <c r="Z211" s="64">
        <v>3823.9793444463357</v>
      </c>
      <c r="AA211" s="64">
        <v>3823.9793444463357</v>
      </c>
      <c r="AB211" s="64">
        <v>4180.0009700347455</v>
      </c>
      <c r="AC211" s="64">
        <f t="shared" ref="AC211:AM244" si="26">AB211</f>
        <v>4180.0009700347455</v>
      </c>
      <c r="AD211" s="64">
        <f t="shared" si="26"/>
        <v>4180.0009700347455</v>
      </c>
      <c r="AE211" s="64">
        <f t="shared" si="26"/>
        <v>4180.0009700347455</v>
      </c>
      <c r="AF211" s="64">
        <f t="shared" si="26"/>
        <v>4180.0009700347455</v>
      </c>
      <c r="AG211" s="64">
        <f t="shared" si="26"/>
        <v>4180.0009700347455</v>
      </c>
      <c r="AH211" s="64">
        <f t="shared" si="26"/>
        <v>4180.0009700347455</v>
      </c>
      <c r="AI211" s="64">
        <f t="shared" si="26"/>
        <v>4180.0009700347455</v>
      </c>
      <c r="AJ211" s="64">
        <f t="shared" si="26"/>
        <v>4180.0009700347455</v>
      </c>
      <c r="AK211" s="64">
        <f t="shared" si="26"/>
        <v>4180.0009700347455</v>
      </c>
      <c r="AL211" s="64">
        <f t="shared" si="26"/>
        <v>4180.0009700347455</v>
      </c>
      <c r="AM211" s="64">
        <f t="shared" si="26"/>
        <v>4180.0009700347455</v>
      </c>
      <c r="AN211" s="73"/>
      <c r="AO211" s="8"/>
      <c r="AP211" s="8"/>
      <c r="AQ211" s="8"/>
      <c r="AR211" s="8"/>
      <c r="AS211" s="8"/>
      <c r="AT211" s="8"/>
      <c r="AU211" s="8"/>
      <c r="AV211" s="8"/>
      <c r="AW211" s="8"/>
      <c r="AX211" s="8"/>
    </row>
    <row r="212" spans="1:50">
      <c r="A212" s="63" t="s">
        <v>326</v>
      </c>
      <c r="B212" s="63">
        <v>2000366</v>
      </c>
      <c r="C212" s="63" t="s">
        <v>329</v>
      </c>
      <c r="D212" s="64">
        <v>3407.851381200107</v>
      </c>
      <c r="E212" s="64">
        <v>5223.084531983669</v>
      </c>
      <c r="F212" s="64">
        <v>3495.3175802011319</v>
      </c>
      <c r="G212" s="64">
        <v>3855.1891995914939</v>
      </c>
      <c r="H212" s="64">
        <v>3896.9277518054646</v>
      </c>
      <c r="I212" s="64">
        <v>3761.41017324733</v>
      </c>
      <c r="J212" s="64">
        <v>4137.3695791422415</v>
      </c>
      <c r="K212" s="64">
        <v>3696.278295038172</v>
      </c>
      <c r="L212" s="64">
        <v>4729.2780121529659</v>
      </c>
      <c r="M212" s="64">
        <v>3886.4373436937872</v>
      </c>
      <c r="N212" s="64">
        <f>MATCH(B212,'Polyamide CM Target'!$B$33:$B$101,0)</f>
        <v>24</v>
      </c>
      <c r="O212" s="65">
        <f t="shared" si="22"/>
        <v>3886.4373436937872</v>
      </c>
      <c r="P212" s="64">
        <v>3407.851381200107</v>
      </c>
      <c r="Q212" s="64">
        <v>5223.084531983669</v>
      </c>
      <c r="R212" s="64">
        <v>3495.3175802011319</v>
      </c>
      <c r="S212" s="64">
        <v>3855.1891995914939</v>
      </c>
      <c r="T212" s="64">
        <v>3896.9277518054646</v>
      </c>
      <c r="U212" s="64">
        <v>3761.41017324733</v>
      </c>
      <c r="V212" s="64">
        <v>4137.3695791422415</v>
      </c>
      <c r="W212" s="64">
        <v>3696.278295038172</v>
      </c>
      <c r="X212" s="64">
        <v>4729.2780121529659</v>
      </c>
      <c r="Y212" s="64">
        <v>3886.4373436937872</v>
      </c>
      <c r="Z212" s="64">
        <v>3886.4373436937872</v>
      </c>
      <c r="AA212" s="64">
        <v>3886.4373436937872</v>
      </c>
      <c r="AB212" s="64">
        <v>4629.7112823859325</v>
      </c>
      <c r="AC212" s="64">
        <f t="shared" si="26"/>
        <v>4629.7112823859325</v>
      </c>
      <c r="AD212" s="64">
        <f t="shared" si="26"/>
        <v>4629.7112823859325</v>
      </c>
      <c r="AE212" s="64">
        <f t="shared" si="26"/>
        <v>4629.7112823859325</v>
      </c>
      <c r="AF212" s="64">
        <f t="shared" si="26"/>
        <v>4629.7112823859325</v>
      </c>
      <c r="AG212" s="64">
        <f t="shared" si="26"/>
        <v>4629.7112823859325</v>
      </c>
      <c r="AH212" s="64">
        <f t="shared" si="26"/>
        <v>4629.7112823859325</v>
      </c>
      <c r="AI212" s="64">
        <f t="shared" si="26"/>
        <v>4629.7112823859325</v>
      </c>
      <c r="AJ212" s="64">
        <f t="shared" si="26"/>
        <v>4629.7112823859325</v>
      </c>
      <c r="AK212" s="64">
        <f t="shared" si="26"/>
        <v>4629.7112823859325</v>
      </c>
      <c r="AL212" s="64">
        <f t="shared" si="26"/>
        <v>4629.7112823859325</v>
      </c>
      <c r="AM212" s="64">
        <f t="shared" si="26"/>
        <v>4629.7112823859325</v>
      </c>
      <c r="AN212" s="73"/>
      <c r="AO212" s="8"/>
      <c r="AP212" s="8"/>
      <c r="AQ212" s="8"/>
      <c r="AR212" s="8"/>
      <c r="AS212" s="8"/>
      <c r="AT212" s="8"/>
      <c r="AU212" s="8"/>
      <c r="AV212" s="8"/>
      <c r="AW212" s="8"/>
      <c r="AX212" s="8"/>
    </row>
    <row r="213" spans="1:50">
      <c r="A213" s="63" t="s">
        <v>326</v>
      </c>
      <c r="B213" s="63">
        <v>2000671</v>
      </c>
      <c r="C213" s="63" t="s">
        <v>330</v>
      </c>
      <c r="D213" s="64">
        <v>3128.7813211940384</v>
      </c>
      <c r="E213" s="64">
        <v>3118.4585902076828</v>
      </c>
      <c r="F213" s="64">
        <v>3112.7983122467517</v>
      </c>
      <c r="G213" s="64">
        <v>3121.5365460464036</v>
      </c>
      <c r="H213" s="64">
        <v>3370.7973033620237</v>
      </c>
      <c r="I213" s="64">
        <v>3268.1304251313522</v>
      </c>
      <c r="J213" s="64">
        <v>3408.5300447345453</v>
      </c>
      <c r="K213" s="64">
        <v>3559.962451653907</v>
      </c>
      <c r="L213" s="64">
        <v>3592.4954816609293</v>
      </c>
      <c r="M213" s="64">
        <v>3553.4603142856545</v>
      </c>
      <c r="N213" s="64">
        <f>MATCH(B213,'Polyamide CM Target'!$B$33:$B$101,0)</f>
        <v>25</v>
      </c>
      <c r="O213" s="65">
        <f t="shared" si="22"/>
        <v>3553.4603142856545</v>
      </c>
      <c r="P213" s="64">
        <v>3128.7813211940384</v>
      </c>
      <c r="Q213" s="64">
        <v>3118.4585902076828</v>
      </c>
      <c r="R213" s="64">
        <v>3112.7983122467517</v>
      </c>
      <c r="S213" s="64">
        <v>3121.5365460464036</v>
      </c>
      <c r="T213" s="64">
        <v>3370.7973033620237</v>
      </c>
      <c r="U213" s="64">
        <v>3268.1304251313522</v>
      </c>
      <c r="V213" s="64">
        <v>3408.5300447345453</v>
      </c>
      <c r="W213" s="64">
        <v>3559.962451653907</v>
      </c>
      <c r="X213" s="64">
        <v>3592.4954816609293</v>
      </c>
      <c r="Y213" s="64">
        <v>3553.4603142856545</v>
      </c>
      <c r="Z213" s="64">
        <v>3553.4603142856545</v>
      </c>
      <c r="AA213" s="64">
        <v>3553.4603142856545</v>
      </c>
      <c r="AB213" s="64">
        <v>3518.5862255143225</v>
      </c>
      <c r="AC213" s="64">
        <f t="shared" si="26"/>
        <v>3518.5862255143225</v>
      </c>
      <c r="AD213" s="64">
        <f t="shared" si="26"/>
        <v>3518.5862255143225</v>
      </c>
      <c r="AE213" s="64">
        <f t="shared" si="26"/>
        <v>3518.5862255143225</v>
      </c>
      <c r="AF213" s="64">
        <f t="shared" si="26"/>
        <v>3518.5862255143225</v>
      </c>
      <c r="AG213" s="64">
        <f t="shared" si="26"/>
        <v>3518.5862255143225</v>
      </c>
      <c r="AH213" s="64">
        <f t="shared" si="26"/>
        <v>3518.5862255143225</v>
      </c>
      <c r="AI213" s="64">
        <f t="shared" si="26"/>
        <v>3518.5862255143225</v>
      </c>
      <c r="AJ213" s="64">
        <f t="shared" si="26"/>
        <v>3518.5862255143225</v>
      </c>
      <c r="AK213" s="64">
        <f t="shared" si="26"/>
        <v>3518.5862255143225</v>
      </c>
      <c r="AL213" s="64">
        <f t="shared" si="26"/>
        <v>3518.5862255143225</v>
      </c>
      <c r="AM213" s="64">
        <f t="shared" si="26"/>
        <v>3518.5862255143225</v>
      </c>
      <c r="AN213" s="73"/>
      <c r="AO213" s="8"/>
      <c r="AP213" s="8"/>
      <c r="AQ213" s="8"/>
      <c r="AR213" s="8"/>
      <c r="AS213" s="8"/>
      <c r="AT213" s="8"/>
      <c r="AU213" s="8"/>
      <c r="AV213" s="8"/>
      <c r="AW213" s="8"/>
      <c r="AX213" s="8"/>
    </row>
    <row r="214" spans="1:50">
      <c r="A214" s="63" t="s">
        <v>326</v>
      </c>
      <c r="B214" s="63">
        <v>2000791</v>
      </c>
      <c r="C214" s="63" t="s">
        <v>331</v>
      </c>
      <c r="D214" s="64">
        <v>3616.7443368715776</v>
      </c>
      <c r="E214" s="64">
        <v>3623.4007504868696</v>
      </c>
      <c r="F214" s="64">
        <v>3623.4007504868696</v>
      </c>
      <c r="G214" s="64">
        <v>3754.8957830110721</v>
      </c>
      <c r="H214" s="64">
        <v>3754.8957830110721</v>
      </c>
      <c r="I214" s="64">
        <v>3899.4018656168837</v>
      </c>
      <c r="J214" s="64">
        <v>3899.4018656168837</v>
      </c>
      <c r="K214" s="64">
        <v>4003.7714339999011</v>
      </c>
      <c r="L214" s="64">
        <v>4040.3649535681088</v>
      </c>
      <c r="M214" s="64">
        <v>3879.43838093771</v>
      </c>
      <c r="N214" s="64" t="e">
        <f>MATCH(B214,'Polyamide CM Target'!$B$33:$B$101,0)</f>
        <v>#N/A</v>
      </c>
      <c r="O214" s="65">
        <f t="shared" si="22"/>
        <v>3879.43838093771</v>
      </c>
      <c r="P214" s="64">
        <v>3616.7443368715776</v>
      </c>
      <c r="Q214" s="64">
        <v>3623.4007504868696</v>
      </c>
      <c r="R214" s="64">
        <v>3623.4007504868696</v>
      </c>
      <c r="S214" s="64">
        <v>3754.8957830110721</v>
      </c>
      <c r="T214" s="64">
        <v>3754.8957830110721</v>
      </c>
      <c r="U214" s="64">
        <v>3899.4018656168837</v>
      </c>
      <c r="V214" s="64">
        <v>3899.4018656168837</v>
      </c>
      <c r="W214" s="64">
        <v>4003.7714339999011</v>
      </c>
      <c r="X214" s="64">
        <v>4040.3649535681088</v>
      </c>
      <c r="Y214" s="64">
        <v>3879.43838093771</v>
      </c>
      <c r="Z214" s="64">
        <v>3879.43838093771</v>
      </c>
      <c r="AA214" s="64">
        <v>3879.43838093771</v>
      </c>
      <c r="AB214" s="64">
        <v>3879.43838093771</v>
      </c>
      <c r="AC214" s="64">
        <f t="shared" si="26"/>
        <v>3879.43838093771</v>
      </c>
      <c r="AD214" s="64">
        <f t="shared" si="26"/>
        <v>3879.43838093771</v>
      </c>
      <c r="AE214" s="64">
        <f t="shared" si="26"/>
        <v>3879.43838093771</v>
      </c>
      <c r="AF214" s="64">
        <f t="shared" si="26"/>
        <v>3879.43838093771</v>
      </c>
      <c r="AG214" s="64">
        <f t="shared" si="26"/>
        <v>3879.43838093771</v>
      </c>
      <c r="AH214" s="64">
        <f t="shared" si="26"/>
        <v>3879.43838093771</v>
      </c>
      <c r="AI214" s="64">
        <f t="shared" si="26"/>
        <v>3879.43838093771</v>
      </c>
      <c r="AJ214" s="64">
        <f t="shared" si="26"/>
        <v>3879.43838093771</v>
      </c>
      <c r="AK214" s="64">
        <f t="shared" si="26"/>
        <v>3879.43838093771</v>
      </c>
      <c r="AL214" s="64">
        <f t="shared" si="26"/>
        <v>3879.43838093771</v>
      </c>
      <c r="AM214" s="64">
        <f t="shared" si="26"/>
        <v>3879.43838093771</v>
      </c>
      <c r="AN214" s="73"/>
      <c r="AO214" s="8"/>
      <c r="AP214" s="8"/>
      <c r="AQ214" s="8"/>
      <c r="AR214" s="8"/>
      <c r="AS214" s="8"/>
      <c r="AT214" s="8"/>
      <c r="AU214" s="8"/>
      <c r="AV214" s="8"/>
      <c r="AW214" s="8"/>
      <c r="AX214" s="8"/>
    </row>
    <row r="215" spans="1:50">
      <c r="A215" s="63" t="s">
        <v>326</v>
      </c>
      <c r="B215" s="63">
        <v>2000794</v>
      </c>
      <c r="C215" s="63" t="s">
        <v>332</v>
      </c>
      <c r="D215" s="64">
        <v>3157.8516781327107</v>
      </c>
      <c r="E215" s="64">
        <v>3157.8516781327107</v>
      </c>
      <c r="F215" s="64">
        <v>3168.3484378588382</v>
      </c>
      <c r="G215" s="64">
        <v>3177.241394643404</v>
      </c>
      <c r="H215" s="64">
        <v>3273.6702658552367</v>
      </c>
      <c r="I215" s="64">
        <v>3343.2669845166724</v>
      </c>
      <c r="J215" s="64">
        <v>3675.6394955967289</v>
      </c>
      <c r="K215" s="64">
        <v>3675.6394955967289</v>
      </c>
      <c r="L215" s="64">
        <v>3709.2275912102555</v>
      </c>
      <c r="M215" s="64">
        <v>3659.5193951573447</v>
      </c>
      <c r="N215" s="64">
        <f>MATCH(B215,'Polyamide CM Target'!$B$33:$B$101,0)</f>
        <v>53</v>
      </c>
      <c r="O215" s="65">
        <f t="shared" si="22"/>
        <v>3659.5193951573447</v>
      </c>
      <c r="P215" s="64">
        <v>3157.8516781327107</v>
      </c>
      <c r="Q215" s="64">
        <v>3157.8516781327107</v>
      </c>
      <c r="R215" s="64">
        <v>3168.3484378588382</v>
      </c>
      <c r="S215" s="64">
        <v>3177.241394643404</v>
      </c>
      <c r="T215" s="64">
        <v>3273.6702658552367</v>
      </c>
      <c r="U215" s="64">
        <v>3343.2669845166724</v>
      </c>
      <c r="V215" s="64">
        <v>3675.6394955967289</v>
      </c>
      <c r="W215" s="64">
        <v>3675.6394955967289</v>
      </c>
      <c r="X215" s="64">
        <v>3709.2275912102555</v>
      </c>
      <c r="Y215" s="64">
        <v>3659.5193951573447</v>
      </c>
      <c r="Z215" s="64">
        <v>3659.5193951573447</v>
      </c>
      <c r="AA215" s="64">
        <v>3659.5193951573447</v>
      </c>
      <c r="AB215" s="64">
        <v>3652.5573192239858</v>
      </c>
      <c r="AC215" s="64">
        <f t="shared" si="26"/>
        <v>3652.5573192239858</v>
      </c>
      <c r="AD215" s="64">
        <f t="shared" si="26"/>
        <v>3652.5573192239858</v>
      </c>
      <c r="AE215" s="64">
        <f t="shared" si="26"/>
        <v>3652.5573192239858</v>
      </c>
      <c r="AF215" s="64">
        <f t="shared" si="26"/>
        <v>3652.5573192239858</v>
      </c>
      <c r="AG215" s="64">
        <f t="shared" si="26"/>
        <v>3652.5573192239858</v>
      </c>
      <c r="AH215" s="64">
        <f t="shared" si="26"/>
        <v>3652.5573192239858</v>
      </c>
      <c r="AI215" s="64">
        <f t="shared" si="26"/>
        <v>3652.5573192239858</v>
      </c>
      <c r="AJ215" s="64">
        <f t="shared" si="26"/>
        <v>3652.5573192239858</v>
      </c>
      <c r="AK215" s="64">
        <f t="shared" si="26"/>
        <v>3652.5573192239858</v>
      </c>
      <c r="AL215" s="64">
        <f t="shared" si="26"/>
        <v>3652.5573192239858</v>
      </c>
      <c r="AM215" s="64">
        <f t="shared" si="26"/>
        <v>3652.5573192239858</v>
      </c>
      <c r="AN215" s="73"/>
      <c r="AO215" s="8"/>
      <c r="AP215" s="8"/>
      <c r="AQ215" s="8"/>
      <c r="AR215" s="8"/>
      <c r="AS215" s="8"/>
      <c r="AT215" s="8"/>
      <c r="AU215" s="8"/>
      <c r="AV215" s="8"/>
      <c r="AW215" s="8"/>
      <c r="AX215" s="8"/>
    </row>
    <row r="216" spans="1:50">
      <c r="A216" s="63" t="s">
        <v>326</v>
      </c>
      <c r="B216" s="63">
        <v>2000795</v>
      </c>
      <c r="C216" s="63" t="s">
        <v>333</v>
      </c>
      <c r="D216" s="64">
        <v>3185.7518827535068</v>
      </c>
      <c r="E216" s="64">
        <v>3173.8226661784583</v>
      </c>
      <c r="F216" s="64">
        <v>3168.3457529086368</v>
      </c>
      <c r="G216" s="64">
        <v>3209.3770599810159</v>
      </c>
      <c r="H216" s="64">
        <v>3352.6151177189613</v>
      </c>
      <c r="I216" s="64">
        <v>3352.6151177189613</v>
      </c>
      <c r="J216" s="64">
        <v>3675.6382558800974</v>
      </c>
      <c r="K216" s="64">
        <v>3675.6382558800974</v>
      </c>
      <c r="L216" s="64">
        <v>3709.2284838323053</v>
      </c>
      <c r="M216" s="64">
        <v>3659.5225780431279</v>
      </c>
      <c r="N216" s="64">
        <f>MATCH(B216,'Polyamide CM Target'!$B$33:$B$101,0)</f>
        <v>27</v>
      </c>
      <c r="O216" s="65">
        <f t="shared" si="22"/>
        <v>3659.5225780431279</v>
      </c>
      <c r="P216" s="64">
        <v>3185.7518827535068</v>
      </c>
      <c r="Q216" s="64">
        <v>3173.8226661784583</v>
      </c>
      <c r="R216" s="64">
        <v>3168.3457529086368</v>
      </c>
      <c r="S216" s="64">
        <v>3209.3770599810159</v>
      </c>
      <c r="T216" s="64">
        <v>3352.6151177189613</v>
      </c>
      <c r="U216" s="64">
        <v>3352.6151177189613</v>
      </c>
      <c r="V216" s="64">
        <v>3675.6382558800974</v>
      </c>
      <c r="W216" s="64">
        <v>3675.6382558800974</v>
      </c>
      <c r="X216" s="64">
        <v>3709.2284838323053</v>
      </c>
      <c r="Y216" s="64">
        <v>3659.5225780431279</v>
      </c>
      <c r="Z216" s="64">
        <v>3659.5225780431279</v>
      </c>
      <c r="AA216" s="64">
        <v>3659.5225780431279</v>
      </c>
      <c r="AB216" s="64">
        <v>3646.7695264971421</v>
      </c>
      <c r="AC216" s="64">
        <f t="shared" si="26"/>
        <v>3646.7695264971421</v>
      </c>
      <c r="AD216" s="64">
        <f t="shared" si="26"/>
        <v>3646.7695264971421</v>
      </c>
      <c r="AE216" s="64">
        <f t="shared" si="26"/>
        <v>3646.7695264971421</v>
      </c>
      <c r="AF216" s="64">
        <f t="shared" si="26"/>
        <v>3646.7695264971421</v>
      </c>
      <c r="AG216" s="64">
        <f t="shared" si="26"/>
        <v>3646.7695264971421</v>
      </c>
      <c r="AH216" s="64">
        <f t="shared" si="26"/>
        <v>3646.7695264971421</v>
      </c>
      <c r="AI216" s="64">
        <f t="shared" si="26"/>
        <v>3646.7695264971421</v>
      </c>
      <c r="AJ216" s="64">
        <f t="shared" si="26"/>
        <v>3646.7695264971421</v>
      </c>
      <c r="AK216" s="64">
        <f t="shared" si="26"/>
        <v>3646.7695264971421</v>
      </c>
      <c r="AL216" s="64">
        <f t="shared" si="26"/>
        <v>3646.7695264971421</v>
      </c>
      <c r="AM216" s="64">
        <f t="shared" si="26"/>
        <v>3646.7695264971421</v>
      </c>
      <c r="AN216" s="73"/>
      <c r="AO216" s="8"/>
      <c r="AP216" s="8"/>
      <c r="AQ216" s="8"/>
      <c r="AR216" s="8"/>
      <c r="AS216" s="8"/>
      <c r="AT216" s="8"/>
      <c r="AU216" s="8"/>
      <c r="AV216" s="8"/>
      <c r="AW216" s="8"/>
      <c r="AX216" s="8"/>
    </row>
    <row r="217" spans="1:50">
      <c r="A217" s="63" t="s">
        <v>326</v>
      </c>
      <c r="B217" s="63">
        <v>2000657</v>
      </c>
      <c r="C217" s="63" t="s">
        <v>334</v>
      </c>
      <c r="D217" s="64">
        <v>3515.5094282899295</v>
      </c>
      <c r="E217" s="64">
        <v>3597.8684402621548</v>
      </c>
      <c r="F217" s="64">
        <v>3504.8184688292758</v>
      </c>
      <c r="G217" s="64">
        <v>3491.6889529445475</v>
      </c>
      <c r="H217" s="64">
        <v>3579.0259847034222</v>
      </c>
      <c r="I217" s="64">
        <v>3375.5584367275237</v>
      </c>
      <c r="J217" s="64">
        <v>4013.4409005161942</v>
      </c>
      <c r="K217" s="64">
        <v>3982.4672452585883</v>
      </c>
      <c r="L217" s="64">
        <v>3860.9245682889041</v>
      </c>
      <c r="M217" s="64">
        <v>3887.8600939623707</v>
      </c>
      <c r="N217" s="64">
        <f>MATCH(B217,'Polyamide CM Target'!$B$33:$B$101,0)</f>
        <v>48</v>
      </c>
      <c r="O217" s="65">
        <f t="shared" si="22"/>
        <v>3887.8600939623707</v>
      </c>
      <c r="P217" s="64">
        <v>3515.5094282899295</v>
      </c>
      <c r="Q217" s="64">
        <v>3597.8684402621548</v>
      </c>
      <c r="R217" s="64">
        <v>3504.8184688292758</v>
      </c>
      <c r="S217" s="64">
        <v>3491.6889529445475</v>
      </c>
      <c r="T217" s="64">
        <v>3579.0259847034222</v>
      </c>
      <c r="U217" s="64">
        <v>3375.5584367275237</v>
      </c>
      <c r="V217" s="64">
        <v>4013.4409005161942</v>
      </c>
      <c r="W217" s="64">
        <v>3982.4672452585883</v>
      </c>
      <c r="X217" s="64">
        <v>3860.9245682889041</v>
      </c>
      <c r="Y217" s="64">
        <v>3887.8600939623707</v>
      </c>
      <c r="Z217" s="64">
        <v>3887.8600939623707</v>
      </c>
      <c r="AA217" s="64">
        <v>3887.8600939623707</v>
      </c>
      <c r="AB217" s="64">
        <v>5420.5265965890048</v>
      </c>
      <c r="AC217" s="64">
        <f t="shared" si="26"/>
        <v>5420.5265965890048</v>
      </c>
      <c r="AD217" s="64">
        <f t="shared" si="26"/>
        <v>5420.5265965890048</v>
      </c>
      <c r="AE217" s="64">
        <f t="shared" si="26"/>
        <v>5420.5265965890048</v>
      </c>
      <c r="AF217" s="64">
        <f t="shared" si="26"/>
        <v>5420.5265965890048</v>
      </c>
      <c r="AG217" s="64">
        <f t="shared" si="26"/>
        <v>5420.5265965890048</v>
      </c>
      <c r="AH217" s="64">
        <f t="shared" si="26"/>
        <v>5420.5265965890048</v>
      </c>
      <c r="AI217" s="64">
        <f t="shared" si="26"/>
        <v>5420.5265965890048</v>
      </c>
      <c r="AJ217" s="64">
        <f t="shared" si="26"/>
        <v>5420.5265965890048</v>
      </c>
      <c r="AK217" s="64">
        <f t="shared" si="26"/>
        <v>5420.5265965890048</v>
      </c>
      <c r="AL217" s="64">
        <f t="shared" si="26"/>
        <v>5420.5265965890048</v>
      </c>
      <c r="AM217" s="64">
        <f t="shared" si="26"/>
        <v>5420.5265965890048</v>
      </c>
      <c r="AN217" s="73"/>
      <c r="AO217" s="8"/>
      <c r="AP217" s="8"/>
      <c r="AQ217" s="8"/>
      <c r="AR217" s="8"/>
      <c r="AS217" s="8"/>
      <c r="AT217" s="8"/>
      <c r="AU217" s="8"/>
      <c r="AV217" s="8"/>
      <c r="AW217" s="8"/>
      <c r="AX217" s="8"/>
    </row>
    <row r="218" spans="1:50">
      <c r="A218" s="63" t="s">
        <v>326</v>
      </c>
      <c r="B218" s="63">
        <v>2000672</v>
      </c>
      <c r="C218" s="63" t="s">
        <v>335</v>
      </c>
      <c r="D218" s="64">
        <v>3058.3653188046551</v>
      </c>
      <c r="E218" s="64">
        <v>3063.6272923965921</v>
      </c>
      <c r="F218" s="64">
        <v>3055.1144350695654</v>
      </c>
      <c r="G218" s="64">
        <v>3063.6919076241711</v>
      </c>
      <c r="H218" s="64">
        <v>3156.6748705945261</v>
      </c>
      <c r="I218" s="64">
        <v>3207.5635555401341</v>
      </c>
      <c r="J218" s="64">
        <v>3418.877313076342</v>
      </c>
      <c r="K218" s="64">
        <v>3423.7497268378611</v>
      </c>
      <c r="L218" s="64">
        <v>3542.4670787721316</v>
      </c>
      <c r="M218" s="64">
        <v>3494.9966024266218</v>
      </c>
      <c r="N218" s="64">
        <f>MATCH(B218,'Polyamide CM Target'!$B$33:$B$101,0)</f>
        <v>26</v>
      </c>
      <c r="O218" s="65">
        <f t="shared" si="22"/>
        <v>3494.9966024266218</v>
      </c>
      <c r="P218" s="64">
        <v>3058.3653188046551</v>
      </c>
      <c r="Q218" s="64">
        <v>3063.6272923965921</v>
      </c>
      <c r="R218" s="64">
        <v>3055.1144350695654</v>
      </c>
      <c r="S218" s="64">
        <v>3063.6919076241711</v>
      </c>
      <c r="T218" s="64">
        <v>3156.6748705945261</v>
      </c>
      <c r="U218" s="64">
        <v>3207.5635555401341</v>
      </c>
      <c r="V218" s="64">
        <v>3418.877313076342</v>
      </c>
      <c r="W218" s="64">
        <v>3423.7497268378611</v>
      </c>
      <c r="X218" s="64">
        <v>3542.4670787721316</v>
      </c>
      <c r="Y218" s="64">
        <v>3494.9966024266218</v>
      </c>
      <c r="Z218" s="64">
        <v>3494.9966024266218</v>
      </c>
      <c r="AA218" s="64">
        <v>3494.9966024266218</v>
      </c>
      <c r="AB218" s="64">
        <v>3463.6714282457579</v>
      </c>
      <c r="AC218" s="64">
        <f t="shared" si="26"/>
        <v>3463.6714282457579</v>
      </c>
      <c r="AD218" s="64">
        <f t="shared" si="26"/>
        <v>3463.6714282457579</v>
      </c>
      <c r="AE218" s="64">
        <f t="shared" si="26"/>
        <v>3463.6714282457579</v>
      </c>
      <c r="AF218" s="64">
        <f t="shared" si="26"/>
        <v>3463.6714282457579</v>
      </c>
      <c r="AG218" s="64">
        <f t="shared" si="26"/>
        <v>3463.6714282457579</v>
      </c>
      <c r="AH218" s="64">
        <f t="shared" si="26"/>
        <v>3463.6714282457579</v>
      </c>
      <c r="AI218" s="64">
        <f t="shared" si="26"/>
        <v>3463.6714282457579</v>
      </c>
      <c r="AJ218" s="64">
        <f t="shared" si="26"/>
        <v>3463.6714282457579</v>
      </c>
      <c r="AK218" s="64">
        <f t="shared" si="26"/>
        <v>3463.6714282457579</v>
      </c>
      <c r="AL218" s="64">
        <f t="shared" si="26"/>
        <v>3463.6714282457579</v>
      </c>
      <c r="AM218" s="64">
        <f t="shared" si="26"/>
        <v>3463.6714282457579</v>
      </c>
      <c r="AN218" s="73"/>
      <c r="AO218" s="8"/>
      <c r="AP218" s="8"/>
      <c r="AQ218" s="8"/>
      <c r="AR218" s="8"/>
      <c r="AS218" s="8"/>
      <c r="AT218" s="8"/>
      <c r="AU218" s="8"/>
      <c r="AV218" s="8"/>
      <c r="AW218" s="8"/>
      <c r="AX218" s="8"/>
    </row>
    <row r="219" spans="1:50">
      <c r="A219" s="63" t="s">
        <v>326</v>
      </c>
      <c r="B219" s="63">
        <v>2000661</v>
      </c>
      <c r="C219" s="63" t="s">
        <v>336</v>
      </c>
      <c r="D219" s="64">
        <v>2775.4557713973763</v>
      </c>
      <c r="E219" s="64">
        <v>3112.7979860352461</v>
      </c>
      <c r="F219" s="64">
        <v>3112.7979860352461</v>
      </c>
      <c r="G219" s="64">
        <v>2596.3324245493277</v>
      </c>
      <c r="H219" s="64">
        <v>2596.3324245493277</v>
      </c>
      <c r="I219" s="64">
        <v>2596.3324245493277</v>
      </c>
      <c r="J219" s="64">
        <v>5096.1305836821321</v>
      </c>
      <c r="K219" s="64">
        <v>2950.8984272012035</v>
      </c>
      <c r="L219" s="64">
        <v>3644.90039424311</v>
      </c>
      <c r="M219" s="64">
        <v>3422.6410351212999</v>
      </c>
      <c r="N219" s="64">
        <f>MATCH(B219,'Polyamide CM Target'!$B$33:$B$101,0)</f>
        <v>58</v>
      </c>
      <c r="O219" s="65">
        <f t="shared" si="22"/>
        <v>3422.6410351212999</v>
      </c>
      <c r="P219" s="64">
        <v>2775.4557713973763</v>
      </c>
      <c r="Q219" s="64">
        <v>3112.7979860352461</v>
      </c>
      <c r="R219" s="64">
        <v>3112.7979860352461</v>
      </c>
      <c r="S219" s="64">
        <v>2596.3324245493277</v>
      </c>
      <c r="T219" s="64">
        <v>2596.3324245493277</v>
      </c>
      <c r="U219" s="64">
        <v>2596.3324245493277</v>
      </c>
      <c r="V219" s="64">
        <v>5096.1305836821321</v>
      </c>
      <c r="W219" s="64">
        <v>2950.8984272012035</v>
      </c>
      <c r="X219" s="64">
        <v>3644.90039424311</v>
      </c>
      <c r="Y219" s="64">
        <v>3422.6410351212999</v>
      </c>
      <c r="Z219" s="64">
        <v>3422.6410351212999</v>
      </c>
      <c r="AA219" s="64">
        <v>3422.6410351212999</v>
      </c>
      <c r="AB219" s="64">
        <v>3673.5391400220506</v>
      </c>
      <c r="AC219" s="64">
        <f t="shared" si="26"/>
        <v>3673.5391400220506</v>
      </c>
      <c r="AD219" s="64">
        <f t="shared" si="26"/>
        <v>3673.5391400220506</v>
      </c>
      <c r="AE219" s="64">
        <f t="shared" si="26"/>
        <v>3673.5391400220506</v>
      </c>
      <c r="AF219" s="64">
        <f t="shared" si="26"/>
        <v>3673.5391400220506</v>
      </c>
      <c r="AG219" s="64">
        <f t="shared" si="26"/>
        <v>3673.5391400220506</v>
      </c>
      <c r="AH219" s="64">
        <f t="shared" si="26"/>
        <v>3673.5391400220506</v>
      </c>
      <c r="AI219" s="64">
        <f t="shared" si="26"/>
        <v>3673.5391400220506</v>
      </c>
      <c r="AJ219" s="64">
        <f t="shared" si="26"/>
        <v>3673.5391400220506</v>
      </c>
      <c r="AK219" s="64">
        <f t="shared" si="26"/>
        <v>3673.5391400220506</v>
      </c>
      <c r="AL219" s="64">
        <f t="shared" si="26"/>
        <v>3673.5391400220506</v>
      </c>
      <c r="AM219" s="64">
        <f t="shared" si="26"/>
        <v>3673.5391400220506</v>
      </c>
      <c r="AN219" s="73"/>
      <c r="AO219" s="8"/>
      <c r="AP219" s="8"/>
      <c r="AQ219" s="8"/>
      <c r="AR219" s="8"/>
      <c r="AS219" s="8"/>
      <c r="AT219" s="8"/>
      <c r="AU219" s="8"/>
      <c r="AV219" s="8"/>
      <c r="AW219" s="8"/>
      <c r="AX219" s="8"/>
    </row>
    <row r="220" spans="1:50">
      <c r="A220" s="63" t="s">
        <v>326</v>
      </c>
      <c r="B220" s="63">
        <v>2000356</v>
      </c>
      <c r="C220" s="63" t="s">
        <v>337</v>
      </c>
      <c r="D220" s="64">
        <v>6964.64</v>
      </c>
      <c r="E220" s="64">
        <v>6964.64</v>
      </c>
      <c r="F220" s="64">
        <v>6964.64</v>
      </c>
      <c r="G220" s="64">
        <v>6964.64</v>
      </c>
      <c r="H220" s="64">
        <v>7165.4795000000004</v>
      </c>
      <c r="I220" s="64">
        <v>6964.64</v>
      </c>
      <c r="J220" s="64">
        <v>6964.64</v>
      </c>
      <c r="K220" s="64">
        <v>6964.64</v>
      </c>
      <c r="L220" s="64">
        <v>6964.64</v>
      </c>
      <c r="M220" s="64">
        <v>6964.64</v>
      </c>
      <c r="N220" s="64">
        <f>MATCH(B220,'Polyamide CM Target'!$B$33:$B$101,0)</f>
        <v>28</v>
      </c>
      <c r="O220" s="65">
        <f t="shared" si="22"/>
        <v>6964.64</v>
      </c>
      <c r="P220" s="64">
        <v>6964.64</v>
      </c>
      <c r="Q220" s="64">
        <v>6964.64</v>
      </c>
      <c r="R220" s="64">
        <v>6964.64</v>
      </c>
      <c r="S220" s="64">
        <v>6964.64</v>
      </c>
      <c r="T220" s="64">
        <v>7165.4795000000004</v>
      </c>
      <c r="U220" s="64">
        <v>6964.64</v>
      </c>
      <c r="V220" s="64">
        <v>6964.64</v>
      </c>
      <c r="W220" s="64">
        <v>6964.64</v>
      </c>
      <c r="X220" s="64">
        <v>6964.64</v>
      </c>
      <c r="Y220" s="64">
        <v>6964.64</v>
      </c>
      <c r="Z220" s="64">
        <v>6964.64</v>
      </c>
      <c r="AA220" s="64">
        <v>6964.64</v>
      </c>
      <c r="AB220" s="64">
        <v>6867.4050688724674</v>
      </c>
      <c r="AC220" s="64">
        <f t="shared" si="26"/>
        <v>6867.4050688724674</v>
      </c>
      <c r="AD220" s="64">
        <f t="shared" si="26"/>
        <v>6867.4050688724674</v>
      </c>
      <c r="AE220" s="64">
        <f t="shared" si="26"/>
        <v>6867.4050688724674</v>
      </c>
      <c r="AF220" s="64">
        <f t="shared" si="26"/>
        <v>6867.4050688724674</v>
      </c>
      <c r="AG220" s="64">
        <f t="shared" si="26"/>
        <v>6867.4050688724674</v>
      </c>
      <c r="AH220" s="64">
        <f t="shared" si="26"/>
        <v>6867.4050688724674</v>
      </c>
      <c r="AI220" s="64">
        <f t="shared" si="26"/>
        <v>6867.4050688724674</v>
      </c>
      <c r="AJ220" s="64">
        <f t="shared" si="26"/>
        <v>6867.4050688724674</v>
      </c>
      <c r="AK220" s="64">
        <f t="shared" si="26"/>
        <v>6867.4050688724674</v>
      </c>
      <c r="AL220" s="64">
        <f t="shared" si="26"/>
        <v>6867.4050688724674</v>
      </c>
      <c r="AM220" s="64">
        <f t="shared" si="26"/>
        <v>6867.4050688724674</v>
      </c>
      <c r="AN220" s="73"/>
      <c r="AO220" s="8"/>
      <c r="AP220" s="8"/>
      <c r="AQ220" s="8"/>
      <c r="AR220" s="8"/>
      <c r="AS220" s="8"/>
      <c r="AT220" s="8"/>
      <c r="AU220" s="8"/>
      <c r="AV220" s="8"/>
      <c r="AW220" s="8"/>
      <c r="AX220" s="8"/>
    </row>
    <row r="221" spans="1:50">
      <c r="A221" s="63" t="s">
        <v>326</v>
      </c>
      <c r="B221" s="63">
        <v>2001944</v>
      </c>
      <c r="C221" s="63" t="s">
        <v>338</v>
      </c>
      <c r="D221" s="64">
        <v>5058.4554999999991</v>
      </c>
      <c r="E221" s="64">
        <v>5058.4554999999991</v>
      </c>
      <c r="F221" s="64">
        <v>5058.4554999999991</v>
      </c>
      <c r="G221" s="64">
        <v>5058.4554999999991</v>
      </c>
      <c r="H221" s="64">
        <v>5058.4554999999991</v>
      </c>
      <c r="I221" s="64">
        <v>5058.4554999999991</v>
      </c>
      <c r="J221" s="64">
        <v>5058.4554999999991</v>
      </c>
      <c r="K221" s="64">
        <v>5058.4554999999991</v>
      </c>
      <c r="L221" s="64">
        <v>5058.4554999999991</v>
      </c>
      <c r="M221" s="64">
        <v>5058.4554999999991</v>
      </c>
      <c r="N221" s="64">
        <f>MATCH(B221,'Polyamide CM Target'!$B$33:$B$101,0)</f>
        <v>29</v>
      </c>
      <c r="O221" s="65">
        <f t="shared" si="22"/>
        <v>5058.4554999999991</v>
      </c>
      <c r="P221" s="64">
        <v>5058.4554999999991</v>
      </c>
      <c r="Q221" s="64">
        <v>5058.4554999999991</v>
      </c>
      <c r="R221" s="64">
        <v>5058.4554999999991</v>
      </c>
      <c r="S221" s="64">
        <v>5058.4554999999991</v>
      </c>
      <c r="T221" s="64">
        <v>5058.4554999999991</v>
      </c>
      <c r="U221" s="64">
        <v>5058.4554999999991</v>
      </c>
      <c r="V221" s="64">
        <v>5058.4554999999991</v>
      </c>
      <c r="W221" s="64">
        <v>5058.4554999999991</v>
      </c>
      <c r="X221" s="64">
        <v>5058.4554999999991</v>
      </c>
      <c r="Y221" s="64">
        <v>5058.4554999999991</v>
      </c>
      <c r="Z221" s="64">
        <v>5058.4554999999991</v>
      </c>
      <c r="AA221" s="64">
        <v>5058.4554999999991</v>
      </c>
      <c r="AB221" s="64">
        <v>5058.4554999999991</v>
      </c>
      <c r="AC221" s="64">
        <f t="shared" si="26"/>
        <v>5058.4554999999991</v>
      </c>
      <c r="AD221" s="64">
        <f t="shared" si="26"/>
        <v>5058.4554999999991</v>
      </c>
      <c r="AE221" s="64">
        <f t="shared" si="26"/>
        <v>5058.4554999999991</v>
      </c>
      <c r="AF221" s="64">
        <f t="shared" si="26"/>
        <v>5058.4554999999991</v>
      </c>
      <c r="AG221" s="64">
        <f t="shared" si="26"/>
        <v>5058.4554999999991</v>
      </c>
      <c r="AH221" s="64">
        <f t="shared" si="26"/>
        <v>5058.4554999999991</v>
      </c>
      <c r="AI221" s="64">
        <f t="shared" si="26"/>
        <v>5058.4554999999991</v>
      </c>
      <c r="AJ221" s="64">
        <f t="shared" si="26"/>
        <v>5058.4554999999991</v>
      </c>
      <c r="AK221" s="64">
        <f t="shared" si="26"/>
        <v>5058.4554999999991</v>
      </c>
      <c r="AL221" s="64">
        <f t="shared" si="26"/>
        <v>5058.4554999999991</v>
      </c>
      <c r="AM221" s="64">
        <f t="shared" si="26"/>
        <v>5058.4554999999991</v>
      </c>
      <c r="AN221" s="73"/>
      <c r="AO221" s="8"/>
      <c r="AP221" s="8"/>
      <c r="AQ221" s="8"/>
      <c r="AR221" s="8"/>
      <c r="AS221" s="8"/>
      <c r="AT221" s="8"/>
      <c r="AU221" s="8"/>
      <c r="AV221" s="8"/>
      <c r="AW221" s="8"/>
      <c r="AX221" s="8"/>
    </row>
    <row r="222" spans="1:50">
      <c r="A222" s="63" t="s">
        <v>326</v>
      </c>
      <c r="B222" s="63">
        <v>2000789</v>
      </c>
      <c r="C222" s="63" t="s">
        <v>339</v>
      </c>
      <c r="D222" s="64">
        <v>4826.928385387203</v>
      </c>
      <c r="E222" s="64">
        <v>4857.2025468051079</v>
      </c>
      <c r="F222" s="64">
        <v>4857.2025468051079</v>
      </c>
      <c r="G222" s="64">
        <v>5018.6702509368324</v>
      </c>
      <c r="H222" s="64">
        <v>5018.6702509368324</v>
      </c>
      <c r="I222" s="64">
        <v>5099.5749099922068</v>
      </c>
      <c r="J222" s="64">
        <v>5541.0200246925151</v>
      </c>
      <c r="K222" s="64">
        <v>5689.330120556634</v>
      </c>
      <c r="L222" s="64">
        <v>5741.324319158869</v>
      </c>
      <c r="M222" s="64">
        <v>5188.4214774237307</v>
      </c>
      <c r="N222" s="64">
        <f>MATCH(B222,'Polyamide CM Target'!$B$33:$B$101,0)</f>
        <v>52</v>
      </c>
      <c r="O222" s="65">
        <f t="shared" si="22"/>
        <v>5188.4214774237307</v>
      </c>
      <c r="P222" s="64">
        <v>4826.928385387203</v>
      </c>
      <c r="Q222" s="64">
        <v>4857.2025468051079</v>
      </c>
      <c r="R222" s="64">
        <v>4857.2025468051079</v>
      </c>
      <c r="S222" s="64">
        <v>5018.6702509368324</v>
      </c>
      <c r="T222" s="64">
        <v>5018.6702509368324</v>
      </c>
      <c r="U222" s="64">
        <v>5099.5749099922068</v>
      </c>
      <c r="V222" s="64">
        <v>5541.0200246925151</v>
      </c>
      <c r="W222" s="64">
        <v>5689.330120556634</v>
      </c>
      <c r="X222" s="64">
        <v>5741.324319158869</v>
      </c>
      <c r="Y222" s="64">
        <v>5188.4214774237307</v>
      </c>
      <c r="Z222" s="64">
        <v>5188.4214774237307</v>
      </c>
      <c r="AA222" s="64">
        <v>5188.4214774237307</v>
      </c>
      <c r="AB222" s="64">
        <v>5658.0081569664899</v>
      </c>
      <c r="AC222" s="64">
        <f t="shared" si="26"/>
        <v>5658.0081569664899</v>
      </c>
      <c r="AD222" s="64">
        <f t="shared" si="26"/>
        <v>5658.0081569664899</v>
      </c>
      <c r="AE222" s="64">
        <f t="shared" si="26"/>
        <v>5658.0081569664899</v>
      </c>
      <c r="AF222" s="64">
        <f t="shared" si="26"/>
        <v>5658.0081569664899</v>
      </c>
      <c r="AG222" s="64">
        <f t="shared" si="26"/>
        <v>5658.0081569664899</v>
      </c>
      <c r="AH222" s="64">
        <f t="shared" si="26"/>
        <v>5658.0081569664899</v>
      </c>
      <c r="AI222" s="64">
        <f t="shared" si="26"/>
        <v>5658.0081569664899</v>
      </c>
      <c r="AJ222" s="64">
        <f t="shared" si="26"/>
        <v>5658.0081569664899</v>
      </c>
      <c r="AK222" s="64">
        <f t="shared" si="26"/>
        <v>5658.0081569664899</v>
      </c>
      <c r="AL222" s="64">
        <f t="shared" si="26"/>
        <v>5658.0081569664899</v>
      </c>
      <c r="AM222" s="64">
        <f t="shared" si="26"/>
        <v>5658.0081569664899</v>
      </c>
      <c r="AN222" s="73"/>
      <c r="AO222" s="8"/>
      <c r="AP222" s="8"/>
      <c r="AQ222" s="8"/>
      <c r="AR222" s="8"/>
      <c r="AS222" s="8"/>
      <c r="AT222" s="8"/>
      <c r="AU222" s="8"/>
      <c r="AV222" s="8"/>
      <c r="AW222" s="8"/>
      <c r="AX222" s="8"/>
    </row>
    <row r="223" spans="1:50">
      <c r="A223" s="63" t="s">
        <v>326</v>
      </c>
      <c r="B223" s="63">
        <v>2001945</v>
      </c>
      <c r="C223" s="63" t="s">
        <v>340</v>
      </c>
      <c r="D223" s="64">
        <v>3441.2588018461543</v>
      </c>
      <c r="E223" s="64">
        <v>3325.3615277777785</v>
      </c>
      <c r="F223" s="64">
        <v>3321.8991784666673</v>
      </c>
      <c r="G223" s="64">
        <v>3448.2581818181811</v>
      </c>
      <c r="H223" s="64">
        <v>3551.5055636363636</v>
      </c>
      <c r="I223" s="64">
        <v>3316.2810171666656</v>
      </c>
      <c r="J223" s="64">
        <v>3428.4250793846159</v>
      </c>
      <c r="K223" s="64">
        <v>3356.090909090909</v>
      </c>
      <c r="L223" s="64">
        <v>3589.007163076923</v>
      </c>
      <c r="M223" s="64">
        <v>3616.9335384615383</v>
      </c>
      <c r="N223" s="64">
        <f>MATCH(B223,'Polyamide CM Target'!$B$33:$B$101,0)</f>
        <v>30</v>
      </c>
      <c r="O223" s="65">
        <f t="shared" si="22"/>
        <v>3616.9335384615383</v>
      </c>
      <c r="P223" s="64">
        <v>3441.2588018461543</v>
      </c>
      <c r="Q223" s="64">
        <v>3325.3615277777785</v>
      </c>
      <c r="R223" s="64">
        <v>3321.8991784666673</v>
      </c>
      <c r="S223" s="64">
        <v>3448.2581818181811</v>
      </c>
      <c r="T223" s="64">
        <v>3551.5055636363636</v>
      </c>
      <c r="U223" s="64">
        <v>3316.2810171666656</v>
      </c>
      <c r="V223" s="64">
        <v>3428.4250793846159</v>
      </c>
      <c r="W223" s="64">
        <v>3356.090909090909</v>
      </c>
      <c r="X223" s="64">
        <v>3589.007163076923</v>
      </c>
      <c r="Y223" s="64">
        <v>3616.9335384615383</v>
      </c>
      <c r="Z223" s="64">
        <v>3616.9335384615383</v>
      </c>
      <c r="AA223" s="64">
        <v>3616.9335384615383</v>
      </c>
      <c r="AB223" s="64">
        <v>3468.8637318070814</v>
      </c>
      <c r="AC223" s="64">
        <f t="shared" si="26"/>
        <v>3468.8637318070814</v>
      </c>
      <c r="AD223" s="64">
        <f t="shared" si="26"/>
        <v>3468.8637318070814</v>
      </c>
      <c r="AE223" s="64">
        <f t="shared" si="26"/>
        <v>3468.8637318070814</v>
      </c>
      <c r="AF223" s="64">
        <f t="shared" si="26"/>
        <v>3468.8637318070814</v>
      </c>
      <c r="AG223" s="64">
        <f t="shared" si="26"/>
        <v>3468.8637318070814</v>
      </c>
      <c r="AH223" s="64">
        <f t="shared" si="26"/>
        <v>3468.8637318070814</v>
      </c>
      <c r="AI223" s="64">
        <f t="shared" si="26"/>
        <v>3468.8637318070814</v>
      </c>
      <c r="AJ223" s="64">
        <f t="shared" si="26"/>
        <v>3468.8637318070814</v>
      </c>
      <c r="AK223" s="64">
        <f t="shared" si="26"/>
        <v>3468.8637318070814</v>
      </c>
      <c r="AL223" s="64">
        <f t="shared" si="26"/>
        <v>3468.8637318070814</v>
      </c>
      <c r="AM223" s="64">
        <f t="shared" si="26"/>
        <v>3468.8637318070814</v>
      </c>
      <c r="AN223" s="73"/>
      <c r="AO223" s="8"/>
      <c r="AP223" s="8"/>
      <c r="AQ223" s="8"/>
      <c r="AR223" s="8"/>
      <c r="AS223" s="8"/>
      <c r="AT223" s="8"/>
      <c r="AU223" s="8"/>
      <c r="AV223" s="8"/>
      <c r="AW223" s="8"/>
      <c r="AX223" s="8"/>
    </row>
    <row r="224" spans="1:50">
      <c r="A224" s="63" t="s">
        <v>326</v>
      </c>
      <c r="B224" s="63">
        <v>2001946</v>
      </c>
      <c r="C224" s="63" t="s">
        <v>341</v>
      </c>
      <c r="D224" s="64">
        <v>3085.6</v>
      </c>
      <c r="E224" s="64">
        <v>3085.6</v>
      </c>
      <c r="F224" s="64">
        <v>3085.6</v>
      </c>
      <c r="G224" s="64">
        <v>3085.6</v>
      </c>
      <c r="H224" s="64">
        <v>3085.6000000000004</v>
      </c>
      <c r="I224" s="64">
        <v>3085.6000000000004</v>
      </c>
      <c r="J224" s="64">
        <v>3107.64</v>
      </c>
      <c r="K224" s="64">
        <v>3195.7999999999997</v>
      </c>
      <c r="L224" s="64">
        <v>3195.7999999999997</v>
      </c>
      <c r="M224" s="64">
        <v>3195.7999999999997</v>
      </c>
      <c r="N224" s="64">
        <f>MATCH(B224,'Polyamide CM Target'!$B$33:$B$101,0)</f>
        <v>31</v>
      </c>
      <c r="O224" s="65">
        <f t="shared" si="22"/>
        <v>3195.7999999999997</v>
      </c>
      <c r="P224" s="64">
        <v>3085.6</v>
      </c>
      <c r="Q224" s="64">
        <v>3085.6</v>
      </c>
      <c r="R224" s="64">
        <v>3085.6</v>
      </c>
      <c r="S224" s="64">
        <v>3085.6</v>
      </c>
      <c r="T224" s="64">
        <v>3085.6000000000004</v>
      </c>
      <c r="U224" s="64">
        <v>3085.6000000000004</v>
      </c>
      <c r="V224" s="64">
        <v>3107.64</v>
      </c>
      <c r="W224" s="64">
        <v>3195.7999999999997</v>
      </c>
      <c r="X224" s="64">
        <v>3195.7999999999997</v>
      </c>
      <c r="Y224" s="64">
        <v>3195.7999999999997</v>
      </c>
      <c r="Z224" s="64">
        <v>3195.7999999999997</v>
      </c>
      <c r="AA224" s="64">
        <v>3195.7999999999997</v>
      </c>
      <c r="AB224" s="64">
        <v>3195.7999999999997</v>
      </c>
      <c r="AC224" s="64">
        <f t="shared" si="26"/>
        <v>3195.7999999999997</v>
      </c>
      <c r="AD224" s="64">
        <f t="shared" si="26"/>
        <v>3195.7999999999997</v>
      </c>
      <c r="AE224" s="64">
        <f t="shared" si="26"/>
        <v>3195.7999999999997</v>
      </c>
      <c r="AF224" s="64">
        <f t="shared" si="26"/>
        <v>3195.7999999999997</v>
      </c>
      <c r="AG224" s="64">
        <f t="shared" si="26"/>
        <v>3195.7999999999997</v>
      </c>
      <c r="AH224" s="64">
        <f t="shared" si="26"/>
        <v>3195.7999999999997</v>
      </c>
      <c r="AI224" s="64">
        <f t="shared" si="26"/>
        <v>3195.7999999999997</v>
      </c>
      <c r="AJ224" s="64">
        <f t="shared" si="26"/>
        <v>3195.7999999999997</v>
      </c>
      <c r="AK224" s="64">
        <f t="shared" si="26"/>
        <v>3195.7999999999997</v>
      </c>
      <c r="AL224" s="64">
        <f t="shared" si="26"/>
        <v>3195.7999999999997</v>
      </c>
      <c r="AM224" s="64">
        <f t="shared" si="26"/>
        <v>3195.7999999999997</v>
      </c>
      <c r="AN224" s="73"/>
      <c r="AO224" s="8"/>
      <c r="AP224" s="8"/>
      <c r="AQ224" s="8"/>
      <c r="AR224" s="8"/>
      <c r="AS224" s="8"/>
      <c r="AT224" s="8"/>
      <c r="AU224" s="8"/>
      <c r="AV224" s="8"/>
      <c r="AW224" s="8"/>
      <c r="AX224" s="8"/>
    </row>
    <row r="225" spans="1:50">
      <c r="A225" s="63" t="s">
        <v>326</v>
      </c>
      <c r="B225" s="63">
        <v>2001947</v>
      </c>
      <c r="C225" s="63" t="s">
        <v>342</v>
      </c>
      <c r="D225" s="64">
        <v>3826.851090428574</v>
      </c>
      <c r="E225" s="64">
        <v>3713.9471760000001</v>
      </c>
      <c r="F225" s="64">
        <v>3713.9474908571478</v>
      </c>
      <c r="G225" s="64">
        <v>3730.3738423076916</v>
      </c>
      <c r="H225" s="64">
        <v>4203.5230297698445</v>
      </c>
      <c r="I225" s="64">
        <v>3724.8982091666671</v>
      </c>
      <c r="J225" s="64">
        <v>4129.2513958333348</v>
      </c>
      <c r="K225" s="64">
        <v>3860.0145822222194</v>
      </c>
      <c r="L225" s="64">
        <v>4142.6466650000002</v>
      </c>
      <c r="M225" s="64">
        <v>3898.8971216666705</v>
      </c>
      <c r="N225" s="64">
        <f>MATCH(B225,'Polyamide CM Target'!$B$33:$B$101,0)</f>
        <v>32</v>
      </c>
      <c r="O225" s="65">
        <f t="shared" si="22"/>
        <v>3898.8971216666705</v>
      </c>
      <c r="P225" s="64">
        <v>3826.851090428574</v>
      </c>
      <c r="Q225" s="64">
        <v>3713.9471760000001</v>
      </c>
      <c r="R225" s="64">
        <v>3713.9474908571478</v>
      </c>
      <c r="S225" s="64">
        <v>3730.3738423076916</v>
      </c>
      <c r="T225" s="64">
        <v>4203.5230297698445</v>
      </c>
      <c r="U225" s="64">
        <v>3724.8982091666671</v>
      </c>
      <c r="V225" s="64">
        <v>4129.2513958333348</v>
      </c>
      <c r="W225" s="64">
        <v>3860.0145822222194</v>
      </c>
      <c r="X225" s="64">
        <v>4142.6466650000002</v>
      </c>
      <c r="Y225" s="64">
        <v>3898.8971216666705</v>
      </c>
      <c r="Z225" s="64">
        <v>3898.8971216666705</v>
      </c>
      <c r="AA225" s="64">
        <v>3898.8971216666705</v>
      </c>
      <c r="AB225" s="64">
        <v>3898.8971216666705</v>
      </c>
      <c r="AC225" s="64">
        <f t="shared" si="26"/>
        <v>3898.8971216666705</v>
      </c>
      <c r="AD225" s="64">
        <f t="shared" si="26"/>
        <v>3898.8971216666705</v>
      </c>
      <c r="AE225" s="64">
        <f t="shared" si="26"/>
        <v>3898.8971216666705</v>
      </c>
      <c r="AF225" s="64">
        <f t="shared" si="26"/>
        <v>3898.8971216666705</v>
      </c>
      <c r="AG225" s="64">
        <f t="shared" si="26"/>
        <v>3898.8971216666705</v>
      </c>
      <c r="AH225" s="64">
        <f t="shared" si="26"/>
        <v>3898.8971216666705</v>
      </c>
      <c r="AI225" s="64">
        <f t="shared" si="26"/>
        <v>3898.8971216666705</v>
      </c>
      <c r="AJ225" s="64">
        <f t="shared" si="26"/>
        <v>3898.8971216666705</v>
      </c>
      <c r="AK225" s="64">
        <f t="shared" si="26"/>
        <v>3898.8971216666705</v>
      </c>
      <c r="AL225" s="64">
        <f t="shared" si="26"/>
        <v>3898.8971216666705</v>
      </c>
      <c r="AM225" s="64">
        <f t="shared" si="26"/>
        <v>3898.8971216666705</v>
      </c>
      <c r="AN225" s="73"/>
      <c r="AO225" s="8"/>
      <c r="AP225" s="8"/>
      <c r="AQ225" s="8"/>
      <c r="AR225" s="8"/>
      <c r="AS225" s="8"/>
      <c r="AT225" s="8"/>
      <c r="AU225" s="8"/>
      <c r="AV225" s="8"/>
      <c r="AW225" s="8"/>
      <c r="AX225" s="8"/>
    </row>
    <row r="226" spans="1:50">
      <c r="A226" s="63" t="s">
        <v>326</v>
      </c>
      <c r="B226" s="63">
        <v>2001948</v>
      </c>
      <c r="C226" s="63" t="s">
        <v>343</v>
      </c>
      <c r="D226" s="64">
        <v>3713.9481481481516</v>
      </c>
      <c r="E226" s="64">
        <v>3713.948000000003</v>
      </c>
      <c r="F226" s="64">
        <v>3713.9486363636447</v>
      </c>
      <c r="G226" s="64">
        <v>3713.9500000000107</v>
      </c>
      <c r="H226" s="64">
        <v>3713.9474735449735</v>
      </c>
      <c r="I226" s="64">
        <v>3713.9485714285815</v>
      </c>
      <c r="J226" s="64">
        <v>3775.5981111111137</v>
      </c>
      <c r="K226" s="64">
        <v>3837.2477575757598</v>
      </c>
      <c r="L226" s="64">
        <v>3898.8955000000019</v>
      </c>
      <c r="M226" s="64">
        <v>3898.8961111111043</v>
      </c>
      <c r="N226" s="64">
        <f>MATCH(B226,'Polyamide CM Target'!$B$33:$B$101,0)</f>
        <v>33</v>
      </c>
      <c r="O226" s="65">
        <f t="shared" si="22"/>
        <v>3898.8961111111043</v>
      </c>
      <c r="P226" s="64">
        <v>3713.9481481481516</v>
      </c>
      <c r="Q226" s="64">
        <v>3713.948000000003</v>
      </c>
      <c r="R226" s="64">
        <v>3713.9486363636447</v>
      </c>
      <c r="S226" s="64">
        <v>3713.9500000000107</v>
      </c>
      <c r="T226" s="64">
        <v>3713.9474735449735</v>
      </c>
      <c r="U226" s="64">
        <v>3713.9485714285815</v>
      </c>
      <c r="V226" s="64">
        <v>3775.5981111111137</v>
      </c>
      <c r="W226" s="64">
        <v>3837.2477575757598</v>
      </c>
      <c r="X226" s="64">
        <v>3898.8955000000019</v>
      </c>
      <c r="Y226" s="64">
        <v>3898.8961111111043</v>
      </c>
      <c r="Z226" s="64">
        <v>3898.8961111111043</v>
      </c>
      <c r="AA226" s="64">
        <v>3898.8961111111043</v>
      </c>
      <c r="AB226" s="64">
        <v>3898.8961111111043</v>
      </c>
      <c r="AC226" s="64">
        <f t="shared" si="26"/>
        <v>3898.8961111111043</v>
      </c>
      <c r="AD226" s="64">
        <f t="shared" si="26"/>
        <v>3898.8961111111043</v>
      </c>
      <c r="AE226" s="64">
        <f t="shared" si="26"/>
        <v>3898.8961111111043</v>
      </c>
      <c r="AF226" s="64">
        <f t="shared" si="26"/>
        <v>3898.8961111111043</v>
      </c>
      <c r="AG226" s="64">
        <f t="shared" si="26"/>
        <v>3898.8961111111043</v>
      </c>
      <c r="AH226" s="64">
        <f t="shared" si="26"/>
        <v>3898.8961111111043</v>
      </c>
      <c r="AI226" s="64">
        <f t="shared" si="26"/>
        <v>3898.8961111111043</v>
      </c>
      <c r="AJ226" s="64">
        <f t="shared" si="26"/>
        <v>3898.8961111111043</v>
      </c>
      <c r="AK226" s="64">
        <f t="shared" si="26"/>
        <v>3898.8961111111043</v>
      </c>
      <c r="AL226" s="64">
        <f t="shared" si="26"/>
        <v>3898.8961111111043</v>
      </c>
      <c r="AM226" s="64">
        <f t="shared" si="26"/>
        <v>3898.8961111111043</v>
      </c>
      <c r="AN226" s="73"/>
      <c r="AO226" s="8"/>
      <c r="AP226" s="8"/>
      <c r="AQ226" s="8"/>
      <c r="AR226" s="8"/>
      <c r="AS226" s="8"/>
      <c r="AT226" s="8"/>
      <c r="AU226" s="8"/>
      <c r="AV226" s="8"/>
      <c r="AW226" s="8"/>
      <c r="AX226" s="8"/>
    </row>
    <row r="227" spans="1:50">
      <c r="A227" s="63" t="s">
        <v>326</v>
      </c>
      <c r="B227" s="63">
        <v>2000352</v>
      </c>
      <c r="C227" s="63" t="s">
        <v>344</v>
      </c>
      <c r="D227" s="64">
        <v>4011.28</v>
      </c>
      <c r="E227" s="64">
        <v>3805.1288600000003</v>
      </c>
      <c r="F227" s="64">
        <v>4011.28</v>
      </c>
      <c r="G227" s="64">
        <v>4011.28</v>
      </c>
      <c r="H227" s="64">
        <v>3983.1845100000005</v>
      </c>
      <c r="I227" s="64">
        <v>4011.28</v>
      </c>
      <c r="J227" s="64">
        <v>4570.5450000000001</v>
      </c>
      <c r="K227" s="64">
        <v>4011.28</v>
      </c>
      <c r="L227" s="64">
        <v>4011.28</v>
      </c>
      <c r="M227" s="64">
        <v>4011.28</v>
      </c>
      <c r="N227" s="64">
        <f>MATCH(B227,'Polyamide CM Target'!$B$33:$B$101,0)</f>
        <v>34</v>
      </c>
      <c r="O227" s="65">
        <f t="shared" si="22"/>
        <v>4011.28</v>
      </c>
      <c r="P227" s="64">
        <v>4011.28</v>
      </c>
      <c r="Q227" s="64">
        <v>3805.1288600000003</v>
      </c>
      <c r="R227" s="64">
        <v>4011.28</v>
      </c>
      <c r="S227" s="64">
        <v>4011.28</v>
      </c>
      <c r="T227" s="64">
        <v>3983.1845100000005</v>
      </c>
      <c r="U227" s="64">
        <v>4011.28</v>
      </c>
      <c r="V227" s="64">
        <v>4570.5450000000001</v>
      </c>
      <c r="W227" s="64">
        <v>4011.28</v>
      </c>
      <c r="X227" s="64">
        <v>4011.28</v>
      </c>
      <c r="Y227" s="64">
        <v>4011.28</v>
      </c>
      <c r="Z227" s="64">
        <v>4011.28</v>
      </c>
      <c r="AA227" s="64">
        <v>4011.28</v>
      </c>
      <c r="AB227" s="64">
        <v>4011.28</v>
      </c>
      <c r="AC227" s="64">
        <f t="shared" si="26"/>
        <v>4011.28</v>
      </c>
      <c r="AD227" s="64">
        <f t="shared" si="26"/>
        <v>4011.28</v>
      </c>
      <c r="AE227" s="64">
        <f t="shared" si="26"/>
        <v>4011.28</v>
      </c>
      <c r="AF227" s="64">
        <f t="shared" si="26"/>
        <v>4011.28</v>
      </c>
      <c r="AG227" s="64">
        <f t="shared" si="26"/>
        <v>4011.28</v>
      </c>
      <c r="AH227" s="64">
        <f t="shared" si="26"/>
        <v>4011.28</v>
      </c>
      <c r="AI227" s="64">
        <f t="shared" si="26"/>
        <v>4011.28</v>
      </c>
      <c r="AJ227" s="64">
        <f t="shared" si="26"/>
        <v>4011.28</v>
      </c>
      <c r="AK227" s="64">
        <f t="shared" si="26"/>
        <v>4011.28</v>
      </c>
      <c r="AL227" s="64">
        <f t="shared" si="26"/>
        <v>4011.28</v>
      </c>
      <c r="AM227" s="64">
        <f t="shared" si="26"/>
        <v>4011.28</v>
      </c>
      <c r="AN227" s="73"/>
      <c r="AO227" s="8"/>
      <c r="AP227" s="8"/>
      <c r="AQ227" s="8"/>
      <c r="AR227" s="8"/>
      <c r="AS227" s="8"/>
      <c r="AT227" s="8"/>
      <c r="AU227" s="8"/>
      <c r="AV227" s="8"/>
      <c r="AW227" s="8"/>
      <c r="AX227" s="8"/>
    </row>
    <row r="228" spans="1:50">
      <c r="A228" s="63" t="s">
        <v>326</v>
      </c>
      <c r="B228" s="63">
        <v>2000616</v>
      </c>
      <c r="C228" s="63" t="s">
        <v>345</v>
      </c>
      <c r="D228" s="64">
        <v>3151.72</v>
      </c>
      <c r="E228" s="64">
        <v>3274.3928966969329</v>
      </c>
      <c r="F228" s="64">
        <v>3107.64</v>
      </c>
      <c r="G228" s="64">
        <v>3350.08</v>
      </c>
      <c r="H228" s="64">
        <v>3078.1417558333333</v>
      </c>
      <c r="I228" s="64">
        <v>3350.08</v>
      </c>
      <c r="J228" s="64">
        <v>3283.96</v>
      </c>
      <c r="K228" s="64">
        <v>3317.02</v>
      </c>
      <c r="L228" s="64">
        <v>3339.06</v>
      </c>
      <c r="M228" s="64">
        <v>3423.5466666666671</v>
      </c>
      <c r="N228" s="64">
        <f>MATCH(B228,'Polyamide CM Target'!$B$33:$B$101,0)</f>
        <v>45</v>
      </c>
      <c r="O228" s="65">
        <f t="shared" si="22"/>
        <v>3423.5466666666671</v>
      </c>
      <c r="P228" s="64">
        <v>3151.72</v>
      </c>
      <c r="Q228" s="64">
        <v>3274.3928966969329</v>
      </c>
      <c r="R228" s="64">
        <v>3107.64</v>
      </c>
      <c r="S228" s="64">
        <v>3350.08</v>
      </c>
      <c r="T228" s="64">
        <v>3078.1417558333333</v>
      </c>
      <c r="U228" s="64">
        <v>3350.08</v>
      </c>
      <c r="V228" s="64">
        <v>3283.96</v>
      </c>
      <c r="W228" s="64">
        <v>3317.02</v>
      </c>
      <c r="X228" s="64">
        <v>3339.06</v>
      </c>
      <c r="Y228" s="64">
        <v>3423.5466666666671</v>
      </c>
      <c r="Z228" s="64">
        <v>3423.5466666666671</v>
      </c>
      <c r="AA228" s="64">
        <v>3423.5466666666671</v>
      </c>
      <c r="AB228" s="64">
        <v>3423.5466666666671</v>
      </c>
      <c r="AC228" s="64">
        <f t="shared" si="26"/>
        <v>3423.5466666666671</v>
      </c>
      <c r="AD228" s="64">
        <f t="shared" si="26"/>
        <v>3423.5466666666671</v>
      </c>
      <c r="AE228" s="64">
        <f t="shared" si="26"/>
        <v>3423.5466666666671</v>
      </c>
      <c r="AF228" s="64">
        <f t="shared" si="26"/>
        <v>3423.5466666666671</v>
      </c>
      <c r="AG228" s="64">
        <f t="shared" si="26"/>
        <v>3423.5466666666671</v>
      </c>
      <c r="AH228" s="64">
        <f t="shared" si="26"/>
        <v>3423.5466666666671</v>
      </c>
      <c r="AI228" s="64">
        <f t="shared" si="26"/>
        <v>3423.5466666666671</v>
      </c>
      <c r="AJ228" s="64">
        <f t="shared" si="26"/>
        <v>3423.5466666666671</v>
      </c>
      <c r="AK228" s="64">
        <f t="shared" si="26"/>
        <v>3423.5466666666671</v>
      </c>
      <c r="AL228" s="64">
        <f t="shared" si="26"/>
        <v>3423.5466666666671</v>
      </c>
      <c r="AM228" s="64">
        <f t="shared" si="26"/>
        <v>3423.5466666666671</v>
      </c>
      <c r="AN228" s="73"/>
      <c r="AO228" s="8"/>
      <c r="AP228" s="8"/>
      <c r="AQ228" s="8"/>
      <c r="AR228" s="8"/>
      <c r="AS228" s="8"/>
      <c r="AT228" s="8"/>
      <c r="AU228" s="8"/>
      <c r="AV228" s="8"/>
      <c r="AW228" s="8"/>
      <c r="AX228" s="8"/>
    </row>
    <row r="229" spans="1:50">
      <c r="A229" s="63" t="s">
        <v>326</v>
      </c>
      <c r="B229" s="63">
        <v>2002222</v>
      </c>
      <c r="C229" s="63" t="s">
        <v>346</v>
      </c>
      <c r="D229" s="64">
        <v>2777.04</v>
      </c>
      <c r="E229" s="64">
        <v>2777.04</v>
      </c>
      <c r="F229" s="64">
        <v>2777.04</v>
      </c>
      <c r="G229" s="64">
        <v>2777.04</v>
      </c>
      <c r="H229" s="64">
        <v>2777.04</v>
      </c>
      <c r="I229" s="64">
        <v>2777.04</v>
      </c>
      <c r="J229" s="64">
        <v>2777.04</v>
      </c>
      <c r="K229" s="64">
        <v>2777.04</v>
      </c>
      <c r="L229" s="64">
        <v>2777.04</v>
      </c>
      <c r="M229" s="64">
        <v>2777.04</v>
      </c>
      <c r="N229" s="64" t="e">
        <f>MATCH(B229,'Polyamide CM Target'!$B$33:$B$101,0)</f>
        <v>#N/A</v>
      </c>
      <c r="O229" s="65">
        <f t="shared" si="22"/>
        <v>2777.04</v>
      </c>
      <c r="P229" s="64">
        <v>2777.04</v>
      </c>
      <c r="Q229" s="64">
        <v>2777.04</v>
      </c>
      <c r="R229" s="64">
        <v>2777.04</v>
      </c>
      <c r="S229" s="64">
        <v>2777.04</v>
      </c>
      <c r="T229" s="64">
        <v>2777.04</v>
      </c>
      <c r="U229" s="64">
        <v>2777.04</v>
      </c>
      <c r="V229" s="64">
        <v>2777.04</v>
      </c>
      <c r="W229" s="64">
        <v>2777.04</v>
      </c>
      <c r="X229" s="64">
        <v>2777.04</v>
      </c>
      <c r="Y229" s="64">
        <v>2777.04</v>
      </c>
      <c r="Z229" s="64">
        <v>2777.04</v>
      </c>
      <c r="AA229" s="64">
        <v>2777.04</v>
      </c>
      <c r="AB229" s="64">
        <v>2777.04</v>
      </c>
      <c r="AC229" s="64">
        <f t="shared" si="26"/>
        <v>2777.04</v>
      </c>
      <c r="AD229" s="64">
        <f t="shared" si="26"/>
        <v>2777.04</v>
      </c>
      <c r="AE229" s="64">
        <f t="shared" si="26"/>
        <v>2777.04</v>
      </c>
      <c r="AF229" s="64">
        <f t="shared" si="26"/>
        <v>2777.04</v>
      </c>
      <c r="AG229" s="64">
        <f t="shared" si="26"/>
        <v>2777.04</v>
      </c>
      <c r="AH229" s="64">
        <f t="shared" si="26"/>
        <v>2777.04</v>
      </c>
      <c r="AI229" s="64">
        <f t="shared" si="26"/>
        <v>2777.04</v>
      </c>
      <c r="AJ229" s="64">
        <f t="shared" si="26"/>
        <v>2777.04</v>
      </c>
      <c r="AK229" s="64">
        <f t="shared" si="26"/>
        <v>2777.04</v>
      </c>
      <c r="AL229" s="64">
        <f t="shared" si="26"/>
        <v>2777.04</v>
      </c>
      <c r="AM229" s="64">
        <f t="shared" si="26"/>
        <v>2777.04</v>
      </c>
      <c r="AN229" s="73"/>
      <c r="AO229" s="8"/>
      <c r="AP229" s="8"/>
      <c r="AQ229" s="8"/>
      <c r="AR229" s="8"/>
      <c r="AS229" s="8"/>
      <c r="AT229" s="8"/>
      <c r="AU229" s="8"/>
      <c r="AV229" s="8"/>
      <c r="AW229" s="8"/>
      <c r="AX229" s="8"/>
    </row>
    <row r="230" spans="1:50">
      <c r="A230" s="63" t="s">
        <v>326</v>
      </c>
      <c r="B230" s="63">
        <v>2000354</v>
      </c>
      <c r="C230" s="63" t="s">
        <v>347</v>
      </c>
      <c r="D230" s="64">
        <v>4183.7491222222234</v>
      </c>
      <c r="E230" s="64">
        <v>3724.7599999999998</v>
      </c>
      <c r="F230" s="64">
        <v>3891.4815799999997</v>
      </c>
      <c r="G230" s="64">
        <v>4077.2227616666664</v>
      </c>
      <c r="H230" s="64">
        <v>3955.9141424999998</v>
      </c>
      <c r="I230" s="64">
        <v>4081.5953139999997</v>
      </c>
      <c r="J230" s="64">
        <v>4372.7123857142851</v>
      </c>
      <c r="K230" s="64">
        <v>4217.9689159999998</v>
      </c>
      <c r="L230" s="64">
        <v>4278.5149999999994</v>
      </c>
      <c r="M230" s="64">
        <v>4180.2533333333331</v>
      </c>
      <c r="N230" s="64">
        <f>MATCH(B230,'Polyamide CM Target'!$B$33:$B$101,0)</f>
        <v>35</v>
      </c>
      <c r="O230" s="65">
        <f t="shared" si="22"/>
        <v>4180.2533333333331</v>
      </c>
      <c r="P230" s="64">
        <v>4183.7491222222234</v>
      </c>
      <c r="Q230" s="64">
        <v>3724.7599999999998</v>
      </c>
      <c r="R230" s="64">
        <v>3891.4815799999997</v>
      </c>
      <c r="S230" s="64">
        <v>4077.2227616666664</v>
      </c>
      <c r="T230" s="64">
        <v>3955.9141424999998</v>
      </c>
      <c r="U230" s="64">
        <v>4081.5953139999997</v>
      </c>
      <c r="V230" s="64">
        <v>4372.7123857142851</v>
      </c>
      <c r="W230" s="64">
        <v>4217.9689159999998</v>
      </c>
      <c r="X230" s="64">
        <v>4278.5149999999994</v>
      </c>
      <c r="Y230" s="64">
        <v>4180.2533333333331</v>
      </c>
      <c r="Z230" s="64">
        <v>4180.2533333333331</v>
      </c>
      <c r="AA230" s="64">
        <v>4180.2533333333331</v>
      </c>
      <c r="AB230" s="64">
        <v>4180.2533333333331</v>
      </c>
      <c r="AC230" s="64">
        <f t="shared" si="26"/>
        <v>4180.2533333333331</v>
      </c>
      <c r="AD230" s="64">
        <f t="shared" si="26"/>
        <v>4180.2533333333331</v>
      </c>
      <c r="AE230" s="64">
        <f t="shared" si="26"/>
        <v>4180.2533333333331</v>
      </c>
      <c r="AF230" s="64">
        <f t="shared" si="26"/>
        <v>4180.2533333333331</v>
      </c>
      <c r="AG230" s="64">
        <f t="shared" si="26"/>
        <v>4180.2533333333331</v>
      </c>
      <c r="AH230" s="64">
        <f t="shared" si="26"/>
        <v>4180.2533333333331</v>
      </c>
      <c r="AI230" s="64">
        <f t="shared" si="26"/>
        <v>4180.2533333333331</v>
      </c>
      <c r="AJ230" s="64">
        <f t="shared" si="26"/>
        <v>4180.2533333333331</v>
      </c>
      <c r="AK230" s="64">
        <f t="shared" si="26"/>
        <v>4180.2533333333331</v>
      </c>
      <c r="AL230" s="64">
        <f t="shared" si="26"/>
        <v>4180.2533333333331</v>
      </c>
      <c r="AM230" s="64">
        <f t="shared" si="26"/>
        <v>4180.2533333333331</v>
      </c>
      <c r="AN230" s="73"/>
      <c r="AO230" s="8"/>
      <c r="AP230" s="8"/>
      <c r="AQ230" s="8"/>
      <c r="AR230" s="8"/>
      <c r="AS230" s="8"/>
      <c r="AT230" s="8"/>
      <c r="AU230" s="8"/>
      <c r="AV230" s="8"/>
      <c r="AW230" s="8"/>
      <c r="AX230" s="8"/>
    </row>
    <row r="231" spans="1:50">
      <c r="A231" s="63" t="s">
        <v>326</v>
      </c>
      <c r="B231" s="63">
        <v>2000355</v>
      </c>
      <c r="C231" s="63" t="s">
        <v>348</v>
      </c>
      <c r="D231" s="64">
        <v>4711.05</v>
      </c>
      <c r="E231" s="64">
        <v>4711.05</v>
      </c>
      <c r="F231" s="64">
        <v>4711.05</v>
      </c>
      <c r="G231" s="64">
        <v>4711.05</v>
      </c>
      <c r="H231" s="64">
        <v>4711.05</v>
      </c>
      <c r="I231" s="64">
        <v>4711.05</v>
      </c>
      <c r="J231" s="64">
        <v>4711.05</v>
      </c>
      <c r="K231" s="64">
        <v>4711.05</v>
      </c>
      <c r="L231" s="64">
        <v>4711.05</v>
      </c>
      <c r="M231" s="64">
        <v>4711.05</v>
      </c>
      <c r="N231" s="64">
        <f>MATCH(B231,'Polyamide CM Target'!$B$33:$B$101,0)</f>
        <v>36</v>
      </c>
      <c r="O231" s="65">
        <f t="shared" si="22"/>
        <v>4711.05</v>
      </c>
      <c r="P231" s="64">
        <v>4711.05</v>
      </c>
      <c r="Q231" s="64">
        <v>4711.05</v>
      </c>
      <c r="R231" s="64">
        <v>4711.05</v>
      </c>
      <c r="S231" s="64">
        <v>4711.05</v>
      </c>
      <c r="T231" s="64">
        <v>4711.05</v>
      </c>
      <c r="U231" s="64">
        <v>4711.05</v>
      </c>
      <c r="V231" s="64">
        <v>4711.05</v>
      </c>
      <c r="W231" s="64">
        <v>4711.05</v>
      </c>
      <c r="X231" s="64">
        <v>4711.05</v>
      </c>
      <c r="Y231" s="64">
        <v>4711.05</v>
      </c>
      <c r="Z231" s="64">
        <v>4711.05</v>
      </c>
      <c r="AA231" s="64">
        <v>4711.05</v>
      </c>
      <c r="AB231" s="64">
        <v>4711.05</v>
      </c>
      <c r="AC231" s="64">
        <f t="shared" si="26"/>
        <v>4711.05</v>
      </c>
      <c r="AD231" s="64">
        <f t="shared" si="26"/>
        <v>4711.05</v>
      </c>
      <c r="AE231" s="64">
        <f t="shared" si="26"/>
        <v>4711.05</v>
      </c>
      <c r="AF231" s="64">
        <f t="shared" si="26"/>
        <v>4711.05</v>
      </c>
      <c r="AG231" s="64">
        <f t="shared" si="26"/>
        <v>4711.05</v>
      </c>
      <c r="AH231" s="64">
        <f t="shared" si="26"/>
        <v>4711.05</v>
      </c>
      <c r="AI231" s="64">
        <f t="shared" si="26"/>
        <v>4711.05</v>
      </c>
      <c r="AJ231" s="64">
        <f t="shared" si="26"/>
        <v>4711.05</v>
      </c>
      <c r="AK231" s="64">
        <f t="shared" si="26"/>
        <v>4711.05</v>
      </c>
      <c r="AL231" s="64">
        <f t="shared" si="26"/>
        <v>4711.05</v>
      </c>
      <c r="AM231" s="64">
        <f t="shared" si="26"/>
        <v>4711.05</v>
      </c>
      <c r="AN231" s="73"/>
      <c r="AO231" s="8"/>
      <c r="AP231" s="8"/>
      <c r="AQ231" s="8"/>
      <c r="AR231" s="8"/>
      <c r="AS231" s="8"/>
      <c r="AT231" s="8"/>
      <c r="AU231" s="8"/>
      <c r="AV231" s="8"/>
      <c r="AW231" s="8"/>
      <c r="AX231" s="8"/>
    </row>
    <row r="232" spans="1:50">
      <c r="A232" s="63" t="s">
        <v>326</v>
      </c>
      <c r="B232" s="63">
        <v>2001949</v>
      </c>
      <c r="C232" s="63" t="s">
        <v>349</v>
      </c>
      <c r="D232" s="64">
        <v>3745.9283180000002</v>
      </c>
      <c r="E232" s="64">
        <v>3654.2320000000004</v>
      </c>
      <c r="F232" s="64">
        <v>3654.2320000000004</v>
      </c>
      <c r="G232" s="64">
        <v>3475.3068720000001</v>
      </c>
      <c r="H232" s="64">
        <v>3548.44</v>
      </c>
      <c r="I232" s="64">
        <v>3746.8</v>
      </c>
      <c r="J232" s="64">
        <v>4209.6400000000003</v>
      </c>
      <c r="K232" s="64">
        <v>4145.3355449999999</v>
      </c>
      <c r="L232" s="64">
        <v>4264.74</v>
      </c>
      <c r="M232" s="64">
        <v>4140.2277750000003</v>
      </c>
      <c r="N232" s="64">
        <f>MATCH(B232,'Polyamide CM Target'!$B$33:$B$101,0)</f>
        <v>37</v>
      </c>
      <c r="O232" s="65">
        <f t="shared" si="22"/>
        <v>4140.2277750000003</v>
      </c>
      <c r="P232" s="64">
        <v>3745.9283180000002</v>
      </c>
      <c r="Q232" s="64">
        <v>3654.2320000000004</v>
      </c>
      <c r="R232" s="64">
        <v>3654.2320000000004</v>
      </c>
      <c r="S232" s="64">
        <v>3475.3068720000001</v>
      </c>
      <c r="T232" s="64">
        <v>3548.44</v>
      </c>
      <c r="U232" s="64">
        <v>3746.8</v>
      </c>
      <c r="V232" s="64">
        <v>4209.6400000000003</v>
      </c>
      <c r="W232" s="64">
        <v>4145.3355449999999</v>
      </c>
      <c r="X232" s="64">
        <v>4264.74</v>
      </c>
      <c r="Y232" s="64">
        <v>4140.2277750000003</v>
      </c>
      <c r="Z232" s="64">
        <v>4140.2277750000003</v>
      </c>
      <c r="AA232" s="64">
        <v>4140.2277750000003</v>
      </c>
      <c r="AB232" s="64">
        <v>4140.2277750000003</v>
      </c>
      <c r="AC232" s="64">
        <f t="shared" si="26"/>
        <v>4140.2277750000003</v>
      </c>
      <c r="AD232" s="64">
        <f t="shared" si="26"/>
        <v>4140.2277750000003</v>
      </c>
      <c r="AE232" s="64">
        <f t="shared" si="26"/>
        <v>4140.2277750000003</v>
      </c>
      <c r="AF232" s="64">
        <f t="shared" si="26"/>
        <v>4140.2277750000003</v>
      </c>
      <c r="AG232" s="64">
        <f t="shared" si="26"/>
        <v>4140.2277750000003</v>
      </c>
      <c r="AH232" s="64">
        <f t="shared" si="26"/>
        <v>4140.2277750000003</v>
      </c>
      <c r="AI232" s="64">
        <f t="shared" si="26"/>
        <v>4140.2277750000003</v>
      </c>
      <c r="AJ232" s="64">
        <f t="shared" si="26"/>
        <v>4140.2277750000003</v>
      </c>
      <c r="AK232" s="64">
        <f t="shared" si="26"/>
        <v>4140.2277750000003</v>
      </c>
      <c r="AL232" s="64">
        <f t="shared" si="26"/>
        <v>4140.2277750000003</v>
      </c>
      <c r="AM232" s="64">
        <f t="shared" si="26"/>
        <v>4140.2277750000003</v>
      </c>
      <c r="AN232" s="73"/>
      <c r="AO232" s="8"/>
      <c r="AP232" s="8"/>
      <c r="AQ232" s="8"/>
      <c r="AR232" s="8"/>
      <c r="AS232" s="8"/>
      <c r="AT232" s="8"/>
      <c r="AU232" s="8"/>
      <c r="AV232" s="8"/>
      <c r="AW232" s="8"/>
      <c r="AX232" s="8"/>
    </row>
    <row r="233" spans="1:50">
      <c r="A233" s="63" t="s">
        <v>326</v>
      </c>
      <c r="B233" s="63">
        <v>2001960</v>
      </c>
      <c r="C233" s="63" t="s">
        <v>350</v>
      </c>
      <c r="D233" s="64">
        <v>3283.96</v>
      </c>
      <c r="E233" s="64">
        <v>3283.96</v>
      </c>
      <c r="F233" s="64">
        <v>3283.96</v>
      </c>
      <c r="G233" s="64">
        <v>3283.96</v>
      </c>
      <c r="H233" s="64">
        <v>3283.96</v>
      </c>
      <c r="I233" s="64">
        <v>3283.96</v>
      </c>
      <c r="J233" s="64">
        <v>3311.5099999999998</v>
      </c>
      <c r="K233" s="64">
        <v>3394.16</v>
      </c>
      <c r="L233" s="64">
        <v>3394.16</v>
      </c>
      <c r="M233" s="64">
        <v>3394.16</v>
      </c>
      <c r="N233" s="64">
        <f>MATCH(B233,'Polyamide CM Target'!$B$33:$B$101,0)</f>
        <v>38</v>
      </c>
      <c r="O233" s="65">
        <f t="shared" si="22"/>
        <v>3394.16</v>
      </c>
      <c r="P233" s="64">
        <v>3283.96</v>
      </c>
      <c r="Q233" s="64">
        <v>3283.96</v>
      </c>
      <c r="R233" s="64">
        <v>3283.96</v>
      </c>
      <c r="S233" s="64">
        <v>3283.96</v>
      </c>
      <c r="T233" s="64">
        <v>3283.96</v>
      </c>
      <c r="U233" s="64">
        <v>3283.96</v>
      </c>
      <c r="V233" s="64">
        <v>3311.5099999999998</v>
      </c>
      <c r="W233" s="64">
        <v>3394.16</v>
      </c>
      <c r="X233" s="64">
        <v>3394.16</v>
      </c>
      <c r="Y233" s="64">
        <v>3394.16</v>
      </c>
      <c r="Z233" s="64">
        <v>3394.16</v>
      </c>
      <c r="AA233" s="64">
        <v>3394.16</v>
      </c>
      <c r="AB233" s="64">
        <v>3394.16</v>
      </c>
      <c r="AC233" s="64">
        <f t="shared" si="26"/>
        <v>3394.16</v>
      </c>
      <c r="AD233" s="64">
        <f t="shared" si="26"/>
        <v>3394.16</v>
      </c>
      <c r="AE233" s="64">
        <f t="shared" ref="AD233:AM244" si="27">AD233</f>
        <v>3394.16</v>
      </c>
      <c r="AF233" s="64">
        <f t="shared" si="27"/>
        <v>3394.16</v>
      </c>
      <c r="AG233" s="64">
        <f t="shared" si="27"/>
        <v>3394.16</v>
      </c>
      <c r="AH233" s="64">
        <f t="shared" si="27"/>
        <v>3394.16</v>
      </c>
      <c r="AI233" s="64">
        <f t="shared" si="27"/>
        <v>3394.16</v>
      </c>
      <c r="AJ233" s="64">
        <f t="shared" si="27"/>
        <v>3394.16</v>
      </c>
      <c r="AK233" s="64">
        <f t="shared" si="27"/>
        <v>3394.16</v>
      </c>
      <c r="AL233" s="64">
        <f t="shared" si="27"/>
        <v>3394.16</v>
      </c>
      <c r="AM233" s="64">
        <f t="shared" si="27"/>
        <v>3394.16</v>
      </c>
      <c r="AN233" s="73"/>
      <c r="AO233" s="8"/>
      <c r="AP233" s="8"/>
      <c r="AQ233" s="8"/>
      <c r="AR233" s="8"/>
      <c r="AS233" s="8"/>
      <c r="AT233" s="8"/>
      <c r="AU233" s="8"/>
      <c r="AV233" s="8"/>
      <c r="AW233" s="8"/>
      <c r="AX233" s="8"/>
    </row>
    <row r="234" spans="1:50">
      <c r="A234" s="63" t="s">
        <v>326</v>
      </c>
      <c r="B234" s="63">
        <v>2001961</v>
      </c>
      <c r="C234" s="63" t="s">
        <v>351</v>
      </c>
      <c r="D234" s="64">
        <v>4573.3</v>
      </c>
      <c r="E234" s="64">
        <v>3460.28</v>
      </c>
      <c r="F234" s="64">
        <v>3460.28</v>
      </c>
      <c r="G234" s="64">
        <v>3194.6918777777782</v>
      </c>
      <c r="H234" s="64">
        <v>3460.28</v>
      </c>
      <c r="I234" s="64">
        <v>4780.4759999999997</v>
      </c>
      <c r="J234" s="64">
        <v>3818.9148800000003</v>
      </c>
      <c r="K234" s="64">
        <v>4385.96</v>
      </c>
      <c r="L234" s="64">
        <v>4484.8893486688321</v>
      </c>
      <c r="M234" s="64">
        <v>3893.8949600000001</v>
      </c>
      <c r="N234" s="64">
        <f>MATCH(B234,'Polyamide CM Target'!$B$33:$B$101,0)</f>
        <v>39</v>
      </c>
      <c r="O234" s="65">
        <f t="shared" si="22"/>
        <v>3893.8949600000001</v>
      </c>
      <c r="P234" s="64">
        <v>4573.3</v>
      </c>
      <c r="Q234" s="64">
        <v>3460.28</v>
      </c>
      <c r="R234" s="64">
        <v>3460.28</v>
      </c>
      <c r="S234" s="64">
        <v>3194.6918777777782</v>
      </c>
      <c r="T234" s="64">
        <v>3460.28</v>
      </c>
      <c r="U234" s="64">
        <v>4780.4759999999997</v>
      </c>
      <c r="V234" s="64">
        <v>3818.9148800000003</v>
      </c>
      <c r="W234" s="64">
        <v>4385.96</v>
      </c>
      <c r="X234" s="64">
        <v>4484.8893486688321</v>
      </c>
      <c r="Y234" s="64">
        <v>3893.8949600000001</v>
      </c>
      <c r="Z234" s="64">
        <v>3893.8949600000001</v>
      </c>
      <c r="AA234" s="64">
        <v>3893.8949600000001</v>
      </c>
      <c r="AB234" s="64">
        <v>3893.8949600000001</v>
      </c>
      <c r="AC234" s="64">
        <f t="shared" si="26"/>
        <v>3893.8949600000001</v>
      </c>
      <c r="AD234" s="64">
        <f t="shared" si="27"/>
        <v>3893.8949600000001</v>
      </c>
      <c r="AE234" s="64">
        <f t="shared" si="27"/>
        <v>3893.8949600000001</v>
      </c>
      <c r="AF234" s="64">
        <f t="shared" si="27"/>
        <v>3893.8949600000001</v>
      </c>
      <c r="AG234" s="64">
        <f t="shared" si="27"/>
        <v>3893.8949600000001</v>
      </c>
      <c r="AH234" s="64">
        <f t="shared" si="27"/>
        <v>3893.8949600000001</v>
      </c>
      <c r="AI234" s="64">
        <f t="shared" si="27"/>
        <v>3893.8949600000001</v>
      </c>
      <c r="AJ234" s="64">
        <f t="shared" si="27"/>
        <v>3893.8949600000001</v>
      </c>
      <c r="AK234" s="64">
        <f t="shared" si="27"/>
        <v>3893.8949600000001</v>
      </c>
      <c r="AL234" s="64">
        <f t="shared" si="27"/>
        <v>3893.8949600000001</v>
      </c>
      <c r="AM234" s="64">
        <f t="shared" si="27"/>
        <v>3893.8949600000001</v>
      </c>
      <c r="AN234" s="73"/>
      <c r="AO234" s="8"/>
      <c r="AP234" s="8"/>
      <c r="AQ234" s="8"/>
      <c r="AR234" s="8"/>
      <c r="AS234" s="8"/>
      <c r="AT234" s="8"/>
      <c r="AU234" s="8"/>
      <c r="AV234" s="8"/>
      <c r="AW234" s="8"/>
      <c r="AX234" s="8"/>
    </row>
    <row r="235" spans="1:50">
      <c r="A235" s="63" t="s">
        <v>326</v>
      </c>
      <c r="B235" s="63">
        <v>2001962</v>
      </c>
      <c r="C235" s="63" t="s">
        <v>352</v>
      </c>
      <c r="D235" s="64">
        <v>3460.28</v>
      </c>
      <c r="E235" s="64">
        <v>3460.28</v>
      </c>
      <c r="F235" s="64">
        <v>3460.28</v>
      </c>
      <c r="G235" s="64">
        <v>3460.28</v>
      </c>
      <c r="H235" s="64">
        <v>3460.28</v>
      </c>
      <c r="I235" s="64">
        <v>3460.28</v>
      </c>
      <c r="J235" s="64">
        <v>3570.48</v>
      </c>
      <c r="K235" s="64">
        <v>3570.48</v>
      </c>
      <c r="L235" s="64">
        <v>3570.48</v>
      </c>
      <c r="M235" s="64">
        <v>3570.48</v>
      </c>
      <c r="N235" s="64">
        <f>MATCH(B235,'Polyamide CM Target'!$B$33:$B$101,0)</f>
        <v>40</v>
      </c>
      <c r="O235" s="65">
        <f t="shared" si="22"/>
        <v>3570.48</v>
      </c>
      <c r="P235" s="64">
        <v>3460.28</v>
      </c>
      <c r="Q235" s="64">
        <v>3460.28</v>
      </c>
      <c r="R235" s="64">
        <v>3460.28</v>
      </c>
      <c r="S235" s="64">
        <v>3460.28</v>
      </c>
      <c r="T235" s="64">
        <v>3460.28</v>
      </c>
      <c r="U235" s="64">
        <v>3460.28</v>
      </c>
      <c r="V235" s="64">
        <v>3570.48</v>
      </c>
      <c r="W235" s="64">
        <v>3570.48</v>
      </c>
      <c r="X235" s="64">
        <v>3570.48</v>
      </c>
      <c r="Y235" s="64">
        <v>3570.48</v>
      </c>
      <c r="Z235" s="64">
        <v>3570.48</v>
      </c>
      <c r="AA235" s="64">
        <v>3570.48</v>
      </c>
      <c r="AB235" s="64">
        <v>3570.48</v>
      </c>
      <c r="AC235" s="64">
        <f t="shared" si="26"/>
        <v>3570.48</v>
      </c>
      <c r="AD235" s="64">
        <f t="shared" si="27"/>
        <v>3570.48</v>
      </c>
      <c r="AE235" s="64">
        <f t="shared" si="27"/>
        <v>3570.48</v>
      </c>
      <c r="AF235" s="64">
        <f t="shared" si="27"/>
        <v>3570.48</v>
      </c>
      <c r="AG235" s="64">
        <f t="shared" si="27"/>
        <v>3570.48</v>
      </c>
      <c r="AH235" s="64">
        <f t="shared" si="27"/>
        <v>3570.48</v>
      </c>
      <c r="AI235" s="64">
        <f t="shared" si="27"/>
        <v>3570.48</v>
      </c>
      <c r="AJ235" s="64">
        <f t="shared" si="27"/>
        <v>3570.48</v>
      </c>
      <c r="AK235" s="64">
        <f t="shared" si="27"/>
        <v>3570.48</v>
      </c>
      <c r="AL235" s="64">
        <f t="shared" si="27"/>
        <v>3570.48</v>
      </c>
      <c r="AM235" s="64">
        <f t="shared" si="27"/>
        <v>3570.48</v>
      </c>
      <c r="AN235" s="73"/>
      <c r="AO235" s="8"/>
      <c r="AP235" s="8"/>
      <c r="AQ235" s="8"/>
      <c r="AR235" s="8"/>
      <c r="AS235" s="8"/>
      <c r="AT235" s="8"/>
      <c r="AU235" s="8"/>
      <c r="AV235" s="8"/>
      <c r="AW235" s="8"/>
      <c r="AX235" s="8"/>
    </row>
    <row r="236" spans="1:50">
      <c r="A236" s="63" t="s">
        <v>326</v>
      </c>
      <c r="B236" s="63">
        <v>2000641</v>
      </c>
      <c r="C236" s="63" t="s">
        <v>353</v>
      </c>
      <c r="D236" s="64">
        <v>2499.2919200000001</v>
      </c>
      <c r="E236" s="64">
        <v>2499.2919200000001</v>
      </c>
      <c r="F236" s="64">
        <v>2489.2947763636344</v>
      </c>
      <c r="G236" s="64">
        <v>2419.3142699999999</v>
      </c>
      <c r="H236" s="64">
        <v>2799.2067300000003</v>
      </c>
      <c r="I236" s="64">
        <v>2799.2067300000003</v>
      </c>
      <c r="J236" s="64">
        <v>2799.2067300000003</v>
      </c>
      <c r="K236" s="64">
        <v>2636.752988295455</v>
      </c>
      <c r="L236" s="64">
        <v>2636.752988295455</v>
      </c>
      <c r="M236" s="64">
        <v>2636.752988295455</v>
      </c>
      <c r="N236" s="64">
        <f>MATCH(B236,'Polyamide CM Target'!$B$33:$B$101,0)</f>
        <v>46</v>
      </c>
      <c r="O236" s="65">
        <f t="shared" si="22"/>
        <v>2636.752988295455</v>
      </c>
      <c r="P236" s="64">
        <v>2499.2919200000001</v>
      </c>
      <c r="Q236" s="64">
        <v>2499.2919200000001</v>
      </c>
      <c r="R236" s="64">
        <v>2489.2947763636344</v>
      </c>
      <c r="S236" s="64">
        <v>2419.3142699999999</v>
      </c>
      <c r="T236" s="64">
        <v>2799.2067300000003</v>
      </c>
      <c r="U236" s="64">
        <v>2799.2067300000003</v>
      </c>
      <c r="V236" s="64">
        <v>2799.2067300000003</v>
      </c>
      <c r="W236" s="64">
        <v>2636.752988295455</v>
      </c>
      <c r="X236" s="64">
        <v>2636.752988295455</v>
      </c>
      <c r="Y236" s="64">
        <v>2636.752988295455</v>
      </c>
      <c r="Z236" s="64">
        <v>2636.752988295455</v>
      </c>
      <c r="AA236" s="64">
        <v>2636.752988295455</v>
      </c>
      <c r="AB236" s="64">
        <v>2636.752988295455</v>
      </c>
      <c r="AC236" s="64">
        <f t="shared" si="26"/>
        <v>2636.752988295455</v>
      </c>
      <c r="AD236" s="64">
        <f t="shared" si="27"/>
        <v>2636.752988295455</v>
      </c>
      <c r="AE236" s="64">
        <f t="shared" si="27"/>
        <v>2636.752988295455</v>
      </c>
      <c r="AF236" s="64">
        <f t="shared" si="27"/>
        <v>2636.752988295455</v>
      </c>
      <c r="AG236" s="64">
        <f t="shared" si="27"/>
        <v>2636.752988295455</v>
      </c>
      <c r="AH236" s="64">
        <f t="shared" si="27"/>
        <v>2636.752988295455</v>
      </c>
      <c r="AI236" s="64">
        <f t="shared" si="27"/>
        <v>2636.752988295455</v>
      </c>
      <c r="AJ236" s="64">
        <f t="shared" si="27"/>
        <v>2636.752988295455</v>
      </c>
      <c r="AK236" s="64">
        <f t="shared" si="27"/>
        <v>2636.752988295455</v>
      </c>
      <c r="AL236" s="64">
        <f t="shared" si="27"/>
        <v>2636.752988295455</v>
      </c>
      <c r="AM236" s="64">
        <f t="shared" si="27"/>
        <v>2636.752988295455</v>
      </c>
      <c r="AN236" s="73"/>
      <c r="AO236" s="8"/>
      <c r="AP236" s="8"/>
      <c r="AQ236" s="8"/>
      <c r="AR236" s="8"/>
      <c r="AS236" s="8"/>
      <c r="AT236" s="8"/>
      <c r="AU236" s="8"/>
      <c r="AV236" s="8"/>
      <c r="AW236" s="8"/>
      <c r="AX236" s="8"/>
    </row>
    <row r="237" spans="1:50">
      <c r="A237" s="63" t="s">
        <v>326</v>
      </c>
      <c r="B237" s="63">
        <v>2000643</v>
      </c>
      <c r="C237" s="63" t="s">
        <v>354</v>
      </c>
      <c r="D237" s="64">
        <v>4297.8</v>
      </c>
      <c r="E237" s="64">
        <v>4297.8</v>
      </c>
      <c r="F237" s="64">
        <v>4297.8</v>
      </c>
      <c r="G237" s="64">
        <v>4297.8</v>
      </c>
      <c r="H237" s="64">
        <v>4297.8</v>
      </c>
      <c r="I237" s="64">
        <v>4297.8</v>
      </c>
      <c r="J237" s="64">
        <v>4297.8</v>
      </c>
      <c r="K237" s="64">
        <v>4297.8</v>
      </c>
      <c r="L237" s="64">
        <v>4297.8</v>
      </c>
      <c r="M237" s="64">
        <v>4297.7999999999993</v>
      </c>
      <c r="N237" s="64">
        <f>MATCH(B237,'Polyamide CM Target'!$B$33:$B$101,0)</f>
        <v>47</v>
      </c>
      <c r="O237" s="65">
        <f t="shared" si="22"/>
        <v>4297.7999999999993</v>
      </c>
      <c r="P237" s="64">
        <v>4297.8</v>
      </c>
      <c r="Q237" s="64">
        <v>4297.8</v>
      </c>
      <c r="R237" s="64">
        <v>4297.8</v>
      </c>
      <c r="S237" s="64">
        <v>4297.8</v>
      </c>
      <c r="T237" s="64">
        <v>4297.8</v>
      </c>
      <c r="U237" s="64">
        <v>4297.8</v>
      </c>
      <c r="V237" s="64">
        <v>4297.8</v>
      </c>
      <c r="W237" s="64">
        <v>4297.8</v>
      </c>
      <c r="X237" s="64">
        <v>4297.8</v>
      </c>
      <c r="Y237" s="64">
        <v>4297.7999999999993</v>
      </c>
      <c r="Z237" s="64">
        <v>4297.7999999999993</v>
      </c>
      <c r="AA237" s="64">
        <v>4297.7999999999993</v>
      </c>
      <c r="AB237" s="64">
        <v>4297.7999999999993</v>
      </c>
      <c r="AC237" s="64">
        <f t="shared" si="26"/>
        <v>4297.7999999999993</v>
      </c>
      <c r="AD237" s="64">
        <f t="shared" si="27"/>
        <v>4297.7999999999993</v>
      </c>
      <c r="AE237" s="64">
        <f t="shared" si="27"/>
        <v>4297.7999999999993</v>
      </c>
      <c r="AF237" s="64">
        <f t="shared" si="27"/>
        <v>4297.7999999999993</v>
      </c>
      <c r="AG237" s="64">
        <f t="shared" si="27"/>
        <v>4297.7999999999993</v>
      </c>
      <c r="AH237" s="64">
        <f t="shared" si="27"/>
        <v>4297.7999999999993</v>
      </c>
      <c r="AI237" s="64">
        <f t="shared" si="27"/>
        <v>4297.7999999999993</v>
      </c>
      <c r="AJ237" s="64">
        <f t="shared" si="27"/>
        <v>4297.7999999999993</v>
      </c>
      <c r="AK237" s="64">
        <f t="shared" si="27"/>
        <v>4297.7999999999993</v>
      </c>
      <c r="AL237" s="64">
        <f t="shared" si="27"/>
        <v>4297.7999999999993</v>
      </c>
      <c r="AM237" s="64">
        <f t="shared" si="27"/>
        <v>4297.7999999999993</v>
      </c>
      <c r="AN237" s="73"/>
      <c r="AO237" s="8"/>
      <c r="AP237" s="8"/>
      <c r="AQ237" s="8"/>
      <c r="AR237" s="8"/>
      <c r="AS237" s="8"/>
      <c r="AT237" s="8"/>
      <c r="AU237" s="8"/>
      <c r="AV237" s="8"/>
      <c r="AW237" s="8"/>
      <c r="AX237" s="8"/>
    </row>
    <row r="238" spans="1:50">
      <c r="A238" s="63" t="s">
        <v>326</v>
      </c>
      <c r="B238" s="63">
        <v>2000361</v>
      </c>
      <c r="C238" s="63" t="s">
        <v>355</v>
      </c>
      <c r="D238" s="64">
        <v>9986.4184571428559</v>
      </c>
      <c r="E238" s="64">
        <v>10124.463133224051</v>
      </c>
      <c r="F238" s="64">
        <v>10472.821936363636</v>
      </c>
      <c r="G238" s="64">
        <v>9848.1569012767359</v>
      </c>
      <c r="H238" s="64">
        <v>8982.9462998537983</v>
      </c>
      <c r="I238" s="64">
        <v>9153.7577325015664</v>
      </c>
      <c r="J238" s="64">
        <v>9442.1413727272738</v>
      </c>
      <c r="K238" s="64">
        <v>9390.00425</v>
      </c>
      <c r="L238" s="64">
        <v>9244.8173608230463</v>
      </c>
      <c r="M238" s="64">
        <v>9450.2028366666655</v>
      </c>
      <c r="N238" s="64">
        <f>MATCH(B238,'Polyamide CM Target'!$B$33:$B$101,0)</f>
        <v>5</v>
      </c>
      <c r="O238" s="65">
        <f t="shared" si="22"/>
        <v>9450.2028366666655</v>
      </c>
      <c r="P238" s="64">
        <v>9986.4184571428559</v>
      </c>
      <c r="Q238" s="64">
        <v>10124.463133224051</v>
      </c>
      <c r="R238" s="64">
        <v>10472.821936363636</v>
      </c>
      <c r="S238" s="64">
        <v>9848.1569012767359</v>
      </c>
      <c r="T238" s="64">
        <v>8982.9462998537983</v>
      </c>
      <c r="U238" s="64">
        <v>9153.7577325015664</v>
      </c>
      <c r="V238" s="64">
        <v>9442.1413727272738</v>
      </c>
      <c r="W238" s="64">
        <v>9390.00425</v>
      </c>
      <c r="X238" s="64">
        <v>9244.8173608230463</v>
      </c>
      <c r="Y238" s="64">
        <v>9450.2028366666655</v>
      </c>
      <c r="Z238" s="64">
        <v>9450.2028366666655</v>
      </c>
      <c r="AA238" s="64">
        <v>9450.2028366666655</v>
      </c>
      <c r="AB238" s="64">
        <v>9450.2028366666655</v>
      </c>
      <c r="AC238" s="64">
        <f t="shared" si="26"/>
        <v>9450.2028366666655</v>
      </c>
      <c r="AD238" s="64">
        <f t="shared" si="27"/>
        <v>9450.2028366666655</v>
      </c>
      <c r="AE238" s="64">
        <f t="shared" si="27"/>
        <v>9450.2028366666655</v>
      </c>
      <c r="AF238" s="64">
        <f t="shared" si="27"/>
        <v>9450.2028366666655</v>
      </c>
      <c r="AG238" s="64">
        <f t="shared" si="27"/>
        <v>9450.2028366666655</v>
      </c>
      <c r="AH238" s="64">
        <f t="shared" si="27"/>
        <v>9450.2028366666655</v>
      </c>
      <c r="AI238" s="64">
        <f t="shared" si="27"/>
        <v>9450.2028366666655</v>
      </c>
      <c r="AJ238" s="64">
        <f t="shared" si="27"/>
        <v>9450.2028366666655</v>
      </c>
      <c r="AK238" s="64">
        <f t="shared" si="27"/>
        <v>9450.2028366666655</v>
      </c>
      <c r="AL238" s="64">
        <f t="shared" si="27"/>
        <v>9450.2028366666655</v>
      </c>
      <c r="AM238" s="64">
        <f t="shared" si="27"/>
        <v>9450.2028366666655</v>
      </c>
      <c r="AN238" s="73"/>
      <c r="AO238" s="8"/>
      <c r="AP238" s="8"/>
      <c r="AQ238" s="8"/>
      <c r="AR238" s="8"/>
      <c r="AS238" s="8"/>
      <c r="AT238" s="8"/>
      <c r="AU238" s="8"/>
      <c r="AV238" s="8"/>
      <c r="AW238" s="8"/>
      <c r="AX238" s="8"/>
    </row>
    <row r="239" spans="1:50">
      <c r="A239" s="63" t="s">
        <v>326</v>
      </c>
      <c r="B239" s="63">
        <v>2000365</v>
      </c>
      <c r="C239" s="63" t="s">
        <v>356</v>
      </c>
      <c r="D239" s="64">
        <v>5950.8</v>
      </c>
      <c r="E239" s="64">
        <v>5950.8</v>
      </c>
      <c r="F239" s="64">
        <v>5950.8</v>
      </c>
      <c r="G239" s="64">
        <v>5950.8</v>
      </c>
      <c r="H239" s="64">
        <v>5950.8</v>
      </c>
      <c r="I239" s="64">
        <v>5950.8</v>
      </c>
      <c r="J239" s="64">
        <v>5950.8</v>
      </c>
      <c r="K239" s="64">
        <v>5950.8</v>
      </c>
      <c r="L239" s="64">
        <v>5950.8</v>
      </c>
      <c r="M239" s="64">
        <v>5950.7999999999993</v>
      </c>
      <c r="N239" s="64">
        <f>MATCH(B239,'Polyamide CM Target'!$B$33:$B$101,0)</f>
        <v>41</v>
      </c>
      <c r="O239" s="65">
        <f t="shared" si="22"/>
        <v>5950.7999999999993</v>
      </c>
      <c r="P239" s="64">
        <v>5950.8</v>
      </c>
      <c r="Q239" s="64">
        <v>5950.8</v>
      </c>
      <c r="R239" s="64">
        <v>5950.8</v>
      </c>
      <c r="S239" s="64">
        <v>5950.8</v>
      </c>
      <c r="T239" s="64">
        <v>5950.8</v>
      </c>
      <c r="U239" s="64">
        <v>5950.8</v>
      </c>
      <c r="V239" s="64">
        <v>5950.8</v>
      </c>
      <c r="W239" s="64">
        <v>5950.8</v>
      </c>
      <c r="X239" s="64">
        <v>5950.8</v>
      </c>
      <c r="Y239" s="64">
        <v>5950.7999999999993</v>
      </c>
      <c r="Z239" s="64">
        <v>5950.7999999999993</v>
      </c>
      <c r="AA239" s="64">
        <v>5950.7999999999993</v>
      </c>
      <c r="AB239" s="64">
        <v>5950.7999999999993</v>
      </c>
      <c r="AC239" s="64">
        <f t="shared" si="26"/>
        <v>5950.7999999999993</v>
      </c>
      <c r="AD239" s="64">
        <f t="shared" si="27"/>
        <v>5950.7999999999993</v>
      </c>
      <c r="AE239" s="64">
        <f t="shared" si="27"/>
        <v>5950.7999999999993</v>
      </c>
      <c r="AF239" s="64">
        <f t="shared" si="27"/>
        <v>5950.7999999999993</v>
      </c>
      <c r="AG239" s="64">
        <f t="shared" si="27"/>
        <v>5950.7999999999993</v>
      </c>
      <c r="AH239" s="64">
        <f t="shared" si="27"/>
        <v>5950.7999999999993</v>
      </c>
      <c r="AI239" s="64">
        <f t="shared" si="27"/>
        <v>5950.7999999999993</v>
      </c>
      <c r="AJ239" s="64">
        <f t="shared" si="27"/>
        <v>5950.7999999999993</v>
      </c>
      <c r="AK239" s="64">
        <f t="shared" si="27"/>
        <v>5950.7999999999993</v>
      </c>
      <c r="AL239" s="64">
        <f t="shared" si="27"/>
        <v>5950.7999999999993</v>
      </c>
      <c r="AM239" s="64">
        <f t="shared" si="27"/>
        <v>5950.7999999999993</v>
      </c>
      <c r="AN239" s="73"/>
      <c r="AO239" s="8"/>
      <c r="AP239" s="8"/>
      <c r="AQ239" s="8"/>
      <c r="AR239" s="8"/>
      <c r="AS239" s="8"/>
      <c r="AT239" s="8"/>
      <c r="AU239" s="8"/>
      <c r="AV239" s="8"/>
      <c r="AW239" s="8"/>
      <c r="AX239" s="8"/>
    </row>
    <row r="240" spans="1:50">
      <c r="A240" s="63" t="s">
        <v>326</v>
      </c>
      <c r="B240" s="63">
        <v>2001966</v>
      </c>
      <c r="C240" s="63" t="s">
        <v>357</v>
      </c>
      <c r="D240" s="64">
        <v>3859.9386666666664</v>
      </c>
      <c r="E240" s="64">
        <v>3901.08</v>
      </c>
      <c r="F240" s="64">
        <v>3617.4986666666673</v>
      </c>
      <c r="G240" s="64">
        <v>3564.6026666666671</v>
      </c>
      <c r="H240" s="64">
        <v>3704.9240000000004</v>
      </c>
      <c r="I240" s="64">
        <v>3857</v>
      </c>
      <c r="J240" s="64">
        <v>3942.4049999999997</v>
      </c>
      <c r="K240" s="64">
        <v>3847.5542857142859</v>
      </c>
      <c r="L240" s="64">
        <v>4225.3828571428567</v>
      </c>
      <c r="M240" s="64">
        <v>3907.6920000000005</v>
      </c>
      <c r="N240" s="64">
        <f>MATCH(B240,'Polyamide CM Target'!$B$33:$B$101,0)</f>
        <v>42</v>
      </c>
      <c r="O240" s="65">
        <f t="shared" si="22"/>
        <v>3907.6920000000005</v>
      </c>
      <c r="P240" s="64">
        <v>3859.9386666666664</v>
      </c>
      <c r="Q240" s="64">
        <v>3901.08</v>
      </c>
      <c r="R240" s="64">
        <v>3617.4986666666673</v>
      </c>
      <c r="S240" s="64">
        <v>3564.6026666666671</v>
      </c>
      <c r="T240" s="64">
        <v>3704.9240000000004</v>
      </c>
      <c r="U240" s="64">
        <v>3857</v>
      </c>
      <c r="V240" s="64">
        <v>3942.4049999999997</v>
      </c>
      <c r="W240" s="64">
        <v>3847.5542857142859</v>
      </c>
      <c r="X240" s="64">
        <v>4225.3828571428567</v>
      </c>
      <c r="Y240" s="64">
        <v>3907.6920000000005</v>
      </c>
      <c r="Z240" s="64">
        <v>3907.6920000000005</v>
      </c>
      <c r="AA240" s="64">
        <v>3907.6920000000005</v>
      </c>
      <c r="AB240" s="64">
        <v>3907.6920000000005</v>
      </c>
      <c r="AC240" s="64">
        <f t="shared" si="26"/>
        <v>3907.6920000000005</v>
      </c>
      <c r="AD240" s="64">
        <f t="shared" si="27"/>
        <v>3907.6920000000005</v>
      </c>
      <c r="AE240" s="64">
        <f t="shared" si="27"/>
        <v>3907.6920000000005</v>
      </c>
      <c r="AF240" s="64">
        <f t="shared" si="27"/>
        <v>3907.6920000000005</v>
      </c>
      <c r="AG240" s="64">
        <f t="shared" si="27"/>
        <v>3907.6920000000005</v>
      </c>
      <c r="AH240" s="64">
        <f t="shared" si="27"/>
        <v>3907.6920000000005</v>
      </c>
      <c r="AI240" s="64">
        <f t="shared" si="27"/>
        <v>3907.6920000000005</v>
      </c>
      <c r="AJ240" s="64">
        <f t="shared" si="27"/>
        <v>3907.6920000000005</v>
      </c>
      <c r="AK240" s="64">
        <f t="shared" si="27"/>
        <v>3907.6920000000005</v>
      </c>
      <c r="AL240" s="64">
        <f t="shared" si="27"/>
        <v>3907.6920000000005</v>
      </c>
      <c r="AM240" s="64">
        <f t="shared" si="27"/>
        <v>3907.6920000000005</v>
      </c>
      <c r="AN240" s="73"/>
      <c r="AO240" s="8"/>
      <c r="AP240" s="8"/>
      <c r="AQ240" s="8"/>
      <c r="AR240" s="8"/>
      <c r="AS240" s="8"/>
      <c r="AT240" s="8"/>
      <c r="AU240" s="8"/>
      <c r="AV240" s="8"/>
      <c r="AW240" s="8"/>
      <c r="AX240" s="8"/>
    </row>
    <row r="241" spans="1:50">
      <c r="A241" s="63" t="s">
        <v>326</v>
      </c>
      <c r="B241" s="63">
        <v>2002074</v>
      </c>
      <c r="C241" s="63" t="s">
        <v>358</v>
      </c>
      <c r="D241" s="64">
        <v>2997.44</v>
      </c>
      <c r="E241" s="64">
        <v>2997.44</v>
      </c>
      <c r="F241" s="64">
        <v>2997.44</v>
      </c>
      <c r="G241" s="64">
        <v>2997.44</v>
      </c>
      <c r="H241" s="64">
        <v>2997.44</v>
      </c>
      <c r="I241" s="64">
        <v>2997.44</v>
      </c>
      <c r="J241" s="64">
        <v>3438.2400000000002</v>
      </c>
      <c r="K241" s="64">
        <v>3438.2400000000002</v>
      </c>
      <c r="L241" s="64">
        <v>3438.2400000000002</v>
      </c>
      <c r="M241" s="64">
        <v>3438.2400000000002</v>
      </c>
      <c r="N241" s="64">
        <f>MATCH(B241,'Polyamide CM Target'!$B$33:$B$101,0)</f>
        <v>43</v>
      </c>
      <c r="O241" s="65">
        <f t="shared" si="22"/>
        <v>3438.2400000000002</v>
      </c>
      <c r="P241" s="64">
        <v>2997.44</v>
      </c>
      <c r="Q241" s="64">
        <v>2997.44</v>
      </c>
      <c r="R241" s="64">
        <v>2997.44</v>
      </c>
      <c r="S241" s="64">
        <v>2997.44</v>
      </c>
      <c r="T241" s="64">
        <v>2997.44</v>
      </c>
      <c r="U241" s="64">
        <v>2997.44</v>
      </c>
      <c r="V241" s="64">
        <v>3438.2400000000002</v>
      </c>
      <c r="W241" s="64">
        <v>3438.2400000000002</v>
      </c>
      <c r="X241" s="64">
        <v>3438.2400000000002</v>
      </c>
      <c r="Y241" s="64">
        <v>3438.2400000000002</v>
      </c>
      <c r="Z241" s="64">
        <v>3438.2400000000002</v>
      </c>
      <c r="AA241" s="64">
        <v>3438.2400000000002</v>
      </c>
      <c r="AB241" s="64">
        <v>3438.2400000000002</v>
      </c>
      <c r="AC241" s="64">
        <f t="shared" si="26"/>
        <v>3438.2400000000002</v>
      </c>
      <c r="AD241" s="64">
        <f t="shared" si="27"/>
        <v>3438.2400000000002</v>
      </c>
      <c r="AE241" s="64">
        <f t="shared" si="27"/>
        <v>3438.2400000000002</v>
      </c>
      <c r="AF241" s="64">
        <f t="shared" si="27"/>
        <v>3438.2400000000002</v>
      </c>
      <c r="AG241" s="64">
        <f t="shared" si="27"/>
        <v>3438.2400000000002</v>
      </c>
      <c r="AH241" s="64">
        <f t="shared" si="27"/>
        <v>3438.2400000000002</v>
      </c>
      <c r="AI241" s="64">
        <f t="shared" si="27"/>
        <v>3438.2400000000002</v>
      </c>
      <c r="AJ241" s="64">
        <f t="shared" si="27"/>
        <v>3438.2400000000002</v>
      </c>
      <c r="AK241" s="64">
        <f t="shared" si="27"/>
        <v>3438.2400000000002</v>
      </c>
      <c r="AL241" s="64">
        <f t="shared" si="27"/>
        <v>3438.2400000000002</v>
      </c>
      <c r="AM241" s="64">
        <f t="shared" si="27"/>
        <v>3438.2400000000002</v>
      </c>
      <c r="AN241" s="73"/>
      <c r="AO241" s="8"/>
      <c r="AP241" s="8"/>
      <c r="AQ241" s="8"/>
      <c r="AR241" s="8"/>
      <c r="AS241" s="8"/>
      <c r="AT241" s="8"/>
      <c r="AU241" s="8"/>
      <c r="AV241" s="8"/>
      <c r="AW241" s="8"/>
      <c r="AX241" s="8"/>
    </row>
    <row r="242" spans="1:50">
      <c r="A242" s="63" t="s">
        <v>326</v>
      </c>
      <c r="B242" s="63">
        <v>2000782</v>
      </c>
      <c r="C242" s="63" t="s">
        <v>359</v>
      </c>
      <c r="D242" s="64">
        <v>3148.60133947655</v>
      </c>
      <c r="E242" s="64">
        <v>3705.1009832159548</v>
      </c>
      <c r="F242" s="64">
        <v>3168.3480418222657</v>
      </c>
      <c r="G242" s="64">
        <v>3273.6716048047092</v>
      </c>
      <c r="H242" s="64">
        <v>3273.6716048047092</v>
      </c>
      <c r="I242" s="64">
        <v>3326.4436656249327</v>
      </c>
      <c r="J242" s="64">
        <v>3579.8165182568096</v>
      </c>
      <c r="K242" s="64">
        <v>3675.634636393871</v>
      </c>
      <c r="L242" s="64">
        <v>3411.3169739406126</v>
      </c>
      <c r="M242" s="64">
        <v>3411.3169739406126</v>
      </c>
      <c r="N242" s="64">
        <f>MATCH(B242,'Polyamide CM Target'!$B$33:$B$101,0)</f>
        <v>50</v>
      </c>
      <c r="O242" s="65">
        <f t="shared" si="22"/>
        <v>3411.3169739406126</v>
      </c>
      <c r="P242" s="64">
        <v>3148.60133947655</v>
      </c>
      <c r="Q242" s="64">
        <v>3705.1009832159548</v>
      </c>
      <c r="R242" s="64">
        <v>3168.3480418222657</v>
      </c>
      <c r="S242" s="64">
        <v>3273.6716048047092</v>
      </c>
      <c r="T242" s="64">
        <v>3273.6716048047092</v>
      </c>
      <c r="U242" s="64">
        <v>3326.4436656249327</v>
      </c>
      <c r="V242" s="64">
        <v>3579.8165182568096</v>
      </c>
      <c r="W242" s="64">
        <v>3675.634636393871</v>
      </c>
      <c r="X242" s="64">
        <v>3411.3169739406126</v>
      </c>
      <c r="Y242" s="64">
        <v>3411.3169739406126</v>
      </c>
      <c r="Z242" s="64">
        <v>3411.3169739406126</v>
      </c>
      <c r="AA242" s="64">
        <v>3411.3169739406126</v>
      </c>
      <c r="AB242" s="64">
        <v>3411.3169739406126</v>
      </c>
      <c r="AC242" s="64">
        <f t="shared" si="26"/>
        <v>3411.3169739406126</v>
      </c>
      <c r="AD242" s="64">
        <f t="shared" si="27"/>
        <v>3411.3169739406126</v>
      </c>
      <c r="AE242" s="64">
        <f t="shared" si="27"/>
        <v>3411.3169739406126</v>
      </c>
      <c r="AF242" s="64">
        <f t="shared" si="27"/>
        <v>3411.3169739406126</v>
      </c>
      <c r="AG242" s="64">
        <f t="shared" si="27"/>
        <v>3411.3169739406126</v>
      </c>
      <c r="AH242" s="64">
        <f t="shared" si="27"/>
        <v>3411.3169739406126</v>
      </c>
      <c r="AI242" s="64">
        <f t="shared" si="27"/>
        <v>3411.3169739406126</v>
      </c>
      <c r="AJ242" s="64">
        <f t="shared" si="27"/>
        <v>3411.3169739406126</v>
      </c>
      <c r="AK242" s="64">
        <f t="shared" si="27"/>
        <v>3411.3169739406126</v>
      </c>
      <c r="AL242" s="64">
        <f t="shared" si="27"/>
        <v>3411.3169739406126</v>
      </c>
      <c r="AM242" s="64">
        <f t="shared" si="27"/>
        <v>3411.3169739406126</v>
      </c>
      <c r="AN242" s="73"/>
      <c r="AO242" s="8"/>
      <c r="AP242" s="8"/>
      <c r="AQ242" s="8"/>
      <c r="AR242" s="8"/>
      <c r="AS242" s="8"/>
      <c r="AT242" s="8"/>
      <c r="AU242" s="8"/>
      <c r="AV242" s="8"/>
      <c r="AW242" s="8"/>
      <c r="AX242" s="8"/>
    </row>
    <row r="243" spans="1:50">
      <c r="A243" s="63" t="s">
        <v>326</v>
      </c>
      <c r="B243" s="63">
        <v>2001967</v>
      </c>
      <c r="C243" s="63" t="s">
        <v>360</v>
      </c>
      <c r="D243" s="64">
        <v>3172.6855500000001</v>
      </c>
      <c r="E243" s="64">
        <v>3928.6728555555565</v>
      </c>
      <c r="F243" s="64">
        <v>3347.8773493877561</v>
      </c>
      <c r="G243" s="64">
        <v>3584.3295686666661</v>
      </c>
      <c r="H243" s="64">
        <v>3455.4350069090924</v>
      </c>
      <c r="I243" s="64">
        <v>3680.3678978571425</v>
      </c>
      <c r="J243" s="64">
        <v>3616.4822553333338</v>
      </c>
      <c r="K243" s="64">
        <v>3777.6024125490198</v>
      </c>
      <c r="L243" s="64">
        <v>3982.0497828958328</v>
      </c>
      <c r="M243" s="64">
        <v>4408</v>
      </c>
      <c r="N243" s="64">
        <f>MATCH(B243,'Polyamide CM Target'!$B$33:$B$101,0)</f>
        <v>44</v>
      </c>
      <c r="O243" s="65">
        <f t="shared" si="22"/>
        <v>4408</v>
      </c>
      <c r="P243" s="64">
        <v>3172.6855500000001</v>
      </c>
      <c r="Q243" s="64">
        <v>3928.6728555555565</v>
      </c>
      <c r="R243" s="64">
        <v>3347.8773493877561</v>
      </c>
      <c r="S243" s="64">
        <v>3584.3295686666661</v>
      </c>
      <c r="T243" s="64">
        <v>3455.4350069090924</v>
      </c>
      <c r="U243" s="64">
        <v>3680.3678978571425</v>
      </c>
      <c r="V243" s="64">
        <v>3616.4822553333338</v>
      </c>
      <c r="W243" s="64">
        <v>3777.6024125490198</v>
      </c>
      <c r="X243" s="64">
        <v>3982.0497828958328</v>
      </c>
      <c r="Y243" s="64">
        <v>4408</v>
      </c>
      <c r="Z243" s="64">
        <v>4408</v>
      </c>
      <c r="AA243" s="64">
        <v>4408</v>
      </c>
      <c r="AB243" s="64">
        <v>4408</v>
      </c>
      <c r="AC243" s="64">
        <f t="shared" si="26"/>
        <v>4408</v>
      </c>
      <c r="AD243" s="64">
        <f t="shared" si="27"/>
        <v>4408</v>
      </c>
      <c r="AE243" s="64">
        <f t="shared" si="27"/>
        <v>4408</v>
      </c>
      <c r="AF243" s="64">
        <f t="shared" si="27"/>
        <v>4408</v>
      </c>
      <c r="AG243" s="64">
        <f t="shared" si="27"/>
        <v>4408</v>
      </c>
      <c r="AH243" s="64">
        <f t="shared" si="27"/>
        <v>4408</v>
      </c>
      <c r="AI243" s="64">
        <f t="shared" si="27"/>
        <v>4408</v>
      </c>
      <c r="AJ243" s="64">
        <f t="shared" si="27"/>
        <v>4408</v>
      </c>
      <c r="AK243" s="64">
        <f t="shared" si="27"/>
        <v>4408</v>
      </c>
      <c r="AL243" s="64">
        <f t="shared" si="27"/>
        <v>4408</v>
      </c>
      <c r="AM243" s="64">
        <f t="shared" si="27"/>
        <v>4408</v>
      </c>
      <c r="AN243" s="73"/>
      <c r="AO243" s="8"/>
      <c r="AP243" s="8"/>
      <c r="AQ243" s="8"/>
      <c r="AR243" s="8"/>
      <c r="AS243" s="8"/>
      <c r="AT243" s="8"/>
      <c r="AU243" s="8"/>
      <c r="AV243" s="8"/>
      <c r="AW243" s="8"/>
      <c r="AX243" s="8"/>
    </row>
    <row r="244" spans="1:50">
      <c r="A244" s="63" t="s">
        <v>361</v>
      </c>
      <c r="B244" s="63" t="s">
        <v>194</v>
      </c>
      <c r="C244" s="63" t="s">
        <v>195</v>
      </c>
      <c r="D244" s="64">
        <v>4069.2194872181567</v>
      </c>
      <c r="E244" s="64">
        <v>4244.1176427853052</v>
      </c>
      <c r="F244" s="64">
        <v>4030.1902979051188</v>
      </c>
      <c r="G244" s="64">
        <v>3985.8756723233096</v>
      </c>
      <c r="H244" s="64">
        <v>4099.3700791384899</v>
      </c>
      <c r="I244" s="64">
        <v>3986.6228836044247</v>
      </c>
      <c r="J244" s="64">
        <v>4162.5969655194513</v>
      </c>
      <c r="K244" s="64">
        <v>4123.5006591563615</v>
      </c>
      <c r="L244" s="64">
        <v>4451.3825925987003</v>
      </c>
      <c r="M244" s="64">
        <v>4231.0226158759506</v>
      </c>
      <c r="N244" s="64" t="e">
        <f>MATCH(B244,'Polyamide CM Target'!$B$33:$B$101,0)</f>
        <v>#N/A</v>
      </c>
      <c r="O244" s="65">
        <f t="shared" si="22"/>
        <v>4231.0226158759506</v>
      </c>
      <c r="P244" s="64">
        <v>4069.2194872181567</v>
      </c>
      <c r="Q244" s="64">
        <v>4244.1176427853052</v>
      </c>
      <c r="R244" s="64">
        <v>4030.1902979051188</v>
      </c>
      <c r="S244" s="64">
        <v>3985.8756723233096</v>
      </c>
      <c r="T244" s="64">
        <v>4099.3700791384899</v>
      </c>
      <c r="U244" s="64">
        <v>3986.6228836044247</v>
      </c>
      <c r="V244" s="64">
        <v>4162.5969655194513</v>
      </c>
      <c r="W244" s="64">
        <v>4123.5006591563615</v>
      </c>
      <c r="X244" s="64">
        <v>4451.3825925987003</v>
      </c>
      <c r="Y244" s="64">
        <v>4231.0226158759506</v>
      </c>
      <c r="Z244" s="64">
        <v>4231.0226158759506</v>
      </c>
      <c r="AA244" s="64">
        <v>4231.0226158759506</v>
      </c>
      <c r="AB244" s="64">
        <v>4231.0226158759506</v>
      </c>
      <c r="AC244" s="64">
        <f t="shared" si="26"/>
        <v>4231.0226158759506</v>
      </c>
      <c r="AD244" s="64">
        <f t="shared" si="27"/>
        <v>4231.0226158759506</v>
      </c>
      <c r="AE244" s="64">
        <f t="shared" si="27"/>
        <v>4231.0226158759506</v>
      </c>
      <c r="AF244" s="64">
        <f t="shared" si="27"/>
        <v>4231.0226158759506</v>
      </c>
      <c r="AG244" s="64">
        <f t="shared" si="27"/>
        <v>4231.0226158759506</v>
      </c>
      <c r="AH244" s="64">
        <f t="shared" si="27"/>
        <v>4231.0226158759506</v>
      </c>
      <c r="AI244" s="64">
        <f t="shared" si="27"/>
        <v>4231.0226158759506</v>
      </c>
      <c r="AJ244" s="64">
        <f t="shared" si="27"/>
        <v>4231.0226158759506</v>
      </c>
      <c r="AK244" s="64">
        <f t="shared" si="27"/>
        <v>4231.0226158759506</v>
      </c>
      <c r="AL244" s="64">
        <f t="shared" si="27"/>
        <v>4231.0226158759506</v>
      </c>
      <c r="AM244" s="64">
        <f t="shared" si="27"/>
        <v>4231.0226158759506</v>
      </c>
      <c r="AN244" s="73"/>
      <c r="AO244" s="8" t="s">
        <v>62</v>
      </c>
      <c r="AP244" s="8"/>
      <c r="AQ244" s="8"/>
      <c r="AR244" s="8"/>
      <c r="AS244" s="8"/>
      <c r="AT244" s="8"/>
      <c r="AU244" s="8"/>
      <c r="AV244" s="8"/>
      <c r="AW244" s="8"/>
      <c r="AX244" s="8"/>
    </row>
    <row r="245" spans="1:50" ht="10.8" thickBot="1">
      <c r="A245" s="63"/>
      <c r="B245" s="68"/>
      <c r="C245" s="69"/>
      <c r="D245" s="70"/>
      <c r="E245" s="70">
        <f t="shared" ref="E245:M245" si="28">(E244-D244)/D244</f>
        <v>4.2980762309952028E-2</v>
      </c>
      <c r="F245" s="70">
        <f t="shared" si="28"/>
        <v>-5.0405611457035718E-2</v>
      </c>
      <c r="G245" s="70">
        <f t="shared" si="28"/>
        <v>-1.0995665788993589E-2</v>
      </c>
      <c r="H245" s="70">
        <f t="shared" si="28"/>
        <v>2.8474146246770939E-2</v>
      </c>
      <c r="I245" s="70">
        <f t="shared" si="28"/>
        <v>-2.7503541606997285E-2</v>
      </c>
      <c r="J245" s="70">
        <f t="shared" si="28"/>
        <v>4.4141140773245935E-2</v>
      </c>
      <c r="K245" s="70">
        <f t="shared" si="28"/>
        <v>-9.3922872396585526E-3</v>
      </c>
      <c r="L245" s="70">
        <f t="shared" si="28"/>
        <v>7.9515431315444737E-2</v>
      </c>
      <c r="M245" s="70">
        <f t="shared" si="28"/>
        <v>-4.950371533759905E-2</v>
      </c>
      <c r="N245" s="38"/>
      <c r="O245" s="71">
        <f t="shared" si="22"/>
        <v>-4.950371533759905E-2</v>
      </c>
      <c r="P245" s="72">
        <v>0</v>
      </c>
      <c r="Q245" s="72">
        <v>0</v>
      </c>
      <c r="R245" s="72">
        <v>0</v>
      </c>
      <c r="S245" s="72">
        <v>0</v>
      </c>
      <c r="T245" s="72">
        <v>0</v>
      </c>
      <c r="U245" s="72">
        <v>0</v>
      </c>
      <c r="V245" s="72">
        <v>0</v>
      </c>
      <c r="W245" s="72">
        <v>0</v>
      </c>
      <c r="X245" s="72">
        <v>0</v>
      </c>
      <c r="Y245" s="72">
        <v>0</v>
      </c>
      <c r="Z245" s="72">
        <v>0</v>
      </c>
      <c r="AA245" s="72">
        <v>0</v>
      </c>
      <c r="AB245" s="72">
        <v>0</v>
      </c>
      <c r="AC245" s="72">
        <v>0</v>
      </c>
      <c r="AD245" s="72">
        <v>0</v>
      </c>
      <c r="AE245" s="72">
        <v>0</v>
      </c>
      <c r="AF245" s="72">
        <v>0</v>
      </c>
      <c r="AG245" s="72">
        <v>0</v>
      </c>
      <c r="AH245" s="72">
        <v>0</v>
      </c>
      <c r="AI245" s="72">
        <v>0</v>
      </c>
      <c r="AJ245" s="72">
        <v>0</v>
      </c>
      <c r="AK245" s="72">
        <v>0</v>
      </c>
      <c r="AL245" s="72">
        <v>0</v>
      </c>
      <c r="AM245" s="72">
        <v>0</v>
      </c>
      <c r="AN245" s="73"/>
      <c r="AO245" s="8"/>
      <c r="AP245" s="8"/>
      <c r="AQ245" s="8"/>
      <c r="AR245" s="8"/>
      <c r="AS245" s="8"/>
      <c r="AT245" s="8"/>
      <c r="AU245" s="8"/>
      <c r="AV245" s="8"/>
      <c r="AW245" s="8"/>
      <c r="AX245" s="8"/>
    </row>
    <row r="246" spans="1:50">
      <c r="A246" s="63"/>
      <c r="B246" s="68"/>
      <c r="C246" s="69"/>
      <c r="D246" s="70"/>
      <c r="E246" s="70"/>
      <c r="F246" s="70"/>
      <c r="G246" s="70"/>
      <c r="H246" s="70"/>
      <c r="I246" s="70"/>
      <c r="J246" s="70"/>
      <c r="K246" s="70"/>
      <c r="L246" s="70"/>
      <c r="M246" s="70"/>
      <c r="N246" s="38"/>
      <c r="O246" s="75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  <c r="AA246" s="72"/>
      <c r="AB246" s="72"/>
      <c r="AC246" s="72"/>
      <c r="AD246" s="72"/>
      <c r="AE246" s="72"/>
      <c r="AF246" s="72"/>
      <c r="AG246" s="72"/>
      <c r="AH246" s="72"/>
      <c r="AI246" s="72"/>
      <c r="AJ246" s="72"/>
      <c r="AK246" s="72"/>
      <c r="AL246" s="72"/>
      <c r="AM246" s="72"/>
      <c r="AN246" s="73"/>
      <c r="AO246" s="8"/>
      <c r="AP246" s="8"/>
      <c r="AQ246" s="8"/>
      <c r="AR246" s="8"/>
      <c r="AS246" s="8"/>
      <c r="AT246" s="8"/>
      <c r="AU246" s="8"/>
      <c r="AV246" s="8"/>
      <c r="AW246" s="8"/>
      <c r="AX246" s="8"/>
    </row>
    <row r="247" spans="1:50">
      <c r="A247" s="63" t="s">
        <v>362</v>
      </c>
      <c r="B247" s="63" t="s">
        <v>363</v>
      </c>
      <c r="C247" s="63" t="s">
        <v>364</v>
      </c>
      <c r="D247" s="64">
        <v>2556.64</v>
      </c>
      <c r="E247" s="64">
        <v>2248.0799999999995</v>
      </c>
      <c r="F247" s="64">
        <v>2042.3733333333332</v>
      </c>
      <c r="G247" s="64">
        <v>1939.52</v>
      </c>
      <c r="H247" s="64">
        <v>1939.52</v>
      </c>
      <c r="I247" s="64">
        <v>1991.4914220000001</v>
      </c>
      <c r="J247" s="64">
        <v>1961.56</v>
      </c>
      <c r="K247" s="64">
        <v>1961.56</v>
      </c>
      <c r="L247" s="64">
        <v>1961.56</v>
      </c>
      <c r="M247" s="64">
        <v>1961.56</v>
      </c>
      <c r="N247" s="64"/>
      <c r="O247" s="65">
        <f t="shared" si="22"/>
        <v>1961.56</v>
      </c>
      <c r="P247" s="64">
        <v>2556.64</v>
      </c>
      <c r="Q247" s="64">
        <v>2248.0799999999995</v>
      </c>
      <c r="R247" s="64">
        <v>2042.3733333333332</v>
      </c>
      <c r="S247" s="64">
        <v>1939.52</v>
      </c>
      <c r="T247" s="64">
        <v>1939.52</v>
      </c>
      <c r="U247" s="64">
        <v>1991.4914220000001</v>
      </c>
      <c r="V247" s="64">
        <v>1961.56</v>
      </c>
      <c r="W247" s="64">
        <v>1961.56</v>
      </c>
      <c r="X247" s="64">
        <v>1961.56</v>
      </c>
      <c r="Y247" s="64">
        <v>1961.56</v>
      </c>
      <c r="Z247" s="64">
        <v>1961.56</v>
      </c>
      <c r="AA247" s="64">
        <v>1961.56</v>
      </c>
      <c r="AB247" s="64">
        <v>1961.56</v>
      </c>
      <c r="AC247" s="64">
        <v>1961.56</v>
      </c>
      <c r="AD247" s="64">
        <v>1961.56</v>
      </c>
      <c r="AE247" s="64">
        <v>1961.56</v>
      </c>
      <c r="AF247" s="64">
        <v>1961.56</v>
      </c>
      <c r="AG247" s="64">
        <v>1961.56</v>
      </c>
      <c r="AH247" s="64">
        <v>1961.56</v>
      </c>
      <c r="AI247" s="64">
        <v>1961.56</v>
      </c>
      <c r="AJ247" s="64">
        <v>1961.56</v>
      </c>
      <c r="AK247" s="64">
        <v>1961.56</v>
      </c>
      <c r="AL247" s="64">
        <v>1961.56</v>
      </c>
      <c r="AM247" s="64">
        <v>1961.56</v>
      </c>
      <c r="AN247" s="73"/>
      <c r="AO247" s="8"/>
      <c r="AP247" s="8"/>
      <c r="AQ247" s="8"/>
      <c r="AR247" s="8"/>
      <c r="AS247" s="8"/>
      <c r="AT247" s="8"/>
      <c r="AU247" s="8"/>
      <c r="AV247" s="8"/>
      <c r="AW247" s="8"/>
      <c r="AX247" s="8"/>
    </row>
    <row r="248" spans="1:50">
      <c r="A248" s="63" t="s">
        <v>362</v>
      </c>
      <c r="B248" s="63" t="s">
        <v>365</v>
      </c>
      <c r="C248" s="63" t="s">
        <v>366</v>
      </c>
      <c r="D248" s="64">
        <v>2143.2793102222217</v>
      </c>
      <c r="E248" s="64">
        <v>1953.7811764705889</v>
      </c>
      <c r="F248" s="64">
        <v>1939.9429087058832</v>
      </c>
      <c r="G248" s="64">
        <v>1939.5200000000002</v>
      </c>
      <c r="H248" s="64">
        <v>2055.7309090909093</v>
      </c>
      <c r="I248" s="64">
        <v>1952.1142857142863</v>
      </c>
      <c r="J248" s="64">
        <v>2010.5377777777776</v>
      </c>
      <c r="K248" s="64">
        <v>2071.7599999999998</v>
      </c>
      <c r="L248" s="64">
        <v>1996.194285714286</v>
      </c>
      <c r="M248" s="64">
        <v>1971.3555555555554</v>
      </c>
      <c r="N248" s="64"/>
      <c r="O248" s="65">
        <f t="shared" si="22"/>
        <v>1971.3555555555554</v>
      </c>
      <c r="P248" s="64">
        <v>2143.2793102222217</v>
      </c>
      <c r="Q248" s="64">
        <v>1953.7811764705889</v>
      </c>
      <c r="R248" s="64">
        <v>1939.9429087058832</v>
      </c>
      <c r="S248" s="64">
        <v>1939.5200000000002</v>
      </c>
      <c r="T248" s="64">
        <v>2055.7309090909093</v>
      </c>
      <c r="U248" s="64">
        <v>1952.1142857142863</v>
      </c>
      <c r="V248" s="64">
        <v>2010.5377777777776</v>
      </c>
      <c r="W248" s="64">
        <v>2071.7599999999998</v>
      </c>
      <c r="X248" s="64">
        <v>1996.194285714286</v>
      </c>
      <c r="Y248" s="64">
        <v>1971.3555555555554</v>
      </c>
      <c r="Z248" s="64">
        <v>1971.3555555555554</v>
      </c>
      <c r="AA248" s="64">
        <v>1971.3555555555554</v>
      </c>
      <c r="AB248" s="64">
        <v>1971.3555555555554</v>
      </c>
      <c r="AC248" s="64">
        <v>1971.3555555555554</v>
      </c>
      <c r="AD248" s="64">
        <v>1971.3555555555554</v>
      </c>
      <c r="AE248" s="64">
        <v>1971.3555555555554</v>
      </c>
      <c r="AF248" s="64">
        <v>1971.3555555555554</v>
      </c>
      <c r="AG248" s="64">
        <v>1971.3555555555554</v>
      </c>
      <c r="AH248" s="64">
        <v>1971.3555555555554</v>
      </c>
      <c r="AI248" s="64">
        <v>1971.3555555555554</v>
      </c>
      <c r="AJ248" s="64">
        <v>1971.3555555555554</v>
      </c>
      <c r="AK248" s="64">
        <v>1971.3555555555554</v>
      </c>
      <c r="AL248" s="64">
        <v>1971.3555555555554</v>
      </c>
      <c r="AM248" s="64">
        <v>1971.3555555555554</v>
      </c>
      <c r="AN248" s="73"/>
      <c r="AO248" s="8"/>
      <c r="AP248" s="8"/>
      <c r="AQ248" s="8"/>
      <c r="AR248" s="8"/>
      <c r="AS248" s="8"/>
      <c r="AT248" s="8"/>
      <c r="AU248" s="8"/>
      <c r="AV248" s="8"/>
      <c r="AW248" s="8"/>
      <c r="AX248" s="8"/>
    </row>
    <row r="249" spans="1:50">
      <c r="A249" s="63" t="s">
        <v>362</v>
      </c>
      <c r="B249" s="63" t="s">
        <v>367</v>
      </c>
      <c r="C249" s="63" t="s">
        <v>368</v>
      </c>
      <c r="D249" s="64">
        <v>2071.7599999999998</v>
      </c>
      <c r="E249" s="64">
        <v>2087.018461538461</v>
      </c>
      <c r="F249" s="64">
        <v>2038.175238095238</v>
      </c>
      <c r="G249" s="64">
        <v>2064.4133333333325</v>
      </c>
      <c r="H249" s="64">
        <v>2027.0317647058821</v>
      </c>
      <c r="I249" s="64">
        <v>2061.0087804878044</v>
      </c>
      <c r="J249" s="64">
        <v>2065.1479999999997</v>
      </c>
      <c r="K249" s="64">
        <v>2062.3142857142857</v>
      </c>
      <c r="L249" s="64">
        <v>2034.130731707317</v>
      </c>
      <c r="M249" s="64">
        <v>2005.6400000000015</v>
      </c>
      <c r="N249" s="64"/>
      <c r="O249" s="65">
        <f t="shared" si="22"/>
        <v>2005.6400000000015</v>
      </c>
      <c r="P249" s="64">
        <v>2071.7599999999998</v>
      </c>
      <c r="Q249" s="64">
        <v>2087.018461538461</v>
      </c>
      <c r="R249" s="64">
        <v>2038.175238095238</v>
      </c>
      <c r="S249" s="64">
        <v>2064.4133333333325</v>
      </c>
      <c r="T249" s="64">
        <v>2027.0317647058821</v>
      </c>
      <c r="U249" s="64">
        <v>2061.0087804878044</v>
      </c>
      <c r="V249" s="64">
        <v>2065.1479999999997</v>
      </c>
      <c r="W249" s="64">
        <v>2062.3142857142857</v>
      </c>
      <c r="X249" s="64">
        <v>2034.130731707317</v>
      </c>
      <c r="Y249" s="64">
        <v>2005.6400000000015</v>
      </c>
      <c r="Z249" s="64">
        <v>2005.6400000000015</v>
      </c>
      <c r="AA249" s="64">
        <v>2005.6400000000015</v>
      </c>
      <c r="AB249" s="64">
        <v>2005.6400000000015</v>
      </c>
      <c r="AC249" s="64">
        <v>2005.6400000000015</v>
      </c>
      <c r="AD249" s="64">
        <v>2005.6400000000015</v>
      </c>
      <c r="AE249" s="64">
        <v>2005.6400000000015</v>
      </c>
      <c r="AF249" s="64">
        <v>2005.6400000000015</v>
      </c>
      <c r="AG249" s="64">
        <v>2005.6400000000015</v>
      </c>
      <c r="AH249" s="64">
        <v>2005.6400000000015</v>
      </c>
      <c r="AI249" s="64">
        <v>2005.6400000000015</v>
      </c>
      <c r="AJ249" s="64">
        <v>2005.6400000000015</v>
      </c>
      <c r="AK249" s="64">
        <v>2005.6400000000015</v>
      </c>
      <c r="AL249" s="64">
        <v>2005.6400000000015</v>
      </c>
      <c r="AM249" s="64">
        <v>2005.6400000000015</v>
      </c>
      <c r="AN249" s="73"/>
      <c r="AO249" s="8"/>
      <c r="AP249" s="8"/>
      <c r="AQ249" s="8"/>
      <c r="AR249" s="8"/>
      <c r="AS249" s="8"/>
      <c r="AT249" s="8"/>
      <c r="AU249" s="8"/>
      <c r="AV249" s="8"/>
      <c r="AW249" s="8"/>
      <c r="AX249" s="8"/>
    </row>
    <row r="250" spans="1:50">
      <c r="A250" s="63" t="s">
        <v>362</v>
      </c>
      <c r="B250" s="63" t="s">
        <v>369</v>
      </c>
      <c r="C250" s="63" t="s">
        <v>370</v>
      </c>
      <c r="D250" s="64">
        <v>2049.7199999999998</v>
      </c>
      <c r="E250" s="64">
        <v>2049.7199999999998</v>
      </c>
      <c r="F250" s="64">
        <v>2049.7199999999998</v>
      </c>
      <c r="G250" s="64">
        <v>2049.7200000000003</v>
      </c>
      <c r="H250" s="64">
        <v>2049.7200000000003</v>
      </c>
      <c r="I250" s="64">
        <v>2049.7200000000003</v>
      </c>
      <c r="J250" s="64">
        <v>2049.7200000000003</v>
      </c>
      <c r="K250" s="64">
        <v>1608.92</v>
      </c>
      <c r="L250" s="64">
        <v>1608.92</v>
      </c>
      <c r="M250" s="64">
        <v>2027.68</v>
      </c>
      <c r="N250" s="64"/>
      <c r="O250" s="65">
        <f t="shared" si="22"/>
        <v>2027.68</v>
      </c>
      <c r="P250" s="64">
        <v>2049.7199999999998</v>
      </c>
      <c r="Q250" s="64">
        <v>2049.7199999999998</v>
      </c>
      <c r="R250" s="64">
        <v>2049.7199999999998</v>
      </c>
      <c r="S250" s="64">
        <v>2049.7200000000003</v>
      </c>
      <c r="T250" s="64">
        <v>2049.7200000000003</v>
      </c>
      <c r="U250" s="64">
        <v>2049.7200000000003</v>
      </c>
      <c r="V250" s="64">
        <v>2049.7200000000003</v>
      </c>
      <c r="W250" s="64">
        <v>1608.92</v>
      </c>
      <c r="X250" s="64">
        <v>1608.92</v>
      </c>
      <c r="Y250" s="64">
        <v>2027.68</v>
      </c>
      <c r="Z250" s="64">
        <v>2027.68</v>
      </c>
      <c r="AA250" s="64">
        <v>2027.68</v>
      </c>
      <c r="AB250" s="64">
        <v>2027.68</v>
      </c>
      <c r="AC250" s="64">
        <v>2027.68</v>
      </c>
      <c r="AD250" s="64">
        <v>2027.68</v>
      </c>
      <c r="AE250" s="64">
        <v>2027.68</v>
      </c>
      <c r="AF250" s="64">
        <v>2027.68</v>
      </c>
      <c r="AG250" s="64">
        <v>2027.68</v>
      </c>
      <c r="AH250" s="64">
        <v>2027.68</v>
      </c>
      <c r="AI250" s="64">
        <v>2027.68</v>
      </c>
      <c r="AJ250" s="64">
        <v>2027.68</v>
      </c>
      <c r="AK250" s="64">
        <v>2027.68</v>
      </c>
      <c r="AL250" s="64">
        <v>2027.68</v>
      </c>
      <c r="AM250" s="64">
        <v>2027.68</v>
      </c>
      <c r="AN250" s="73"/>
      <c r="AO250" s="8"/>
      <c r="AP250" s="8"/>
      <c r="AQ250" s="8"/>
      <c r="AR250" s="8"/>
      <c r="AS250" s="8"/>
      <c r="AT250" s="8"/>
      <c r="AU250" s="8"/>
      <c r="AV250" s="8"/>
      <c r="AW250" s="8"/>
      <c r="AX250" s="8"/>
    </row>
    <row r="251" spans="1:50">
      <c r="A251" s="63" t="s">
        <v>362</v>
      </c>
      <c r="B251" s="63" t="s">
        <v>371</v>
      </c>
      <c r="C251" s="63" t="s">
        <v>372</v>
      </c>
      <c r="D251" s="64">
        <v>2382.4863774208147</v>
      </c>
      <c r="E251" s="64">
        <v>2554.8530259705881</v>
      </c>
      <c r="F251" s="64">
        <v>2283.086261647059</v>
      </c>
      <c r="G251" s="64">
        <v>2405.6906221372556</v>
      </c>
      <c r="H251" s="64">
        <v>2651.4953445378151</v>
      </c>
      <c r="I251" s="64">
        <v>2553.3559535686277</v>
      </c>
      <c r="J251" s="64">
        <v>2492.0574566890759</v>
      </c>
      <c r="K251" s="64">
        <v>2773.4267883294115</v>
      </c>
      <c r="L251" s="64">
        <v>2241.4670512192515</v>
      </c>
      <c r="M251" s="64">
        <v>2643.8601830686275</v>
      </c>
      <c r="N251" s="64"/>
      <c r="O251" s="65">
        <f t="shared" si="22"/>
        <v>2643.8601830686275</v>
      </c>
      <c r="P251" s="64">
        <v>2382.4863774208147</v>
      </c>
      <c r="Q251" s="64">
        <v>2554.8530259705881</v>
      </c>
      <c r="R251" s="64">
        <v>2283.086261647059</v>
      </c>
      <c r="S251" s="64">
        <v>2405.6906221372556</v>
      </c>
      <c r="T251" s="64">
        <v>2651.4953445378151</v>
      </c>
      <c r="U251" s="64">
        <v>2553.3559535686277</v>
      </c>
      <c r="V251" s="64">
        <v>2492.0574566890759</v>
      </c>
      <c r="W251" s="64">
        <v>2773.4267883294115</v>
      </c>
      <c r="X251" s="64">
        <v>2241.4670512192515</v>
      </c>
      <c r="Y251" s="64">
        <v>2643.8601830686275</v>
      </c>
      <c r="Z251" s="64">
        <v>2643.8601830686275</v>
      </c>
      <c r="AA251" s="64">
        <v>2643.8601830686275</v>
      </c>
      <c r="AB251" s="64">
        <v>2643.8601830686275</v>
      </c>
      <c r="AC251" s="64">
        <v>2643.8601830686275</v>
      </c>
      <c r="AD251" s="64">
        <v>2643.8601830686275</v>
      </c>
      <c r="AE251" s="64">
        <v>2643.8601830686275</v>
      </c>
      <c r="AF251" s="64">
        <v>2643.8601830686275</v>
      </c>
      <c r="AG251" s="64">
        <v>2643.8601830686275</v>
      </c>
      <c r="AH251" s="64">
        <v>2643.8601830686275</v>
      </c>
      <c r="AI251" s="64">
        <v>2643.8601830686275</v>
      </c>
      <c r="AJ251" s="64">
        <v>2643.8601830686275</v>
      </c>
      <c r="AK251" s="64">
        <v>2643.8601830686275</v>
      </c>
      <c r="AL251" s="64">
        <v>2643.8601830686275</v>
      </c>
      <c r="AM251" s="64">
        <v>2643.8601830686275</v>
      </c>
      <c r="AN251" s="73"/>
      <c r="AO251" s="8"/>
      <c r="AP251" s="8"/>
      <c r="AQ251" s="8"/>
      <c r="AR251" s="8"/>
      <c r="AS251" s="8"/>
      <c r="AT251" s="8"/>
      <c r="AU251" s="8"/>
      <c r="AV251" s="8"/>
      <c r="AW251" s="8"/>
      <c r="AX251" s="8"/>
    </row>
    <row r="252" spans="1:50">
      <c r="A252" s="63" t="s">
        <v>362</v>
      </c>
      <c r="B252" s="63" t="s">
        <v>373</v>
      </c>
      <c r="C252" s="63" t="s">
        <v>374</v>
      </c>
      <c r="D252" s="64">
        <v>3523.4613333333332</v>
      </c>
      <c r="E252" s="64">
        <v>3315.6976</v>
      </c>
      <c r="F252" s="64">
        <v>3394.16</v>
      </c>
      <c r="G252" s="64">
        <v>3848.1840000000007</v>
      </c>
      <c r="H252" s="64">
        <v>3380.9360000000001</v>
      </c>
      <c r="I252" s="64">
        <v>3923.12</v>
      </c>
      <c r="J252" s="64">
        <v>3577.5328</v>
      </c>
      <c r="K252" s="64">
        <v>3621.172</v>
      </c>
      <c r="L252" s="64">
        <v>3521.9920000000002</v>
      </c>
      <c r="M252" s="64">
        <v>3505.462</v>
      </c>
      <c r="N252" s="64"/>
      <c r="O252" s="65">
        <f t="shared" si="22"/>
        <v>3505.462</v>
      </c>
      <c r="P252" s="64">
        <v>3523.4613333333332</v>
      </c>
      <c r="Q252" s="64">
        <v>3315.6976</v>
      </c>
      <c r="R252" s="64">
        <v>3394.16</v>
      </c>
      <c r="S252" s="64">
        <v>3848.1840000000007</v>
      </c>
      <c r="T252" s="64">
        <v>3380.9360000000001</v>
      </c>
      <c r="U252" s="64">
        <v>3923.12</v>
      </c>
      <c r="V252" s="64">
        <v>3577.5328</v>
      </c>
      <c r="W252" s="64">
        <v>3621.172</v>
      </c>
      <c r="X252" s="64">
        <v>3521.9920000000002</v>
      </c>
      <c r="Y252" s="64">
        <v>3505.462</v>
      </c>
      <c r="Z252" s="64">
        <v>3505.462</v>
      </c>
      <c r="AA252" s="64">
        <v>3505.462</v>
      </c>
      <c r="AB252" s="64">
        <v>3505.462</v>
      </c>
      <c r="AC252" s="64">
        <v>3505.462</v>
      </c>
      <c r="AD252" s="64">
        <v>3505.462</v>
      </c>
      <c r="AE252" s="64">
        <v>3505.462</v>
      </c>
      <c r="AF252" s="64">
        <v>3505.462</v>
      </c>
      <c r="AG252" s="64">
        <v>3505.462</v>
      </c>
      <c r="AH252" s="64">
        <v>3505.462</v>
      </c>
      <c r="AI252" s="64">
        <v>3505.462</v>
      </c>
      <c r="AJ252" s="64">
        <v>3505.462</v>
      </c>
      <c r="AK252" s="64">
        <v>3505.462</v>
      </c>
      <c r="AL252" s="64">
        <v>3505.462</v>
      </c>
      <c r="AM252" s="64">
        <v>3505.462</v>
      </c>
      <c r="AN252" s="73"/>
      <c r="AO252" s="8"/>
      <c r="AP252" s="8"/>
      <c r="AQ252" s="8"/>
      <c r="AR252" s="8"/>
      <c r="AS252" s="8"/>
      <c r="AT252" s="8"/>
      <c r="AU252" s="8"/>
      <c r="AV252" s="8"/>
      <c r="AW252" s="8"/>
      <c r="AX252" s="8"/>
    </row>
    <row r="253" spans="1:50">
      <c r="A253" s="63" t="s">
        <v>375</v>
      </c>
      <c r="B253" s="63" t="s">
        <v>194</v>
      </c>
      <c r="C253" s="63" t="s">
        <v>195</v>
      </c>
      <c r="D253" s="64">
        <v>2299.5774176412187</v>
      </c>
      <c r="E253" s="64">
        <v>2284.3532888990021</v>
      </c>
      <c r="F253" s="64">
        <v>2086.8530394763889</v>
      </c>
      <c r="G253" s="64">
        <v>2197.3105405967917</v>
      </c>
      <c r="H253" s="64">
        <v>2193.8117188434708</v>
      </c>
      <c r="I253" s="64">
        <v>2104.9503407673405</v>
      </c>
      <c r="J253" s="64">
        <v>2283.3872488183001</v>
      </c>
      <c r="K253" s="64">
        <v>2292.1398112393981</v>
      </c>
      <c r="L253" s="64">
        <v>2105.6048433344085</v>
      </c>
      <c r="M253" s="64">
        <v>2216.4852412194227</v>
      </c>
      <c r="N253" s="64"/>
      <c r="O253" s="65">
        <f t="shared" ref="O253:O330" si="29">M253</f>
        <v>2216.4852412194227</v>
      </c>
      <c r="P253" s="64">
        <v>2299.5774176412187</v>
      </c>
      <c r="Q253" s="64">
        <v>2284.3532888990021</v>
      </c>
      <c r="R253" s="64">
        <v>2086.8530394763889</v>
      </c>
      <c r="S253" s="64">
        <v>2197.3105405967917</v>
      </c>
      <c r="T253" s="64">
        <v>2193.8117188434708</v>
      </c>
      <c r="U253" s="64">
        <v>2104.9503407673405</v>
      </c>
      <c r="V253" s="64">
        <v>2283.3872488183001</v>
      </c>
      <c r="W253" s="64">
        <v>2292.1398112393981</v>
      </c>
      <c r="X253" s="64">
        <v>2105.6048433344085</v>
      </c>
      <c r="Y253" s="64">
        <v>2216.4852412194227</v>
      </c>
      <c r="Z253" s="64">
        <v>2216.4852412194227</v>
      </c>
      <c r="AA253" s="64">
        <v>2216.4852412194227</v>
      </c>
      <c r="AB253" s="64">
        <v>2216.4852412194227</v>
      </c>
      <c r="AC253" s="64">
        <v>2216.4852412194227</v>
      </c>
      <c r="AD253" s="64">
        <v>2216.4852412194227</v>
      </c>
      <c r="AE253" s="64">
        <v>2216.4852412194227</v>
      </c>
      <c r="AF253" s="64">
        <v>2216.4852412194227</v>
      </c>
      <c r="AG253" s="64">
        <v>2216.4852412194227</v>
      </c>
      <c r="AH253" s="64">
        <v>2216.4852412194227</v>
      </c>
      <c r="AI253" s="64">
        <v>2216.4852412194227</v>
      </c>
      <c r="AJ253" s="64">
        <v>2216.4852412194227</v>
      </c>
      <c r="AK253" s="64">
        <v>2216.4852412194227</v>
      </c>
      <c r="AL253" s="64">
        <v>2216.4852412194227</v>
      </c>
      <c r="AM253" s="64">
        <v>2216.4852412194227</v>
      </c>
      <c r="AN253" s="73"/>
      <c r="AO253" s="8" t="s">
        <v>63</v>
      </c>
      <c r="AP253" s="8"/>
      <c r="AQ253" s="8"/>
      <c r="AR253" s="8"/>
      <c r="AS253" s="8"/>
      <c r="AT253" s="8"/>
      <c r="AU253" s="8"/>
      <c r="AV253" s="8"/>
      <c r="AW253" s="8"/>
      <c r="AX253" s="8"/>
    </row>
    <row r="254" spans="1:50" ht="10.8" thickBot="1">
      <c r="A254" s="63"/>
      <c r="B254" s="68"/>
      <c r="C254" s="69"/>
      <c r="D254" s="70"/>
      <c r="E254" s="70">
        <f t="shared" ref="E254:M254" si="30">(E253-D253)/D253</f>
        <v>-6.6204027859313027E-3</v>
      </c>
      <c r="F254" s="70">
        <f t="shared" si="30"/>
        <v>-8.6457839241583845E-2</v>
      </c>
      <c r="G254" s="70">
        <f t="shared" si="30"/>
        <v>5.2930177176308352E-2</v>
      </c>
      <c r="H254" s="70">
        <f t="shared" si="30"/>
        <v>-1.5923201061833845E-3</v>
      </c>
      <c r="I254" s="70">
        <f t="shared" si="30"/>
        <v>-4.0505471510096584E-2</v>
      </c>
      <c r="J254" s="70">
        <f t="shared" si="30"/>
        <v>8.4770127159347619E-2</v>
      </c>
      <c r="K254" s="70">
        <f t="shared" si="30"/>
        <v>3.8331485058557728E-3</v>
      </c>
      <c r="L254" s="70">
        <f t="shared" si="30"/>
        <v>-8.1380274881280912E-2</v>
      </c>
      <c r="M254" s="70">
        <f t="shared" si="30"/>
        <v>5.2659642304690668E-2</v>
      </c>
      <c r="N254" s="38"/>
      <c r="O254" s="71">
        <f>M254</f>
        <v>5.2659642304690668E-2</v>
      </c>
      <c r="P254" s="72">
        <v>0</v>
      </c>
      <c r="Q254" s="72">
        <v>0</v>
      </c>
      <c r="R254" s="72">
        <v>0</v>
      </c>
      <c r="S254" s="72">
        <v>0</v>
      </c>
      <c r="T254" s="72">
        <v>0</v>
      </c>
      <c r="U254" s="72">
        <v>0</v>
      </c>
      <c r="V254" s="72">
        <v>0</v>
      </c>
      <c r="W254" s="72">
        <v>0</v>
      </c>
      <c r="X254" s="72">
        <v>0</v>
      </c>
      <c r="Y254" s="72">
        <v>0</v>
      </c>
      <c r="Z254" s="72">
        <v>0</v>
      </c>
      <c r="AA254" s="72">
        <v>0</v>
      </c>
      <c r="AB254" s="72">
        <v>0</v>
      </c>
      <c r="AC254" s="72">
        <v>0</v>
      </c>
      <c r="AD254" s="72">
        <v>0</v>
      </c>
      <c r="AE254" s="72">
        <v>0</v>
      </c>
      <c r="AF254" s="72">
        <v>0</v>
      </c>
      <c r="AG254" s="72">
        <v>0</v>
      </c>
      <c r="AH254" s="72">
        <v>0</v>
      </c>
      <c r="AI254" s="72">
        <v>0</v>
      </c>
      <c r="AJ254" s="72">
        <v>0</v>
      </c>
      <c r="AK254" s="72">
        <v>0</v>
      </c>
      <c r="AL254" s="72">
        <v>0</v>
      </c>
      <c r="AM254" s="72">
        <v>0</v>
      </c>
      <c r="AN254" s="73"/>
      <c r="AO254" s="8"/>
      <c r="AP254" s="8"/>
      <c r="AQ254" s="8"/>
      <c r="AR254" s="8"/>
      <c r="AS254" s="8"/>
      <c r="AT254" s="8"/>
      <c r="AU254" s="8"/>
      <c r="AV254" s="8"/>
      <c r="AW254" s="8"/>
      <c r="AX254" s="8"/>
    </row>
    <row r="255" spans="1:50">
      <c r="A255" s="63"/>
      <c r="B255" s="68"/>
      <c r="C255" s="69"/>
      <c r="D255" s="70"/>
      <c r="E255" s="70"/>
      <c r="F255" s="70"/>
      <c r="G255" s="70"/>
      <c r="H255" s="70"/>
      <c r="I255" s="70"/>
      <c r="J255" s="70"/>
      <c r="K255" s="70"/>
      <c r="L255" s="70"/>
      <c r="M255" s="70"/>
      <c r="N255" s="38"/>
      <c r="O255" s="75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  <c r="AA255" s="72"/>
      <c r="AB255" s="72"/>
      <c r="AC255" s="72"/>
      <c r="AD255" s="72"/>
      <c r="AE255" s="72"/>
      <c r="AF255" s="72"/>
      <c r="AG255" s="72"/>
      <c r="AH255" s="72"/>
      <c r="AI255" s="72"/>
      <c r="AJ255" s="72"/>
      <c r="AK255" s="72"/>
      <c r="AL255" s="72"/>
      <c r="AM255" s="72"/>
      <c r="AN255" s="73"/>
      <c r="AO255" s="8"/>
      <c r="AP255" s="8"/>
      <c r="AQ255" s="8"/>
      <c r="AR255" s="8"/>
      <c r="AS255" s="8"/>
      <c r="AT255" s="8"/>
      <c r="AU255" s="8"/>
      <c r="AV255" s="8"/>
      <c r="AW255" s="8"/>
      <c r="AX255" s="8"/>
    </row>
    <row r="256" spans="1:50">
      <c r="A256" s="63" t="s">
        <v>376</v>
      </c>
      <c r="B256" s="63" t="s">
        <v>377</v>
      </c>
      <c r="C256" s="63" t="s">
        <v>378</v>
      </c>
      <c r="D256" s="64">
        <v>5454.9000000000005</v>
      </c>
      <c r="E256" s="64">
        <v>5454.9000000000005</v>
      </c>
      <c r="F256" s="64">
        <v>5454.9000000000005</v>
      </c>
      <c r="G256" s="64">
        <v>4490.1671862500007</v>
      </c>
      <c r="H256" s="64">
        <v>4490.1671862500007</v>
      </c>
      <c r="I256" s="64">
        <v>5618.9285675000001</v>
      </c>
      <c r="J256" s="64">
        <v>5311.64</v>
      </c>
      <c r="K256" s="64">
        <v>4848.8</v>
      </c>
      <c r="L256" s="64">
        <v>4748.6543725000001</v>
      </c>
      <c r="M256" s="64">
        <v>4628.4000000000005</v>
      </c>
      <c r="N256" s="64"/>
      <c r="O256" s="65">
        <f t="shared" si="29"/>
        <v>4628.4000000000005</v>
      </c>
      <c r="P256" s="64">
        <v>5454.9000000000005</v>
      </c>
      <c r="Q256" s="64">
        <v>5454.9000000000005</v>
      </c>
      <c r="R256" s="64">
        <v>5454.9000000000005</v>
      </c>
      <c r="S256" s="64">
        <v>4490.1671862500007</v>
      </c>
      <c r="T256" s="64">
        <v>4490.1671862500007</v>
      </c>
      <c r="U256" s="64">
        <v>5618.9285675000001</v>
      </c>
      <c r="V256" s="64">
        <v>5311.64</v>
      </c>
      <c r="W256" s="64">
        <v>4848.8</v>
      </c>
      <c r="X256" s="64">
        <v>4748.6543725000001</v>
      </c>
      <c r="Y256" s="64">
        <v>4628.4000000000005</v>
      </c>
      <c r="Z256" s="64">
        <v>4628.4000000000005</v>
      </c>
      <c r="AA256" s="64">
        <v>4628.4000000000005</v>
      </c>
      <c r="AB256" s="64">
        <v>4628.4000000000005</v>
      </c>
      <c r="AC256" s="64">
        <v>4628.4000000000005</v>
      </c>
      <c r="AD256" s="64">
        <v>4628.4000000000005</v>
      </c>
      <c r="AE256" s="64">
        <v>4628.4000000000005</v>
      </c>
      <c r="AF256" s="64">
        <v>4628.4000000000005</v>
      </c>
      <c r="AG256" s="64">
        <v>4628.4000000000005</v>
      </c>
      <c r="AH256" s="64">
        <v>4628.4000000000005</v>
      </c>
      <c r="AI256" s="64">
        <v>4628.4000000000005</v>
      </c>
      <c r="AJ256" s="64">
        <v>4628.4000000000005</v>
      </c>
      <c r="AK256" s="64">
        <v>4628.4000000000005</v>
      </c>
      <c r="AL256" s="64">
        <v>4628.4000000000005</v>
      </c>
      <c r="AM256" s="64">
        <v>4628.4000000000005</v>
      </c>
      <c r="AN256" s="73"/>
      <c r="AO256" s="8"/>
      <c r="AP256" s="8"/>
      <c r="AQ256" s="8"/>
      <c r="AR256" s="8"/>
      <c r="AS256" s="8"/>
      <c r="AT256" s="8"/>
      <c r="AU256" s="8"/>
      <c r="AV256" s="8"/>
      <c r="AW256" s="8"/>
      <c r="AX256" s="8"/>
    </row>
    <row r="257" spans="1:50">
      <c r="A257" s="63" t="s">
        <v>376</v>
      </c>
      <c r="B257" s="63" t="s">
        <v>379</v>
      </c>
      <c r="C257" s="63" t="s">
        <v>380</v>
      </c>
      <c r="D257" s="64">
        <v>4220.6300691358019</v>
      </c>
      <c r="E257" s="64">
        <v>4766.1500000000005</v>
      </c>
      <c r="F257" s="64">
        <v>4355.1162956764283</v>
      </c>
      <c r="G257" s="64">
        <v>3976.1312484960649</v>
      </c>
      <c r="H257" s="64">
        <v>4812.0666666666666</v>
      </c>
      <c r="I257" s="64">
        <v>4233.0708018097384</v>
      </c>
      <c r="J257" s="64">
        <v>4093.6829823829371</v>
      </c>
      <c r="K257" s="64">
        <v>4139.8383181818172</v>
      </c>
      <c r="L257" s="64">
        <v>4350.2123700604361</v>
      </c>
      <c r="M257" s="64">
        <v>4334.2499959802062</v>
      </c>
      <c r="N257" s="64"/>
      <c r="O257" s="65">
        <f t="shared" si="29"/>
        <v>4334.2499959802062</v>
      </c>
      <c r="P257" s="64">
        <v>4220.6300691358019</v>
      </c>
      <c r="Q257" s="64">
        <v>4766.1500000000005</v>
      </c>
      <c r="R257" s="64">
        <v>4355.1162956764283</v>
      </c>
      <c r="S257" s="64">
        <v>3976.1312484960649</v>
      </c>
      <c r="T257" s="64">
        <v>4812.0666666666666</v>
      </c>
      <c r="U257" s="64">
        <v>4233.0708018097384</v>
      </c>
      <c r="V257" s="64">
        <v>4093.6829823829371</v>
      </c>
      <c r="W257" s="64">
        <v>4139.8383181818172</v>
      </c>
      <c r="X257" s="64">
        <v>4350.2123700604361</v>
      </c>
      <c r="Y257" s="64">
        <v>4334.2499959802062</v>
      </c>
      <c r="Z257" s="64">
        <v>4334.2499959802062</v>
      </c>
      <c r="AA257" s="64">
        <v>4334.2499959802062</v>
      </c>
      <c r="AB257" s="64">
        <v>4334.2499959802062</v>
      </c>
      <c r="AC257" s="64">
        <v>4334.2499959802062</v>
      </c>
      <c r="AD257" s="64">
        <v>4334.2499959802062</v>
      </c>
      <c r="AE257" s="64">
        <v>4334.2499959802062</v>
      </c>
      <c r="AF257" s="64">
        <v>4334.2499959802062</v>
      </c>
      <c r="AG257" s="64">
        <v>4334.2499959802062</v>
      </c>
      <c r="AH257" s="64">
        <v>4334.2499959802062</v>
      </c>
      <c r="AI257" s="64">
        <v>4334.2499959802062</v>
      </c>
      <c r="AJ257" s="64">
        <v>4334.2499959802062</v>
      </c>
      <c r="AK257" s="64">
        <v>4334.2499959802062</v>
      </c>
      <c r="AL257" s="64">
        <v>4334.2499959802062</v>
      </c>
      <c r="AM257" s="64">
        <v>4334.2499959802062</v>
      </c>
      <c r="AN257" s="73"/>
      <c r="AO257" s="8"/>
      <c r="AP257" s="8"/>
      <c r="AQ257" s="8"/>
      <c r="AR257" s="8"/>
      <c r="AS257" s="8"/>
      <c r="AT257" s="8"/>
      <c r="AU257" s="8"/>
      <c r="AV257" s="8"/>
      <c r="AW257" s="8"/>
      <c r="AX257" s="8"/>
    </row>
    <row r="258" spans="1:50">
      <c r="A258" s="63" t="s">
        <v>376</v>
      </c>
      <c r="B258" s="63" t="s">
        <v>381</v>
      </c>
      <c r="C258" s="63" t="s">
        <v>382</v>
      </c>
      <c r="D258" s="64">
        <v>5179.4000000000005</v>
      </c>
      <c r="E258" s="64">
        <v>5179.4000000000005</v>
      </c>
      <c r="F258" s="64">
        <v>5179.4000000000005</v>
      </c>
      <c r="G258" s="64">
        <v>5014.1000000000004</v>
      </c>
      <c r="H258" s="64">
        <v>5014.1000000000004</v>
      </c>
      <c r="I258" s="64">
        <v>5014.1000000000004</v>
      </c>
      <c r="J258" s="64">
        <v>5014.1000000000004</v>
      </c>
      <c r="K258" s="64">
        <v>5014.1000000000004</v>
      </c>
      <c r="L258" s="64">
        <v>5014.1000000000004</v>
      </c>
      <c r="M258" s="64">
        <v>5014.1000000000004</v>
      </c>
      <c r="N258" s="64"/>
      <c r="O258" s="65">
        <f t="shared" si="29"/>
        <v>5014.1000000000004</v>
      </c>
      <c r="P258" s="64">
        <v>5179.4000000000005</v>
      </c>
      <c r="Q258" s="64">
        <v>5179.4000000000005</v>
      </c>
      <c r="R258" s="64">
        <v>5179.4000000000005</v>
      </c>
      <c r="S258" s="64">
        <v>5014.1000000000004</v>
      </c>
      <c r="T258" s="64">
        <v>5014.1000000000004</v>
      </c>
      <c r="U258" s="64">
        <v>5014.1000000000004</v>
      </c>
      <c r="V258" s="64">
        <v>5014.1000000000004</v>
      </c>
      <c r="W258" s="64">
        <v>5014.1000000000004</v>
      </c>
      <c r="X258" s="64">
        <v>5014.1000000000004</v>
      </c>
      <c r="Y258" s="64">
        <v>5014.1000000000004</v>
      </c>
      <c r="Z258" s="64">
        <v>5014.1000000000004</v>
      </c>
      <c r="AA258" s="64">
        <v>5014.1000000000004</v>
      </c>
      <c r="AB258" s="64">
        <v>5014.1000000000004</v>
      </c>
      <c r="AC258" s="64">
        <v>5014.1000000000004</v>
      </c>
      <c r="AD258" s="64">
        <v>5014.1000000000004</v>
      </c>
      <c r="AE258" s="64">
        <v>5014.1000000000004</v>
      </c>
      <c r="AF258" s="64">
        <v>5014.1000000000004</v>
      </c>
      <c r="AG258" s="64">
        <v>5014.1000000000004</v>
      </c>
      <c r="AH258" s="64">
        <v>5014.1000000000004</v>
      </c>
      <c r="AI258" s="64">
        <v>5014.1000000000004</v>
      </c>
      <c r="AJ258" s="64">
        <v>5014.1000000000004</v>
      </c>
      <c r="AK258" s="64">
        <v>5014.1000000000004</v>
      </c>
      <c r="AL258" s="64">
        <v>5014.1000000000004</v>
      </c>
      <c r="AM258" s="64">
        <v>5014.1000000000004</v>
      </c>
      <c r="AN258" s="73"/>
      <c r="AO258" s="8"/>
      <c r="AP258" s="8"/>
      <c r="AQ258" s="8"/>
      <c r="AR258" s="8"/>
      <c r="AS258" s="8"/>
      <c r="AT258" s="8"/>
      <c r="AU258" s="8"/>
      <c r="AV258" s="8"/>
      <c r="AW258" s="8"/>
      <c r="AX258" s="8"/>
    </row>
    <row r="259" spans="1:50">
      <c r="A259" s="63" t="s">
        <v>376</v>
      </c>
      <c r="B259" s="63" t="s">
        <v>383</v>
      </c>
      <c r="C259" s="63" t="s">
        <v>384</v>
      </c>
      <c r="D259" s="64">
        <v>4231.68</v>
      </c>
      <c r="E259" s="64">
        <v>4231.68</v>
      </c>
      <c r="F259" s="64">
        <v>4231.68</v>
      </c>
      <c r="G259" s="64">
        <v>4231.68</v>
      </c>
      <c r="H259" s="64">
        <v>4231.68</v>
      </c>
      <c r="I259" s="64">
        <v>4231.68</v>
      </c>
      <c r="J259" s="64">
        <v>4231.68</v>
      </c>
      <c r="K259" s="64">
        <v>4231.68</v>
      </c>
      <c r="L259" s="64">
        <v>4231.68</v>
      </c>
      <c r="M259" s="64">
        <v>4231.68</v>
      </c>
      <c r="N259" s="64"/>
      <c r="O259" s="65">
        <f t="shared" si="29"/>
        <v>4231.68</v>
      </c>
      <c r="P259" s="64">
        <v>4231.68</v>
      </c>
      <c r="Q259" s="64">
        <v>4231.68</v>
      </c>
      <c r="R259" s="64">
        <v>4231.68</v>
      </c>
      <c r="S259" s="64">
        <v>4231.68</v>
      </c>
      <c r="T259" s="64">
        <v>4231.68</v>
      </c>
      <c r="U259" s="64">
        <v>4231.68</v>
      </c>
      <c r="V259" s="64">
        <v>4231.68</v>
      </c>
      <c r="W259" s="64">
        <v>4231.68</v>
      </c>
      <c r="X259" s="64">
        <v>4231.68</v>
      </c>
      <c r="Y259" s="64">
        <v>4231.68</v>
      </c>
      <c r="Z259" s="64">
        <v>4231.68</v>
      </c>
      <c r="AA259" s="64">
        <v>4231.68</v>
      </c>
      <c r="AB259" s="64">
        <v>4231.68</v>
      </c>
      <c r="AC259" s="64">
        <v>4231.68</v>
      </c>
      <c r="AD259" s="64">
        <v>4231.68</v>
      </c>
      <c r="AE259" s="64">
        <v>4231.68</v>
      </c>
      <c r="AF259" s="64">
        <v>4231.68</v>
      </c>
      <c r="AG259" s="64">
        <v>4231.68</v>
      </c>
      <c r="AH259" s="64">
        <v>4231.68</v>
      </c>
      <c r="AI259" s="64">
        <v>4231.68</v>
      </c>
      <c r="AJ259" s="64">
        <v>4231.68</v>
      </c>
      <c r="AK259" s="64">
        <v>4231.68</v>
      </c>
      <c r="AL259" s="64">
        <v>4231.68</v>
      </c>
      <c r="AM259" s="64">
        <v>4231.68</v>
      </c>
      <c r="AN259" s="73"/>
      <c r="AO259" s="8"/>
      <c r="AP259" s="8"/>
      <c r="AQ259" s="8"/>
      <c r="AR259" s="8"/>
      <c r="AS259" s="8"/>
      <c r="AT259" s="8"/>
      <c r="AU259" s="8"/>
      <c r="AV259" s="8"/>
      <c r="AW259" s="8"/>
      <c r="AX259" s="8"/>
    </row>
    <row r="260" spans="1:50">
      <c r="A260" s="63" t="s">
        <v>376</v>
      </c>
      <c r="B260" s="63" t="s">
        <v>385</v>
      </c>
      <c r="C260" s="63" t="s">
        <v>386</v>
      </c>
      <c r="D260" s="64">
        <v>5510</v>
      </c>
      <c r="E260" s="64">
        <v>5510</v>
      </c>
      <c r="F260" s="64">
        <v>5510</v>
      </c>
      <c r="G260" s="64">
        <v>5047.16</v>
      </c>
      <c r="H260" s="64">
        <v>5047.16</v>
      </c>
      <c r="I260" s="64">
        <v>5047.16</v>
      </c>
      <c r="J260" s="64">
        <v>5047.16</v>
      </c>
      <c r="K260" s="64">
        <v>4959</v>
      </c>
      <c r="L260" s="64">
        <v>4738.5999999999995</v>
      </c>
      <c r="M260" s="64">
        <v>4738.5999999999995</v>
      </c>
      <c r="N260" s="64"/>
      <c r="O260" s="65">
        <f t="shared" si="29"/>
        <v>4738.5999999999995</v>
      </c>
      <c r="P260" s="64">
        <v>5510</v>
      </c>
      <c r="Q260" s="64">
        <v>5510</v>
      </c>
      <c r="R260" s="64">
        <v>5510</v>
      </c>
      <c r="S260" s="64">
        <v>5047.16</v>
      </c>
      <c r="T260" s="64">
        <v>5047.16</v>
      </c>
      <c r="U260" s="64">
        <v>5047.16</v>
      </c>
      <c r="V260" s="64">
        <v>5047.16</v>
      </c>
      <c r="W260" s="64">
        <v>4959</v>
      </c>
      <c r="X260" s="64">
        <v>4738.5999999999995</v>
      </c>
      <c r="Y260" s="64">
        <v>4738.5999999999995</v>
      </c>
      <c r="Z260" s="64">
        <v>4738.5999999999995</v>
      </c>
      <c r="AA260" s="64">
        <v>4738.5999999999995</v>
      </c>
      <c r="AB260" s="64">
        <v>4738.5999999999995</v>
      </c>
      <c r="AC260" s="64">
        <v>4738.5999999999995</v>
      </c>
      <c r="AD260" s="64">
        <v>4738.5999999999995</v>
      </c>
      <c r="AE260" s="64">
        <v>4738.5999999999995</v>
      </c>
      <c r="AF260" s="64">
        <v>4738.5999999999995</v>
      </c>
      <c r="AG260" s="64">
        <v>4738.5999999999995</v>
      </c>
      <c r="AH260" s="64">
        <v>4738.5999999999995</v>
      </c>
      <c r="AI260" s="64">
        <v>4738.5999999999995</v>
      </c>
      <c r="AJ260" s="64">
        <v>4738.5999999999995</v>
      </c>
      <c r="AK260" s="64">
        <v>4738.5999999999995</v>
      </c>
      <c r="AL260" s="64">
        <v>4738.5999999999995</v>
      </c>
      <c r="AM260" s="64">
        <v>4738.5999999999995</v>
      </c>
      <c r="AN260" s="73"/>
      <c r="AO260" s="8"/>
      <c r="AP260" s="8"/>
      <c r="AQ260" s="8"/>
      <c r="AR260" s="8"/>
      <c r="AS260" s="8"/>
      <c r="AT260" s="8"/>
      <c r="AU260" s="8"/>
      <c r="AV260" s="8"/>
      <c r="AW260" s="8"/>
      <c r="AX260" s="8"/>
    </row>
    <row r="261" spans="1:50">
      <c r="A261" s="63" t="s">
        <v>376</v>
      </c>
      <c r="B261" s="63" t="s">
        <v>387</v>
      </c>
      <c r="C261" s="63" t="s">
        <v>388</v>
      </c>
      <c r="D261" s="64">
        <v>4738.5999999999995</v>
      </c>
      <c r="E261" s="64">
        <v>4738.5999999999995</v>
      </c>
      <c r="F261" s="64">
        <v>4738.5999999999995</v>
      </c>
      <c r="G261" s="64">
        <v>4738.5999999999995</v>
      </c>
      <c r="H261" s="64">
        <v>4738.5999999999995</v>
      </c>
      <c r="I261" s="64">
        <v>4738.5999999999995</v>
      </c>
      <c r="J261" s="64">
        <v>4738.5999999999995</v>
      </c>
      <c r="K261" s="64">
        <v>4738.5999999999995</v>
      </c>
      <c r="L261" s="64">
        <v>4738.5999999999995</v>
      </c>
      <c r="M261" s="64">
        <v>4738.5999999999995</v>
      </c>
      <c r="N261" s="64"/>
      <c r="O261" s="65">
        <f t="shared" si="29"/>
        <v>4738.5999999999995</v>
      </c>
      <c r="P261" s="64">
        <v>4738.5999999999995</v>
      </c>
      <c r="Q261" s="64">
        <v>4738.5999999999995</v>
      </c>
      <c r="R261" s="64">
        <v>4738.5999999999995</v>
      </c>
      <c r="S261" s="64">
        <v>4738.5999999999995</v>
      </c>
      <c r="T261" s="64">
        <v>4738.5999999999995</v>
      </c>
      <c r="U261" s="64">
        <v>4738.5999999999995</v>
      </c>
      <c r="V261" s="64">
        <v>4738.5999999999995</v>
      </c>
      <c r="W261" s="64">
        <v>4738.5999999999995</v>
      </c>
      <c r="X261" s="64">
        <v>4738.5999999999995</v>
      </c>
      <c r="Y261" s="64">
        <v>4738.5999999999995</v>
      </c>
      <c r="Z261" s="64">
        <v>4738.5999999999995</v>
      </c>
      <c r="AA261" s="64">
        <v>4738.5999999999995</v>
      </c>
      <c r="AB261" s="64">
        <v>4738.5999999999995</v>
      </c>
      <c r="AC261" s="64">
        <v>4738.5999999999995</v>
      </c>
      <c r="AD261" s="64">
        <v>4738.5999999999995</v>
      </c>
      <c r="AE261" s="64">
        <v>4738.5999999999995</v>
      </c>
      <c r="AF261" s="64">
        <v>4738.5999999999995</v>
      </c>
      <c r="AG261" s="64">
        <v>4738.5999999999995</v>
      </c>
      <c r="AH261" s="64">
        <v>4738.5999999999995</v>
      </c>
      <c r="AI261" s="64">
        <v>4738.5999999999995</v>
      </c>
      <c r="AJ261" s="64">
        <v>4738.5999999999995</v>
      </c>
      <c r="AK261" s="64">
        <v>4738.5999999999995</v>
      </c>
      <c r="AL261" s="64">
        <v>4738.5999999999995</v>
      </c>
      <c r="AM261" s="64">
        <v>4738.5999999999995</v>
      </c>
      <c r="AN261" s="73"/>
      <c r="AO261" s="8"/>
      <c r="AP261" s="8"/>
      <c r="AQ261" s="8"/>
      <c r="AR261" s="8"/>
      <c r="AS261" s="8"/>
      <c r="AT261" s="8"/>
      <c r="AU261" s="8"/>
      <c r="AV261" s="8"/>
      <c r="AW261" s="8"/>
      <c r="AX261" s="8"/>
    </row>
    <row r="262" spans="1:50">
      <c r="A262" s="63" t="s">
        <v>376</v>
      </c>
      <c r="B262" s="63" t="s">
        <v>389</v>
      </c>
      <c r="C262" s="63" t="s">
        <v>390</v>
      </c>
      <c r="D262" s="64">
        <v>5025.12</v>
      </c>
      <c r="E262" s="64">
        <v>5025.12</v>
      </c>
      <c r="F262" s="64">
        <v>4540.24</v>
      </c>
      <c r="G262" s="64">
        <v>4540.24</v>
      </c>
      <c r="H262" s="64">
        <v>4540.24</v>
      </c>
      <c r="I262" s="64">
        <v>4540.24</v>
      </c>
      <c r="J262" s="64">
        <v>4540.24</v>
      </c>
      <c r="K262" s="64">
        <v>4540.24</v>
      </c>
      <c r="L262" s="64">
        <v>4540.24</v>
      </c>
      <c r="M262" s="64">
        <v>4866.4319999999989</v>
      </c>
      <c r="N262" s="64"/>
      <c r="O262" s="65">
        <f t="shared" si="29"/>
        <v>4866.4319999999989</v>
      </c>
      <c r="P262" s="64">
        <v>5025.12</v>
      </c>
      <c r="Q262" s="64">
        <v>5025.12</v>
      </c>
      <c r="R262" s="64">
        <v>4540.24</v>
      </c>
      <c r="S262" s="64">
        <v>4540.24</v>
      </c>
      <c r="T262" s="64">
        <v>4540.24</v>
      </c>
      <c r="U262" s="64">
        <v>4540.24</v>
      </c>
      <c r="V262" s="64">
        <v>4540.24</v>
      </c>
      <c r="W262" s="64">
        <v>4540.24</v>
      </c>
      <c r="X262" s="64">
        <v>4540.24</v>
      </c>
      <c r="Y262" s="64">
        <v>4866.4319999999989</v>
      </c>
      <c r="Z262" s="64">
        <v>4866.4319999999989</v>
      </c>
      <c r="AA262" s="64">
        <v>4866.4319999999989</v>
      </c>
      <c r="AB262" s="64">
        <v>4866.4319999999989</v>
      </c>
      <c r="AC262" s="64">
        <v>4866.4319999999989</v>
      </c>
      <c r="AD262" s="64">
        <v>4866.4319999999989</v>
      </c>
      <c r="AE262" s="64">
        <v>4866.4319999999989</v>
      </c>
      <c r="AF262" s="64">
        <v>4866.4319999999989</v>
      </c>
      <c r="AG262" s="64">
        <v>4866.4319999999989</v>
      </c>
      <c r="AH262" s="64">
        <v>4866.4319999999989</v>
      </c>
      <c r="AI262" s="64">
        <v>4866.4319999999989</v>
      </c>
      <c r="AJ262" s="64">
        <v>4866.4319999999989</v>
      </c>
      <c r="AK262" s="64">
        <v>4866.4319999999989</v>
      </c>
      <c r="AL262" s="64">
        <v>4866.4319999999989</v>
      </c>
      <c r="AM262" s="64">
        <v>4866.4319999999989</v>
      </c>
      <c r="AN262" s="73"/>
      <c r="AO262" s="8"/>
      <c r="AP262" s="8"/>
      <c r="AQ262" s="8"/>
      <c r="AR262" s="8"/>
      <c r="AS262" s="8"/>
      <c r="AT262" s="8"/>
      <c r="AU262" s="8"/>
      <c r="AV262" s="8"/>
      <c r="AW262" s="8"/>
      <c r="AX262" s="8"/>
    </row>
    <row r="263" spans="1:50">
      <c r="A263" s="63" t="s">
        <v>391</v>
      </c>
      <c r="B263" s="63" t="s">
        <v>194</v>
      </c>
      <c r="C263" s="63" t="s">
        <v>195</v>
      </c>
      <c r="D263" s="64">
        <v>4371.7786010582013</v>
      </c>
      <c r="E263" s="64">
        <v>4734.5927272727276</v>
      </c>
      <c r="F263" s="64">
        <v>4730.1554318921435</v>
      </c>
      <c r="G263" s="64">
        <v>4347.5803567131616</v>
      </c>
      <c r="H263" s="64">
        <v>4595.2327080555551</v>
      </c>
      <c r="I263" s="64">
        <v>4736.9190232540577</v>
      </c>
      <c r="J263" s="64">
        <v>4741.5605422514436</v>
      </c>
      <c r="K263" s="64">
        <v>4478.7095795454543</v>
      </c>
      <c r="L263" s="64">
        <v>4451.1771482681306</v>
      </c>
      <c r="M263" s="64">
        <v>4478.9233319934019</v>
      </c>
      <c r="N263" s="64"/>
      <c r="O263" s="65">
        <f t="shared" si="29"/>
        <v>4478.9233319934019</v>
      </c>
      <c r="P263" s="64">
        <v>4371.7786010582013</v>
      </c>
      <c r="Q263" s="64">
        <v>4734.5927272727276</v>
      </c>
      <c r="R263" s="64">
        <v>4730.1554318921435</v>
      </c>
      <c r="S263" s="64">
        <v>4347.5803567131616</v>
      </c>
      <c r="T263" s="64">
        <v>4595.2327080555551</v>
      </c>
      <c r="U263" s="64">
        <v>4736.9190232540577</v>
      </c>
      <c r="V263" s="64">
        <v>4741.5605422514436</v>
      </c>
      <c r="W263" s="64">
        <v>4478.7095795454543</v>
      </c>
      <c r="X263" s="64">
        <v>4451.1771482681306</v>
      </c>
      <c r="Y263" s="64">
        <v>4478.9233319934019</v>
      </c>
      <c r="Z263" s="64">
        <v>4478.9233319934019</v>
      </c>
      <c r="AA263" s="64">
        <v>4478.9233319934019</v>
      </c>
      <c r="AB263" s="64">
        <v>4478.9233319934019</v>
      </c>
      <c r="AC263" s="64">
        <v>4478.9233319934019</v>
      </c>
      <c r="AD263" s="64">
        <v>4478.9233319934019</v>
      </c>
      <c r="AE263" s="64">
        <v>4478.9233319934019</v>
      </c>
      <c r="AF263" s="64">
        <v>4478.9233319934019</v>
      </c>
      <c r="AG263" s="64">
        <v>4478.9233319934019</v>
      </c>
      <c r="AH263" s="64">
        <v>4478.9233319934019</v>
      </c>
      <c r="AI263" s="64">
        <v>4478.9233319934019</v>
      </c>
      <c r="AJ263" s="64">
        <v>4478.9233319934019</v>
      </c>
      <c r="AK263" s="64">
        <v>4478.9233319934019</v>
      </c>
      <c r="AL263" s="64">
        <v>4478.9233319934019</v>
      </c>
      <c r="AM263" s="64">
        <v>4478.9233319934019</v>
      </c>
      <c r="AN263" s="73"/>
      <c r="AO263" s="8" t="s">
        <v>64</v>
      </c>
      <c r="AP263" s="8"/>
      <c r="AQ263" s="8"/>
      <c r="AR263" s="8"/>
      <c r="AS263" s="8"/>
      <c r="AT263" s="8"/>
      <c r="AU263" s="8"/>
      <c r="AV263" s="8"/>
      <c r="AW263" s="8"/>
      <c r="AX263" s="8"/>
    </row>
    <row r="264" spans="1:50" ht="10.8" thickBot="1">
      <c r="A264" s="63"/>
      <c r="B264" s="68"/>
      <c r="C264" s="69"/>
      <c r="D264" s="70"/>
      <c r="E264" s="70">
        <f t="shared" ref="E264:M264" si="31">(E263-D263)/D263</f>
        <v>8.2990050348548339E-2</v>
      </c>
      <c r="F264" s="70">
        <f t="shared" si="31"/>
        <v>-9.3720740857475315E-4</v>
      </c>
      <c r="G264" s="70">
        <f t="shared" si="31"/>
        <v>-8.0880021954362141E-2</v>
      </c>
      <c r="H264" s="70">
        <f t="shared" si="31"/>
        <v>5.6963260255785728E-2</v>
      </c>
      <c r="I264" s="70">
        <f t="shared" si="31"/>
        <v>3.083332753749838E-2</v>
      </c>
      <c r="J264" s="70">
        <f t="shared" si="31"/>
        <v>9.7986032157192744E-4</v>
      </c>
      <c r="K264" s="70">
        <f t="shared" si="31"/>
        <v>-5.5435538650990067E-2</v>
      </c>
      <c r="L264" s="70">
        <f t="shared" si="31"/>
        <v>-6.1474026811352079E-3</v>
      </c>
      <c r="M264" s="70">
        <f t="shared" si="31"/>
        <v>6.2334485465416296E-3</v>
      </c>
      <c r="N264" s="38"/>
      <c r="O264" s="71">
        <f t="shared" si="29"/>
        <v>6.2334485465416296E-3</v>
      </c>
      <c r="P264" s="72">
        <v>0</v>
      </c>
      <c r="Q264" s="72">
        <v>0</v>
      </c>
      <c r="R264" s="72">
        <v>0</v>
      </c>
      <c r="S264" s="72">
        <v>0</v>
      </c>
      <c r="T264" s="72">
        <v>0</v>
      </c>
      <c r="U264" s="72">
        <v>0</v>
      </c>
      <c r="V264" s="72">
        <v>0</v>
      </c>
      <c r="W264" s="72">
        <v>0</v>
      </c>
      <c r="X264" s="72">
        <v>0</v>
      </c>
      <c r="Y264" s="72">
        <v>0</v>
      </c>
      <c r="Z264" s="72">
        <v>0</v>
      </c>
      <c r="AA264" s="72">
        <v>0</v>
      </c>
      <c r="AB264" s="72">
        <v>0</v>
      </c>
      <c r="AC264" s="72">
        <v>0</v>
      </c>
      <c r="AD264" s="72">
        <v>0</v>
      </c>
      <c r="AE264" s="72">
        <v>0</v>
      </c>
      <c r="AF264" s="72">
        <v>0</v>
      </c>
      <c r="AG264" s="72">
        <v>0</v>
      </c>
      <c r="AH264" s="72">
        <v>0</v>
      </c>
      <c r="AI264" s="72">
        <v>0</v>
      </c>
      <c r="AJ264" s="72">
        <v>0</v>
      </c>
      <c r="AK264" s="72">
        <v>0</v>
      </c>
      <c r="AL264" s="72">
        <v>0</v>
      </c>
      <c r="AM264" s="72">
        <v>0</v>
      </c>
      <c r="AN264" s="73"/>
      <c r="AO264" s="8"/>
      <c r="AP264" s="8"/>
      <c r="AQ264" s="8"/>
      <c r="AR264" s="8"/>
      <c r="AS264" s="8"/>
      <c r="AT264" s="8"/>
      <c r="AU264" s="8"/>
      <c r="AV264" s="8"/>
      <c r="AW264" s="8"/>
      <c r="AX264" s="8"/>
    </row>
    <row r="265" spans="1:50">
      <c r="A265" s="63"/>
      <c r="B265" s="63"/>
      <c r="C265" s="63"/>
      <c r="D265" s="64"/>
      <c r="E265" s="64"/>
      <c r="F265" s="64"/>
      <c r="G265" s="64"/>
      <c r="H265" s="64"/>
      <c r="I265" s="64"/>
      <c r="J265" s="64"/>
      <c r="K265" s="64"/>
      <c r="L265" s="64"/>
      <c r="M265" s="64"/>
      <c r="N265" s="64"/>
      <c r="O265" s="65"/>
      <c r="P265" s="64"/>
      <c r="Q265" s="64"/>
      <c r="R265" s="64"/>
      <c r="S265" s="64"/>
      <c r="T265" s="64"/>
      <c r="U265" s="64"/>
      <c r="V265" s="64"/>
      <c r="W265" s="64"/>
      <c r="X265" s="64"/>
      <c r="Y265" s="64"/>
      <c r="Z265" s="64"/>
      <c r="AA265" s="64"/>
      <c r="AB265" s="64"/>
      <c r="AC265" s="64"/>
      <c r="AD265" s="64"/>
      <c r="AE265" s="64"/>
      <c r="AF265" s="64"/>
      <c r="AG265" s="64"/>
      <c r="AH265" s="64"/>
      <c r="AI265" s="64"/>
      <c r="AJ265" s="64"/>
      <c r="AK265" s="64"/>
      <c r="AL265" s="64"/>
      <c r="AM265" s="64"/>
      <c r="AN265" s="73"/>
      <c r="AO265" s="8"/>
      <c r="AP265" s="8"/>
      <c r="AQ265" s="8"/>
      <c r="AR265" s="8"/>
      <c r="AS265" s="8"/>
      <c r="AT265" s="8"/>
      <c r="AU265" s="8"/>
      <c r="AV265" s="8"/>
      <c r="AW265" s="8"/>
      <c r="AX265" s="8"/>
    </row>
    <row r="266" spans="1:50">
      <c r="A266" s="63" t="s">
        <v>392</v>
      </c>
      <c r="B266" s="63" t="s">
        <v>393</v>
      </c>
      <c r="C266" s="63" t="s">
        <v>394</v>
      </c>
      <c r="D266" s="64">
        <v>1135.06</v>
      </c>
      <c r="E266" s="64">
        <v>1033.431111111111</v>
      </c>
      <c r="F266" s="64">
        <v>1016.9885714285713</v>
      </c>
      <c r="G266" s="64">
        <v>1002.8199999999999</v>
      </c>
      <c r="H266" s="64">
        <v>982.35428571428565</v>
      </c>
      <c r="I266" s="64">
        <v>952.67900000000009</v>
      </c>
      <c r="J266" s="64">
        <v>1097.5920000000001</v>
      </c>
      <c r="K266" s="64">
        <v>958.74000000000024</v>
      </c>
      <c r="L266" s="64">
        <v>819.88800000000003</v>
      </c>
      <c r="M266" s="64">
        <v>1046.9000000000001</v>
      </c>
      <c r="N266" s="64"/>
      <c r="O266" s="65">
        <f t="shared" si="29"/>
        <v>1046.9000000000001</v>
      </c>
      <c r="P266" s="64">
        <v>1135.06</v>
      </c>
      <c r="Q266" s="64">
        <v>1033.431111111111</v>
      </c>
      <c r="R266" s="64">
        <v>1016.9885714285713</v>
      </c>
      <c r="S266" s="64">
        <v>1002.8199999999999</v>
      </c>
      <c r="T266" s="64">
        <v>982.35428571428565</v>
      </c>
      <c r="U266" s="64">
        <v>952.67900000000009</v>
      </c>
      <c r="V266" s="64">
        <v>1097.5920000000001</v>
      </c>
      <c r="W266" s="64">
        <v>958.74000000000024</v>
      </c>
      <c r="X266" s="64">
        <v>819.88800000000003</v>
      </c>
      <c r="Y266" s="64">
        <v>1046.9000000000001</v>
      </c>
      <c r="Z266" s="64">
        <v>1046.9000000000001</v>
      </c>
      <c r="AA266" s="64">
        <v>1046.9000000000001</v>
      </c>
      <c r="AB266" s="64">
        <v>1046.9000000000001</v>
      </c>
      <c r="AC266" s="64">
        <v>1046.9000000000001</v>
      </c>
      <c r="AD266" s="64">
        <v>1046.9000000000001</v>
      </c>
      <c r="AE266" s="64">
        <v>1046.9000000000001</v>
      </c>
      <c r="AF266" s="64">
        <v>1046.9000000000001</v>
      </c>
      <c r="AG266" s="64">
        <v>1046.9000000000001</v>
      </c>
      <c r="AH266" s="64">
        <v>1046.9000000000001</v>
      </c>
      <c r="AI266" s="64">
        <v>1046.9000000000001</v>
      </c>
      <c r="AJ266" s="64">
        <v>1046.9000000000001</v>
      </c>
      <c r="AK266" s="64">
        <v>1046.9000000000001</v>
      </c>
      <c r="AL266" s="64">
        <v>1046.9000000000001</v>
      </c>
      <c r="AM266" s="64">
        <v>1046.9000000000001</v>
      </c>
      <c r="AN266" s="73"/>
      <c r="AO266" s="8"/>
      <c r="AP266" s="8"/>
      <c r="AQ266" s="8"/>
      <c r="AR266" s="8"/>
      <c r="AS266" s="8"/>
      <c r="AT266" s="8"/>
      <c r="AU266" s="8"/>
      <c r="AV266" s="8"/>
      <c r="AW266" s="8"/>
      <c r="AX266" s="8"/>
    </row>
    <row r="267" spans="1:50">
      <c r="A267" s="63" t="s">
        <v>392</v>
      </c>
      <c r="B267" s="63" t="s">
        <v>395</v>
      </c>
      <c r="C267" s="63" t="s">
        <v>396</v>
      </c>
      <c r="D267" s="64">
        <v>1212.2</v>
      </c>
      <c r="E267" s="64">
        <v>1599.7366666666669</v>
      </c>
      <c r="F267" s="64">
        <v>1498.72</v>
      </c>
      <c r="G267" s="64">
        <v>1503.1279999999999</v>
      </c>
      <c r="H267" s="64">
        <v>1503.1279999999999</v>
      </c>
      <c r="I267" s="64">
        <v>1954.9480000000001</v>
      </c>
      <c r="J267" s="64">
        <v>1531.7800000000002</v>
      </c>
      <c r="K267" s="64">
        <v>1212.2</v>
      </c>
      <c r="L267" s="64">
        <v>1212.2</v>
      </c>
      <c r="M267" s="64">
        <v>1212.2</v>
      </c>
      <c r="N267" s="64"/>
      <c r="O267" s="65">
        <f t="shared" si="29"/>
        <v>1212.2</v>
      </c>
      <c r="P267" s="64">
        <v>1212.2</v>
      </c>
      <c r="Q267" s="64">
        <v>1599.7366666666669</v>
      </c>
      <c r="R267" s="64">
        <v>1498.72</v>
      </c>
      <c r="S267" s="64">
        <v>1503.1279999999999</v>
      </c>
      <c r="T267" s="64">
        <v>1503.1279999999999</v>
      </c>
      <c r="U267" s="64">
        <v>1954.9480000000001</v>
      </c>
      <c r="V267" s="64">
        <v>1531.7800000000002</v>
      </c>
      <c r="W267" s="64">
        <v>1212.2</v>
      </c>
      <c r="X267" s="64">
        <v>1212.2</v>
      </c>
      <c r="Y267" s="64">
        <v>1212.2</v>
      </c>
      <c r="Z267" s="64">
        <v>1212.2</v>
      </c>
      <c r="AA267" s="64">
        <v>1212.2</v>
      </c>
      <c r="AB267" s="64">
        <v>1212.2</v>
      </c>
      <c r="AC267" s="64">
        <v>1212.2</v>
      </c>
      <c r="AD267" s="64">
        <v>1212.2</v>
      </c>
      <c r="AE267" s="64">
        <v>1212.2</v>
      </c>
      <c r="AF267" s="64">
        <v>1212.2</v>
      </c>
      <c r="AG267" s="64">
        <v>1212.2</v>
      </c>
      <c r="AH267" s="64">
        <v>1212.2</v>
      </c>
      <c r="AI267" s="64">
        <v>1212.2</v>
      </c>
      <c r="AJ267" s="64">
        <v>1212.2</v>
      </c>
      <c r="AK267" s="64">
        <v>1212.2</v>
      </c>
      <c r="AL267" s="64">
        <v>1212.2</v>
      </c>
      <c r="AM267" s="64">
        <v>1212.2</v>
      </c>
      <c r="AN267" s="73"/>
      <c r="AO267" s="8"/>
      <c r="AP267" s="8"/>
      <c r="AQ267" s="8"/>
      <c r="AR267" s="8"/>
      <c r="AS267" s="8"/>
      <c r="AT267" s="8"/>
      <c r="AU267" s="8"/>
      <c r="AV267" s="8"/>
      <c r="AW267" s="8"/>
      <c r="AX267" s="8"/>
    </row>
    <row r="268" spans="1:50">
      <c r="A268" s="63" t="s">
        <v>392</v>
      </c>
      <c r="B268" s="63" t="s">
        <v>397</v>
      </c>
      <c r="C268" s="63" t="s">
        <v>398</v>
      </c>
      <c r="D268" s="64">
        <v>1165.6698866666659</v>
      </c>
      <c r="E268" s="64">
        <v>1165.6698866666659</v>
      </c>
      <c r="F268" s="64">
        <v>1165.6698866666659</v>
      </c>
      <c r="G268" s="64">
        <v>1165.6698866666659</v>
      </c>
      <c r="H268" s="64">
        <v>1165.6698866666659</v>
      </c>
      <c r="I268" s="64">
        <v>1165.6698866666659</v>
      </c>
      <c r="J268" s="64">
        <v>1165.6698866666659</v>
      </c>
      <c r="K268" s="64">
        <v>1307.6295266666659</v>
      </c>
      <c r="L268" s="64">
        <v>1307.6295266666659</v>
      </c>
      <c r="M268" s="64">
        <v>1307.6295266666659</v>
      </c>
      <c r="N268" s="64"/>
      <c r="O268" s="65">
        <f t="shared" si="29"/>
        <v>1307.6295266666659</v>
      </c>
      <c r="P268" s="64">
        <v>1165.6698866666659</v>
      </c>
      <c r="Q268" s="64">
        <v>1165.6698866666659</v>
      </c>
      <c r="R268" s="64">
        <v>1165.6698866666659</v>
      </c>
      <c r="S268" s="64">
        <v>1165.6698866666659</v>
      </c>
      <c r="T268" s="64">
        <v>1165.6698866666659</v>
      </c>
      <c r="U268" s="64">
        <v>1165.6698866666659</v>
      </c>
      <c r="V268" s="64">
        <v>1165.6698866666659</v>
      </c>
      <c r="W268" s="64">
        <v>1307.6295266666659</v>
      </c>
      <c r="X268" s="64">
        <v>1307.6295266666659</v>
      </c>
      <c r="Y268" s="64">
        <v>1307.6295266666659</v>
      </c>
      <c r="Z268" s="64">
        <v>1307.6295266666659</v>
      </c>
      <c r="AA268" s="64">
        <v>1307.6295266666659</v>
      </c>
      <c r="AB268" s="64">
        <v>1307.6295266666659</v>
      </c>
      <c r="AC268" s="64">
        <v>1307.6295266666659</v>
      </c>
      <c r="AD268" s="64">
        <v>1307.6295266666659</v>
      </c>
      <c r="AE268" s="64">
        <v>1307.6295266666659</v>
      </c>
      <c r="AF268" s="64">
        <v>1307.6295266666659</v>
      </c>
      <c r="AG268" s="64">
        <v>1307.6295266666659</v>
      </c>
      <c r="AH268" s="64">
        <v>1307.6295266666659</v>
      </c>
      <c r="AI268" s="64">
        <v>1307.6295266666659</v>
      </c>
      <c r="AJ268" s="64">
        <v>1307.6295266666659</v>
      </c>
      <c r="AK268" s="64">
        <v>1307.6295266666659</v>
      </c>
      <c r="AL268" s="64">
        <v>1307.6295266666659</v>
      </c>
      <c r="AM268" s="64">
        <v>1307.6295266666659</v>
      </c>
      <c r="AN268" s="73"/>
      <c r="AO268" s="8"/>
      <c r="AP268" s="8"/>
      <c r="AQ268" s="8"/>
      <c r="AR268" s="8"/>
      <c r="AS268" s="8"/>
      <c r="AT268" s="8"/>
      <c r="AU268" s="8"/>
      <c r="AV268" s="8"/>
      <c r="AW268" s="8"/>
      <c r="AX268" s="8"/>
    </row>
    <row r="269" spans="1:50">
      <c r="A269" s="63" t="s">
        <v>392</v>
      </c>
      <c r="B269" s="63" t="s">
        <v>399</v>
      </c>
      <c r="C269" s="63" t="s">
        <v>400</v>
      </c>
      <c r="D269" s="64">
        <v>1785.24</v>
      </c>
      <c r="E269" s="64">
        <v>1785.24</v>
      </c>
      <c r="F269" s="64">
        <v>1869.4706812499999</v>
      </c>
      <c r="G269" s="64">
        <v>1933.201063125</v>
      </c>
      <c r="H269" s="64">
        <v>1749.5042062500002</v>
      </c>
      <c r="I269" s="64">
        <v>1749.5042062500002</v>
      </c>
      <c r="J269" s="64">
        <v>1749.5042062500002</v>
      </c>
      <c r="K269" s="64">
        <v>1749.5042062500002</v>
      </c>
      <c r="L269" s="64">
        <v>1569.55656</v>
      </c>
      <c r="M269" s="64">
        <v>1856.0695665384615</v>
      </c>
      <c r="N269" s="64"/>
      <c r="O269" s="65">
        <f t="shared" si="29"/>
        <v>1856.0695665384615</v>
      </c>
      <c r="P269" s="64">
        <v>1785.24</v>
      </c>
      <c r="Q269" s="64">
        <v>1785.24</v>
      </c>
      <c r="R269" s="64">
        <v>1869.4706812499999</v>
      </c>
      <c r="S269" s="64">
        <v>1933.201063125</v>
      </c>
      <c r="T269" s="64">
        <v>1749.5042062500002</v>
      </c>
      <c r="U269" s="64">
        <v>1749.5042062500002</v>
      </c>
      <c r="V269" s="64">
        <v>1749.5042062500002</v>
      </c>
      <c r="W269" s="64">
        <v>1749.5042062500002</v>
      </c>
      <c r="X269" s="64">
        <v>1569.55656</v>
      </c>
      <c r="Y269" s="64">
        <v>1856.0695665384615</v>
      </c>
      <c r="Z269" s="64">
        <v>1856.0695665384615</v>
      </c>
      <c r="AA269" s="64">
        <v>1856.0695665384615</v>
      </c>
      <c r="AB269" s="64">
        <v>1856.0695665384615</v>
      </c>
      <c r="AC269" s="64">
        <v>1856.0695665384615</v>
      </c>
      <c r="AD269" s="64">
        <v>1856.0695665384615</v>
      </c>
      <c r="AE269" s="64">
        <v>1856.0695665384615</v>
      </c>
      <c r="AF269" s="64">
        <v>1856.0695665384615</v>
      </c>
      <c r="AG269" s="64">
        <v>1856.0695665384615</v>
      </c>
      <c r="AH269" s="64">
        <v>1856.0695665384615</v>
      </c>
      <c r="AI269" s="64">
        <v>1856.0695665384615</v>
      </c>
      <c r="AJ269" s="64">
        <v>1856.0695665384615</v>
      </c>
      <c r="AK269" s="64">
        <v>1856.0695665384615</v>
      </c>
      <c r="AL269" s="64">
        <v>1856.0695665384615</v>
      </c>
      <c r="AM269" s="64">
        <v>1856.0695665384615</v>
      </c>
      <c r="AN269" s="73"/>
      <c r="AO269" s="8"/>
      <c r="AP269" s="8"/>
      <c r="AQ269" s="8"/>
      <c r="AR269" s="8"/>
      <c r="AS269" s="8"/>
      <c r="AT269" s="8"/>
      <c r="AU269" s="8"/>
      <c r="AV269" s="8"/>
      <c r="AW269" s="8"/>
      <c r="AX269" s="8"/>
    </row>
    <row r="270" spans="1:50">
      <c r="A270" s="63" t="s">
        <v>392</v>
      </c>
      <c r="B270" s="63" t="s">
        <v>401</v>
      </c>
      <c r="C270" s="63" t="s">
        <v>402</v>
      </c>
      <c r="D270" s="64">
        <v>1340.0319999999999</v>
      </c>
      <c r="E270" s="64">
        <v>1362.8066666666666</v>
      </c>
      <c r="F270" s="64">
        <v>1384.1120000000001</v>
      </c>
      <c r="G270" s="64">
        <v>1384.8466666666666</v>
      </c>
      <c r="H270" s="64">
        <v>1388.52</v>
      </c>
      <c r="I270" s="64">
        <v>1409.7335</v>
      </c>
      <c r="J270" s="64">
        <v>1385.3714285714284</v>
      </c>
      <c r="K270" s="64">
        <v>1385.3714285714284</v>
      </c>
      <c r="L270" s="64">
        <v>1381.1733333333332</v>
      </c>
      <c r="M270" s="64">
        <v>1385.3714285714284</v>
      </c>
      <c r="N270" s="64"/>
      <c r="O270" s="65">
        <f t="shared" si="29"/>
        <v>1385.3714285714284</v>
      </c>
      <c r="P270" s="64">
        <v>1340.0319999999999</v>
      </c>
      <c r="Q270" s="64">
        <v>1362.8066666666666</v>
      </c>
      <c r="R270" s="64">
        <v>1384.1120000000001</v>
      </c>
      <c r="S270" s="64">
        <v>1384.8466666666666</v>
      </c>
      <c r="T270" s="64">
        <v>1388.52</v>
      </c>
      <c r="U270" s="64">
        <v>1409.7335</v>
      </c>
      <c r="V270" s="64">
        <v>1385.3714285714284</v>
      </c>
      <c r="W270" s="64">
        <v>1385.3714285714284</v>
      </c>
      <c r="X270" s="64">
        <v>1381.1733333333332</v>
      </c>
      <c r="Y270" s="64">
        <v>1385.3714285714284</v>
      </c>
      <c r="Z270" s="64">
        <v>1385.3714285714284</v>
      </c>
      <c r="AA270" s="64">
        <v>1385.3714285714284</v>
      </c>
      <c r="AB270" s="64">
        <v>1385.3714285714284</v>
      </c>
      <c r="AC270" s="64">
        <v>1385.3714285714284</v>
      </c>
      <c r="AD270" s="64">
        <v>1385.3714285714284</v>
      </c>
      <c r="AE270" s="64">
        <v>1385.3714285714284</v>
      </c>
      <c r="AF270" s="64">
        <v>1385.3714285714284</v>
      </c>
      <c r="AG270" s="64">
        <v>1385.3714285714284</v>
      </c>
      <c r="AH270" s="64">
        <v>1385.3714285714284</v>
      </c>
      <c r="AI270" s="64">
        <v>1385.3714285714284</v>
      </c>
      <c r="AJ270" s="64">
        <v>1385.3714285714284</v>
      </c>
      <c r="AK270" s="64">
        <v>1385.3714285714284</v>
      </c>
      <c r="AL270" s="64">
        <v>1385.3714285714284</v>
      </c>
      <c r="AM270" s="64">
        <v>1385.3714285714284</v>
      </c>
      <c r="AN270" s="73"/>
      <c r="AO270" s="8"/>
      <c r="AP270" s="8"/>
      <c r="AQ270" s="8"/>
      <c r="AR270" s="8"/>
      <c r="AS270" s="8"/>
      <c r="AT270" s="8"/>
      <c r="AU270" s="8"/>
      <c r="AV270" s="8"/>
      <c r="AW270" s="8"/>
      <c r="AX270" s="8"/>
    </row>
    <row r="271" spans="1:50">
      <c r="A271" s="63" t="s">
        <v>403</v>
      </c>
      <c r="B271" s="63" t="s">
        <v>194</v>
      </c>
      <c r="C271" s="63" t="s">
        <v>195</v>
      </c>
      <c r="D271" s="64">
        <v>1294.3490909090908</v>
      </c>
      <c r="E271" s="64">
        <v>1266.43</v>
      </c>
      <c r="F271" s="64">
        <v>1275.319417578125</v>
      </c>
      <c r="G271" s="64">
        <v>1336.9135695833338</v>
      </c>
      <c r="H271" s="64">
        <v>1229.5381333333332</v>
      </c>
      <c r="I271" s="64">
        <v>1272.0753333333334</v>
      </c>
      <c r="J271" s="64">
        <v>1322.2558756862747</v>
      </c>
      <c r="K271" s="64">
        <v>1137.2443419270837</v>
      </c>
      <c r="L271" s="64">
        <v>1070.4264755555555</v>
      </c>
      <c r="M271" s="64">
        <v>1205.3125000000002</v>
      </c>
      <c r="N271" s="64"/>
      <c r="O271" s="65">
        <f t="shared" si="29"/>
        <v>1205.3125000000002</v>
      </c>
      <c r="P271" s="64">
        <v>1294.3490909090908</v>
      </c>
      <c r="Q271" s="64">
        <v>1266.43</v>
      </c>
      <c r="R271" s="64">
        <v>1275.319417578125</v>
      </c>
      <c r="S271" s="64">
        <v>1336.9135695833338</v>
      </c>
      <c r="T271" s="64">
        <v>1229.5381333333332</v>
      </c>
      <c r="U271" s="64">
        <v>1272.0753333333334</v>
      </c>
      <c r="V271" s="64">
        <v>1322.2558756862747</v>
      </c>
      <c r="W271" s="64">
        <v>1137.2443419270837</v>
      </c>
      <c r="X271" s="64">
        <v>1070.4264755555555</v>
      </c>
      <c r="Y271" s="64">
        <v>1205.3125000000002</v>
      </c>
      <c r="Z271" s="64">
        <v>1205.3125000000002</v>
      </c>
      <c r="AA271" s="64">
        <v>1205.3125000000002</v>
      </c>
      <c r="AB271" s="64">
        <v>1205.3125000000002</v>
      </c>
      <c r="AC271" s="64">
        <v>1205.3125000000002</v>
      </c>
      <c r="AD271" s="64">
        <v>1205.3125000000002</v>
      </c>
      <c r="AE271" s="64">
        <v>1205.3125000000002</v>
      </c>
      <c r="AF271" s="64">
        <v>1205.3125000000002</v>
      </c>
      <c r="AG271" s="64">
        <v>1205.3125000000002</v>
      </c>
      <c r="AH271" s="64">
        <v>1205.3125000000002</v>
      </c>
      <c r="AI271" s="64">
        <v>1205.3125000000002</v>
      </c>
      <c r="AJ271" s="64">
        <v>1205.3125000000002</v>
      </c>
      <c r="AK271" s="64">
        <v>1205.3125000000002</v>
      </c>
      <c r="AL271" s="64">
        <v>1205.3125000000002</v>
      </c>
      <c r="AM271" s="64">
        <v>1205.3125000000002</v>
      </c>
      <c r="AN271" s="73"/>
      <c r="AO271" s="8" t="s">
        <v>65</v>
      </c>
      <c r="AP271" s="8"/>
      <c r="AQ271" s="8"/>
      <c r="AR271" s="8"/>
      <c r="AS271" s="8"/>
      <c r="AT271" s="8"/>
      <c r="AU271" s="8"/>
      <c r="AV271" s="8"/>
      <c r="AW271" s="8"/>
      <c r="AX271" s="8"/>
    </row>
    <row r="272" spans="1:50">
      <c r="A272" s="63"/>
      <c r="B272" s="63"/>
      <c r="C272" s="63"/>
      <c r="D272" s="64"/>
      <c r="E272" s="64"/>
      <c r="F272" s="64"/>
      <c r="G272" s="64"/>
      <c r="H272" s="64"/>
      <c r="I272" s="64"/>
      <c r="J272" s="64"/>
      <c r="K272" s="64"/>
      <c r="L272" s="64"/>
      <c r="M272" s="64"/>
      <c r="N272" s="64"/>
      <c r="O272" s="65"/>
      <c r="P272" s="72">
        <v>0</v>
      </c>
      <c r="Q272" s="72">
        <v>0</v>
      </c>
      <c r="R272" s="72">
        <v>0</v>
      </c>
      <c r="S272" s="72">
        <v>0</v>
      </c>
      <c r="T272" s="72">
        <v>0</v>
      </c>
      <c r="U272" s="72">
        <v>0</v>
      </c>
      <c r="V272" s="72">
        <v>0</v>
      </c>
      <c r="W272" s="72">
        <v>0</v>
      </c>
      <c r="X272" s="72">
        <v>0</v>
      </c>
      <c r="Y272" s="72">
        <v>0</v>
      </c>
      <c r="Z272" s="72">
        <v>0</v>
      </c>
      <c r="AA272" s="72">
        <v>0</v>
      </c>
      <c r="AB272" s="72">
        <v>0</v>
      </c>
      <c r="AC272" s="72">
        <v>0</v>
      </c>
      <c r="AD272" s="72">
        <v>0</v>
      </c>
      <c r="AE272" s="72">
        <v>0</v>
      </c>
      <c r="AF272" s="72">
        <v>0</v>
      </c>
      <c r="AG272" s="72">
        <v>0</v>
      </c>
      <c r="AH272" s="72">
        <v>0</v>
      </c>
      <c r="AI272" s="72">
        <v>0</v>
      </c>
      <c r="AJ272" s="72">
        <v>0</v>
      </c>
      <c r="AK272" s="72">
        <v>0</v>
      </c>
      <c r="AL272" s="72">
        <v>0</v>
      </c>
      <c r="AM272" s="72">
        <v>0</v>
      </c>
      <c r="AN272" s="73"/>
      <c r="AO272" s="8"/>
      <c r="AP272" s="8"/>
      <c r="AQ272" s="8"/>
      <c r="AR272" s="8"/>
      <c r="AS272" s="8"/>
      <c r="AT272" s="8"/>
      <c r="AU272" s="8"/>
      <c r="AV272" s="8"/>
      <c r="AW272" s="8"/>
      <c r="AX272" s="8"/>
    </row>
    <row r="273" spans="1:50">
      <c r="A273" s="63"/>
      <c r="B273" s="63"/>
      <c r="C273" s="63"/>
      <c r="D273" s="64"/>
      <c r="E273" s="64"/>
      <c r="F273" s="64"/>
      <c r="G273" s="64"/>
      <c r="H273" s="64"/>
      <c r="I273" s="64"/>
      <c r="J273" s="64"/>
      <c r="K273" s="64"/>
      <c r="L273" s="64"/>
      <c r="M273" s="64"/>
      <c r="N273" s="64"/>
      <c r="O273" s="65"/>
      <c r="P273" s="64"/>
      <c r="Q273" s="64"/>
      <c r="R273" s="64"/>
      <c r="S273" s="64"/>
      <c r="T273" s="64"/>
      <c r="U273" s="64"/>
      <c r="V273" s="64"/>
      <c r="W273" s="64"/>
      <c r="X273" s="64"/>
      <c r="Y273" s="64"/>
      <c r="Z273" s="64"/>
      <c r="AA273" s="64"/>
      <c r="AB273" s="64"/>
      <c r="AC273" s="64"/>
      <c r="AD273" s="64"/>
      <c r="AE273" s="64"/>
      <c r="AF273" s="64"/>
      <c r="AG273" s="64"/>
      <c r="AH273" s="64"/>
      <c r="AI273" s="64"/>
      <c r="AJ273" s="64"/>
      <c r="AK273" s="64"/>
      <c r="AL273" s="64"/>
      <c r="AM273" s="64"/>
      <c r="AN273" s="73"/>
      <c r="AO273" s="8"/>
      <c r="AP273" s="8"/>
      <c r="AQ273" s="8"/>
      <c r="AR273" s="8"/>
      <c r="AS273" s="8"/>
      <c r="AT273" s="8"/>
      <c r="AU273" s="8"/>
      <c r="AV273" s="8"/>
      <c r="AW273" s="8"/>
      <c r="AX273" s="8"/>
    </row>
    <row r="274" spans="1:50">
      <c r="A274" s="63" t="s">
        <v>404</v>
      </c>
      <c r="B274" s="63" t="s">
        <v>405</v>
      </c>
      <c r="C274" s="63" t="s">
        <v>289</v>
      </c>
      <c r="D274" s="64">
        <v>418.76</v>
      </c>
      <c r="E274" s="64">
        <v>418.76</v>
      </c>
      <c r="F274" s="64">
        <v>418.76</v>
      </c>
      <c r="G274" s="64">
        <v>418.76</v>
      </c>
      <c r="H274" s="64">
        <v>418.76</v>
      </c>
      <c r="I274" s="64">
        <v>418.76</v>
      </c>
      <c r="J274" s="64">
        <v>418.76</v>
      </c>
      <c r="K274" s="64">
        <v>418.76</v>
      </c>
      <c r="L274" s="64">
        <v>418.76</v>
      </c>
      <c r="M274" s="64">
        <v>418.76</v>
      </c>
      <c r="N274" s="64"/>
      <c r="O274" s="65">
        <f t="shared" si="29"/>
        <v>418.76</v>
      </c>
      <c r="P274" s="64">
        <v>418.76</v>
      </c>
      <c r="Q274" s="64">
        <v>418.76</v>
      </c>
      <c r="R274" s="64">
        <v>418.76</v>
      </c>
      <c r="S274" s="64">
        <v>418.76</v>
      </c>
      <c r="T274" s="64">
        <v>418.76</v>
      </c>
      <c r="U274" s="64">
        <v>418.76</v>
      </c>
      <c r="V274" s="64">
        <v>418.76</v>
      </c>
      <c r="W274" s="64">
        <v>418.76</v>
      </c>
      <c r="X274" s="64">
        <v>418.76</v>
      </c>
      <c r="Y274" s="64">
        <v>418.76</v>
      </c>
      <c r="Z274" s="64">
        <v>418.76</v>
      </c>
      <c r="AA274" s="64">
        <v>418.76</v>
      </c>
      <c r="AB274" s="64">
        <v>418.76</v>
      </c>
      <c r="AC274" s="64">
        <v>418.76</v>
      </c>
      <c r="AD274" s="64">
        <v>418.76</v>
      </c>
      <c r="AE274" s="64">
        <v>418.76</v>
      </c>
      <c r="AF274" s="64">
        <v>418.76</v>
      </c>
      <c r="AG274" s="64">
        <v>418.76</v>
      </c>
      <c r="AH274" s="64">
        <v>418.76</v>
      </c>
      <c r="AI274" s="64">
        <v>418.76</v>
      </c>
      <c r="AJ274" s="64">
        <v>418.76</v>
      </c>
      <c r="AK274" s="64">
        <v>418.76</v>
      </c>
      <c r="AL274" s="64">
        <v>418.76</v>
      </c>
      <c r="AM274" s="64">
        <v>418.76</v>
      </c>
      <c r="AN274" s="73"/>
      <c r="AO274" s="8" t="s">
        <v>66</v>
      </c>
      <c r="AP274" s="8"/>
      <c r="AQ274" s="8"/>
      <c r="AR274" s="8"/>
      <c r="AS274" s="8"/>
      <c r="AT274" s="8"/>
      <c r="AU274" s="8"/>
      <c r="AV274" s="8"/>
      <c r="AW274" s="8"/>
      <c r="AX274" s="8"/>
    </row>
    <row r="275" spans="1:50">
      <c r="A275" s="63" t="s">
        <v>404</v>
      </c>
      <c r="B275" s="63" t="s">
        <v>406</v>
      </c>
      <c r="C275" s="63" t="s">
        <v>407</v>
      </c>
      <c r="D275" s="64">
        <v>1299.6320677777774</v>
      </c>
      <c r="E275" s="64">
        <v>1299.6320677777774</v>
      </c>
      <c r="F275" s="64">
        <v>1299.6320677777774</v>
      </c>
      <c r="G275" s="64">
        <v>1299.6320677777774</v>
      </c>
      <c r="H275" s="64">
        <v>1299.6320677777774</v>
      </c>
      <c r="I275" s="64">
        <v>1299.6320677777774</v>
      </c>
      <c r="J275" s="64">
        <v>1299.6320677777774</v>
      </c>
      <c r="K275" s="64">
        <v>1299.6320677777774</v>
      </c>
      <c r="L275" s="64">
        <v>1299.6320677777774</v>
      </c>
      <c r="M275" s="64">
        <v>1299.6320677777774</v>
      </c>
      <c r="N275" s="64"/>
      <c r="O275" s="65">
        <f t="shared" si="29"/>
        <v>1299.6320677777774</v>
      </c>
      <c r="P275" s="64">
        <v>1299.6320677777774</v>
      </c>
      <c r="Q275" s="64">
        <v>1299.6320677777774</v>
      </c>
      <c r="R275" s="64">
        <v>1299.6320677777774</v>
      </c>
      <c r="S275" s="64">
        <v>1299.6320677777774</v>
      </c>
      <c r="T275" s="64">
        <v>1299.6320677777774</v>
      </c>
      <c r="U275" s="64">
        <v>1299.6320677777774</v>
      </c>
      <c r="V275" s="64">
        <v>1299.6320677777774</v>
      </c>
      <c r="W275" s="64">
        <v>1299.6320677777774</v>
      </c>
      <c r="X275" s="64">
        <v>1299.6320677777774</v>
      </c>
      <c r="Y275" s="64">
        <v>1299.6320677777774</v>
      </c>
      <c r="Z275" s="64">
        <v>1299.6320677777774</v>
      </c>
      <c r="AA275" s="64">
        <v>1299.6320677777774</v>
      </c>
      <c r="AB275" s="64">
        <v>1299.6320677777774</v>
      </c>
      <c r="AC275" s="64">
        <v>1299.6320677777774</v>
      </c>
      <c r="AD275" s="64">
        <v>1299.6320677777774</v>
      </c>
      <c r="AE275" s="64">
        <v>1299.6320677777774</v>
      </c>
      <c r="AF275" s="64">
        <v>1299.6320677777774</v>
      </c>
      <c r="AG275" s="64">
        <v>1299.6320677777774</v>
      </c>
      <c r="AH275" s="64">
        <v>1299.6320677777774</v>
      </c>
      <c r="AI275" s="64">
        <v>1299.6320677777774</v>
      </c>
      <c r="AJ275" s="64">
        <v>1299.6320677777774</v>
      </c>
      <c r="AK275" s="64">
        <v>1299.6320677777774</v>
      </c>
      <c r="AL275" s="64">
        <v>1299.6320677777774</v>
      </c>
      <c r="AM275" s="64">
        <v>1299.6320677777774</v>
      </c>
      <c r="AN275" s="73"/>
      <c r="AO275" s="8"/>
      <c r="AP275" s="8"/>
      <c r="AQ275" s="8"/>
      <c r="AR275" s="8"/>
      <c r="AS275" s="8"/>
      <c r="AT275" s="8"/>
      <c r="AU275" s="8"/>
      <c r="AV275" s="8"/>
      <c r="AW275" s="8"/>
      <c r="AX275" s="8"/>
    </row>
    <row r="276" spans="1:50">
      <c r="A276" s="63" t="s">
        <v>404</v>
      </c>
      <c r="B276" s="63" t="s">
        <v>408</v>
      </c>
      <c r="C276" s="63" t="s">
        <v>409</v>
      </c>
      <c r="D276" s="64">
        <v>4416.0285898968214</v>
      </c>
      <c r="E276" s="64">
        <v>4416.0285898968214</v>
      </c>
      <c r="F276" s="64">
        <v>4416.0285898968214</v>
      </c>
      <c r="G276" s="64">
        <v>4416.0285898968214</v>
      </c>
      <c r="H276" s="64">
        <v>4416.0285898968214</v>
      </c>
      <c r="I276" s="64">
        <v>4416.0285898968214</v>
      </c>
      <c r="J276" s="64">
        <v>4416.0285898968214</v>
      </c>
      <c r="K276" s="64">
        <v>4416.0285898968214</v>
      </c>
      <c r="L276" s="64">
        <v>4416.0285898968214</v>
      </c>
      <c r="M276" s="64">
        <v>4416.0285898968214</v>
      </c>
      <c r="N276" s="64"/>
      <c r="O276" s="65">
        <f t="shared" si="29"/>
        <v>4416.0285898968214</v>
      </c>
      <c r="P276" s="64">
        <v>4416.0285898968214</v>
      </c>
      <c r="Q276" s="64">
        <v>4416.0285898968214</v>
      </c>
      <c r="R276" s="64">
        <v>4416.0285898968214</v>
      </c>
      <c r="S276" s="64">
        <v>4416.0285898968214</v>
      </c>
      <c r="T276" s="64">
        <v>4416.0285898968214</v>
      </c>
      <c r="U276" s="64">
        <v>4416.0285898968214</v>
      </c>
      <c r="V276" s="64">
        <v>4416.0285898968214</v>
      </c>
      <c r="W276" s="64">
        <v>4416.0285898968214</v>
      </c>
      <c r="X276" s="64">
        <v>4416.0285898968214</v>
      </c>
      <c r="Y276" s="64">
        <v>4416.0285898968214</v>
      </c>
      <c r="Z276" s="64">
        <v>4416.0285898968214</v>
      </c>
      <c r="AA276" s="64">
        <v>4416.0285898968214</v>
      </c>
      <c r="AB276" s="64">
        <v>4416.0285898968214</v>
      </c>
      <c r="AC276" s="64">
        <v>4416.0285898968214</v>
      </c>
      <c r="AD276" s="64">
        <v>4416.0285898968214</v>
      </c>
      <c r="AE276" s="64">
        <v>4416.0285898968214</v>
      </c>
      <c r="AF276" s="64">
        <v>4416.0285898968214</v>
      </c>
      <c r="AG276" s="64">
        <v>4416.0285898968214</v>
      </c>
      <c r="AH276" s="64">
        <v>4416.0285898968214</v>
      </c>
      <c r="AI276" s="64">
        <v>4416.0285898968214</v>
      </c>
      <c r="AJ276" s="64">
        <v>4416.0285898968214</v>
      </c>
      <c r="AK276" s="64">
        <v>4416.0285898968214</v>
      </c>
      <c r="AL276" s="64">
        <v>4416.0285898968214</v>
      </c>
      <c r="AM276" s="64">
        <v>4416.0285898968214</v>
      </c>
      <c r="AN276" s="73"/>
      <c r="AO276" s="8"/>
      <c r="AP276" s="8"/>
      <c r="AQ276" s="8"/>
      <c r="AR276" s="8"/>
      <c r="AS276" s="8"/>
      <c r="AT276" s="8"/>
      <c r="AU276" s="8"/>
      <c r="AV276" s="8"/>
      <c r="AW276" s="8"/>
      <c r="AX276" s="8"/>
    </row>
    <row r="277" spans="1:50">
      <c r="A277" s="63" t="s">
        <v>404</v>
      </c>
      <c r="B277" s="63" t="s">
        <v>410</v>
      </c>
      <c r="C277" s="63" t="s">
        <v>411</v>
      </c>
      <c r="D277" s="64">
        <v>3085.6</v>
      </c>
      <c r="E277" s="64">
        <v>3085.6</v>
      </c>
      <c r="F277" s="64">
        <v>3085.6</v>
      </c>
      <c r="G277" s="64">
        <v>3085.6</v>
      </c>
      <c r="H277" s="64">
        <v>3085.6</v>
      </c>
      <c r="I277" s="64">
        <v>3085.6</v>
      </c>
      <c r="J277" s="64">
        <v>3085.6</v>
      </c>
      <c r="K277" s="64">
        <v>3085.6</v>
      </c>
      <c r="L277" s="64">
        <v>3085.6</v>
      </c>
      <c r="M277" s="64">
        <v>3085.6</v>
      </c>
      <c r="N277" s="64"/>
      <c r="O277" s="65">
        <f t="shared" si="29"/>
        <v>3085.6</v>
      </c>
      <c r="P277" s="64">
        <v>3085.6</v>
      </c>
      <c r="Q277" s="64">
        <v>3085.6</v>
      </c>
      <c r="R277" s="64">
        <v>3085.6</v>
      </c>
      <c r="S277" s="64">
        <v>3085.6</v>
      </c>
      <c r="T277" s="64">
        <v>3085.6</v>
      </c>
      <c r="U277" s="64">
        <v>3085.6</v>
      </c>
      <c r="V277" s="64">
        <v>3085.6</v>
      </c>
      <c r="W277" s="64">
        <v>3085.6</v>
      </c>
      <c r="X277" s="64">
        <v>3085.6</v>
      </c>
      <c r="Y277" s="64">
        <v>3085.6</v>
      </c>
      <c r="Z277" s="64">
        <v>3085.6</v>
      </c>
      <c r="AA277" s="64">
        <v>3085.6</v>
      </c>
      <c r="AB277" s="64">
        <v>3085.6</v>
      </c>
      <c r="AC277" s="64">
        <v>3085.6</v>
      </c>
      <c r="AD277" s="64">
        <v>3085.6</v>
      </c>
      <c r="AE277" s="64">
        <v>3085.6</v>
      </c>
      <c r="AF277" s="64">
        <v>3085.6</v>
      </c>
      <c r="AG277" s="64">
        <v>3085.6</v>
      </c>
      <c r="AH277" s="64">
        <v>3085.6</v>
      </c>
      <c r="AI277" s="64">
        <v>3085.6</v>
      </c>
      <c r="AJ277" s="64">
        <v>3085.6</v>
      </c>
      <c r="AK277" s="64">
        <v>3085.6</v>
      </c>
      <c r="AL277" s="64">
        <v>3085.6</v>
      </c>
      <c r="AM277" s="64">
        <v>3085.6</v>
      </c>
      <c r="AN277" s="73"/>
      <c r="AO277" s="8"/>
      <c r="AP277" s="8"/>
      <c r="AQ277" s="8"/>
      <c r="AR277" s="8"/>
      <c r="AS277" s="8"/>
      <c r="AT277" s="8"/>
      <c r="AU277" s="8"/>
      <c r="AV277" s="8"/>
      <c r="AW277" s="8"/>
      <c r="AX277" s="8"/>
    </row>
    <row r="278" spans="1:50">
      <c r="A278" s="63" t="s">
        <v>404</v>
      </c>
      <c r="B278" s="63" t="s">
        <v>412</v>
      </c>
      <c r="C278" s="63" t="s">
        <v>208</v>
      </c>
      <c r="D278" s="64">
        <v>4430.04</v>
      </c>
      <c r="E278" s="64">
        <v>4430.04</v>
      </c>
      <c r="F278" s="64">
        <v>4430.04</v>
      </c>
      <c r="G278" s="64">
        <v>4430.04</v>
      </c>
      <c r="H278" s="64">
        <v>4430.04</v>
      </c>
      <c r="I278" s="64">
        <v>4430.04</v>
      </c>
      <c r="J278" s="64">
        <v>4430.04</v>
      </c>
      <c r="K278" s="64">
        <v>4430.04</v>
      </c>
      <c r="L278" s="64">
        <v>4430.04</v>
      </c>
      <c r="M278" s="64">
        <v>4430.04</v>
      </c>
      <c r="N278" s="64"/>
      <c r="O278" s="65">
        <f t="shared" si="29"/>
        <v>4430.04</v>
      </c>
      <c r="P278" s="64">
        <v>4430.04</v>
      </c>
      <c r="Q278" s="64">
        <v>4430.04</v>
      </c>
      <c r="R278" s="64">
        <v>4430.04</v>
      </c>
      <c r="S278" s="64">
        <v>4430.04</v>
      </c>
      <c r="T278" s="64">
        <v>4430.04</v>
      </c>
      <c r="U278" s="64">
        <v>4430.04</v>
      </c>
      <c r="V278" s="64">
        <v>4430.04</v>
      </c>
      <c r="W278" s="64">
        <v>4430.04</v>
      </c>
      <c r="X278" s="64">
        <v>4430.04</v>
      </c>
      <c r="Y278" s="64">
        <v>4430.04</v>
      </c>
      <c r="Z278" s="64">
        <v>4430.04</v>
      </c>
      <c r="AA278" s="64">
        <v>4430.04</v>
      </c>
      <c r="AB278" s="64">
        <v>4430.04</v>
      </c>
      <c r="AC278" s="64">
        <v>4430.04</v>
      </c>
      <c r="AD278" s="64">
        <v>4430.04</v>
      </c>
      <c r="AE278" s="64">
        <v>4430.04</v>
      </c>
      <c r="AF278" s="64">
        <v>4430.04</v>
      </c>
      <c r="AG278" s="64">
        <v>4430.04</v>
      </c>
      <c r="AH278" s="64">
        <v>4430.04</v>
      </c>
      <c r="AI278" s="64">
        <v>4430.04</v>
      </c>
      <c r="AJ278" s="64">
        <v>4430.04</v>
      </c>
      <c r="AK278" s="64">
        <v>4430.04</v>
      </c>
      <c r="AL278" s="64">
        <v>4430.04</v>
      </c>
      <c r="AM278" s="64">
        <v>4430.04</v>
      </c>
      <c r="AN278" s="73"/>
      <c r="AO278" s="8"/>
      <c r="AP278" s="8"/>
      <c r="AQ278" s="8"/>
      <c r="AR278" s="8"/>
      <c r="AS278" s="8"/>
      <c r="AT278" s="8"/>
      <c r="AU278" s="8"/>
      <c r="AV278" s="8"/>
      <c r="AW278" s="8"/>
      <c r="AX278" s="8"/>
    </row>
    <row r="279" spans="1:50">
      <c r="A279" s="63" t="s">
        <v>404</v>
      </c>
      <c r="B279" s="63" t="s">
        <v>401</v>
      </c>
      <c r="C279" s="63" t="s">
        <v>402</v>
      </c>
      <c r="D279" s="64">
        <v>1388.52</v>
      </c>
      <c r="E279" s="64">
        <v>1388.52</v>
      </c>
      <c r="F279" s="64">
        <v>1388.52</v>
      </c>
      <c r="G279" s="64">
        <v>1388.52</v>
      </c>
      <c r="H279" s="64">
        <v>1388.52</v>
      </c>
      <c r="I279" s="64">
        <v>1388.52</v>
      </c>
      <c r="J279" s="64">
        <v>1388.52</v>
      </c>
      <c r="K279" s="64">
        <v>1388.52</v>
      </c>
      <c r="L279" s="64">
        <v>1388.52</v>
      </c>
      <c r="M279" s="64">
        <v>1388.52</v>
      </c>
      <c r="N279" s="64"/>
      <c r="O279" s="65">
        <f t="shared" si="29"/>
        <v>1388.52</v>
      </c>
      <c r="P279" s="64">
        <v>1388.52</v>
      </c>
      <c r="Q279" s="64">
        <v>1388.52</v>
      </c>
      <c r="R279" s="64">
        <v>1388.52</v>
      </c>
      <c r="S279" s="64">
        <v>1388.52</v>
      </c>
      <c r="T279" s="64">
        <v>1388.52</v>
      </c>
      <c r="U279" s="64">
        <v>1388.52</v>
      </c>
      <c r="V279" s="64">
        <v>1388.52</v>
      </c>
      <c r="W279" s="64">
        <v>1388.52</v>
      </c>
      <c r="X279" s="64">
        <v>1388.52</v>
      </c>
      <c r="Y279" s="64">
        <v>1388.52</v>
      </c>
      <c r="Z279" s="64">
        <v>1388.52</v>
      </c>
      <c r="AA279" s="64">
        <v>1388.52</v>
      </c>
      <c r="AB279" s="64">
        <v>1388.52</v>
      </c>
      <c r="AC279" s="64">
        <v>1388.52</v>
      </c>
      <c r="AD279" s="64">
        <v>1388.52</v>
      </c>
      <c r="AE279" s="64">
        <v>1388.52</v>
      </c>
      <c r="AF279" s="64">
        <v>1388.52</v>
      </c>
      <c r="AG279" s="64">
        <v>1388.52</v>
      </c>
      <c r="AH279" s="64">
        <v>1388.52</v>
      </c>
      <c r="AI279" s="64">
        <v>1388.52</v>
      </c>
      <c r="AJ279" s="64">
        <v>1388.52</v>
      </c>
      <c r="AK279" s="64">
        <v>1388.52</v>
      </c>
      <c r="AL279" s="64">
        <v>1388.52</v>
      </c>
      <c r="AM279" s="64">
        <v>1388.52</v>
      </c>
      <c r="AN279" s="73"/>
      <c r="AO279" s="8"/>
      <c r="AP279" s="8"/>
      <c r="AQ279" s="8"/>
      <c r="AR279" s="8"/>
      <c r="AS279" s="8"/>
      <c r="AT279" s="8"/>
      <c r="AU279" s="8"/>
      <c r="AV279" s="8"/>
      <c r="AW279" s="8"/>
      <c r="AX279" s="8"/>
    </row>
    <row r="280" spans="1:50">
      <c r="A280" s="63" t="s">
        <v>404</v>
      </c>
      <c r="B280" s="63" t="s">
        <v>413</v>
      </c>
      <c r="C280" s="63" t="s">
        <v>337</v>
      </c>
      <c r="D280" s="64">
        <v>6964.64</v>
      </c>
      <c r="E280" s="64">
        <v>6964.64</v>
      </c>
      <c r="F280" s="64">
        <v>6964.64</v>
      </c>
      <c r="G280" s="64">
        <v>6964.64</v>
      </c>
      <c r="H280" s="64">
        <v>6964.64</v>
      </c>
      <c r="I280" s="64">
        <v>6964.64</v>
      </c>
      <c r="J280" s="64">
        <v>6964.64</v>
      </c>
      <c r="K280" s="64">
        <v>6964.64</v>
      </c>
      <c r="L280" s="64">
        <v>6964.64</v>
      </c>
      <c r="M280" s="64">
        <v>6964.64</v>
      </c>
      <c r="N280" s="64"/>
      <c r="O280" s="65">
        <f t="shared" si="29"/>
        <v>6964.64</v>
      </c>
      <c r="P280" s="64">
        <v>6964.64</v>
      </c>
      <c r="Q280" s="64">
        <v>6964.64</v>
      </c>
      <c r="R280" s="64">
        <v>6964.64</v>
      </c>
      <c r="S280" s="64">
        <v>6964.64</v>
      </c>
      <c r="T280" s="64">
        <v>6964.64</v>
      </c>
      <c r="U280" s="64">
        <v>6964.64</v>
      </c>
      <c r="V280" s="64">
        <v>6964.64</v>
      </c>
      <c r="W280" s="64">
        <v>6964.64</v>
      </c>
      <c r="X280" s="64">
        <v>6964.64</v>
      </c>
      <c r="Y280" s="64">
        <v>6964.64</v>
      </c>
      <c r="Z280" s="64">
        <v>6964.64</v>
      </c>
      <c r="AA280" s="64">
        <v>6964.64</v>
      </c>
      <c r="AB280" s="64">
        <v>6964.64</v>
      </c>
      <c r="AC280" s="64">
        <v>6964.64</v>
      </c>
      <c r="AD280" s="64">
        <v>6964.64</v>
      </c>
      <c r="AE280" s="64">
        <v>6964.64</v>
      </c>
      <c r="AF280" s="64">
        <v>6964.64</v>
      </c>
      <c r="AG280" s="64">
        <v>6964.64</v>
      </c>
      <c r="AH280" s="64">
        <v>6964.64</v>
      </c>
      <c r="AI280" s="64">
        <v>6964.64</v>
      </c>
      <c r="AJ280" s="64">
        <v>6964.64</v>
      </c>
      <c r="AK280" s="64">
        <v>6964.64</v>
      </c>
      <c r="AL280" s="64">
        <v>6964.64</v>
      </c>
      <c r="AM280" s="64">
        <v>6964.64</v>
      </c>
      <c r="AN280" s="73"/>
      <c r="AO280" s="8"/>
      <c r="AP280" s="8"/>
      <c r="AQ280" s="8"/>
      <c r="AR280" s="8"/>
      <c r="AS280" s="8"/>
      <c r="AT280" s="8"/>
      <c r="AU280" s="8"/>
      <c r="AV280" s="8"/>
      <c r="AW280" s="8"/>
      <c r="AX280" s="8"/>
    </row>
    <row r="281" spans="1:50">
      <c r="A281" s="63" t="s">
        <v>404</v>
      </c>
      <c r="B281" s="63" t="s">
        <v>414</v>
      </c>
      <c r="C281" s="63" t="s">
        <v>415</v>
      </c>
      <c r="D281" s="64">
        <v>3460.28</v>
      </c>
      <c r="E281" s="64">
        <v>3460.28</v>
      </c>
      <c r="F281" s="64">
        <v>3460.28</v>
      </c>
      <c r="G281" s="64">
        <v>3460.28</v>
      </c>
      <c r="H281" s="64">
        <v>3460.28</v>
      </c>
      <c r="I281" s="64">
        <v>3460.28</v>
      </c>
      <c r="J281" s="64">
        <v>3460.28</v>
      </c>
      <c r="K281" s="64">
        <v>3460.28</v>
      </c>
      <c r="L281" s="64">
        <v>3460.28</v>
      </c>
      <c r="M281" s="64">
        <v>3460.28</v>
      </c>
      <c r="N281" s="64"/>
      <c r="O281" s="65">
        <f t="shared" si="29"/>
        <v>3460.28</v>
      </c>
      <c r="P281" s="64">
        <v>3460.28</v>
      </c>
      <c r="Q281" s="64">
        <v>3460.28</v>
      </c>
      <c r="R281" s="64">
        <v>3460.28</v>
      </c>
      <c r="S281" s="64">
        <v>3460.28</v>
      </c>
      <c r="T281" s="64">
        <v>3460.28</v>
      </c>
      <c r="U281" s="64">
        <v>3460.28</v>
      </c>
      <c r="V281" s="64">
        <v>3460.28</v>
      </c>
      <c r="W281" s="64">
        <v>3460.28</v>
      </c>
      <c r="X281" s="64">
        <v>3460.28</v>
      </c>
      <c r="Y281" s="64">
        <v>3460.28</v>
      </c>
      <c r="Z281" s="64">
        <v>3460.28</v>
      </c>
      <c r="AA281" s="64">
        <v>3460.28</v>
      </c>
      <c r="AB281" s="64">
        <v>3460.28</v>
      </c>
      <c r="AC281" s="64">
        <v>3460.28</v>
      </c>
      <c r="AD281" s="64">
        <v>3460.28</v>
      </c>
      <c r="AE281" s="64">
        <v>3460.28</v>
      </c>
      <c r="AF281" s="64">
        <v>3460.28</v>
      </c>
      <c r="AG281" s="64">
        <v>3460.28</v>
      </c>
      <c r="AH281" s="64">
        <v>3460.28</v>
      </c>
      <c r="AI281" s="64">
        <v>3460.28</v>
      </c>
      <c r="AJ281" s="64">
        <v>3460.28</v>
      </c>
      <c r="AK281" s="64">
        <v>3460.28</v>
      </c>
      <c r="AL281" s="64">
        <v>3460.28</v>
      </c>
      <c r="AM281" s="64">
        <v>3460.28</v>
      </c>
      <c r="AN281" s="73"/>
      <c r="AO281" s="8"/>
      <c r="AP281" s="8"/>
      <c r="AQ281" s="8"/>
      <c r="AR281" s="8"/>
      <c r="AS281" s="8"/>
      <c r="AT281" s="8"/>
      <c r="AU281" s="8"/>
      <c r="AV281" s="8"/>
      <c r="AW281" s="8"/>
      <c r="AX281" s="8"/>
    </row>
    <row r="282" spans="1:50">
      <c r="A282" s="63" t="s">
        <v>404</v>
      </c>
      <c r="B282" s="63" t="s">
        <v>416</v>
      </c>
      <c r="C282" s="63" t="s">
        <v>299</v>
      </c>
      <c r="D282" s="64">
        <v>4959</v>
      </c>
      <c r="E282" s="64">
        <v>4959</v>
      </c>
      <c r="F282" s="64">
        <v>4959</v>
      </c>
      <c r="G282" s="64">
        <v>4959</v>
      </c>
      <c r="H282" s="64">
        <v>4959</v>
      </c>
      <c r="I282" s="64">
        <v>4959</v>
      </c>
      <c r="J282" s="64">
        <v>4959</v>
      </c>
      <c r="K282" s="64">
        <v>4959</v>
      </c>
      <c r="L282" s="64">
        <v>4959</v>
      </c>
      <c r="M282" s="64">
        <v>4959</v>
      </c>
      <c r="N282" s="64"/>
      <c r="O282" s="65">
        <f t="shared" si="29"/>
        <v>4959</v>
      </c>
      <c r="P282" s="64">
        <v>4959</v>
      </c>
      <c r="Q282" s="64">
        <v>4959</v>
      </c>
      <c r="R282" s="64">
        <v>4959</v>
      </c>
      <c r="S282" s="64">
        <v>4959</v>
      </c>
      <c r="T282" s="64">
        <v>4959</v>
      </c>
      <c r="U282" s="64">
        <v>4959</v>
      </c>
      <c r="V282" s="64">
        <v>4959</v>
      </c>
      <c r="W282" s="64">
        <v>4959</v>
      </c>
      <c r="X282" s="64">
        <v>4959</v>
      </c>
      <c r="Y282" s="64">
        <v>4959</v>
      </c>
      <c r="Z282" s="64">
        <v>4959</v>
      </c>
      <c r="AA282" s="64">
        <v>4959</v>
      </c>
      <c r="AB282" s="64">
        <v>4959</v>
      </c>
      <c r="AC282" s="64">
        <v>4959</v>
      </c>
      <c r="AD282" s="64">
        <v>4959</v>
      </c>
      <c r="AE282" s="64">
        <v>4959</v>
      </c>
      <c r="AF282" s="64">
        <v>4959</v>
      </c>
      <c r="AG282" s="64">
        <v>4959</v>
      </c>
      <c r="AH282" s="64">
        <v>4959</v>
      </c>
      <c r="AI282" s="64">
        <v>4959</v>
      </c>
      <c r="AJ282" s="64">
        <v>4959</v>
      </c>
      <c r="AK282" s="64">
        <v>4959</v>
      </c>
      <c r="AL282" s="64">
        <v>4959</v>
      </c>
      <c r="AM282" s="64">
        <v>4959</v>
      </c>
      <c r="AN282" s="73"/>
      <c r="AO282" s="8"/>
      <c r="AP282" s="8"/>
      <c r="AQ282" s="8"/>
      <c r="AR282" s="8"/>
      <c r="AS282" s="8"/>
      <c r="AT282" s="8"/>
      <c r="AU282" s="8"/>
      <c r="AV282" s="8"/>
      <c r="AW282" s="8"/>
      <c r="AX282" s="8"/>
    </row>
    <row r="283" spans="1:50">
      <c r="A283" s="63" t="s">
        <v>404</v>
      </c>
      <c r="B283" s="63" t="s">
        <v>371</v>
      </c>
      <c r="C283" s="63" t="s">
        <v>372</v>
      </c>
      <c r="D283" s="64">
        <v>2805.692</v>
      </c>
      <c r="E283" s="64">
        <v>2805.692</v>
      </c>
      <c r="F283" s="64">
        <v>2805.692</v>
      </c>
      <c r="G283" s="64">
        <v>2805.692</v>
      </c>
      <c r="H283" s="64">
        <v>2805.692</v>
      </c>
      <c r="I283" s="64">
        <v>2805.692</v>
      </c>
      <c r="J283" s="64">
        <v>2805.692</v>
      </c>
      <c r="K283" s="64">
        <v>2805.692</v>
      </c>
      <c r="L283" s="64">
        <v>2805.692</v>
      </c>
      <c r="M283" s="64">
        <v>2805.692</v>
      </c>
      <c r="N283" s="64"/>
      <c r="O283" s="65">
        <f t="shared" si="29"/>
        <v>2805.692</v>
      </c>
      <c r="P283" s="64">
        <v>2805.692</v>
      </c>
      <c r="Q283" s="64">
        <v>2805.692</v>
      </c>
      <c r="R283" s="64">
        <v>2805.692</v>
      </c>
      <c r="S283" s="64">
        <v>2805.692</v>
      </c>
      <c r="T283" s="64">
        <v>2805.692</v>
      </c>
      <c r="U283" s="64">
        <v>2805.692</v>
      </c>
      <c r="V283" s="64">
        <v>2805.692</v>
      </c>
      <c r="W283" s="64">
        <v>2805.692</v>
      </c>
      <c r="X283" s="64">
        <v>2805.692</v>
      </c>
      <c r="Y283" s="64">
        <v>2805.692</v>
      </c>
      <c r="Z283" s="64">
        <v>2805.692</v>
      </c>
      <c r="AA283" s="64">
        <v>2805.692</v>
      </c>
      <c r="AB283" s="64">
        <v>2805.692</v>
      </c>
      <c r="AC283" s="64">
        <v>2805.692</v>
      </c>
      <c r="AD283" s="64">
        <v>2805.692</v>
      </c>
      <c r="AE283" s="64">
        <v>2805.692</v>
      </c>
      <c r="AF283" s="64">
        <v>2805.692</v>
      </c>
      <c r="AG283" s="64">
        <v>2805.692</v>
      </c>
      <c r="AH283" s="64">
        <v>2805.692</v>
      </c>
      <c r="AI283" s="64">
        <v>2805.692</v>
      </c>
      <c r="AJ283" s="64">
        <v>2805.692</v>
      </c>
      <c r="AK283" s="64">
        <v>2805.692</v>
      </c>
      <c r="AL283" s="64">
        <v>2805.692</v>
      </c>
      <c r="AM283" s="64">
        <v>2805.692</v>
      </c>
      <c r="AN283" s="73"/>
      <c r="AO283" s="8"/>
      <c r="AP283" s="8"/>
      <c r="AQ283" s="8"/>
      <c r="AR283" s="8"/>
      <c r="AS283" s="8"/>
      <c r="AT283" s="8"/>
      <c r="AU283" s="8"/>
      <c r="AV283" s="8"/>
      <c r="AW283" s="8"/>
      <c r="AX283" s="8"/>
    </row>
    <row r="284" spans="1:50">
      <c r="A284" s="63" t="s">
        <v>404</v>
      </c>
      <c r="B284" s="63" t="s">
        <v>373</v>
      </c>
      <c r="C284" s="63" t="s">
        <v>374</v>
      </c>
      <c r="D284" s="64">
        <v>3319.2240000000002</v>
      </c>
      <c r="E284" s="64">
        <v>3319.2240000000002</v>
      </c>
      <c r="F284" s="64">
        <v>3319.2240000000002</v>
      </c>
      <c r="G284" s="64">
        <v>3319.2240000000002</v>
      </c>
      <c r="H284" s="64">
        <v>3319.2240000000002</v>
      </c>
      <c r="I284" s="64">
        <v>3319.2240000000002</v>
      </c>
      <c r="J284" s="64">
        <v>3319.2240000000002</v>
      </c>
      <c r="K284" s="64">
        <v>3319.2240000000002</v>
      </c>
      <c r="L284" s="64">
        <v>3319.2240000000002</v>
      </c>
      <c r="M284" s="64">
        <v>3319.2240000000002</v>
      </c>
      <c r="N284" s="64"/>
      <c r="O284" s="65">
        <f t="shared" si="29"/>
        <v>3319.2240000000002</v>
      </c>
      <c r="P284" s="64">
        <v>3319.2240000000002</v>
      </c>
      <c r="Q284" s="64">
        <v>3319.2240000000002</v>
      </c>
      <c r="R284" s="64">
        <v>3319.2240000000002</v>
      </c>
      <c r="S284" s="64">
        <v>3319.2240000000002</v>
      </c>
      <c r="T284" s="64">
        <v>3319.2240000000002</v>
      </c>
      <c r="U284" s="64">
        <v>3319.2240000000002</v>
      </c>
      <c r="V284" s="64">
        <v>3319.2240000000002</v>
      </c>
      <c r="W284" s="64">
        <v>3319.2240000000002</v>
      </c>
      <c r="X284" s="64">
        <v>3319.2240000000002</v>
      </c>
      <c r="Y284" s="64">
        <v>3319.2240000000002</v>
      </c>
      <c r="Z284" s="64">
        <v>3319.2240000000002</v>
      </c>
      <c r="AA284" s="64">
        <v>3319.2240000000002</v>
      </c>
      <c r="AB284" s="64">
        <v>3319.2240000000002</v>
      </c>
      <c r="AC284" s="64">
        <v>3319.2240000000002</v>
      </c>
      <c r="AD284" s="64">
        <v>3319.2240000000002</v>
      </c>
      <c r="AE284" s="64">
        <v>3319.2240000000002</v>
      </c>
      <c r="AF284" s="64">
        <v>3319.2240000000002</v>
      </c>
      <c r="AG284" s="64">
        <v>3319.2240000000002</v>
      </c>
      <c r="AH284" s="64">
        <v>3319.2240000000002</v>
      </c>
      <c r="AI284" s="64">
        <v>3319.2240000000002</v>
      </c>
      <c r="AJ284" s="64">
        <v>3319.2240000000002</v>
      </c>
      <c r="AK284" s="64">
        <v>3319.2240000000002</v>
      </c>
      <c r="AL284" s="64">
        <v>3319.2240000000002</v>
      </c>
      <c r="AM284" s="64">
        <v>3319.2240000000002</v>
      </c>
      <c r="AN284" s="73"/>
      <c r="AO284" s="8"/>
      <c r="AP284" s="8"/>
      <c r="AQ284" s="8"/>
      <c r="AR284" s="8"/>
      <c r="AS284" s="8"/>
      <c r="AT284" s="8"/>
      <c r="AU284" s="8"/>
      <c r="AV284" s="8"/>
      <c r="AW284" s="8"/>
      <c r="AX284" s="8"/>
    </row>
    <row r="285" spans="1:50">
      <c r="A285" s="63" t="s">
        <v>404</v>
      </c>
      <c r="B285" s="63" t="s">
        <v>417</v>
      </c>
      <c r="C285" s="63" t="s">
        <v>334</v>
      </c>
      <c r="D285" s="64">
        <v>3424.7182812505084</v>
      </c>
      <c r="E285" s="64">
        <v>3424.7182812505084</v>
      </c>
      <c r="F285" s="64">
        <v>3424.7182812505084</v>
      </c>
      <c r="G285" s="64">
        <v>3424.7182812505084</v>
      </c>
      <c r="H285" s="64">
        <v>3424.7182812505084</v>
      </c>
      <c r="I285" s="64">
        <v>3424.7182812505084</v>
      </c>
      <c r="J285" s="64">
        <v>3424.7182812505084</v>
      </c>
      <c r="K285" s="64">
        <v>3424.7182812505084</v>
      </c>
      <c r="L285" s="64">
        <v>3424.7182812505084</v>
      </c>
      <c r="M285" s="64">
        <v>3424.7182812505084</v>
      </c>
      <c r="N285" s="64"/>
      <c r="O285" s="65">
        <f t="shared" si="29"/>
        <v>3424.7182812505084</v>
      </c>
      <c r="P285" s="64">
        <v>3424.7182812505084</v>
      </c>
      <c r="Q285" s="64">
        <v>3424.7182812505084</v>
      </c>
      <c r="R285" s="64">
        <v>3424.7182812505084</v>
      </c>
      <c r="S285" s="64">
        <v>3424.7182812505084</v>
      </c>
      <c r="T285" s="64">
        <v>3424.7182812505084</v>
      </c>
      <c r="U285" s="64">
        <v>3424.7182812505084</v>
      </c>
      <c r="V285" s="64">
        <v>3424.7182812505084</v>
      </c>
      <c r="W285" s="64">
        <v>3424.7182812505084</v>
      </c>
      <c r="X285" s="64">
        <v>3424.7182812505084</v>
      </c>
      <c r="Y285" s="64">
        <v>3424.7182812505084</v>
      </c>
      <c r="Z285" s="64">
        <v>3424.7182812505084</v>
      </c>
      <c r="AA285" s="64">
        <v>3424.7182812505084</v>
      </c>
      <c r="AB285" s="64">
        <v>3424.7182812505084</v>
      </c>
      <c r="AC285" s="64">
        <v>3424.7182812505084</v>
      </c>
      <c r="AD285" s="64">
        <v>3424.7182812505084</v>
      </c>
      <c r="AE285" s="64">
        <v>3424.7182812505084</v>
      </c>
      <c r="AF285" s="64">
        <v>3424.7182812505084</v>
      </c>
      <c r="AG285" s="64">
        <v>3424.7182812505084</v>
      </c>
      <c r="AH285" s="64">
        <v>3424.7182812505084</v>
      </c>
      <c r="AI285" s="64">
        <v>3424.7182812505084</v>
      </c>
      <c r="AJ285" s="64">
        <v>3424.7182812505084</v>
      </c>
      <c r="AK285" s="64">
        <v>3424.7182812505084</v>
      </c>
      <c r="AL285" s="64">
        <v>3424.7182812505084</v>
      </c>
      <c r="AM285" s="64">
        <v>3424.7182812505084</v>
      </c>
      <c r="AN285" s="73"/>
      <c r="AO285" s="8"/>
      <c r="AP285" s="8"/>
      <c r="AQ285" s="8"/>
      <c r="AR285" s="8"/>
      <c r="AS285" s="8"/>
      <c r="AT285" s="8"/>
      <c r="AU285" s="8"/>
      <c r="AV285" s="8"/>
      <c r="AW285" s="8"/>
      <c r="AX285" s="8"/>
    </row>
    <row r="286" spans="1:50">
      <c r="A286" s="63" t="s">
        <v>404</v>
      </c>
      <c r="B286" s="63" t="s">
        <v>418</v>
      </c>
      <c r="C286" s="63" t="s">
        <v>263</v>
      </c>
      <c r="D286" s="64">
        <v>1697.08</v>
      </c>
      <c r="E286" s="64">
        <v>1697.08</v>
      </c>
      <c r="F286" s="64">
        <v>1697.08</v>
      </c>
      <c r="G286" s="64">
        <v>1697.08</v>
      </c>
      <c r="H286" s="64">
        <v>1697.08</v>
      </c>
      <c r="I286" s="64">
        <v>1697.08</v>
      </c>
      <c r="J286" s="64">
        <v>1697.08</v>
      </c>
      <c r="K286" s="64">
        <v>1697.08</v>
      </c>
      <c r="L286" s="64">
        <v>1697.08</v>
      </c>
      <c r="M286" s="64">
        <v>1697.08</v>
      </c>
      <c r="N286" s="64"/>
      <c r="O286" s="65">
        <f t="shared" si="29"/>
        <v>1697.08</v>
      </c>
      <c r="P286" s="64">
        <v>1697.08</v>
      </c>
      <c r="Q286" s="64">
        <v>1697.08</v>
      </c>
      <c r="R286" s="64">
        <v>1697.08</v>
      </c>
      <c r="S286" s="64">
        <v>1697.08</v>
      </c>
      <c r="T286" s="64">
        <v>1697.08</v>
      </c>
      <c r="U286" s="64">
        <v>1697.08</v>
      </c>
      <c r="V286" s="64">
        <v>1697.08</v>
      </c>
      <c r="W286" s="64">
        <v>1697.08</v>
      </c>
      <c r="X286" s="64">
        <v>1697.08</v>
      </c>
      <c r="Y286" s="64">
        <v>1697.08</v>
      </c>
      <c r="Z286" s="64">
        <v>1697.08</v>
      </c>
      <c r="AA286" s="64">
        <v>1697.08</v>
      </c>
      <c r="AB286" s="64">
        <v>1697.08</v>
      </c>
      <c r="AC286" s="64">
        <v>1697.08</v>
      </c>
      <c r="AD286" s="64">
        <v>1697.08</v>
      </c>
      <c r="AE286" s="64">
        <v>1697.08</v>
      </c>
      <c r="AF286" s="64">
        <v>1697.08</v>
      </c>
      <c r="AG286" s="64">
        <v>1697.08</v>
      </c>
      <c r="AH286" s="64">
        <v>1697.08</v>
      </c>
      <c r="AI286" s="64">
        <v>1697.08</v>
      </c>
      <c r="AJ286" s="64">
        <v>1697.08</v>
      </c>
      <c r="AK286" s="64">
        <v>1697.08</v>
      </c>
      <c r="AL286" s="64">
        <v>1697.08</v>
      </c>
      <c r="AM286" s="64">
        <v>1697.08</v>
      </c>
      <c r="AN286" s="73"/>
      <c r="AO286" s="8"/>
      <c r="AP286" s="8"/>
      <c r="AQ286" s="8"/>
      <c r="AR286" s="8"/>
      <c r="AS286" s="8"/>
      <c r="AT286" s="8"/>
      <c r="AU286" s="8"/>
      <c r="AV286" s="8"/>
      <c r="AW286" s="8"/>
      <c r="AX286" s="8"/>
    </row>
    <row r="287" spans="1:50">
      <c r="A287" s="63" t="s">
        <v>404</v>
      </c>
      <c r="B287" s="63" t="s">
        <v>419</v>
      </c>
      <c r="C287" s="63" t="s">
        <v>420</v>
      </c>
      <c r="D287" s="64">
        <v>1454.64</v>
      </c>
      <c r="E287" s="64">
        <v>1454.64</v>
      </c>
      <c r="F287" s="64">
        <v>1454.64</v>
      </c>
      <c r="G287" s="64">
        <v>1454.64</v>
      </c>
      <c r="H287" s="64">
        <v>1454.64</v>
      </c>
      <c r="I287" s="64">
        <v>1454.64</v>
      </c>
      <c r="J287" s="64">
        <v>1454.64</v>
      </c>
      <c r="K287" s="64">
        <v>1454.64</v>
      </c>
      <c r="L287" s="64">
        <v>1454.64</v>
      </c>
      <c r="M287" s="64">
        <v>1454.64</v>
      </c>
      <c r="N287" s="64"/>
      <c r="O287" s="65">
        <f t="shared" si="29"/>
        <v>1454.64</v>
      </c>
      <c r="P287" s="64">
        <v>1454.64</v>
      </c>
      <c r="Q287" s="64">
        <v>1454.64</v>
      </c>
      <c r="R287" s="64">
        <v>1454.64</v>
      </c>
      <c r="S287" s="64">
        <v>1454.64</v>
      </c>
      <c r="T287" s="64">
        <v>1454.64</v>
      </c>
      <c r="U287" s="64">
        <v>1454.64</v>
      </c>
      <c r="V287" s="64">
        <v>1454.64</v>
      </c>
      <c r="W287" s="64">
        <v>1454.64</v>
      </c>
      <c r="X287" s="64">
        <v>1454.64</v>
      </c>
      <c r="Y287" s="64">
        <v>1454.64</v>
      </c>
      <c r="Z287" s="64">
        <v>1454.64</v>
      </c>
      <c r="AA287" s="64">
        <v>1454.64</v>
      </c>
      <c r="AB287" s="64">
        <v>1454.64</v>
      </c>
      <c r="AC287" s="64">
        <v>1454.64</v>
      </c>
      <c r="AD287" s="64">
        <v>1454.64</v>
      </c>
      <c r="AE287" s="64">
        <v>1454.64</v>
      </c>
      <c r="AF287" s="64">
        <v>1454.64</v>
      </c>
      <c r="AG287" s="64">
        <v>1454.64</v>
      </c>
      <c r="AH287" s="64">
        <v>1454.64</v>
      </c>
      <c r="AI287" s="64">
        <v>1454.64</v>
      </c>
      <c r="AJ287" s="64">
        <v>1454.64</v>
      </c>
      <c r="AK287" s="64">
        <v>1454.64</v>
      </c>
      <c r="AL287" s="64">
        <v>1454.64</v>
      </c>
      <c r="AM287" s="64">
        <v>1454.64</v>
      </c>
      <c r="AN287" s="73"/>
      <c r="AO287" s="8"/>
      <c r="AP287" s="8"/>
      <c r="AQ287" s="8"/>
      <c r="AR287" s="8"/>
      <c r="AS287" s="8"/>
      <c r="AT287" s="8"/>
      <c r="AU287" s="8"/>
      <c r="AV287" s="8"/>
      <c r="AW287" s="8"/>
      <c r="AX287" s="8"/>
    </row>
    <row r="288" spans="1:50">
      <c r="A288" s="63" t="s">
        <v>404</v>
      </c>
      <c r="B288" s="63" t="s">
        <v>421</v>
      </c>
      <c r="C288" s="63" t="s">
        <v>422</v>
      </c>
      <c r="D288" s="64">
        <v>1339.620416330645</v>
      </c>
      <c r="E288" s="64">
        <v>1339.620416330645</v>
      </c>
      <c r="F288" s="64">
        <v>1339.620416330645</v>
      </c>
      <c r="G288" s="64">
        <v>1339.620416330645</v>
      </c>
      <c r="H288" s="64">
        <v>1339.620416330645</v>
      </c>
      <c r="I288" s="64">
        <v>1339.620416330645</v>
      </c>
      <c r="J288" s="64">
        <v>1339.620416330645</v>
      </c>
      <c r="K288" s="64">
        <v>1339.620416330645</v>
      </c>
      <c r="L288" s="64">
        <v>1339.620416330645</v>
      </c>
      <c r="M288" s="64">
        <v>1339.620416330645</v>
      </c>
      <c r="N288" s="64"/>
      <c r="O288" s="65">
        <f t="shared" si="29"/>
        <v>1339.620416330645</v>
      </c>
      <c r="P288" s="64">
        <v>1339.620416330645</v>
      </c>
      <c r="Q288" s="64">
        <v>1339.620416330645</v>
      </c>
      <c r="R288" s="64">
        <v>1339.620416330645</v>
      </c>
      <c r="S288" s="64">
        <v>1339.620416330645</v>
      </c>
      <c r="T288" s="64">
        <v>1339.620416330645</v>
      </c>
      <c r="U288" s="64">
        <v>1339.620416330645</v>
      </c>
      <c r="V288" s="64">
        <v>1339.620416330645</v>
      </c>
      <c r="W288" s="64">
        <v>1339.620416330645</v>
      </c>
      <c r="X288" s="64">
        <v>1339.620416330645</v>
      </c>
      <c r="Y288" s="64">
        <v>1339.620416330645</v>
      </c>
      <c r="Z288" s="64">
        <v>1339.620416330645</v>
      </c>
      <c r="AA288" s="64">
        <v>1339.620416330645</v>
      </c>
      <c r="AB288" s="64">
        <v>1339.620416330645</v>
      </c>
      <c r="AC288" s="64">
        <v>1339.620416330645</v>
      </c>
      <c r="AD288" s="64">
        <v>1339.620416330645</v>
      </c>
      <c r="AE288" s="64">
        <v>1339.620416330645</v>
      </c>
      <c r="AF288" s="64">
        <v>1339.620416330645</v>
      </c>
      <c r="AG288" s="64">
        <v>1339.620416330645</v>
      </c>
      <c r="AH288" s="64">
        <v>1339.620416330645</v>
      </c>
      <c r="AI288" s="64">
        <v>1339.620416330645</v>
      </c>
      <c r="AJ288" s="64">
        <v>1339.620416330645</v>
      </c>
      <c r="AK288" s="64">
        <v>1339.620416330645</v>
      </c>
      <c r="AL288" s="64">
        <v>1339.620416330645</v>
      </c>
      <c r="AM288" s="64">
        <v>1339.620416330645</v>
      </c>
      <c r="AN288" s="73"/>
      <c r="AO288" s="8"/>
      <c r="AP288" s="8"/>
      <c r="AQ288" s="8"/>
      <c r="AR288" s="8"/>
      <c r="AS288" s="8"/>
      <c r="AT288" s="8"/>
      <c r="AU288" s="8"/>
      <c r="AV288" s="8"/>
      <c r="AW288" s="8"/>
      <c r="AX288" s="8"/>
    </row>
    <row r="289" spans="1:50">
      <c r="A289" s="63" t="s">
        <v>404</v>
      </c>
      <c r="B289" s="63" t="s">
        <v>423</v>
      </c>
      <c r="C289" s="63" t="s">
        <v>424</v>
      </c>
      <c r="D289" s="64">
        <v>1057.5396617055571</v>
      </c>
      <c r="E289" s="64">
        <v>1057.5396617055571</v>
      </c>
      <c r="F289" s="64">
        <v>1057.5396617055571</v>
      </c>
      <c r="G289" s="64">
        <v>1057.5396617055571</v>
      </c>
      <c r="H289" s="64">
        <v>1057.5396617055571</v>
      </c>
      <c r="I289" s="64">
        <v>1057.5396617055571</v>
      </c>
      <c r="J289" s="64">
        <v>1057.5396617055571</v>
      </c>
      <c r="K289" s="64">
        <v>1057.5396617055571</v>
      </c>
      <c r="L289" s="64">
        <v>1057.5396617055571</v>
      </c>
      <c r="M289" s="64">
        <v>1057.5396617055571</v>
      </c>
      <c r="N289" s="64"/>
      <c r="O289" s="65">
        <f t="shared" si="29"/>
        <v>1057.5396617055571</v>
      </c>
      <c r="P289" s="64">
        <v>1057.5396617055571</v>
      </c>
      <c r="Q289" s="64">
        <v>1057.5396617055571</v>
      </c>
      <c r="R289" s="64">
        <v>1057.5396617055571</v>
      </c>
      <c r="S289" s="64">
        <v>1057.5396617055571</v>
      </c>
      <c r="T289" s="64">
        <v>1057.5396617055571</v>
      </c>
      <c r="U289" s="64">
        <v>1057.5396617055571</v>
      </c>
      <c r="V289" s="64">
        <v>1057.5396617055571</v>
      </c>
      <c r="W289" s="64">
        <v>1057.5396617055571</v>
      </c>
      <c r="X289" s="64">
        <v>1057.5396617055571</v>
      </c>
      <c r="Y289" s="64">
        <v>1057.5396617055571</v>
      </c>
      <c r="Z289" s="64">
        <v>1057.5396617055571</v>
      </c>
      <c r="AA289" s="64">
        <v>1057.5396617055571</v>
      </c>
      <c r="AB289" s="64">
        <v>1057.5396617055571</v>
      </c>
      <c r="AC289" s="64">
        <v>1057.5396617055571</v>
      </c>
      <c r="AD289" s="64">
        <v>1057.5396617055571</v>
      </c>
      <c r="AE289" s="64">
        <v>1057.5396617055571</v>
      </c>
      <c r="AF289" s="64">
        <v>1057.5396617055571</v>
      </c>
      <c r="AG289" s="64">
        <v>1057.5396617055571</v>
      </c>
      <c r="AH289" s="64">
        <v>1057.5396617055571</v>
      </c>
      <c r="AI289" s="64">
        <v>1057.5396617055571</v>
      </c>
      <c r="AJ289" s="64">
        <v>1057.5396617055571</v>
      </c>
      <c r="AK289" s="64">
        <v>1057.5396617055571</v>
      </c>
      <c r="AL289" s="64">
        <v>1057.5396617055571</v>
      </c>
      <c r="AM289" s="64">
        <v>1057.5396617055571</v>
      </c>
      <c r="AN289" s="73"/>
      <c r="AO289" s="8"/>
      <c r="AP289" s="8"/>
      <c r="AQ289" s="8"/>
      <c r="AR289" s="8"/>
      <c r="AS289" s="8"/>
      <c r="AT289" s="8"/>
      <c r="AU289" s="8"/>
      <c r="AV289" s="8"/>
      <c r="AW289" s="8"/>
      <c r="AX289" s="8"/>
    </row>
    <row r="290" spans="1:50">
      <c r="A290" s="63" t="s">
        <v>404</v>
      </c>
      <c r="B290" s="63" t="s">
        <v>425</v>
      </c>
      <c r="C290" s="63" t="s">
        <v>426</v>
      </c>
      <c r="D290" s="64">
        <v>1840.34</v>
      </c>
      <c r="E290" s="64">
        <v>1840.34</v>
      </c>
      <c r="F290" s="64">
        <v>1840.34</v>
      </c>
      <c r="G290" s="64">
        <v>1840.34</v>
      </c>
      <c r="H290" s="64">
        <v>1840.34</v>
      </c>
      <c r="I290" s="64">
        <v>1840.34</v>
      </c>
      <c r="J290" s="64">
        <v>1840.34</v>
      </c>
      <c r="K290" s="64">
        <v>1840.34</v>
      </c>
      <c r="L290" s="64">
        <v>1840.34</v>
      </c>
      <c r="M290" s="64">
        <v>1840.34</v>
      </c>
      <c r="N290" s="64"/>
      <c r="O290" s="65">
        <f t="shared" si="29"/>
        <v>1840.34</v>
      </c>
      <c r="P290" s="64">
        <v>1840.34</v>
      </c>
      <c r="Q290" s="64">
        <v>1840.34</v>
      </c>
      <c r="R290" s="64">
        <v>1840.34</v>
      </c>
      <c r="S290" s="64">
        <v>1840.34</v>
      </c>
      <c r="T290" s="64">
        <v>1840.34</v>
      </c>
      <c r="U290" s="64">
        <v>1840.34</v>
      </c>
      <c r="V290" s="64">
        <v>1840.34</v>
      </c>
      <c r="W290" s="64">
        <v>1840.34</v>
      </c>
      <c r="X290" s="64">
        <v>1840.34</v>
      </c>
      <c r="Y290" s="64">
        <v>1840.34</v>
      </c>
      <c r="Z290" s="64">
        <v>1840.34</v>
      </c>
      <c r="AA290" s="64">
        <v>1840.34</v>
      </c>
      <c r="AB290" s="64">
        <v>1840.34</v>
      </c>
      <c r="AC290" s="64">
        <v>1840.34</v>
      </c>
      <c r="AD290" s="64">
        <v>1840.34</v>
      </c>
      <c r="AE290" s="64">
        <v>1840.34</v>
      </c>
      <c r="AF290" s="64">
        <v>1840.34</v>
      </c>
      <c r="AG290" s="64">
        <v>1840.34</v>
      </c>
      <c r="AH290" s="64">
        <v>1840.34</v>
      </c>
      <c r="AI290" s="64">
        <v>1840.34</v>
      </c>
      <c r="AJ290" s="64">
        <v>1840.34</v>
      </c>
      <c r="AK290" s="64">
        <v>1840.34</v>
      </c>
      <c r="AL290" s="64">
        <v>1840.34</v>
      </c>
      <c r="AM290" s="64">
        <v>1840.34</v>
      </c>
      <c r="AN290" s="73"/>
      <c r="AO290" s="8"/>
      <c r="AP290" s="8"/>
      <c r="AQ290" s="8"/>
      <c r="AR290" s="8"/>
      <c r="AS290" s="8"/>
      <c r="AT290" s="8"/>
      <c r="AU290" s="8"/>
      <c r="AV290" s="8"/>
      <c r="AW290" s="8"/>
      <c r="AX290" s="8"/>
    </row>
    <row r="291" spans="1:50">
      <c r="A291" s="63" t="s">
        <v>404</v>
      </c>
      <c r="B291" s="63" t="s">
        <v>427</v>
      </c>
      <c r="C291" s="63" t="s">
        <v>428</v>
      </c>
      <c r="D291" s="64">
        <v>2093.7999999999997</v>
      </c>
      <c r="E291" s="64">
        <v>2093.7999999999997</v>
      </c>
      <c r="F291" s="64">
        <v>2093.7999999999997</v>
      </c>
      <c r="G291" s="64">
        <v>2093.7999999999997</v>
      </c>
      <c r="H291" s="64">
        <v>2093.7999999999997</v>
      </c>
      <c r="I291" s="64">
        <v>2093.7999999999997</v>
      </c>
      <c r="J291" s="64">
        <v>2093.7999999999997</v>
      </c>
      <c r="K291" s="64">
        <v>2093.7999999999997</v>
      </c>
      <c r="L291" s="64">
        <v>2093.7999999999997</v>
      </c>
      <c r="M291" s="64">
        <v>2093.7999999999997</v>
      </c>
      <c r="N291" s="64"/>
      <c r="O291" s="65">
        <f t="shared" si="29"/>
        <v>2093.7999999999997</v>
      </c>
      <c r="P291" s="64">
        <v>2093.7999999999997</v>
      </c>
      <c r="Q291" s="64">
        <v>2093.7999999999997</v>
      </c>
      <c r="R291" s="64">
        <v>2093.7999999999997</v>
      </c>
      <c r="S291" s="64">
        <v>2093.7999999999997</v>
      </c>
      <c r="T291" s="64">
        <v>2093.7999999999997</v>
      </c>
      <c r="U291" s="64">
        <v>2093.7999999999997</v>
      </c>
      <c r="V291" s="64">
        <v>2093.7999999999997</v>
      </c>
      <c r="W291" s="64">
        <v>2093.7999999999997</v>
      </c>
      <c r="X291" s="64">
        <v>2093.7999999999997</v>
      </c>
      <c r="Y291" s="64">
        <v>2093.7999999999997</v>
      </c>
      <c r="Z291" s="64">
        <v>2093.7999999999997</v>
      </c>
      <c r="AA291" s="64">
        <v>2093.7999999999997</v>
      </c>
      <c r="AB291" s="64">
        <v>2093.7999999999997</v>
      </c>
      <c r="AC291" s="64">
        <v>2093.7999999999997</v>
      </c>
      <c r="AD291" s="64">
        <v>2093.7999999999997</v>
      </c>
      <c r="AE291" s="64">
        <v>2093.7999999999997</v>
      </c>
      <c r="AF291" s="64">
        <v>2093.7999999999997</v>
      </c>
      <c r="AG291" s="64">
        <v>2093.7999999999997</v>
      </c>
      <c r="AH291" s="64">
        <v>2093.7999999999997</v>
      </c>
      <c r="AI291" s="64">
        <v>2093.7999999999997</v>
      </c>
      <c r="AJ291" s="64">
        <v>2093.7999999999997</v>
      </c>
      <c r="AK291" s="64">
        <v>2093.7999999999997</v>
      </c>
      <c r="AL291" s="64">
        <v>2093.7999999999997</v>
      </c>
      <c r="AM291" s="64">
        <v>2093.7999999999997</v>
      </c>
      <c r="AN291" s="73"/>
      <c r="AO291" s="8"/>
      <c r="AP291" s="8"/>
      <c r="AQ291" s="8"/>
      <c r="AR291" s="8"/>
      <c r="AS291" s="8"/>
      <c r="AT291" s="8"/>
      <c r="AU291" s="8"/>
      <c r="AV291" s="8"/>
      <c r="AW291" s="8"/>
      <c r="AX291" s="8"/>
    </row>
    <row r="292" spans="1:50">
      <c r="A292" s="63" t="s">
        <v>404</v>
      </c>
      <c r="B292" s="63" t="s">
        <v>429</v>
      </c>
      <c r="C292" s="63" t="s">
        <v>430</v>
      </c>
      <c r="D292" s="64">
        <v>1364.6133344444454</v>
      </c>
      <c r="E292" s="64">
        <v>1364.6133344444454</v>
      </c>
      <c r="F292" s="64">
        <v>1364.6133344444454</v>
      </c>
      <c r="G292" s="64">
        <v>1364.6133344444454</v>
      </c>
      <c r="H292" s="64">
        <v>1364.6133344444454</v>
      </c>
      <c r="I292" s="64">
        <v>1364.6133344444454</v>
      </c>
      <c r="J292" s="64">
        <v>1364.6133344444454</v>
      </c>
      <c r="K292" s="64">
        <v>1364.6133344444454</v>
      </c>
      <c r="L292" s="64">
        <v>1364.6133344444454</v>
      </c>
      <c r="M292" s="64">
        <v>1364.6133344444454</v>
      </c>
      <c r="N292" s="64"/>
      <c r="O292" s="65">
        <f t="shared" si="29"/>
        <v>1364.6133344444454</v>
      </c>
      <c r="P292" s="64">
        <v>1364.6133344444454</v>
      </c>
      <c r="Q292" s="64">
        <v>1364.6133344444454</v>
      </c>
      <c r="R292" s="64">
        <v>1364.6133344444454</v>
      </c>
      <c r="S292" s="64">
        <v>1364.6133344444454</v>
      </c>
      <c r="T292" s="64">
        <v>1364.6133344444454</v>
      </c>
      <c r="U292" s="64">
        <v>1364.6133344444454</v>
      </c>
      <c r="V292" s="64">
        <v>1364.6133344444454</v>
      </c>
      <c r="W292" s="64">
        <v>1364.6133344444454</v>
      </c>
      <c r="X292" s="64">
        <v>1364.6133344444454</v>
      </c>
      <c r="Y292" s="64">
        <v>1364.6133344444454</v>
      </c>
      <c r="Z292" s="64">
        <v>1364.6133344444454</v>
      </c>
      <c r="AA292" s="64">
        <v>1364.6133344444454</v>
      </c>
      <c r="AB292" s="64">
        <v>1364.6133344444454</v>
      </c>
      <c r="AC292" s="64">
        <v>1364.6133344444454</v>
      </c>
      <c r="AD292" s="64">
        <v>1364.6133344444454</v>
      </c>
      <c r="AE292" s="64">
        <v>1364.6133344444454</v>
      </c>
      <c r="AF292" s="64">
        <v>1364.6133344444454</v>
      </c>
      <c r="AG292" s="64">
        <v>1364.6133344444454</v>
      </c>
      <c r="AH292" s="64">
        <v>1364.6133344444454</v>
      </c>
      <c r="AI292" s="64">
        <v>1364.6133344444454</v>
      </c>
      <c r="AJ292" s="64">
        <v>1364.6133344444454</v>
      </c>
      <c r="AK292" s="64">
        <v>1364.6133344444454</v>
      </c>
      <c r="AL292" s="64">
        <v>1364.6133344444454</v>
      </c>
      <c r="AM292" s="64">
        <v>1364.6133344444454</v>
      </c>
      <c r="AN292" s="73"/>
      <c r="AP292" s="8"/>
      <c r="AQ292" s="8"/>
      <c r="AR292" s="8"/>
      <c r="AS292" s="8"/>
      <c r="AT292" s="8"/>
      <c r="AU292" s="8"/>
      <c r="AV292" s="8"/>
      <c r="AW292" s="8"/>
      <c r="AX292" s="8"/>
    </row>
    <row r="293" spans="1:50">
      <c r="A293" s="63" t="s">
        <v>404</v>
      </c>
      <c r="B293" s="63" t="s">
        <v>431</v>
      </c>
      <c r="C293" s="63" t="s">
        <v>432</v>
      </c>
      <c r="D293" s="64">
        <v>1928.5</v>
      </c>
      <c r="E293" s="64">
        <v>1928.5</v>
      </c>
      <c r="F293" s="64">
        <v>1928.5</v>
      </c>
      <c r="G293" s="64">
        <v>1928.5</v>
      </c>
      <c r="H293" s="64">
        <v>1928.5</v>
      </c>
      <c r="I293" s="64">
        <v>1928.5</v>
      </c>
      <c r="J293" s="64">
        <v>1928.5</v>
      </c>
      <c r="K293" s="64">
        <v>1928.5</v>
      </c>
      <c r="L293" s="64">
        <v>1928.5</v>
      </c>
      <c r="M293" s="64">
        <v>1928.5</v>
      </c>
      <c r="N293" s="64"/>
      <c r="O293" s="65">
        <f t="shared" si="29"/>
        <v>1928.5</v>
      </c>
      <c r="P293" s="64">
        <v>1928.5</v>
      </c>
      <c r="Q293" s="64">
        <v>1928.5</v>
      </c>
      <c r="R293" s="64">
        <v>1928.5</v>
      </c>
      <c r="S293" s="64">
        <v>1928.5</v>
      </c>
      <c r="T293" s="64">
        <v>1928.5</v>
      </c>
      <c r="U293" s="64">
        <v>1928.5</v>
      </c>
      <c r="V293" s="64">
        <v>1928.5</v>
      </c>
      <c r="W293" s="64">
        <v>1928.5</v>
      </c>
      <c r="X293" s="64">
        <v>1928.5</v>
      </c>
      <c r="Y293" s="64">
        <v>1928.5</v>
      </c>
      <c r="Z293" s="64">
        <v>1928.5</v>
      </c>
      <c r="AA293" s="64">
        <v>1928.5</v>
      </c>
      <c r="AB293" s="64">
        <v>1928.5</v>
      </c>
      <c r="AC293" s="64">
        <v>1928.5</v>
      </c>
      <c r="AD293" s="64">
        <v>1928.5</v>
      </c>
      <c r="AE293" s="64">
        <v>1928.5</v>
      </c>
      <c r="AF293" s="64">
        <v>1928.5</v>
      </c>
      <c r="AG293" s="64">
        <v>1928.5</v>
      </c>
      <c r="AH293" s="64">
        <v>1928.5</v>
      </c>
      <c r="AI293" s="64">
        <v>1928.5</v>
      </c>
      <c r="AJ293" s="64">
        <v>1928.5</v>
      </c>
      <c r="AK293" s="64">
        <v>1928.5</v>
      </c>
      <c r="AL293" s="64">
        <v>1928.5</v>
      </c>
      <c r="AM293" s="64">
        <v>1928.5</v>
      </c>
      <c r="AN293" s="73"/>
      <c r="AP293" s="8"/>
      <c r="AQ293" s="8"/>
      <c r="AR293" s="8"/>
      <c r="AS293" s="8"/>
      <c r="AT293" s="8"/>
      <c r="AU293" s="8"/>
      <c r="AV293" s="8"/>
      <c r="AW293" s="8"/>
      <c r="AX293" s="8"/>
    </row>
    <row r="294" spans="1:50">
      <c r="A294" s="63" t="s">
        <v>404</v>
      </c>
      <c r="B294" s="63" t="s">
        <v>365</v>
      </c>
      <c r="C294" s="63" t="s">
        <v>366</v>
      </c>
      <c r="D294" s="64">
        <v>1939.52</v>
      </c>
      <c r="E294" s="64">
        <v>1939.52</v>
      </c>
      <c r="F294" s="64">
        <v>1939.52</v>
      </c>
      <c r="G294" s="64">
        <v>1939.52</v>
      </c>
      <c r="H294" s="64">
        <v>1939.52</v>
      </c>
      <c r="I294" s="64">
        <v>1939.52</v>
      </c>
      <c r="J294" s="64">
        <v>1939.52</v>
      </c>
      <c r="K294" s="64">
        <v>1939.52</v>
      </c>
      <c r="L294" s="64">
        <v>1939.52</v>
      </c>
      <c r="M294" s="64">
        <v>1939.52</v>
      </c>
      <c r="N294" s="64"/>
      <c r="O294" s="65">
        <f t="shared" si="29"/>
        <v>1939.52</v>
      </c>
      <c r="P294" s="64">
        <v>1939.52</v>
      </c>
      <c r="Q294" s="64">
        <v>1939.52</v>
      </c>
      <c r="R294" s="64">
        <v>1939.52</v>
      </c>
      <c r="S294" s="64">
        <v>1939.52</v>
      </c>
      <c r="T294" s="64">
        <v>1939.52</v>
      </c>
      <c r="U294" s="64">
        <v>1939.52</v>
      </c>
      <c r="V294" s="64">
        <v>1939.52</v>
      </c>
      <c r="W294" s="64">
        <v>1939.52</v>
      </c>
      <c r="X294" s="64">
        <v>1939.52</v>
      </c>
      <c r="Y294" s="64">
        <v>1939.52</v>
      </c>
      <c r="Z294" s="64">
        <v>1939.52</v>
      </c>
      <c r="AA294" s="64">
        <v>1939.52</v>
      </c>
      <c r="AB294" s="64">
        <v>1939.52</v>
      </c>
      <c r="AC294" s="64">
        <v>1939.52</v>
      </c>
      <c r="AD294" s="64">
        <v>1939.52</v>
      </c>
      <c r="AE294" s="64">
        <v>1939.52</v>
      </c>
      <c r="AF294" s="64">
        <v>1939.52</v>
      </c>
      <c r="AG294" s="64">
        <v>1939.52</v>
      </c>
      <c r="AH294" s="64">
        <v>1939.52</v>
      </c>
      <c r="AI294" s="64">
        <v>1939.52</v>
      </c>
      <c r="AJ294" s="64">
        <v>1939.52</v>
      </c>
      <c r="AK294" s="64">
        <v>1939.52</v>
      </c>
      <c r="AL294" s="64">
        <v>1939.52</v>
      </c>
      <c r="AM294" s="64">
        <v>1939.52</v>
      </c>
      <c r="AN294" s="73"/>
      <c r="AP294" s="8"/>
      <c r="AQ294" s="8"/>
      <c r="AR294" s="8"/>
      <c r="AS294" s="8"/>
      <c r="AT294" s="8"/>
      <c r="AU294" s="8"/>
      <c r="AV294" s="8"/>
      <c r="AW294" s="8"/>
      <c r="AX294" s="8"/>
    </row>
    <row r="295" spans="1:50">
      <c r="A295" s="63" t="s">
        <v>404</v>
      </c>
      <c r="B295" s="63" t="s">
        <v>367</v>
      </c>
      <c r="C295" s="63" t="s">
        <v>368</v>
      </c>
      <c r="D295" s="64">
        <v>2082.7799999999997</v>
      </c>
      <c r="E295" s="64">
        <v>2082.7799999999997</v>
      </c>
      <c r="F295" s="64">
        <v>2082.7799999999997</v>
      </c>
      <c r="G295" s="64">
        <v>2082.7799999999997</v>
      </c>
      <c r="H295" s="64">
        <v>2082.7799999999997</v>
      </c>
      <c r="I295" s="64">
        <v>2082.7799999999997</v>
      </c>
      <c r="J295" s="64">
        <v>2082.7799999999997</v>
      </c>
      <c r="K295" s="64">
        <v>2082.7799999999997</v>
      </c>
      <c r="L295" s="64">
        <v>2082.7799999999997</v>
      </c>
      <c r="M295" s="64">
        <v>2082.7799999999997</v>
      </c>
      <c r="N295" s="64"/>
      <c r="O295" s="65">
        <f t="shared" si="29"/>
        <v>2082.7799999999997</v>
      </c>
      <c r="P295" s="64">
        <v>2082.7799999999997</v>
      </c>
      <c r="Q295" s="64">
        <v>2082.7799999999997</v>
      </c>
      <c r="R295" s="64">
        <v>2082.7799999999997</v>
      </c>
      <c r="S295" s="64">
        <v>2082.7799999999997</v>
      </c>
      <c r="T295" s="64">
        <v>2082.7799999999997</v>
      </c>
      <c r="U295" s="64">
        <v>2082.7799999999997</v>
      </c>
      <c r="V295" s="64">
        <v>2082.7799999999997</v>
      </c>
      <c r="W295" s="64">
        <v>2082.7799999999997</v>
      </c>
      <c r="X295" s="64">
        <v>2082.7799999999997</v>
      </c>
      <c r="Y295" s="64">
        <v>2082.7799999999997</v>
      </c>
      <c r="Z295" s="64">
        <v>2082.7799999999997</v>
      </c>
      <c r="AA295" s="64">
        <v>2082.7799999999997</v>
      </c>
      <c r="AB295" s="64">
        <v>2082.7799999999997</v>
      </c>
      <c r="AC295" s="64">
        <v>2082.7799999999997</v>
      </c>
      <c r="AD295" s="64">
        <v>2082.7799999999997</v>
      </c>
      <c r="AE295" s="64">
        <v>2082.7799999999997</v>
      </c>
      <c r="AF295" s="64">
        <v>2082.7799999999997</v>
      </c>
      <c r="AG295" s="64">
        <v>2082.7799999999997</v>
      </c>
      <c r="AH295" s="64">
        <v>2082.7799999999997</v>
      </c>
      <c r="AI295" s="64">
        <v>2082.7799999999997</v>
      </c>
      <c r="AJ295" s="64">
        <v>2082.7799999999997</v>
      </c>
      <c r="AK295" s="64">
        <v>2082.7799999999997</v>
      </c>
      <c r="AL295" s="64">
        <v>2082.7799999999997</v>
      </c>
      <c r="AM295" s="64">
        <v>2082.7799999999997</v>
      </c>
      <c r="AN295" s="73"/>
      <c r="AO295" s="8"/>
      <c r="AP295" s="8"/>
      <c r="AQ295" s="8"/>
      <c r="AR295" s="8"/>
      <c r="AS295" s="8"/>
      <c r="AT295" s="8"/>
      <c r="AU295" s="8"/>
      <c r="AV295" s="8"/>
      <c r="AW295" s="8"/>
      <c r="AX295" s="8"/>
    </row>
    <row r="296" spans="1:50">
      <c r="A296" s="63" t="s">
        <v>404</v>
      </c>
      <c r="B296" s="63" t="s">
        <v>433</v>
      </c>
      <c r="C296" s="63" t="s">
        <v>316</v>
      </c>
      <c r="D296" s="64">
        <v>7994.5731218496585</v>
      </c>
      <c r="E296" s="64">
        <v>7994.5731218496585</v>
      </c>
      <c r="F296" s="64">
        <v>7994.5731218496585</v>
      </c>
      <c r="G296" s="64">
        <v>7994.5731218496585</v>
      </c>
      <c r="H296" s="64">
        <v>7994.5731218496585</v>
      </c>
      <c r="I296" s="64">
        <v>7994.5731218496585</v>
      </c>
      <c r="J296" s="64">
        <v>7994.5731218496585</v>
      </c>
      <c r="K296" s="64">
        <v>7994.5731218496585</v>
      </c>
      <c r="L296" s="64">
        <v>7994.5731218496585</v>
      </c>
      <c r="M296" s="64">
        <v>7994.5731218496585</v>
      </c>
      <c r="N296" s="64"/>
      <c r="O296" s="65">
        <f t="shared" si="29"/>
        <v>7994.5731218496585</v>
      </c>
      <c r="P296" s="64">
        <v>7994.5731218496585</v>
      </c>
      <c r="Q296" s="64">
        <v>7994.5731218496585</v>
      </c>
      <c r="R296" s="64">
        <v>7994.5731218496585</v>
      </c>
      <c r="S296" s="64">
        <v>7994.5731218496585</v>
      </c>
      <c r="T296" s="64">
        <v>7994.5731218496585</v>
      </c>
      <c r="U296" s="64">
        <v>7994.5731218496585</v>
      </c>
      <c r="V296" s="64">
        <v>7994.5731218496585</v>
      </c>
      <c r="W296" s="64">
        <v>7994.5731218496585</v>
      </c>
      <c r="X296" s="64">
        <v>7994.5731218496585</v>
      </c>
      <c r="Y296" s="64">
        <v>7994.5731218496585</v>
      </c>
      <c r="Z296" s="64">
        <v>7994.5731218496585</v>
      </c>
      <c r="AA296" s="64">
        <v>7994.5731218496585</v>
      </c>
      <c r="AB296" s="64">
        <v>7994.5731218496585</v>
      </c>
      <c r="AC296" s="64">
        <v>7994.5731218496585</v>
      </c>
      <c r="AD296" s="64">
        <v>7994.5731218496585</v>
      </c>
      <c r="AE296" s="64">
        <v>7994.5731218496585</v>
      </c>
      <c r="AF296" s="64">
        <v>7994.5731218496585</v>
      </c>
      <c r="AG296" s="64">
        <v>7994.5731218496585</v>
      </c>
      <c r="AH296" s="64">
        <v>7994.5731218496585</v>
      </c>
      <c r="AI296" s="64">
        <v>7994.5731218496585</v>
      </c>
      <c r="AJ296" s="64">
        <v>7994.5731218496585</v>
      </c>
      <c r="AK296" s="64">
        <v>7994.5731218496585</v>
      </c>
      <c r="AL296" s="64">
        <v>7994.5731218496585</v>
      </c>
      <c r="AM296" s="64">
        <v>7994.5731218496585</v>
      </c>
      <c r="AN296" s="73"/>
      <c r="AO296" s="8"/>
      <c r="AP296" s="8"/>
      <c r="AQ296" s="8"/>
      <c r="AR296" s="8"/>
      <c r="AS296" s="8"/>
      <c r="AT296" s="8"/>
      <c r="AU296" s="8"/>
      <c r="AV296" s="8"/>
      <c r="AW296" s="8"/>
      <c r="AX296" s="8"/>
    </row>
    <row r="297" spans="1:50">
      <c r="A297" s="63" t="s">
        <v>404</v>
      </c>
      <c r="B297" s="63" t="s">
        <v>434</v>
      </c>
      <c r="C297" s="63" t="s">
        <v>340</v>
      </c>
      <c r="D297" s="64">
        <v>3085.6</v>
      </c>
      <c r="E297" s="64">
        <v>3085.6</v>
      </c>
      <c r="F297" s="64">
        <v>3085.6</v>
      </c>
      <c r="G297" s="64">
        <v>3085.6</v>
      </c>
      <c r="H297" s="64">
        <v>3085.6</v>
      </c>
      <c r="I297" s="64">
        <v>3085.6</v>
      </c>
      <c r="J297" s="64">
        <v>3085.6</v>
      </c>
      <c r="K297" s="64">
        <v>3085.6</v>
      </c>
      <c r="L297" s="64">
        <v>3085.6</v>
      </c>
      <c r="M297" s="64">
        <v>3085.6</v>
      </c>
      <c r="N297" s="64"/>
      <c r="O297" s="65">
        <f t="shared" si="29"/>
        <v>3085.6</v>
      </c>
      <c r="P297" s="64">
        <v>3085.6</v>
      </c>
      <c r="Q297" s="64">
        <v>3085.6</v>
      </c>
      <c r="R297" s="64">
        <v>3085.6</v>
      </c>
      <c r="S297" s="64">
        <v>3085.6</v>
      </c>
      <c r="T297" s="64">
        <v>3085.6</v>
      </c>
      <c r="U297" s="64">
        <v>3085.6</v>
      </c>
      <c r="V297" s="64">
        <v>3085.6</v>
      </c>
      <c r="W297" s="64">
        <v>3085.6</v>
      </c>
      <c r="X297" s="64">
        <v>3085.6</v>
      </c>
      <c r="Y297" s="64">
        <v>3085.6</v>
      </c>
      <c r="Z297" s="64">
        <v>3085.6</v>
      </c>
      <c r="AA297" s="64">
        <v>3085.6</v>
      </c>
      <c r="AB297" s="64">
        <v>3085.6</v>
      </c>
      <c r="AC297" s="64">
        <v>3085.6</v>
      </c>
      <c r="AD297" s="64">
        <v>3085.6</v>
      </c>
      <c r="AE297" s="64">
        <v>3085.6</v>
      </c>
      <c r="AF297" s="64">
        <v>3085.6</v>
      </c>
      <c r="AG297" s="64">
        <v>3085.6</v>
      </c>
      <c r="AH297" s="64">
        <v>3085.6</v>
      </c>
      <c r="AI297" s="64">
        <v>3085.6</v>
      </c>
      <c r="AJ297" s="64">
        <v>3085.6</v>
      </c>
      <c r="AK297" s="64">
        <v>3085.6</v>
      </c>
      <c r="AL297" s="64">
        <v>3085.6</v>
      </c>
      <c r="AM297" s="64">
        <v>3085.6</v>
      </c>
      <c r="AN297" s="73"/>
      <c r="AO297" s="8"/>
      <c r="AP297" s="8"/>
      <c r="AQ297" s="8"/>
      <c r="AR297" s="8"/>
      <c r="AS297" s="8"/>
      <c r="AT297" s="8"/>
      <c r="AU297" s="8"/>
      <c r="AV297" s="8"/>
      <c r="AW297" s="8"/>
      <c r="AX297" s="8"/>
    </row>
    <row r="298" spans="1:50">
      <c r="A298" s="63" t="s">
        <v>404</v>
      </c>
      <c r="B298" s="63" t="s">
        <v>435</v>
      </c>
      <c r="C298" s="63" t="s">
        <v>341</v>
      </c>
      <c r="D298" s="64">
        <v>3085.6</v>
      </c>
      <c r="E298" s="64">
        <v>3085.6</v>
      </c>
      <c r="F298" s="64">
        <v>3085.6</v>
      </c>
      <c r="G298" s="64">
        <v>3085.6</v>
      </c>
      <c r="H298" s="64">
        <v>3085.6</v>
      </c>
      <c r="I298" s="64">
        <v>3085.6</v>
      </c>
      <c r="J298" s="64">
        <v>3085.6</v>
      </c>
      <c r="K298" s="64">
        <v>3085.6</v>
      </c>
      <c r="L298" s="64">
        <v>3085.6</v>
      </c>
      <c r="M298" s="64">
        <v>3085.6</v>
      </c>
      <c r="N298" s="64"/>
      <c r="O298" s="65">
        <f t="shared" si="29"/>
        <v>3085.6</v>
      </c>
      <c r="P298" s="64">
        <v>3085.6</v>
      </c>
      <c r="Q298" s="64">
        <v>3085.6</v>
      </c>
      <c r="R298" s="64">
        <v>3085.6</v>
      </c>
      <c r="S298" s="64">
        <v>3085.6</v>
      </c>
      <c r="T298" s="64">
        <v>3085.6</v>
      </c>
      <c r="U298" s="64">
        <v>3085.6</v>
      </c>
      <c r="V298" s="64">
        <v>3085.6</v>
      </c>
      <c r="W298" s="64">
        <v>3085.6</v>
      </c>
      <c r="X298" s="64">
        <v>3085.6</v>
      </c>
      <c r="Y298" s="64">
        <v>3085.6</v>
      </c>
      <c r="Z298" s="64">
        <v>3085.6</v>
      </c>
      <c r="AA298" s="64">
        <v>3085.6</v>
      </c>
      <c r="AB298" s="64">
        <v>3085.6</v>
      </c>
      <c r="AC298" s="64">
        <v>3085.6</v>
      </c>
      <c r="AD298" s="64">
        <v>3085.6</v>
      </c>
      <c r="AE298" s="64">
        <v>3085.6</v>
      </c>
      <c r="AF298" s="64">
        <v>3085.6</v>
      </c>
      <c r="AG298" s="64">
        <v>3085.6</v>
      </c>
      <c r="AH298" s="64">
        <v>3085.6</v>
      </c>
      <c r="AI298" s="64">
        <v>3085.6</v>
      </c>
      <c r="AJ298" s="64">
        <v>3085.6</v>
      </c>
      <c r="AK298" s="64">
        <v>3085.6</v>
      </c>
      <c r="AL298" s="64">
        <v>3085.6</v>
      </c>
      <c r="AM298" s="64">
        <v>3085.6</v>
      </c>
      <c r="AN298" s="73"/>
      <c r="AO298" s="8"/>
      <c r="AP298" s="8"/>
      <c r="AQ298" s="8"/>
      <c r="AR298" s="8"/>
      <c r="AS298" s="8"/>
      <c r="AT298" s="8"/>
      <c r="AU298" s="8"/>
      <c r="AV298" s="8"/>
      <c r="AW298" s="8"/>
      <c r="AX298" s="8"/>
    </row>
    <row r="299" spans="1:50">
      <c r="A299" s="63" t="s">
        <v>404</v>
      </c>
      <c r="B299" s="63" t="s">
        <v>436</v>
      </c>
      <c r="C299" s="63" t="s">
        <v>351</v>
      </c>
      <c r="D299" s="64">
        <v>3460.28</v>
      </c>
      <c r="E299" s="64">
        <v>3460.28</v>
      </c>
      <c r="F299" s="64">
        <v>3460.28</v>
      </c>
      <c r="G299" s="64">
        <v>3460.28</v>
      </c>
      <c r="H299" s="64">
        <v>3460.28</v>
      </c>
      <c r="I299" s="64">
        <v>3460.28</v>
      </c>
      <c r="J299" s="64">
        <v>3460.28</v>
      </c>
      <c r="K299" s="64">
        <v>3460.28</v>
      </c>
      <c r="L299" s="64">
        <v>3460.28</v>
      </c>
      <c r="M299" s="64">
        <v>3460.28</v>
      </c>
      <c r="N299" s="64"/>
      <c r="O299" s="65">
        <f t="shared" si="29"/>
        <v>3460.28</v>
      </c>
      <c r="P299" s="64">
        <v>3460.28</v>
      </c>
      <c r="Q299" s="64">
        <v>3460.28</v>
      </c>
      <c r="R299" s="64">
        <v>3460.28</v>
      </c>
      <c r="S299" s="64">
        <v>3460.28</v>
      </c>
      <c r="T299" s="64">
        <v>3460.28</v>
      </c>
      <c r="U299" s="64">
        <v>3460.28</v>
      </c>
      <c r="V299" s="64">
        <v>3460.28</v>
      </c>
      <c r="W299" s="64">
        <v>3460.28</v>
      </c>
      <c r="X299" s="64">
        <v>3460.28</v>
      </c>
      <c r="Y299" s="64">
        <v>3460.28</v>
      </c>
      <c r="Z299" s="64">
        <v>3460.28</v>
      </c>
      <c r="AA299" s="64">
        <v>3460.28</v>
      </c>
      <c r="AB299" s="64">
        <v>3460.28</v>
      </c>
      <c r="AC299" s="64">
        <v>3460.28</v>
      </c>
      <c r="AD299" s="64">
        <v>3460.28</v>
      </c>
      <c r="AE299" s="64">
        <v>3460.28</v>
      </c>
      <c r="AF299" s="64">
        <v>3460.28</v>
      </c>
      <c r="AG299" s="64">
        <v>3460.28</v>
      </c>
      <c r="AH299" s="64">
        <v>3460.28</v>
      </c>
      <c r="AI299" s="64">
        <v>3460.28</v>
      </c>
      <c r="AJ299" s="64">
        <v>3460.28</v>
      </c>
      <c r="AK299" s="64">
        <v>3460.28</v>
      </c>
      <c r="AL299" s="64">
        <v>3460.28</v>
      </c>
      <c r="AM299" s="64">
        <v>3460.28</v>
      </c>
      <c r="AN299" s="73"/>
      <c r="AO299" s="8"/>
      <c r="AP299" s="8"/>
      <c r="AQ299" s="8"/>
      <c r="AR299" s="8"/>
      <c r="AS299" s="8"/>
      <c r="AT299" s="8"/>
      <c r="AU299" s="8"/>
      <c r="AV299" s="8"/>
      <c r="AW299" s="8"/>
      <c r="AX299" s="8"/>
    </row>
    <row r="300" spans="1:50">
      <c r="A300" s="63" t="s">
        <v>404</v>
      </c>
      <c r="B300" s="63" t="s">
        <v>437</v>
      </c>
      <c r="C300" s="63" t="s">
        <v>438</v>
      </c>
      <c r="D300" s="64">
        <v>2027.68</v>
      </c>
      <c r="E300" s="64">
        <v>2027.68</v>
      </c>
      <c r="F300" s="64">
        <v>2027.68</v>
      </c>
      <c r="G300" s="64">
        <v>2027.68</v>
      </c>
      <c r="H300" s="64">
        <v>2027.68</v>
      </c>
      <c r="I300" s="64">
        <v>2027.68</v>
      </c>
      <c r="J300" s="64">
        <v>2027.68</v>
      </c>
      <c r="K300" s="64">
        <v>2027.68</v>
      </c>
      <c r="L300" s="64">
        <v>2027.68</v>
      </c>
      <c r="M300" s="64">
        <v>2027.68</v>
      </c>
      <c r="N300" s="64"/>
      <c r="O300" s="65">
        <f t="shared" si="29"/>
        <v>2027.68</v>
      </c>
      <c r="P300" s="64">
        <v>2027.68</v>
      </c>
      <c r="Q300" s="64">
        <v>2027.68</v>
      </c>
      <c r="R300" s="64">
        <v>2027.68</v>
      </c>
      <c r="S300" s="64">
        <v>2027.68</v>
      </c>
      <c r="T300" s="64">
        <v>2027.68</v>
      </c>
      <c r="U300" s="64">
        <v>2027.68</v>
      </c>
      <c r="V300" s="64">
        <v>2027.68</v>
      </c>
      <c r="W300" s="64">
        <v>2027.68</v>
      </c>
      <c r="X300" s="64">
        <v>2027.68</v>
      </c>
      <c r="Y300" s="64">
        <v>2027.68</v>
      </c>
      <c r="Z300" s="64">
        <v>2027.68</v>
      </c>
      <c r="AA300" s="64">
        <v>2027.68</v>
      </c>
      <c r="AB300" s="64">
        <v>2027.68</v>
      </c>
      <c r="AC300" s="64">
        <v>2027.68</v>
      </c>
      <c r="AD300" s="64">
        <v>2027.68</v>
      </c>
      <c r="AE300" s="64">
        <v>2027.68</v>
      </c>
      <c r="AF300" s="64">
        <v>2027.68</v>
      </c>
      <c r="AG300" s="64">
        <v>2027.68</v>
      </c>
      <c r="AH300" s="64">
        <v>2027.68</v>
      </c>
      <c r="AI300" s="64">
        <v>2027.68</v>
      </c>
      <c r="AJ300" s="64">
        <v>2027.68</v>
      </c>
      <c r="AK300" s="64">
        <v>2027.68</v>
      </c>
      <c r="AL300" s="64">
        <v>2027.68</v>
      </c>
      <c r="AM300" s="64">
        <v>2027.68</v>
      </c>
      <c r="AN300" s="73"/>
      <c r="AO300" s="8"/>
      <c r="AP300" s="8"/>
      <c r="AQ300" s="8"/>
      <c r="AR300" s="8"/>
      <c r="AS300" s="8"/>
      <c r="AT300" s="8"/>
      <c r="AU300" s="8"/>
      <c r="AV300" s="8"/>
      <c r="AW300" s="8"/>
      <c r="AX300" s="8"/>
    </row>
    <row r="301" spans="1:50">
      <c r="A301" s="63" t="s">
        <v>404</v>
      </c>
      <c r="B301" s="63" t="s">
        <v>439</v>
      </c>
      <c r="C301" s="63" t="s">
        <v>440</v>
      </c>
      <c r="D301" s="64">
        <v>7295.24</v>
      </c>
      <c r="E301" s="64">
        <v>7295.24</v>
      </c>
      <c r="F301" s="64">
        <v>7295.24</v>
      </c>
      <c r="G301" s="64">
        <v>7295.24</v>
      </c>
      <c r="H301" s="64">
        <v>7295.24</v>
      </c>
      <c r="I301" s="64">
        <v>7295.24</v>
      </c>
      <c r="J301" s="64">
        <v>7295.24</v>
      </c>
      <c r="K301" s="64">
        <v>7295.24</v>
      </c>
      <c r="L301" s="64">
        <v>7295.24</v>
      </c>
      <c r="M301" s="64">
        <v>7295.24</v>
      </c>
      <c r="N301" s="64"/>
      <c r="O301" s="65">
        <f t="shared" si="29"/>
        <v>7295.24</v>
      </c>
      <c r="P301" s="64">
        <v>7295.24</v>
      </c>
      <c r="Q301" s="64">
        <v>7295.24</v>
      </c>
      <c r="R301" s="64">
        <v>7295.24</v>
      </c>
      <c r="S301" s="64">
        <v>7295.24</v>
      </c>
      <c r="T301" s="64">
        <v>7295.24</v>
      </c>
      <c r="U301" s="64">
        <v>7295.24</v>
      </c>
      <c r="V301" s="64">
        <v>7295.24</v>
      </c>
      <c r="W301" s="64">
        <v>7295.24</v>
      </c>
      <c r="X301" s="64">
        <v>7295.24</v>
      </c>
      <c r="Y301" s="64">
        <v>7295.24</v>
      </c>
      <c r="Z301" s="64">
        <v>7295.24</v>
      </c>
      <c r="AA301" s="64">
        <v>7295.24</v>
      </c>
      <c r="AB301" s="64">
        <v>7295.24</v>
      </c>
      <c r="AC301" s="64">
        <v>7295.24</v>
      </c>
      <c r="AD301" s="64">
        <v>7295.24</v>
      </c>
      <c r="AE301" s="64">
        <v>7295.24</v>
      </c>
      <c r="AF301" s="64">
        <v>7295.24</v>
      </c>
      <c r="AG301" s="64">
        <v>7295.24</v>
      </c>
      <c r="AH301" s="64">
        <v>7295.24</v>
      </c>
      <c r="AI301" s="64">
        <v>7295.24</v>
      </c>
      <c r="AJ301" s="64">
        <v>7295.24</v>
      </c>
      <c r="AK301" s="64">
        <v>7295.24</v>
      </c>
      <c r="AL301" s="64">
        <v>7295.24</v>
      </c>
      <c r="AM301" s="64">
        <v>7295.24</v>
      </c>
      <c r="AN301" s="73"/>
      <c r="AO301" s="8"/>
      <c r="AP301" s="8"/>
      <c r="AQ301" s="8"/>
      <c r="AR301" s="8"/>
      <c r="AS301" s="8"/>
      <c r="AT301" s="8"/>
      <c r="AU301" s="8"/>
      <c r="AV301" s="8"/>
      <c r="AW301" s="8"/>
      <c r="AX301" s="8"/>
    </row>
    <row r="302" spans="1:50">
      <c r="A302" s="63" t="s">
        <v>441</v>
      </c>
      <c r="B302" s="63" t="s">
        <v>194</v>
      </c>
      <c r="C302" s="63" t="s">
        <v>195</v>
      </c>
      <c r="D302" s="64">
        <v>2823.0666712793259</v>
      </c>
      <c r="E302" s="64">
        <v>2823.0666712793259</v>
      </c>
      <c r="F302" s="64">
        <v>2823.0666712793259</v>
      </c>
      <c r="G302" s="64">
        <v>2823.0666712793241</v>
      </c>
      <c r="H302" s="64">
        <v>2823.0666712793241</v>
      </c>
      <c r="I302" s="64">
        <v>2823.0666712793241</v>
      </c>
      <c r="J302" s="64">
        <v>2823.0666712793241</v>
      </c>
      <c r="K302" s="64">
        <v>2823.0666712793241</v>
      </c>
      <c r="L302" s="64">
        <v>2823.0666712793241</v>
      </c>
      <c r="M302" s="64">
        <v>2823.0666712793241</v>
      </c>
      <c r="N302" s="64"/>
      <c r="O302" s="65">
        <f t="shared" si="29"/>
        <v>2823.0666712793241</v>
      </c>
      <c r="P302" s="64">
        <v>2823.0666712793259</v>
      </c>
      <c r="Q302" s="64">
        <v>2823.0666712793259</v>
      </c>
      <c r="R302" s="64">
        <v>2823.0666712793259</v>
      </c>
      <c r="S302" s="64">
        <v>2823.0666712793241</v>
      </c>
      <c r="T302" s="64">
        <v>2823.0666712793241</v>
      </c>
      <c r="U302" s="64">
        <v>2823.0666712793241</v>
      </c>
      <c r="V302" s="64">
        <v>2823.0666712793241</v>
      </c>
      <c r="W302" s="64">
        <v>2823.0666712793241</v>
      </c>
      <c r="X302" s="64">
        <v>2823.0666712793241</v>
      </c>
      <c r="Y302" s="64">
        <v>2823.0666712793241</v>
      </c>
      <c r="Z302" s="64">
        <v>2823.0666712793241</v>
      </c>
      <c r="AA302" s="64">
        <v>2823.0666712793241</v>
      </c>
      <c r="AB302" s="64">
        <v>2823.0666712793241</v>
      </c>
      <c r="AC302" s="64">
        <v>2823.0666712793241</v>
      </c>
      <c r="AD302" s="64">
        <v>2823.0666712793241</v>
      </c>
      <c r="AE302" s="64">
        <v>2823.0666712793241</v>
      </c>
      <c r="AF302" s="64">
        <v>2823.0666712793241</v>
      </c>
      <c r="AG302" s="64">
        <v>2823.0666712793241</v>
      </c>
      <c r="AH302" s="64">
        <v>2823.0666712793241</v>
      </c>
      <c r="AI302" s="64">
        <v>2823.0666712793241</v>
      </c>
      <c r="AJ302" s="64">
        <v>2823.0666712793241</v>
      </c>
      <c r="AK302" s="64">
        <v>2823.0666712793241</v>
      </c>
      <c r="AL302" s="64">
        <v>2823.0666712793241</v>
      </c>
      <c r="AM302" s="64">
        <v>2823.0666712793241</v>
      </c>
      <c r="AN302" s="73"/>
      <c r="AO302" s="8"/>
      <c r="AP302" s="8"/>
      <c r="AQ302" s="8"/>
      <c r="AR302" s="8"/>
      <c r="AS302" s="8"/>
      <c r="AT302" s="8"/>
      <c r="AU302" s="8"/>
      <c r="AV302" s="8"/>
      <c r="AW302" s="8"/>
      <c r="AX302" s="8"/>
    </row>
    <row r="303" spans="1:50">
      <c r="A303" s="63"/>
      <c r="B303" s="63"/>
      <c r="C303" s="63"/>
      <c r="D303" s="64"/>
      <c r="E303" s="64"/>
      <c r="F303" s="64"/>
      <c r="G303" s="64"/>
      <c r="H303" s="64"/>
      <c r="I303" s="64"/>
      <c r="J303" s="64"/>
      <c r="K303" s="64"/>
      <c r="L303" s="64"/>
      <c r="M303" s="64"/>
      <c r="N303" s="64"/>
      <c r="O303" s="65"/>
      <c r="P303" s="72">
        <v>0</v>
      </c>
      <c r="Q303" s="72">
        <v>0</v>
      </c>
      <c r="R303" s="72">
        <v>0</v>
      </c>
      <c r="S303" s="72">
        <v>0</v>
      </c>
      <c r="T303" s="72">
        <v>0</v>
      </c>
      <c r="U303" s="72">
        <v>0</v>
      </c>
      <c r="V303" s="72">
        <v>0</v>
      </c>
      <c r="W303" s="72">
        <v>0</v>
      </c>
      <c r="X303" s="72">
        <v>0</v>
      </c>
      <c r="Y303" s="72">
        <v>0</v>
      </c>
      <c r="Z303" s="72">
        <v>0</v>
      </c>
      <c r="AA303" s="72">
        <v>0</v>
      </c>
      <c r="AB303" s="72">
        <v>0</v>
      </c>
      <c r="AC303" s="72">
        <v>0</v>
      </c>
      <c r="AD303" s="72">
        <v>0</v>
      </c>
      <c r="AE303" s="72">
        <v>0</v>
      </c>
      <c r="AF303" s="72">
        <v>0</v>
      </c>
      <c r="AG303" s="72">
        <v>0</v>
      </c>
      <c r="AH303" s="72">
        <v>0</v>
      </c>
      <c r="AI303" s="72">
        <v>0</v>
      </c>
      <c r="AJ303" s="72">
        <v>0</v>
      </c>
      <c r="AK303" s="72">
        <v>0</v>
      </c>
      <c r="AL303" s="72">
        <v>0</v>
      </c>
      <c r="AM303" s="72">
        <v>0</v>
      </c>
      <c r="AN303" s="73"/>
      <c r="AO303" s="8"/>
      <c r="AP303" s="8"/>
      <c r="AQ303" s="8"/>
      <c r="AR303" s="8"/>
      <c r="AS303" s="8"/>
      <c r="AT303" s="8"/>
      <c r="AU303" s="8"/>
      <c r="AV303" s="8"/>
      <c r="AW303" s="8"/>
      <c r="AX303" s="8"/>
    </row>
    <row r="304" spans="1:50">
      <c r="A304" s="63"/>
      <c r="B304" s="63"/>
      <c r="C304" s="63"/>
      <c r="D304" s="64"/>
      <c r="E304" s="64"/>
      <c r="F304" s="64"/>
      <c r="G304" s="64"/>
      <c r="H304" s="64"/>
      <c r="I304" s="64"/>
      <c r="J304" s="64"/>
      <c r="K304" s="64"/>
      <c r="L304" s="64"/>
      <c r="M304" s="64"/>
      <c r="N304" s="64"/>
      <c r="O304" s="65"/>
      <c r="P304" s="64"/>
      <c r="Q304" s="64"/>
      <c r="R304" s="64"/>
      <c r="S304" s="64"/>
      <c r="T304" s="64"/>
      <c r="U304" s="64"/>
      <c r="V304" s="64"/>
      <c r="W304" s="64"/>
      <c r="X304" s="64"/>
      <c r="Y304" s="64"/>
      <c r="Z304" s="64"/>
      <c r="AA304" s="64"/>
      <c r="AB304" s="64"/>
      <c r="AC304" s="64"/>
      <c r="AD304" s="64"/>
      <c r="AE304" s="64"/>
      <c r="AF304" s="64"/>
      <c r="AG304" s="64"/>
      <c r="AH304" s="64"/>
      <c r="AI304" s="64"/>
      <c r="AJ304" s="64"/>
      <c r="AK304" s="64"/>
      <c r="AL304" s="64"/>
      <c r="AM304" s="64"/>
      <c r="AN304" s="73"/>
      <c r="AO304" s="8"/>
      <c r="AP304" s="8"/>
      <c r="AQ304" s="8"/>
      <c r="AR304" s="8"/>
      <c r="AS304" s="8"/>
      <c r="AT304" s="8"/>
      <c r="AU304" s="8"/>
      <c r="AV304" s="8"/>
      <c r="AW304" s="8"/>
      <c r="AX304" s="8"/>
    </row>
    <row r="305" spans="1:50">
      <c r="A305" s="63" t="s">
        <v>442</v>
      </c>
      <c r="B305" s="63" t="s">
        <v>443</v>
      </c>
      <c r="C305" s="63" t="s">
        <v>444</v>
      </c>
      <c r="D305" s="64">
        <v>551</v>
      </c>
      <c r="E305" s="64">
        <v>517.93999999999994</v>
      </c>
      <c r="F305" s="64">
        <v>517.94006116818946</v>
      </c>
      <c r="G305" s="64">
        <v>517.94006167898851</v>
      </c>
      <c r="H305" s="64">
        <v>517.93999999999994</v>
      </c>
      <c r="I305" s="64">
        <v>517.93999999999994</v>
      </c>
      <c r="J305" s="64">
        <v>517.93999999999994</v>
      </c>
      <c r="K305" s="64">
        <v>517.94006104214714</v>
      </c>
      <c r="L305" s="64">
        <v>517.93999999999994</v>
      </c>
      <c r="M305" s="64">
        <v>517.93999999999994</v>
      </c>
      <c r="N305" s="64"/>
      <c r="O305" s="65">
        <f t="shared" si="29"/>
        <v>517.93999999999994</v>
      </c>
      <c r="P305" s="64">
        <v>551</v>
      </c>
      <c r="Q305" s="64">
        <v>517.93999999999994</v>
      </c>
      <c r="R305" s="64">
        <v>517.94006116818946</v>
      </c>
      <c r="S305" s="64">
        <v>517.94006167898851</v>
      </c>
      <c r="T305" s="64">
        <v>517.93999999999994</v>
      </c>
      <c r="U305" s="64">
        <v>517.93999999999994</v>
      </c>
      <c r="V305" s="64">
        <v>517.93999999999994</v>
      </c>
      <c r="W305" s="64">
        <v>517.94006104214714</v>
      </c>
      <c r="X305" s="64">
        <v>517.93999999999994</v>
      </c>
      <c r="Y305" s="64">
        <v>517.93999999999994</v>
      </c>
      <c r="Z305" s="64">
        <v>517.93999999999994</v>
      </c>
      <c r="AA305" s="64">
        <v>517.93999999999994</v>
      </c>
      <c r="AB305" s="64">
        <v>517.93999999999994</v>
      </c>
      <c r="AC305" s="64">
        <v>517.93999999999994</v>
      </c>
      <c r="AD305" s="64">
        <v>517.93999999999994</v>
      </c>
      <c r="AE305" s="64">
        <v>517.93999999999994</v>
      </c>
      <c r="AF305" s="64">
        <v>517.93999999999994</v>
      </c>
      <c r="AG305" s="64">
        <v>517.93999999999994</v>
      </c>
      <c r="AH305" s="64">
        <v>517.93999999999994</v>
      </c>
      <c r="AI305" s="64">
        <v>517.93999999999994</v>
      </c>
      <c r="AJ305" s="64">
        <v>517.93999999999994</v>
      </c>
      <c r="AK305" s="64">
        <v>517.93999999999994</v>
      </c>
      <c r="AL305" s="64">
        <v>517.93999999999994</v>
      </c>
      <c r="AM305" s="64">
        <v>517.93999999999994</v>
      </c>
      <c r="AN305" s="73"/>
      <c r="AO305" s="8" t="s">
        <v>67</v>
      </c>
      <c r="AP305" s="8"/>
      <c r="AQ305" s="8"/>
      <c r="AR305" s="8"/>
      <c r="AS305" s="8"/>
      <c r="AT305" s="8"/>
      <c r="AU305" s="8"/>
      <c r="AV305" s="8"/>
      <c r="AW305" s="8"/>
      <c r="AX305" s="8"/>
    </row>
    <row r="306" spans="1:50">
      <c r="A306" s="63" t="s">
        <v>442</v>
      </c>
      <c r="B306" s="63" t="s">
        <v>445</v>
      </c>
      <c r="C306" s="63" t="s">
        <v>446</v>
      </c>
      <c r="D306" s="64">
        <v>44.08</v>
      </c>
      <c r="E306" s="64">
        <v>44.08</v>
      </c>
      <c r="F306" s="64">
        <v>44.08</v>
      </c>
      <c r="G306" s="64">
        <v>44.08</v>
      </c>
      <c r="H306" s="64">
        <v>44.08</v>
      </c>
      <c r="I306" s="64">
        <v>44.08</v>
      </c>
      <c r="J306" s="64">
        <v>44.08</v>
      </c>
      <c r="K306" s="64">
        <v>44.08</v>
      </c>
      <c r="L306" s="64">
        <v>44.08</v>
      </c>
      <c r="M306" s="64">
        <v>44.08</v>
      </c>
      <c r="N306" s="64"/>
      <c r="O306" s="65">
        <f t="shared" si="29"/>
        <v>44.08</v>
      </c>
      <c r="P306" s="64">
        <v>44.08</v>
      </c>
      <c r="Q306" s="64">
        <v>44.08</v>
      </c>
      <c r="R306" s="64">
        <v>44.08</v>
      </c>
      <c r="S306" s="64">
        <v>44.08</v>
      </c>
      <c r="T306" s="64">
        <v>44.08</v>
      </c>
      <c r="U306" s="64">
        <v>44.08</v>
      </c>
      <c r="V306" s="64">
        <v>44.08</v>
      </c>
      <c r="W306" s="64">
        <v>44.08</v>
      </c>
      <c r="X306" s="64">
        <v>44.08</v>
      </c>
      <c r="Y306" s="64">
        <v>44.08</v>
      </c>
      <c r="Z306" s="64">
        <v>44.08</v>
      </c>
      <c r="AA306" s="64">
        <v>44.08</v>
      </c>
      <c r="AB306" s="64">
        <v>44.08</v>
      </c>
      <c r="AC306" s="64">
        <v>44.08</v>
      </c>
      <c r="AD306" s="64">
        <v>44.08</v>
      </c>
      <c r="AE306" s="64">
        <v>44.08</v>
      </c>
      <c r="AF306" s="64">
        <v>44.08</v>
      </c>
      <c r="AG306" s="64">
        <v>44.08</v>
      </c>
      <c r="AH306" s="64">
        <v>44.08</v>
      </c>
      <c r="AI306" s="64">
        <v>44.08</v>
      </c>
      <c r="AJ306" s="64">
        <v>44.08</v>
      </c>
      <c r="AK306" s="64">
        <v>44.08</v>
      </c>
      <c r="AL306" s="64">
        <v>44.08</v>
      </c>
      <c r="AM306" s="64">
        <v>44.08</v>
      </c>
      <c r="AN306" s="73"/>
      <c r="AO306" s="8" t="s">
        <v>68</v>
      </c>
      <c r="AP306" s="8"/>
      <c r="AQ306" s="8"/>
      <c r="AR306" s="8"/>
      <c r="AS306" s="8"/>
      <c r="AT306" s="8"/>
      <c r="AU306" s="8"/>
      <c r="AV306" s="8"/>
      <c r="AW306" s="8"/>
      <c r="AX306" s="8"/>
    </row>
    <row r="307" spans="1:50">
      <c r="A307" s="63" t="s">
        <v>447</v>
      </c>
      <c r="B307" s="63" t="s">
        <v>194</v>
      </c>
      <c r="C307" s="63" t="s">
        <v>195</v>
      </c>
      <c r="D307" s="64">
        <v>551</v>
      </c>
      <c r="E307" s="64">
        <v>517.93999999999994</v>
      </c>
      <c r="F307" s="64">
        <v>517.94006116818946</v>
      </c>
      <c r="G307" s="64">
        <v>517.94006167898851</v>
      </c>
      <c r="H307" s="64">
        <v>517.93999999999994</v>
      </c>
      <c r="I307" s="64">
        <v>517.93999999999994</v>
      </c>
      <c r="J307" s="64">
        <v>517.93999999999994</v>
      </c>
      <c r="K307" s="64">
        <v>281.01003052107353</v>
      </c>
      <c r="L307" s="64">
        <v>281.01</v>
      </c>
      <c r="M307" s="64">
        <v>281.01</v>
      </c>
      <c r="N307" s="64"/>
      <c r="O307" s="65">
        <f t="shared" si="29"/>
        <v>281.01</v>
      </c>
      <c r="P307" s="64">
        <v>551</v>
      </c>
      <c r="Q307" s="64">
        <v>517.93999999999994</v>
      </c>
      <c r="R307" s="64">
        <v>517.94006116818946</v>
      </c>
      <c r="S307" s="64">
        <v>517.94006167898851</v>
      </c>
      <c r="T307" s="64">
        <v>517.93999999999994</v>
      </c>
      <c r="U307" s="64">
        <v>517.93999999999994</v>
      </c>
      <c r="V307" s="64">
        <v>517.93999999999994</v>
      </c>
      <c r="W307" s="64">
        <v>281.01003052107353</v>
      </c>
      <c r="X307" s="64">
        <v>281.01</v>
      </c>
      <c r="Y307" s="64">
        <v>281.01</v>
      </c>
      <c r="Z307" s="64">
        <v>281.01</v>
      </c>
      <c r="AA307" s="64">
        <v>281.01</v>
      </c>
      <c r="AB307" s="64">
        <v>281.01</v>
      </c>
      <c r="AC307" s="64">
        <v>281.01</v>
      </c>
      <c r="AD307" s="64">
        <v>281.01</v>
      </c>
      <c r="AE307" s="64">
        <v>281.01</v>
      </c>
      <c r="AF307" s="64">
        <v>281.01</v>
      </c>
      <c r="AG307" s="64">
        <v>281.01</v>
      </c>
      <c r="AH307" s="64">
        <v>281.01</v>
      </c>
      <c r="AI307" s="64">
        <v>281.01</v>
      </c>
      <c r="AJ307" s="64">
        <v>281.01</v>
      </c>
      <c r="AK307" s="64">
        <v>281.01</v>
      </c>
      <c r="AL307" s="64">
        <v>281.01</v>
      </c>
      <c r="AM307" s="64">
        <v>281.01</v>
      </c>
      <c r="AN307" s="73"/>
      <c r="AO307" s="8"/>
      <c r="AP307" s="8"/>
      <c r="AQ307" s="8"/>
      <c r="AR307" s="8"/>
      <c r="AS307" s="8"/>
      <c r="AT307" s="8"/>
      <c r="AU307" s="8"/>
      <c r="AV307" s="8"/>
      <c r="AW307" s="8"/>
      <c r="AX307" s="8"/>
    </row>
    <row r="308" spans="1:50">
      <c r="A308" s="63"/>
      <c r="B308" s="63"/>
      <c r="C308" s="63"/>
      <c r="D308" s="64"/>
      <c r="E308" s="64"/>
      <c r="F308" s="64"/>
      <c r="G308" s="64"/>
      <c r="H308" s="64"/>
      <c r="I308" s="64"/>
      <c r="J308" s="64"/>
      <c r="K308" s="64"/>
      <c r="L308" s="64"/>
      <c r="M308" s="64"/>
      <c r="N308" s="64"/>
      <c r="O308" s="65"/>
      <c r="P308" s="72">
        <v>0</v>
      </c>
      <c r="Q308" s="72">
        <v>0</v>
      </c>
      <c r="R308" s="72">
        <v>0</v>
      </c>
      <c r="S308" s="72">
        <v>0</v>
      </c>
      <c r="T308" s="72">
        <v>0</v>
      </c>
      <c r="U308" s="72">
        <v>0</v>
      </c>
      <c r="V308" s="72">
        <v>0</v>
      </c>
      <c r="W308" s="72">
        <v>0</v>
      </c>
      <c r="X308" s="72">
        <v>0</v>
      </c>
      <c r="Y308" s="72">
        <v>0</v>
      </c>
      <c r="Z308" s="72">
        <v>0</v>
      </c>
      <c r="AA308" s="72">
        <v>0</v>
      </c>
      <c r="AB308" s="72">
        <v>0</v>
      </c>
      <c r="AC308" s="72">
        <v>0</v>
      </c>
      <c r="AD308" s="72">
        <v>0</v>
      </c>
      <c r="AE308" s="72">
        <v>0</v>
      </c>
      <c r="AF308" s="72">
        <v>0</v>
      </c>
      <c r="AG308" s="72">
        <v>0</v>
      </c>
      <c r="AH308" s="72">
        <v>0</v>
      </c>
      <c r="AI308" s="72">
        <v>0</v>
      </c>
      <c r="AJ308" s="72">
        <v>0</v>
      </c>
      <c r="AK308" s="72">
        <v>0</v>
      </c>
      <c r="AL308" s="72">
        <v>0</v>
      </c>
      <c r="AM308" s="72">
        <v>0</v>
      </c>
      <c r="AN308" s="73"/>
      <c r="AO308" s="8"/>
      <c r="AP308" s="8"/>
      <c r="AQ308" s="8"/>
      <c r="AR308" s="8"/>
      <c r="AS308" s="8"/>
      <c r="AT308" s="8"/>
      <c r="AU308" s="8"/>
      <c r="AV308" s="8"/>
      <c r="AW308" s="8"/>
      <c r="AX308" s="8"/>
    </row>
    <row r="309" spans="1:50">
      <c r="A309" s="63"/>
      <c r="B309" s="63"/>
      <c r="C309" s="63"/>
      <c r="D309" s="64"/>
      <c r="E309" s="64"/>
      <c r="F309" s="64"/>
      <c r="G309" s="64"/>
      <c r="H309" s="64"/>
      <c r="I309" s="64"/>
      <c r="J309" s="64"/>
      <c r="K309" s="64"/>
      <c r="L309" s="64"/>
      <c r="M309" s="64"/>
      <c r="N309" s="64"/>
      <c r="O309" s="65"/>
      <c r="P309" s="64"/>
      <c r="Q309" s="64"/>
      <c r="R309" s="64"/>
      <c r="S309" s="64"/>
      <c r="T309" s="64"/>
      <c r="U309" s="64"/>
      <c r="V309" s="64"/>
      <c r="W309" s="64"/>
      <c r="X309" s="64"/>
      <c r="Y309" s="64"/>
      <c r="Z309" s="64"/>
      <c r="AA309" s="64"/>
      <c r="AB309" s="64"/>
      <c r="AC309" s="64"/>
      <c r="AD309" s="64"/>
      <c r="AE309" s="64"/>
      <c r="AF309" s="64"/>
      <c r="AG309" s="64"/>
      <c r="AH309" s="64"/>
      <c r="AI309" s="64"/>
      <c r="AJ309" s="64"/>
      <c r="AK309" s="64"/>
      <c r="AL309" s="64"/>
      <c r="AM309" s="64"/>
      <c r="AN309" s="73"/>
      <c r="AO309" s="8"/>
      <c r="AP309" s="8"/>
      <c r="AQ309" s="8"/>
      <c r="AR309" s="8"/>
      <c r="AS309" s="8"/>
      <c r="AT309" s="8"/>
      <c r="AU309" s="8"/>
      <c r="AV309" s="8"/>
      <c r="AW309" s="8"/>
      <c r="AX309" s="8"/>
    </row>
    <row r="310" spans="1:50">
      <c r="A310" s="63" t="s">
        <v>448</v>
      </c>
      <c r="B310" s="63" t="s">
        <v>449</v>
      </c>
      <c r="C310" s="63" t="s">
        <v>450</v>
      </c>
      <c r="D310" s="64">
        <v>675.89333333333332</v>
      </c>
      <c r="E310" s="64">
        <v>771.4</v>
      </c>
      <c r="F310" s="64">
        <v>859.56000000000006</v>
      </c>
      <c r="G310" s="64">
        <v>859.56000000000006</v>
      </c>
      <c r="H310" s="64">
        <v>859.56000000000006</v>
      </c>
      <c r="I310" s="64">
        <v>771.4</v>
      </c>
      <c r="J310" s="64">
        <v>771.4</v>
      </c>
      <c r="K310" s="64">
        <v>771.4</v>
      </c>
      <c r="L310" s="64">
        <v>729.76888888888891</v>
      </c>
      <c r="M310" s="64">
        <v>729.76888888888891</v>
      </c>
      <c r="N310" s="64"/>
      <c r="O310" s="65">
        <f t="shared" si="29"/>
        <v>729.76888888888891</v>
      </c>
      <c r="P310" s="64">
        <v>675.89333333333332</v>
      </c>
      <c r="Q310" s="64">
        <v>771.4</v>
      </c>
      <c r="R310" s="64">
        <v>859.56000000000006</v>
      </c>
      <c r="S310" s="64">
        <v>859.56000000000006</v>
      </c>
      <c r="T310" s="64">
        <v>859.56000000000006</v>
      </c>
      <c r="U310" s="64">
        <v>771.4</v>
      </c>
      <c r="V310" s="64">
        <v>771.4</v>
      </c>
      <c r="W310" s="64">
        <v>771.4</v>
      </c>
      <c r="X310" s="64">
        <v>729.76888888888891</v>
      </c>
      <c r="Y310" s="64">
        <v>729.76888888888891</v>
      </c>
      <c r="Z310" s="64">
        <v>729.76888888888891</v>
      </c>
      <c r="AA310" s="64">
        <v>729.76888888888891</v>
      </c>
      <c r="AB310" s="64">
        <v>729.76888888888891</v>
      </c>
      <c r="AC310" s="64">
        <v>729.76888888888891</v>
      </c>
      <c r="AD310" s="64">
        <v>729.76888888888891</v>
      </c>
      <c r="AE310" s="64">
        <v>729.76888888888891</v>
      </c>
      <c r="AF310" s="64">
        <v>729.76888888888891</v>
      </c>
      <c r="AG310" s="64">
        <v>729.76888888888891</v>
      </c>
      <c r="AH310" s="64">
        <v>729.76888888888891</v>
      </c>
      <c r="AI310" s="64">
        <v>729.76888888888891</v>
      </c>
      <c r="AJ310" s="64">
        <v>729.76888888888891</v>
      </c>
      <c r="AK310" s="64">
        <v>729.76888888888891</v>
      </c>
      <c r="AL310" s="64">
        <v>729.76888888888891</v>
      </c>
      <c r="AM310" s="64">
        <v>729.76888888888891</v>
      </c>
      <c r="AN310" s="73"/>
      <c r="AO310" s="8"/>
      <c r="AP310" s="8"/>
      <c r="AQ310" s="8"/>
      <c r="AR310" s="8"/>
      <c r="AS310" s="8"/>
      <c r="AT310" s="8"/>
      <c r="AU310" s="8"/>
      <c r="AV310" s="8"/>
      <c r="AW310" s="8"/>
      <c r="AX310" s="8"/>
    </row>
    <row r="311" spans="1:50">
      <c r="A311" s="63" t="s">
        <v>448</v>
      </c>
      <c r="B311" s="63" t="s">
        <v>451</v>
      </c>
      <c r="C311" s="63" t="s">
        <v>452</v>
      </c>
      <c r="D311" s="64">
        <v>484.88</v>
      </c>
      <c r="E311" s="64">
        <v>396.72</v>
      </c>
      <c r="F311" s="64">
        <v>396.72</v>
      </c>
      <c r="G311" s="64">
        <v>352.64</v>
      </c>
      <c r="H311" s="64">
        <v>352.64</v>
      </c>
      <c r="I311" s="64">
        <v>484.88</v>
      </c>
      <c r="J311" s="64">
        <v>484.88</v>
      </c>
      <c r="K311" s="64">
        <v>484.88</v>
      </c>
      <c r="L311" s="64">
        <v>484.88</v>
      </c>
      <c r="M311" s="64">
        <v>484.88</v>
      </c>
      <c r="N311" s="64"/>
      <c r="O311" s="65">
        <f t="shared" si="29"/>
        <v>484.88</v>
      </c>
      <c r="P311" s="64">
        <v>484.88</v>
      </c>
      <c r="Q311" s="64">
        <v>396.72</v>
      </c>
      <c r="R311" s="64">
        <v>396.72</v>
      </c>
      <c r="S311" s="64">
        <v>352.64</v>
      </c>
      <c r="T311" s="64">
        <v>352.64</v>
      </c>
      <c r="U311" s="64">
        <v>484.88</v>
      </c>
      <c r="V311" s="64">
        <v>484.88</v>
      </c>
      <c r="W311" s="64">
        <v>484.88</v>
      </c>
      <c r="X311" s="64">
        <v>484.88</v>
      </c>
      <c r="Y311" s="64">
        <v>484.88</v>
      </c>
      <c r="Z311" s="64">
        <v>484.88</v>
      </c>
      <c r="AA311" s="64">
        <v>484.88</v>
      </c>
      <c r="AB311" s="64">
        <v>484.88</v>
      </c>
      <c r="AC311" s="64">
        <v>484.88</v>
      </c>
      <c r="AD311" s="64">
        <v>484.88</v>
      </c>
      <c r="AE311" s="64">
        <v>484.88</v>
      </c>
      <c r="AF311" s="64">
        <v>484.88</v>
      </c>
      <c r="AG311" s="64">
        <v>484.88</v>
      </c>
      <c r="AH311" s="64">
        <v>484.88</v>
      </c>
      <c r="AI311" s="64">
        <v>484.88</v>
      </c>
      <c r="AJ311" s="64">
        <v>484.88</v>
      </c>
      <c r="AK311" s="64">
        <v>484.88</v>
      </c>
      <c r="AL311" s="64">
        <v>484.88</v>
      </c>
      <c r="AM311" s="64">
        <v>484.88</v>
      </c>
      <c r="AN311" s="73"/>
      <c r="AO311" s="8" t="s">
        <v>69</v>
      </c>
      <c r="AP311" s="8"/>
      <c r="AQ311" s="8"/>
      <c r="AR311" s="8"/>
      <c r="AS311" s="8"/>
      <c r="AT311" s="8"/>
      <c r="AU311" s="8"/>
      <c r="AV311" s="8"/>
      <c r="AW311" s="8"/>
      <c r="AX311" s="8"/>
    </row>
    <row r="312" spans="1:50">
      <c r="A312" s="63" t="s">
        <v>448</v>
      </c>
      <c r="B312" s="63" t="s">
        <v>453</v>
      </c>
      <c r="C312" s="63" t="s">
        <v>454</v>
      </c>
      <c r="D312" s="64">
        <v>394.85098020692828</v>
      </c>
      <c r="E312" s="64">
        <v>394.85098020692828</v>
      </c>
      <c r="F312" s="64">
        <v>394.85098020692828</v>
      </c>
      <c r="G312" s="64">
        <v>394.85098020692828</v>
      </c>
      <c r="H312" s="64">
        <v>394.85098020692828</v>
      </c>
      <c r="I312" s="64">
        <v>394.85098020692828</v>
      </c>
      <c r="J312" s="64">
        <v>394.85098020692828</v>
      </c>
      <c r="K312" s="64">
        <v>394.85098020692828</v>
      </c>
      <c r="L312" s="64">
        <v>394.85098020692828</v>
      </c>
      <c r="M312" s="64">
        <v>394.85098020692828</v>
      </c>
      <c r="N312" s="64"/>
      <c r="O312" s="65">
        <f t="shared" si="29"/>
        <v>394.85098020692828</v>
      </c>
      <c r="P312" s="64">
        <v>394.85098020692828</v>
      </c>
      <c r="Q312" s="64">
        <v>394.85098020692828</v>
      </c>
      <c r="R312" s="64">
        <v>394.85098020692828</v>
      </c>
      <c r="S312" s="64">
        <v>394.85098020692828</v>
      </c>
      <c r="T312" s="64">
        <v>394.85098020692828</v>
      </c>
      <c r="U312" s="64">
        <v>394.85098020692828</v>
      </c>
      <c r="V312" s="64">
        <v>394.85098020692828</v>
      </c>
      <c r="W312" s="64">
        <v>394.85098020692828</v>
      </c>
      <c r="X312" s="64">
        <v>394.85098020692828</v>
      </c>
      <c r="Y312" s="64">
        <v>394.85098020692828</v>
      </c>
      <c r="Z312" s="64">
        <v>394.85098020692828</v>
      </c>
      <c r="AA312" s="64">
        <v>394.85098020692828</v>
      </c>
      <c r="AB312" s="64">
        <v>394.85098020692828</v>
      </c>
      <c r="AC312" s="64">
        <v>394.85098020692828</v>
      </c>
      <c r="AD312" s="64">
        <v>394.85098020692828</v>
      </c>
      <c r="AE312" s="64">
        <v>394.85098020692828</v>
      </c>
      <c r="AF312" s="64">
        <v>394.85098020692828</v>
      </c>
      <c r="AG312" s="64">
        <v>394.85098020692828</v>
      </c>
      <c r="AH312" s="64">
        <v>394.85098020692828</v>
      </c>
      <c r="AI312" s="64">
        <v>394.85098020692828</v>
      </c>
      <c r="AJ312" s="64">
        <v>394.85098020692828</v>
      </c>
      <c r="AK312" s="64">
        <v>394.85098020692828</v>
      </c>
      <c r="AL312" s="64">
        <v>394.85098020692828</v>
      </c>
      <c r="AM312" s="64">
        <v>394.85098020692828</v>
      </c>
      <c r="AN312" s="73"/>
      <c r="AO312" s="8" t="s">
        <v>70</v>
      </c>
      <c r="AP312" s="8"/>
      <c r="AQ312" s="8"/>
      <c r="AR312" s="8"/>
      <c r="AS312" s="8"/>
      <c r="AT312" s="8"/>
      <c r="AU312" s="8"/>
      <c r="AV312" s="8"/>
      <c r="AW312" s="8"/>
      <c r="AX312" s="8"/>
    </row>
    <row r="313" spans="1:50">
      <c r="A313" s="63" t="s">
        <v>448</v>
      </c>
      <c r="B313" s="63" t="s">
        <v>455</v>
      </c>
      <c r="C313" s="63" t="s">
        <v>456</v>
      </c>
      <c r="D313" s="64">
        <v>724.51714155543402</v>
      </c>
      <c r="E313" s="64">
        <v>622.84002190733008</v>
      </c>
      <c r="F313" s="64">
        <v>626.6642269160817</v>
      </c>
      <c r="G313" s="64">
        <v>626.6642269160817</v>
      </c>
      <c r="H313" s="64">
        <v>645.68335764163612</v>
      </c>
      <c r="I313" s="64">
        <v>656.09247424901014</v>
      </c>
      <c r="J313" s="64">
        <v>672.50917069218235</v>
      </c>
      <c r="K313" s="64">
        <v>690.51005436539378</v>
      </c>
      <c r="L313" s="64">
        <v>696.82034100982708</v>
      </c>
      <c r="M313" s="64">
        <v>687.48221363645678</v>
      </c>
      <c r="N313" s="64"/>
      <c r="O313" s="65">
        <f t="shared" si="29"/>
        <v>687.48221363645678</v>
      </c>
      <c r="P313" s="64">
        <v>724.51714155543402</v>
      </c>
      <c r="Q313" s="64">
        <v>622.84002190733008</v>
      </c>
      <c r="R313" s="64">
        <v>626.6642269160817</v>
      </c>
      <c r="S313" s="64">
        <v>626.6642269160817</v>
      </c>
      <c r="T313" s="64">
        <v>645.68335764163612</v>
      </c>
      <c r="U313" s="64">
        <v>656.09247424901014</v>
      </c>
      <c r="V313" s="64">
        <v>672.50917069218235</v>
      </c>
      <c r="W313" s="64">
        <v>690.51005436539378</v>
      </c>
      <c r="X313" s="64">
        <v>696.82034100982708</v>
      </c>
      <c r="Y313" s="64">
        <v>687.48221363645678</v>
      </c>
      <c r="Z313" s="64">
        <v>687.48221363645678</v>
      </c>
      <c r="AA313" s="64">
        <v>687.48221363645678</v>
      </c>
      <c r="AB313" s="64">
        <v>687.48221363645678</v>
      </c>
      <c r="AC313" s="64">
        <v>687.48221363645678</v>
      </c>
      <c r="AD313" s="64">
        <v>687.48221363645678</v>
      </c>
      <c r="AE313" s="64">
        <v>687.48221363645678</v>
      </c>
      <c r="AF313" s="64">
        <v>687.48221363645678</v>
      </c>
      <c r="AG313" s="64">
        <v>687.48221363645678</v>
      </c>
      <c r="AH313" s="64">
        <v>687.48221363645678</v>
      </c>
      <c r="AI313" s="64">
        <v>687.48221363645678</v>
      </c>
      <c r="AJ313" s="64">
        <v>687.48221363645678</v>
      </c>
      <c r="AK313" s="64">
        <v>687.48221363645678</v>
      </c>
      <c r="AL313" s="64">
        <v>687.48221363645678</v>
      </c>
      <c r="AM313" s="64">
        <v>687.48221363645678</v>
      </c>
      <c r="AN313" s="73"/>
      <c r="AO313" s="8"/>
      <c r="AP313" s="8"/>
      <c r="AQ313" s="8"/>
      <c r="AR313" s="8"/>
      <c r="AS313" s="8"/>
      <c r="AT313" s="8"/>
      <c r="AU313" s="8"/>
      <c r="AV313" s="8"/>
      <c r="AW313" s="8"/>
      <c r="AX313" s="8"/>
    </row>
    <row r="314" spans="1:50">
      <c r="A314" s="63" t="s">
        <v>457</v>
      </c>
      <c r="B314" s="63" t="s">
        <v>194</v>
      </c>
      <c r="C314" s="63" t="s">
        <v>195</v>
      </c>
      <c r="D314" s="64">
        <v>601.80380923454084</v>
      </c>
      <c r="E314" s="64">
        <v>697.12001095366509</v>
      </c>
      <c r="F314" s="64">
        <v>396.72</v>
      </c>
      <c r="G314" s="64">
        <v>626.6642269160817</v>
      </c>
      <c r="H314" s="64">
        <v>619.29445254721213</v>
      </c>
      <c r="I314" s="64">
        <v>637.45749141633667</v>
      </c>
      <c r="J314" s="64">
        <v>672.50917069218235</v>
      </c>
      <c r="K314" s="64">
        <v>607.91751359134844</v>
      </c>
      <c r="L314" s="64">
        <v>696.82034100982708</v>
      </c>
      <c r="M314" s="64">
        <v>510.20527670455709</v>
      </c>
      <c r="N314" s="64"/>
      <c r="O314" s="65">
        <f t="shared" si="29"/>
        <v>510.20527670455709</v>
      </c>
      <c r="P314" s="64">
        <v>601.80380923454084</v>
      </c>
      <c r="Q314" s="64">
        <v>697.12001095366509</v>
      </c>
      <c r="R314" s="64">
        <v>396.72</v>
      </c>
      <c r="S314" s="64">
        <v>626.6642269160817</v>
      </c>
      <c r="T314" s="64">
        <v>619.29445254721213</v>
      </c>
      <c r="U314" s="64">
        <v>637.45749141633667</v>
      </c>
      <c r="V314" s="64">
        <v>672.50917069218235</v>
      </c>
      <c r="W314" s="64">
        <v>607.91751359134844</v>
      </c>
      <c r="X314" s="64">
        <v>696.82034100982708</v>
      </c>
      <c r="Y314" s="64">
        <v>510.20527670455709</v>
      </c>
      <c r="Z314" s="64">
        <v>510.20527670455709</v>
      </c>
      <c r="AA314" s="64">
        <v>510.20527670455709</v>
      </c>
      <c r="AB314" s="64">
        <v>510.20527670455709</v>
      </c>
      <c r="AC314" s="64">
        <v>510.20527670455709</v>
      </c>
      <c r="AD314" s="64">
        <v>510.20527670455709</v>
      </c>
      <c r="AE314" s="64">
        <v>510.20527670455709</v>
      </c>
      <c r="AF314" s="64">
        <v>510.20527670455709</v>
      </c>
      <c r="AG314" s="64">
        <v>510.20527670455709</v>
      </c>
      <c r="AH314" s="64">
        <v>510.20527670455709</v>
      </c>
      <c r="AI314" s="64">
        <v>510.20527670455709</v>
      </c>
      <c r="AJ314" s="64">
        <v>510.20527670455709</v>
      </c>
      <c r="AK314" s="64">
        <v>510.20527670455709</v>
      </c>
      <c r="AL314" s="64">
        <v>510.20527670455709</v>
      </c>
      <c r="AM314" s="64">
        <v>510.20527670455709</v>
      </c>
      <c r="AN314" s="73"/>
      <c r="AO314" s="8"/>
      <c r="AP314" s="8"/>
      <c r="AQ314" s="8"/>
      <c r="AR314" s="8"/>
      <c r="AS314" s="8"/>
      <c r="AT314" s="8"/>
      <c r="AU314" s="8"/>
      <c r="AV314" s="8"/>
      <c r="AW314" s="8"/>
      <c r="AX314" s="8"/>
    </row>
    <row r="315" spans="1:50">
      <c r="A315" s="63"/>
      <c r="B315" s="63"/>
      <c r="C315" s="63"/>
      <c r="D315" s="64"/>
      <c r="E315" s="64"/>
      <c r="F315" s="64"/>
      <c r="G315" s="64"/>
      <c r="H315" s="64"/>
      <c r="I315" s="64"/>
      <c r="J315" s="64"/>
      <c r="K315" s="64"/>
      <c r="L315" s="64"/>
      <c r="M315" s="64"/>
      <c r="N315" s="64"/>
      <c r="O315" s="65"/>
      <c r="P315" s="72">
        <v>0</v>
      </c>
      <c r="Q315" s="72">
        <v>0</v>
      </c>
      <c r="R315" s="72">
        <v>0</v>
      </c>
      <c r="S315" s="72">
        <v>0</v>
      </c>
      <c r="T315" s="72">
        <v>0</v>
      </c>
      <c r="U315" s="72">
        <v>0</v>
      </c>
      <c r="V315" s="72">
        <v>0</v>
      </c>
      <c r="W315" s="72">
        <v>0</v>
      </c>
      <c r="X315" s="72">
        <v>0</v>
      </c>
      <c r="Y315" s="72">
        <v>0</v>
      </c>
      <c r="Z315" s="72">
        <v>0</v>
      </c>
      <c r="AA315" s="72">
        <v>0</v>
      </c>
      <c r="AB315" s="72">
        <v>0</v>
      </c>
      <c r="AC315" s="72">
        <v>0</v>
      </c>
      <c r="AD315" s="72">
        <v>0</v>
      </c>
      <c r="AE315" s="72">
        <v>0</v>
      </c>
      <c r="AF315" s="72">
        <v>0</v>
      </c>
      <c r="AG315" s="72">
        <v>0</v>
      </c>
      <c r="AH315" s="72">
        <v>0</v>
      </c>
      <c r="AI315" s="72">
        <v>0</v>
      </c>
      <c r="AJ315" s="72">
        <v>0</v>
      </c>
      <c r="AK315" s="72">
        <v>0</v>
      </c>
      <c r="AL315" s="72">
        <v>0</v>
      </c>
      <c r="AM315" s="72">
        <v>0</v>
      </c>
      <c r="AN315" s="73"/>
      <c r="AO315" s="8"/>
      <c r="AP315" s="8"/>
      <c r="AQ315" s="8"/>
      <c r="AR315" s="8"/>
      <c r="AS315" s="8"/>
      <c r="AT315" s="8"/>
      <c r="AU315" s="8"/>
      <c r="AV315" s="8"/>
      <c r="AW315" s="8"/>
      <c r="AX315" s="8"/>
    </row>
    <row r="316" spans="1:50">
      <c r="A316" s="63"/>
      <c r="B316" s="63"/>
      <c r="C316" s="63"/>
      <c r="D316" s="64"/>
      <c r="E316" s="64"/>
      <c r="F316" s="64"/>
      <c r="G316" s="64"/>
      <c r="H316" s="64"/>
      <c r="I316" s="64"/>
      <c r="J316" s="64"/>
      <c r="K316" s="64"/>
      <c r="L316" s="64"/>
      <c r="M316" s="64"/>
      <c r="N316" s="64"/>
      <c r="O316" s="65"/>
      <c r="P316" s="64"/>
      <c r="Q316" s="64"/>
      <c r="R316" s="64"/>
      <c r="S316" s="64"/>
      <c r="T316" s="64"/>
      <c r="U316" s="64"/>
      <c r="V316" s="64"/>
      <c r="W316" s="64"/>
      <c r="X316" s="64"/>
      <c r="Y316" s="64"/>
      <c r="Z316" s="64"/>
      <c r="AA316" s="64"/>
      <c r="AB316" s="64"/>
      <c r="AC316" s="64"/>
      <c r="AD316" s="64"/>
      <c r="AE316" s="64"/>
      <c r="AF316" s="64"/>
      <c r="AG316" s="64"/>
      <c r="AH316" s="64"/>
      <c r="AI316" s="64"/>
      <c r="AJ316" s="64"/>
      <c r="AK316" s="64"/>
      <c r="AL316" s="64"/>
      <c r="AM316" s="64"/>
      <c r="AN316" s="73"/>
      <c r="AO316" s="8"/>
      <c r="AP316" s="8"/>
      <c r="AQ316" s="8"/>
      <c r="AR316" s="8"/>
      <c r="AS316" s="8"/>
      <c r="AT316" s="8"/>
      <c r="AU316" s="8"/>
      <c r="AV316" s="8"/>
      <c r="AW316" s="8"/>
      <c r="AX316" s="8"/>
    </row>
    <row r="317" spans="1:50">
      <c r="A317" s="63" t="s">
        <v>458</v>
      </c>
      <c r="B317" s="63" t="s">
        <v>459</v>
      </c>
      <c r="C317" s="63" t="s">
        <v>460</v>
      </c>
      <c r="D317" s="64">
        <v>4977.9717933670572</v>
      </c>
      <c r="E317" s="64">
        <v>4936.96</v>
      </c>
      <c r="F317" s="64">
        <v>6424.66</v>
      </c>
      <c r="G317" s="64">
        <v>6612</v>
      </c>
      <c r="H317" s="64">
        <v>6612</v>
      </c>
      <c r="I317" s="64">
        <v>6612</v>
      </c>
      <c r="J317" s="64">
        <v>6612</v>
      </c>
      <c r="K317" s="64">
        <v>6612</v>
      </c>
      <c r="L317" s="64">
        <v>6612</v>
      </c>
      <c r="M317" s="64">
        <v>6135.0092874149013</v>
      </c>
      <c r="N317" s="64"/>
      <c r="O317" s="65">
        <f t="shared" si="29"/>
        <v>6135.0092874149013</v>
      </c>
      <c r="P317" s="64">
        <v>4977.9717933670572</v>
      </c>
      <c r="Q317" s="64">
        <v>4936.96</v>
      </c>
      <c r="R317" s="64">
        <v>6424.66</v>
      </c>
      <c r="S317" s="64">
        <v>6612</v>
      </c>
      <c r="T317" s="64">
        <v>6612</v>
      </c>
      <c r="U317" s="64">
        <v>6612</v>
      </c>
      <c r="V317" s="64">
        <v>6612</v>
      </c>
      <c r="W317" s="64">
        <v>6612</v>
      </c>
      <c r="X317" s="64">
        <v>6612</v>
      </c>
      <c r="Y317" s="64">
        <v>6135.0092874149013</v>
      </c>
      <c r="Z317" s="64">
        <v>6135.0092874149013</v>
      </c>
      <c r="AA317" s="64">
        <v>6135.0092874149013</v>
      </c>
      <c r="AB317" s="64">
        <v>6135.0092874149013</v>
      </c>
      <c r="AC317" s="64">
        <v>6135.0092874149013</v>
      </c>
      <c r="AD317" s="64">
        <v>6135.0092874149013</v>
      </c>
      <c r="AE317" s="64">
        <v>6135.0092874149013</v>
      </c>
      <c r="AF317" s="64">
        <v>6135.0092874149013</v>
      </c>
      <c r="AG317" s="64">
        <v>6135.0092874149013</v>
      </c>
      <c r="AH317" s="64">
        <v>6135.0092874149013</v>
      </c>
      <c r="AI317" s="64">
        <v>6135.0092874149013</v>
      </c>
      <c r="AJ317" s="64">
        <v>6135.0092874149013</v>
      </c>
      <c r="AK317" s="64">
        <v>6135.0092874149013</v>
      </c>
      <c r="AL317" s="64">
        <v>6135.0092874149013</v>
      </c>
      <c r="AM317" s="64">
        <v>6135.0092874149013</v>
      </c>
      <c r="AN317" s="73"/>
      <c r="AO317" s="8"/>
      <c r="AP317" s="8"/>
      <c r="AQ317" s="8"/>
      <c r="AR317" s="8"/>
      <c r="AS317" s="8"/>
      <c r="AT317" s="8"/>
      <c r="AU317" s="8"/>
      <c r="AV317" s="8"/>
      <c r="AW317" s="8"/>
      <c r="AX317" s="8"/>
    </row>
    <row r="318" spans="1:50">
      <c r="A318" s="63" t="s">
        <v>458</v>
      </c>
      <c r="B318" s="63" t="s">
        <v>461</v>
      </c>
      <c r="C318" s="63" t="s">
        <v>462</v>
      </c>
      <c r="D318" s="64">
        <v>8072.5885959999996</v>
      </c>
      <c r="E318" s="64">
        <v>6281.4</v>
      </c>
      <c r="F318" s="64">
        <v>9780.25</v>
      </c>
      <c r="G318" s="64">
        <v>10491.039999999999</v>
      </c>
      <c r="H318" s="64">
        <v>10410.226666666667</v>
      </c>
      <c r="I318" s="64">
        <v>10849.242896</v>
      </c>
      <c r="J318" s="64">
        <v>8606.6200000000008</v>
      </c>
      <c r="K318" s="64">
        <v>10799.6</v>
      </c>
      <c r="L318" s="64">
        <v>11099.561461333333</v>
      </c>
      <c r="M318" s="64">
        <v>8999.1574819162815</v>
      </c>
      <c r="N318" s="64"/>
      <c r="O318" s="65">
        <f t="shared" si="29"/>
        <v>8999.1574819162815</v>
      </c>
      <c r="P318" s="64">
        <v>8072.5885959999996</v>
      </c>
      <c r="Q318" s="64">
        <v>6281.4</v>
      </c>
      <c r="R318" s="64">
        <v>9780.25</v>
      </c>
      <c r="S318" s="64">
        <v>10491.039999999999</v>
      </c>
      <c r="T318" s="64">
        <v>10410.226666666667</v>
      </c>
      <c r="U318" s="64">
        <v>10849.242896</v>
      </c>
      <c r="V318" s="64">
        <v>8606.6200000000008</v>
      </c>
      <c r="W318" s="64">
        <v>10799.6</v>
      </c>
      <c r="X318" s="64">
        <v>11099.561461333333</v>
      </c>
      <c r="Y318" s="64">
        <v>8999.1574819162815</v>
      </c>
      <c r="Z318" s="64">
        <v>8999.1574819162815</v>
      </c>
      <c r="AA318" s="64">
        <v>8999.1574819162815</v>
      </c>
      <c r="AB318" s="64">
        <v>8999.1574819162815</v>
      </c>
      <c r="AC318" s="64">
        <v>8999.1574819162815</v>
      </c>
      <c r="AD318" s="64">
        <v>8999.1574819162815</v>
      </c>
      <c r="AE318" s="64">
        <v>8999.1574819162815</v>
      </c>
      <c r="AF318" s="64">
        <v>8999.1574819162815</v>
      </c>
      <c r="AG318" s="64">
        <v>8999.1574819162815</v>
      </c>
      <c r="AH318" s="64">
        <v>8999.1574819162815</v>
      </c>
      <c r="AI318" s="64">
        <v>8999.1574819162815</v>
      </c>
      <c r="AJ318" s="64">
        <v>8999.1574819162815</v>
      </c>
      <c r="AK318" s="64">
        <v>8999.1574819162815</v>
      </c>
      <c r="AL318" s="64">
        <v>8999.1574819162815</v>
      </c>
      <c r="AM318" s="64">
        <v>8999.1574819162815</v>
      </c>
      <c r="AN318" s="73"/>
      <c r="AO318" s="8"/>
      <c r="AP318" s="8"/>
      <c r="AQ318" s="8"/>
      <c r="AR318" s="8"/>
      <c r="AS318" s="8"/>
      <c r="AT318" s="8"/>
      <c r="AU318" s="8"/>
      <c r="AV318" s="8"/>
      <c r="AW318" s="8"/>
      <c r="AX318" s="8"/>
    </row>
    <row r="319" spans="1:50">
      <c r="A319" s="63" t="s">
        <v>458</v>
      </c>
      <c r="B319" s="63" t="s">
        <v>463</v>
      </c>
      <c r="C319" s="63" t="s">
        <v>464</v>
      </c>
      <c r="D319" s="64">
        <v>3941.7429968931924</v>
      </c>
      <c r="E319" s="64">
        <v>4151.5639025316468</v>
      </c>
      <c r="F319" s="64">
        <v>4100.1862648816605</v>
      </c>
      <c r="G319" s="64">
        <v>3632.2783138943687</v>
      </c>
      <c r="H319" s="64">
        <v>3982.9922204304298</v>
      </c>
      <c r="I319" s="64">
        <v>3652.5061962341865</v>
      </c>
      <c r="J319" s="64">
        <v>4301.0261615815034</v>
      </c>
      <c r="K319" s="64">
        <v>3737.6398374640976</v>
      </c>
      <c r="L319" s="64">
        <v>3887.3127391571734</v>
      </c>
      <c r="M319" s="64">
        <v>5052.030071692815</v>
      </c>
      <c r="N319" s="64"/>
      <c r="O319" s="65">
        <f t="shared" si="29"/>
        <v>5052.030071692815</v>
      </c>
      <c r="P319" s="64">
        <v>3941.7429968931924</v>
      </c>
      <c r="Q319" s="64">
        <v>4151.5639025316468</v>
      </c>
      <c r="R319" s="64">
        <v>4100.1862648816605</v>
      </c>
      <c r="S319" s="64">
        <v>3632.2783138943687</v>
      </c>
      <c r="T319" s="64">
        <v>3982.9922204304298</v>
      </c>
      <c r="U319" s="64">
        <v>3652.5061962341865</v>
      </c>
      <c r="V319" s="64">
        <v>4301.0261615815034</v>
      </c>
      <c r="W319" s="64">
        <v>3737.6398374640976</v>
      </c>
      <c r="X319" s="64">
        <v>3887.3127391571734</v>
      </c>
      <c r="Y319" s="64">
        <v>5052.030071692815</v>
      </c>
      <c r="Z319" s="64">
        <v>5052.030071692815</v>
      </c>
      <c r="AA319" s="64">
        <v>5052.030071692815</v>
      </c>
      <c r="AB319" s="64">
        <v>5052.030071692815</v>
      </c>
      <c r="AC319" s="64">
        <v>5052.030071692815</v>
      </c>
      <c r="AD319" s="64">
        <v>5052.030071692815</v>
      </c>
      <c r="AE319" s="64">
        <v>5052.030071692815</v>
      </c>
      <c r="AF319" s="64">
        <v>5052.030071692815</v>
      </c>
      <c r="AG319" s="64">
        <v>5052.030071692815</v>
      </c>
      <c r="AH319" s="64">
        <v>5052.030071692815</v>
      </c>
      <c r="AI319" s="64">
        <v>5052.030071692815</v>
      </c>
      <c r="AJ319" s="64">
        <v>5052.030071692815</v>
      </c>
      <c r="AK319" s="64">
        <v>5052.030071692815</v>
      </c>
      <c r="AL319" s="64">
        <v>5052.030071692815</v>
      </c>
      <c r="AM319" s="64">
        <v>5052.030071692815</v>
      </c>
      <c r="AN319" s="73"/>
      <c r="AO319" s="8"/>
      <c r="AP319" s="8"/>
      <c r="AQ319" s="8"/>
      <c r="AR319" s="8"/>
      <c r="AS319" s="8"/>
      <c r="AT319" s="8"/>
      <c r="AU319" s="8"/>
      <c r="AV319" s="8"/>
      <c r="AW319" s="8"/>
      <c r="AX319" s="8"/>
    </row>
    <row r="320" spans="1:50">
      <c r="A320" s="63" t="s">
        <v>458</v>
      </c>
      <c r="B320" s="63" t="s">
        <v>465</v>
      </c>
      <c r="C320" s="63" t="s">
        <v>466</v>
      </c>
      <c r="D320" s="64">
        <v>3944.8154330089869</v>
      </c>
      <c r="E320" s="64">
        <v>4128.8821868238119</v>
      </c>
      <c r="F320" s="64">
        <v>3921.873201760387</v>
      </c>
      <c r="G320" s="64">
        <v>4379.8829025978384</v>
      </c>
      <c r="H320" s="64">
        <v>3504.8953500021248</v>
      </c>
      <c r="I320" s="64">
        <v>3932.1413667428315</v>
      </c>
      <c r="J320" s="64">
        <v>4110.0397777020116</v>
      </c>
      <c r="K320" s="64">
        <v>3958.2798182137553</v>
      </c>
      <c r="L320" s="64">
        <v>3741.9918913219935</v>
      </c>
      <c r="M320" s="64">
        <v>4033.1050759165846</v>
      </c>
      <c r="N320" s="64"/>
      <c r="O320" s="65">
        <f t="shared" si="29"/>
        <v>4033.1050759165846</v>
      </c>
      <c r="P320" s="64">
        <v>3944.8154330089869</v>
      </c>
      <c r="Q320" s="64">
        <v>4128.8821868238119</v>
      </c>
      <c r="R320" s="64">
        <v>3921.873201760387</v>
      </c>
      <c r="S320" s="64">
        <v>4379.8829025978384</v>
      </c>
      <c r="T320" s="64">
        <v>3504.8953500021248</v>
      </c>
      <c r="U320" s="64">
        <v>3932.1413667428315</v>
      </c>
      <c r="V320" s="64">
        <v>4110.0397777020116</v>
      </c>
      <c r="W320" s="64">
        <v>3958.2798182137553</v>
      </c>
      <c r="X320" s="64">
        <v>3741.9918913219935</v>
      </c>
      <c r="Y320" s="64">
        <v>4033.1050759165846</v>
      </c>
      <c r="Z320" s="64">
        <v>4033.1050759165846</v>
      </c>
      <c r="AA320" s="64">
        <v>4033.1050759165846</v>
      </c>
      <c r="AB320" s="64">
        <v>4033.1050759165846</v>
      </c>
      <c r="AC320" s="64">
        <v>4033.1050759165846</v>
      </c>
      <c r="AD320" s="64">
        <v>4033.1050759165846</v>
      </c>
      <c r="AE320" s="64">
        <v>4033.1050759165846</v>
      </c>
      <c r="AF320" s="64">
        <v>4033.1050759165846</v>
      </c>
      <c r="AG320" s="64">
        <v>4033.1050759165846</v>
      </c>
      <c r="AH320" s="64">
        <v>4033.1050759165846</v>
      </c>
      <c r="AI320" s="64">
        <v>4033.1050759165846</v>
      </c>
      <c r="AJ320" s="64">
        <v>4033.1050759165846</v>
      </c>
      <c r="AK320" s="64">
        <v>4033.1050759165846</v>
      </c>
      <c r="AL320" s="64">
        <v>4033.1050759165846</v>
      </c>
      <c r="AM320" s="64">
        <v>4033.1050759165846</v>
      </c>
      <c r="AN320" s="73"/>
      <c r="AO320" s="8"/>
      <c r="AP320" s="8"/>
      <c r="AQ320" s="8"/>
      <c r="AR320" s="8"/>
      <c r="AS320" s="8"/>
      <c r="AT320" s="8"/>
      <c r="AU320" s="8"/>
      <c r="AV320" s="8"/>
      <c r="AW320" s="8"/>
      <c r="AX320" s="8"/>
    </row>
    <row r="321" spans="1:50">
      <c r="A321" s="63" t="s">
        <v>458</v>
      </c>
      <c r="B321" s="63" t="s">
        <v>467</v>
      </c>
      <c r="C321" s="63" t="s">
        <v>468</v>
      </c>
      <c r="D321" s="64">
        <v>5312.4342639171546</v>
      </c>
      <c r="E321" s="64">
        <v>5642.824074527467</v>
      </c>
      <c r="F321" s="64">
        <v>5729.9737403126837</v>
      </c>
      <c r="G321" s="64">
        <v>5677.4697068564237</v>
      </c>
      <c r="H321" s="64">
        <v>5566.0491220654394</v>
      </c>
      <c r="I321" s="64">
        <v>5471.3356973643031</v>
      </c>
      <c r="J321" s="64">
        <v>6972.7260325055768</v>
      </c>
      <c r="K321" s="64">
        <v>6255.9026834684473</v>
      </c>
      <c r="L321" s="64">
        <v>5795.4945075748874</v>
      </c>
      <c r="M321" s="64">
        <v>6228.4724545369181</v>
      </c>
      <c r="N321" s="64"/>
      <c r="O321" s="65">
        <f t="shared" si="29"/>
        <v>6228.4724545369181</v>
      </c>
      <c r="P321" s="64">
        <v>5312.4342639171546</v>
      </c>
      <c r="Q321" s="64">
        <v>5642.824074527467</v>
      </c>
      <c r="R321" s="64">
        <v>5729.9737403126837</v>
      </c>
      <c r="S321" s="64">
        <v>5677.4697068564237</v>
      </c>
      <c r="T321" s="64">
        <v>5566.0491220654394</v>
      </c>
      <c r="U321" s="64">
        <v>5471.3356973643031</v>
      </c>
      <c r="V321" s="64">
        <v>6972.7260325055768</v>
      </c>
      <c r="W321" s="64">
        <v>6255.9026834684473</v>
      </c>
      <c r="X321" s="64">
        <v>5795.4945075748874</v>
      </c>
      <c r="Y321" s="64">
        <v>6228.4724545369181</v>
      </c>
      <c r="Z321" s="64">
        <v>6228.4724545369181</v>
      </c>
      <c r="AA321" s="64">
        <v>6228.4724545369181</v>
      </c>
      <c r="AB321" s="64">
        <v>6228.4724545369181</v>
      </c>
      <c r="AC321" s="64">
        <v>6228.4724545369181</v>
      </c>
      <c r="AD321" s="64">
        <v>6228.4724545369181</v>
      </c>
      <c r="AE321" s="64">
        <v>6228.4724545369181</v>
      </c>
      <c r="AF321" s="64">
        <v>6228.4724545369181</v>
      </c>
      <c r="AG321" s="64">
        <v>6228.4724545369181</v>
      </c>
      <c r="AH321" s="64">
        <v>6228.4724545369181</v>
      </c>
      <c r="AI321" s="64">
        <v>6228.4724545369181</v>
      </c>
      <c r="AJ321" s="64">
        <v>6228.4724545369181</v>
      </c>
      <c r="AK321" s="64">
        <v>6228.4724545369181</v>
      </c>
      <c r="AL321" s="64">
        <v>6228.4724545369181</v>
      </c>
      <c r="AM321" s="64">
        <v>6228.4724545369181</v>
      </c>
      <c r="AN321" s="73"/>
      <c r="AO321" s="8"/>
      <c r="AP321" s="8"/>
      <c r="AQ321" s="8"/>
      <c r="AR321" s="8"/>
      <c r="AS321" s="8"/>
      <c r="AT321" s="8"/>
      <c r="AU321" s="8"/>
      <c r="AV321" s="8"/>
      <c r="AW321" s="8"/>
      <c r="AX321" s="8"/>
    </row>
    <row r="322" spans="1:50">
      <c r="A322" s="63" t="s">
        <v>458</v>
      </c>
      <c r="B322" s="63" t="s">
        <v>469</v>
      </c>
      <c r="C322" s="63" t="s">
        <v>470</v>
      </c>
      <c r="D322" s="64">
        <v>4665.5711076635607</v>
      </c>
      <c r="E322" s="64">
        <v>4679.2853440250346</v>
      </c>
      <c r="F322" s="64">
        <v>4717.124657407523</v>
      </c>
      <c r="G322" s="64">
        <v>4708.0165952101106</v>
      </c>
      <c r="H322" s="64">
        <v>4806.5988795520207</v>
      </c>
      <c r="I322" s="64">
        <v>4969.760248875451</v>
      </c>
      <c r="J322" s="64">
        <v>4863.0576263648518</v>
      </c>
      <c r="K322" s="64">
        <v>5187.6797959953301</v>
      </c>
      <c r="L322" s="64">
        <v>5292.6585568702922</v>
      </c>
      <c r="M322" s="64">
        <v>5164.9298406527569</v>
      </c>
      <c r="N322" s="64"/>
      <c r="O322" s="65">
        <f t="shared" si="29"/>
        <v>5164.9298406527569</v>
      </c>
      <c r="P322" s="64">
        <v>4665.5711076635607</v>
      </c>
      <c r="Q322" s="64">
        <v>4679.2853440250346</v>
      </c>
      <c r="R322" s="64">
        <v>4717.124657407523</v>
      </c>
      <c r="S322" s="64">
        <v>4708.0165952101106</v>
      </c>
      <c r="T322" s="64">
        <v>4806.5988795520207</v>
      </c>
      <c r="U322" s="64">
        <v>4969.760248875451</v>
      </c>
      <c r="V322" s="64">
        <v>4863.0576263648518</v>
      </c>
      <c r="W322" s="64">
        <v>5187.6797959953301</v>
      </c>
      <c r="X322" s="64">
        <v>5292.6585568702922</v>
      </c>
      <c r="Y322" s="64">
        <v>5164.9298406527569</v>
      </c>
      <c r="Z322" s="64">
        <v>5164.9298406527569</v>
      </c>
      <c r="AA322" s="64">
        <v>5164.9298406527569</v>
      </c>
      <c r="AB322" s="64">
        <v>5164.9298406527569</v>
      </c>
      <c r="AC322" s="64">
        <v>5164.9298406527569</v>
      </c>
      <c r="AD322" s="64">
        <v>5164.9298406527569</v>
      </c>
      <c r="AE322" s="64">
        <v>5164.9298406527569</v>
      </c>
      <c r="AF322" s="64">
        <v>5164.9298406527569</v>
      </c>
      <c r="AG322" s="64">
        <v>5164.9298406527569</v>
      </c>
      <c r="AH322" s="64">
        <v>5164.9298406527569</v>
      </c>
      <c r="AI322" s="64">
        <v>5164.9298406527569</v>
      </c>
      <c r="AJ322" s="64">
        <v>5164.9298406527569</v>
      </c>
      <c r="AK322" s="64">
        <v>5164.9298406527569</v>
      </c>
      <c r="AL322" s="64">
        <v>5164.9298406527569</v>
      </c>
      <c r="AM322" s="64">
        <v>5164.9298406527569</v>
      </c>
      <c r="AN322" s="73"/>
      <c r="AO322" s="8"/>
      <c r="AP322" s="8"/>
      <c r="AQ322" s="8"/>
      <c r="AR322" s="8"/>
      <c r="AS322" s="8"/>
      <c r="AT322" s="8"/>
      <c r="AU322" s="8"/>
      <c r="AV322" s="8"/>
      <c r="AW322" s="8"/>
      <c r="AX322" s="8"/>
    </row>
    <row r="323" spans="1:50">
      <c r="A323" s="63" t="s">
        <v>458</v>
      </c>
      <c r="B323" s="63" t="s">
        <v>471</v>
      </c>
      <c r="C323" s="63" t="s">
        <v>472</v>
      </c>
      <c r="D323" s="64">
        <v>4783.2309999999998</v>
      </c>
      <c r="E323" s="64">
        <v>4836.3451959999993</v>
      </c>
      <c r="F323" s="64">
        <v>3880.3624000000004</v>
      </c>
      <c r="G323" s="64">
        <v>4352.9000000000005</v>
      </c>
      <c r="H323" s="64">
        <v>4381.851492114286</v>
      </c>
      <c r="I323" s="64">
        <v>4327.1866666666674</v>
      </c>
      <c r="J323" s="64">
        <v>4501.1774059999998</v>
      </c>
      <c r="K323" s="64">
        <v>4247.7462649746194</v>
      </c>
      <c r="L323" s="64">
        <v>4737.9343920000001</v>
      </c>
      <c r="M323" s="64">
        <v>4591.4830000000002</v>
      </c>
      <c r="N323" s="64"/>
      <c r="O323" s="65">
        <f t="shared" si="29"/>
        <v>4591.4830000000002</v>
      </c>
      <c r="P323" s="64">
        <v>4783.2309999999998</v>
      </c>
      <c r="Q323" s="64">
        <v>4836.3451959999993</v>
      </c>
      <c r="R323" s="64">
        <v>3880.3624000000004</v>
      </c>
      <c r="S323" s="64">
        <v>4352.9000000000005</v>
      </c>
      <c r="T323" s="64">
        <v>4381.851492114286</v>
      </c>
      <c r="U323" s="64">
        <v>4327.1866666666674</v>
      </c>
      <c r="V323" s="64">
        <v>4501.1774059999998</v>
      </c>
      <c r="W323" s="64">
        <v>4247.7462649746194</v>
      </c>
      <c r="X323" s="64">
        <v>4737.9343920000001</v>
      </c>
      <c r="Y323" s="64">
        <v>4591.4830000000002</v>
      </c>
      <c r="Z323" s="64">
        <v>4591.4830000000002</v>
      </c>
      <c r="AA323" s="64">
        <v>4591.4830000000002</v>
      </c>
      <c r="AB323" s="64">
        <v>4591.4830000000002</v>
      </c>
      <c r="AC323" s="64">
        <v>4591.4830000000002</v>
      </c>
      <c r="AD323" s="64">
        <v>4591.4830000000002</v>
      </c>
      <c r="AE323" s="64">
        <v>4591.4830000000002</v>
      </c>
      <c r="AF323" s="64">
        <v>4591.4830000000002</v>
      </c>
      <c r="AG323" s="64">
        <v>4591.4830000000002</v>
      </c>
      <c r="AH323" s="64">
        <v>4591.4830000000002</v>
      </c>
      <c r="AI323" s="64">
        <v>4591.4830000000002</v>
      </c>
      <c r="AJ323" s="64">
        <v>4591.4830000000002</v>
      </c>
      <c r="AK323" s="64">
        <v>4591.4830000000002</v>
      </c>
      <c r="AL323" s="64">
        <v>4591.4830000000002</v>
      </c>
      <c r="AM323" s="64">
        <v>4591.4830000000002</v>
      </c>
      <c r="AN323" s="73"/>
      <c r="AO323" s="8"/>
      <c r="AP323" s="8"/>
      <c r="AQ323" s="8"/>
      <c r="AR323" s="8"/>
      <c r="AS323" s="8"/>
      <c r="AT323" s="8"/>
      <c r="AU323" s="8"/>
      <c r="AV323" s="8"/>
      <c r="AW323" s="8"/>
      <c r="AX323" s="8"/>
    </row>
    <row r="324" spans="1:50">
      <c r="A324" s="63" t="s">
        <v>458</v>
      </c>
      <c r="B324" s="63" t="s">
        <v>473</v>
      </c>
      <c r="C324" s="63" t="s">
        <v>474</v>
      </c>
      <c r="D324" s="64">
        <v>2556.6400609863113</v>
      </c>
      <c r="E324" s="64">
        <v>2578.6800033015588</v>
      </c>
      <c r="F324" s="64">
        <v>2578.6800184311487</v>
      </c>
      <c r="G324" s="64">
        <v>2556.6400581061898</v>
      </c>
      <c r="H324" s="64">
        <v>2586.0266641010194</v>
      </c>
      <c r="I324" s="64">
        <v>2578.6800191765301</v>
      </c>
      <c r="J324" s="64">
        <v>2556.6399595992475</v>
      </c>
      <c r="K324" s="64">
        <v>2556.6400150356221</v>
      </c>
      <c r="L324" s="64">
        <v>2578.6799995828487</v>
      </c>
      <c r="M324" s="64">
        <v>2578.6799828834496</v>
      </c>
      <c r="N324" s="64"/>
      <c r="O324" s="65">
        <f t="shared" si="29"/>
        <v>2578.6799828834496</v>
      </c>
      <c r="P324" s="64">
        <v>2556.6400609863113</v>
      </c>
      <c r="Q324" s="64">
        <v>2578.6800033015588</v>
      </c>
      <c r="R324" s="64">
        <v>2578.6800184311487</v>
      </c>
      <c r="S324" s="64">
        <v>2556.6400581061898</v>
      </c>
      <c r="T324" s="64">
        <v>2586.0266641010194</v>
      </c>
      <c r="U324" s="64">
        <v>2578.6800191765301</v>
      </c>
      <c r="V324" s="64">
        <v>2556.6399595992475</v>
      </c>
      <c r="W324" s="64">
        <v>2556.6400150356221</v>
      </c>
      <c r="X324" s="64">
        <v>2578.6799995828487</v>
      </c>
      <c r="Y324" s="64">
        <v>2578.6799828834496</v>
      </c>
      <c r="Z324" s="64">
        <v>2578.6799828834496</v>
      </c>
      <c r="AA324" s="64">
        <v>2578.6799828834496</v>
      </c>
      <c r="AB324" s="64">
        <v>2578.6799828834496</v>
      </c>
      <c r="AC324" s="64">
        <v>2578.6799828834496</v>
      </c>
      <c r="AD324" s="64">
        <v>2578.6799828834496</v>
      </c>
      <c r="AE324" s="64">
        <v>2578.6799828834496</v>
      </c>
      <c r="AF324" s="64">
        <v>2578.6799828834496</v>
      </c>
      <c r="AG324" s="64">
        <v>2578.6799828834496</v>
      </c>
      <c r="AH324" s="64">
        <v>2578.6799828834496</v>
      </c>
      <c r="AI324" s="64">
        <v>2578.6799828834496</v>
      </c>
      <c r="AJ324" s="64">
        <v>2578.6799828834496</v>
      </c>
      <c r="AK324" s="64">
        <v>2578.6799828834496</v>
      </c>
      <c r="AL324" s="64">
        <v>2578.6799828834496</v>
      </c>
      <c r="AM324" s="64">
        <v>2578.6799828834496</v>
      </c>
      <c r="AN324" s="73"/>
      <c r="AO324" s="8"/>
      <c r="AP324" s="8"/>
      <c r="AQ324" s="8"/>
      <c r="AR324" s="8"/>
      <c r="AS324" s="8"/>
      <c r="AT324" s="8"/>
      <c r="AU324" s="8"/>
      <c r="AV324" s="8"/>
      <c r="AW324" s="8"/>
      <c r="AX324" s="8"/>
    </row>
    <row r="325" spans="1:50">
      <c r="A325" s="63" t="s">
        <v>458</v>
      </c>
      <c r="B325" s="63" t="s">
        <v>475</v>
      </c>
      <c r="C325" s="63" t="s">
        <v>476</v>
      </c>
      <c r="D325" s="64">
        <v>2853.3601119999998</v>
      </c>
      <c r="E325" s="64">
        <v>2853.3601119999998</v>
      </c>
      <c r="F325" s="64">
        <v>2633.2402089063057</v>
      </c>
      <c r="G325" s="64">
        <v>2633.2402089063057</v>
      </c>
      <c r="H325" s="64">
        <v>2633.2402089063057</v>
      </c>
      <c r="I325" s="64">
        <v>2633.2402089063057</v>
      </c>
      <c r="J325" s="64">
        <v>3080.8986421838904</v>
      </c>
      <c r="K325" s="64">
        <v>3192.2703120425172</v>
      </c>
      <c r="L325" s="64">
        <v>3192.2703120425172</v>
      </c>
      <c r="M325" s="64">
        <v>2912.3180210371515</v>
      </c>
      <c r="N325" s="64"/>
      <c r="O325" s="65">
        <f t="shared" si="29"/>
        <v>2912.3180210371515</v>
      </c>
      <c r="P325" s="64">
        <v>2853.3601119999998</v>
      </c>
      <c r="Q325" s="64">
        <v>2853.3601119999998</v>
      </c>
      <c r="R325" s="64">
        <v>2633.2402089063057</v>
      </c>
      <c r="S325" s="64">
        <v>2633.2402089063057</v>
      </c>
      <c r="T325" s="64">
        <v>2633.2402089063057</v>
      </c>
      <c r="U325" s="64">
        <v>2633.2402089063057</v>
      </c>
      <c r="V325" s="64">
        <v>3080.8986421838904</v>
      </c>
      <c r="W325" s="64">
        <v>3192.2703120425172</v>
      </c>
      <c r="X325" s="64">
        <v>3192.2703120425172</v>
      </c>
      <c r="Y325" s="64">
        <v>2912.3180210371515</v>
      </c>
      <c r="Z325" s="64">
        <v>2912.3180210371515</v>
      </c>
      <c r="AA325" s="64">
        <v>2912.3180210371515</v>
      </c>
      <c r="AB325" s="64">
        <v>2912.3180210371515</v>
      </c>
      <c r="AC325" s="64">
        <v>2912.3180210371515</v>
      </c>
      <c r="AD325" s="64">
        <v>2912.3180210371515</v>
      </c>
      <c r="AE325" s="64">
        <v>2912.3180210371515</v>
      </c>
      <c r="AF325" s="64">
        <v>2912.3180210371515</v>
      </c>
      <c r="AG325" s="64">
        <v>2912.3180210371515</v>
      </c>
      <c r="AH325" s="64">
        <v>2912.3180210371515</v>
      </c>
      <c r="AI325" s="64">
        <v>2912.3180210371515</v>
      </c>
      <c r="AJ325" s="64">
        <v>2912.3180210371515</v>
      </c>
      <c r="AK325" s="64">
        <v>2912.3180210371515</v>
      </c>
      <c r="AL325" s="64">
        <v>2912.3180210371515</v>
      </c>
      <c r="AM325" s="64">
        <v>2912.3180210371515</v>
      </c>
      <c r="AN325" s="73"/>
      <c r="AO325" s="8"/>
      <c r="AP325" s="8"/>
      <c r="AQ325" s="8"/>
      <c r="AR325" s="8"/>
      <c r="AS325" s="8"/>
      <c r="AT325" s="8"/>
      <c r="AU325" s="8"/>
      <c r="AV325" s="8"/>
      <c r="AW325" s="8"/>
      <c r="AX325" s="8"/>
    </row>
    <row r="326" spans="1:50">
      <c r="A326" s="63" t="s">
        <v>458</v>
      </c>
      <c r="B326" s="63" t="s">
        <v>477</v>
      </c>
      <c r="C326" s="63" t="s">
        <v>478</v>
      </c>
      <c r="D326" s="64">
        <v>6016.92</v>
      </c>
      <c r="E326" s="64">
        <v>6016.92</v>
      </c>
      <c r="F326" s="64">
        <v>6016.92</v>
      </c>
      <c r="G326" s="64">
        <v>6016.92</v>
      </c>
      <c r="H326" s="64">
        <v>6016.92</v>
      </c>
      <c r="I326" s="64">
        <v>6016.92</v>
      </c>
      <c r="J326" s="64">
        <v>6016.92</v>
      </c>
      <c r="K326" s="64">
        <v>6016.92</v>
      </c>
      <c r="L326" s="64">
        <v>6016.92</v>
      </c>
      <c r="M326" s="64">
        <v>6016.92</v>
      </c>
      <c r="N326" s="64"/>
      <c r="O326" s="65">
        <f t="shared" si="29"/>
        <v>6016.92</v>
      </c>
      <c r="P326" s="64">
        <v>6016.92</v>
      </c>
      <c r="Q326" s="64">
        <v>6016.92</v>
      </c>
      <c r="R326" s="64">
        <v>6016.92</v>
      </c>
      <c r="S326" s="64">
        <v>6016.92</v>
      </c>
      <c r="T326" s="64">
        <v>6016.92</v>
      </c>
      <c r="U326" s="64">
        <v>6016.92</v>
      </c>
      <c r="V326" s="64">
        <v>6016.92</v>
      </c>
      <c r="W326" s="64">
        <v>6016.92</v>
      </c>
      <c r="X326" s="64">
        <v>6016.92</v>
      </c>
      <c r="Y326" s="64">
        <v>6016.92</v>
      </c>
      <c r="Z326" s="64">
        <v>6016.92</v>
      </c>
      <c r="AA326" s="64">
        <v>6016.92</v>
      </c>
      <c r="AB326" s="64">
        <v>6016.92</v>
      </c>
      <c r="AC326" s="64">
        <v>6016.92</v>
      </c>
      <c r="AD326" s="64">
        <v>6016.92</v>
      </c>
      <c r="AE326" s="64">
        <v>6016.92</v>
      </c>
      <c r="AF326" s="64">
        <v>6016.92</v>
      </c>
      <c r="AG326" s="64">
        <v>6016.92</v>
      </c>
      <c r="AH326" s="64">
        <v>6016.92</v>
      </c>
      <c r="AI326" s="64">
        <v>6016.92</v>
      </c>
      <c r="AJ326" s="64">
        <v>6016.92</v>
      </c>
      <c r="AK326" s="64">
        <v>6016.92</v>
      </c>
      <c r="AL326" s="64">
        <v>6016.92</v>
      </c>
      <c r="AM326" s="64">
        <v>6016.92</v>
      </c>
      <c r="AN326" s="73"/>
      <c r="AO326" s="8"/>
      <c r="AP326" s="8"/>
      <c r="AQ326" s="8"/>
      <c r="AR326" s="8"/>
      <c r="AS326" s="8"/>
      <c r="AT326" s="8"/>
      <c r="AU326" s="8"/>
      <c r="AV326" s="8"/>
      <c r="AW326" s="8"/>
      <c r="AX326" s="8"/>
    </row>
    <row r="327" spans="1:50">
      <c r="A327" s="63" t="s">
        <v>458</v>
      </c>
      <c r="B327" s="63" t="s">
        <v>439</v>
      </c>
      <c r="C327" s="63" t="s">
        <v>440</v>
      </c>
      <c r="D327" s="64">
        <v>7322.2088933435953</v>
      </c>
      <c r="E327" s="64">
        <v>7506.0205615110881</v>
      </c>
      <c r="F327" s="64">
        <v>8397.4444003716617</v>
      </c>
      <c r="G327" s="64">
        <v>7380.8621549793243</v>
      </c>
      <c r="H327" s="64">
        <v>9384.8717092577626</v>
      </c>
      <c r="I327" s="64">
        <v>9381.1064592321236</v>
      </c>
      <c r="J327" s="64">
        <v>9972.60180820401</v>
      </c>
      <c r="K327" s="64">
        <v>9506.6305530875325</v>
      </c>
      <c r="L327" s="64">
        <v>10330.762908557515</v>
      </c>
      <c r="M327" s="64">
        <v>9058.44</v>
      </c>
      <c r="N327" s="64"/>
      <c r="O327" s="65">
        <f t="shared" si="29"/>
        <v>9058.44</v>
      </c>
      <c r="P327" s="64">
        <v>7322.2088933435953</v>
      </c>
      <c r="Q327" s="64">
        <v>7506.0205615110881</v>
      </c>
      <c r="R327" s="64">
        <v>8397.4444003716617</v>
      </c>
      <c r="S327" s="64">
        <v>7380.8621549793243</v>
      </c>
      <c r="T327" s="64">
        <v>9384.8717092577626</v>
      </c>
      <c r="U327" s="64">
        <v>9381.1064592321236</v>
      </c>
      <c r="V327" s="64">
        <v>9972.60180820401</v>
      </c>
      <c r="W327" s="64">
        <v>9506.6305530875325</v>
      </c>
      <c r="X327" s="64">
        <v>10330.762908557515</v>
      </c>
      <c r="Y327" s="64">
        <v>9058.44</v>
      </c>
      <c r="Z327" s="64">
        <v>9058.44</v>
      </c>
      <c r="AA327" s="64">
        <v>9058.44</v>
      </c>
      <c r="AB327" s="64">
        <v>9058.44</v>
      </c>
      <c r="AC327" s="64">
        <v>9058.44</v>
      </c>
      <c r="AD327" s="64">
        <v>9058.44</v>
      </c>
      <c r="AE327" s="64">
        <v>9058.44</v>
      </c>
      <c r="AF327" s="64">
        <v>9058.44</v>
      </c>
      <c r="AG327" s="64">
        <v>9058.44</v>
      </c>
      <c r="AH327" s="64">
        <v>9058.44</v>
      </c>
      <c r="AI327" s="64">
        <v>9058.44</v>
      </c>
      <c r="AJ327" s="64">
        <v>9058.44</v>
      </c>
      <c r="AK327" s="64">
        <v>9058.44</v>
      </c>
      <c r="AL327" s="64">
        <v>9058.44</v>
      </c>
      <c r="AM327" s="64">
        <v>9058.44</v>
      </c>
      <c r="AN327" s="73"/>
      <c r="AO327" s="8"/>
      <c r="AP327" s="8"/>
      <c r="AQ327" s="8"/>
      <c r="AR327" s="8"/>
      <c r="AS327" s="8"/>
      <c r="AT327" s="8"/>
      <c r="AU327" s="8"/>
      <c r="AV327" s="8"/>
      <c r="AW327" s="8"/>
      <c r="AX327" s="8"/>
    </row>
    <row r="328" spans="1:50">
      <c r="A328" s="63" t="s">
        <v>458</v>
      </c>
      <c r="B328" s="63" t="s">
        <v>479</v>
      </c>
      <c r="C328" s="63" t="s">
        <v>480</v>
      </c>
      <c r="D328" s="64">
        <v>8985.6536346666653</v>
      </c>
      <c r="E328" s="64">
        <v>7229.12</v>
      </c>
      <c r="F328" s="64">
        <v>9190.68</v>
      </c>
      <c r="G328" s="64">
        <v>8061.1299999999992</v>
      </c>
      <c r="H328" s="64">
        <v>11416.3373856</v>
      </c>
      <c r="I328" s="64">
        <v>9770.3368439560418</v>
      </c>
      <c r="J328" s="64">
        <v>12203.024917333334</v>
      </c>
      <c r="K328" s="64">
        <v>11878.187642666666</v>
      </c>
      <c r="L328" s="64">
        <v>11991.057053999999</v>
      </c>
      <c r="M328" s="64">
        <v>10924.493333333332</v>
      </c>
      <c r="N328" s="64"/>
      <c r="O328" s="65">
        <f t="shared" si="29"/>
        <v>10924.493333333332</v>
      </c>
      <c r="P328" s="64">
        <v>8985.6536346666653</v>
      </c>
      <c r="Q328" s="64">
        <v>7229.12</v>
      </c>
      <c r="R328" s="64">
        <v>9190.68</v>
      </c>
      <c r="S328" s="64">
        <v>8061.1299999999992</v>
      </c>
      <c r="T328" s="64">
        <v>11416.3373856</v>
      </c>
      <c r="U328" s="64">
        <v>9770.3368439560418</v>
      </c>
      <c r="V328" s="64">
        <v>12203.024917333334</v>
      </c>
      <c r="W328" s="64">
        <v>11878.187642666666</v>
      </c>
      <c r="X328" s="64">
        <v>11991.057053999999</v>
      </c>
      <c r="Y328" s="64">
        <v>10924.493333333332</v>
      </c>
      <c r="Z328" s="64">
        <v>10924.493333333332</v>
      </c>
      <c r="AA328" s="64">
        <v>10924.493333333332</v>
      </c>
      <c r="AB328" s="64">
        <v>10924.493333333332</v>
      </c>
      <c r="AC328" s="64">
        <v>10924.493333333332</v>
      </c>
      <c r="AD328" s="64">
        <v>10924.493333333332</v>
      </c>
      <c r="AE328" s="64">
        <v>10924.493333333332</v>
      </c>
      <c r="AF328" s="64">
        <v>10924.493333333332</v>
      </c>
      <c r="AG328" s="64">
        <v>10924.493333333332</v>
      </c>
      <c r="AH328" s="64">
        <v>10924.493333333332</v>
      </c>
      <c r="AI328" s="64">
        <v>10924.493333333332</v>
      </c>
      <c r="AJ328" s="64">
        <v>10924.493333333332</v>
      </c>
      <c r="AK328" s="64">
        <v>10924.493333333332</v>
      </c>
      <c r="AL328" s="64">
        <v>10924.493333333332</v>
      </c>
      <c r="AM328" s="64">
        <v>10924.493333333332</v>
      </c>
      <c r="AN328" s="73"/>
      <c r="AO328" s="8"/>
      <c r="AP328" s="8"/>
      <c r="AQ328" s="8"/>
      <c r="AR328" s="8"/>
      <c r="AS328" s="8"/>
      <c r="AT328" s="8"/>
      <c r="AU328" s="8"/>
      <c r="AV328" s="8"/>
      <c r="AW328" s="8"/>
      <c r="AX328" s="8"/>
    </row>
    <row r="329" spans="1:50">
      <c r="A329" s="63" t="s">
        <v>458</v>
      </c>
      <c r="B329" s="63" t="s">
        <v>481</v>
      </c>
      <c r="C329" s="63" t="s">
        <v>482</v>
      </c>
      <c r="D329" s="64">
        <v>8487.1995501818928</v>
      </c>
      <c r="E329" s="64">
        <v>8512.146482638942</v>
      </c>
      <c r="F329" s="64">
        <v>8683.1928429196705</v>
      </c>
      <c r="G329" s="64">
        <v>8564.4096763149355</v>
      </c>
      <c r="H329" s="64">
        <v>8824.3420366752671</v>
      </c>
      <c r="I329" s="64">
        <v>8966.5977351969832</v>
      </c>
      <c r="J329" s="64">
        <v>10846.92727664399</v>
      </c>
      <c r="K329" s="64">
        <v>10846.92727664399</v>
      </c>
      <c r="L329" s="64">
        <v>11117.140602071464</v>
      </c>
      <c r="M329" s="64">
        <v>9989.5677244583876</v>
      </c>
      <c r="N329" s="64"/>
      <c r="O329" s="65">
        <f t="shared" si="29"/>
        <v>9989.5677244583876</v>
      </c>
      <c r="P329" s="64">
        <v>8487.1995501818928</v>
      </c>
      <c r="Q329" s="64">
        <v>8512.146482638942</v>
      </c>
      <c r="R329" s="64">
        <v>8683.1928429196705</v>
      </c>
      <c r="S329" s="64">
        <v>8564.4096763149355</v>
      </c>
      <c r="T329" s="64">
        <v>8824.3420366752671</v>
      </c>
      <c r="U329" s="64">
        <v>8966.5977351969832</v>
      </c>
      <c r="V329" s="64">
        <v>10846.92727664399</v>
      </c>
      <c r="W329" s="64">
        <v>10846.92727664399</v>
      </c>
      <c r="X329" s="64">
        <v>11117.140602071464</v>
      </c>
      <c r="Y329" s="64">
        <v>9989.5677244583876</v>
      </c>
      <c r="Z329" s="64">
        <v>9989.5677244583876</v>
      </c>
      <c r="AA329" s="64">
        <v>9989.5677244583876</v>
      </c>
      <c r="AB329" s="64">
        <v>9989.5677244583876</v>
      </c>
      <c r="AC329" s="64">
        <v>9989.5677244583876</v>
      </c>
      <c r="AD329" s="64">
        <v>9989.5677244583876</v>
      </c>
      <c r="AE329" s="64">
        <v>9989.5677244583876</v>
      </c>
      <c r="AF329" s="64">
        <v>9989.5677244583876</v>
      </c>
      <c r="AG329" s="64">
        <v>9989.5677244583876</v>
      </c>
      <c r="AH329" s="64">
        <v>9989.5677244583876</v>
      </c>
      <c r="AI329" s="64">
        <v>9989.5677244583876</v>
      </c>
      <c r="AJ329" s="64">
        <v>9989.5677244583876</v>
      </c>
      <c r="AK329" s="64">
        <v>9989.5677244583876</v>
      </c>
      <c r="AL329" s="64">
        <v>9989.5677244583876</v>
      </c>
      <c r="AM329" s="64">
        <v>9989.5677244583876</v>
      </c>
      <c r="AN329" s="73"/>
      <c r="AO329" s="8"/>
      <c r="AP329" s="8"/>
      <c r="AQ329" s="8"/>
      <c r="AR329" s="8"/>
      <c r="AS329" s="8"/>
      <c r="AT329" s="8"/>
      <c r="AU329" s="8"/>
      <c r="AV329" s="8"/>
      <c r="AW329" s="8"/>
      <c r="AX329" s="8"/>
    </row>
    <row r="330" spans="1:50">
      <c r="A330" s="63" t="s">
        <v>483</v>
      </c>
      <c r="B330" s="63" t="s">
        <v>194</v>
      </c>
      <c r="C330" s="63" t="s">
        <v>195</v>
      </c>
      <c r="D330" s="64">
        <v>5611.2513744414618</v>
      </c>
      <c r="E330" s="64">
        <v>5387.5097594457293</v>
      </c>
      <c r="F330" s="64">
        <v>6013.5034865158941</v>
      </c>
      <c r="G330" s="64">
        <v>5921.063456648455</v>
      </c>
      <c r="H330" s="64">
        <v>5741.092651156936</v>
      </c>
      <c r="I330" s="64">
        <v>5965.3999093317589</v>
      </c>
      <c r="J330" s="64">
        <v>6220.4864847643803</v>
      </c>
      <c r="K330" s="64">
        <v>6427.8837851306425</v>
      </c>
      <c r="L330" s="64">
        <v>6409.3188890101583</v>
      </c>
      <c r="M330" s="64">
        <v>6159.0725172724542</v>
      </c>
      <c r="N330" s="64"/>
      <c r="O330" s="65">
        <f t="shared" si="29"/>
        <v>6159.0725172724542</v>
      </c>
      <c r="P330" s="64">
        <v>5611.2513744414618</v>
      </c>
      <c r="Q330" s="64">
        <v>5387.5097594457293</v>
      </c>
      <c r="R330" s="64">
        <v>6013.5034865158941</v>
      </c>
      <c r="S330" s="64">
        <v>5921.063456648455</v>
      </c>
      <c r="T330" s="64">
        <v>5741.092651156936</v>
      </c>
      <c r="U330" s="64">
        <v>5965.3999093317589</v>
      </c>
      <c r="V330" s="64">
        <v>6220.4864847643803</v>
      </c>
      <c r="W330" s="64">
        <v>6427.8837851306425</v>
      </c>
      <c r="X330" s="64">
        <v>6409.3188890101583</v>
      </c>
      <c r="Y330" s="64">
        <v>6159.0725172724542</v>
      </c>
      <c r="Z330" s="64">
        <v>6159.0725172724542</v>
      </c>
      <c r="AA330" s="64">
        <v>6159.0725172724542</v>
      </c>
      <c r="AB330" s="64">
        <v>6159.0725172724542</v>
      </c>
      <c r="AC330" s="64">
        <v>6159.0725172724542</v>
      </c>
      <c r="AD330" s="64">
        <v>6159.0725172724542</v>
      </c>
      <c r="AE330" s="64">
        <v>6159.0725172724542</v>
      </c>
      <c r="AF330" s="64">
        <v>6159.0725172724542</v>
      </c>
      <c r="AG330" s="64">
        <v>6159.0725172724542</v>
      </c>
      <c r="AH330" s="64">
        <v>6159.0725172724542</v>
      </c>
      <c r="AI330" s="64">
        <v>6159.0725172724542</v>
      </c>
      <c r="AJ330" s="64">
        <v>6159.0725172724542</v>
      </c>
      <c r="AK330" s="64">
        <v>6159.0725172724542</v>
      </c>
      <c r="AL330" s="64">
        <v>6159.0725172724542</v>
      </c>
      <c r="AM330" s="64">
        <v>6159.0725172724542</v>
      </c>
      <c r="AN330" s="73"/>
      <c r="AO330" s="8" t="s">
        <v>71</v>
      </c>
      <c r="AP330" s="8"/>
      <c r="AQ330" s="8"/>
      <c r="AR330" s="8"/>
      <c r="AS330" s="8"/>
      <c r="AT330" s="8"/>
      <c r="AU330" s="8"/>
      <c r="AV330" s="8"/>
      <c r="AW330" s="8"/>
      <c r="AX330" s="8"/>
    </row>
    <row r="331" spans="1:50">
      <c r="A331" s="63"/>
      <c r="B331" s="63"/>
      <c r="C331" s="63"/>
      <c r="D331" s="64"/>
      <c r="E331" s="64"/>
      <c r="F331" s="64"/>
      <c r="G331" s="64"/>
      <c r="H331" s="64"/>
      <c r="I331" s="64"/>
      <c r="J331" s="64"/>
      <c r="K331" s="64"/>
      <c r="L331" s="64"/>
      <c r="M331" s="64"/>
      <c r="N331" s="64"/>
      <c r="O331" s="65"/>
      <c r="P331" s="72">
        <v>0</v>
      </c>
      <c r="Q331" s="72">
        <v>0</v>
      </c>
      <c r="R331" s="72">
        <v>0</v>
      </c>
      <c r="S331" s="72">
        <v>0</v>
      </c>
      <c r="T331" s="72">
        <v>0</v>
      </c>
      <c r="U331" s="72">
        <v>0</v>
      </c>
      <c r="V331" s="72">
        <v>0</v>
      </c>
      <c r="W331" s="72">
        <v>0</v>
      </c>
      <c r="X331" s="72">
        <v>0</v>
      </c>
      <c r="Y331" s="72">
        <v>0</v>
      </c>
      <c r="Z331" s="72">
        <v>0</v>
      </c>
      <c r="AA331" s="72">
        <v>0</v>
      </c>
      <c r="AB331" s="72">
        <v>0</v>
      </c>
      <c r="AC331" s="72">
        <v>0</v>
      </c>
      <c r="AD331" s="72">
        <v>0</v>
      </c>
      <c r="AE331" s="72">
        <v>0</v>
      </c>
      <c r="AF331" s="72">
        <v>0</v>
      </c>
      <c r="AG331" s="72">
        <v>0</v>
      </c>
      <c r="AH331" s="72">
        <v>0</v>
      </c>
      <c r="AI331" s="72">
        <v>0</v>
      </c>
      <c r="AJ331" s="72">
        <v>0</v>
      </c>
      <c r="AK331" s="72">
        <v>0</v>
      </c>
      <c r="AL331" s="72">
        <v>0</v>
      </c>
      <c r="AM331" s="72">
        <v>0</v>
      </c>
      <c r="AN331" s="73"/>
      <c r="AO331" s="8"/>
      <c r="AP331" s="8"/>
      <c r="AQ331" s="8"/>
      <c r="AR331" s="8"/>
      <c r="AS331" s="8"/>
      <c r="AT331" s="8"/>
      <c r="AU331" s="8"/>
      <c r="AV331" s="8"/>
      <c r="AW331" s="8"/>
      <c r="AX331" s="8"/>
    </row>
    <row r="332" spans="1:50">
      <c r="A332" s="63"/>
      <c r="B332" s="63"/>
      <c r="C332" s="63"/>
      <c r="D332" s="64"/>
      <c r="E332" s="64"/>
      <c r="F332" s="64"/>
      <c r="G332" s="64"/>
      <c r="H332" s="64"/>
      <c r="I332" s="64"/>
      <c r="J332" s="64"/>
      <c r="K332" s="64"/>
      <c r="L332" s="64"/>
      <c r="M332" s="64"/>
      <c r="N332" s="64"/>
      <c r="O332" s="65"/>
      <c r="P332" s="64"/>
      <c r="Q332" s="64"/>
      <c r="R332" s="64"/>
      <c r="S332" s="64"/>
      <c r="T332" s="64"/>
      <c r="U332" s="64"/>
      <c r="V332" s="64"/>
      <c r="W332" s="64"/>
      <c r="X332" s="64"/>
      <c r="Y332" s="64"/>
      <c r="Z332" s="64"/>
      <c r="AA332" s="64"/>
      <c r="AB332" s="64"/>
      <c r="AC332" s="64"/>
      <c r="AD332" s="64"/>
      <c r="AE332" s="64"/>
      <c r="AF332" s="64"/>
      <c r="AG332" s="64"/>
      <c r="AH332" s="64"/>
      <c r="AI332" s="64"/>
      <c r="AJ332" s="64"/>
      <c r="AK332" s="64"/>
      <c r="AL332" s="64"/>
      <c r="AM332" s="64"/>
      <c r="AN332" s="73"/>
      <c r="AO332" s="8"/>
      <c r="AP332" s="8"/>
      <c r="AQ332" s="8"/>
      <c r="AR332" s="8"/>
      <c r="AS332" s="8"/>
      <c r="AT332" s="8"/>
      <c r="AU332" s="8"/>
      <c r="AV332" s="8"/>
      <c r="AW332" s="8"/>
      <c r="AX332" s="8"/>
    </row>
    <row r="333" spans="1:50">
      <c r="A333" s="63" t="s">
        <v>484</v>
      </c>
      <c r="B333" s="63" t="s">
        <v>485</v>
      </c>
      <c r="C333" s="63" t="s">
        <v>486</v>
      </c>
      <c r="D333" s="64">
        <v>2182.6016339290968</v>
      </c>
      <c r="E333" s="64">
        <v>2182.6016339290968</v>
      </c>
      <c r="F333" s="64">
        <v>2196.0025081530175</v>
      </c>
      <c r="G333" s="64">
        <v>2196.0025081530175</v>
      </c>
      <c r="H333" s="64">
        <v>2189.3020710410569</v>
      </c>
      <c r="I333" s="64">
        <v>2189.3020710410569</v>
      </c>
      <c r="J333" s="64">
        <v>2189.3020710410569</v>
      </c>
      <c r="K333" s="64">
        <v>2189.3020710410569</v>
      </c>
      <c r="L333" s="64">
        <v>2189.3020710410569</v>
      </c>
      <c r="M333" s="64">
        <v>2189.3020710410569</v>
      </c>
      <c r="N333" s="64"/>
      <c r="O333" s="65">
        <f t="shared" ref="O333:O398" si="32">M333</f>
        <v>2189.3020710410569</v>
      </c>
      <c r="P333" s="64">
        <v>2182.6016339290968</v>
      </c>
      <c r="Q333" s="64">
        <v>2182.6016339290968</v>
      </c>
      <c r="R333" s="64">
        <v>2196.0025081530175</v>
      </c>
      <c r="S333" s="64">
        <v>2196.0025081530175</v>
      </c>
      <c r="T333" s="64">
        <v>2189.3020710410569</v>
      </c>
      <c r="U333" s="64">
        <v>2189.3020710410569</v>
      </c>
      <c r="V333" s="64">
        <v>2189.3020710410569</v>
      </c>
      <c r="W333" s="64">
        <v>2189.3020710410569</v>
      </c>
      <c r="X333" s="64">
        <v>2189.3020710410569</v>
      </c>
      <c r="Y333" s="64">
        <v>2189.3020710410569</v>
      </c>
      <c r="Z333" s="64">
        <v>2189.3020710410569</v>
      </c>
      <c r="AA333" s="64">
        <v>2189.3020710410569</v>
      </c>
      <c r="AB333" s="64">
        <v>2189.3020710410569</v>
      </c>
      <c r="AC333" s="64">
        <v>2189.3020710410569</v>
      </c>
      <c r="AD333" s="64">
        <v>2189.3020710410569</v>
      </c>
      <c r="AE333" s="64">
        <v>2189.3020710410569</v>
      </c>
      <c r="AF333" s="64">
        <v>2189.3020710410569</v>
      </c>
      <c r="AG333" s="64">
        <v>2189.3020710410569</v>
      </c>
      <c r="AH333" s="64">
        <v>2189.3020710410569</v>
      </c>
      <c r="AI333" s="64">
        <v>2189.3020710410569</v>
      </c>
      <c r="AJ333" s="64">
        <v>2189.3020710410569</v>
      </c>
      <c r="AK333" s="64">
        <v>2189.3020710410569</v>
      </c>
      <c r="AL333" s="64">
        <v>2189.3020710410569</v>
      </c>
      <c r="AM333" s="64">
        <v>2189.3020710410569</v>
      </c>
      <c r="AN333" s="73"/>
      <c r="AO333" s="8"/>
      <c r="AP333" s="8"/>
      <c r="AQ333" s="8"/>
      <c r="AR333" s="8"/>
      <c r="AS333" s="8"/>
      <c r="AT333" s="8"/>
      <c r="AU333" s="8"/>
      <c r="AV333" s="8"/>
      <c r="AW333" s="8"/>
      <c r="AX333" s="8"/>
    </row>
    <row r="334" spans="1:50">
      <c r="A334" s="63" t="s">
        <v>484</v>
      </c>
      <c r="B334" s="63" t="s">
        <v>487</v>
      </c>
      <c r="C334" s="63" t="s">
        <v>488</v>
      </c>
      <c r="D334" s="64">
        <v>1763.2</v>
      </c>
      <c r="E334" s="64">
        <v>1763.2</v>
      </c>
      <c r="F334" s="64">
        <v>1763.2</v>
      </c>
      <c r="G334" s="64">
        <v>1763.2</v>
      </c>
      <c r="H334" s="64">
        <v>1763.2</v>
      </c>
      <c r="I334" s="64">
        <v>1763.2</v>
      </c>
      <c r="J334" s="64">
        <v>1763.2</v>
      </c>
      <c r="K334" s="64">
        <v>1763.2</v>
      </c>
      <c r="L334" s="64">
        <v>1763.2</v>
      </c>
      <c r="M334" s="64">
        <v>1763.2</v>
      </c>
      <c r="N334" s="64"/>
      <c r="O334" s="65">
        <f t="shared" si="32"/>
        <v>1763.2</v>
      </c>
      <c r="P334" s="64">
        <v>1763.2</v>
      </c>
      <c r="Q334" s="64">
        <v>1763.2</v>
      </c>
      <c r="R334" s="64">
        <v>1763.2</v>
      </c>
      <c r="S334" s="64">
        <v>1763.2</v>
      </c>
      <c r="T334" s="64">
        <v>1763.2</v>
      </c>
      <c r="U334" s="64">
        <v>1763.2</v>
      </c>
      <c r="V334" s="64">
        <v>1763.2</v>
      </c>
      <c r="W334" s="64">
        <v>1763.2</v>
      </c>
      <c r="X334" s="64">
        <v>1763.2</v>
      </c>
      <c r="Y334" s="64">
        <v>1763.2</v>
      </c>
      <c r="Z334" s="64">
        <v>1763.2</v>
      </c>
      <c r="AA334" s="64">
        <v>1763.2</v>
      </c>
      <c r="AB334" s="64">
        <v>1763.2</v>
      </c>
      <c r="AC334" s="64">
        <v>1763.2</v>
      </c>
      <c r="AD334" s="64">
        <v>1763.2</v>
      </c>
      <c r="AE334" s="64">
        <v>1763.2</v>
      </c>
      <c r="AF334" s="64">
        <v>1763.2</v>
      </c>
      <c r="AG334" s="64">
        <v>1763.2</v>
      </c>
      <c r="AH334" s="64">
        <v>1763.2</v>
      </c>
      <c r="AI334" s="64">
        <v>1763.2</v>
      </c>
      <c r="AJ334" s="64">
        <v>1763.2</v>
      </c>
      <c r="AK334" s="64">
        <v>1763.2</v>
      </c>
      <c r="AL334" s="64">
        <v>1763.2</v>
      </c>
      <c r="AM334" s="64">
        <v>1763.2</v>
      </c>
      <c r="AN334" s="73"/>
      <c r="AO334" s="8"/>
      <c r="AP334" s="8"/>
      <c r="AQ334" s="8"/>
      <c r="AR334" s="8"/>
      <c r="AS334" s="8"/>
      <c r="AT334" s="8"/>
      <c r="AU334" s="8"/>
      <c r="AV334" s="8"/>
      <c r="AW334" s="8"/>
      <c r="AX334" s="8"/>
    </row>
    <row r="335" spans="1:50">
      <c r="A335" s="63" t="s">
        <v>484</v>
      </c>
      <c r="B335" s="63" t="s">
        <v>489</v>
      </c>
      <c r="C335" s="63" t="s">
        <v>490</v>
      </c>
      <c r="D335" s="64">
        <v>2699.899971224972</v>
      </c>
      <c r="E335" s="64">
        <v>2803.9777892011803</v>
      </c>
      <c r="F335" s="64">
        <v>2831.4236999999998</v>
      </c>
      <c r="G335" s="64">
        <v>2602.985945314927</v>
      </c>
      <c r="H335" s="64">
        <v>2602.985945314927</v>
      </c>
      <c r="I335" s="64">
        <v>2602.985945314927</v>
      </c>
      <c r="J335" s="64">
        <v>2602.985945314927</v>
      </c>
      <c r="K335" s="64">
        <v>2602.985945314927</v>
      </c>
      <c r="L335" s="64">
        <v>2602.985945314927</v>
      </c>
      <c r="M335" s="64">
        <v>2602.985945314927</v>
      </c>
      <c r="N335" s="64"/>
      <c r="O335" s="65">
        <f t="shared" si="32"/>
        <v>2602.985945314927</v>
      </c>
      <c r="P335" s="64">
        <v>2699.899971224972</v>
      </c>
      <c r="Q335" s="64">
        <v>2803.9777892011803</v>
      </c>
      <c r="R335" s="64">
        <v>2831.4236999999998</v>
      </c>
      <c r="S335" s="64">
        <v>2602.985945314927</v>
      </c>
      <c r="T335" s="64">
        <v>2602.985945314927</v>
      </c>
      <c r="U335" s="64">
        <v>2602.985945314927</v>
      </c>
      <c r="V335" s="64">
        <v>2602.985945314927</v>
      </c>
      <c r="W335" s="64">
        <v>2602.985945314927</v>
      </c>
      <c r="X335" s="64">
        <v>2602.985945314927</v>
      </c>
      <c r="Y335" s="64">
        <v>2602.985945314927</v>
      </c>
      <c r="Z335" s="64">
        <v>2602.985945314927</v>
      </c>
      <c r="AA335" s="64">
        <v>2602.985945314927</v>
      </c>
      <c r="AB335" s="64">
        <v>2602.985945314927</v>
      </c>
      <c r="AC335" s="64">
        <v>2602.985945314927</v>
      </c>
      <c r="AD335" s="64">
        <v>2602.985945314927</v>
      </c>
      <c r="AE335" s="64">
        <v>2602.985945314927</v>
      </c>
      <c r="AF335" s="64">
        <v>2602.985945314927</v>
      </c>
      <c r="AG335" s="64">
        <v>2602.985945314927</v>
      </c>
      <c r="AH335" s="64">
        <v>2602.985945314927</v>
      </c>
      <c r="AI335" s="64">
        <v>2602.985945314927</v>
      </c>
      <c r="AJ335" s="64">
        <v>2602.985945314927</v>
      </c>
      <c r="AK335" s="64">
        <v>2602.985945314927</v>
      </c>
      <c r="AL335" s="64">
        <v>2602.985945314927</v>
      </c>
      <c r="AM335" s="64">
        <v>2602.985945314927</v>
      </c>
      <c r="AN335" s="73"/>
      <c r="AO335" s="8"/>
      <c r="AP335" s="8"/>
      <c r="AQ335" s="8"/>
      <c r="AR335" s="8"/>
      <c r="AS335" s="8"/>
      <c r="AT335" s="8"/>
      <c r="AU335" s="8"/>
      <c r="AV335" s="8"/>
      <c r="AW335" s="8"/>
      <c r="AX335" s="8"/>
    </row>
    <row r="336" spans="1:50">
      <c r="A336" s="63" t="s">
        <v>484</v>
      </c>
      <c r="B336" s="63" t="s">
        <v>491</v>
      </c>
      <c r="C336" s="63" t="s">
        <v>492</v>
      </c>
      <c r="D336" s="64">
        <v>2248.6073616972849</v>
      </c>
      <c r="E336" s="64">
        <v>2248.6073616972849</v>
      </c>
      <c r="F336" s="64">
        <v>2248.6073616972849</v>
      </c>
      <c r="G336" s="64">
        <v>2254.9193511416902</v>
      </c>
      <c r="H336" s="64">
        <v>2416.8877699614241</v>
      </c>
      <c r="I336" s="64">
        <v>2416.8877699614241</v>
      </c>
      <c r="J336" s="64">
        <v>2306.8048276001327</v>
      </c>
      <c r="K336" s="64">
        <v>2306.8048276001327</v>
      </c>
      <c r="L336" s="64">
        <v>2306.8048276001327</v>
      </c>
      <c r="M336" s="64">
        <v>2306.8048276001327</v>
      </c>
      <c r="N336" s="64"/>
      <c r="O336" s="65">
        <f t="shared" si="32"/>
        <v>2306.8048276001327</v>
      </c>
      <c r="P336" s="64">
        <v>2248.6073616972849</v>
      </c>
      <c r="Q336" s="64">
        <v>2248.6073616972849</v>
      </c>
      <c r="R336" s="64">
        <v>2248.6073616972849</v>
      </c>
      <c r="S336" s="64">
        <v>2254.9193511416902</v>
      </c>
      <c r="T336" s="64">
        <v>2416.8877699614241</v>
      </c>
      <c r="U336" s="64">
        <v>2416.8877699614241</v>
      </c>
      <c r="V336" s="64">
        <v>2306.8048276001327</v>
      </c>
      <c r="W336" s="64">
        <v>2306.8048276001327</v>
      </c>
      <c r="X336" s="64">
        <v>2306.8048276001327</v>
      </c>
      <c r="Y336" s="64">
        <v>2306.8048276001327</v>
      </c>
      <c r="Z336" s="64">
        <v>2306.8048276001327</v>
      </c>
      <c r="AA336" s="64">
        <v>2306.8048276001327</v>
      </c>
      <c r="AB336" s="64">
        <v>2306.8048276001327</v>
      </c>
      <c r="AC336" s="64">
        <v>2306.8048276001327</v>
      </c>
      <c r="AD336" s="64">
        <v>2306.8048276001327</v>
      </c>
      <c r="AE336" s="64">
        <v>2306.8048276001327</v>
      </c>
      <c r="AF336" s="64">
        <v>2306.8048276001327</v>
      </c>
      <c r="AG336" s="64">
        <v>2306.8048276001327</v>
      </c>
      <c r="AH336" s="64">
        <v>2306.8048276001327</v>
      </c>
      <c r="AI336" s="64">
        <v>2306.8048276001327</v>
      </c>
      <c r="AJ336" s="64">
        <v>2306.8048276001327</v>
      </c>
      <c r="AK336" s="64">
        <v>2306.8048276001327</v>
      </c>
      <c r="AL336" s="64">
        <v>2306.8048276001327</v>
      </c>
      <c r="AM336" s="64">
        <v>2306.8048276001327</v>
      </c>
      <c r="AN336" s="73"/>
      <c r="AO336" s="8"/>
      <c r="AP336" s="8"/>
      <c r="AQ336" s="8"/>
      <c r="AR336" s="8"/>
      <c r="AS336" s="8"/>
      <c r="AT336" s="8"/>
      <c r="AU336" s="8"/>
      <c r="AV336" s="8"/>
      <c r="AW336" s="8"/>
      <c r="AX336" s="8"/>
    </row>
    <row r="337" spans="1:50">
      <c r="A337" s="63" t="s">
        <v>484</v>
      </c>
      <c r="B337" s="63" t="s">
        <v>493</v>
      </c>
      <c r="C337" s="63" t="s">
        <v>494</v>
      </c>
      <c r="D337" s="64">
        <v>2388.518217047842</v>
      </c>
      <c r="E337" s="64">
        <v>2264.630232109007</v>
      </c>
      <c r="F337" s="64">
        <v>2264.630232109007</v>
      </c>
      <c r="G337" s="64">
        <v>2228.1392066432659</v>
      </c>
      <c r="H337" s="64">
        <v>2295.7636845047527</v>
      </c>
      <c r="I337" s="64">
        <v>2237.443616091527</v>
      </c>
      <c r="J337" s="64">
        <v>2391.1443897359886</v>
      </c>
      <c r="K337" s="64">
        <v>2354.8160454542062</v>
      </c>
      <c r="L337" s="64">
        <v>2376.3358578271059</v>
      </c>
      <c r="M337" s="64">
        <v>2394.435994915113</v>
      </c>
      <c r="N337" s="64"/>
      <c r="O337" s="65">
        <f t="shared" si="32"/>
        <v>2394.435994915113</v>
      </c>
      <c r="P337" s="64">
        <v>2388.518217047842</v>
      </c>
      <c r="Q337" s="64">
        <v>2264.630232109007</v>
      </c>
      <c r="R337" s="64">
        <v>2264.630232109007</v>
      </c>
      <c r="S337" s="64">
        <v>2228.1392066432659</v>
      </c>
      <c r="T337" s="64">
        <v>2295.7636845047527</v>
      </c>
      <c r="U337" s="64">
        <v>2237.443616091527</v>
      </c>
      <c r="V337" s="64">
        <v>2391.1443897359886</v>
      </c>
      <c r="W337" s="64">
        <v>2354.8160454542062</v>
      </c>
      <c r="X337" s="64">
        <v>2376.3358578271059</v>
      </c>
      <c r="Y337" s="64">
        <v>2394.435994915113</v>
      </c>
      <c r="Z337" s="64">
        <v>2394.435994915113</v>
      </c>
      <c r="AA337" s="64">
        <v>2394.435994915113</v>
      </c>
      <c r="AB337" s="64">
        <v>2394.435994915113</v>
      </c>
      <c r="AC337" s="64">
        <v>2394.435994915113</v>
      </c>
      <c r="AD337" s="64">
        <v>2394.435994915113</v>
      </c>
      <c r="AE337" s="64">
        <v>2394.435994915113</v>
      </c>
      <c r="AF337" s="64">
        <v>2394.435994915113</v>
      </c>
      <c r="AG337" s="64">
        <v>2394.435994915113</v>
      </c>
      <c r="AH337" s="64">
        <v>2394.435994915113</v>
      </c>
      <c r="AI337" s="64">
        <v>2394.435994915113</v>
      </c>
      <c r="AJ337" s="64">
        <v>2394.435994915113</v>
      </c>
      <c r="AK337" s="64">
        <v>2394.435994915113</v>
      </c>
      <c r="AL337" s="64">
        <v>2394.435994915113</v>
      </c>
      <c r="AM337" s="64">
        <v>2394.435994915113</v>
      </c>
      <c r="AN337" s="73"/>
      <c r="AO337" s="8"/>
      <c r="AP337" s="8"/>
      <c r="AQ337" s="8"/>
      <c r="AR337" s="8"/>
      <c r="AS337" s="8"/>
      <c r="AT337" s="8"/>
      <c r="AU337" s="8"/>
      <c r="AV337" s="8"/>
      <c r="AW337" s="8"/>
      <c r="AX337" s="8"/>
    </row>
    <row r="338" spans="1:50">
      <c r="A338" s="63" t="s">
        <v>484</v>
      </c>
      <c r="B338" s="63" t="s">
        <v>495</v>
      </c>
      <c r="C338" s="63" t="s">
        <v>496</v>
      </c>
      <c r="D338" s="64">
        <v>2027.6799281754734</v>
      </c>
      <c r="E338" s="64">
        <v>2027.680051985272</v>
      </c>
      <c r="F338" s="64">
        <v>2027.680051985272</v>
      </c>
      <c r="G338" s="64">
        <v>2414.1365058168667</v>
      </c>
      <c r="H338" s="64">
        <v>2414.1365058168667</v>
      </c>
      <c r="I338" s="64">
        <v>2414.1365058168667</v>
      </c>
      <c r="J338" s="64">
        <v>2414.1365058168667</v>
      </c>
      <c r="K338" s="64">
        <v>1652.5023409883338</v>
      </c>
      <c r="L338" s="64">
        <v>1667.604062624001</v>
      </c>
      <c r="M338" s="64">
        <v>1645.2567295070864</v>
      </c>
      <c r="N338" s="64"/>
      <c r="O338" s="65">
        <f t="shared" si="32"/>
        <v>1645.2567295070864</v>
      </c>
      <c r="P338" s="64">
        <v>2027.6799281754734</v>
      </c>
      <c r="Q338" s="64">
        <v>2027.680051985272</v>
      </c>
      <c r="R338" s="64">
        <v>2027.680051985272</v>
      </c>
      <c r="S338" s="64">
        <v>2414.1365058168667</v>
      </c>
      <c r="T338" s="64">
        <v>2414.1365058168667</v>
      </c>
      <c r="U338" s="64">
        <v>2414.1365058168667</v>
      </c>
      <c r="V338" s="64">
        <v>2414.1365058168667</v>
      </c>
      <c r="W338" s="64">
        <v>1652.5023409883338</v>
      </c>
      <c r="X338" s="64">
        <v>1667.604062624001</v>
      </c>
      <c r="Y338" s="64">
        <v>1645.2567295070864</v>
      </c>
      <c r="Z338" s="64">
        <v>1645.2567295070864</v>
      </c>
      <c r="AA338" s="64">
        <v>1645.2567295070864</v>
      </c>
      <c r="AB338" s="64">
        <v>1645.2567295070864</v>
      </c>
      <c r="AC338" s="64">
        <v>1645.2567295070864</v>
      </c>
      <c r="AD338" s="64">
        <v>1645.2567295070864</v>
      </c>
      <c r="AE338" s="64">
        <v>1645.2567295070864</v>
      </c>
      <c r="AF338" s="64">
        <v>1645.2567295070864</v>
      </c>
      <c r="AG338" s="64">
        <v>1645.2567295070864</v>
      </c>
      <c r="AH338" s="64">
        <v>1645.2567295070864</v>
      </c>
      <c r="AI338" s="64">
        <v>1645.2567295070864</v>
      </c>
      <c r="AJ338" s="64">
        <v>1645.2567295070864</v>
      </c>
      <c r="AK338" s="64">
        <v>1645.2567295070864</v>
      </c>
      <c r="AL338" s="64">
        <v>1645.2567295070864</v>
      </c>
      <c r="AM338" s="64">
        <v>1645.2567295070864</v>
      </c>
      <c r="AN338" s="73"/>
      <c r="AO338" s="8"/>
      <c r="AP338" s="8"/>
      <c r="AQ338" s="8"/>
      <c r="AR338" s="8"/>
      <c r="AS338" s="8"/>
      <c r="AT338" s="8"/>
      <c r="AU338" s="8"/>
      <c r="AV338" s="8"/>
      <c r="AW338" s="8"/>
      <c r="AX338" s="8"/>
    </row>
    <row r="339" spans="1:50">
      <c r="A339" s="63" t="s">
        <v>484</v>
      </c>
      <c r="B339" s="63" t="s">
        <v>497</v>
      </c>
      <c r="C339" s="63" t="s">
        <v>498</v>
      </c>
      <c r="D339" s="64">
        <v>2972.3779023374996</v>
      </c>
      <c r="E339" s="64">
        <v>2945.8571272777749</v>
      </c>
      <c r="F339" s="64">
        <v>2945.8571272777749</v>
      </c>
      <c r="G339" s="64">
        <v>2945.8571272777749</v>
      </c>
      <c r="H339" s="64">
        <v>3084.1955339065794</v>
      </c>
      <c r="I339" s="64">
        <v>3084.1955339065794</v>
      </c>
      <c r="J339" s="64">
        <v>3245.9870292525557</v>
      </c>
      <c r="K339" s="64">
        <v>3245.9870292525557</v>
      </c>
      <c r="L339" s="64">
        <v>3275.6511197503714</v>
      </c>
      <c r="M339" s="64">
        <v>3090.8626826489472</v>
      </c>
      <c r="N339" s="64"/>
      <c r="O339" s="65">
        <f t="shared" si="32"/>
        <v>3090.8626826489472</v>
      </c>
      <c r="P339" s="64">
        <v>2972.3779023374996</v>
      </c>
      <c r="Q339" s="64">
        <v>2945.8571272777749</v>
      </c>
      <c r="R339" s="64">
        <v>2945.8571272777749</v>
      </c>
      <c r="S339" s="64">
        <v>2945.8571272777749</v>
      </c>
      <c r="T339" s="64">
        <v>3084.1955339065794</v>
      </c>
      <c r="U339" s="64">
        <v>3084.1955339065794</v>
      </c>
      <c r="V339" s="64">
        <v>3245.9870292525557</v>
      </c>
      <c r="W339" s="64">
        <v>3245.9870292525557</v>
      </c>
      <c r="X339" s="64">
        <v>3275.6511197503714</v>
      </c>
      <c r="Y339" s="64">
        <v>3090.8626826489472</v>
      </c>
      <c r="Z339" s="64">
        <v>3090.8626826489472</v>
      </c>
      <c r="AA339" s="64">
        <v>3090.8626826489472</v>
      </c>
      <c r="AB339" s="64">
        <v>3090.8626826489472</v>
      </c>
      <c r="AC339" s="64">
        <v>3090.8626826489472</v>
      </c>
      <c r="AD339" s="64">
        <v>3090.8626826489472</v>
      </c>
      <c r="AE339" s="64">
        <v>3090.8626826489472</v>
      </c>
      <c r="AF339" s="64">
        <v>3090.8626826489472</v>
      </c>
      <c r="AG339" s="64">
        <v>3090.8626826489472</v>
      </c>
      <c r="AH339" s="64">
        <v>3090.8626826489472</v>
      </c>
      <c r="AI339" s="64">
        <v>3090.8626826489472</v>
      </c>
      <c r="AJ339" s="64">
        <v>3090.8626826489472</v>
      </c>
      <c r="AK339" s="64">
        <v>3090.8626826489472</v>
      </c>
      <c r="AL339" s="64">
        <v>3090.8626826489472</v>
      </c>
      <c r="AM339" s="64">
        <v>3090.8626826489472</v>
      </c>
      <c r="AN339" s="73"/>
      <c r="AO339" s="8"/>
      <c r="AP339" s="8"/>
      <c r="AQ339" s="8"/>
      <c r="AR339" s="8"/>
      <c r="AS339" s="8"/>
      <c r="AT339" s="8"/>
      <c r="AU339" s="8"/>
      <c r="AV339" s="8"/>
      <c r="AW339" s="8"/>
      <c r="AX339" s="8"/>
    </row>
    <row r="340" spans="1:50">
      <c r="A340" s="63" t="s">
        <v>484</v>
      </c>
      <c r="B340" s="63" t="s">
        <v>499</v>
      </c>
      <c r="C340" s="63" t="s">
        <v>500</v>
      </c>
      <c r="D340" s="64">
        <v>3641.0079999999998</v>
      </c>
      <c r="E340" s="64">
        <v>4004.0851994285727</v>
      </c>
      <c r="F340" s="64">
        <v>3656.4359999999997</v>
      </c>
      <c r="G340" s="64">
        <v>3643.9466666666667</v>
      </c>
      <c r="H340" s="64">
        <v>3643.9466666666667</v>
      </c>
      <c r="I340" s="64">
        <v>3544.6648628571415</v>
      </c>
      <c r="J340" s="64">
        <v>3204.7665763085397</v>
      </c>
      <c r="K340" s="64">
        <v>2911.7100512820512</v>
      </c>
      <c r="L340" s="64">
        <v>3720.3519999999999</v>
      </c>
      <c r="M340" s="64">
        <v>3720.3519999999999</v>
      </c>
      <c r="N340" s="64"/>
      <c r="O340" s="65">
        <f t="shared" si="32"/>
        <v>3720.3519999999999</v>
      </c>
      <c r="P340" s="64">
        <v>3641.0079999999998</v>
      </c>
      <c r="Q340" s="64">
        <v>4004.0851994285727</v>
      </c>
      <c r="R340" s="64">
        <v>3656.4359999999997</v>
      </c>
      <c r="S340" s="64">
        <v>3643.9466666666667</v>
      </c>
      <c r="T340" s="64">
        <v>3643.9466666666667</v>
      </c>
      <c r="U340" s="64">
        <v>3544.6648628571415</v>
      </c>
      <c r="V340" s="64">
        <v>3204.7665763085397</v>
      </c>
      <c r="W340" s="64">
        <v>2911.7100512820512</v>
      </c>
      <c r="X340" s="64">
        <v>3720.3519999999999</v>
      </c>
      <c r="Y340" s="64">
        <v>3720.3519999999999</v>
      </c>
      <c r="Z340" s="64">
        <v>3720.3519999999999</v>
      </c>
      <c r="AA340" s="64">
        <v>3720.3519999999999</v>
      </c>
      <c r="AB340" s="64">
        <v>3720.3519999999999</v>
      </c>
      <c r="AC340" s="64">
        <v>3720.3519999999999</v>
      </c>
      <c r="AD340" s="64">
        <v>3720.3519999999999</v>
      </c>
      <c r="AE340" s="64">
        <v>3720.3519999999999</v>
      </c>
      <c r="AF340" s="64">
        <v>3720.3519999999999</v>
      </c>
      <c r="AG340" s="64">
        <v>3720.3519999999999</v>
      </c>
      <c r="AH340" s="64">
        <v>3720.3519999999999</v>
      </c>
      <c r="AI340" s="64">
        <v>3720.3519999999999</v>
      </c>
      <c r="AJ340" s="64">
        <v>3720.3519999999999</v>
      </c>
      <c r="AK340" s="64">
        <v>3720.3519999999999</v>
      </c>
      <c r="AL340" s="64">
        <v>3720.3519999999999</v>
      </c>
      <c r="AM340" s="64">
        <v>3720.3519999999999</v>
      </c>
      <c r="AN340" s="73"/>
      <c r="AO340" s="8"/>
      <c r="AP340" s="8"/>
      <c r="AQ340" s="8"/>
      <c r="AR340" s="8"/>
      <c r="AS340" s="8"/>
      <c r="AT340" s="8"/>
      <c r="AU340" s="8"/>
      <c r="AV340" s="8"/>
      <c r="AW340" s="8"/>
      <c r="AX340" s="8"/>
    </row>
    <row r="341" spans="1:50">
      <c r="A341" s="63" t="s">
        <v>484</v>
      </c>
      <c r="B341" s="63" t="s">
        <v>501</v>
      </c>
      <c r="C341" s="63" t="s">
        <v>502</v>
      </c>
      <c r="D341" s="64">
        <v>2585.4013503738911</v>
      </c>
      <c r="E341" s="64">
        <v>2585.4013503738911</v>
      </c>
      <c r="F341" s="64">
        <v>2585.4013503738911</v>
      </c>
      <c r="G341" s="64">
        <v>2585.4013503738911</v>
      </c>
      <c r="H341" s="64">
        <v>2585.4013503738911</v>
      </c>
      <c r="I341" s="64">
        <v>2585.4013503738911</v>
      </c>
      <c r="J341" s="64">
        <v>2585.4013503738911</v>
      </c>
      <c r="K341" s="64">
        <v>2585.4013503738911</v>
      </c>
      <c r="L341" s="64">
        <v>2585.4013503738911</v>
      </c>
      <c r="M341" s="64">
        <v>2585.4013503738911</v>
      </c>
      <c r="N341" s="64"/>
      <c r="O341" s="65">
        <f t="shared" si="32"/>
        <v>2585.4013503738911</v>
      </c>
      <c r="P341" s="64">
        <v>2585.4013503738911</v>
      </c>
      <c r="Q341" s="64">
        <v>2585.4013503738911</v>
      </c>
      <c r="R341" s="64">
        <v>2585.4013503738911</v>
      </c>
      <c r="S341" s="64">
        <v>2585.4013503738911</v>
      </c>
      <c r="T341" s="64">
        <v>2585.4013503738911</v>
      </c>
      <c r="U341" s="64">
        <v>2585.4013503738911</v>
      </c>
      <c r="V341" s="64">
        <v>2585.4013503738911</v>
      </c>
      <c r="W341" s="64">
        <v>2585.4013503738911</v>
      </c>
      <c r="X341" s="64">
        <v>2585.4013503738911</v>
      </c>
      <c r="Y341" s="64">
        <v>2585.4013503738911</v>
      </c>
      <c r="Z341" s="64">
        <v>2585.4013503738911</v>
      </c>
      <c r="AA341" s="64">
        <v>2585.4013503738911</v>
      </c>
      <c r="AB341" s="64">
        <v>2585.4013503738911</v>
      </c>
      <c r="AC341" s="64">
        <v>2585.4013503738911</v>
      </c>
      <c r="AD341" s="64">
        <v>2585.4013503738911</v>
      </c>
      <c r="AE341" s="64">
        <v>2585.4013503738911</v>
      </c>
      <c r="AF341" s="64">
        <v>2585.4013503738911</v>
      </c>
      <c r="AG341" s="64">
        <v>2585.4013503738911</v>
      </c>
      <c r="AH341" s="64">
        <v>2585.4013503738911</v>
      </c>
      <c r="AI341" s="64">
        <v>2585.4013503738911</v>
      </c>
      <c r="AJ341" s="64">
        <v>2585.4013503738911</v>
      </c>
      <c r="AK341" s="64">
        <v>2585.4013503738911</v>
      </c>
      <c r="AL341" s="64">
        <v>2585.4013503738911</v>
      </c>
      <c r="AM341" s="64">
        <v>2585.4013503738911</v>
      </c>
      <c r="AN341" s="73"/>
      <c r="AO341" s="8"/>
      <c r="AP341" s="8"/>
      <c r="AQ341" s="8"/>
      <c r="AR341" s="8"/>
      <c r="AS341" s="8"/>
      <c r="AT341" s="8"/>
      <c r="AU341" s="8"/>
      <c r="AV341" s="8"/>
      <c r="AW341" s="8"/>
      <c r="AX341" s="8"/>
    </row>
    <row r="342" spans="1:50">
      <c r="A342" s="63" t="s">
        <v>484</v>
      </c>
      <c r="B342" s="63" t="s">
        <v>503</v>
      </c>
      <c r="C342" s="63" t="s">
        <v>504</v>
      </c>
      <c r="D342" s="64">
        <v>2196.0025081530175</v>
      </c>
      <c r="E342" s="64">
        <v>2196.0025081530175</v>
      </c>
      <c r="F342" s="64">
        <v>2196.0025081530175</v>
      </c>
      <c r="G342" s="64">
        <v>2196.0025081530175</v>
      </c>
      <c r="H342" s="64">
        <v>2510.9929166829324</v>
      </c>
      <c r="I342" s="64">
        <v>2486.0486552960042</v>
      </c>
      <c r="J342" s="64">
        <v>2644.054540064948</v>
      </c>
      <c r="K342" s="64">
        <v>2714.8255789782625</v>
      </c>
      <c r="L342" s="64">
        <v>2590.7418635616227</v>
      </c>
      <c r="M342" s="64">
        <v>2702.9216068714827</v>
      </c>
      <c r="N342" s="64"/>
      <c r="O342" s="65">
        <f t="shared" si="32"/>
        <v>2702.9216068714827</v>
      </c>
      <c r="P342" s="64">
        <v>2196.0025081530175</v>
      </c>
      <c r="Q342" s="64">
        <v>2196.0025081530175</v>
      </c>
      <c r="R342" s="64">
        <v>2196.0025081530175</v>
      </c>
      <c r="S342" s="64">
        <v>2196.0025081530175</v>
      </c>
      <c r="T342" s="64">
        <v>2510.9929166829324</v>
      </c>
      <c r="U342" s="64">
        <v>2486.0486552960042</v>
      </c>
      <c r="V342" s="64">
        <v>2644.054540064948</v>
      </c>
      <c r="W342" s="64">
        <v>2714.8255789782625</v>
      </c>
      <c r="X342" s="64">
        <v>2590.7418635616227</v>
      </c>
      <c r="Y342" s="64">
        <v>2702.9216068714827</v>
      </c>
      <c r="Z342" s="64">
        <v>2702.9216068714827</v>
      </c>
      <c r="AA342" s="64">
        <v>2702.9216068714827</v>
      </c>
      <c r="AB342" s="64">
        <v>2702.9216068714827</v>
      </c>
      <c r="AC342" s="64">
        <v>2702.9216068714827</v>
      </c>
      <c r="AD342" s="64">
        <v>2702.9216068714827</v>
      </c>
      <c r="AE342" s="64">
        <v>2702.9216068714827</v>
      </c>
      <c r="AF342" s="64">
        <v>2702.9216068714827</v>
      </c>
      <c r="AG342" s="64">
        <v>2702.9216068714827</v>
      </c>
      <c r="AH342" s="64">
        <v>2702.9216068714827</v>
      </c>
      <c r="AI342" s="64">
        <v>2702.9216068714827</v>
      </c>
      <c r="AJ342" s="64">
        <v>2702.9216068714827</v>
      </c>
      <c r="AK342" s="64">
        <v>2702.9216068714827</v>
      </c>
      <c r="AL342" s="64">
        <v>2702.9216068714827</v>
      </c>
      <c r="AM342" s="64">
        <v>2702.9216068714827</v>
      </c>
      <c r="AN342" s="73"/>
      <c r="AO342" s="8"/>
      <c r="AP342" s="8"/>
      <c r="AQ342" s="8"/>
      <c r="AR342" s="8"/>
      <c r="AS342" s="8"/>
      <c r="AT342" s="8"/>
      <c r="AU342" s="8"/>
      <c r="AV342" s="8"/>
      <c r="AW342" s="8"/>
      <c r="AX342" s="8"/>
    </row>
    <row r="343" spans="1:50">
      <c r="A343" s="63" t="s">
        <v>484</v>
      </c>
      <c r="B343" s="63" t="s">
        <v>505</v>
      </c>
      <c r="C343" s="63" t="s">
        <v>506</v>
      </c>
      <c r="D343" s="64">
        <v>2419.7358350279351</v>
      </c>
      <c r="E343" s="64">
        <v>2419.7358350279351</v>
      </c>
      <c r="F343" s="64">
        <v>2419.7358350279351</v>
      </c>
      <c r="G343" s="64">
        <v>2419.7358350279351</v>
      </c>
      <c r="H343" s="64">
        <v>2419.7358350279351</v>
      </c>
      <c r="I343" s="64">
        <v>2419.7358350279351</v>
      </c>
      <c r="J343" s="64">
        <v>2419.7358350279351</v>
      </c>
      <c r="K343" s="64">
        <v>2419.7358350279351</v>
      </c>
      <c r="L343" s="64">
        <v>2409.1261135657996</v>
      </c>
      <c r="M343" s="64">
        <v>2409.1261135657996</v>
      </c>
      <c r="N343" s="64"/>
      <c r="O343" s="65">
        <f t="shared" si="32"/>
        <v>2409.1261135657996</v>
      </c>
      <c r="P343" s="64">
        <v>2419.7358350279351</v>
      </c>
      <c r="Q343" s="64">
        <v>2419.7358350279351</v>
      </c>
      <c r="R343" s="64">
        <v>2419.7358350279351</v>
      </c>
      <c r="S343" s="64">
        <v>2419.7358350279351</v>
      </c>
      <c r="T343" s="64">
        <v>2419.7358350279351</v>
      </c>
      <c r="U343" s="64">
        <v>2419.7358350279351</v>
      </c>
      <c r="V343" s="64">
        <v>2419.7358350279351</v>
      </c>
      <c r="W343" s="64">
        <v>2419.7358350279351</v>
      </c>
      <c r="X343" s="64">
        <v>2409.1261135657996</v>
      </c>
      <c r="Y343" s="64">
        <v>2409.1261135657996</v>
      </c>
      <c r="Z343" s="64">
        <v>2409.1261135657996</v>
      </c>
      <c r="AA343" s="64">
        <v>2409.1261135657996</v>
      </c>
      <c r="AB343" s="64">
        <v>2409.1261135657996</v>
      </c>
      <c r="AC343" s="64">
        <v>2409.1261135657996</v>
      </c>
      <c r="AD343" s="64">
        <v>2409.1261135657996</v>
      </c>
      <c r="AE343" s="64">
        <v>2409.1261135657996</v>
      </c>
      <c r="AF343" s="64">
        <v>2409.1261135657996</v>
      </c>
      <c r="AG343" s="64">
        <v>2409.1261135657996</v>
      </c>
      <c r="AH343" s="64">
        <v>2409.1261135657996</v>
      </c>
      <c r="AI343" s="64">
        <v>2409.1261135657996</v>
      </c>
      <c r="AJ343" s="64">
        <v>2409.1261135657996</v>
      </c>
      <c r="AK343" s="64">
        <v>2409.1261135657996</v>
      </c>
      <c r="AL343" s="64">
        <v>2409.1261135657996</v>
      </c>
      <c r="AM343" s="64">
        <v>2409.1261135657996</v>
      </c>
      <c r="AN343" s="73"/>
      <c r="AO343" s="8"/>
      <c r="AP343" s="8"/>
      <c r="AQ343" s="8"/>
      <c r="AR343" s="8"/>
      <c r="AS343" s="8"/>
      <c r="AT343" s="8"/>
      <c r="AU343" s="8"/>
      <c r="AV343" s="8"/>
      <c r="AW343" s="8"/>
      <c r="AX343" s="8"/>
    </row>
    <row r="344" spans="1:50">
      <c r="A344" s="63" t="s">
        <v>484</v>
      </c>
      <c r="B344" s="63" t="s">
        <v>507</v>
      </c>
      <c r="C344" s="63" t="s">
        <v>508</v>
      </c>
      <c r="D344" s="64">
        <v>2267.1256249772509</v>
      </c>
      <c r="E344" s="64">
        <v>2154.6538499990188</v>
      </c>
      <c r="F344" s="64">
        <v>2383.3568609578101</v>
      </c>
      <c r="G344" s="64">
        <v>1917.48</v>
      </c>
      <c r="H344" s="64">
        <v>2512.5601332955675</v>
      </c>
      <c r="I344" s="64">
        <v>2512.5601332955675</v>
      </c>
      <c r="J344" s="64">
        <v>2617.6467088431646</v>
      </c>
      <c r="K344" s="64">
        <v>1783.8338190726101</v>
      </c>
      <c r="L344" s="64">
        <v>2194.2820490929857</v>
      </c>
      <c r="M344" s="64">
        <v>2194.2820490929857</v>
      </c>
      <c r="N344" s="64"/>
      <c r="O344" s="65">
        <f t="shared" si="32"/>
        <v>2194.2820490929857</v>
      </c>
      <c r="P344" s="64">
        <v>2267.1256249772509</v>
      </c>
      <c r="Q344" s="64">
        <v>2154.6538499990188</v>
      </c>
      <c r="R344" s="64">
        <v>2383.3568609578101</v>
      </c>
      <c r="S344" s="64">
        <v>1917.48</v>
      </c>
      <c r="T344" s="64">
        <v>2512.5601332955675</v>
      </c>
      <c r="U344" s="64">
        <v>2512.5601332955675</v>
      </c>
      <c r="V344" s="64">
        <v>2617.6467088431646</v>
      </c>
      <c r="W344" s="64">
        <v>1783.8338190726101</v>
      </c>
      <c r="X344" s="64">
        <v>2194.2820490929857</v>
      </c>
      <c r="Y344" s="64">
        <v>2194.2820490929857</v>
      </c>
      <c r="Z344" s="64">
        <v>2194.2820490929857</v>
      </c>
      <c r="AA344" s="64">
        <v>2194.2820490929857</v>
      </c>
      <c r="AB344" s="64">
        <v>2194.2820490929857</v>
      </c>
      <c r="AC344" s="64">
        <v>2194.2820490929857</v>
      </c>
      <c r="AD344" s="64">
        <v>2194.2820490929857</v>
      </c>
      <c r="AE344" s="64">
        <v>2194.2820490929857</v>
      </c>
      <c r="AF344" s="64">
        <v>2194.2820490929857</v>
      </c>
      <c r="AG344" s="64">
        <v>2194.2820490929857</v>
      </c>
      <c r="AH344" s="64">
        <v>2194.2820490929857</v>
      </c>
      <c r="AI344" s="64">
        <v>2194.2820490929857</v>
      </c>
      <c r="AJ344" s="64">
        <v>2194.2820490929857</v>
      </c>
      <c r="AK344" s="64">
        <v>2194.2820490929857</v>
      </c>
      <c r="AL344" s="64">
        <v>2194.2820490929857</v>
      </c>
      <c r="AM344" s="64">
        <v>2194.2820490929857</v>
      </c>
      <c r="AN344" s="73"/>
      <c r="AO344" s="8"/>
      <c r="AP344" s="8"/>
      <c r="AQ344" s="8"/>
      <c r="AR344" s="8"/>
      <c r="AS344" s="8"/>
      <c r="AT344" s="8"/>
      <c r="AU344" s="8"/>
      <c r="AV344" s="8"/>
      <c r="AW344" s="8"/>
      <c r="AX344" s="8"/>
    </row>
    <row r="345" spans="1:50">
      <c r="A345" s="63" t="s">
        <v>484</v>
      </c>
      <c r="B345" s="63" t="s">
        <v>509</v>
      </c>
      <c r="C345" s="63" t="s">
        <v>510</v>
      </c>
      <c r="D345" s="64">
        <v>1794.2055643027729</v>
      </c>
      <c r="E345" s="64">
        <v>1702.5002767243886</v>
      </c>
      <c r="F345" s="64">
        <v>1710.2231804236644</v>
      </c>
      <c r="G345" s="64">
        <v>1702.4619672829244</v>
      </c>
      <c r="H345" s="64">
        <v>1756.0384021593547</v>
      </c>
      <c r="I345" s="64">
        <v>1786.2844702628427</v>
      </c>
      <c r="J345" s="64">
        <v>1827.0099007365186</v>
      </c>
      <c r="K345" s="64">
        <v>1876.2258010547002</v>
      </c>
      <c r="L345" s="64">
        <v>1897.9419581268471</v>
      </c>
      <c r="M345" s="64">
        <v>1869.7168735724961</v>
      </c>
      <c r="N345" s="64"/>
      <c r="O345" s="65">
        <f t="shared" si="32"/>
        <v>1869.7168735724961</v>
      </c>
      <c r="P345" s="64">
        <v>1794.2055643027729</v>
      </c>
      <c r="Q345" s="64">
        <v>1702.5002767243886</v>
      </c>
      <c r="R345" s="64">
        <v>1710.2231804236644</v>
      </c>
      <c r="S345" s="64">
        <v>1702.4619672829244</v>
      </c>
      <c r="T345" s="64">
        <v>1756.0384021593547</v>
      </c>
      <c r="U345" s="64">
        <v>1786.2844702628427</v>
      </c>
      <c r="V345" s="64">
        <v>1827.0099007365186</v>
      </c>
      <c r="W345" s="64">
        <v>1876.2258010547002</v>
      </c>
      <c r="X345" s="64">
        <v>1897.9419581268471</v>
      </c>
      <c r="Y345" s="64">
        <v>1869.7168735724961</v>
      </c>
      <c r="Z345" s="64">
        <v>1869.7168735724961</v>
      </c>
      <c r="AA345" s="64">
        <v>1869.7168735724961</v>
      </c>
      <c r="AB345" s="64">
        <v>1869.7168735724961</v>
      </c>
      <c r="AC345" s="64">
        <v>1869.7168735724961</v>
      </c>
      <c r="AD345" s="64">
        <v>1869.7168735724961</v>
      </c>
      <c r="AE345" s="64">
        <v>1869.7168735724961</v>
      </c>
      <c r="AF345" s="64">
        <v>1869.7168735724961</v>
      </c>
      <c r="AG345" s="64">
        <v>1869.7168735724961</v>
      </c>
      <c r="AH345" s="64">
        <v>1869.7168735724961</v>
      </c>
      <c r="AI345" s="64">
        <v>1869.7168735724961</v>
      </c>
      <c r="AJ345" s="64">
        <v>1869.7168735724961</v>
      </c>
      <c r="AK345" s="64">
        <v>1869.7168735724961</v>
      </c>
      <c r="AL345" s="64">
        <v>1869.7168735724961</v>
      </c>
      <c r="AM345" s="64">
        <v>1869.7168735724961</v>
      </c>
      <c r="AN345" s="73"/>
      <c r="AO345" s="8" t="s">
        <v>72</v>
      </c>
      <c r="AP345" s="8"/>
      <c r="AQ345" s="8"/>
      <c r="AR345" s="8"/>
      <c r="AS345" s="8"/>
      <c r="AT345" s="8"/>
      <c r="AU345" s="8"/>
      <c r="AV345" s="8"/>
      <c r="AW345" s="8"/>
      <c r="AX345" s="8"/>
    </row>
    <row r="346" spans="1:50">
      <c r="A346" s="63" t="s">
        <v>484</v>
      </c>
      <c r="B346" s="63" t="s">
        <v>511</v>
      </c>
      <c r="C346" s="63" t="s">
        <v>512</v>
      </c>
      <c r="D346" s="64">
        <v>1805.8666909822205</v>
      </c>
      <c r="E346" s="64">
        <v>1798.6100042047819</v>
      </c>
      <c r="F346" s="64">
        <v>1781.7614844812597</v>
      </c>
      <c r="G346" s="64">
        <v>1774.8050195402163</v>
      </c>
      <c r="H346" s="64">
        <v>1872.2752726612712</v>
      </c>
      <c r="I346" s="64">
        <v>1943.7463144371172</v>
      </c>
      <c r="J346" s="64">
        <v>1962.4637812969875</v>
      </c>
      <c r="K346" s="64">
        <v>2055.9745741536017</v>
      </c>
      <c r="L346" s="64">
        <v>1991.9116019203825</v>
      </c>
      <c r="M346" s="64">
        <v>2004.2933170944473</v>
      </c>
      <c r="N346" s="64"/>
      <c r="O346" s="65">
        <f t="shared" si="32"/>
        <v>2004.2933170944473</v>
      </c>
      <c r="P346" s="64">
        <v>1805.8666909822205</v>
      </c>
      <c r="Q346" s="64">
        <v>1798.6100042047819</v>
      </c>
      <c r="R346" s="64">
        <v>1781.7614844812597</v>
      </c>
      <c r="S346" s="64">
        <v>1774.8050195402163</v>
      </c>
      <c r="T346" s="64">
        <v>1872.2752726612712</v>
      </c>
      <c r="U346" s="64">
        <v>1943.7463144371172</v>
      </c>
      <c r="V346" s="64">
        <v>1962.4637812969875</v>
      </c>
      <c r="W346" s="64">
        <v>2055.9745741536017</v>
      </c>
      <c r="X346" s="64">
        <v>1991.9116019203825</v>
      </c>
      <c r="Y346" s="64">
        <v>2004.2933170944473</v>
      </c>
      <c r="Z346" s="64">
        <v>2004.2933170944473</v>
      </c>
      <c r="AA346" s="64">
        <v>2004.2933170944473</v>
      </c>
      <c r="AB346" s="64">
        <v>2004.2933170944473</v>
      </c>
      <c r="AC346" s="64">
        <v>2004.2933170944473</v>
      </c>
      <c r="AD346" s="64">
        <v>2004.2933170944473</v>
      </c>
      <c r="AE346" s="64">
        <v>2004.2933170944473</v>
      </c>
      <c r="AF346" s="64">
        <v>2004.2933170944473</v>
      </c>
      <c r="AG346" s="64">
        <v>2004.2933170944473</v>
      </c>
      <c r="AH346" s="64">
        <v>2004.2933170944473</v>
      </c>
      <c r="AI346" s="64">
        <v>2004.2933170944473</v>
      </c>
      <c r="AJ346" s="64">
        <v>2004.2933170944473</v>
      </c>
      <c r="AK346" s="64">
        <v>2004.2933170944473</v>
      </c>
      <c r="AL346" s="64">
        <v>2004.2933170944473</v>
      </c>
      <c r="AM346" s="64">
        <v>2004.2933170944473</v>
      </c>
      <c r="AN346" s="73"/>
      <c r="AO346" s="8"/>
      <c r="AP346" s="8"/>
      <c r="AQ346" s="8"/>
      <c r="AR346" s="8"/>
      <c r="AS346" s="8"/>
      <c r="AT346" s="8"/>
      <c r="AU346" s="8"/>
      <c r="AV346" s="8"/>
      <c r="AW346" s="8"/>
      <c r="AX346" s="8"/>
    </row>
    <row r="347" spans="1:50">
      <c r="A347" s="63" t="s">
        <v>484</v>
      </c>
      <c r="B347" s="63" t="s">
        <v>513</v>
      </c>
      <c r="C347" s="63" t="s">
        <v>514</v>
      </c>
      <c r="D347" s="64">
        <v>1889.5829943520625</v>
      </c>
      <c r="E347" s="64">
        <v>1895.1371204252741</v>
      </c>
      <c r="F347" s="64">
        <v>1848.0237766567586</v>
      </c>
      <c r="G347" s="64">
        <v>1853.2119792250271</v>
      </c>
      <c r="H347" s="64">
        <v>1909.4573637316071</v>
      </c>
      <c r="I347" s="64">
        <v>1988.7883862753449</v>
      </c>
      <c r="J347" s="64">
        <v>1988.7883862753449</v>
      </c>
      <c r="K347" s="64">
        <v>2042.0213958383988</v>
      </c>
      <c r="L347" s="64">
        <v>2033.0670258389589</v>
      </c>
      <c r="M347" s="64">
        <v>2033.0670258389589</v>
      </c>
      <c r="N347" s="64"/>
      <c r="O347" s="65">
        <f t="shared" si="32"/>
        <v>2033.0670258389589</v>
      </c>
      <c r="P347" s="64">
        <v>1889.5829943520625</v>
      </c>
      <c r="Q347" s="64">
        <v>1895.1371204252741</v>
      </c>
      <c r="R347" s="64">
        <v>1848.0237766567586</v>
      </c>
      <c r="S347" s="64">
        <v>1853.2119792250271</v>
      </c>
      <c r="T347" s="64">
        <v>1909.4573637316071</v>
      </c>
      <c r="U347" s="64">
        <v>1988.7883862753449</v>
      </c>
      <c r="V347" s="64">
        <v>1988.7883862753449</v>
      </c>
      <c r="W347" s="64">
        <v>2042.0213958383988</v>
      </c>
      <c r="X347" s="64">
        <v>2033.0670258389589</v>
      </c>
      <c r="Y347" s="64">
        <v>2033.0670258389589</v>
      </c>
      <c r="Z347" s="64">
        <v>2033.0670258389589</v>
      </c>
      <c r="AA347" s="64">
        <v>2033.0670258389589</v>
      </c>
      <c r="AB347" s="64">
        <v>2033.0670258389589</v>
      </c>
      <c r="AC347" s="64">
        <v>2033.0670258389589</v>
      </c>
      <c r="AD347" s="64">
        <v>2033.0670258389589</v>
      </c>
      <c r="AE347" s="64">
        <v>2033.0670258389589</v>
      </c>
      <c r="AF347" s="64">
        <v>2033.0670258389589</v>
      </c>
      <c r="AG347" s="64">
        <v>2033.0670258389589</v>
      </c>
      <c r="AH347" s="64">
        <v>2033.0670258389589</v>
      </c>
      <c r="AI347" s="64">
        <v>2033.0670258389589</v>
      </c>
      <c r="AJ347" s="64">
        <v>2033.0670258389589</v>
      </c>
      <c r="AK347" s="64">
        <v>2033.0670258389589</v>
      </c>
      <c r="AL347" s="64">
        <v>2033.0670258389589</v>
      </c>
      <c r="AM347" s="64">
        <v>2033.0670258389589</v>
      </c>
      <c r="AN347" s="73"/>
      <c r="AO347" s="8"/>
      <c r="AP347" s="8"/>
      <c r="AQ347" s="8"/>
      <c r="AR347" s="8"/>
      <c r="AS347" s="8"/>
      <c r="AT347" s="8"/>
      <c r="AU347" s="8"/>
      <c r="AV347" s="8"/>
      <c r="AW347" s="8"/>
      <c r="AX347" s="8"/>
    </row>
    <row r="348" spans="1:50">
      <c r="A348" s="63" t="s">
        <v>484</v>
      </c>
      <c r="B348" s="63" t="s">
        <v>515</v>
      </c>
      <c r="C348" s="63" t="s">
        <v>516</v>
      </c>
      <c r="D348" s="64">
        <v>1927.7993090260986</v>
      </c>
      <c r="E348" s="64">
        <v>1931.0700569023118</v>
      </c>
      <c r="F348" s="64">
        <v>1924.1346308019945</v>
      </c>
      <c r="G348" s="64">
        <v>1934.6247369401503</v>
      </c>
      <c r="H348" s="64">
        <v>1988.0983679310427</v>
      </c>
      <c r="I348" s="64">
        <v>2029.0267545955617</v>
      </c>
      <c r="J348" s="64">
        <v>1952.001330594607</v>
      </c>
      <c r="K348" s="64">
        <v>1994.8066750681519</v>
      </c>
      <c r="L348" s="64">
        <v>2013.0365104243579</v>
      </c>
      <c r="M348" s="64">
        <v>1999.4906727331672</v>
      </c>
      <c r="N348" s="64"/>
      <c r="O348" s="65">
        <f t="shared" si="32"/>
        <v>1999.4906727331672</v>
      </c>
      <c r="P348" s="64">
        <v>1927.7993090260986</v>
      </c>
      <c r="Q348" s="64">
        <v>1931.0700569023118</v>
      </c>
      <c r="R348" s="64">
        <v>1924.1346308019945</v>
      </c>
      <c r="S348" s="64">
        <v>1934.6247369401503</v>
      </c>
      <c r="T348" s="64">
        <v>1988.0983679310427</v>
      </c>
      <c r="U348" s="64">
        <v>2029.0267545955617</v>
      </c>
      <c r="V348" s="64">
        <v>1952.001330594607</v>
      </c>
      <c r="W348" s="64">
        <v>1994.8066750681519</v>
      </c>
      <c r="X348" s="64">
        <v>2013.0365104243579</v>
      </c>
      <c r="Y348" s="64">
        <v>1999.4906727331672</v>
      </c>
      <c r="Z348" s="64">
        <v>1999.4906727331672</v>
      </c>
      <c r="AA348" s="64">
        <v>1999.4906727331672</v>
      </c>
      <c r="AB348" s="64">
        <v>1999.4906727331672</v>
      </c>
      <c r="AC348" s="64">
        <v>1999.4906727331672</v>
      </c>
      <c r="AD348" s="64">
        <v>1999.4906727331672</v>
      </c>
      <c r="AE348" s="64">
        <v>1999.4906727331672</v>
      </c>
      <c r="AF348" s="64">
        <v>1999.4906727331672</v>
      </c>
      <c r="AG348" s="64">
        <v>1999.4906727331672</v>
      </c>
      <c r="AH348" s="64">
        <v>1999.4906727331672</v>
      </c>
      <c r="AI348" s="64">
        <v>1999.4906727331672</v>
      </c>
      <c r="AJ348" s="64">
        <v>1999.4906727331672</v>
      </c>
      <c r="AK348" s="64">
        <v>1999.4906727331672</v>
      </c>
      <c r="AL348" s="64">
        <v>1999.4906727331672</v>
      </c>
      <c r="AM348" s="64">
        <v>1999.4906727331672</v>
      </c>
      <c r="AN348" s="73"/>
      <c r="AO348" s="8"/>
      <c r="AP348" s="8"/>
      <c r="AQ348" s="8"/>
      <c r="AR348" s="8"/>
      <c r="AS348" s="8"/>
      <c r="AT348" s="8"/>
      <c r="AU348" s="8"/>
      <c r="AV348" s="8"/>
      <c r="AW348" s="8"/>
      <c r="AX348" s="8"/>
    </row>
    <row r="349" spans="1:50">
      <c r="A349" s="63" t="s">
        <v>484</v>
      </c>
      <c r="B349" s="63" t="s">
        <v>517</v>
      </c>
      <c r="C349" s="63" t="s">
        <v>518</v>
      </c>
      <c r="D349" s="64">
        <v>1923.9083328237534</v>
      </c>
      <c r="E349" s="64">
        <v>1926.295999417948</v>
      </c>
      <c r="F349" s="64">
        <v>1916.0106672503562</v>
      </c>
      <c r="G349" s="64">
        <v>1954.9479997859114</v>
      </c>
      <c r="H349" s="64">
        <v>1931.6485709522128</v>
      </c>
      <c r="I349" s="64">
        <v>1923.7771422134113</v>
      </c>
      <c r="J349" s="64">
        <v>1949.6216660649056</v>
      </c>
      <c r="K349" s="64">
        <v>1932.4357226898292</v>
      </c>
      <c r="L349" s="64">
        <v>1903.4545459824924</v>
      </c>
      <c r="M349" s="64">
        <v>1922.0716649701915</v>
      </c>
      <c r="N349" s="64"/>
      <c r="O349" s="65">
        <f t="shared" si="32"/>
        <v>1922.0716649701915</v>
      </c>
      <c r="P349" s="64">
        <v>1923.9083328237534</v>
      </c>
      <c r="Q349" s="64">
        <v>1926.295999417948</v>
      </c>
      <c r="R349" s="64">
        <v>1916.0106672503562</v>
      </c>
      <c r="S349" s="64">
        <v>1954.9479997859114</v>
      </c>
      <c r="T349" s="64">
        <v>1931.6485709522128</v>
      </c>
      <c r="U349" s="64">
        <v>1923.7771422134113</v>
      </c>
      <c r="V349" s="64">
        <v>1949.6216660649056</v>
      </c>
      <c r="W349" s="64">
        <v>1932.4357226898292</v>
      </c>
      <c r="X349" s="64">
        <v>1903.4545459824924</v>
      </c>
      <c r="Y349" s="64">
        <v>1922.0716649701915</v>
      </c>
      <c r="Z349" s="64">
        <v>1922.0716649701915</v>
      </c>
      <c r="AA349" s="64">
        <v>1922.0716649701915</v>
      </c>
      <c r="AB349" s="64">
        <v>1922.0716649701915</v>
      </c>
      <c r="AC349" s="64">
        <v>1922.0716649701915</v>
      </c>
      <c r="AD349" s="64">
        <v>1922.0716649701915</v>
      </c>
      <c r="AE349" s="64">
        <v>1922.0716649701915</v>
      </c>
      <c r="AF349" s="64">
        <v>1922.0716649701915</v>
      </c>
      <c r="AG349" s="64">
        <v>1922.0716649701915</v>
      </c>
      <c r="AH349" s="64">
        <v>1922.0716649701915</v>
      </c>
      <c r="AI349" s="64">
        <v>1922.0716649701915</v>
      </c>
      <c r="AJ349" s="64">
        <v>1922.0716649701915</v>
      </c>
      <c r="AK349" s="64">
        <v>1922.0716649701915</v>
      </c>
      <c r="AL349" s="64">
        <v>1922.0716649701915</v>
      </c>
      <c r="AM349" s="64">
        <v>1922.0716649701915</v>
      </c>
      <c r="AN349" s="73"/>
      <c r="AO349" s="8"/>
      <c r="AP349" s="8"/>
      <c r="AQ349" s="8"/>
      <c r="AR349" s="8"/>
      <c r="AS349" s="8"/>
      <c r="AT349" s="8"/>
      <c r="AU349" s="8"/>
      <c r="AV349" s="8"/>
      <c r="AW349" s="8"/>
      <c r="AX349" s="8"/>
    </row>
    <row r="350" spans="1:50">
      <c r="A350" s="63" t="s">
        <v>484</v>
      </c>
      <c r="B350" s="63" t="s">
        <v>427</v>
      </c>
      <c r="C350" s="63" t="s">
        <v>428</v>
      </c>
      <c r="D350" s="64">
        <v>2161.1340867605845</v>
      </c>
      <c r="E350" s="64">
        <v>2071.4678088158471</v>
      </c>
      <c r="F350" s="64">
        <v>2096.0677502963727</v>
      </c>
      <c r="G350" s="64">
        <v>2104.5024464915768</v>
      </c>
      <c r="H350" s="64">
        <v>2092.4435218835833</v>
      </c>
      <c r="I350" s="64">
        <v>2103.1933284666425</v>
      </c>
      <c r="J350" s="64">
        <v>2111.5794163738096</v>
      </c>
      <c r="K350" s="64">
        <v>2130.1731704952213</v>
      </c>
      <c r="L350" s="64">
        <v>2060.545045352088</v>
      </c>
      <c r="M350" s="64">
        <v>2138.168901878852</v>
      </c>
      <c r="N350" s="64"/>
      <c r="O350" s="65">
        <f t="shared" si="32"/>
        <v>2138.168901878852</v>
      </c>
      <c r="P350" s="64">
        <v>2161.1340867605845</v>
      </c>
      <c r="Q350" s="64">
        <v>2071.4678088158471</v>
      </c>
      <c r="R350" s="64">
        <v>2096.0677502963727</v>
      </c>
      <c r="S350" s="64">
        <v>2104.5024464915768</v>
      </c>
      <c r="T350" s="64">
        <v>2092.4435218835833</v>
      </c>
      <c r="U350" s="64">
        <v>2103.1933284666425</v>
      </c>
      <c r="V350" s="64">
        <v>2111.5794163738096</v>
      </c>
      <c r="W350" s="64">
        <v>2130.1731704952213</v>
      </c>
      <c r="X350" s="64">
        <v>2060.545045352088</v>
      </c>
      <c r="Y350" s="64">
        <v>2138.168901878852</v>
      </c>
      <c r="Z350" s="64">
        <v>2138.168901878852</v>
      </c>
      <c r="AA350" s="64">
        <v>2138.168901878852</v>
      </c>
      <c r="AB350" s="64">
        <v>2138.168901878852</v>
      </c>
      <c r="AC350" s="64">
        <v>2138.168901878852</v>
      </c>
      <c r="AD350" s="64">
        <v>2138.168901878852</v>
      </c>
      <c r="AE350" s="64">
        <v>2138.168901878852</v>
      </c>
      <c r="AF350" s="64">
        <v>2138.168901878852</v>
      </c>
      <c r="AG350" s="64">
        <v>2138.168901878852</v>
      </c>
      <c r="AH350" s="64">
        <v>2138.168901878852</v>
      </c>
      <c r="AI350" s="64">
        <v>2138.168901878852</v>
      </c>
      <c r="AJ350" s="64">
        <v>2138.168901878852</v>
      </c>
      <c r="AK350" s="64">
        <v>2138.168901878852</v>
      </c>
      <c r="AL350" s="64">
        <v>2138.168901878852</v>
      </c>
      <c r="AM350" s="64">
        <v>2138.168901878852</v>
      </c>
      <c r="AN350" s="73"/>
      <c r="AO350" s="8"/>
      <c r="AP350" s="8"/>
      <c r="AQ350" s="8"/>
      <c r="AR350" s="8"/>
      <c r="AS350" s="8"/>
      <c r="AT350" s="8"/>
      <c r="AU350" s="8"/>
      <c r="AV350" s="8"/>
      <c r="AW350" s="8"/>
      <c r="AX350" s="8"/>
    </row>
    <row r="351" spans="1:50">
      <c r="A351" s="63" t="s">
        <v>484</v>
      </c>
      <c r="B351" s="63" t="s">
        <v>431</v>
      </c>
      <c r="C351" s="63" t="s">
        <v>432</v>
      </c>
      <c r="D351" s="64">
        <v>1902.3174257226431</v>
      </c>
      <c r="E351" s="64">
        <v>1939.503907532415</v>
      </c>
      <c r="F351" s="64">
        <v>1924.2198646113179</v>
      </c>
      <c r="G351" s="64">
        <v>1889.9373976228424</v>
      </c>
      <c r="H351" s="64">
        <v>1878.2853064434239</v>
      </c>
      <c r="I351" s="64">
        <v>1887.5620827747639</v>
      </c>
      <c r="J351" s="64">
        <v>1883.2781180301458</v>
      </c>
      <c r="K351" s="64">
        <v>1914.4237304409332</v>
      </c>
      <c r="L351" s="64">
        <v>1889.6130183460707</v>
      </c>
      <c r="M351" s="64">
        <v>1939.8421335650082</v>
      </c>
      <c r="N351" s="64"/>
      <c r="O351" s="65">
        <f t="shared" si="32"/>
        <v>1939.8421335650082</v>
      </c>
      <c r="P351" s="64">
        <v>1902.3174257226431</v>
      </c>
      <c r="Q351" s="64">
        <v>1939.503907532415</v>
      </c>
      <c r="R351" s="64">
        <v>1924.2198646113179</v>
      </c>
      <c r="S351" s="64">
        <v>1889.9373976228424</v>
      </c>
      <c r="T351" s="64">
        <v>1878.2853064434239</v>
      </c>
      <c r="U351" s="64">
        <v>1887.5620827747639</v>
      </c>
      <c r="V351" s="64">
        <v>1883.2781180301458</v>
      </c>
      <c r="W351" s="64">
        <v>1914.4237304409332</v>
      </c>
      <c r="X351" s="64">
        <v>1889.6130183460707</v>
      </c>
      <c r="Y351" s="64">
        <v>1939.8421335650082</v>
      </c>
      <c r="Z351" s="64">
        <v>1939.8421335650082</v>
      </c>
      <c r="AA351" s="64">
        <v>1939.8421335650082</v>
      </c>
      <c r="AB351" s="64">
        <v>1939.8421335650082</v>
      </c>
      <c r="AC351" s="64">
        <v>1939.8421335650082</v>
      </c>
      <c r="AD351" s="64">
        <v>1939.8421335650082</v>
      </c>
      <c r="AE351" s="64">
        <v>1939.8421335650082</v>
      </c>
      <c r="AF351" s="64">
        <v>1939.8421335650082</v>
      </c>
      <c r="AG351" s="64">
        <v>1939.8421335650082</v>
      </c>
      <c r="AH351" s="64">
        <v>1939.8421335650082</v>
      </c>
      <c r="AI351" s="64">
        <v>1939.8421335650082</v>
      </c>
      <c r="AJ351" s="64">
        <v>1939.8421335650082</v>
      </c>
      <c r="AK351" s="64">
        <v>1939.8421335650082</v>
      </c>
      <c r="AL351" s="64">
        <v>1939.8421335650082</v>
      </c>
      <c r="AM351" s="64">
        <v>1939.8421335650082</v>
      </c>
      <c r="AN351" s="73"/>
      <c r="AO351" s="8"/>
      <c r="AP351" s="8"/>
      <c r="AQ351" s="8"/>
      <c r="AR351" s="8"/>
      <c r="AS351" s="8"/>
      <c r="AT351" s="8"/>
      <c r="AU351" s="8"/>
      <c r="AV351" s="8"/>
      <c r="AW351" s="8"/>
      <c r="AX351" s="8"/>
    </row>
    <row r="352" spans="1:50">
      <c r="A352" s="63" t="s">
        <v>484</v>
      </c>
      <c r="B352" s="63" t="s">
        <v>519</v>
      </c>
      <c r="C352" s="63" t="s">
        <v>520</v>
      </c>
      <c r="D352" s="64">
        <v>1548.5447625992165</v>
      </c>
      <c r="E352" s="64">
        <v>1550.4392493533264</v>
      </c>
      <c r="F352" s="64">
        <v>1591.8824033319561</v>
      </c>
      <c r="G352" s="64">
        <v>1578.7285149367096</v>
      </c>
      <c r="H352" s="64">
        <v>1560.5395527876271</v>
      </c>
      <c r="I352" s="64">
        <v>1591.2366778948813</v>
      </c>
      <c r="J352" s="64">
        <v>1559.6282300796668</v>
      </c>
      <c r="K352" s="64">
        <v>1550.4720091773988</v>
      </c>
      <c r="L352" s="64">
        <v>1585.8538058888405</v>
      </c>
      <c r="M352" s="64">
        <v>1553.0828626409348</v>
      </c>
      <c r="N352" s="64"/>
      <c r="O352" s="65">
        <f t="shared" si="32"/>
        <v>1553.0828626409348</v>
      </c>
      <c r="P352" s="64">
        <v>1548.5447625992165</v>
      </c>
      <c r="Q352" s="64">
        <v>1550.4392493533264</v>
      </c>
      <c r="R352" s="64">
        <v>1591.8824033319561</v>
      </c>
      <c r="S352" s="64">
        <v>1578.7285149367096</v>
      </c>
      <c r="T352" s="64">
        <v>1560.5395527876271</v>
      </c>
      <c r="U352" s="64">
        <v>1591.2366778948813</v>
      </c>
      <c r="V352" s="64">
        <v>1559.6282300796668</v>
      </c>
      <c r="W352" s="64">
        <v>1550.4720091773988</v>
      </c>
      <c r="X352" s="64">
        <v>1585.8538058888405</v>
      </c>
      <c r="Y352" s="64">
        <v>1553.0828626409348</v>
      </c>
      <c r="Z352" s="64">
        <v>1553.0828626409348</v>
      </c>
      <c r="AA352" s="64">
        <v>1553.0828626409348</v>
      </c>
      <c r="AB352" s="64">
        <v>1553.0828626409348</v>
      </c>
      <c r="AC352" s="64">
        <v>1553.0828626409348</v>
      </c>
      <c r="AD352" s="64">
        <v>1553.0828626409348</v>
      </c>
      <c r="AE352" s="64">
        <v>1553.0828626409348</v>
      </c>
      <c r="AF352" s="64">
        <v>1553.0828626409348</v>
      </c>
      <c r="AG352" s="64">
        <v>1553.0828626409348</v>
      </c>
      <c r="AH352" s="64">
        <v>1553.0828626409348</v>
      </c>
      <c r="AI352" s="64">
        <v>1553.0828626409348</v>
      </c>
      <c r="AJ352" s="64">
        <v>1553.0828626409348</v>
      </c>
      <c r="AK352" s="64">
        <v>1553.0828626409348</v>
      </c>
      <c r="AL352" s="64">
        <v>1553.0828626409348</v>
      </c>
      <c r="AM352" s="64">
        <v>1553.0828626409348</v>
      </c>
      <c r="AN352" s="73"/>
      <c r="AO352" s="8"/>
      <c r="AP352" s="8"/>
      <c r="AQ352" s="8"/>
      <c r="AR352" s="8"/>
      <c r="AS352" s="8"/>
      <c r="AT352" s="8"/>
      <c r="AU352" s="8"/>
      <c r="AV352" s="8"/>
      <c r="AW352" s="8"/>
      <c r="AX352" s="8"/>
    </row>
    <row r="353" spans="1:50">
      <c r="A353" s="63" t="s">
        <v>484</v>
      </c>
      <c r="B353" s="63" t="s">
        <v>521</v>
      </c>
      <c r="C353" s="63" t="s">
        <v>522</v>
      </c>
      <c r="D353" s="64">
        <v>2130.5333333333338</v>
      </c>
      <c r="E353" s="64">
        <v>2082.7800000000002</v>
      </c>
      <c r="F353" s="64">
        <v>2093.8000000000002</v>
      </c>
      <c r="G353" s="64">
        <v>2055.23</v>
      </c>
      <c r="H353" s="64">
        <v>2104.8199999999997</v>
      </c>
      <c r="I353" s="64">
        <v>2005.64</v>
      </c>
      <c r="J353" s="64">
        <v>2049.7200000000003</v>
      </c>
      <c r="K353" s="64">
        <v>2063.4949999999999</v>
      </c>
      <c r="L353" s="64">
        <v>2060.7400000000002</v>
      </c>
      <c r="M353" s="64">
        <v>2060.7400000000002</v>
      </c>
      <c r="N353" s="64"/>
      <c r="O353" s="65">
        <f t="shared" si="32"/>
        <v>2060.7400000000002</v>
      </c>
      <c r="P353" s="64">
        <v>2130.5333333333338</v>
      </c>
      <c r="Q353" s="64">
        <v>2082.7800000000002</v>
      </c>
      <c r="R353" s="64">
        <v>2093.8000000000002</v>
      </c>
      <c r="S353" s="64">
        <v>2055.23</v>
      </c>
      <c r="T353" s="64">
        <v>2104.8199999999997</v>
      </c>
      <c r="U353" s="64">
        <v>2005.64</v>
      </c>
      <c r="V353" s="64">
        <v>2049.7200000000003</v>
      </c>
      <c r="W353" s="64">
        <v>2063.4949999999999</v>
      </c>
      <c r="X353" s="64">
        <v>2060.7400000000002</v>
      </c>
      <c r="Y353" s="64">
        <v>2060.7400000000002</v>
      </c>
      <c r="Z353" s="64">
        <v>2060.7400000000002</v>
      </c>
      <c r="AA353" s="64">
        <v>2060.7400000000002</v>
      </c>
      <c r="AB353" s="64">
        <v>2060.7400000000002</v>
      </c>
      <c r="AC353" s="64">
        <v>2060.7400000000002</v>
      </c>
      <c r="AD353" s="64">
        <v>2060.7400000000002</v>
      </c>
      <c r="AE353" s="64">
        <v>2060.7400000000002</v>
      </c>
      <c r="AF353" s="64">
        <v>2060.7400000000002</v>
      </c>
      <c r="AG353" s="64">
        <v>2060.7400000000002</v>
      </c>
      <c r="AH353" s="64">
        <v>2060.7400000000002</v>
      </c>
      <c r="AI353" s="64">
        <v>2060.7400000000002</v>
      </c>
      <c r="AJ353" s="64">
        <v>2060.7400000000002</v>
      </c>
      <c r="AK353" s="64">
        <v>2060.7400000000002</v>
      </c>
      <c r="AL353" s="64">
        <v>2060.7400000000002</v>
      </c>
      <c r="AM353" s="64">
        <v>2060.7400000000002</v>
      </c>
      <c r="AN353" s="73"/>
      <c r="AO353" s="8"/>
      <c r="AP353" s="8"/>
      <c r="AQ353" s="8"/>
      <c r="AR353" s="8"/>
      <c r="AS353" s="8"/>
      <c r="AT353" s="8"/>
      <c r="AU353" s="8"/>
      <c r="AV353" s="8"/>
      <c r="AW353" s="8"/>
      <c r="AX353" s="8"/>
    </row>
    <row r="354" spans="1:50">
      <c r="A354" s="63" t="s">
        <v>484</v>
      </c>
      <c r="B354" s="63" t="s">
        <v>437</v>
      </c>
      <c r="C354" s="63" t="s">
        <v>438</v>
      </c>
      <c r="D354" s="64">
        <v>2001.2320000000002</v>
      </c>
      <c r="E354" s="64">
        <v>2007.3353846153848</v>
      </c>
      <c r="F354" s="64">
        <v>2017.8844444444444</v>
      </c>
      <c r="G354" s="64">
        <v>1939.5200000000004</v>
      </c>
      <c r="H354" s="64">
        <v>1939.5200000000007</v>
      </c>
      <c r="I354" s="64">
        <v>1939.52</v>
      </c>
      <c r="J354" s="64">
        <v>1939.5200000000004</v>
      </c>
      <c r="K354" s="64">
        <v>1939.5200000000002</v>
      </c>
      <c r="L354" s="64">
        <v>1939.52</v>
      </c>
      <c r="M354" s="64">
        <v>1939.52</v>
      </c>
      <c r="N354" s="64"/>
      <c r="O354" s="65">
        <f t="shared" si="32"/>
        <v>1939.52</v>
      </c>
      <c r="P354" s="64">
        <v>2001.2320000000002</v>
      </c>
      <c r="Q354" s="64">
        <v>2007.3353846153848</v>
      </c>
      <c r="R354" s="64">
        <v>2017.8844444444444</v>
      </c>
      <c r="S354" s="64">
        <v>1939.5200000000004</v>
      </c>
      <c r="T354" s="64">
        <v>1939.5200000000007</v>
      </c>
      <c r="U354" s="64">
        <v>1939.52</v>
      </c>
      <c r="V354" s="64">
        <v>1939.5200000000004</v>
      </c>
      <c r="W354" s="64">
        <v>1939.5200000000002</v>
      </c>
      <c r="X354" s="64">
        <v>1939.52</v>
      </c>
      <c r="Y354" s="64">
        <v>1939.52</v>
      </c>
      <c r="Z354" s="64">
        <v>1939.52</v>
      </c>
      <c r="AA354" s="64">
        <v>1939.52</v>
      </c>
      <c r="AB354" s="64">
        <v>1939.52</v>
      </c>
      <c r="AC354" s="64">
        <v>1939.52</v>
      </c>
      <c r="AD354" s="64">
        <v>1939.52</v>
      </c>
      <c r="AE354" s="64">
        <v>1939.52</v>
      </c>
      <c r="AF354" s="64">
        <v>1939.52</v>
      </c>
      <c r="AG354" s="64">
        <v>1939.52</v>
      </c>
      <c r="AH354" s="64">
        <v>1939.52</v>
      </c>
      <c r="AI354" s="64">
        <v>1939.52</v>
      </c>
      <c r="AJ354" s="64">
        <v>1939.52</v>
      </c>
      <c r="AK354" s="64">
        <v>1939.52</v>
      </c>
      <c r="AL354" s="64">
        <v>1939.52</v>
      </c>
      <c r="AM354" s="64">
        <v>1939.52</v>
      </c>
      <c r="AN354" s="73"/>
      <c r="AO354" s="8"/>
      <c r="AP354" s="8"/>
      <c r="AQ354" s="8"/>
      <c r="AR354" s="8"/>
      <c r="AS354" s="8"/>
      <c r="AT354" s="8"/>
      <c r="AU354" s="8"/>
      <c r="AV354" s="8"/>
      <c r="AW354" s="8"/>
      <c r="AX354" s="8"/>
    </row>
    <row r="355" spans="1:50">
      <c r="A355" s="63" t="s">
        <v>484</v>
      </c>
      <c r="B355" s="63" t="s">
        <v>523</v>
      </c>
      <c r="C355" s="63" t="s">
        <v>524</v>
      </c>
      <c r="D355" s="64">
        <v>1764.6722700045227</v>
      </c>
      <c r="E355" s="64">
        <v>1740.6058713120749</v>
      </c>
      <c r="F355" s="64">
        <v>1769.280549160176</v>
      </c>
      <c r="G355" s="64">
        <v>1739.1269027790277</v>
      </c>
      <c r="H355" s="64">
        <v>1794.984410857189</v>
      </c>
      <c r="I355" s="64">
        <v>1840.0498510907626</v>
      </c>
      <c r="J355" s="64">
        <v>1909.4666389631175</v>
      </c>
      <c r="K355" s="64">
        <v>1858.6718181864615</v>
      </c>
      <c r="L355" s="64">
        <v>1966.0712799855853</v>
      </c>
      <c r="M355" s="64">
        <v>1951.9795522282416</v>
      </c>
      <c r="N355" s="64"/>
      <c r="O355" s="65">
        <f t="shared" si="32"/>
        <v>1951.9795522282416</v>
      </c>
      <c r="P355" s="64">
        <v>1764.6722700045227</v>
      </c>
      <c r="Q355" s="64">
        <v>1740.6058713120749</v>
      </c>
      <c r="R355" s="64">
        <v>1769.280549160176</v>
      </c>
      <c r="S355" s="64">
        <v>1739.1269027790277</v>
      </c>
      <c r="T355" s="64">
        <v>1794.984410857189</v>
      </c>
      <c r="U355" s="64">
        <v>1840.0498510907626</v>
      </c>
      <c r="V355" s="64">
        <v>1909.4666389631175</v>
      </c>
      <c r="W355" s="64">
        <v>1858.6718181864615</v>
      </c>
      <c r="X355" s="64">
        <v>1966.0712799855853</v>
      </c>
      <c r="Y355" s="64">
        <v>1951.9795522282416</v>
      </c>
      <c r="Z355" s="64">
        <v>1951.9795522282416</v>
      </c>
      <c r="AA355" s="64">
        <v>1951.9795522282416</v>
      </c>
      <c r="AB355" s="64">
        <v>1951.9795522282416</v>
      </c>
      <c r="AC355" s="64">
        <v>1951.9795522282416</v>
      </c>
      <c r="AD355" s="64">
        <v>1951.9795522282416</v>
      </c>
      <c r="AE355" s="64">
        <v>1951.9795522282416</v>
      </c>
      <c r="AF355" s="64">
        <v>1951.9795522282416</v>
      </c>
      <c r="AG355" s="64">
        <v>1951.9795522282416</v>
      </c>
      <c r="AH355" s="64">
        <v>1951.9795522282416</v>
      </c>
      <c r="AI355" s="64">
        <v>1951.9795522282416</v>
      </c>
      <c r="AJ355" s="64">
        <v>1951.9795522282416</v>
      </c>
      <c r="AK355" s="64">
        <v>1951.9795522282416</v>
      </c>
      <c r="AL355" s="64">
        <v>1951.9795522282416</v>
      </c>
      <c r="AM355" s="64">
        <v>1951.9795522282416</v>
      </c>
      <c r="AN355" s="73"/>
      <c r="AO355" s="8" t="s">
        <v>73</v>
      </c>
      <c r="AP355" s="8"/>
      <c r="AQ355" s="8"/>
      <c r="AR355" s="8"/>
      <c r="AS355" s="8"/>
      <c r="AT355" s="8"/>
      <c r="AU355" s="8"/>
      <c r="AV355" s="8"/>
      <c r="AW355" s="8"/>
      <c r="AX355" s="8"/>
    </row>
    <row r="356" spans="1:50">
      <c r="A356" s="63" t="s">
        <v>484</v>
      </c>
      <c r="B356" s="63" t="s">
        <v>525</v>
      </c>
      <c r="C356" s="63" t="s">
        <v>526</v>
      </c>
      <c r="D356" s="64">
        <v>1897.9315150204432</v>
      </c>
      <c r="E356" s="64">
        <v>1811.3893302170684</v>
      </c>
      <c r="F356" s="64">
        <v>1870.3441755792508</v>
      </c>
      <c r="G356" s="64">
        <v>1810.4817680102738</v>
      </c>
      <c r="H356" s="64">
        <v>1841.4420590325935</v>
      </c>
      <c r="I356" s="64">
        <v>1855.3532562448004</v>
      </c>
      <c r="J356" s="64">
        <v>1852.9012124453125</v>
      </c>
      <c r="K356" s="64">
        <v>1896.0327257805709</v>
      </c>
      <c r="L356" s="64">
        <v>1869.1661962385579</v>
      </c>
      <c r="M356" s="64">
        <v>1911.7725889237306</v>
      </c>
      <c r="N356" s="64"/>
      <c r="O356" s="65">
        <f t="shared" si="32"/>
        <v>1911.7725889237306</v>
      </c>
      <c r="P356" s="64">
        <v>1897.9315150204432</v>
      </c>
      <c r="Q356" s="64">
        <v>1811.3893302170684</v>
      </c>
      <c r="R356" s="64">
        <v>1870.3441755792508</v>
      </c>
      <c r="S356" s="64">
        <v>1810.4817680102738</v>
      </c>
      <c r="T356" s="64">
        <v>1841.4420590325935</v>
      </c>
      <c r="U356" s="64">
        <v>1855.3532562448004</v>
      </c>
      <c r="V356" s="64">
        <v>1852.9012124453125</v>
      </c>
      <c r="W356" s="64">
        <v>1896.0327257805709</v>
      </c>
      <c r="X356" s="64">
        <v>1869.1661962385579</v>
      </c>
      <c r="Y356" s="64">
        <v>1911.7725889237306</v>
      </c>
      <c r="Z356" s="64">
        <v>1911.7725889237306</v>
      </c>
      <c r="AA356" s="64">
        <v>1911.7725889237306</v>
      </c>
      <c r="AB356" s="64">
        <v>1911.7725889237306</v>
      </c>
      <c r="AC356" s="64">
        <v>1911.7725889237306</v>
      </c>
      <c r="AD356" s="64">
        <v>1911.7725889237306</v>
      </c>
      <c r="AE356" s="64">
        <v>1911.7725889237306</v>
      </c>
      <c r="AF356" s="64">
        <v>1911.7725889237306</v>
      </c>
      <c r="AG356" s="64">
        <v>1911.7725889237306</v>
      </c>
      <c r="AH356" s="64">
        <v>1911.7725889237306</v>
      </c>
      <c r="AI356" s="64">
        <v>1911.7725889237306</v>
      </c>
      <c r="AJ356" s="64">
        <v>1911.7725889237306</v>
      </c>
      <c r="AK356" s="64">
        <v>1911.7725889237306</v>
      </c>
      <c r="AL356" s="64">
        <v>1911.7725889237306</v>
      </c>
      <c r="AM356" s="64">
        <v>1911.7725889237306</v>
      </c>
      <c r="AN356" s="73"/>
      <c r="AO356" s="8"/>
      <c r="AP356" s="8"/>
      <c r="AQ356" s="8"/>
      <c r="AR356" s="8"/>
      <c r="AS356" s="8"/>
      <c r="AT356" s="8"/>
      <c r="AU356" s="8"/>
      <c r="AV356" s="8"/>
      <c r="AW356" s="8"/>
      <c r="AX356" s="8"/>
    </row>
    <row r="357" spans="1:50">
      <c r="A357" s="63" t="s">
        <v>484</v>
      </c>
      <c r="B357" s="63" t="s">
        <v>527</v>
      </c>
      <c r="C357" s="63" t="s">
        <v>528</v>
      </c>
      <c r="D357" s="64">
        <v>1904.8867983498747</v>
      </c>
      <c r="E357" s="64">
        <v>1891.277610251848</v>
      </c>
      <c r="F357" s="64">
        <v>1941.0259940701853</v>
      </c>
      <c r="G357" s="64">
        <v>1887.3020897633264</v>
      </c>
      <c r="H357" s="64">
        <v>1970.202025784195</v>
      </c>
      <c r="I357" s="64">
        <v>2035.1733319804885</v>
      </c>
      <c r="J357" s="64">
        <v>2021.5515506746892</v>
      </c>
      <c r="K357" s="64">
        <v>2073.0473946552825</v>
      </c>
      <c r="L357" s="64">
        <v>2171.6878927786424</v>
      </c>
      <c r="M357" s="64">
        <v>2095.0581638184754</v>
      </c>
      <c r="N357" s="64"/>
      <c r="O357" s="65">
        <f t="shared" si="32"/>
        <v>2095.0581638184754</v>
      </c>
      <c r="P357" s="64">
        <v>1904.8867983498747</v>
      </c>
      <c r="Q357" s="64">
        <v>1891.277610251848</v>
      </c>
      <c r="R357" s="64">
        <v>1941.0259940701853</v>
      </c>
      <c r="S357" s="64">
        <v>1887.3020897633264</v>
      </c>
      <c r="T357" s="64">
        <v>1970.202025784195</v>
      </c>
      <c r="U357" s="64">
        <v>2035.1733319804885</v>
      </c>
      <c r="V357" s="64">
        <v>2021.5515506746892</v>
      </c>
      <c r="W357" s="64">
        <v>2073.0473946552825</v>
      </c>
      <c r="X357" s="64">
        <v>2171.6878927786424</v>
      </c>
      <c r="Y357" s="64">
        <v>2095.0581638184754</v>
      </c>
      <c r="Z357" s="64">
        <v>2095.0581638184754</v>
      </c>
      <c r="AA357" s="64">
        <v>2095.0581638184754</v>
      </c>
      <c r="AB357" s="64">
        <v>2095.0581638184754</v>
      </c>
      <c r="AC357" s="64">
        <v>2095.0581638184754</v>
      </c>
      <c r="AD357" s="64">
        <v>2095.0581638184754</v>
      </c>
      <c r="AE357" s="64">
        <v>2095.0581638184754</v>
      </c>
      <c r="AF357" s="64">
        <v>2095.0581638184754</v>
      </c>
      <c r="AG357" s="64">
        <v>2095.0581638184754</v>
      </c>
      <c r="AH357" s="64">
        <v>2095.0581638184754</v>
      </c>
      <c r="AI357" s="64">
        <v>2095.0581638184754</v>
      </c>
      <c r="AJ357" s="64">
        <v>2095.0581638184754</v>
      </c>
      <c r="AK357" s="64">
        <v>2095.0581638184754</v>
      </c>
      <c r="AL357" s="64">
        <v>2095.0581638184754</v>
      </c>
      <c r="AM357" s="64">
        <v>2095.0581638184754</v>
      </c>
      <c r="AN357" s="73"/>
      <c r="AO357" s="8"/>
      <c r="AP357" s="8"/>
      <c r="AQ357" s="8"/>
      <c r="AR357" s="8"/>
      <c r="AS357" s="8"/>
      <c r="AT357" s="8"/>
      <c r="AU357" s="8"/>
      <c r="AV357" s="8"/>
      <c r="AW357" s="8"/>
      <c r="AX357" s="8"/>
    </row>
    <row r="358" spans="1:50">
      <c r="A358" s="63" t="s">
        <v>484</v>
      </c>
      <c r="B358" s="63" t="s">
        <v>529</v>
      </c>
      <c r="C358" s="63" t="s">
        <v>530</v>
      </c>
      <c r="D358" s="64">
        <v>1863.1970659856145</v>
      </c>
      <c r="E358" s="64">
        <v>1863.1970659856145</v>
      </c>
      <c r="F358" s="64">
        <v>2243.2659758279074</v>
      </c>
      <c r="G358" s="64">
        <v>1874.6354915920301</v>
      </c>
      <c r="H358" s="64">
        <v>1986.7175173635053</v>
      </c>
      <c r="I358" s="64">
        <v>2158.9366100611069</v>
      </c>
      <c r="J358" s="64">
        <v>2042.0210261747957</v>
      </c>
      <c r="K358" s="64">
        <v>2042.0210261747957</v>
      </c>
      <c r="L358" s="64">
        <v>2087.4834368739203</v>
      </c>
      <c r="M358" s="64">
        <v>2033.0672835419168</v>
      </c>
      <c r="N358" s="64"/>
      <c r="O358" s="65">
        <f t="shared" si="32"/>
        <v>2033.0672835419168</v>
      </c>
      <c r="P358" s="64">
        <v>1863.1970659856145</v>
      </c>
      <c r="Q358" s="64">
        <v>1863.1970659856145</v>
      </c>
      <c r="R358" s="64">
        <v>2243.2659758279074</v>
      </c>
      <c r="S358" s="64">
        <v>1874.6354915920301</v>
      </c>
      <c r="T358" s="64">
        <v>1986.7175173635053</v>
      </c>
      <c r="U358" s="64">
        <v>2158.9366100611069</v>
      </c>
      <c r="V358" s="64">
        <v>2042.0210261747957</v>
      </c>
      <c r="W358" s="64">
        <v>2042.0210261747957</v>
      </c>
      <c r="X358" s="64">
        <v>2087.4834368739203</v>
      </c>
      <c r="Y358" s="64">
        <v>2033.0672835419168</v>
      </c>
      <c r="Z358" s="64">
        <v>2033.0672835419168</v>
      </c>
      <c r="AA358" s="64">
        <v>2033.0672835419168</v>
      </c>
      <c r="AB358" s="64">
        <v>2033.0672835419168</v>
      </c>
      <c r="AC358" s="64">
        <v>2033.0672835419168</v>
      </c>
      <c r="AD358" s="64">
        <v>2033.0672835419168</v>
      </c>
      <c r="AE358" s="64">
        <v>2033.0672835419168</v>
      </c>
      <c r="AF358" s="64">
        <v>2033.0672835419168</v>
      </c>
      <c r="AG358" s="64">
        <v>2033.0672835419168</v>
      </c>
      <c r="AH358" s="64">
        <v>2033.0672835419168</v>
      </c>
      <c r="AI358" s="64">
        <v>2033.0672835419168</v>
      </c>
      <c r="AJ358" s="64">
        <v>2033.0672835419168</v>
      </c>
      <c r="AK358" s="64">
        <v>2033.0672835419168</v>
      </c>
      <c r="AL358" s="64">
        <v>2033.0672835419168</v>
      </c>
      <c r="AM358" s="64">
        <v>2033.0672835419168</v>
      </c>
      <c r="AN358" s="73"/>
      <c r="AO358" s="8"/>
      <c r="AP358" s="8"/>
      <c r="AQ358" s="8"/>
      <c r="AR358" s="8"/>
      <c r="AS358" s="8"/>
      <c r="AT358" s="8"/>
      <c r="AU358" s="8"/>
      <c r="AV358" s="8"/>
      <c r="AW358" s="8"/>
      <c r="AX358" s="8"/>
    </row>
    <row r="359" spans="1:50">
      <c r="A359" s="63" t="s">
        <v>484</v>
      </c>
      <c r="B359" s="63" t="s">
        <v>531</v>
      </c>
      <c r="C359" s="63" t="s">
        <v>532</v>
      </c>
      <c r="D359" s="64">
        <v>1842.0248558106507</v>
      </c>
      <c r="E359" s="64">
        <v>1806.3121129855117</v>
      </c>
      <c r="F359" s="64">
        <v>1832.1530713800637</v>
      </c>
      <c r="G359" s="64">
        <v>1805.8103396117976</v>
      </c>
      <c r="H359" s="64">
        <v>1888.7071681962227</v>
      </c>
      <c r="I359" s="64">
        <v>1898.3691822006965</v>
      </c>
      <c r="J359" s="64">
        <v>1889.0040424094557</v>
      </c>
      <c r="K359" s="64">
        <v>2000.8768582176947</v>
      </c>
      <c r="L359" s="64">
        <v>2042.0209476809709</v>
      </c>
      <c r="M359" s="64">
        <v>2094.5126580208366</v>
      </c>
      <c r="N359" s="64"/>
      <c r="O359" s="65">
        <f t="shared" si="32"/>
        <v>2094.5126580208366</v>
      </c>
      <c r="P359" s="64">
        <v>1842.0248558106507</v>
      </c>
      <c r="Q359" s="64">
        <v>1806.3121129855117</v>
      </c>
      <c r="R359" s="64">
        <v>1832.1530713800637</v>
      </c>
      <c r="S359" s="64">
        <v>1805.8103396117976</v>
      </c>
      <c r="T359" s="64">
        <v>1888.7071681962227</v>
      </c>
      <c r="U359" s="64">
        <v>1898.3691822006965</v>
      </c>
      <c r="V359" s="64">
        <v>1889.0040424094557</v>
      </c>
      <c r="W359" s="64">
        <v>2000.8768582176947</v>
      </c>
      <c r="X359" s="64">
        <v>2042.0209476809709</v>
      </c>
      <c r="Y359" s="64">
        <v>2094.5126580208366</v>
      </c>
      <c r="Z359" s="64">
        <v>2094.5126580208366</v>
      </c>
      <c r="AA359" s="64">
        <v>2094.5126580208366</v>
      </c>
      <c r="AB359" s="64">
        <v>2094.5126580208366</v>
      </c>
      <c r="AC359" s="64">
        <v>2094.5126580208366</v>
      </c>
      <c r="AD359" s="64">
        <v>2094.5126580208366</v>
      </c>
      <c r="AE359" s="64">
        <v>2094.5126580208366</v>
      </c>
      <c r="AF359" s="64">
        <v>2094.5126580208366</v>
      </c>
      <c r="AG359" s="64">
        <v>2094.5126580208366</v>
      </c>
      <c r="AH359" s="64">
        <v>2094.5126580208366</v>
      </c>
      <c r="AI359" s="64">
        <v>2094.5126580208366</v>
      </c>
      <c r="AJ359" s="64">
        <v>2094.5126580208366</v>
      </c>
      <c r="AK359" s="64">
        <v>2094.5126580208366</v>
      </c>
      <c r="AL359" s="64">
        <v>2094.5126580208366</v>
      </c>
      <c r="AM359" s="64">
        <v>2094.5126580208366</v>
      </c>
      <c r="AN359" s="73"/>
      <c r="AO359" s="8"/>
      <c r="AP359" s="8"/>
      <c r="AQ359" s="8"/>
      <c r="AR359" s="8"/>
      <c r="AS359" s="8"/>
      <c r="AT359" s="8"/>
      <c r="AU359" s="8"/>
      <c r="AV359" s="8"/>
      <c r="AW359" s="8"/>
      <c r="AX359" s="8"/>
    </row>
    <row r="360" spans="1:50">
      <c r="A360" s="63" t="s">
        <v>484</v>
      </c>
      <c r="B360" s="63" t="s">
        <v>533</v>
      </c>
      <c r="C360" s="63" t="s">
        <v>534</v>
      </c>
      <c r="D360" s="64">
        <v>958.21554297126806</v>
      </c>
      <c r="E360" s="64">
        <v>958.21554297126806</v>
      </c>
      <c r="F360" s="64">
        <v>1180.3589227339608</v>
      </c>
      <c r="G360" s="64">
        <v>1180.3589227339608</v>
      </c>
      <c r="H360" s="64">
        <v>1180.3589227339608</v>
      </c>
      <c r="I360" s="64">
        <v>1180.3589227339608</v>
      </c>
      <c r="J360" s="64">
        <v>1180.3589227339608</v>
      </c>
      <c r="K360" s="64">
        <v>1180.3589227339608</v>
      </c>
      <c r="L360" s="64">
        <v>1069.2872328526144</v>
      </c>
      <c r="M360" s="64">
        <v>1069.2872328526144</v>
      </c>
      <c r="N360" s="64"/>
      <c r="O360" s="65">
        <f t="shared" si="32"/>
        <v>1069.2872328526144</v>
      </c>
      <c r="P360" s="64">
        <v>958.21554297126806</v>
      </c>
      <c r="Q360" s="64">
        <v>958.21554297126806</v>
      </c>
      <c r="R360" s="64">
        <v>1180.3589227339608</v>
      </c>
      <c r="S360" s="64">
        <v>1180.3589227339608</v>
      </c>
      <c r="T360" s="64">
        <v>1180.3589227339608</v>
      </c>
      <c r="U360" s="64">
        <v>1180.3589227339608</v>
      </c>
      <c r="V360" s="64">
        <v>1180.3589227339608</v>
      </c>
      <c r="W360" s="64">
        <v>1180.3589227339608</v>
      </c>
      <c r="X360" s="64">
        <v>1069.2872328526144</v>
      </c>
      <c r="Y360" s="64">
        <v>1069.2872328526144</v>
      </c>
      <c r="Z360" s="64">
        <v>1069.2872328526144</v>
      </c>
      <c r="AA360" s="64">
        <v>1069.2872328526144</v>
      </c>
      <c r="AB360" s="64">
        <v>1069.2872328526144</v>
      </c>
      <c r="AC360" s="64">
        <v>1069.2872328526144</v>
      </c>
      <c r="AD360" s="64">
        <v>1069.2872328526144</v>
      </c>
      <c r="AE360" s="64">
        <v>1069.2872328526144</v>
      </c>
      <c r="AF360" s="64">
        <v>1069.2872328526144</v>
      </c>
      <c r="AG360" s="64">
        <v>1069.2872328526144</v>
      </c>
      <c r="AH360" s="64">
        <v>1069.2872328526144</v>
      </c>
      <c r="AI360" s="64">
        <v>1069.2872328526144</v>
      </c>
      <c r="AJ360" s="64">
        <v>1069.2872328526144</v>
      </c>
      <c r="AK360" s="64">
        <v>1069.2872328526144</v>
      </c>
      <c r="AL360" s="64">
        <v>1069.2872328526144</v>
      </c>
      <c r="AM360" s="64">
        <v>1069.2872328526144</v>
      </c>
      <c r="AN360" s="73"/>
      <c r="AO360" s="8"/>
      <c r="AP360" s="8"/>
      <c r="AQ360" s="8"/>
      <c r="AR360" s="8"/>
      <c r="AS360" s="8"/>
      <c r="AT360" s="8"/>
      <c r="AU360" s="8"/>
      <c r="AV360" s="8"/>
      <c r="AW360" s="8"/>
      <c r="AX360" s="8"/>
    </row>
    <row r="361" spans="1:50">
      <c r="A361" s="63" t="s">
        <v>484</v>
      </c>
      <c r="B361" s="63" t="s">
        <v>535</v>
      </c>
      <c r="C361" s="63" t="s">
        <v>536</v>
      </c>
      <c r="D361" s="64">
        <v>1592.3436348302582</v>
      </c>
      <c r="E361" s="64">
        <v>1597.025534609033</v>
      </c>
      <c r="F361" s="64">
        <v>1602.3325270484445</v>
      </c>
      <c r="G361" s="64">
        <v>1645.2567650440058</v>
      </c>
      <c r="H361" s="64">
        <v>1645.2567650440058</v>
      </c>
      <c r="I361" s="64">
        <v>1645.2567650440058</v>
      </c>
      <c r="J361" s="64">
        <v>1645.2567650440058</v>
      </c>
      <c r="K361" s="64">
        <v>1645.2567650440058</v>
      </c>
      <c r="L361" s="64">
        <v>1645.2567650440058</v>
      </c>
      <c r="M361" s="64">
        <v>1645.2567650440058</v>
      </c>
      <c r="N361" s="64"/>
      <c r="O361" s="65">
        <f t="shared" si="32"/>
        <v>1645.2567650440058</v>
      </c>
      <c r="P361" s="64">
        <v>1592.3436348302582</v>
      </c>
      <c r="Q361" s="64">
        <v>1597.025534609033</v>
      </c>
      <c r="R361" s="64">
        <v>1602.3325270484445</v>
      </c>
      <c r="S361" s="64">
        <v>1645.2567650440058</v>
      </c>
      <c r="T361" s="64">
        <v>1645.2567650440058</v>
      </c>
      <c r="U361" s="64">
        <v>1645.2567650440058</v>
      </c>
      <c r="V361" s="64">
        <v>1645.2567650440058</v>
      </c>
      <c r="W361" s="64">
        <v>1645.2567650440058</v>
      </c>
      <c r="X361" s="64">
        <v>1645.2567650440058</v>
      </c>
      <c r="Y361" s="64">
        <v>1645.2567650440058</v>
      </c>
      <c r="Z361" s="64">
        <v>1645.2567650440058</v>
      </c>
      <c r="AA361" s="64">
        <v>1645.2567650440058</v>
      </c>
      <c r="AB361" s="64">
        <v>1645.2567650440058</v>
      </c>
      <c r="AC361" s="64">
        <v>1645.2567650440058</v>
      </c>
      <c r="AD361" s="64">
        <v>1645.2567650440058</v>
      </c>
      <c r="AE361" s="64">
        <v>1645.2567650440058</v>
      </c>
      <c r="AF361" s="64">
        <v>1645.2567650440058</v>
      </c>
      <c r="AG361" s="64">
        <v>1645.2567650440058</v>
      </c>
      <c r="AH361" s="64">
        <v>1645.2567650440058</v>
      </c>
      <c r="AI361" s="64">
        <v>1645.2567650440058</v>
      </c>
      <c r="AJ361" s="64">
        <v>1645.2567650440058</v>
      </c>
      <c r="AK361" s="64">
        <v>1645.2567650440058</v>
      </c>
      <c r="AL361" s="64">
        <v>1645.2567650440058</v>
      </c>
      <c r="AM361" s="64">
        <v>1645.2567650440058</v>
      </c>
      <c r="AN361" s="73"/>
      <c r="AO361" s="8"/>
      <c r="AP361" s="8"/>
      <c r="AQ361" s="8"/>
      <c r="AR361" s="8"/>
      <c r="AS361" s="8"/>
      <c r="AT361" s="8"/>
      <c r="AU361" s="8"/>
      <c r="AV361" s="8"/>
      <c r="AW361" s="8"/>
      <c r="AX361" s="8"/>
    </row>
    <row r="362" spans="1:50">
      <c r="A362" s="63" t="s">
        <v>484</v>
      </c>
      <c r="B362" s="63" t="s">
        <v>537</v>
      </c>
      <c r="C362" s="63" t="s">
        <v>538</v>
      </c>
      <c r="D362" s="64">
        <v>2446.44</v>
      </c>
      <c r="E362" s="64">
        <v>2446.44</v>
      </c>
      <c r="F362" s="64">
        <v>2446.44</v>
      </c>
      <c r="G362" s="64">
        <v>2763.9717493333333</v>
      </c>
      <c r="H362" s="64">
        <v>2287.752</v>
      </c>
      <c r="I362" s="64">
        <v>2287.752</v>
      </c>
      <c r="J362" s="64">
        <v>2509.4555085714278</v>
      </c>
      <c r="K362" s="64">
        <v>2509.4555085714278</v>
      </c>
      <c r="L362" s="64">
        <v>2509.4555085714278</v>
      </c>
      <c r="M362" s="64">
        <v>2509.4555085714278</v>
      </c>
      <c r="N362" s="64"/>
      <c r="O362" s="65">
        <f t="shared" si="32"/>
        <v>2509.4555085714278</v>
      </c>
      <c r="P362" s="64">
        <v>2446.44</v>
      </c>
      <c r="Q362" s="64">
        <v>2446.44</v>
      </c>
      <c r="R362" s="64">
        <v>2446.44</v>
      </c>
      <c r="S362" s="64">
        <v>2763.9717493333333</v>
      </c>
      <c r="T362" s="64">
        <v>2287.752</v>
      </c>
      <c r="U362" s="64">
        <v>2287.752</v>
      </c>
      <c r="V362" s="64">
        <v>2509.4555085714278</v>
      </c>
      <c r="W362" s="64">
        <v>2509.4555085714278</v>
      </c>
      <c r="X362" s="64">
        <v>2509.4555085714278</v>
      </c>
      <c r="Y362" s="64">
        <v>2509.4555085714278</v>
      </c>
      <c r="Z362" s="64">
        <v>2509.4555085714278</v>
      </c>
      <c r="AA362" s="64">
        <v>2509.4555085714278</v>
      </c>
      <c r="AB362" s="64">
        <v>2509.4555085714278</v>
      </c>
      <c r="AC362" s="64">
        <v>2509.4555085714278</v>
      </c>
      <c r="AD362" s="64">
        <v>2509.4555085714278</v>
      </c>
      <c r="AE362" s="64">
        <v>2509.4555085714278</v>
      </c>
      <c r="AF362" s="64">
        <v>2509.4555085714278</v>
      </c>
      <c r="AG362" s="64">
        <v>2509.4555085714278</v>
      </c>
      <c r="AH362" s="64">
        <v>2509.4555085714278</v>
      </c>
      <c r="AI362" s="64">
        <v>2509.4555085714278</v>
      </c>
      <c r="AJ362" s="64">
        <v>2509.4555085714278</v>
      </c>
      <c r="AK362" s="64">
        <v>2509.4555085714278</v>
      </c>
      <c r="AL362" s="64">
        <v>2509.4555085714278</v>
      </c>
      <c r="AM362" s="64">
        <v>2509.4555085714278</v>
      </c>
      <c r="AN362" s="73"/>
      <c r="AO362" s="8"/>
      <c r="AP362" s="8"/>
      <c r="AQ362" s="8"/>
      <c r="AR362" s="8"/>
      <c r="AS362" s="8"/>
      <c r="AT362" s="8"/>
      <c r="AU362" s="8"/>
      <c r="AV362" s="8"/>
      <c r="AW362" s="8"/>
      <c r="AX362" s="8"/>
    </row>
    <row r="363" spans="1:50">
      <c r="A363" s="63" t="s">
        <v>484</v>
      </c>
      <c r="B363" s="63" t="s">
        <v>539</v>
      </c>
      <c r="C363" s="63" t="s">
        <v>540</v>
      </c>
      <c r="D363" s="64">
        <v>2455.8420256528284</v>
      </c>
      <c r="E363" s="64">
        <v>2455.8420256528284</v>
      </c>
      <c r="F363" s="64">
        <v>2455.8420256528284</v>
      </c>
      <c r="G363" s="64">
        <v>2578.3875099345714</v>
      </c>
      <c r="H363" s="64">
        <v>2578.3875099345714</v>
      </c>
      <c r="I363" s="64">
        <v>2578.3875099345714</v>
      </c>
      <c r="J363" s="64">
        <v>2476.7989167453302</v>
      </c>
      <c r="K363" s="64">
        <v>2856.521134341715</v>
      </c>
      <c r="L363" s="64">
        <v>2505.6414525837677</v>
      </c>
      <c r="M363" s="64">
        <v>2511.0292191322897</v>
      </c>
      <c r="N363" s="64"/>
      <c r="O363" s="65">
        <f t="shared" si="32"/>
        <v>2511.0292191322897</v>
      </c>
      <c r="P363" s="64">
        <v>2455.8420256528284</v>
      </c>
      <c r="Q363" s="64">
        <v>2455.8420256528284</v>
      </c>
      <c r="R363" s="64">
        <v>2455.8420256528284</v>
      </c>
      <c r="S363" s="64">
        <v>2578.3875099345714</v>
      </c>
      <c r="T363" s="64">
        <v>2578.3875099345714</v>
      </c>
      <c r="U363" s="64">
        <v>2578.3875099345714</v>
      </c>
      <c r="V363" s="64">
        <v>2476.7989167453302</v>
      </c>
      <c r="W363" s="64">
        <v>2856.521134341715</v>
      </c>
      <c r="X363" s="64">
        <v>2505.6414525837677</v>
      </c>
      <c r="Y363" s="64">
        <v>2511.0292191322897</v>
      </c>
      <c r="Z363" s="64">
        <v>2511.0292191322897</v>
      </c>
      <c r="AA363" s="64">
        <v>2511.0292191322897</v>
      </c>
      <c r="AB363" s="64">
        <v>2511.0292191322897</v>
      </c>
      <c r="AC363" s="64">
        <v>2511.0292191322897</v>
      </c>
      <c r="AD363" s="64">
        <v>2511.0292191322897</v>
      </c>
      <c r="AE363" s="64">
        <v>2511.0292191322897</v>
      </c>
      <c r="AF363" s="64">
        <v>2511.0292191322897</v>
      </c>
      <c r="AG363" s="64">
        <v>2511.0292191322897</v>
      </c>
      <c r="AH363" s="64">
        <v>2511.0292191322897</v>
      </c>
      <c r="AI363" s="64">
        <v>2511.0292191322897</v>
      </c>
      <c r="AJ363" s="64">
        <v>2511.0292191322897</v>
      </c>
      <c r="AK363" s="64">
        <v>2511.0292191322897</v>
      </c>
      <c r="AL363" s="64">
        <v>2511.0292191322897</v>
      </c>
      <c r="AM363" s="64">
        <v>2511.0292191322897</v>
      </c>
      <c r="AN363" s="73"/>
      <c r="AO363" s="8"/>
      <c r="AP363" s="8"/>
      <c r="AQ363" s="8"/>
      <c r="AR363" s="8"/>
      <c r="AS363" s="8"/>
      <c r="AT363" s="8"/>
      <c r="AU363" s="8"/>
      <c r="AV363" s="8"/>
      <c r="AW363" s="8"/>
      <c r="AX363" s="8"/>
    </row>
    <row r="364" spans="1:50">
      <c r="A364" s="63" t="s">
        <v>484</v>
      </c>
      <c r="B364" s="63" t="s">
        <v>541</v>
      </c>
      <c r="C364" s="63" t="s">
        <v>542</v>
      </c>
      <c r="D364" s="64">
        <v>2361.9876828605707</v>
      </c>
      <c r="E364" s="64">
        <v>2361.9876828605707</v>
      </c>
      <c r="F364" s="64">
        <v>2361.9876828605707</v>
      </c>
      <c r="G364" s="64">
        <v>2361.9876828605707</v>
      </c>
      <c r="H364" s="64">
        <v>2361.9876828605707</v>
      </c>
      <c r="I364" s="64">
        <v>2514.8926242598682</v>
      </c>
      <c r="J364" s="64">
        <v>2514.8926242598682</v>
      </c>
      <c r="K364" s="64">
        <v>2514.8926242598682</v>
      </c>
      <c r="L364" s="64">
        <v>2514.8926242598682</v>
      </c>
      <c r="M364" s="64">
        <v>2514.8926242598682</v>
      </c>
      <c r="N364" s="64"/>
      <c r="O364" s="65">
        <f t="shared" si="32"/>
        <v>2514.8926242598682</v>
      </c>
      <c r="P364" s="64">
        <v>2361.9876828605707</v>
      </c>
      <c r="Q364" s="64">
        <v>2361.9876828605707</v>
      </c>
      <c r="R364" s="64">
        <v>2361.9876828605707</v>
      </c>
      <c r="S364" s="64">
        <v>2361.9876828605707</v>
      </c>
      <c r="T364" s="64">
        <v>2361.9876828605707</v>
      </c>
      <c r="U364" s="64">
        <v>2514.8926242598682</v>
      </c>
      <c r="V364" s="64">
        <v>2514.8926242598682</v>
      </c>
      <c r="W364" s="64">
        <v>2514.8926242598682</v>
      </c>
      <c r="X364" s="64">
        <v>2514.8926242598682</v>
      </c>
      <c r="Y364" s="64">
        <v>2514.8926242598682</v>
      </c>
      <c r="Z364" s="64">
        <v>2514.8926242598682</v>
      </c>
      <c r="AA364" s="64">
        <v>2514.8926242598682</v>
      </c>
      <c r="AB364" s="64">
        <v>2514.8926242598682</v>
      </c>
      <c r="AC364" s="64">
        <v>2514.8926242598682</v>
      </c>
      <c r="AD364" s="64">
        <v>2514.8926242598682</v>
      </c>
      <c r="AE364" s="64">
        <v>2514.8926242598682</v>
      </c>
      <c r="AF364" s="64">
        <v>2514.8926242598682</v>
      </c>
      <c r="AG364" s="64">
        <v>2514.8926242598682</v>
      </c>
      <c r="AH364" s="64">
        <v>2514.8926242598682</v>
      </c>
      <c r="AI364" s="64">
        <v>2514.8926242598682</v>
      </c>
      <c r="AJ364" s="64">
        <v>2514.8926242598682</v>
      </c>
      <c r="AK364" s="64">
        <v>2514.8926242598682</v>
      </c>
      <c r="AL364" s="64">
        <v>2514.8926242598682</v>
      </c>
      <c r="AM364" s="64">
        <v>2514.8926242598682</v>
      </c>
      <c r="AN364" s="73"/>
      <c r="AO364" s="8"/>
      <c r="AP364" s="8"/>
      <c r="AQ364" s="8"/>
      <c r="AR364" s="8"/>
      <c r="AS364" s="8"/>
      <c r="AT364" s="8"/>
      <c r="AU364" s="8"/>
      <c r="AV364" s="8"/>
      <c r="AW364" s="8"/>
      <c r="AX364" s="8"/>
    </row>
    <row r="365" spans="1:50">
      <c r="A365" s="63" t="s">
        <v>484</v>
      </c>
      <c r="B365" s="63" t="s">
        <v>543</v>
      </c>
      <c r="C365" s="63" t="s">
        <v>544</v>
      </c>
      <c r="D365" s="64">
        <v>2600.7209330689761</v>
      </c>
      <c r="E365" s="64">
        <v>2556.6395456842488</v>
      </c>
      <c r="F365" s="64">
        <v>2534.6</v>
      </c>
      <c r="G365" s="64">
        <v>2688.8792890903114</v>
      </c>
      <c r="H365" s="64">
        <v>2534.5986837062042</v>
      </c>
      <c r="I365" s="64">
        <v>2688.88</v>
      </c>
      <c r="J365" s="64">
        <v>2495.4045584672836</v>
      </c>
      <c r="K365" s="64">
        <v>2527.3048523822663</v>
      </c>
      <c r="L365" s="64">
        <v>2644.7999999999997</v>
      </c>
      <c r="M365" s="64">
        <v>2534.5998889203615</v>
      </c>
      <c r="N365" s="64"/>
      <c r="O365" s="65">
        <f t="shared" si="32"/>
        <v>2534.5998889203615</v>
      </c>
      <c r="P365" s="64">
        <v>2600.7209330689761</v>
      </c>
      <c r="Q365" s="64">
        <v>2556.6395456842488</v>
      </c>
      <c r="R365" s="64">
        <v>2534.6</v>
      </c>
      <c r="S365" s="64">
        <v>2688.8792890903114</v>
      </c>
      <c r="T365" s="64">
        <v>2534.5986837062042</v>
      </c>
      <c r="U365" s="64">
        <v>2688.88</v>
      </c>
      <c r="V365" s="64">
        <v>2495.4045584672836</v>
      </c>
      <c r="W365" s="64">
        <v>2527.3048523822663</v>
      </c>
      <c r="X365" s="64">
        <v>2644.7999999999997</v>
      </c>
      <c r="Y365" s="64">
        <v>2534.5998889203615</v>
      </c>
      <c r="Z365" s="64">
        <v>2534.5998889203615</v>
      </c>
      <c r="AA365" s="64">
        <v>2534.5998889203615</v>
      </c>
      <c r="AB365" s="64">
        <v>2534.5998889203615</v>
      </c>
      <c r="AC365" s="64">
        <v>2534.5998889203615</v>
      </c>
      <c r="AD365" s="64">
        <v>2534.5998889203615</v>
      </c>
      <c r="AE365" s="64">
        <v>2534.5998889203615</v>
      </c>
      <c r="AF365" s="64">
        <v>2534.5998889203615</v>
      </c>
      <c r="AG365" s="64">
        <v>2534.5998889203615</v>
      </c>
      <c r="AH365" s="64">
        <v>2534.5998889203615</v>
      </c>
      <c r="AI365" s="64">
        <v>2534.5998889203615</v>
      </c>
      <c r="AJ365" s="64">
        <v>2534.5998889203615</v>
      </c>
      <c r="AK365" s="64">
        <v>2534.5998889203615</v>
      </c>
      <c r="AL365" s="64">
        <v>2534.5998889203615</v>
      </c>
      <c r="AM365" s="64">
        <v>2534.5998889203615</v>
      </c>
      <c r="AN365" s="73"/>
      <c r="AO365" s="8"/>
      <c r="AP365" s="8"/>
      <c r="AQ365" s="8"/>
      <c r="AR365" s="8"/>
      <c r="AS365" s="8"/>
      <c r="AT365" s="8"/>
      <c r="AU365" s="8"/>
      <c r="AV365" s="8"/>
      <c r="AW365" s="8"/>
      <c r="AX365" s="8"/>
    </row>
    <row r="366" spans="1:50">
      <c r="A366" s="63" t="s">
        <v>484</v>
      </c>
      <c r="B366" s="63" t="s">
        <v>545</v>
      </c>
      <c r="C366" s="63" t="s">
        <v>546</v>
      </c>
      <c r="D366" s="64">
        <v>2283.8214196213398</v>
      </c>
      <c r="E366" s="64">
        <v>2264.8109040225781</v>
      </c>
      <c r="F366" s="64">
        <v>2230.7389380441314</v>
      </c>
      <c r="G366" s="64">
        <v>2281.7006497817788</v>
      </c>
      <c r="H366" s="64">
        <v>2348.4880828380942</v>
      </c>
      <c r="I366" s="64">
        <v>2362.654262093321</v>
      </c>
      <c r="J366" s="64">
        <v>2402.1803394280596</v>
      </c>
      <c r="K366" s="64">
        <v>2503.5410321043546</v>
      </c>
      <c r="L366" s="64">
        <v>2514.8810367321453</v>
      </c>
      <c r="M366" s="64">
        <v>2477.4826092149633</v>
      </c>
      <c r="N366" s="64"/>
      <c r="O366" s="65">
        <f t="shared" si="32"/>
        <v>2477.4826092149633</v>
      </c>
      <c r="P366" s="64">
        <v>2283.8214196213398</v>
      </c>
      <c r="Q366" s="64">
        <v>2264.8109040225781</v>
      </c>
      <c r="R366" s="64">
        <v>2230.7389380441314</v>
      </c>
      <c r="S366" s="64">
        <v>2281.7006497817788</v>
      </c>
      <c r="T366" s="64">
        <v>2348.4880828380942</v>
      </c>
      <c r="U366" s="64">
        <v>2362.654262093321</v>
      </c>
      <c r="V366" s="64">
        <v>2402.1803394280596</v>
      </c>
      <c r="W366" s="64">
        <v>2503.5410321043546</v>
      </c>
      <c r="X366" s="64">
        <v>2514.8810367321453</v>
      </c>
      <c r="Y366" s="64">
        <v>2477.4826092149633</v>
      </c>
      <c r="Z366" s="64">
        <v>2477.4826092149633</v>
      </c>
      <c r="AA366" s="64">
        <v>2477.4826092149633</v>
      </c>
      <c r="AB366" s="64">
        <v>2477.4826092149633</v>
      </c>
      <c r="AC366" s="64">
        <v>2477.4826092149633</v>
      </c>
      <c r="AD366" s="64">
        <v>2477.4826092149633</v>
      </c>
      <c r="AE366" s="64">
        <v>2477.4826092149633</v>
      </c>
      <c r="AF366" s="64">
        <v>2477.4826092149633</v>
      </c>
      <c r="AG366" s="64">
        <v>2477.4826092149633</v>
      </c>
      <c r="AH366" s="64">
        <v>2477.4826092149633</v>
      </c>
      <c r="AI366" s="64">
        <v>2477.4826092149633</v>
      </c>
      <c r="AJ366" s="64">
        <v>2477.4826092149633</v>
      </c>
      <c r="AK366" s="64">
        <v>2477.4826092149633</v>
      </c>
      <c r="AL366" s="64">
        <v>2477.4826092149633</v>
      </c>
      <c r="AM366" s="64">
        <v>2477.4826092149633</v>
      </c>
      <c r="AN366" s="73"/>
      <c r="AO366" s="8"/>
      <c r="AP366" s="8"/>
      <c r="AQ366" s="8"/>
      <c r="AR366" s="8"/>
      <c r="AS366" s="8"/>
      <c r="AT366" s="8"/>
      <c r="AU366" s="8"/>
      <c r="AV366" s="8"/>
      <c r="AW366" s="8"/>
      <c r="AX366" s="8"/>
    </row>
    <row r="367" spans="1:50">
      <c r="A367" s="63" t="s">
        <v>484</v>
      </c>
      <c r="B367" s="63" t="s">
        <v>547</v>
      </c>
      <c r="C367" s="63" t="s">
        <v>548</v>
      </c>
      <c r="D367" s="64">
        <v>2375.1931997281185</v>
      </c>
      <c r="E367" s="64">
        <v>2430.4348263890242</v>
      </c>
      <c r="F367" s="64">
        <v>2396.5401525413567</v>
      </c>
      <c r="G367" s="64">
        <v>2330.4864196926001</v>
      </c>
      <c r="H367" s="64">
        <v>2420.0366761832161</v>
      </c>
      <c r="I367" s="64">
        <v>2380.4144652034647</v>
      </c>
      <c r="J367" s="64">
        <v>2450.3778939865683</v>
      </c>
      <c r="K367" s="64">
        <v>2470.7377960877252</v>
      </c>
      <c r="L367" s="64">
        <v>2449.512304723874</v>
      </c>
      <c r="M367" s="64">
        <v>2467.3133104395288</v>
      </c>
      <c r="N367" s="64"/>
      <c r="O367" s="65">
        <f t="shared" si="32"/>
        <v>2467.3133104395288</v>
      </c>
      <c r="P367" s="64">
        <v>2375.1931997281185</v>
      </c>
      <c r="Q367" s="64">
        <v>2430.4348263890242</v>
      </c>
      <c r="R367" s="64">
        <v>2396.5401525413567</v>
      </c>
      <c r="S367" s="64">
        <v>2330.4864196926001</v>
      </c>
      <c r="T367" s="64">
        <v>2420.0366761832161</v>
      </c>
      <c r="U367" s="64">
        <v>2380.4144652034647</v>
      </c>
      <c r="V367" s="64">
        <v>2450.3778939865683</v>
      </c>
      <c r="W367" s="64">
        <v>2470.7377960877252</v>
      </c>
      <c r="X367" s="64">
        <v>2449.512304723874</v>
      </c>
      <c r="Y367" s="64">
        <v>2467.3133104395288</v>
      </c>
      <c r="Z367" s="64">
        <v>2467.3133104395288</v>
      </c>
      <c r="AA367" s="64">
        <v>2467.3133104395288</v>
      </c>
      <c r="AB367" s="64">
        <v>2467.3133104395288</v>
      </c>
      <c r="AC367" s="64">
        <v>2467.3133104395288</v>
      </c>
      <c r="AD367" s="64">
        <v>2467.3133104395288</v>
      </c>
      <c r="AE367" s="64">
        <v>2467.3133104395288</v>
      </c>
      <c r="AF367" s="64">
        <v>2467.3133104395288</v>
      </c>
      <c r="AG367" s="64">
        <v>2467.3133104395288</v>
      </c>
      <c r="AH367" s="64">
        <v>2467.3133104395288</v>
      </c>
      <c r="AI367" s="64">
        <v>2467.3133104395288</v>
      </c>
      <c r="AJ367" s="64">
        <v>2467.3133104395288</v>
      </c>
      <c r="AK367" s="64">
        <v>2467.3133104395288</v>
      </c>
      <c r="AL367" s="64">
        <v>2467.3133104395288</v>
      </c>
      <c r="AM367" s="64">
        <v>2467.3133104395288</v>
      </c>
      <c r="AN367" s="73"/>
      <c r="AO367" s="8"/>
      <c r="AP367" s="8"/>
      <c r="AQ367" s="8"/>
      <c r="AR367" s="8"/>
      <c r="AS367" s="8"/>
      <c r="AT367" s="8"/>
      <c r="AU367" s="8"/>
      <c r="AV367" s="8"/>
      <c r="AW367" s="8"/>
      <c r="AX367" s="8"/>
    </row>
    <row r="368" spans="1:50">
      <c r="A368" s="63" t="s">
        <v>484</v>
      </c>
      <c r="B368" s="63" t="s">
        <v>549</v>
      </c>
      <c r="C368" s="63" t="s">
        <v>550</v>
      </c>
      <c r="D368" s="64">
        <v>2516.5183839999995</v>
      </c>
      <c r="E368" s="64">
        <v>2485.8122560000002</v>
      </c>
      <c r="F368" s="64">
        <v>2731.305530666667</v>
      </c>
      <c r="G368" s="64">
        <v>2731.305530666667</v>
      </c>
      <c r="H368" s="64">
        <v>2501.4915120000001</v>
      </c>
      <c r="I368" s="64">
        <v>2422.8483839999994</v>
      </c>
      <c r="J368" s="64">
        <v>2450.6481706666664</v>
      </c>
      <c r="K368" s="64">
        <v>2909.28</v>
      </c>
      <c r="L368" s="64">
        <v>2909.28</v>
      </c>
      <c r="M368" s="64">
        <v>2222.2907429702364</v>
      </c>
      <c r="N368" s="64"/>
      <c r="O368" s="65">
        <f t="shared" si="32"/>
        <v>2222.2907429702364</v>
      </c>
      <c r="P368" s="64">
        <v>2516.5183839999995</v>
      </c>
      <c r="Q368" s="64">
        <v>2485.8122560000002</v>
      </c>
      <c r="R368" s="64">
        <v>2731.305530666667</v>
      </c>
      <c r="S368" s="64">
        <v>2731.305530666667</v>
      </c>
      <c r="T368" s="64">
        <v>2501.4915120000001</v>
      </c>
      <c r="U368" s="64">
        <v>2422.8483839999994</v>
      </c>
      <c r="V368" s="64">
        <v>2450.6481706666664</v>
      </c>
      <c r="W368" s="64">
        <v>2909.28</v>
      </c>
      <c r="X368" s="64">
        <v>2909.28</v>
      </c>
      <c r="Y368" s="64">
        <v>2222.2907429702364</v>
      </c>
      <c r="Z368" s="64">
        <v>2222.2907429702364</v>
      </c>
      <c r="AA368" s="64">
        <v>2222.2907429702364</v>
      </c>
      <c r="AB368" s="64">
        <v>2222.2907429702364</v>
      </c>
      <c r="AC368" s="64">
        <v>2222.2907429702364</v>
      </c>
      <c r="AD368" s="64">
        <v>2222.2907429702364</v>
      </c>
      <c r="AE368" s="64">
        <v>2222.2907429702364</v>
      </c>
      <c r="AF368" s="64">
        <v>2222.2907429702364</v>
      </c>
      <c r="AG368" s="64">
        <v>2222.2907429702364</v>
      </c>
      <c r="AH368" s="64">
        <v>2222.2907429702364</v>
      </c>
      <c r="AI368" s="64">
        <v>2222.2907429702364</v>
      </c>
      <c r="AJ368" s="64">
        <v>2222.2907429702364</v>
      </c>
      <c r="AK368" s="64">
        <v>2222.2907429702364</v>
      </c>
      <c r="AL368" s="64">
        <v>2222.2907429702364</v>
      </c>
      <c r="AM368" s="64">
        <v>2222.2907429702364</v>
      </c>
      <c r="AN368" s="73"/>
      <c r="AO368" s="8"/>
      <c r="AP368" s="8"/>
      <c r="AQ368" s="8"/>
      <c r="AR368" s="8"/>
      <c r="AS368" s="8"/>
      <c r="AT368" s="8"/>
      <c r="AU368" s="8"/>
      <c r="AV368" s="8"/>
      <c r="AW368" s="8"/>
      <c r="AX368" s="8"/>
    </row>
    <row r="369" spans="1:50">
      <c r="A369" s="63" t="s">
        <v>484</v>
      </c>
      <c r="B369" s="63" t="s">
        <v>551</v>
      </c>
      <c r="C369" s="63" t="s">
        <v>552</v>
      </c>
      <c r="D369" s="64">
        <v>1499.5751519999999</v>
      </c>
      <c r="E369" s="64">
        <v>1444.3479999412973</v>
      </c>
      <c r="F369" s="64">
        <v>1444.3479999412973</v>
      </c>
      <c r="G369" s="64">
        <v>1444.3479999412973</v>
      </c>
      <c r="H369" s="64">
        <v>1444.3479999412973</v>
      </c>
      <c r="I369" s="64">
        <v>1444.3479999412973</v>
      </c>
      <c r="J369" s="64">
        <v>1599.54680125</v>
      </c>
      <c r="K369" s="64">
        <v>1599.54680125</v>
      </c>
      <c r="L369" s="64">
        <v>1599.54680125</v>
      </c>
      <c r="M369" s="64">
        <v>1599.54680125</v>
      </c>
      <c r="N369" s="64"/>
      <c r="O369" s="65">
        <f t="shared" si="32"/>
        <v>1599.54680125</v>
      </c>
      <c r="P369" s="64">
        <v>1499.5751519999999</v>
      </c>
      <c r="Q369" s="64">
        <v>1444.3479999412973</v>
      </c>
      <c r="R369" s="64">
        <v>1444.3479999412973</v>
      </c>
      <c r="S369" s="64">
        <v>1444.3479999412973</v>
      </c>
      <c r="T369" s="64">
        <v>1444.3479999412973</v>
      </c>
      <c r="U369" s="64">
        <v>1444.3479999412973</v>
      </c>
      <c r="V369" s="64">
        <v>1599.54680125</v>
      </c>
      <c r="W369" s="64">
        <v>1599.54680125</v>
      </c>
      <c r="X369" s="64">
        <v>1599.54680125</v>
      </c>
      <c r="Y369" s="64">
        <v>1599.54680125</v>
      </c>
      <c r="Z369" s="64">
        <v>1599.54680125</v>
      </c>
      <c r="AA369" s="64">
        <v>1599.54680125</v>
      </c>
      <c r="AB369" s="64">
        <v>1599.54680125</v>
      </c>
      <c r="AC369" s="64">
        <v>1599.54680125</v>
      </c>
      <c r="AD369" s="64">
        <v>1599.54680125</v>
      </c>
      <c r="AE369" s="64">
        <v>1599.54680125</v>
      </c>
      <c r="AF369" s="64">
        <v>1599.54680125</v>
      </c>
      <c r="AG369" s="64">
        <v>1599.54680125</v>
      </c>
      <c r="AH369" s="64">
        <v>1599.54680125</v>
      </c>
      <c r="AI369" s="64">
        <v>1599.54680125</v>
      </c>
      <c r="AJ369" s="64">
        <v>1599.54680125</v>
      </c>
      <c r="AK369" s="64">
        <v>1599.54680125</v>
      </c>
      <c r="AL369" s="64">
        <v>1599.54680125</v>
      </c>
      <c r="AM369" s="64">
        <v>1599.54680125</v>
      </c>
      <c r="AN369" s="73"/>
      <c r="AO369" s="8"/>
      <c r="AP369" s="8"/>
      <c r="AQ369" s="8"/>
      <c r="AR369" s="8"/>
      <c r="AS369" s="8"/>
      <c r="AT369" s="8"/>
      <c r="AU369" s="8"/>
      <c r="AV369" s="8"/>
      <c r="AW369" s="8"/>
      <c r="AX369" s="8"/>
    </row>
    <row r="370" spans="1:50">
      <c r="A370" s="63" t="s">
        <v>484</v>
      </c>
      <c r="B370" s="63" t="s">
        <v>553</v>
      </c>
      <c r="C370" s="63" t="s">
        <v>554</v>
      </c>
      <c r="D370" s="64">
        <v>2344.1567679999998</v>
      </c>
      <c r="E370" s="64">
        <v>2344.1567679999998</v>
      </c>
      <c r="F370" s="64">
        <v>2344.1567679999998</v>
      </c>
      <c r="G370" s="64">
        <v>2344.1567679999998</v>
      </c>
      <c r="H370" s="64">
        <v>2344.1567679999998</v>
      </c>
      <c r="I370" s="64">
        <v>2344.1567679999998</v>
      </c>
      <c r="J370" s="64">
        <v>2344.1567679999998</v>
      </c>
      <c r="K370" s="64">
        <v>2344.1567679999998</v>
      </c>
      <c r="L370" s="64">
        <v>2762.3466666666664</v>
      </c>
      <c r="M370" s="64">
        <v>2229.2490239999997</v>
      </c>
      <c r="N370" s="64"/>
      <c r="O370" s="65">
        <f t="shared" si="32"/>
        <v>2229.2490239999997</v>
      </c>
      <c r="P370" s="64">
        <v>2344.1567679999998</v>
      </c>
      <c r="Q370" s="64">
        <v>2344.1567679999998</v>
      </c>
      <c r="R370" s="64">
        <v>2344.1567679999998</v>
      </c>
      <c r="S370" s="64">
        <v>2344.1567679999998</v>
      </c>
      <c r="T370" s="64">
        <v>2344.1567679999998</v>
      </c>
      <c r="U370" s="64">
        <v>2344.1567679999998</v>
      </c>
      <c r="V370" s="64">
        <v>2344.1567679999998</v>
      </c>
      <c r="W370" s="64">
        <v>2344.1567679999998</v>
      </c>
      <c r="X370" s="64">
        <v>2762.3466666666664</v>
      </c>
      <c r="Y370" s="64">
        <v>2229.2490239999997</v>
      </c>
      <c r="Z370" s="64">
        <v>2229.2490239999997</v>
      </c>
      <c r="AA370" s="64">
        <v>2229.2490239999997</v>
      </c>
      <c r="AB370" s="64">
        <v>2229.2490239999997</v>
      </c>
      <c r="AC370" s="64">
        <v>2229.2490239999997</v>
      </c>
      <c r="AD370" s="64">
        <v>2229.2490239999997</v>
      </c>
      <c r="AE370" s="64">
        <v>2229.2490239999997</v>
      </c>
      <c r="AF370" s="64">
        <v>2229.2490239999997</v>
      </c>
      <c r="AG370" s="64">
        <v>2229.2490239999997</v>
      </c>
      <c r="AH370" s="64">
        <v>2229.2490239999997</v>
      </c>
      <c r="AI370" s="64">
        <v>2229.2490239999997</v>
      </c>
      <c r="AJ370" s="64">
        <v>2229.2490239999997</v>
      </c>
      <c r="AK370" s="64">
        <v>2229.2490239999997</v>
      </c>
      <c r="AL370" s="64">
        <v>2229.2490239999997</v>
      </c>
      <c r="AM370" s="64">
        <v>2229.2490239999997</v>
      </c>
      <c r="AN370" s="73"/>
      <c r="AO370" s="8"/>
      <c r="AP370" s="8"/>
      <c r="AQ370" s="8"/>
      <c r="AR370" s="8"/>
      <c r="AS370" s="8"/>
      <c r="AT370" s="8"/>
      <c r="AU370" s="8"/>
      <c r="AV370" s="8"/>
      <c r="AW370" s="8"/>
      <c r="AX370" s="8"/>
    </row>
    <row r="371" spans="1:50">
      <c r="A371" s="63" t="s">
        <v>484</v>
      </c>
      <c r="B371" s="63" t="s">
        <v>555</v>
      </c>
      <c r="C371" s="63" t="s">
        <v>556</v>
      </c>
      <c r="D371" s="64">
        <v>1597.0257933314158</v>
      </c>
      <c r="E371" s="64">
        <v>1597.0257933314158</v>
      </c>
      <c r="F371" s="64">
        <v>1763.2</v>
      </c>
      <c r="G371" s="64">
        <v>1763.1993686530809</v>
      </c>
      <c r="H371" s="64">
        <v>1729.9650323968995</v>
      </c>
      <c r="I371" s="64">
        <v>1729.9650323968995</v>
      </c>
      <c r="J371" s="64">
        <v>1729.9650323968995</v>
      </c>
      <c r="K371" s="64">
        <v>1729.9650323968995</v>
      </c>
      <c r="L371" s="64">
        <v>1729.9650323968995</v>
      </c>
      <c r="M371" s="64">
        <v>1729.9650323968995</v>
      </c>
      <c r="N371" s="64"/>
      <c r="O371" s="65">
        <f t="shared" si="32"/>
        <v>1729.9650323968995</v>
      </c>
      <c r="P371" s="64">
        <v>1597.0257933314158</v>
      </c>
      <c r="Q371" s="64">
        <v>1597.0257933314158</v>
      </c>
      <c r="R371" s="64">
        <v>1763.2</v>
      </c>
      <c r="S371" s="64">
        <v>1763.1993686530809</v>
      </c>
      <c r="T371" s="64">
        <v>1729.9650323968995</v>
      </c>
      <c r="U371" s="64">
        <v>1729.9650323968995</v>
      </c>
      <c r="V371" s="64">
        <v>1729.9650323968995</v>
      </c>
      <c r="W371" s="64">
        <v>1729.9650323968995</v>
      </c>
      <c r="X371" s="64">
        <v>1729.9650323968995</v>
      </c>
      <c r="Y371" s="64">
        <v>1729.9650323968995</v>
      </c>
      <c r="Z371" s="64">
        <v>1729.9650323968995</v>
      </c>
      <c r="AA371" s="64">
        <v>1729.9650323968995</v>
      </c>
      <c r="AB371" s="64">
        <v>1729.9650323968995</v>
      </c>
      <c r="AC371" s="64">
        <v>1729.9650323968995</v>
      </c>
      <c r="AD371" s="64">
        <v>1729.9650323968995</v>
      </c>
      <c r="AE371" s="64">
        <v>1729.9650323968995</v>
      </c>
      <c r="AF371" s="64">
        <v>1729.9650323968995</v>
      </c>
      <c r="AG371" s="64">
        <v>1729.9650323968995</v>
      </c>
      <c r="AH371" s="64">
        <v>1729.9650323968995</v>
      </c>
      <c r="AI371" s="64">
        <v>1729.9650323968995</v>
      </c>
      <c r="AJ371" s="64">
        <v>1729.9650323968995</v>
      </c>
      <c r="AK371" s="64">
        <v>1729.9650323968995</v>
      </c>
      <c r="AL371" s="64">
        <v>1729.9650323968995</v>
      </c>
      <c r="AM371" s="64">
        <v>1729.9650323968995</v>
      </c>
      <c r="AN371" s="73"/>
      <c r="AO371" s="8"/>
      <c r="AP371" s="8"/>
      <c r="AQ371" s="8"/>
      <c r="AR371" s="8"/>
      <c r="AS371" s="8"/>
      <c r="AT371" s="8"/>
      <c r="AU371" s="8"/>
      <c r="AV371" s="8"/>
      <c r="AW371" s="8"/>
      <c r="AX371" s="8"/>
    </row>
    <row r="372" spans="1:50">
      <c r="A372" s="63" t="s">
        <v>484</v>
      </c>
      <c r="B372" s="63" t="s">
        <v>557</v>
      </c>
      <c r="C372" s="63" t="s">
        <v>558</v>
      </c>
      <c r="D372" s="64">
        <v>4116.2565199999999</v>
      </c>
      <c r="E372" s="64">
        <v>4011.4843291666666</v>
      </c>
      <c r="F372" s="64">
        <v>4329.8406500000001</v>
      </c>
      <c r="G372" s="64">
        <v>3951.7719999999999</v>
      </c>
      <c r="H372" s="64">
        <v>4222.8640000000005</v>
      </c>
      <c r="I372" s="64">
        <v>4084.6417142857144</v>
      </c>
      <c r="J372" s="64">
        <v>4171.8571428571431</v>
      </c>
      <c r="K372" s="64">
        <v>4541.7662699999992</v>
      </c>
      <c r="L372" s="64">
        <v>4205.9666666666662</v>
      </c>
      <c r="M372" s="64">
        <v>4253.72</v>
      </c>
      <c r="N372" s="64"/>
      <c r="O372" s="65">
        <f t="shared" si="32"/>
        <v>4253.72</v>
      </c>
      <c r="P372" s="64">
        <v>4116.2565199999999</v>
      </c>
      <c r="Q372" s="64">
        <v>4011.4843291666666</v>
      </c>
      <c r="R372" s="64">
        <v>4329.8406500000001</v>
      </c>
      <c r="S372" s="64">
        <v>3951.7719999999999</v>
      </c>
      <c r="T372" s="64">
        <v>4222.8640000000005</v>
      </c>
      <c r="U372" s="64">
        <v>4084.6417142857144</v>
      </c>
      <c r="V372" s="64">
        <v>4171.8571428571431</v>
      </c>
      <c r="W372" s="64">
        <v>4541.7662699999992</v>
      </c>
      <c r="X372" s="64">
        <v>4205.9666666666662</v>
      </c>
      <c r="Y372" s="64">
        <v>4253.72</v>
      </c>
      <c r="Z372" s="64">
        <v>4253.72</v>
      </c>
      <c r="AA372" s="64">
        <v>4253.72</v>
      </c>
      <c r="AB372" s="64">
        <v>4253.72</v>
      </c>
      <c r="AC372" s="64">
        <v>4253.72</v>
      </c>
      <c r="AD372" s="64">
        <v>4253.72</v>
      </c>
      <c r="AE372" s="64">
        <v>4253.72</v>
      </c>
      <c r="AF372" s="64">
        <v>4253.72</v>
      </c>
      <c r="AG372" s="64">
        <v>4253.72</v>
      </c>
      <c r="AH372" s="64">
        <v>4253.72</v>
      </c>
      <c r="AI372" s="64">
        <v>4253.72</v>
      </c>
      <c r="AJ372" s="64">
        <v>4253.72</v>
      </c>
      <c r="AK372" s="64">
        <v>4253.72</v>
      </c>
      <c r="AL372" s="64">
        <v>4253.72</v>
      </c>
      <c r="AM372" s="64">
        <v>4253.72</v>
      </c>
      <c r="AN372" s="73"/>
      <c r="AO372" s="8"/>
      <c r="AP372" s="8"/>
      <c r="AQ372" s="8"/>
      <c r="AR372" s="8"/>
      <c r="AS372" s="8"/>
      <c r="AT372" s="8"/>
      <c r="AU372" s="8"/>
      <c r="AV372" s="8"/>
      <c r="AW372" s="8"/>
      <c r="AX372" s="8"/>
    </row>
    <row r="373" spans="1:50">
      <c r="A373" s="63" t="s">
        <v>484</v>
      </c>
      <c r="B373" s="63" t="s">
        <v>489</v>
      </c>
      <c r="C373" s="63" t="s">
        <v>490</v>
      </c>
      <c r="D373" s="64">
        <v>2449.5882862500134</v>
      </c>
      <c r="E373" s="64">
        <v>2449.5882862500134</v>
      </c>
      <c r="F373" s="64">
        <v>2449.5882862500134</v>
      </c>
      <c r="G373" s="64">
        <v>2443.9910622325151</v>
      </c>
      <c r="H373" s="64">
        <v>2753.1634119371897</v>
      </c>
      <c r="I373" s="64">
        <v>2651.4120955045655</v>
      </c>
      <c r="J373" s="64">
        <v>2729.2866763089537</v>
      </c>
      <c r="K373" s="64">
        <v>2649.208048993697</v>
      </c>
      <c r="L373" s="64">
        <v>2763.4769440380092</v>
      </c>
      <c r="M373" s="64">
        <v>2721.450001827071</v>
      </c>
      <c r="N373" s="64"/>
      <c r="O373" s="65">
        <f t="shared" si="32"/>
        <v>2721.450001827071</v>
      </c>
      <c r="P373" s="64">
        <v>2449.5882862500134</v>
      </c>
      <c r="Q373" s="64">
        <v>2449.5882862500134</v>
      </c>
      <c r="R373" s="64">
        <v>2449.5882862500134</v>
      </c>
      <c r="S373" s="64">
        <v>2443.9910622325151</v>
      </c>
      <c r="T373" s="64">
        <v>2753.1634119371897</v>
      </c>
      <c r="U373" s="64">
        <v>2651.4120955045655</v>
      </c>
      <c r="V373" s="64">
        <v>2729.2866763089537</v>
      </c>
      <c r="W373" s="64">
        <v>2649.208048993697</v>
      </c>
      <c r="X373" s="64">
        <v>2763.4769440380092</v>
      </c>
      <c r="Y373" s="64">
        <v>2721.450001827071</v>
      </c>
      <c r="Z373" s="64">
        <v>2721.450001827071</v>
      </c>
      <c r="AA373" s="64">
        <v>2721.450001827071</v>
      </c>
      <c r="AB373" s="64">
        <v>2721.450001827071</v>
      </c>
      <c r="AC373" s="64">
        <v>2721.450001827071</v>
      </c>
      <c r="AD373" s="64">
        <v>2721.450001827071</v>
      </c>
      <c r="AE373" s="64">
        <v>2721.450001827071</v>
      </c>
      <c r="AF373" s="64">
        <v>2721.450001827071</v>
      </c>
      <c r="AG373" s="64">
        <v>2721.450001827071</v>
      </c>
      <c r="AH373" s="64">
        <v>2721.450001827071</v>
      </c>
      <c r="AI373" s="64">
        <v>2721.450001827071</v>
      </c>
      <c r="AJ373" s="64">
        <v>2721.450001827071</v>
      </c>
      <c r="AK373" s="64">
        <v>2721.450001827071</v>
      </c>
      <c r="AL373" s="64">
        <v>2721.450001827071</v>
      </c>
      <c r="AM373" s="64">
        <v>2721.450001827071</v>
      </c>
      <c r="AN373" s="73"/>
      <c r="AO373" s="8"/>
      <c r="AP373" s="8"/>
      <c r="AQ373" s="8"/>
      <c r="AR373" s="8"/>
      <c r="AS373" s="8"/>
      <c r="AT373" s="8"/>
      <c r="AU373" s="8"/>
      <c r="AV373" s="8"/>
      <c r="AW373" s="8"/>
      <c r="AX373" s="8"/>
    </row>
    <row r="374" spans="1:50">
      <c r="A374" s="63" t="s">
        <v>484</v>
      </c>
      <c r="B374" s="63" t="s">
        <v>559</v>
      </c>
      <c r="C374" s="63" t="s">
        <v>560</v>
      </c>
      <c r="D374" s="64">
        <v>3635.9699015886786</v>
      </c>
      <c r="E374" s="64">
        <v>3635.9699015886786</v>
      </c>
      <c r="F374" s="64">
        <v>3635.9699015886786</v>
      </c>
      <c r="G374" s="64">
        <v>2185.3897171702724</v>
      </c>
      <c r="H374" s="64">
        <v>2185.3897171702724</v>
      </c>
      <c r="I374" s="64">
        <v>3051.25520080969</v>
      </c>
      <c r="J374" s="64">
        <v>3051.25520080969</v>
      </c>
      <c r="K374" s="64">
        <v>3051.25520080969</v>
      </c>
      <c r="L374" s="64">
        <v>3051.25520080969</v>
      </c>
      <c r="M374" s="64">
        <v>3051.25520080969</v>
      </c>
      <c r="N374" s="64"/>
      <c r="O374" s="65">
        <f t="shared" si="32"/>
        <v>3051.25520080969</v>
      </c>
      <c r="P374" s="64">
        <v>3635.9699015886786</v>
      </c>
      <c r="Q374" s="64">
        <v>3635.9699015886786</v>
      </c>
      <c r="R374" s="64">
        <v>3635.9699015886786</v>
      </c>
      <c r="S374" s="64">
        <v>2185.3897171702724</v>
      </c>
      <c r="T374" s="64">
        <v>2185.3897171702724</v>
      </c>
      <c r="U374" s="64">
        <v>3051.25520080969</v>
      </c>
      <c r="V374" s="64">
        <v>3051.25520080969</v>
      </c>
      <c r="W374" s="64">
        <v>3051.25520080969</v>
      </c>
      <c r="X374" s="64">
        <v>3051.25520080969</v>
      </c>
      <c r="Y374" s="64">
        <v>3051.25520080969</v>
      </c>
      <c r="Z374" s="64">
        <v>3051.25520080969</v>
      </c>
      <c r="AA374" s="64">
        <v>3051.25520080969</v>
      </c>
      <c r="AB374" s="64">
        <v>3051.25520080969</v>
      </c>
      <c r="AC374" s="64">
        <v>3051.25520080969</v>
      </c>
      <c r="AD374" s="64">
        <v>3051.25520080969</v>
      </c>
      <c r="AE374" s="64">
        <v>3051.25520080969</v>
      </c>
      <c r="AF374" s="64">
        <v>3051.25520080969</v>
      </c>
      <c r="AG374" s="64">
        <v>3051.25520080969</v>
      </c>
      <c r="AH374" s="64">
        <v>3051.25520080969</v>
      </c>
      <c r="AI374" s="64">
        <v>3051.25520080969</v>
      </c>
      <c r="AJ374" s="64">
        <v>3051.25520080969</v>
      </c>
      <c r="AK374" s="64">
        <v>3051.25520080969</v>
      </c>
      <c r="AL374" s="64">
        <v>3051.25520080969</v>
      </c>
      <c r="AM374" s="64">
        <v>3051.25520080969</v>
      </c>
      <c r="AN374" s="73"/>
      <c r="AO374" s="8"/>
      <c r="AP374" s="8"/>
      <c r="AQ374" s="8"/>
      <c r="AR374" s="8"/>
      <c r="AS374" s="8"/>
      <c r="AT374" s="8"/>
      <c r="AU374" s="8"/>
      <c r="AV374" s="8"/>
      <c r="AW374" s="8"/>
      <c r="AX374" s="8"/>
    </row>
    <row r="375" spans="1:50">
      <c r="A375" s="63" t="s">
        <v>484</v>
      </c>
      <c r="B375" s="63" t="s">
        <v>561</v>
      </c>
      <c r="C375" s="63" t="s">
        <v>562</v>
      </c>
      <c r="D375" s="64">
        <v>2319.5161604747923</v>
      </c>
      <c r="E375" s="64">
        <v>2458.7105369849137</v>
      </c>
      <c r="F375" s="64">
        <v>2390.1472737301619</v>
      </c>
      <c r="G375" s="64">
        <v>2463.8086124016017</v>
      </c>
      <c r="H375" s="64">
        <v>2428.2116846592785</v>
      </c>
      <c r="I375" s="64">
        <v>2966.2440385412087</v>
      </c>
      <c r="J375" s="64">
        <v>2966.2440385412087</v>
      </c>
      <c r="K375" s="64">
        <v>2966.2440385412087</v>
      </c>
      <c r="L375" s="64">
        <v>2783.3123067278225</v>
      </c>
      <c r="M375" s="64">
        <v>2534.1011248201326</v>
      </c>
      <c r="N375" s="64"/>
      <c r="O375" s="65">
        <f t="shared" si="32"/>
        <v>2534.1011248201326</v>
      </c>
      <c r="P375" s="64">
        <v>2319.5161604747923</v>
      </c>
      <c r="Q375" s="64">
        <v>2458.7105369849137</v>
      </c>
      <c r="R375" s="64">
        <v>2390.1472737301619</v>
      </c>
      <c r="S375" s="64">
        <v>2463.8086124016017</v>
      </c>
      <c r="T375" s="64">
        <v>2428.2116846592785</v>
      </c>
      <c r="U375" s="64">
        <v>2966.2440385412087</v>
      </c>
      <c r="V375" s="64">
        <v>2966.2440385412087</v>
      </c>
      <c r="W375" s="64">
        <v>2966.2440385412087</v>
      </c>
      <c r="X375" s="64">
        <v>2783.3123067278225</v>
      </c>
      <c r="Y375" s="64">
        <v>2534.1011248201326</v>
      </c>
      <c r="Z375" s="64">
        <v>2534.1011248201326</v>
      </c>
      <c r="AA375" s="64">
        <v>2534.1011248201326</v>
      </c>
      <c r="AB375" s="64">
        <v>2534.1011248201326</v>
      </c>
      <c r="AC375" s="64">
        <v>2534.1011248201326</v>
      </c>
      <c r="AD375" s="64">
        <v>2534.1011248201326</v>
      </c>
      <c r="AE375" s="64">
        <v>2534.1011248201326</v>
      </c>
      <c r="AF375" s="64">
        <v>2534.1011248201326</v>
      </c>
      <c r="AG375" s="64">
        <v>2534.1011248201326</v>
      </c>
      <c r="AH375" s="64">
        <v>2534.1011248201326</v>
      </c>
      <c r="AI375" s="64">
        <v>2534.1011248201326</v>
      </c>
      <c r="AJ375" s="64">
        <v>2534.1011248201326</v>
      </c>
      <c r="AK375" s="64">
        <v>2534.1011248201326</v>
      </c>
      <c r="AL375" s="64">
        <v>2534.1011248201326</v>
      </c>
      <c r="AM375" s="64">
        <v>2534.1011248201326</v>
      </c>
      <c r="AN375" s="73"/>
      <c r="AO375" s="8"/>
      <c r="AP375" s="8"/>
      <c r="AQ375" s="8"/>
      <c r="AR375" s="8"/>
      <c r="AS375" s="8"/>
      <c r="AT375" s="8"/>
      <c r="AU375" s="8"/>
      <c r="AV375" s="8"/>
      <c r="AW375" s="8"/>
      <c r="AX375" s="8"/>
    </row>
    <row r="376" spans="1:50">
      <c r="A376" s="63" t="s">
        <v>484</v>
      </c>
      <c r="B376" s="63" t="s">
        <v>563</v>
      </c>
      <c r="C376" s="63" t="s">
        <v>564</v>
      </c>
      <c r="D376" s="64">
        <v>1660.3921057936218</v>
      </c>
      <c r="E376" s="64">
        <v>1660.3921057936218</v>
      </c>
      <c r="F376" s="64">
        <v>1660.3921057936218</v>
      </c>
      <c r="G376" s="64">
        <v>1660.3921057936218</v>
      </c>
      <c r="H376" s="64">
        <v>2273.6890293228139</v>
      </c>
      <c r="I376" s="64">
        <v>2411.2800487949526</v>
      </c>
      <c r="J376" s="64">
        <v>2414.1360578488197</v>
      </c>
      <c r="K376" s="64">
        <v>2183.6635834084736</v>
      </c>
      <c r="L376" s="64">
        <v>2560.9635514703427</v>
      </c>
      <c r="M376" s="64">
        <v>2273.156656388966</v>
      </c>
      <c r="N376" s="64"/>
      <c r="O376" s="65">
        <f t="shared" si="32"/>
        <v>2273.156656388966</v>
      </c>
      <c r="P376" s="64">
        <v>1660.3921057936218</v>
      </c>
      <c r="Q376" s="64">
        <v>1660.3921057936218</v>
      </c>
      <c r="R376" s="64">
        <v>1660.3921057936218</v>
      </c>
      <c r="S376" s="64">
        <v>1660.3921057936218</v>
      </c>
      <c r="T376" s="64">
        <v>2273.6890293228139</v>
      </c>
      <c r="U376" s="64">
        <v>2411.2800487949526</v>
      </c>
      <c r="V376" s="64">
        <v>2414.1360578488197</v>
      </c>
      <c r="W376" s="64">
        <v>2183.6635834084736</v>
      </c>
      <c r="X376" s="64">
        <v>2560.9635514703427</v>
      </c>
      <c r="Y376" s="64">
        <v>2273.156656388966</v>
      </c>
      <c r="Z376" s="64">
        <v>2273.156656388966</v>
      </c>
      <c r="AA376" s="64">
        <v>2273.156656388966</v>
      </c>
      <c r="AB376" s="64">
        <v>2273.156656388966</v>
      </c>
      <c r="AC376" s="64">
        <v>2273.156656388966</v>
      </c>
      <c r="AD376" s="64">
        <v>2273.156656388966</v>
      </c>
      <c r="AE376" s="64">
        <v>2273.156656388966</v>
      </c>
      <c r="AF376" s="64">
        <v>2273.156656388966</v>
      </c>
      <c r="AG376" s="64">
        <v>2273.156656388966</v>
      </c>
      <c r="AH376" s="64">
        <v>2273.156656388966</v>
      </c>
      <c r="AI376" s="64">
        <v>2273.156656388966</v>
      </c>
      <c r="AJ376" s="64">
        <v>2273.156656388966</v>
      </c>
      <c r="AK376" s="64">
        <v>2273.156656388966</v>
      </c>
      <c r="AL376" s="64">
        <v>2273.156656388966</v>
      </c>
      <c r="AM376" s="64">
        <v>2273.156656388966</v>
      </c>
      <c r="AN376" s="73"/>
      <c r="AO376" s="8"/>
      <c r="AP376" s="8"/>
      <c r="AQ376" s="8"/>
      <c r="AR376" s="8"/>
      <c r="AS376" s="8"/>
      <c r="AT376" s="8"/>
      <c r="AU376" s="8"/>
      <c r="AV376" s="8"/>
      <c r="AW376" s="8"/>
      <c r="AX376" s="8"/>
    </row>
    <row r="377" spans="1:50">
      <c r="A377" s="63" t="s">
        <v>484</v>
      </c>
      <c r="B377" s="63" t="s">
        <v>565</v>
      </c>
      <c r="C377" s="63" t="s">
        <v>566</v>
      </c>
      <c r="D377" s="64">
        <v>4114.8627116398602</v>
      </c>
      <c r="E377" s="64">
        <v>3577.3800819013331</v>
      </c>
      <c r="F377" s="64">
        <v>4000.3059266719447</v>
      </c>
      <c r="G377" s="64">
        <v>3724.7599999999998</v>
      </c>
      <c r="H377" s="64">
        <v>4028.8139499672502</v>
      </c>
      <c r="I377" s="64">
        <v>4237.0778793320997</v>
      </c>
      <c r="J377" s="64">
        <v>4317.1955268737593</v>
      </c>
      <c r="K377" s="64">
        <v>4505.5008219749825</v>
      </c>
      <c r="L377" s="64">
        <v>5199.3997082222213</v>
      </c>
      <c r="M377" s="64">
        <v>4411.8479740952353</v>
      </c>
      <c r="N377" s="64"/>
      <c r="O377" s="65">
        <f t="shared" si="32"/>
        <v>4411.8479740952353</v>
      </c>
      <c r="P377" s="64">
        <v>4114.8627116398602</v>
      </c>
      <c r="Q377" s="64">
        <v>3577.3800819013331</v>
      </c>
      <c r="R377" s="64">
        <v>4000.3059266719447</v>
      </c>
      <c r="S377" s="64">
        <v>3724.7599999999998</v>
      </c>
      <c r="T377" s="64">
        <v>4028.8139499672502</v>
      </c>
      <c r="U377" s="64">
        <v>4237.0778793320997</v>
      </c>
      <c r="V377" s="64">
        <v>4317.1955268737593</v>
      </c>
      <c r="W377" s="64">
        <v>4505.5008219749825</v>
      </c>
      <c r="X377" s="64">
        <v>5199.3997082222213</v>
      </c>
      <c r="Y377" s="64">
        <v>4411.8479740952353</v>
      </c>
      <c r="Z377" s="64">
        <v>4411.8479740952353</v>
      </c>
      <c r="AA377" s="64">
        <v>4411.8479740952353</v>
      </c>
      <c r="AB377" s="64">
        <v>4411.8479740952353</v>
      </c>
      <c r="AC377" s="64">
        <v>4411.8479740952353</v>
      </c>
      <c r="AD377" s="64">
        <v>4411.8479740952353</v>
      </c>
      <c r="AE377" s="64">
        <v>4411.8479740952353</v>
      </c>
      <c r="AF377" s="64">
        <v>4411.8479740952353</v>
      </c>
      <c r="AG377" s="64">
        <v>4411.8479740952353</v>
      </c>
      <c r="AH377" s="64">
        <v>4411.8479740952353</v>
      </c>
      <c r="AI377" s="64">
        <v>4411.8479740952353</v>
      </c>
      <c r="AJ377" s="64">
        <v>4411.8479740952353</v>
      </c>
      <c r="AK377" s="64">
        <v>4411.8479740952353</v>
      </c>
      <c r="AL377" s="64">
        <v>4411.8479740952353</v>
      </c>
      <c r="AM377" s="64">
        <v>4411.8479740952353</v>
      </c>
      <c r="AN377" s="73"/>
      <c r="AO377" s="8"/>
      <c r="AP377" s="8"/>
      <c r="AQ377" s="8"/>
      <c r="AR377" s="8"/>
      <c r="AS377" s="8"/>
      <c r="AT377" s="8"/>
      <c r="AU377" s="8"/>
      <c r="AV377" s="8"/>
      <c r="AW377" s="8"/>
      <c r="AX377" s="8"/>
    </row>
    <row r="378" spans="1:50">
      <c r="A378" s="63" t="s">
        <v>484</v>
      </c>
      <c r="B378" s="63" t="s">
        <v>567</v>
      </c>
      <c r="C378" s="63" t="s">
        <v>568</v>
      </c>
      <c r="D378" s="64">
        <v>4031.1539785769096</v>
      </c>
      <c r="E378" s="64">
        <v>3961.4716408656732</v>
      </c>
      <c r="F378" s="64">
        <v>3977.185622696501</v>
      </c>
      <c r="G378" s="64">
        <v>3916.5378363339019</v>
      </c>
      <c r="H378" s="64">
        <v>4028.6255141657248</v>
      </c>
      <c r="I378" s="64">
        <v>4106.7291064819874</v>
      </c>
      <c r="J378" s="64">
        <v>4106.7291064819874</v>
      </c>
      <c r="K378" s="64">
        <v>4106.7291064819874</v>
      </c>
      <c r="L378" s="64">
        <v>4106.7291064819874</v>
      </c>
      <c r="M378" s="64">
        <v>4106.7291064819874</v>
      </c>
      <c r="N378" s="64"/>
      <c r="O378" s="65">
        <f t="shared" si="32"/>
        <v>4106.7291064819874</v>
      </c>
      <c r="P378" s="64">
        <v>4031.1539785769096</v>
      </c>
      <c r="Q378" s="64">
        <v>3961.4716408656732</v>
      </c>
      <c r="R378" s="64">
        <v>3977.185622696501</v>
      </c>
      <c r="S378" s="64">
        <v>3916.5378363339019</v>
      </c>
      <c r="T378" s="64">
        <v>4028.6255141657248</v>
      </c>
      <c r="U378" s="64">
        <v>4106.7291064819874</v>
      </c>
      <c r="V378" s="64">
        <v>4106.7291064819874</v>
      </c>
      <c r="W378" s="64">
        <v>4106.7291064819874</v>
      </c>
      <c r="X378" s="64">
        <v>4106.7291064819874</v>
      </c>
      <c r="Y378" s="64">
        <v>4106.7291064819874</v>
      </c>
      <c r="Z378" s="64">
        <v>4106.7291064819874</v>
      </c>
      <c r="AA378" s="64">
        <v>4106.7291064819874</v>
      </c>
      <c r="AB378" s="64">
        <v>4106.7291064819874</v>
      </c>
      <c r="AC378" s="64">
        <v>4106.7291064819874</v>
      </c>
      <c r="AD378" s="64">
        <v>4106.7291064819874</v>
      </c>
      <c r="AE378" s="64">
        <v>4106.7291064819874</v>
      </c>
      <c r="AF378" s="64">
        <v>4106.7291064819874</v>
      </c>
      <c r="AG378" s="64">
        <v>4106.7291064819874</v>
      </c>
      <c r="AH378" s="64">
        <v>4106.7291064819874</v>
      </c>
      <c r="AI378" s="64">
        <v>4106.7291064819874</v>
      </c>
      <c r="AJ378" s="64">
        <v>4106.7291064819874</v>
      </c>
      <c r="AK378" s="64">
        <v>4106.7291064819874</v>
      </c>
      <c r="AL378" s="64">
        <v>4106.7291064819874</v>
      </c>
      <c r="AM378" s="64">
        <v>4106.7291064819874</v>
      </c>
      <c r="AN378" s="73"/>
      <c r="AO378" s="8"/>
      <c r="AP378" s="8"/>
      <c r="AQ378" s="8"/>
      <c r="AR378" s="8"/>
      <c r="AS378" s="8"/>
      <c r="AT378" s="8"/>
      <c r="AU378" s="8"/>
      <c r="AV378" s="8"/>
      <c r="AW378" s="8"/>
      <c r="AX378" s="8"/>
    </row>
    <row r="379" spans="1:50">
      <c r="A379" s="63" t="s">
        <v>484</v>
      </c>
      <c r="B379" s="63" t="s">
        <v>569</v>
      </c>
      <c r="C379" s="63" t="s">
        <v>570</v>
      </c>
      <c r="D379" s="64">
        <v>3283.96</v>
      </c>
      <c r="E379" s="64">
        <v>3283.96</v>
      </c>
      <c r="F379" s="64">
        <v>3283.96</v>
      </c>
      <c r="G379" s="64">
        <v>3923.12</v>
      </c>
      <c r="H379" s="64">
        <v>3923.12</v>
      </c>
      <c r="I379" s="64">
        <v>3805.9421110838025</v>
      </c>
      <c r="J379" s="64">
        <v>4014.0798997385837</v>
      </c>
      <c r="K379" s="64">
        <v>4051.5166605011491</v>
      </c>
      <c r="L379" s="64">
        <v>3815.8224070669967</v>
      </c>
      <c r="M379" s="64">
        <v>3941.8075948367314</v>
      </c>
      <c r="N379" s="64"/>
      <c r="O379" s="65">
        <f t="shared" si="32"/>
        <v>3941.8075948367314</v>
      </c>
      <c r="P379" s="64">
        <v>3283.96</v>
      </c>
      <c r="Q379" s="64">
        <v>3283.96</v>
      </c>
      <c r="R379" s="64">
        <v>3283.96</v>
      </c>
      <c r="S379" s="64">
        <v>3923.12</v>
      </c>
      <c r="T379" s="64">
        <v>3923.12</v>
      </c>
      <c r="U379" s="64">
        <v>3805.9421110838025</v>
      </c>
      <c r="V379" s="64">
        <v>4014.0798997385837</v>
      </c>
      <c r="W379" s="64">
        <v>4051.5166605011491</v>
      </c>
      <c r="X379" s="64">
        <v>3815.8224070669967</v>
      </c>
      <c r="Y379" s="64">
        <v>3941.8075948367314</v>
      </c>
      <c r="Z379" s="64">
        <v>3941.8075948367314</v>
      </c>
      <c r="AA379" s="64">
        <v>3941.8075948367314</v>
      </c>
      <c r="AB379" s="64">
        <v>3941.8075948367314</v>
      </c>
      <c r="AC379" s="64">
        <v>3941.8075948367314</v>
      </c>
      <c r="AD379" s="64">
        <v>3941.8075948367314</v>
      </c>
      <c r="AE379" s="64">
        <v>3941.8075948367314</v>
      </c>
      <c r="AF379" s="64">
        <v>3941.8075948367314</v>
      </c>
      <c r="AG379" s="64">
        <v>3941.8075948367314</v>
      </c>
      <c r="AH379" s="64">
        <v>3941.8075948367314</v>
      </c>
      <c r="AI379" s="64">
        <v>3941.8075948367314</v>
      </c>
      <c r="AJ379" s="64">
        <v>3941.8075948367314</v>
      </c>
      <c r="AK379" s="64">
        <v>3941.8075948367314</v>
      </c>
      <c r="AL379" s="64">
        <v>3941.8075948367314</v>
      </c>
      <c r="AM379" s="64">
        <v>3941.8075948367314</v>
      </c>
      <c r="AN379" s="73"/>
      <c r="AO379" s="8"/>
      <c r="AP379" s="8"/>
      <c r="AQ379" s="8"/>
      <c r="AR379" s="8"/>
      <c r="AS379" s="8"/>
      <c r="AT379" s="8"/>
      <c r="AU379" s="8"/>
      <c r="AV379" s="8"/>
      <c r="AW379" s="8"/>
      <c r="AX379" s="8"/>
    </row>
    <row r="380" spans="1:50">
      <c r="A380" s="63" t="s">
        <v>484</v>
      </c>
      <c r="B380" s="63" t="s">
        <v>571</v>
      </c>
      <c r="C380" s="63" t="s">
        <v>572</v>
      </c>
      <c r="D380" s="64">
        <v>2539.322998488115</v>
      </c>
      <c r="E380" s="64">
        <v>2298.4335719922933</v>
      </c>
      <c r="F380" s="64">
        <v>2348.9912729782973</v>
      </c>
      <c r="G380" s="64">
        <v>2209.861231222153</v>
      </c>
      <c r="H380" s="64">
        <v>2426.0277224255469</v>
      </c>
      <c r="I380" s="64">
        <v>2363.1777749220009</v>
      </c>
      <c r="J380" s="64">
        <v>2466.4622503720907</v>
      </c>
      <c r="K380" s="64">
        <v>2384.0193754813045</v>
      </c>
      <c r="L380" s="64">
        <v>2485.4338423865242</v>
      </c>
      <c r="M380" s="64">
        <v>2266.3021676228204</v>
      </c>
      <c r="N380" s="64"/>
      <c r="O380" s="65">
        <f t="shared" si="32"/>
        <v>2266.3021676228204</v>
      </c>
      <c r="P380" s="64">
        <v>2539.322998488115</v>
      </c>
      <c r="Q380" s="64">
        <v>2298.4335719922933</v>
      </c>
      <c r="R380" s="64">
        <v>2348.9912729782973</v>
      </c>
      <c r="S380" s="64">
        <v>2209.861231222153</v>
      </c>
      <c r="T380" s="64">
        <v>2426.0277224255469</v>
      </c>
      <c r="U380" s="64">
        <v>2363.1777749220009</v>
      </c>
      <c r="V380" s="64">
        <v>2466.4622503720907</v>
      </c>
      <c r="W380" s="64">
        <v>2384.0193754813045</v>
      </c>
      <c r="X380" s="64">
        <v>2485.4338423865242</v>
      </c>
      <c r="Y380" s="64">
        <v>2266.3021676228204</v>
      </c>
      <c r="Z380" s="64">
        <v>2266.3021676228204</v>
      </c>
      <c r="AA380" s="64">
        <v>2266.3021676228204</v>
      </c>
      <c r="AB380" s="64">
        <v>2266.3021676228204</v>
      </c>
      <c r="AC380" s="64">
        <v>2266.3021676228204</v>
      </c>
      <c r="AD380" s="64">
        <v>2266.3021676228204</v>
      </c>
      <c r="AE380" s="64">
        <v>2266.3021676228204</v>
      </c>
      <c r="AF380" s="64">
        <v>2266.3021676228204</v>
      </c>
      <c r="AG380" s="64">
        <v>2266.3021676228204</v>
      </c>
      <c r="AH380" s="64">
        <v>2266.3021676228204</v>
      </c>
      <c r="AI380" s="64">
        <v>2266.3021676228204</v>
      </c>
      <c r="AJ380" s="64">
        <v>2266.3021676228204</v>
      </c>
      <c r="AK380" s="64">
        <v>2266.3021676228204</v>
      </c>
      <c r="AL380" s="64">
        <v>2266.3021676228204</v>
      </c>
      <c r="AM380" s="64">
        <v>2266.3021676228204</v>
      </c>
      <c r="AN380" s="73"/>
      <c r="AO380" s="8" t="s">
        <v>74</v>
      </c>
      <c r="AP380" s="8"/>
      <c r="AQ380" s="8"/>
      <c r="AR380" s="8"/>
      <c r="AS380" s="8"/>
      <c r="AT380" s="8"/>
      <c r="AU380" s="8"/>
      <c r="AV380" s="8"/>
      <c r="AW380" s="8"/>
      <c r="AX380" s="8"/>
    </row>
    <row r="381" spans="1:50">
      <c r="A381" s="63" t="s">
        <v>484</v>
      </c>
      <c r="B381" s="63" t="s">
        <v>573</v>
      </c>
      <c r="C381" s="63" t="s">
        <v>574</v>
      </c>
      <c r="D381" s="64">
        <v>2517.0733795214824</v>
      </c>
      <c r="E381" s="64">
        <v>2360.4039601011109</v>
      </c>
      <c r="F381" s="64">
        <v>2408.4125321201991</v>
      </c>
      <c r="G381" s="64">
        <v>2402.3193467439246</v>
      </c>
      <c r="H381" s="64">
        <v>2435.2480210182016</v>
      </c>
      <c r="I381" s="64">
        <v>2533.8723694572745</v>
      </c>
      <c r="J381" s="64">
        <v>2389.2282378575319</v>
      </c>
      <c r="K381" s="64">
        <v>2657.0953202727587</v>
      </c>
      <c r="L381" s="64">
        <v>2573.4248282654416</v>
      </c>
      <c r="M381" s="64">
        <v>2644.3810798197687</v>
      </c>
      <c r="N381" s="64"/>
      <c r="O381" s="65">
        <f t="shared" si="32"/>
        <v>2644.3810798197687</v>
      </c>
      <c r="P381" s="64">
        <v>2517.0733795214824</v>
      </c>
      <c r="Q381" s="64">
        <v>2360.4039601011109</v>
      </c>
      <c r="R381" s="64">
        <v>2408.4125321201991</v>
      </c>
      <c r="S381" s="64">
        <v>2402.3193467439246</v>
      </c>
      <c r="T381" s="64">
        <v>2435.2480210182016</v>
      </c>
      <c r="U381" s="64">
        <v>2533.8723694572745</v>
      </c>
      <c r="V381" s="64">
        <v>2389.2282378575319</v>
      </c>
      <c r="W381" s="64">
        <v>2657.0953202727587</v>
      </c>
      <c r="X381" s="64">
        <v>2573.4248282654416</v>
      </c>
      <c r="Y381" s="64">
        <v>2644.3810798197687</v>
      </c>
      <c r="Z381" s="64">
        <v>2644.3810798197687</v>
      </c>
      <c r="AA381" s="64">
        <v>2644.3810798197687</v>
      </c>
      <c r="AB381" s="64">
        <v>2644.3810798197687</v>
      </c>
      <c r="AC381" s="64">
        <v>2644.3810798197687</v>
      </c>
      <c r="AD381" s="64">
        <v>2644.3810798197687</v>
      </c>
      <c r="AE381" s="64">
        <v>2644.3810798197687</v>
      </c>
      <c r="AF381" s="64">
        <v>2644.3810798197687</v>
      </c>
      <c r="AG381" s="64">
        <v>2644.3810798197687</v>
      </c>
      <c r="AH381" s="64">
        <v>2644.3810798197687</v>
      </c>
      <c r="AI381" s="64">
        <v>2644.3810798197687</v>
      </c>
      <c r="AJ381" s="64">
        <v>2644.3810798197687</v>
      </c>
      <c r="AK381" s="64">
        <v>2644.3810798197687</v>
      </c>
      <c r="AL381" s="64">
        <v>2644.3810798197687</v>
      </c>
      <c r="AM381" s="64">
        <v>2644.3810798197687</v>
      </c>
      <c r="AN381" s="73"/>
      <c r="AO381" s="8"/>
      <c r="AP381" s="8"/>
      <c r="AQ381" s="8"/>
      <c r="AR381" s="8"/>
      <c r="AS381" s="8"/>
      <c r="AT381" s="8"/>
      <c r="AU381" s="8"/>
      <c r="AV381" s="8"/>
      <c r="AW381" s="8"/>
      <c r="AX381" s="8"/>
    </row>
    <row r="382" spans="1:50">
      <c r="A382" s="63" t="s">
        <v>484</v>
      </c>
      <c r="B382" s="63" t="s">
        <v>575</v>
      </c>
      <c r="C382" s="63" t="s">
        <v>576</v>
      </c>
      <c r="D382" s="64">
        <v>2981.1145463567318</v>
      </c>
      <c r="E382" s="64">
        <v>2981.1145463567318</v>
      </c>
      <c r="F382" s="64">
        <v>2991.0219207063078</v>
      </c>
      <c r="G382" s="64">
        <v>3090.4509884276713</v>
      </c>
      <c r="H382" s="64">
        <v>3090.4509884276713</v>
      </c>
      <c r="I382" s="64">
        <v>3140.2722482376785</v>
      </c>
      <c r="J382" s="64">
        <v>3333.8071561590446</v>
      </c>
      <c r="K382" s="64">
        <v>3423.0410688435704</v>
      </c>
      <c r="L382" s="64">
        <v>3454.3231260333391</v>
      </c>
      <c r="M382" s="64">
        <v>3408.0327257498875</v>
      </c>
      <c r="N382" s="64"/>
      <c r="O382" s="65">
        <f t="shared" si="32"/>
        <v>3408.0327257498875</v>
      </c>
      <c r="P382" s="64">
        <v>2981.1145463567318</v>
      </c>
      <c r="Q382" s="64">
        <v>2981.1145463567318</v>
      </c>
      <c r="R382" s="64">
        <v>2991.0219207063078</v>
      </c>
      <c r="S382" s="64">
        <v>3090.4509884276713</v>
      </c>
      <c r="T382" s="64">
        <v>3090.4509884276713</v>
      </c>
      <c r="U382" s="64">
        <v>3140.2722482376785</v>
      </c>
      <c r="V382" s="64">
        <v>3333.8071561590446</v>
      </c>
      <c r="W382" s="64">
        <v>3423.0410688435704</v>
      </c>
      <c r="X382" s="64">
        <v>3454.3231260333391</v>
      </c>
      <c r="Y382" s="64">
        <v>3408.0327257498875</v>
      </c>
      <c r="Z382" s="64">
        <v>3408.0327257498875</v>
      </c>
      <c r="AA382" s="64">
        <v>3408.0327257498875</v>
      </c>
      <c r="AB382" s="64">
        <v>3408.0327257498875</v>
      </c>
      <c r="AC382" s="64">
        <v>3408.0327257498875</v>
      </c>
      <c r="AD382" s="64">
        <v>3408.0327257498875</v>
      </c>
      <c r="AE382" s="64">
        <v>3408.0327257498875</v>
      </c>
      <c r="AF382" s="64">
        <v>3408.0327257498875</v>
      </c>
      <c r="AG382" s="64">
        <v>3408.0327257498875</v>
      </c>
      <c r="AH382" s="64">
        <v>3408.0327257498875</v>
      </c>
      <c r="AI382" s="64">
        <v>3408.0327257498875</v>
      </c>
      <c r="AJ382" s="64">
        <v>3408.0327257498875</v>
      </c>
      <c r="AK382" s="64">
        <v>3408.0327257498875</v>
      </c>
      <c r="AL382" s="64">
        <v>3408.0327257498875</v>
      </c>
      <c r="AM382" s="64">
        <v>3408.0327257498875</v>
      </c>
      <c r="AN382" s="73"/>
      <c r="AO382" s="8"/>
      <c r="AP382" s="8"/>
      <c r="AQ382" s="8"/>
      <c r="AR382" s="8"/>
      <c r="AS382" s="8"/>
      <c r="AT382" s="8"/>
      <c r="AU382" s="8"/>
      <c r="AV382" s="8"/>
      <c r="AW382" s="8"/>
      <c r="AX382" s="8"/>
    </row>
    <row r="383" spans="1:50">
      <c r="A383" s="63" t="s">
        <v>484</v>
      </c>
      <c r="B383" s="63" t="s">
        <v>577</v>
      </c>
      <c r="C383" s="63" t="s">
        <v>578</v>
      </c>
      <c r="D383" s="64">
        <v>1736.5379115244609</v>
      </c>
      <c r="E383" s="64">
        <v>1736.5379115244609</v>
      </c>
      <c r="F383" s="64">
        <v>1736.5379115244609</v>
      </c>
      <c r="G383" s="64">
        <v>1736.5379115244609</v>
      </c>
      <c r="H383" s="64">
        <v>1736.5379115244609</v>
      </c>
      <c r="I383" s="64">
        <v>1777.6171004854111</v>
      </c>
      <c r="J383" s="64">
        <v>1745.7507567577802</v>
      </c>
      <c r="K383" s="64">
        <v>1745.7507567577802</v>
      </c>
      <c r="L383" s="64">
        <v>1810.5417346071899</v>
      </c>
      <c r="M383" s="64">
        <v>1821.5341759701921</v>
      </c>
      <c r="N383" s="64"/>
      <c r="O383" s="65">
        <f t="shared" si="32"/>
        <v>1821.5341759701921</v>
      </c>
      <c r="P383" s="64">
        <v>1736.5379115244609</v>
      </c>
      <c r="Q383" s="64">
        <v>1736.5379115244609</v>
      </c>
      <c r="R383" s="64">
        <v>1736.5379115244609</v>
      </c>
      <c r="S383" s="64">
        <v>1736.5379115244609</v>
      </c>
      <c r="T383" s="64">
        <v>1736.5379115244609</v>
      </c>
      <c r="U383" s="64">
        <v>1777.6171004854111</v>
      </c>
      <c r="V383" s="64">
        <v>1745.7507567577802</v>
      </c>
      <c r="W383" s="64">
        <v>1745.7507567577802</v>
      </c>
      <c r="X383" s="64">
        <v>1810.5417346071899</v>
      </c>
      <c r="Y383" s="64">
        <v>1821.5341759701921</v>
      </c>
      <c r="Z383" s="64">
        <v>1821.5341759701921</v>
      </c>
      <c r="AA383" s="64">
        <v>1821.5341759701921</v>
      </c>
      <c r="AB383" s="64">
        <v>1821.5341759701921</v>
      </c>
      <c r="AC383" s="64">
        <v>1821.5341759701921</v>
      </c>
      <c r="AD383" s="64">
        <v>1821.5341759701921</v>
      </c>
      <c r="AE383" s="64">
        <v>1821.5341759701921</v>
      </c>
      <c r="AF383" s="64">
        <v>1821.5341759701921</v>
      </c>
      <c r="AG383" s="64">
        <v>1821.5341759701921</v>
      </c>
      <c r="AH383" s="64">
        <v>1821.5341759701921</v>
      </c>
      <c r="AI383" s="64">
        <v>1821.5341759701921</v>
      </c>
      <c r="AJ383" s="64">
        <v>1821.5341759701921</v>
      </c>
      <c r="AK383" s="64">
        <v>1821.5341759701921</v>
      </c>
      <c r="AL383" s="64">
        <v>1821.5341759701921</v>
      </c>
      <c r="AM383" s="64">
        <v>1821.5341759701921</v>
      </c>
      <c r="AN383" s="73"/>
      <c r="AO383" s="8"/>
      <c r="AP383" s="8"/>
      <c r="AQ383" s="8"/>
      <c r="AR383" s="8"/>
      <c r="AS383" s="8"/>
      <c r="AT383" s="8"/>
      <c r="AU383" s="8"/>
      <c r="AV383" s="8"/>
      <c r="AW383" s="8"/>
      <c r="AX383" s="8"/>
    </row>
    <row r="384" spans="1:50">
      <c r="A384" s="63" t="s">
        <v>484</v>
      </c>
      <c r="B384" s="63" t="s">
        <v>579</v>
      </c>
      <c r="C384" s="63" t="s">
        <v>580</v>
      </c>
      <c r="D384" s="64">
        <v>1597.025534609033</v>
      </c>
      <c r="E384" s="64">
        <v>1597.025534609033</v>
      </c>
      <c r="F384" s="64">
        <v>1606.8312414525392</v>
      </c>
      <c r="G384" s="64">
        <v>1606.8312414525392</v>
      </c>
      <c r="H384" s="64">
        <v>1724.383096617207</v>
      </c>
      <c r="I384" s="64">
        <v>1724.383096617207</v>
      </c>
      <c r="J384" s="64">
        <v>1724.383096617207</v>
      </c>
      <c r="K384" s="64">
        <v>1636.6725111633439</v>
      </c>
      <c r="L384" s="64">
        <v>1636.6725111633439</v>
      </c>
      <c r="M384" s="64">
        <v>1636.6725111633439</v>
      </c>
      <c r="N384" s="64"/>
      <c r="O384" s="65">
        <f t="shared" si="32"/>
        <v>1636.6725111633439</v>
      </c>
      <c r="P384" s="64">
        <v>1597.025534609033</v>
      </c>
      <c r="Q384" s="64">
        <v>1597.025534609033</v>
      </c>
      <c r="R384" s="64">
        <v>1606.8312414525392</v>
      </c>
      <c r="S384" s="64">
        <v>1606.8312414525392</v>
      </c>
      <c r="T384" s="64">
        <v>1724.383096617207</v>
      </c>
      <c r="U384" s="64">
        <v>1724.383096617207</v>
      </c>
      <c r="V384" s="64">
        <v>1724.383096617207</v>
      </c>
      <c r="W384" s="64">
        <v>1636.6725111633439</v>
      </c>
      <c r="X384" s="64">
        <v>1636.6725111633439</v>
      </c>
      <c r="Y384" s="64">
        <v>1636.6725111633439</v>
      </c>
      <c r="Z384" s="64">
        <v>1636.6725111633439</v>
      </c>
      <c r="AA384" s="64">
        <v>1636.6725111633439</v>
      </c>
      <c r="AB384" s="64">
        <v>1636.6725111633439</v>
      </c>
      <c r="AC384" s="64">
        <v>1636.6725111633439</v>
      </c>
      <c r="AD384" s="64">
        <v>1636.6725111633439</v>
      </c>
      <c r="AE384" s="64">
        <v>1636.6725111633439</v>
      </c>
      <c r="AF384" s="64">
        <v>1636.6725111633439</v>
      </c>
      <c r="AG384" s="64">
        <v>1636.6725111633439</v>
      </c>
      <c r="AH384" s="64">
        <v>1636.6725111633439</v>
      </c>
      <c r="AI384" s="64">
        <v>1636.6725111633439</v>
      </c>
      <c r="AJ384" s="64">
        <v>1636.6725111633439</v>
      </c>
      <c r="AK384" s="64">
        <v>1636.6725111633439</v>
      </c>
      <c r="AL384" s="64">
        <v>1636.6725111633439</v>
      </c>
      <c r="AM384" s="64">
        <v>1636.6725111633439</v>
      </c>
      <c r="AN384" s="73"/>
      <c r="AO384" s="8"/>
      <c r="AP384" s="8"/>
      <c r="AQ384" s="8"/>
      <c r="AR384" s="8"/>
      <c r="AS384" s="8"/>
      <c r="AT384" s="8"/>
      <c r="AU384" s="8"/>
      <c r="AV384" s="8"/>
      <c r="AW384" s="8"/>
      <c r="AX384" s="8"/>
    </row>
    <row r="385" spans="1:50">
      <c r="A385" s="63" t="s">
        <v>484</v>
      </c>
      <c r="B385" s="63" t="s">
        <v>581</v>
      </c>
      <c r="C385" s="63" t="s">
        <v>580</v>
      </c>
      <c r="D385" s="64">
        <v>1751.5794637129966</v>
      </c>
      <c r="E385" s="64">
        <v>1602.3327134087574</v>
      </c>
      <c r="F385" s="64">
        <v>1602.3327134087574</v>
      </c>
      <c r="G385" s="64">
        <v>1682.2884494350556</v>
      </c>
      <c r="H385" s="64">
        <v>1682.2884494350556</v>
      </c>
      <c r="I385" s="64">
        <v>1682.2884494350556</v>
      </c>
      <c r="J385" s="64">
        <v>1770.538379592299</v>
      </c>
      <c r="K385" s="64">
        <v>1770.538379592299</v>
      </c>
      <c r="L385" s="64">
        <v>1786.718864262803</v>
      </c>
      <c r="M385" s="64">
        <v>1762.774969539307</v>
      </c>
      <c r="N385" s="64"/>
      <c r="O385" s="65">
        <f t="shared" si="32"/>
        <v>1762.774969539307</v>
      </c>
      <c r="P385" s="64">
        <v>1751.5794637129966</v>
      </c>
      <c r="Q385" s="64">
        <v>1602.3327134087574</v>
      </c>
      <c r="R385" s="64">
        <v>1602.3327134087574</v>
      </c>
      <c r="S385" s="64">
        <v>1682.2884494350556</v>
      </c>
      <c r="T385" s="64">
        <v>1682.2884494350556</v>
      </c>
      <c r="U385" s="64">
        <v>1682.2884494350556</v>
      </c>
      <c r="V385" s="64">
        <v>1770.538379592299</v>
      </c>
      <c r="W385" s="64">
        <v>1770.538379592299</v>
      </c>
      <c r="X385" s="64">
        <v>1786.718864262803</v>
      </c>
      <c r="Y385" s="64">
        <v>1762.774969539307</v>
      </c>
      <c r="Z385" s="64">
        <v>1762.774969539307</v>
      </c>
      <c r="AA385" s="64">
        <v>1762.774969539307</v>
      </c>
      <c r="AB385" s="64">
        <v>1762.774969539307</v>
      </c>
      <c r="AC385" s="64">
        <v>1762.774969539307</v>
      </c>
      <c r="AD385" s="64">
        <v>1762.774969539307</v>
      </c>
      <c r="AE385" s="64">
        <v>1762.774969539307</v>
      </c>
      <c r="AF385" s="64">
        <v>1762.774969539307</v>
      </c>
      <c r="AG385" s="64">
        <v>1762.774969539307</v>
      </c>
      <c r="AH385" s="64">
        <v>1762.774969539307</v>
      </c>
      <c r="AI385" s="64">
        <v>1762.774969539307</v>
      </c>
      <c r="AJ385" s="64">
        <v>1762.774969539307</v>
      </c>
      <c r="AK385" s="64">
        <v>1762.774969539307</v>
      </c>
      <c r="AL385" s="64">
        <v>1762.774969539307</v>
      </c>
      <c r="AM385" s="64">
        <v>1762.774969539307</v>
      </c>
      <c r="AN385" s="73"/>
      <c r="AO385" s="8"/>
      <c r="AP385" s="8"/>
      <c r="AQ385" s="8"/>
      <c r="AR385" s="8"/>
      <c r="AS385" s="8"/>
      <c r="AT385" s="8"/>
      <c r="AU385" s="8"/>
      <c r="AV385" s="8"/>
      <c r="AW385" s="8"/>
      <c r="AX385" s="8"/>
    </row>
    <row r="386" spans="1:50">
      <c r="A386" s="63" t="s">
        <v>484</v>
      </c>
      <c r="B386" s="63" t="s">
        <v>582</v>
      </c>
      <c r="C386" s="63" t="s">
        <v>583</v>
      </c>
      <c r="D386" s="64">
        <v>2644.7999999999997</v>
      </c>
      <c r="E386" s="64">
        <v>2644.7999999999997</v>
      </c>
      <c r="F386" s="64">
        <v>2644.7999999999997</v>
      </c>
      <c r="G386" s="64">
        <v>2644.7999999999997</v>
      </c>
      <c r="H386" s="64">
        <v>2644.7999999999997</v>
      </c>
      <c r="I386" s="64">
        <v>2644.7999999999997</v>
      </c>
      <c r="J386" s="64">
        <v>2644.7999999999997</v>
      </c>
      <c r="K386" s="64">
        <v>2644.7999999999997</v>
      </c>
      <c r="L386" s="64">
        <v>2644.7999999999997</v>
      </c>
      <c r="M386" s="64">
        <v>2644.7999999999997</v>
      </c>
      <c r="N386" s="64"/>
      <c r="O386" s="65">
        <f t="shared" si="32"/>
        <v>2644.7999999999997</v>
      </c>
      <c r="P386" s="64">
        <v>2644.7999999999997</v>
      </c>
      <c r="Q386" s="64">
        <v>2644.7999999999997</v>
      </c>
      <c r="R386" s="64">
        <v>2644.7999999999997</v>
      </c>
      <c r="S386" s="64">
        <v>2644.7999999999997</v>
      </c>
      <c r="T386" s="64">
        <v>2644.7999999999997</v>
      </c>
      <c r="U386" s="64">
        <v>2644.7999999999997</v>
      </c>
      <c r="V386" s="64">
        <v>2644.7999999999997</v>
      </c>
      <c r="W386" s="64">
        <v>2644.7999999999997</v>
      </c>
      <c r="X386" s="64">
        <v>2644.7999999999997</v>
      </c>
      <c r="Y386" s="64">
        <v>2644.7999999999997</v>
      </c>
      <c r="Z386" s="64">
        <v>2644.7999999999997</v>
      </c>
      <c r="AA386" s="64">
        <v>2644.7999999999997</v>
      </c>
      <c r="AB386" s="64">
        <v>2644.7999999999997</v>
      </c>
      <c r="AC386" s="64">
        <v>2644.7999999999997</v>
      </c>
      <c r="AD386" s="64">
        <v>2644.7999999999997</v>
      </c>
      <c r="AE386" s="64">
        <v>2644.7999999999997</v>
      </c>
      <c r="AF386" s="64">
        <v>2644.7999999999997</v>
      </c>
      <c r="AG386" s="64">
        <v>2644.7999999999997</v>
      </c>
      <c r="AH386" s="64">
        <v>2644.7999999999997</v>
      </c>
      <c r="AI386" s="64">
        <v>2644.7999999999997</v>
      </c>
      <c r="AJ386" s="64">
        <v>2644.7999999999997</v>
      </c>
      <c r="AK386" s="64">
        <v>2644.7999999999997</v>
      </c>
      <c r="AL386" s="64">
        <v>2644.7999999999997</v>
      </c>
      <c r="AM386" s="64">
        <v>2644.7999999999997</v>
      </c>
      <c r="AN386" s="73"/>
      <c r="AO386" s="8"/>
      <c r="AP386" s="8"/>
      <c r="AQ386" s="8"/>
      <c r="AR386" s="8"/>
      <c r="AS386" s="8"/>
      <c r="AT386" s="8"/>
      <c r="AU386" s="8"/>
      <c r="AV386" s="8"/>
      <c r="AW386" s="8"/>
      <c r="AX386" s="8"/>
    </row>
    <row r="387" spans="1:50">
      <c r="A387" s="63" t="s">
        <v>484</v>
      </c>
      <c r="B387" s="63" t="s">
        <v>584</v>
      </c>
      <c r="C387" s="63" t="s">
        <v>585</v>
      </c>
      <c r="D387" s="64">
        <v>2101.0387509154311</v>
      </c>
      <c r="E387" s="64">
        <v>2101.0387509154311</v>
      </c>
      <c r="F387" s="64">
        <v>2101.0387509154311</v>
      </c>
      <c r="G387" s="64">
        <v>2101.0387509154311</v>
      </c>
      <c r="H387" s="64">
        <v>2101.0387509154311</v>
      </c>
      <c r="I387" s="64">
        <v>2101.0387509154311</v>
      </c>
      <c r="J387" s="64">
        <v>2101.0387509154311</v>
      </c>
      <c r="K387" s="64">
        <v>2101.0387509154311</v>
      </c>
      <c r="L387" s="64">
        <v>2120.2397296965523</v>
      </c>
      <c r="M387" s="64">
        <v>2196.0545286450479</v>
      </c>
      <c r="N387" s="64"/>
      <c r="O387" s="65">
        <f t="shared" si="32"/>
        <v>2196.0545286450479</v>
      </c>
      <c r="P387" s="64">
        <v>2101.0387509154311</v>
      </c>
      <c r="Q387" s="64">
        <v>2101.0387509154311</v>
      </c>
      <c r="R387" s="64">
        <v>2101.0387509154311</v>
      </c>
      <c r="S387" s="64">
        <v>2101.0387509154311</v>
      </c>
      <c r="T387" s="64">
        <v>2101.0387509154311</v>
      </c>
      <c r="U387" s="64">
        <v>2101.0387509154311</v>
      </c>
      <c r="V387" s="64">
        <v>2101.0387509154311</v>
      </c>
      <c r="W387" s="64">
        <v>2101.0387509154311</v>
      </c>
      <c r="X387" s="64">
        <v>2120.2397296965523</v>
      </c>
      <c r="Y387" s="64">
        <v>2196.0545286450479</v>
      </c>
      <c r="Z387" s="64">
        <v>2196.0545286450479</v>
      </c>
      <c r="AA387" s="64">
        <v>2196.0545286450479</v>
      </c>
      <c r="AB387" s="64">
        <v>2196.0545286450479</v>
      </c>
      <c r="AC387" s="64">
        <v>2196.0545286450479</v>
      </c>
      <c r="AD387" s="64">
        <v>2196.0545286450479</v>
      </c>
      <c r="AE387" s="64">
        <v>2196.0545286450479</v>
      </c>
      <c r="AF387" s="64">
        <v>2196.0545286450479</v>
      </c>
      <c r="AG387" s="64">
        <v>2196.0545286450479</v>
      </c>
      <c r="AH387" s="64">
        <v>2196.0545286450479</v>
      </c>
      <c r="AI387" s="64">
        <v>2196.0545286450479</v>
      </c>
      <c r="AJ387" s="64">
        <v>2196.0545286450479</v>
      </c>
      <c r="AK387" s="64">
        <v>2196.0545286450479</v>
      </c>
      <c r="AL387" s="64">
        <v>2196.0545286450479</v>
      </c>
      <c r="AM387" s="64">
        <v>2196.0545286450479</v>
      </c>
      <c r="AN387" s="73"/>
      <c r="AO387" s="8"/>
      <c r="AP387" s="8"/>
      <c r="AQ387" s="8"/>
      <c r="AR387" s="8"/>
      <c r="AS387" s="8"/>
      <c r="AT387" s="8"/>
      <c r="AU387" s="8"/>
      <c r="AV387" s="8"/>
      <c r="AW387" s="8"/>
      <c r="AX387" s="8"/>
    </row>
    <row r="388" spans="1:50">
      <c r="A388" s="63" t="s">
        <v>484</v>
      </c>
      <c r="B388" s="63" t="s">
        <v>586</v>
      </c>
      <c r="C388" s="63" t="s">
        <v>587</v>
      </c>
      <c r="D388" s="64">
        <v>2972.3756346508035</v>
      </c>
      <c r="E388" s="64">
        <v>2991.0192413724271</v>
      </c>
      <c r="F388" s="64">
        <v>2991.0192413724271</v>
      </c>
      <c r="G388" s="64">
        <v>2999.4168621312128</v>
      </c>
      <c r="H388" s="64">
        <v>3140.2702884139453</v>
      </c>
      <c r="I388" s="64">
        <v>3140.2702884139453</v>
      </c>
      <c r="J388" s="64">
        <v>3218.8480255140498</v>
      </c>
      <c r="K388" s="64">
        <v>3305.0058372249864</v>
      </c>
      <c r="L388" s="64">
        <v>2904.7814582336437</v>
      </c>
      <c r="M388" s="64">
        <v>2904.7814582336437</v>
      </c>
      <c r="N388" s="64"/>
      <c r="O388" s="65">
        <f t="shared" si="32"/>
        <v>2904.7814582336437</v>
      </c>
      <c r="P388" s="64">
        <v>2972.3756346508035</v>
      </c>
      <c r="Q388" s="64">
        <v>2991.0192413724271</v>
      </c>
      <c r="R388" s="64">
        <v>2991.0192413724271</v>
      </c>
      <c r="S388" s="64">
        <v>2999.4168621312128</v>
      </c>
      <c r="T388" s="64">
        <v>3140.2702884139453</v>
      </c>
      <c r="U388" s="64">
        <v>3140.2702884139453</v>
      </c>
      <c r="V388" s="64">
        <v>3218.8480255140498</v>
      </c>
      <c r="W388" s="64">
        <v>3305.0058372249864</v>
      </c>
      <c r="X388" s="64">
        <v>2904.7814582336437</v>
      </c>
      <c r="Y388" s="64">
        <v>2904.7814582336437</v>
      </c>
      <c r="Z388" s="64">
        <v>2904.7814582336437</v>
      </c>
      <c r="AA388" s="64">
        <v>2904.7814582336437</v>
      </c>
      <c r="AB388" s="64">
        <v>2904.7814582336437</v>
      </c>
      <c r="AC388" s="64">
        <v>2904.7814582336437</v>
      </c>
      <c r="AD388" s="64">
        <v>2904.7814582336437</v>
      </c>
      <c r="AE388" s="64">
        <v>2904.7814582336437</v>
      </c>
      <c r="AF388" s="64">
        <v>2904.7814582336437</v>
      </c>
      <c r="AG388" s="64">
        <v>2904.7814582336437</v>
      </c>
      <c r="AH388" s="64">
        <v>2904.7814582336437</v>
      </c>
      <c r="AI388" s="64">
        <v>2904.7814582336437</v>
      </c>
      <c r="AJ388" s="64">
        <v>2904.7814582336437</v>
      </c>
      <c r="AK388" s="64">
        <v>2904.7814582336437</v>
      </c>
      <c r="AL388" s="64">
        <v>2904.7814582336437</v>
      </c>
      <c r="AM388" s="64">
        <v>2904.7814582336437</v>
      </c>
      <c r="AN388" s="73"/>
      <c r="AO388" s="8"/>
      <c r="AP388" s="8"/>
      <c r="AQ388" s="8"/>
      <c r="AR388" s="8"/>
      <c r="AS388" s="8"/>
      <c r="AT388" s="8"/>
      <c r="AU388" s="8"/>
      <c r="AV388" s="8"/>
      <c r="AW388" s="8"/>
      <c r="AX388" s="8"/>
    </row>
    <row r="389" spans="1:50">
      <c r="A389" s="63" t="s">
        <v>484</v>
      </c>
      <c r="B389" s="63" t="s">
        <v>588</v>
      </c>
      <c r="C389" s="63" t="s">
        <v>589</v>
      </c>
      <c r="D389" s="64">
        <v>2547.7486773254791</v>
      </c>
      <c r="E389" s="64">
        <v>2243.2658302526274</v>
      </c>
      <c r="F389" s="64">
        <v>2243.2658302526274</v>
      </c>
      <c r="G389" s="64">
        <v>2207.4650637769969</v>
      </c>
      <c r="H389" s="64">
        <v>2207.4650637769969</v>
      </c>
      <c r="I389" s="64">
        <v>2209.4055746223466</v>
      </c>
      <c r="J389" s="64">
        <v>2360.7180097487967</v>
      </c>
      <c r="K389" s="64">
        <v>2360.7180097487967</v>
      </c>
      <c r="L389" s="64">
        <v>2382.2914432940747</v>
      </c>
      <c r="M389" s="64">
        <v>2299.526302181172</v>
      </c>
      <c r="N389" s="64"/>
      <c r="O389" s="65">
        <f t="shared" si="32"/>
        <v>2299.526302181172</v>
      </c>
      <c r="P389" s="64">
        <v>2547.7486773254791</v>
      </c>
      <c r="Q389" s="64">
        <v>2243.2658302526274</v>
      </c>
      <c r="R389" s="64">
        <v>2243.2658302526274</v>
      </c>
      <c r="S389" s="64">
        <v>2207.4650637769969</v>
      </c>
      <c r="T389" s="64">
        <v>2207.4650637769969</v>
      </c>
      <c r="U389" s="64">
        <v>2209.4055746223466</v>
      </c>
      <c r="V389" s="64">
        <v>2360.7180097487967</v>
      </c>
      <c r="W389" s="64">
        <v>2360.7180097487967</v>
      </c>
      <c r="X389" s="64">
        <v>2382.2914432940747</v>
      </c>
      <c r="Y389" s="64">
        <v>2299.526302181172</v>
      </c>
      <c r="Z389" s="64">
        <v>2299.526302181172</v>
      </c>
      <c r="AA389" s="64">
        <v>2299.526302181172</v>
      </c>
      <c r="AB389" s="64">
        <v>2299.526302181172</v>
      </c>
      <c r="AC389" s="64">
        <v>2299.526302181172</v>
      </c>
      <c r="AD389" s="64">
        <v>2299.526302181172</v>
      </c>
      <c r="AE389" s="64">
        <v>2299.526302181172</v>
      </c>
      <c r="AF389" s="64">
        <v>2299.526302181172</v>
      </c>
      <c r="AG389" s="64">
        <v>2299.526302181172</v>
      </c>
      <c r="AH389" s="64">
        <v>2299.526302181172</v>
      </c>
      <c r="AI389" s="64">
        <v>2299.526302181172</v>
      </c>
      <c r="AJ389" s="64">
        <v>2299.526302181172</v>
      </c>
      <c r="AK389" s="64">
        <v>2299.526302181172</v>
      </c>
      <c r="AL389" s="64">
        <v>2299.526302181172</v>
      </c>
      <c r="AM389" s="64">
        <v>2299.526302181172</v>
      </c>
      <c r="AN389" s="73"/>
      <c r="AO389" s="8"/>
      <c r="AP389" s="8"/>
      <c r="AQ389" s="8"/>
      <c r="AR389" s="8"/>
      <c r="AS389" s="8"/>
      <c r="AT389" s="8"/>
      <c r="AU389" s="8"/>
      <c r="AV389" s="8"/>
      <c r="AW389" s="8"/>
      <c r="AX389" s="8"/>
    </row>
    <row r="390" spans="1:50">
      <c r="A390" s="63" t="s">
        <v>484</v>
      </c>
      <c r="B390" s="63" t="s">
        <v>590</v>
      </c>
      <c r="C390" s="63" t="s">
        <v>591</v>
      </c>
      <c r="D390" s="64">
        <v>1703.4939868130891</v>
      </c>
      <c r="E390" s="64">
        <v>1703.4939868130891</v>
      </c>
      <c r="F390" s="64">
        <v>1638.967880607722</v>
      </c>
      <c r="G390" s="64">
        <v>1638.967880607722</v>
      </c>
      <c r="H390" s="64">
        <v>1760.7953154922175</v>
      </c>
      <c r="I390" s="64">
        <v>1760.7953154922175</v>
      </c>
      <c r="J390" s="64">
        <v>1751.4150149932116</v>
      </c>
      <c r="K390" s="64">
        <v>1751.4150149932116</v>
      </c>
      <c r="L390" s="64">
        <v>1751.4150149932116</v>
      </c>
      <c r="M390" s="64">
        <v>1751.4150149932116</v>
      </c>
      <c r="N390" s="64"/>
      <c r="O390" s="65">
        <f t="shared" si="32"/>
        <v>1751.4150149932116</v>
      </c>
      <c r="P390" s="64">
        <v>1703.4939868130891</v>
      </c>
      <c r="Q390" s="64">
        <v>1703.4939868130891</v>
      </c>
      <c r="R390" s="64">
        <v>1638.967880607722</v>
      </c>
      <c r="S390" s="64">
        <v>1638.967880607722</v>
      </c>
      <c r="T390" s="64">
        <v>1760.7953154922175</v>
      </c>
      <c r="U390" s="64">
        <v>1760.7953154922175</v>
      </c>
      <c r="V390" s="64">
        <v>1751.4150149932116</v>
      </c>
      <c r="W390" s="64">
        <v>1751.4150149932116</v>
      </c>
      <c r="X390" s="64">
        <v>1751.4150149932116</v>
      </c>
      <c r="Y390" s="64">
        <v>1751.4150149932116</v>
      </c>
      <c r="Z390" s="64">
        <v>1751.4150149932116</v>
      </c>
      <c r="AA390" s="64">
        <v>1751.4150149932116</v>
      </c>
      <c r="AB390" s="64">
        <v>1751.4150149932116</v>
      </c>
      <c r="AC390" s="64">
        <v>1751.4150149932116</v>
      </c>
      <c r="AD390" s="64">
        <v>1751.4150149932116</v>
      </c>
      <c r="AE390" s="64">
        <v>1751.4150149932116</v>
      </c>
      <c r="AF390" s="64">
        <v>1751.4150149932116</v>
      </c>
      <c r="AG390" s="64">
        <v>1751.4150149932116</v>
      </c>
      <c r="AH390" s="64">
        <v>1751.4150149932116</v>
      </c>
      <c r="AI390" s="64">
        <v>1751.4150149932116</v>
      </c>
      <c r="AJ390" s="64">
        <v>1751.4150149932116</v>
      </c>
      <c r="AK390" s="64">
        <v>1751.4150149932116</v>
      </c>
      <c r="AL390" s="64">
        <v>1751.4150149932116</v>
      </c>
      <c r="AM390" s="64">
        <v>1751.4150149932116</v>
      </c>
      <c r="AN390" s="73"/>
      <c r="AO390" s="8"/>
      <c r="AP390" s="8"/>
      <c r="AQ390" s="8"/>
      <c r="AR390" s="8"/>
      <c r="AS390" s="8"/>
      <c r="AT390" s="8"/>
      <c r="AU390" s="8"/>
      <c r="AV390" s="8"/>
      <c r="AW390" s="8"/>
      <c r="AX390" s="8"/>
    </row>
    <row r="391" spans="1:50">
      <c r="A391" s="63" t="s">
        <v>484</v>
      </c>
      <c r="B391" s="63" t="s">
        <v>592</v>
      </c>
      <c r="C391" s="63" t="s">
        <v>593</v>
      </c>
      <c r="D391" s="64">
        <v>2163.5589575963418</v>
      </c>
      <c r="E391" s="64">
        <v>2163.5589575963418</v>
      </c>
      <c r="F391" s="64">
        <v>2163.5589575963418</v>
      </c>
      <c r="G391" s="64">
        <v>2163.5589575963418</v>
      </c>
      <c r="H391" s="64">
        <v>2163.5589575963418</v>
      </c>
      <c r="I391" s="64">
        <v>2163.5589575963418</v>
      </c>
      <c r="J391" s="64">
        <v>2163.5589575963418</v>
      </c>
      <c r="K391" s="64">
        <v>2163.5589575963418</v>
      </c>
      <c r="L391" s="64">
        <v>2163.5589575963418</v>
      </c>
      <c r="M391" s="64">
        <v>2163.5589575963418</v>
      </c>
      <c r="N391" s="64"/>
      <c r="O391" s="65">
        <f t="shared" si="32"/>
        <v>2163.5589575963418</v>
      </c>
      <c r="P391" s="64">
        <v>2163.5589575963418</v>
      </c>
      <c r="Q391" s="64">
        <v>2163.5589575963418</v>
      </c>
      <c r="R391" s="64">
        <v>2163.5589575963418</v>
      </c>
      <c r="S391" s="64">
        <v>2163.5589575963418</v>
      </c>
      <c r="T391" s="64">
        <v>2163.5589575963418</v>
      </c>
      <c r="U391" s="64">
        <v>2163.5589575963418</v>
      </c>
      <c r="V391" s="64">
        <v>2163.5589575963418</v>
      </c>
      <c r="W391" s="64">
        <v>2163.5589575963418</v>
      </c>
      <c r="X391" s="64">
        <v>2163.5589575963418</v>
      </c>
      <c r="Y391" s="64">
        <v>2163.5589575963418</v>
      </c>
      <c r="Z391" s="64">
        <v>2163.5589575963418</v>
      </c>
      <c r="AA391" s="64">
        <v>2163.5589575963418</v>
      </c>
      <c r="AB391" s="64">
        <v>2163.5589575963418</v>
      </c>
      <c r="AC391" s="64">
        <v>2163.5589575963418</v>
      </c>
      <c r="AD391" s="64">
        <v>2163.5589575963418</v>
      </c>
      <c r="AE391" s="64">
        <v>2163.5589575963418</v>
      </c>
      <c r="AF391" s="64">
        <v>2163.5589575963418</v>
      </c>
      <c r="AG391" s="64">
        <v>2163.5589575963418</v>
      </c>
      <c r="AH391" s="64">
        <v>2163.5589575963418</v>
      </c>
      <c r="AI391" s="64">
        <v>2163.5589575963418</v>
      </c>
      <c r="AJ391" s="64">
        <v>2163.5589575963418</v>
      </c>
      <c r="AK391" s="64">
        <v>2163.5589575963418</v>
      </c>
      <c r="AL391" s="64">
        <v>2163.5589575963418</v>
      </c>
      <c r="AM391" s="64">
        <v>2163.5589575963418</v>
      </c>
      <c r="AN391" s="73"/>
      <c r="AO391" s="8"/>
      <c r="AP391" s="8"/>
      <c r="AQ391" s="8"/>
      <c r="AR391" s="8"/>
      <c r="AS391" s="8"/>
      <c r="AT391" s="8"/>
      <c r="AU391" s="8"/>
      <c r="AV391" s="8"/>
      <c r="AW391" s="8"/>
      <c r="AX391" s="8"/>
    </row>
    <row r="392" spans="1:50">
      <c r="A392" s="63" t="s">
        <v>484</v>
      </c>
      <c r="B392" s="63" t="s">
        <v>594</v>
      </c>
      <c r="C392" s="63" t="s">
        <v>595</v>
      </c>
      <c r="D392" s="64">
        <v>1850.5160789322815</v>
      </c>
      <c r="E392" s="64">
        <v>1850.5160789322815</v>
      </c>
      <c r="F392" s="64">
        <v>1850.5160789322815</v>
      </c>
      <c r="G392" s="64">
        <v>1850.5160789322815</v>
      </c>
      <c r="H392" s="64">
        <v>1850.5160789322815</v>
      </c>
      <c r="I392" s="64">
        <v>1850.5160789322815</v>
      </c>
      <c r="J392" s="64">
        <v>1868.0844382836558</v>
      </c>
      <c r="K392" s="64">
        <v>1862.2283184998644</v>
      </c>
      <c r="L392" s="64">
        <v>1862.2283184998644</v>
      </c>
      <c r="M392" s="64">
        <v>1862.2283184998644</v>
      </c>
      <c r="N392" s="64"/>
      <c r="O392" s="65">
        <f t="shared" si="32"/>
        <v>1862.2283184998644</v>
      </c>
      <c r="P392" s="64">
        <v>1850.5160789322815</v>
      </c>
      <c r="Q392" s="64">
        <v>1850.5160789322815</v>
      </c>
      <c r="R392" s="64">
        <v>1850.5160789322815</v>
      </c>
      <c r="S392" s="64">
        <v>1850.5160789322815</v>
      </c>
      <c r="T392" s="64">
        <v>1850.5160789322815</v>
      </c>
      <c r="U392" s="64">
        <v>1850.5160789322815</v>
      </c>
      <c r="V392" s="64">
        <v>1868.0844382836558</v>
      </c>
      <c r="W392" s="64">
        <v>1862.2283184998644</v>
      </c>
      <c r="X392" s="64">
        <v>1862.2283184998644</v>
      </c>
      <c r="Y392" s="64">
        <v>1862.2283184998644</v>
      </c>
      <c r="Z392" s="64">
        <v>1862.2283184998644</v>
      </c>
      <c r="AA392" s="64">
        <v>1862.2283184998644</v>
      </c>
      <c r="AB392" s="64">
        <v>1862.2283184998644</v>
      </c>
      <c r="AC392" s="64">
        <v>1862.2283184998644</v>
      </c>
      <c r="AD392" s="64">
        <v>1862.2283184998644</v>
      </c>
      <c r="AE392" s="64">
        <v>1862.2283184998644</v>
      </c>
      <c r="AF392" s="64">
        <v>1862.2283184998644</v>
      </c>
      <c r="AG392" s="64">
        <v>1862.2283184998644</v>
      </c>
      <c r="AH392" s="64">
        <v>1862.2283184998644</v>
      </c>
      <c r="AI392" s="64">
        <v>1862.2283184998644</v>
      </c>
      <c r="AJ392" s="64">
        <v>1862.2283184998644</v>
      </c>
      <c r="AK392" s="64">
        <v>1862.2283184998644</v>
      </c>
      <c r="AL392" s="64">
        <v>1862.2283184998644</v>
      </c>
      <c r="AM392" s="64">
        <v>1862.2283184998644</v>
      </c>
      <c r="AN392" s="73"/>
      <c r="AO392" s="8"/>
      <c r="AP392" s="8"/>
      <c r="AQ392" s="8"/>
      <c r="AR392" s="8"/>
      <c r="AS392" s="8"/>
      <c r="AT392" s="8"/>
      <c r="AU392" s="8"/>
      <c r="AV392" s="8"/>
      <c r="AW392" s="8"/>
      <c r="AX392" s="8"/>
    </row>
    <row r="393" spans="1:50">
      <c r="A393" s="63" t="s">
        <v>484</v>
      </c>
      <c r="B393" s="63" t="s">
        <v>596</v>
      </c>
      <c r="C393" s="63" t="s">
        <v>597</v>
      </c>
      <c r="D393" s="64">
        <v>1597.0256322462262</v>
      </c>
      <c r="E393" s="64">
        <v>1597.0256322462262</v>
      </c>
      <c r="F393" s="64">
        <v>1602.332700097305</v>
      </c>
      <c r="G393" s="64">
        <v>1639.0428124552773</v>
      </c>
      <c r="H393" s="64">
        <v>1639.0428124552773</v>
      </c>
      <c r="I393" s="64">
        <v>2529.0948953987754</v>
      </c>
      <c r="J393" s="64">
        <v>2529.0948953987754</v>
      </c>
      <c r="K393" s="64">
        <v>1752.8298724771582</v>
      </c>
      <c r="L393" s="64">
        <v>1752.2388084164711</v>
      </c>
      <c r="M393" s="64">
        <v>1752.2388084164711</v>
      </c>
      <c r="N393" s="64"/>
      <c r="O393" s="65">
        <f t="shared" si="32"/>
        <v>1752.2388084164711</v>
      </c>
      <c r="P393" s="64">
        <v>1597.0256322462262</v>
      </c>
      <c r="Q393" s="64">
        <v>1597.0256322462262</v>
      </c>
      <c r="R393" s="64">
        <v>1602.332700097305</v>
      </c>
      <c r="S393" s="64">
        <v>1639.0428124552773</v>
      </c>
      <c r="T393" s="64">
        <v>1639.0428124552773</v>
      </c>
      <c r="U393" s="64">
        <v>2529.0948953987754</v>
      </c>
      <c r="V393" s="64">
        <v>2529.0948953987754</v>
      </c>
      <c r="W393" s="64">
        <v>1752.8298724771582</v>
      </c>
      <c r="X393" s="64">
        <v>1752.2388084164711</v>
      </c>
      <c r="Y393" s="64">
        <v>1752.2388084164711</v>
      </c>
      <c r="Z393" s="64">
        <v>1752.2388084164711</v>
      </c>
      <c r="AA393" s="64">
        <v>1752.2388084164711</v>
      </c>
      <c r="AB393" s="64">
        <v>1752.2388084164711</v>
      </c>
      <c r="AC393" s="64">
        <v>1752.2388084164711</v>
      </c>
      <c r="AD393" s="64">
        <v>1752.2388084164711</v>
      </c>
      <c r="AE393" s="64">
        <v>1752.2388084164711</v>
      </c>
      <c r="AF393" s="64">
        <v>1752.2388084164711</v>
      </c>
      <c r="AG393" s="64">
        <v>1752.2388084164711</v>
      </c>
      <c r="AH393" s="64">
        <v>1752.2388084164711</v>
      </c>
      <c r="AI393" s="64">
        <v>1752.2388084164711</v>
      </c>
      <c r="AJ393" s="64">
        <v>1752.2388084164711</v>
      </c>
      <c r="AK393" s="64">
        <v>1752.2388084164711</v>
      </c>
      <c r="AL393" s="64">
        <v>1752.2388084164711</v>
      </c>
      <c r="AM393" s="64">
        <v>1752.2388084164711</v>
      </c>
      <c r="AN393" s="73"/>
      <c r="AO393" s="8"/>
      <c r="AP393" s="8"/>
      <c r="AQ393" s="8"/>
      <c r="AR393" s="8"/>
      <c r="AS393" s="8"/>
      <c r="AT393" s="8"/>
      <c r="AU393" s="8"/>
      <c r="AV393" s="8"/>
      <c r="AW393" s="8"/>
      <c r="AX393" s="8"/>
    </row>
    <row r="394" spans="1:50">
      <c r="A394" s="63" t="s">
        <v>484</v>
      </c>
      <c r="B394" s="63" t="s">
        <v>598</v>
      </c>
      <c r="C394" s="63" t="s">
        <v>599</v>
      </c>
      <c r="D394" s="64">
        <v>1937.724664994988</v>
      </c>
      <c r="E394" s="64">
        <v>1937.724664994988</v>
      </c>
      <c r="F394" s="64">
        <v>2115.0794191144123</v>
      </c>
      <c r="G394" s="64">
        <v>2060.3147828155788</v>
      </c>
      <c r="H394" s="64">
        <v>1910.1471926475265</v>
      </c>
      <c r="I394" s="64">
        <v>2220.6208820933543</v>
      </c>
      <c r="J394" s="64">
        <v>2333.6647650371801</v>
      </c>
      <c r="K394" s="64">
        <v>2396.1284322662586</v>
      </c>
      <c r="L394" s="64">
        <v>2418.0258649293282</v>
      </c>
      <c r="M394" s="64">
        <v>2129.9107850788846</v>
      </c>
      <c r="N394" s="64"/>
      <c r="O394" s="65">
        <f t="shared" si="32"/>
        <v>2129.9107850788846</v>
      </c>
      <c r="P394" s="64">
        <v>1937.724664994988</v>
      </c>
      <c r="Q394" s="64">
        <v>1937.724664994988</v>
      </c>
      <c r="R394" s="64">
        <v>2115.0794191144123</v>
      </c>
      <c r="S394" s="64">
        <v>2060.3147828155788</v>
      </c>
      <c r="T394" s="64">
        <v>1910.1471926475265</v>
      </c>
      <c r="U394" s="64">
        <v>2220.6208820933543</v>
      </c>
      <c r="V394" s="64">
        <v>2333.6647650371801</v>
      </c>
      <c r="W394" s="64">
        <v>2396.1284322662586</v>
      </c>
      <c r="X394" s="64">
        <v>2418.0258649293282</v>
      </c>
      <c r="Y394" s="64">
        <v>2129.9107850788846</v>
      </c>
      <c r="Z394" s="64">
        <v>2129.9107850788846</v>
      </c>
      <c r="AA394" s="64">
        <v>2129.9107850788846</v>
      </c>
      <c r="AB394" s="64">
        <v>2129.9107850788846</v>
      </c>
      <c r="AC394" s="64">
        <v>2129.9107850788846</v>
      </c>
      <c r="AD394" s="64">
        <v>2129.9107850788846</v>
      </c>
      <c r="AE394" s="64">
        <v>2129.9107850788846</v>
      </c>
      <c r="AF394" s="64">
        <v>2129.9107850788846</v>
      </c>
      <c r="AG394" s="64">
        <v>2129.9107850788846</v>
      </c>
      <c r="AH394" s="64">
        <v>2129.9107850788846</v>
      </c>
      <c r="AI394" s="64">
        <v>2129.9107850788846</v>
      </c>
      <c r="AJ394" s="64">
        <v>2129.9107850788846</v>
      </c>
      <c r="AK394" s="64">
        <v>2129.9107850788846</v>
      </c>
      <c r="AL394" s="64">
        <v>2129.9107850788846</v>
      </c>
      <c r="AM394" s="64">
        <v>2129.9107850788846</v>
      </c>
      <c r="AN394" s="73"/>
      <c r="AO394" s="8"/>
      <c r="AP394" s="8"/>
      <c r="AQ394" s="8"/>
      <c r="AR394" s="8"/>
      <c r="AS394" s="8"/>
      <c r="AT394" s="8"/>
      <c r="AU394" s="8"/>
      <c r="AV394" s="8"/>
      <c r="AW394" s="8"/>
      <c r="AX394" s="8"/>
    </row>
    <row r="395" spans="1:50">
      <c r="A395" s="63" t="s">
        <v>484</v>
      </c>
      <c r="B395" s="63" t="s">
        <v>600</v>
      </c>
      <c r="C395" s="63" t="s">
        <v>601</v>
      </c>
      <c r="D395" s="64">
        <v>1762.5661108970323</v>
      </c>
      <c r="E395" s="64">
        <v>1762.5661108970323</v>
      </c>
      <c r="F395" s="64">
        <v>1762.5661108970323</v>
      </c>
      <c r="G395" s="64">
        <v>1823.2176956815156</v>
      </c>
      <c r="H395" s="64">
        <v>2041.9053490852739</v>
      </c>
      <c r="I395" s="64">
        <v>1858.9288208432977</v>
      </c>
      <c r="J395" s="64">
        <v>1899.6953207106433</v>
      </c>
      <c r="K395" s="64">
        <v>1947.5920759694584</v>
      </c>
      <c r="L395" s="64">
        <v>2095.743736232489</v>
      </c>
      <c r="M395" s="64">
        <v>2095.743736232489</v>
      </c>
      <c r="N395" s="64"/>
      <c r="O395" s="65">
        <f t="shared" si="32"/>
        <v>2095.743736232489</v>
      </c>
      <c r="P395" s="64">
        <v>1762.5661108970323</v>
      </c>
      <c r="Q395" s="64">
        <v>1762.5661108970323</v>
      </c>
      <c r="R395" s="64">
        <v>1762.5661108970323</v>
      </c>
      <c r="S395" s="64">
        <v>1823.2176956815156</v>
      </c>
      <c r="T395" s="64">
        <v>2041.9053490852739</v>
      </c>
      <c r="U395" s="64">
        <v>1858.9288208432977</v>
      </c>
      <c r="V395" s="64">
        <v>1899.6953207106433</v>
      </c>
      <c r="W395" s="64">
        <v>1947.5920759694584</v>
      </c>
      <c r="X395" s="64">
        <v>2095.743736232489</v>
      </c>
      <c r="Y395" s="64">
        <v>2095.743736232489</v>
      </c>
      <c r="Z395" s="64">
        <v>2095.743736232489</v>
      </c>
      <c r="AA395" s="64">
        <v>2095.743736232489</v>
      </c>
      <c r="AB395" s="64">
        <v>2095.743736232489</v>
      </c>
      <c r="AC395" s="64">
        <v>2095.743736232489</v>
      </c>
      <c r="AD395" s="64">
        <v>2095.743736232489</v>
      </c>
      <c r="AE395" s="64">
        <v>2095.743736232489</v>
      </c>
      <c r="AF395" s="64">
        <v>2095.743736232489</v>
      </c>
      <c r="AG395" s="64">
        <v>2095.743736232489</v>
      </c>
      <c r="AH395" s="64">
        <v>2095.743736232489</v>
      </c>
      <c r="AI395" s="64">
        <v>2095.743736232489</v>
      </c>
      <c r="AJ395" s="64">
        <v>2095.743736232489</v>
      </c>
      <c r="AK395" s="64">
        <v>2095.743736232489</v>
      </c>
      <c r="AL395" s="64">
        <v>2095.743736232489</v>
      </c>
      <c r="AM395" s="64">
        <v>2095.743736232489</v>
      </c>
      <c r="AN395" s="73"/>
      <c r="AO395" s="8"/>
      <c r="AP395" s="8"/>
      <c r="AQ395" s="8"/>
      <c r="AR395" s="8"/>
      <c r="AS395" s="8"/>
      <c r="AT395" s="8"/>
      <c r="AU395" s="8"/>
      <c r="AV395" s="8"/>
      <c r="AW395" s="8"/>
      <c r="AX395" s="8"/>
    </row>
    <row r="396" spans="1:50">
      <c r="A396" s="63" t="s">
        <v>484</v>
      </c>
      <c r="B396" s="63" t="s">
        <v>602</v>
      </c>
      <c r="C396" s="63" t="s">
        <v>603</v>
      </c>
      <c r="D396" s="64">
        <v>2342.304348793944</v>
      </c>
      <c r="E396" s="64">
        <v>2342.304348793944</v>
      </c>
      <c r="F396" s="64">
        <v>1622.5104580295717</v>
      </c>
      <c r="G396" s="64">
        <v>1842.4990383416336</v>
      </c>
      <c r="H396" s="64">
        <v>1741.1381826516274</v>
      </c>
      <c r="I396" s="64">
        <v>1896.8213347865694</v>
      </c>
      <c r="J396" s="64">
        <v>1896.8213347865694</v>
      </c>
      <c r="K396" s="64">
        <v>1947.5921359108704</v>
      </c>
      <c r="L396" s="64">
        <v>1790.5002815209471</v>
      </c>
      <c r="M396" s="64">
        <v>1790.5002815209471</v>
      </c>
      <c r="N396" s="64"/>
      <c r="O396" s="65">
        <f t="shared" si="32"/>
        <v>1790.5002815209471</v>
      </c>
      <c r="P396" s="64">
        <v>2342.304348793944</v>
      </c>
      <c r="Q396" s="64">
        <v>2342.304348793944</v>
      </c>
      <c r="R396" s="64">
        <v>1622.5104580295717</v>
      </c>
      <c r="S396" s="64">
        <v>1842.4990383416336</v>
      </c>
      <c r="T396" s="64">
        <v>1741.1381826516274</v>
      </c>
      <c r="U396" s="64">
        <v>1896.8213347865694</v>
      </c>
      <c r="V396" s="64">
        <v>1896.8213347865694</v>
      </c>
      <c r="W396" s="64">
        <v>1947.5921359108704</v>
      </c>
      <c r="X396" s="64">
        <v>1790.5002815209471</v>
      </c>
      <c r="Y396" s="64">
        <v>1790.5002815209471</v>
      </c>
      <c r="Z396" s="64">
        <v>1790.5002815209471</v>
      </c>
      <c r="AA396" s="64">
        <v>1790.5002815209471</v>
      </c>
      <c r="AB396" s="64">
        <v>1790.5002815209471</v>
      </c>
      <c r="AC396" s="64">
        <v>1790.5002815209471</v>
      </c>
      <c r="AD396" s="64">
        <v>1790.5002815209471</v>
      </c>
      <c r="AE396" s="64">
        <v>1790.5002815209471</v>
      </c>
      <c r="AF396" s="64">
        <v>1790.5002815209471</v>
      </c>
      <c r="AG396" s="64">
        <v>1790.5002815209471</v>
      </c>
      <c r="AH396" s="64">
        <v>1790.5002815209471</v>
      </c>
      <c r="AI396" s="64">
        <v>1790.5002815209471</v>
      </c>
      <c r="AJ396" s="64">
        <v>1790.5002815209471</v>
      </c>
      <c r="AK396" s="64">
        <v>1790.5002815209471</v>
      </c>
      <c r="AL396" s="64">
        <v>1790.5002815209471</v>
      </c>
      <c r="AM396" s="64">
        <v>1790.5002815209471</v>
      </c>
      <c r="AN396" s="73"/>
      <c r="AO396" s="8"/>
      <c r="AP396" s="8"/>
      <c r="AQ396" s="8"/>
      <c r="AR396" s="8"/>
      <c r="AS396" s="8"/>
      <c r="AT396" s="8"/>
      <c r="AU396" s="8"/>
      <c r="AV396" s="8"/>
      <c r="AW396" s="8"/>
      <c r="AX396" s="8"/>
    </row>
    <row r="397" spans="1:50">
      <c r="A397" s="63" t="s">
        <v>484</v>
      </c>
      <c r="B397" s="63" t="s">
        <v>604</v>
      </c>
      <c r="C397" s="63" t="s">
        <v>605</v>
      </c>
      <c r="D397" s="64">
        <v>2016.9703959262322</v>
      </c>
      <c r="E397" s="64">
        <v>1977.1177773694988</v>
      </c>
      <c r="F397" s="64">
        <v>1984.9504384854206</v>
      </c>
      <c r="G397" s="64">
        <v>1976.4023595547269</v>
      </c>
      <c r="H397" s="64">
        <v>1919.9136518843052</v>
      </c>
      <c r="I397" s="64">
        <v>1937.3806110710902</v>
      </c>
      <c r="J397" s="64">
        <v>2122.5586581563853</v>
      </c>
      <c r="K397" s="64">
        <v>2006.3535670838185</v>
      </c>
      <c r="L397" s="64">
        <v>2094.3550851633327</v>
      </c>
      <c r="M397" s="64">
        <v>2102.6742972112525</v>
      </c>
      <c r="N397" s="64"/>
      <c r="O397" s="65">
        <f t="shared" si="32"/>
        <v>2102.6742972112525</v>
      </c>
      <c r="P397" s="64">
        <v>2016.9703959262322</v>
      </c>
      <c r="Q397" s="64">
        <v>1977.1177773694988</v>
      </c>
      <c r="R397" s="64">
        <v>1984.9504384854206</v>
      </c>
      <c r="S397" s="64">
        <v>1976.4023595547269</v>
      </c>
      <c r="T397" s="64">
        <v>1919.9136518843052</v>
      </c>
      <c r="U397" s="64">
        <v>1937.3806110710902</v>
      </c>
      <c r="V397" s="64">
        <v>2122.5586581563853</v>
      </c>
      <c r="W397" s="64">
        <v>2006.3535670838185</v>
      </c>
      <c r="X397" s="64">
        <v>2094.3550851633327</v>
      </c>
      <c r="Y397" s="64">
        <v>2102.6742972112525</v>
      </c>
      <c r="Z397" s="64">
        <v>2102.6742972112525</v>
      </c>
      <c r="AA397" s="64">
        <v>2102.6742972112525</v>
      </c>
      <c r="AB397" s="64">
        <v>2102.6742972112525</v>
      </c>
      <c r="AC397" s="64">
        <v>2102.6742972112525</v>
      </c>
      <c r="AD397" s="64">
        <v>2102.6742972112525</v>
      </c>
      <c r="AE397" s="64">
        <v>2102.6742972112525</v>
      </c>
      <c r="AF397" s="64">
        <v>2102.6742972112525</v>
      </c>
      <c r="AG397" s="64">
        <v>2102.6742972112525</v>
      </c>
      <c r="AH397" s="64">
        <v>2102.6742972112525</v>
      </c>
      <c r="AI397" s="64">
        <v>2102.6742972112525</v>
      </c>
      <c r="AJ397" s="64">
        <v>2102.6742972112525</v>
      </c>
      <c r="AK397" s="64">
        <v>2102.6742972112525</v>
      </c>
      <c r="AL397" s="64">
        <v>2102.6742972112525</v>
      </c>
      <c r="AM397" s="64">
        <v>2102.6742972112525</v>
      </c>
      <c r="AN397" s="73"/>
      <c r="AO397" s="8"/>
      <c r="AP397" s="8"/>
      <c r="AQ397" s="8"/>
      <c r="AR397" s="8"/>
      <c r="AS397" s="8"/>
      <c r="AT397" s="8"/>
      <c r="AU397" s="8"/>
      <c r="AV397" s="8"/>
      <c r="AW397" s="8"/>
      <c r="AX397" s="8"/>
    </row>
    <row r="398" spans="1:50">
      <c r="A398" s="63" t="s">
        <v>484</v>
      </c>
      <c r="B398" s="63" t="s">
        <v>606</v>
      </c>
      <c r="C398" s="63" t="s">
        <v>607</v>
      </c>
      <c r="D398" s="64">
        <v>1931.531874002781</v>
      </c>
      <c r="E398" s="64">
        <v>1931.531874002781</v>
      </c>
      <c r="F398" s="64">
        <v>1931.531874002781</v>
      </c>
      <c r="G398" s="64">
        <v>1931.531874002781</v>
      </c>
      <c r="H398" s="64">
        <v>1931.531874002781</v>
      </c>
      <c r="I398" s="64">
        <v>1931.531874002781</v>
      </c>
      <c r="J398" s="64">
        <v>1931.531874002781</v>
      </c>
      <c r="K398" s="64">
        <v>1931.531874002781</v>
      </c>
      <c r="L398" s="64">
        <v>1931.531874002781</v>
      </c>
      <c r="M398" s="64">
        <v>1931.531874002781</v>
      </c>
      <c r="N398" s="64"/>
      <c r="O398" s="65">
        <f t="shared" si="32"/>
        <v>1931.531874002781</v>
      </c>
      <c r="P398" s="64">
        <v>1931.531874002781</v>
      </c>
      <c r="Q398" s="64">
        <v>1931.531874002781</v>
      </c>
      <c r="R398" s="64">
        <v>1931.531874002781</v>
      </c>
      <c r="S398" s="64">
        <v>1931.531874002781</v>
      </c>
      <c r="T398" s="64">
        <v>1931.531874002781</v>
      </c>
      <c r="U398" s="64">
        <v>1931.531874002781</v>
      </c>
      <c r="V398" s="64">
        <v>1931.531874002781</v>
      </c>
      <c r="W398" s="64">
        <v>1931.531874002781</v>
      </c>
      <c r="X398" s="64">
        <v>1931.531874002781</v>
      </c>
      <c r="Y398" s="64">
        <v>1931.531874002781</v>
      </c>
      <c r="Z398" s="64">
        <v>1931.531874002781</v>
      </c>
      <c r="AA398" s="64">
        <v>1931.531874002781</v>
      </c>
      <c r="AB398" s="64">
        <v>1931.531874002781</v>
      </c>
      <c r="AC398" s="64">
        <v>1931.531874002781</v>
      </c>
      <c r="AD398" s="64">
        <v>1931.531874002781</v>
      </c>
      <c r="AE398" s="64">
        <v>1931.531874002781</v>
      </c>
      <c r="AF398" s="64">
        <v>1931.531874002781</v>
      </c>
      <c r="AG398" s="64">
        <v>1931.531874002781</v>
      </c>
      <c r="AH398" s="64">
        <v>1931.531874002781</v>
      </c>
      <c r="AI398" s="64">
        <v>1931.531874002781</v>
      </c>
      <c r="AJ398" s="64">
        <v>1931.531874002781</v>
      </c>
      <c r="AK398" s="64">
        <v>1931.531874002781</v>
      </c>
      <c r="AL398" s="64">
        <v>1931.531874002781</v>
      </c>
      <c r="AM398" s="64">
        <v>1931.531874002781</v>
      </c>
      <c r="AN398" s="73"/>
      <c r="AO398" s="8"/>
      <c r="AP398" s="8"/>
      <c r="AQ398" s="8"/>
      <c r="AR398" s="8"/>
      <c r="AS398" s="8"/>
      <c r="AT398" s="8"/>
      <c r="AU398" s="8"/>
      <c r="AV398" s="8"/>
      <c r="AW398" s="8"/>
      <c r="AX398" s="8"/>
    </row>
    <row r="399" spans="1:50">
      <c r="A399" s="63" t="s">
        <v>484</v>
      </c>
      <c r="B399" s="63" t="s">
        <v>608</v>
      </c>
      <c r="C399" s="63" t="s">
        <v>609</v>
      </c>
      <c r="D399" s="64">
        <v>1859.6483484319533</v>
      </c>
      <c r="E399" s="64">
        <v>1859.6483484319533</v>
      </c>
      <c r="F399" s="64">
        <v>1810.6361539263764</v>
      </c>
      <c r="G399" s="64">
        <v>1896.0595644942075</v>
      </c>
      <c r="H399" s="64">
        <v>1975.6809843819869</v>
      </c>
      <c r="I399" s="64">
        <v>1929.0244149131263</v>
      </c>
      <c r="J399" s="64">
        <v>1954.2997333030144</v>
      </c>
      <c r="K399" s="64">
        <v>2132.1512115053738</v>
      </c>
      <c r="L399" s="64">
        <v>2132.1512115053738</v>
      </c>
      <c r="M399" s="64">
        <v>1939.0540519904157</v>
      </c>
      <c r="N399" s="64"/>
      <c r="O399" s="65">
        <f t="shared" ref="O399:O457" si="33">M399</f>
        <v>1939.0540519904157</v>
      </c>
      <c r="P399" s="64">
        <v>1859.6483484319533</v>
      </c>
      <c r="Q399" s="64">
        <v>1859.6483484319533</v>
      </c>
      <c r="R399" s="64">
        <v>1810.6361539263764</v>
      </c>
      <c r="S399" s="64">
        <v>1896.0595644942075</v>
      </c>
      <c r="T399" s="64">
        <v>1975.6809843819869</v>
      </c>
      <c r="U399" s="64">
        <v>1929.0244149131263</v>
      </c>
      <c r="V399" s="64">
        <v>1954.2997333030144</v>
      </c>
      <c r="W399" s="64">
        <v>2132.1512115053738</v>
      </c>
      <c r="X399" s="64">
        <v>2132.1512115053738</v>
      </c>
      <c r="Y399" s="64">
        <v>1939.0540519904157</v>
      </c>
      <c r="Z399" s="64">
        <v>1939.0540519904157</v>
      </c>
      <c r="AA399" s="64">
        <v>1939.0540519904157</v>
      </c>
      <c r="AB399" s="64">
        <v>1939.0540519904157</v>
      </c>
      <c r="AC399" s="64">
        <v>1939.0540519904157</v>
      </c>
      <c r="AD399" s="64">
        <v>1939.0540519904157</v>
      </c>
      <c r="AE399" s="64">
        <v>1939.0540519904157</v>
      </c>
      <c r="AF399" s="64">
        <v>1939.0540519904157</v>
      </c>
      <c r="AG399" s="64">
        <v>1939.0540519904157</v>
      </c>
      <c r="AH399" s="64">
        <v>1939.0540519904157</v>
      </c>
      <c r="AI399" s="64">
        <v>1939.0540519904157</v>
      </c>
      <c r="AJ399" s="64">
        <v>1939.0540519904157</v>
      </c>
      <c r="AK399" s="64">
        <v>1939.0540519904157</v>
      </c>
      <c r="AL399" s="64">
        <v>1939.0540519904157</v>
      </c>
      <c r="AM399" s="64">
        <v>1939.0540519904157</v>
      </c>
      <c r="AN399" s="73"/>
      <c r="AO399" s="8"/>
      <c r="AP399" s="8"/>
      <c r="AQ399" s="8"/>
      <c r="AR399" s="8"/>
      <c r="AS399" s="8"/>
      <c r="AT399" s="8"/>
      <c r="AU399" s="8"/>
      <c r="AV399" s="8"/>
      <c r="AW399" s="8"/>
      <c r="AX399" s="8"/>
    </row>
    <row r="400" spans="1:50">
      <c r="A400" s="63" t="s">
        <v>484</v>
      </c>
      <c r="B400" s="63" t="s">
        <v>610</v>
      </c>
      <c r="C400" s="63" t="s">
        <v>611</v>
      </c>
      <c r="D400" s="64">
        <v>1995.7395857261097</v>
      </c>
      <c r="E400" s="64">
        <v>1954.7593383780584</v>
      </c>
      <c r="F400" s="64">
        <v>1961.2552758248078</v>
      </c>
      <c r="G400" s="64">
        <v>1713.9530984658131</v>
      </c>
      <c r="H400" s="64">
        <v>1942.9371080426574</v>
      </c>
      <c r="I400" s="64">
        <v>2059.1212872761444</v>
      </c>
      <c r="J400" s="64">
        <v>2057.7636543790277</v>
      </c>
      <c r="K400" s="64">
        <v>2112.8413829112737</v>
      </c>
      <c r="L400" s="64">
        <v>2154.1112639278117</v>
      </c>
      <c r="M400" s="64">
        <v>2154.1112639278117</v>
      </c>
      <c r="N400" s="64"/>
      <c r="O400" s="65">
        <f t="shared" si="33"/>
        <v>2154.1112639278117</v>
      </c>
      <c r="P400" s="64">
        <v>1995.7395857261097</v>
      </c>
      <c r="Q400" s="64">
        <v>1954.7593383780584</v>
      </c>
      <c r="R400" s="64">
        <v>1961.2552758248078</v>
      </c>
      <c r="S400" s="64">
        <v>1713.9530984658131</v>
      </c>
      <c r="T400" s="64">
        <v>1942.9371080426574</v>
      </c>
      <c r="U400" s="64">
        <v>2059.1212872761444</v>
      </c>
      <c r="V400" s="64">
        <v>2057.7636543790277</v>
      </c>
      <c r="W400" s="64">
        <v>2112.8413829112737</v>
      </c>
      <c r="X400" s="64">
        <v>2154.1112639278117</v>
      </c>
      <c r="Y400" s="64">
        <v>2154.1112639278117</v>
      </c>
      <c r="Z400" s="64">
        <v>2154.1112639278117</v>
      </c>
      <c r="AA400" s="64">
        <v>2154.1112639278117</v>
      </c>
      <c r="AB400" s="64">
        <v>2154.1112639278117</v>
      </c>
      <c r="AC400" s="64">
        <v>2154.1112639278117</v>
      </c>
      <c r="AD400" s="64">
        <v>2154.1112639278117</v>
      </c>
      <c r="AE400" s="64">
        <v>2154.1112639278117</v>
      </c>
      <c r="AF400" s="64">
        <v>2154.1112639278117</v>
      </c>
      <c r="AG400" s="64">
        <v>2154.1112639278117</v>
      </c>
      <c r="AH400" s="64">
        <v>2154.1112639278117</v>
      </c>
      <c r="AI400" s="64">
        <v>2154.1112639278117</v>
      </c>
      <c r="AJ400" s="64">
        <v>2154.1112639278117</v>
      </c>
      <c r="AK400" s="64">
        <v>2154.1112639278117</v>
      </c>
      <c r="AL400" s="64">
        <v>2154.1112639278117</v>
      </c>
      <c r="AM400" s="64">
        <v>2154.1112639278117</v>
      </c>
      <c r="AN400" s="73"/>
      <c r="AO400" s="8"/>
      <c r="AP400" s="8"/>
      <c r="AQ400" s="8"/>
      <c r="AR400" s="8"/>
      <c r="AS400" s="8"/>
      <c r="AT400" s="8"/>
      <c r="AU400" s="8"/>
      <c r="AV400" s="8"/>
      <c r="AW400" s="8"/>
      <c r="AX400" s="8"/>
    </row>
    <row r="401" spans="1:50">
      <c r="A401" s="63" t="s">
        <v>484</v>
      </c>
      <c r="B401" s="63" t="s">
        <v>612</v>
      </c>
      <c r="C401" s="63" t="s">
        <v>613</v>
      </c>
      <c r="D401" s="64">
        <v>1686.824411273509</v>
      </c>
      <c r="E401" s="64">
        <v>1951.2117620563513</v>
      </c>
      <c r="F401" s="64">
        <v>2433.4096739348438</v>
      </c>
      <c r="G401" s="64">
        <v>2056.3154796764052</v>
      </c>
      <c r="H401" s="64">
        <v>2019.8304884185511</v>
      </c>
      <c r="I401" s="64">
        <v>1995.4736528583603</v>
      </c>
      <c r="J401" s="64">
        <v>2179.6199902961257</v>
      </c>
      <c r="K401" s="64">
        <v>2371.3400803322284</v>
      </c>
      <c r="L401" s="64">
        <v>2089.8677175134212</v>
      </c>
      <c r="M401" s="64">
        <v>2089.8677175134212</v>
      </c>
      <c r="N401" s="64"/>
      <c r="O401" s="65">
        <f t="shared" si="33"/>
        <v>2089.8677175134212</v>
      </c>
      <c r="P401" s="64">
        <v>1686.824411273509</v>
      </c>
      <c r="Q401" s="64">
        <v>1951.2117620563513</v>
      </c>
      <c r="R401" s="64">
        <v>2433.4096739348438</v>
      </c>
      <c r="S401" s="64">
        <v>2056.3154796764052</v>
      </c>
      <c r="T401" s="64">
        <v>2019.8304884185511</v>
      </c>
      <c r="U401" s="64">
        <v>1995.4736528583603</v>
      </c>
      <c r="V401" s="64">
        <v>2179.6199902961257</v>
      </c>
      <c r="W401" s="64">
        <v>2371.3400803322284</v>
      </c>
      <c r="X401" s="64">
        <v>2089.8677175134212</v>
      </c>
      <c r="Y401" s="64">
        <v>2089.8677175134212</v>
      </c>
      <c r="Z401" s="64">
        <v>2089.8677175134212</v>
      </c>
      <c r="AA401" s="64">
        <v>2089.8677175134212</v>
      </c>
      <c r="AB401" s="64">
        <v>2089.8677175134212</v>
      </c>
      <c r="AC401" s="64">
        <v>2089.8677175134212</v>
      </c>
      <c r="AD401" s="64">
        <v>2089.8677175134212</v>
      </c>
      <c r="AE401" s="64">
        <v>2089.8677175134212</v>
      </c>
      <c r="AF401" s="64">
        <v>2089.8677175134212</v>
      </c>
      <c r="AG401" s="64">
        <v>2089.8677175134212</v>
      </c>
      <c r="AH401" s="64">
        <v>2089.8677175134212</v>
      </c>
      <c r="AI401" s="64">
        <v>2089.8677175134212</v>
      </c>
      <c r="AJ401" s="64">
        <v>2089.8677175134212</v>
      </c>
      <c r="AK401" s="64">
        <v>2089.8677175134212</v>
      </c>
      <c r="AL401" s="64">
        <v>2089.8677175134212</v>
      </c>
      <c r="AM401" s="64">
        <v>2089.8677175134212</v>
      </c>
      <c r="AN401" s="73"/>
      <c r="AO401" s="8"/>
      <c r="AP401" s="8"/>
      <c r="AQ401" s="8"/>
      <c r="AR401" s="8"/>
      <c r="AS401" s="8"/>
      <c r="AT401" s="8"/>
      <c r="AU401" s="8"/>
      <c r="AV401" s="8"/>
      <c r="AW401" s="8"/>
      <c r="AX401" s="8"/>
    </row>
    <row r="402" spans="1:50">
      <c r="A402" s="63" t="s">
        <v>484</v>
      </c>
      <c r="B402" s="63" t="s">
        <v>614</v>
      </c>
      <c r="C402" s="63" t="s">
        <v>615</v>
      </c>
      <c r="D402" s="64">
        <v>2088.8807136490013</v>
      </c>
      <c r="E402" s="64">
        <v>2088.8807136490013</v>
      </c>
      <c r="F402" s="64">
        <v>2088.8807136490013</v>
      </c>
      <c r="G402" s="64">
        <v>2088.8807136490013</v>
      </c>
      <c r="H402" s="64">
        <v>1892.5758121510505</v>
      </c>
      <c r="I402" s="64">
        <v>1892.5758121510505</v>
      </c>
      <c r="J402" s="64">
        <v>2195.7139474642495</v>
      </c>
      <c r="K402" s="64">
        <v>2011.056208366073</v>
      </c>
      <c r="L402" s="64">
        <v>2011.056208366073</v>
      </c>
      <c r="M402" s="64">
        <v>2011.056208366073</v>
      </c>
      <c r="N402" s="64"/>
      <c r="O402" s="65">
        <f t="shared" si="33"/>
        <v>2011.056208366073</v>
      </c>
      <c r="P402" s="64">
        <v>2088.8807136490013</v>
      </c>
      <c r="Q402" s="64">
        <v>2088.8807136490013</v>
      </c>
      <c r="R402" s="64">
        <v>2088.8807136490013</v>
      </c>
      <c r="S402" s="64">
        <v>2088.8807136490013</v>
      </c>
      <c r="T402" s="64">
        <v>1892.5758121510505</v>
      </c>
      <c r="U402" s="64">
        <v>1892.5758121510505</v>
      </c>
      <c r="V402" s="64">
        <v>2195.7139474642495</v>
      </c>
      <c r="W402" s="64">
        <v>2011.056208366073</v>
      </c>
      <c r="X402" s="64">
        <v>2011.056208366073</v>
      </c>
      <c r="Y402" s="64">
        <v>2011.056208366073</v>
      </c>
      <c r="Z402" s="64">
        <v>2011.056208366073</v>
      </c>
      <c r="AA402" s="64">
        <v>2011.056208366073</v>
      </c>
      <c r="AB402" s="64">
        <v>2011.056208366073</v>
      </c>
      <c r="AC402" s="64">
        <v>2011.056208366073</v>
      </c>
      <c r="AD402" s="64">
        <v>2011.056208366073</v>
      </c>
      <c r="AE402" s="64">
        <v>2011.056208366073</v>
      </c>
      <c r="AF402" s="64">
        <v>2011.056208366073</v>
      </c>
      <c r="AG402" s="64">
        <v>2011.056208366073</v>
      </c>
      <c r="AH402" s="64">
        <v>2011.056208366073</v>
      </c>
      <c r="AI402" s="64">
        <v>2011.056208366073</v>
      </c>
      <c r="AJ402" s="64">
        <v>2011.056208366073</v>
      </c>
      <c r="AK402" s="64">
        <v>2011.056208366073</v>
      </c>
      <c r="AL402" s="64">
        <v>2011.056208366073</v>
      </c>
      <c r="AM402" s="64">
        <v>2011.056208366073</v>
      </c>
      <c r="AN402" s="73"/>
      <c r="AO402" s="8"/>
      <c r="AP402" s="8"/>
      <c r="AQ402" s="8"/>
      <c r="AR402" s="8"/>
      <c r="AS402" s="8"/>
      <c r="AT402" s="8"/>
      <c r="AU402" s="8"/>
      <c r="AV402" s="8"/>
      <c r="AW402" s="8"/>
      <c r="AX402" s="8"/>
    </row>
    <row r="403" spans="1:50">
      <c r="A403" s="63" t="s">
        <v>484</v>
      </c>
      <c r="B403" s="63" t="s">
        <v>616</v>
      </c>
      <c r="C403" s="63" t="s">
        <v>617</v>
      </c>
      <c r="D403" s="64">
        <v>2003.170651113536</v>
      </c>
      <c r="E403" s="64">
        <v>2101.6872466705527</v>
      </c>
      <c r="F403" s="64">
        <v>1931.3455073456084</v>
      </c>
      <c r="G403" s="64">
        <v>1998.8969489664421</v>
      </c>
      <c r="H403" s="64">
        <v>2013.2095601768019</v>
      </c>
      <c r="I403" s="64">
        <v>2093.8881659882691</v>
      </c>
      <c r="J403" s="64">
        <v>2244.7637050972917</v>
      </c>
      <c r="K403" s="64">
        <v>2507.0831447776536</v>
      </c>
      <c r="L403" s="64">
        <v>1965.3904634384533</v>
      </c>
      <c r="M403" s="64">
        <v>2236.3751759639154</v>
      </c>
      <c r="N403" s="64"/>
      <c r="O403" s="65">
        <f t="shared" si="33"/>
        <v>2236.3751759639154</v>
      </c>
      <c r="P403" s="64">
        <v>2003.170651113536</v>
      </c>
      <c r="Q403" s="64">
        <v>2101.6872466705527</v>
      </c>
      <c r="R403" s="64">
        <v>1931.3455073456084</v>
      </c>
      <c r="S403" s="64">
        <v>1998.8969489664421</v>
      </c>
      <c r="T403" s="64">
        <v>2013.2095601768019</v>
      </c>
      <c r="U403" s="64">
        <v>2093.8881659882691</v>
      </c>
      <c r="V403" s="64">
        <v>2244.7637050972917</v>
      </c>
      <c r="W403" s="64">
        <v>2507.0831447776536</v>
      </c>
      <c r="X403" s="64">
        <v>1965.3904634384533</v>
      </c>
      <c r="Y403" s="64">
        <v>2236.3751759639154</v>
      </c>
      <c r="Z403" s="64">
        <v>2236.3751759639154</v>
      </c>
      <c r="AA403" s="64">
        <v>2236.3751759639154</v>
      </c>
      <c r="AB403" s="64">
        <v>2236.3751759639154</v>
      </c>
      <c r="AC403" s="64">
        <v>2236.3751759639154</v>
      </c>
      <c r="AD403" s="64">
        <v>2236.3751759639154</v>
      </c>
      <c r="AE403" s="64">
        <v>2236.3751759639154</v>
      </c>
      <c r="AF403" s="64">
        <v>2236.3751759639154</v>
      </c>
      <c r="AG403" s="64">
        <v>2236.3751759639154</v>
      </c>
      <c r="AH403" s="64">
        <v>2236.3751759639154</v>
      </c>
      <c r="AI403" s="64">
        <v>2236.3751759639154</v>
      </c>
      <c r="AJ403" s="64">
        <v>2236.3751759639154</v>
      </c>
      <c r="AK403" s="64">
        <v>2236.3751759639154</v>
      </c>
      <c r="AL403" s="64">
        <v>2236.3751759639154</v>
      </c>
      <c r="AM403" s="64">
        <v>2236.3751759639154</v>
      </c>
      <c r="AN403" s="73"/>
      <c r="AO403" s="8"/>
      <c r="AP403" s="8"/>
      <c r="AQ403" s="8"/>
      <c r="AR403" s="8"/>
      <c r="AS403" s="8"/>
      <c r="AT403" s="8"/>
      <c r="AU403" s="8"/>
      <c r="AV403" s="8"/>
      <c r="AW403" s="8"/>
      <c r="AX403" s="8"/>
    </row>
    <row r="404" spans="1:50">
      <c r="A404" s="63" t="s">
        <v>484</v>
      </c>
      <c r="B404" s="63" t="s">
        <v>618</v>
      </c>
      <c r="C404" s="63" t="s">
        <v>619</v>
      </c>
      <c r="D404" s="64">
        <v>2532.8901511066047</v>
      </c>
      <c r="E404" s="64">
        <v>2623.5530740988188</v>
      </c>
      <c r="F404" s="64">
        <v>2623.5530740988188</v>
      </c>
      <c r="G404" s="64">
        <v>2675.9601715988938</v>
      </c>
      <c r="H404" s="64">
        <v>2675.9601715988938</v>
      </c>
      <c r="I404" s="64">
        <v>2675.9601715988938</v>
      </c>
      <c r="J404" s="64">
        <v>2816.3366084954851</v>
      </c>
      <c r="K404" s="64">
        <v>2816.3366084954851</v>
      </c>
      <c r="L404" s="64">
        <v>2842.0736633399902</v>
      </c>
      <c r="M404" s="64">
        <v>2803.987643259803</v>
      </c>
      <c r="N404" s="64"/>
      <c r="O404" s="65">
        <f t="shared" si="33"/>
        <v>2803.987643259803</v>
      </c>
      <c r="P404" s="64">
        <v>2532.8901511066047</v>
      </c>
      <c r="Q404" s="64">
        <v>2623.5530740988188</v>
      </c>
      <c r="R404" s="64">
        <v>2623.5530740988188</v>
      </c>
      <c r="S404" s="64">
        <v>2675.9601715988938</v>
      </c>
      <c r="T404" s="64">
        <v>2675.9601715988938</v>
      </c>
      <c r="U404" s="64">
        <v>2675.9601715988938</v>
      </c>
      <c r="V404" s="64">
        <v>2816.3366084954851</v>
      </c>
      <c r="W404" s="64">
        <v>2816.3366084954851</v>
      </c>
      <c r="X404" s="64">
        <v>2842.0736633399902</v>
      </c>
      <c r="Y404" s="64">
        <v>2803.987643259803</v>
      </c>
      <c r="Z404" s="64">
        <v>2803.987643259803</v>
      </c>
      <c r="AA404" s="64">
        <v>2803.987643259803</v>
      </c>
      <c r="AB404" s="64">
        <v>2803.987643259803</v>
      </c>
      <c r="AC404" s="64">
        <v>2803.987643259803</v>
      </c>
      <c r="AD404" s="64">
        <v>2803.987643259803</v>
      </c>
      <c r="AE404" s="64">
        <v>2803.987643259803</v>
      </c>
      <c r="AF404" s="64">
        <v>2803.987643259803</v>
      </c>
      <c r="AG404" s="64">
        <v>2803.987643259803</v>
      </c>
      <c r="AH404" s="64">
        <v>2803.987643259803</v>
      </c>
      <c r="AI404" s="64">
        <v>2803.987643259803</v>
      </c>
      <c r="AJ404" s="64">
        <v>2803.987643259803</v>
      </c>
      <c r="AK404" s="64">
        <v>2803.987643259803</v>
      </c>
      <c r="AL404" s="64">
        <v>2803.987643259803</v>
      </c>
      <c r="AM404" s="64">
        <v>2803.987643259803</v>
      </c>
      <c r="AN404" s="73"/>
      <c r="AO404" s="8"/>
      <c r="AP404" s="8"/>
      <c r="AQ404" s="8"/>
      <c r="AR404" s="8"/>
      <c r="AS404" s="8"/>
      <c r="AT404" s="8"/>
      <c r="AU404" s="8"/>
      <c r="AV404" s="8"/>
      <c r="AW404" s="8"/>
      <c r="AX404" s="8"/>
    </row>
    <row r="405" spans="1:50">
      <c r="A405" s="63" t="s">
        <v>484</v>
      </c>
      <c r="B405" s="63" t="s">
        <v>620</v>
      </c>
      <c r="C405" s="63" t="s">
        <v>621</v>
      </c>
      <c r="D405" s="64">
        <v>2664.5241340702892</v>
      </c>
      <c r="E405" s="64">
        <v>2672.3564085712851</v>
      </c>
      <c r="F405" s="64">
        <v>2681.2367810193318</v>
      </c>
      <c r="G405" s="64">
        <v>2608.4225353081656</v>
      </c>
      <c r="H405" s="64">
        <v>2796.122264556856</v>
      </c>
      <c r="I405" s="64">
        <v>0.11223328644720508</v>
      </c>
      <c r="J405" s="64">
        <v>2799.2482854437676</v>
      </c>
      <c r="K405" s="64">
        <v>2874.1738054397392</v>
      </c>
      <c r="L405" s="64">
        <v>2900.4402570065213</v>
      </c>
      <c r="M405" s="64">
        <v>2701.7466368060923</v>
      </c>
      <c r="N405" s="64"/>
      <c r="O405" s="65">
        <f t="shared" si="33"/>
        <v>2701.7466368060923</v>
      </c>
      <c r="P405" s="64">
        <v>2664.5241340702892</v>
      </c>
      <c r="Q405" s="64">
        <v>2672.3564085712851</v>
      </c>
      <c r="R405" s="64">
        <v>2681.2367810193318</v>
      </c>
      <c r="S405" s="64">
        <v>2608.4225353081656</v>
      </c>
      <c r="T405" s="64">
        <v>2796.122264556856</v>
      </c>
      <c r="U405" s="64">
        <v>0.11223328644720508</v>
      </c>
      <c r="V405" s="64">
        <v>2799.2482854437676</v>
      </c>
      <c r="W405" s="64">
        <v>2874.1738054397392</v>
      </c>
      <c r="X405" s="64">
        <v>2900.4402570065213</v>
      </c>
      <c r="Y405" s="64">
        <v>2701.7466368060923</v>
      </c>
      <c r="Z405" s="64">
        <v>2701.7466368060923</v>
      </c>
      <c r="AA405" s="64">
        <v>2701.7466368060923</v>
      </c>
      <c r="AB405" s="64">
        <v>2701.7466368060923</v>
      </c>
      <c r="AC405" s="64">
        <v>2701.7466368060923</v>
      </c>
      <c r="AD405" s="64">
        <v>2701.7466368060923</v>
      </c>
      <c r="AE405" s="64">
        <v>2701.7466368060923</v>
      </c>
      <c r="AF405" s="64">
        <v>2701.7466368060923</v>
      </c>
      <c r="AG405" s="64">
        <v>2701.7466368060923</v>
      </c>
      <c r="AH405" s="64">
        <v>2701.7466368060923</v>
      </c>
      <c r="AI405" s="64">
        <v>2701.7466368060923</v>
      </c>
      <c r="AJ405" s="64">
        <v>2701.7466368060923</v>
      </c>
      <c r="AK405" s="64">
        <v>2701.7466368060923</v>
      </c>
      <c r="AL405" s="64">
        <v>2701.7466368060923</v>
      </c>
      <c r="AM405" s="64">
        <v>2701.7466368060923</v>
      </c>
      <c r="AN405" s="73"/>
      <c r="AO405" s="8"/>
      <c r="AP405" s="8"/>
      <c r="AQ405" s="8"/>
      <c r="AR405" s="8"/>
      <c r="AS405" s="8"/>
      <c r="AT405" s="8"/>
      <c r="AU405" s="8"/>
      <c r="AV405" s="8"/>
      <c r="AW405" s="8"/>
      <c r="AX405" s="8"/>
    </row>
    <row r="406" spans="1:50">
      <c r="A406" s="63" t="s">
        <v>484</v>
      </c>
      <c r="B406" s="63" t="s">
        <v>622</v>
      </c>
      <c r="C406" s="63" t="s">
        <v>623</v>
      </c>
      <c r="D406" s="64">
        <v>2985.2674471292885</v>
      </c>
      <c r="E406" s="64">
        <v>2835.2533157334015</v>
      </c>
      <c r="F406" s="64">
        <v>2936.7882403033605</v>
      </c>
      <c r="G406" s="64">
        <v>3179.2294278021977</v>
      </c>
      <c r="H406" s="64">
        <v>2924.891313970079</v>
      </c>
      <c r="I406" s="64">
        <v>2963.6308076647597</v>
      </c>
      <c r="J406" s="64">
        <v>2963.0643247425528</v>
      </c>
      <c r="K406" s="64">
        <v>3232.2163745820581</v>
      </c>
      <c r="L406" s="64">
        <v>3071.4011233341857</v>
      </c>
      <c r="M406" s="64">
        <v>3102.0919830374219</v>
      </c>
      <c r="N406" s="64"/>
      <c r="O406" s="65">
        <f t="shared" si="33"/>
        <v>3102.0919830374219</v>
      </c>
      <c r="P406" s="64">
        <v>2985.2674471292885</v>
      </c>
      <c r="Q406" s="64">
        <v>2835.2533157334015</v>
      </c>
      <c r="R406" s="64">
        <v>2936.7882403033605</v>
      </c>
      <c r="S406" s="64">
        <v>3179.2294278021977</v>
      </c>
      <c r="T406" s="64">
        <v>2924.891313970079</v>
      </c>
      <c r="U406" s="64">
        <v>2963.6308076647597</v>
      </c>
      <c r="V406" s="64">
        <v>2963.0643247425528</v>
      </c>
      <c r="W406" s="64">
        <v>3232.2163745820581</v>
      </c>
      <c r="X406" s="64">
        <v>3071.4011233341857</v>
      </c>
      <c r="Y406" s="64">
        <v>3102.0919830374219</v>
      </c>
      <c r="Z406" s="64">
        <v>3102.0919830374219</v>
      </c>
      <c r="AA406" s="64">
        <v>3102.0919830374219</v>
      </c>
      <c r="AB406" s="64">
        <v>3102.0919830374219</v>
      </c>
      <c r="AC406" s="64">
        <v>3102.0919830374219</v>
      </c>
      <c r="AD406" s="64">
        <v>3102.0919830374219</v>
      </c>
      <c r="AE406" s="64">
        <v>3102.0919830374219</v>
      </c>
      <c r="AF406" s="64">
        <v>3102.0919830374219</v>
      </c>
      <c r="AG406" s="64">
        <v>3102.0919830374219</v>
      </c>
      <c r="AH406" s="64">
        <v>3102.0919830374219</v>
      </c>
      <c r="AI406" s="64">
        <v>3102.0919830374219</v>
      </c>
      <c r="AJ406" s="64">
        <v>3102.0919830374219</v>
      </c>
      <c r="AK406" s="64">
        <v>3102.0919830374219</v>
      </c>
      <c r="AL406" s="64">
        <v>3102.0919830374219</v>
      </c>
      <c r="AM406" s="64">
        <v>3102.0919830374219</v>
      </c>
      <c r="AN406" s="73"/>
      <c r="AO406" s="8"/>
      <c r="AP406" s="8"/>
      <c r="AQ406" s="8"/>
      <c r="AR406" s="8"/>
      <c r="AS406" s="8"/>
      <c r="AT406" s="8"/>
      <c r="AU406" s="8"/>
      <c r="AV406" s="8"/>
      <c r="AW406" s="8"/>
      <c r="AX406" s="8"/>
    </row>
    <row r="407" spans="1:50">
      <c r="A407" s="63" t="s">
        <v>484</v>
      </c>
      <c r="B407" s="63" t="s">
        <v>624</v>
      </c>
      <c r="C407" s="63" t="s">
        <v>625</v>
      </c>
      <c r="D407" s="64">
        <v>3012.1333333333328</v>
      </c>
      <c r="E407" s="64">
        <v>3217.84</v>
      </c>
      <c r="F407" s="64">
        <v>3217.84</v>
      </c>
      <c r="G407" s="64">
        <v>3063.5600000000004</v>
      </c>
      <c r="H407" s="64">
        <v>3063.5600000000004</v>
      </c>
      <c r="I407" s="64">
        <v>3217.84</v>
      </c>
      <c r="J407" s="64">
        <v>3261.92</v>
      </c>
      <c r="K407" s="64">
        <v>3261.92</v>
      </c>
      <c r="L407" s="64">
        <v>2909.28</v>
      </c>
      <c r="M407" s="64">
        <v>3091.4773333333346</v>
      </c>
      <c r="N407" s="64"/>
      <c r="O407" s="65">
        <f t="shared" si="33"/>
        <v>3091.4773333333346</v>
      </c>
      <c r="P407" s="64">
        <v>3012.1333333333328</v>
      </c>
      <c r="Q407" s="64">
        <v>3217.84</v>
      </c>
      <c r="R407" s="64">
        <v>3217.84</v>
      </c>
      <c r="S407" s="64">
        <v>3063.5600000000004</v>
      </c>
      <c r="T407" s="64">
        <v>3063.5600000000004</v>
      </c>
      <c r="U407" s="64">
        <v>3217.84</v>
      </c>
      <c r="V407" s="64">
        <v>3261.92</v>
      </c>
      <c r="W407" s="64">
        <v>3261.92</v>
      </c>
      <c r="X407" s="64">
        <v>2909.28</v>
      </c>
      <c r="Y407" s="64">
        <v>3091.4773333333346</v>
      </c>
      <c r="Z407" s="64">
        <v>3091.4773333333346</v>
      </c>
      <c r="AA407" s="64">
        <v>3091.4773333333346</v>
      </c>
      <c r="AB407" s="64">
        <v>3091.4773333333346</v>
      </c>
      <c r="AC407" s="64">
        <v>3091.4773333333346</v>
      </c>
      <c r="AD407" s="64">
        <v>3091.4773333333346</v>
      </c>
      <c r="AE407" s="64">
        <v>3091.4773333333346</v>
      </c>
      <c r="AF407" s="64">
        <v>3091.4773333333346</v>
      </c>
      <c r="AG407" s="64">
        <v>3091.4773333333346</v>
      </c>
      <c r="AH407" s="64">
        <v>3091.4773333333346</v>
      </c>
      <c r="AI407" s="64">
        <v>3091.4773333333346</v>
      </c>
      <c r="AJ407" s="64">
        <v>3091.4773333333346</v>
      </c>
      <c r="AK407" s="64">
        <v>3091.4773333333346</v>
      </c>
      <c r="AL407" s="64">
        <v>3091.4773333333346</v>
      </c>
      <c r="AM407" s="64">
        <v>3091.4773333333346</v>
      </c>
      <c r="AN407" s="73"/>
      <c r="AO407" s="8"/>
      <c r="AP407" s="8"/>
      <c r="AQ407" s="8"/>
      <c r="AR407" s="8"/>
      <c r="AS407" s="8"/>
      <c r="AT407" s="8"/>
      <c r="AU407" s="8"/>
      <c r="AV407" s="8"/>
      <c r="AW407" s="8"/>
      <c r="AX407" s="8"/>
    </row>
    <row r="408" spans="1:50">
      <c r="A408" s="63" t="s">
        <v>484</v>
      </c>
      <c r="B408" s="63" t="s">
        <v>626</v>
      </c>
      <c r="C408" s="63" t="s">
        <v>627</v>
      </c>
      <c r="D408" s="64">
        <v>3339.6654945054938</v>
      </c>
      <c r="E408" s="64">
        <v>3218.2436630036627</v>
      </c>
      <c r="F408" s="64">
        <v>3461.0873260073254</v>
      </c>
      <c r="G408" s="64">
        <v>3609.9037472527471</v>
      </c>
      <c r="H408" s="64">
        <v>3516.4981465201481</v>
      </c>
      <c r="I408" s="64">
        <v>2975.4</v>
      </c>
      <c r="J408" s="64">
        <v>3743.1266666666666</v>
      </c>
      <c r="K408" s="64">
        <v>3324.8914285714282</v>
      </c>
      <c r="L408" s="64">
        <v>3587.0099999999998</v>
      </c>
      <c r="M408" s="64">
        <v>3653.1300000000006</v>
      </c>
      <c r="N408" s="64"/>
      <c r="O408" s="65">
        <f t="shared" si="33"/>
        <v>3653.1300000000006</v>
      </c>
      <c r="P408" s="64">
        <v>3339.6654945054938</v>
      </c>
      <c r="Q408" s="64">
        <v>3218.2436630036627</v>
      </c>
      <c r="R408" s="64">
        <v>3461.0873260073254</v>
      </c>
      <c r="S408" s="64">
        <v>3609.9037472527471</v>
      </c>
      <c r="T408" s="64">
        <v>3516.4981465201481</v>
      </c>
      <c r="U408" s="64">
        <v>2975.4</v>
      </c>
      <c r="V408" s="64">
        <v>3743.1266666666666</v>
      </c>
      <c r="W408" s="64">
        <v>3324.8914285714282</v>
      </c>
      <c r="X408" s="64">
        <v>3587.0099999999998</v>
      </c>
      <c r="Y408" s="64">
        <v>3653.1300000000006</v>
      </c>
      <c r="Z408" s="64">
        <v>3653.1300000000006</v>
      </c>
      <c r="AA408" s="64">
        <v>3653.1300000000006</v>
      </c>
      <c r="AB408" s="64">
        <v>3653.1300000000006</v>
      </c>
      <c r="AC408" s="64">
        <v>3653.1300000000006</v>
      </c>
      <c r="AD408" s="64">
        <v>3653.1300000000006</v>
      </c>
      <c r="AE408" s="64">
        <v>3653.1300000000006</v>
      </c>
      <c r="AF408" s="64">
        <v>3653.1300000000006</v>
      </c>
      <c r="AG408" s="64">
        <v>3653.1300000000006</v>
      </c>
      <c r="AH408" s="64">
        <v>3653.1300000000006</v>
      </c>
      <c r="AI408" s="64">
        <v>3653.1300000000006</v>
      </c>
      <c r="AJ408" s="64">
        <v>3653.1300000000006</v>
      </c>
      <c r="AK408" s="64">
        <v>3653.1300000000006</v>
      </c>
      <c r="AL408" s="64">
        <v>3653.1300000000006</v>
      </c>
      <c r="AM408" s="64">
        <v>3653.1300000000006</v>
      </c>
      <c r="AN408" s="73"/>
      <c r="AO408" s="8"/>
      <c r="AP408" s="8"/>
      <c r="AQ408" s="8"/>
      <c r="AR408" s="8"/>
      <c r="AS408" s="8"/>
      <c r="AT408" s="8"/>
      <c r="AU408" s="8"/>
      <c r="AV408" s="8"/>
      <c r="AW408" s="8"/>
      <c r="AX408" s="8"/>
    </row>
    <row r="409" spans="1:50">
      <c r="A409" s="63" t="s">
        <v>484</v>
      </c>
      <c r="B409" s="63" t="s">
        <v>628</v>
      </c>
      <c r="C409" s="63" t="s">
        <v>629</v>
      </c>
      <c r="D409" s="64">
        <v>3336.8560000000002</v>
      </c>
      <c r="E409" s="64">
        <v>3276.6133333333332</v>
      </c>
      <c r="F409" s="64">
        <v>3328.0399999999995</v>
      </c>
      <c r="G409" s="64">
        <v>3261.92</v>
      </c>
      <c r="H409" s="64">
        <v>3280.2866666666664</v>
      </c>
      <c r="I409" s="64">
        <v>3292.7760000000003</v>
      </c>
      <c r="J409" s="64">
        <v>3400.457142857143</v>
      </c>
      <c r="K409" s="64">
        <v>3239.88</v>
      </c>
      <c r="L409" s="64">
        <v>3247.2266666666669</v>
      </c>
      <c r="M409" s="64">
        <v>3283.9599999999996</v>
      </c>
      <c r="N409" s="64"/>
      <c r="O409" s="65">
        <f t="shared" si="33"/>
        <v>3283.9599999999996</v>
      </c>
      <c r="P409" s="64">
        <v>3336.8560000000002</v>
      </c>
      <c r="Q409" s="64">
        <v>3276.6133333333332</v>
      </c>
      <c r="R409" s="64">
        <v>3328.0399999999995</v>
      </c>
      <c r="S409" s="64">
        <v>3261.92</v>
      </c>
      <c r="T409" s="64">
        <v>3280.2866666666664</v>
      </c>
      <c r="U409" s="64">
        <v>3292.7760000000003</v>
      </c>
      <c r="V409" s="64">
        <v>3400.457142857143</v>
      </c>
      <c r="W409" s="64">
        <v>3239.88</v>
      </c>
      <c r="X409" s="64">
        <v>3247.2266666666669</v>
      </c>
      <c r="Y409" s="64">
        <v>3283.9599999999996</v>
      </c>
      <c r="Z409" s="64">
        <v>3283.9599999999996</v>
      </c>
      <c r="AA409" s="64">
        <v>3283.9599999999996</v>
      </c>
      <c r="AB409" s="64">
        <v>3283.9599999999996</v>
      </c>
      <c r="AC409" s="64">
        <v>3283.9599999999996</v>
      </c>
      <c r="AD409" s="64">
        <v>3283.9599999999996</v>
      </c>
      <c r="AE409" s="64">
        <v>3283.9599999999996</v>
      </c>
      <c r="AF409" s="64">
        <v>3283.9599999999996</v>
      </c>
      <c r="AG409" s="64">
        <v>3283.9599999999996</v>
      </c>
      <c r="AH409" s="64">
        <v>3283.9599999999996</v>
      </c>
      <c r="AI409" s="64">
        <v>3283.9599999999996</v>
      </c>
      <c r="AJ409" s="64">
        <v>3283.9599999999996</v>
      </c>
      <c r="AK409" s="64">
        <v>3283.9599999999996</v>
      </c>
      <c r="AL409" s="64">
        <v>3283.9599999999996</v>
      </c>
      <c r="AM409" s="64">
        <v>3283.9599999999996</v>
      </c>
      <c r="AN409" s="73"/>
      <c r="AO409" s="8"/>
      <c r="AP409" s="8"/>
      <c r="AQ409" s="8"/>
      <c r="AR409" s="8"/>
      <c r="AS409" s="8"/>
      <c r="AT409" s="8"/>
      <c r="AU409" s="8"/>
      <c r="AV409" s="8"/>
      <c r="AW409" s="8"/>
      <c r="AX409" s="8"/>
    </row>
    <row r="410" spans="1:50">
      <c r="A410" s="63" t="s">
        <v>484</v>
      </c>
      <c r="B410" s="63" t="s">
        <v>630</v>
      </c>
      <c r="C410" s="63" t="s">
        <v>631</v>
      </c>
      <c r="D410" s="64">
        <v>3650.9260000000004</v>
      </c>
      <c r="E410" s="64">
        <v>3650.9260000000004</v>
      </c>
      <c r="F410" s="64">
        <v>3650.9260000000004</v>
      </c>
      <c r="G410" s="64">
        <v>3703.9322000000002</v>
      </c>
      <c r="H410" s="64">
        <v>3703.9322000000002</v>
      </c>
      <c r="I410" s="64">
        <v>3703.9322000000002</v>
      </c>
      <c r="J410" s="64">
        <v>3703.9322000000002</v>
      </c>
      <c r="K410" s="64">
        <v>3703.9322000000002</v>
      </c>
      <c r="L410" s="64">
        <v>3703.9322000000002</v>
      </c>
      <c r="M410" s="64">
        <v>3703.9322000000002</v>
      </c>
      <c r="N410" s="64"/>
      <c r="O410" s="65">
        <f t="shared" si="33"/>
        <v>3703.9322000000002</v>
      </c>
      <c r="P410" s="64">
        <v>3650.9260000000004</v>
      </c>
      <c r="Q410" s="64">
        <v>3650.9260000000004</v>
      </c>
      <c r="R410" s="64">
        <v>3650.9260000000004</v>
      </c>
      <c r="S410" s="64">
        <v>3703.9322000000002</v>
      </c>
      <c r="T410" s="64">
        <v>3703.9322000000002</v>
      </c>
      <c r="U410" s="64">
        <v>3703.9322000000002</v>
      </c>
      <c r="V410" s="64">
        <v>3703.9322000000002</v>
      </c>
      <c r="W410" s="64">
        <v>3703.9322000000002</v>
      </c>
      <c r="X410" s="64">
        <v>3703.9322000000002</v>
      </c>
      <c r="Y410" s="64">
        <v>3703.9322000000002</v>
      </c>
      <c r="Z410" s="64">
        <v>3703.9322000000002</v>
      </c>
      <c r="AA410" s="64">
        <v>3703.9322000000002</v>
      </c>
      <c r="AB410" s="64">
        <v>3703.9322000000002</v>
      </c>
      <c r="AC410" s="64">
        <v>3703.9322000000002</v>
      </c>
      <c r="AD410" s="64">
        <v>3703.9322000000002</v>
      </c>
      <c r="AE410" s="64">
        <v>3703.9322000000002</v>
      </c>
      <c r="AF410" s="64">
        <v>3703.9322000000002</v>
      </c>
      <c r="AG410" s="64">
        <v>3703.9322000000002</v>
      </c>
      <c r="AH410" s="64">
        <v>3703.9322000000002</v>
      </c>
      <c r="AI410" s="64">
        <v>3703.9322000000002</v>
      </c>
      <c r="AJ410" s="64">
        <v>3703.9322000000002</v>
      </c>
      <c r="AK410" s="64">
        <v>3703.9322000000002</v>
      </c>
      <c r="AL410" s="64">
        <v>3703.9322000000002</v>
      </c>
      <c r="AM410" s="64">
        <v>3703.9322000000002</v>
      </c>
      <c r="AN410" s="73"/>
      <c r="AO410" s="8"/>
      <c r="AP410" s="8"/>
      <c r="AQ410" s="8"/>
      <c r="AR410" s="8"/>
      <c r="AS410" s="8"/>
      <c r="AT410" s="8"/>
      <c r="AU410" s="8"/>
      <c r="AV410" s="8"/>
      <c r="AW410" s="8"/>
      <c r="AX410" s="8"/>
    </row>
    <row r="411" spans="1:50">
      <c r="A411" s="63" t="s">
        <v>484</v>
      </c>
      <c r="B411" s="63" t="s">
        <v>632</v>
      </c>
      <c r="C411" s="63" t="s">
        <v>633</v>
      </c>
      <c r="D411" s="64">
        <v>3140.7</v>
      </c>
      <c r="E411" s="64">
        <v>3129.681113555308</v>
      </c>
      <c r="F411" s="64">
        <v>3129.68</v>
      </c>
      <c r="G411" s="64">
        <v>3129.6802367673449</v>
      </c>
      <c r="H411" s="64">
        <v>3129.68</v>
      </c>
      <c r="I411" s="64">
        <v>3129.68</v>
      </c>
      <c r="J411" s="64">
        <v>3129.6799888566088</v>
      </c>
      <c r="K411" s="64">
        <v>2997.4399801100762</v>
      </c>
      <c r="L411" s="64">
        <v>3162.7400000000002</v>
      </c>
      <c r="M411" s="64">
        <v>3129.68</v>
      </c>
      <c r="N411" s="64"/>
      <c r="O411" s="65">
        <f t="shared" si="33"/>
        <v>3129.68</v>
      </c>
      <c r="P411" s="64">
        <v>3140.7</v>
      </c>
      <c r="Q411" s="64">
        <v>3129.681113555308</v>
      </c>
      <c r="R411" s="64">
        <v>3129.68</v>
      </c>
      <c r="S411" s="64">
        <v>3129.6802367673449</v>
      </c>
      <c r="T411" s="64">
        <v>3129.68</v>
      </c>
      <c r="U411" s="64">
        <v>3129.68</v>
      </c>
      <c r="V411" s="64">
        <v>3129.6799888566088</v>
      </c>
      <c r="W411" s="64">
        <v>2997.4399801100762</v>
      </c>
      <c r="X411" s="64">
        <v>3162.7400000000002</v>
      </c>
      <c r="Y411" s="64">
        <v>3129.68</v>
      </c>
      <c r="Z411" s="64">
        <v>3129.68</v>
      </c>
      <c r="AA411" s="64">
        <v>3129.68</v>
      </c>
      <c r="AB411" s="64">
        <v>3129.68</v>
      </c>
      <c r="AC411" s="64">
        <v>3129.68</v>
      </c>
      <c r="AD411" s="64">
        <v>3129.68</v>
      </c>
      <c r="AE411" s="64">
        <v>3129.68</v>
      </c>
      <c r="AF411" s="64">
        <v>3129.68</v>
      </c>
      <c r="AG411" s="64">
        <v>3129.68</v>
      </c>
      <c r="AH411" s="64">
        <v>3129.68</v>
      </c>
      <c r="AI411" s="64">
        <v>3129.68</v>
      </c>
      <c r="AJ411" s="64">
        <v>3129.68</v>
      </c>
      <c r="AK411" s="64">
        <v>3129.68</v>
      </c>
      <c r="AL411" s="64">
        <v>3129.68</v>
      </c>
      <c r="AM411" s="64">
        <v>3129.68</v>
      </c>
      <c r="AN411" s="73"/>
      <c r="AO411" s="8"/>
      <c r="AP411" s="8"/>
      <c r="AQ411" s="8"/>
      <c r="AR411" s="8"/>
      <c r="AS411" s="8"/>
      <c r="AT411" s="8"/>
      <c r="AU411" s="8"/>
      <c r="AV411" s="8"/>
      <c r="AW411" s="8"/>
      <c r="AX411" s="8"/>
    </row>
    <row r="412" spans="1:50">
      <c r="A412" s="63" t="s">
        <v>484</v>
      </c>
      <c r="B412" s="63" t="s">
        <v>634</v>
      </c>
      <c r="C412" s="63" t="s">
        <v>635</v>
      </c>
      <c r="D412" s="64">
        <v>449.85882447058844</v>
      </c>
      <c r="E412" s="64">
        <v>449.85882447058844</v>
      </c>
      <c r="F412" s="64">
        <v>449.85882447058844</v>
      </c>
      <c r="G412" s="64">
        <v>449.85882447058844</v>
      </c>
      <c r="H412" s="64">
        <v>449.85882447058844</v>
      </c>
      <c r="I412" s="64">
        <v>449.85882447058844</v>
      </c>
      <c r="J412" s="64">
        <v>449.85882447058844</v>
      </c>
      <c r="K412" s="64">
        <v>449.85882447058844</v>
      </c>
      <c r="L412" s="64">
        <v>449.85882447058844</v>
      </c>
      <c r="M412" s="64">
        <v>449.85882447058844</v>
      </c>
      <c r="N412" s="64"/>
      <c r="O412" s="65">
        <f t="shared" si="33"/>
        <v>449.85882447058844</v>
      </c>
      <c r="P412" s="64">
        <v>449.85882447058844</v>
      </c>
      <c r="Q412" s="64">
        <v>449.85882447058844</v>
      </c>
      <c r="R412" s="64">
        <v>449.85882447058844</v>
      </c>
      <c r="S412" s="64">
        <v>449.85882447058844</v>
      </c>
      <c r="T412" s="64">
        <v>449.85882447058844</v>
      </c>
      <c r="U412" s="64">
        <v>449.85882447058844</v>
      </c>
      <c r="V412" s="64">
        <v>449.85882447058844</v>
      </c>
      <c r="W412" s="64">
        <v>449.85882447058844</v>
      </c>
      <c r="X412" s="64">
        <v>449.85882447058844</v>
      </c>
      <c r="Y412" s="64">
        <v>449.85882447058844</v>
      </c>
      <c r="Z412" s="64">
        <v>449.85882447058844</v>
      </c>
      <c r="AA412" s="64">
        <v>449.85882447058844</v>
      </c>
      <c r="AB412" s="64">
        <v>449.85882447058844</v>
      </c>
      <c r="AC412" s="64">
        <v>449.85882447058844</v>
      </c>
      <c r="AD412" s="64">
        <v>449.85882447058844</v>
      </c>
      <c r="AE412" s="64">
        <v>449.85882447058844</v>
      </c>
      <c r="AF412" s="64">
        <v>449.85882447058844</v>
      </c>
      <c r="AG412" s="64">
        <v>449.85882447058844</v>
      </c>
      <c r="AH412" s="64">
        <v>449.85882447058844</v>
      </c>
      <c r="AI412" s="64">
        <v>449.85882447058844</v>
      </c>
      <c r="AJ412" s="64">
        <v>449.85882447058844</v>
      </c>
      <c r="AK412" s="64">
        <v>449.85882447058844</v>
      </c>
      <c r="AL412" s="64">
        <v>449.85882447058844</v>
      </c>
      <c r="AM412" s="64">
        <v>449.85882447058844</v>
      </c>
      <c r="AN412" s="73"/>
      <c r="AO412" s="8"/>
      <c r="AP412" s="8"/>
      <c r="AQ412" s="8"/>
      <c r="AR412" s="8"/>
      <c r="AS412" s="8"/>
      <c r="AT412" s="8"/>
      <c r="AU412" s="8"/>
      <c r="AV412" s="8"/>
      <c r="AW412" s="8"/>
      <c r="AX412" s="8"/>
    </row>
    <row r="413" spans="1:50">
      <c r="A413" s="63" t="s">
        <v>484</v>
      </c>
      <c r="B413" s="63" t="s">
        <v>636</v>
      </c>
      <c r="C413" s="63" t="s">
        <v>637</v>
      </c>
      <c r="D413" s="64">
        <v>3131.61195214605</v>
      </c>
      <c r="E413" s="64">
        <v>2590.727221352824</v>
      </c>
      <c r="F413" s="64">
        <v>2642.513978340955</v>
      </c>
      <c r="G413" s="64">
        <v>3085.3818691920997</v>
      </c>
      <c r="H413" s="64">
        <v>2615.0174498639044</v>
      </c>
      <c r="I413" s="64">
        <v>3140.2686147079676</v>
      </c>
      <c r="J413" s="64">
        <v>3063.6546578247558</v>
      </c>
      <c r="K413" s="64">
        <v>2927.2885620796833</v>
      </c>
      <c r="L413" s="64">
        <v>2775.3681257389162</v>
      </c>
      <c r="M413" s="64">
        <v>3533.7752791754315</v>
      </c>
      <c r="N413" s="64"/>
      <c r="O413" s="65">
        <f t="shared" si="33"/>
        <v>3533.7752791754315</v>
      </c>
      <c r="P413" s="64">
        <v>3131.61195214605</v>
      </c>
      <c r="Q413" s="64">
        <v>2590.727221352824</v>
      </c>
      <c r="R413" s="64">
        <v>2642.513978340955</v>
      </c>
      <c r="S413" s="64">
        <v>3085.3818691920997</v>
      </c>
      <c r="T413" s="64">
        <v>2615.0174498639044</v>
      </c>
      <c r="U413" s="64">
        <v>3140.2686147079676</v>
      </c>
      <c r="V413" s="64">
        <v>3063.6546578247558</v>
      </c>
      <c r="W413" s="64">
        <v>2927.2885620796833</v>
      </c>
      <c r="X413" s="64">
        <v>2775.3681257389162</v>
      </c>
      <c r="Y413" s="64">
        <v>3533.7752791754315</v>
      </c>
      <c r="Z413" s="64">
        <v>3533.7752791754315</v>
      </c>
      <c r="AA413" s="64">
        <v>3533.7752791754315</v>
      </c>
      <c r="AB413" s="64">
        <v>3533.7752791754315</v>
      </c>
      <c r="AC413" s="64">
        <v>3533.7752791754315</v>
      </c>
      <c r="AD413" s="64">
        <v>3533.7752791754315</v>
      </c>
      <c r="AE413" s="64">
        <v>3533.7752791754315</v>
      </c>
      <c r="AF413" s="64">
        <v>3533.7752791754315</v>
      </c>
      <c r="AG413" s="64">
        <v>3533.7752791754315</v>
      </c>
      <c r="AH413" s="64">
        <v>3533.7752791754315</v>
      </c>
      <c r="AI413" s="64">
        <v>3533.7752791754315</v>
      </c>
      <c r="AJ413" s="64">
        <v>3533.7752791754315</v>
      </c>
      <c r="AK413" s="64">
        <v>3533.7752791754315</v>
      </c>
      <c r="AL413" s="64">
        <v>3533.7752791754315</v>
      </c>
      <c r="AM413" s="64">
        <v>3533.7752791754315</v>
      </c>
      <c r="AN413" s="73"/>
      <c r="AO413" s="8"/>
      <c r="AP413" s="8"/>
      <c r="AQ413" s="8"/>
      <c r="AR413" s="8"/>
      <c r="AS413" s="8"/>
      <c r="AT413" s="8"/>
      <c r="AU413" s="8"/>
      <c r="AV413" s="8"/>
      <c r="AW413" s="8"/>
      <c r="AX413" s="8"/>
    </row>
    <row r="414" spans="1:50">
      <c r="A414" s="63" t="s">
        <v>484</v>
      </c>
      <c r="B414" s="63" t="s">
        <v>638</v>
      </c>
      <c r="C414" s="63" t="s">
        <v>639</v>
      </c>
      <c r="D414" s="64">
        <v>2314.2000000000003</v>
      </c>
      <c r="E414" s="64">
        <v>2314.2000000000003</v>
      </c>
      <c r="F414" s="64">
        <v>2314.2000000000003</v>
      </c>
      <c r="G414" s="64">
        <v>2314.2000000000003</v>
      </c>
      <c r="H414" s="64">
        <v>2314.2000000000003</v>
      </c>
      <c r="I414" s="64">
        <v>2314.2000000000003</v>
      </c>
      <c r="J414" s="64">
        <v>2314.2000000000003</v>
      </c>
      <c r="K414" s="64">
        <v>2314.2000000000003</v>
      </c>
      <c r="L414" s="64">
        <v>2314.2000000000003</v>
      </c>
      <c r="M414" s="64">
        <v>2314.2000000000003</v>
      </c>
      <c r="N414" s="64"/>
      <c r="O414" s="65">
        <f t="shared" si="33"/>
        <v>2314.2000000000003</v>
      </c>
      <c r="P414" s="64">
        <v>2314.2000000000003</v>
      </c>
      <c r="Q414" s="64">
        <v>2314.2000000000003</v>
      </c>
      <c r="R414" s="64">
        <v>2314.2000000000003</v>
      </c>
      <c r="S414" s="64">
        <v>2314.2000000000003</v>
      </c>
      <c r="T414" s="64">
        <v>2314.2000000000003</v>
      </c>
      <c r="U414" s="64">
        <v>2314.2000000000003</v>
      </c>
      <c r="V414" s="64">
        <v>2314.2000000000003</v>
      </c>
      <c r="W414" s="64">
        <v>2314.2000000000003</v>
      </c>
      <c r="X414" s="64">
        <v>2314.2000000000003</v>
      </c>
      <c r="Y414" s="64">
        <v>2314.2000000000003</v>
      </c>
      <c r="Z414" s="64">
        <v>2314.2000000000003</v>
      </c>
      <c r="AA414" s="64">
        <v>2314.2000000000003</v>
      </c>
      <c r="AB414" s="64">
        <v>2314.2000000000003</v>
      </c>
      <c r="AC414" s="64">
        <v>2314.2000000000003</v>
      </c>
      <c r="AD414" s="64">
        <v>2314.2000000000003</v>
      </c>
      <c r="AE414" s="64">
        <v>2314.2000000000003</v>
      </c>
      <c r="AF414" s="64">
        <v>2314.2000000000003</v>
      </c>
      <c r="AG414" s="64">
        <v>2314.2000000000003</v>
      </c>
      <c r="AH414" s="64">
        <v>2314.2000000000003</v>
      </c>
      <c r="AI414" s="64">
        <v>2314.2000000000003</v>
      </c>
      <c r="AJ414" s="64">
        <v>2314.2000000000003</v>
      </c>
      <c r="AK414" s="64">
        <v>2314.2000000000003</v>
      </c>
      <c r="AL414" s="64">
        <v>2314.2000000000003</v>
      </c>
      <c r="AM414" s="64">
        <v>2314.2000000000003</v>
      </c>
      <c r="AN414" s="73"/>
      <c r="AO414" s="8"/>
      <c r="AP414" s="8"/>
      <c r="AQ414" s="8"/>
      <c r="AR414" s="8"/>
      <c r="AS414" s="8"/>
      <c r="AT414" s="8"/>
      <c r="AU414" s="8"/>
      <c r="AV414" s="8"/>
      <c r="AW414" s="8"/>
      <c r="AX414" s="8"/>
    </row>
    <row r="415" spans="1:50">
      <c r="A415" s="63" t="s">
        <v>484</v>
      </c>
      <c r="B415" s="63" t="s">
        <v>640</v>
      </c>
      <c r="C415" s="63" t="s">
        <v>641</v>
      </c>
      <c r="D415" s="64">
        <v>2708.1098999999999</v>
      </c>
      <c r="E415" s="64">
        <v>2663.1717043809508</v>
      </c>
      <c r="F415" s="64">
        <v>2670.0909000000001</v>
      </c>
      <c r="G415" s="64">
        <v>2632.3106666666667</v>
      </c>
      <c r="H415" s="64">
        <v>2572.0679999999998</v>
      </c>
      <c r="I415" s="64">
        <v>2609.6546769230763</v>
      </c>
      <c r="J415" s="64">
        <v>2674.8545454545456</v>
      </c>
      <c r="K415" s="64">
        <v>2691.6349999999998</v>
      </c>
      <c r="L415" s="64">
        <v>2285.8931049572648</v>
      </c>
      <c r="M415" s="64">
        <v>2600.7199999999998</v>
      </c>
      <c r="N415" s="64"/>
      <c r="O415" s="65">
        <f t="shared" si="33"/>
        <v>2600.7199999999998</v>
      </c>
      <c r="P415" s="64">
        <v>2708.1098999999999</v>
      </c>
      <c r="Q415" s="64">
        <v>2663.1717043809508</v>
      </c>
      <c r="R415" s="64">
        <v>2670.0909000000001</v>
      </c>
      <c r="S415" s="64">
        <v>2632.3106666666667</v>
      </c>
      <c r="T415" s="64">
        <v>2572.0679999999998</v>
      </c>
      <c r="U415" s="64">
        <v>2609.6546769230763</v>
      </c>
      <c r="V415" s="64">
        <v>2674.8545454545456</v>
      </c>
      <c r="W415" s="64">
        <v>2691.6349999999998</v>
      </c>
      <c r="X415" s="64">
        <v>2285.8931049572648</v>
      </c>
      <c r="Y415" s="64">
        <v>2600.7199999999998</v>
      </c>
      <c r="Z415" s="64">
        <v>2600.7199999999998</v>
      </c>
      <c r="AA415" s="64">
        <v>2600.7199999999998</v>
      </c>
      <c r="AB415" s="64">
        <v>2600.7199999999998</v>
      </c>
      <c r="AC415" s="64">
        <v>2600.7199999999998</v>
      </c>
      <c r="AD415" s="64">
        <v>2600.7199999999998</v>
      </c>
      <c r="AE415" s="64">
        <v>2600.7199999999998</v>
      </c>
      <c r="AF415" s="64">
        <v>2600.7199999999998</v>
      </c>
      <c r="AG415" s="64">
        <v>2600.7199999999998</v>
      </c>
      <c r="AH415" s="64">
        <v>2600.7199999999998</v>
      </c>
      <c r="AI415" s="64">
        <v>2600.7199999999998</v>
      </c>
      <c r="AJ415" s="64">
        <v>2600.7199999999998</v>
      </c>
      <c r="AK415" s="64">
        <v>2600.7199999999998</v>
      </c>
      <c r="AL415" s="64">
        <v>2600.7199999999998</v>
      </c>
      <c r="AM415" s="64">
        <v>2600.7199999999998</v>
      </c>
      <c r="AN415" s="73"/>
      <c r="AO415" s="8"/>
      <c r="AP415" s="8"/>
      <c r="AQ415" s="8"/>
      <c r="AR415" s="8"/>
      <c r="AS415" s="8"/>
      <c r="AT415" s="8"/>
      <c r="AU415" s="8"/>
      <c r="AV415" s="8"/>
      <c r="AW415" s="8"/>
      <c r="AX415" s="8"/>
    </row>
    <row r="416" spans="1:50">
      <c r="A416" s="63" t="s">
        <v>484</v>
      </c>
      <c r="B416" s="63" t="s">
        <v>642</v>
      </c>
      <c r="C416" s="63" t="s">
        <v>643</v>
      </c>
      <c r="D416" s="64">
        <v>2508.5376999999999</v>
      </c>
      <c r="E416" s="64">
        <v>2790.2640000000001</v>
      </c>
      <c r="F416" s="64">
        <v>2649.5936999999999</v>
      </c>
      <c r="G416" s="64">
        <v>2790.2640000000001</v>
      </c>
      <c r="H416" s="64">
        <v>2602.1893333333333</v>
      </c>
      <c r="I416" s="64">
        <v>2790.2640000000001</v>
      </c>
      <c r="J416" s="64">
        <v>2876.2200000000003</v>
      </c>
      <c r="K416" s="64">
        <v>2652.1466666666665</v>
      </c>
      <c r="L416" s="64">
        <v>1668.8800067796606</v>
      </c>
      <c r="M416" s="64">
        <v>2879.8933333333339</v>
      </c>
      <c r="N416" s="64"/>
      <c r="O416" s="65">
        <f t="shared" si="33"/>
        <v>2879.8933333333339</v>
      </c>
      <c r="P416" s="64">
        <v>2508.5376999999999</v>
      </c>
      <c r="Q416" s="64">
        <v>2790.2640000000001</v>
      </c>
      <c r="R416" s="64">
        <v>2649.5936999999999</v>
      </c>
      <c r="S416" s="64">
        <v>2790.2640000000001</v>
      </c>
      <c r="T416" s="64">
        <v>2602.1893333333333</v>
      </c>
      <c r="U416" s="64">
        <v>2790.2640000000001</v>
      </c>
      <c r="V416" s="64">
        <v>2876.2200000000003</v>
      </c>
      <c r="W416" s="64">
        <v>2652.1466666666665</v>
      </c>
      <c r="X416" s="64">
        <v>1668.8800067796606</v>
      </c>
      <c r="Y416" s="64">
        <v>2879.8933333333339</v>
      </c>
      <c r="Z416" s="64">
        <v>2879.8933333333339</v>
      </c>
      <c r="AA416" s="64">
        <v>2879.8933333333339</v>
      </c>
      <c r="AB416" s="64">
        <v>2879.8933333333339</v>
      </c>
      <c r="AC416" s="64">
        <v>2879.8933333333339</v>
      </c>
      <c r="AD416" s="64">
        <v>2879.8933333333339</v>
      </c>
      <c r="AE416" s="64">
        <v>2879.8933333333339</v>
      </c>
      <c r="AF416" s="64">
        <v>2879.8933333333339</v>
      </c>
      <c r="AG416" s="64">
        <v>2879.8933333333339</v>
      </c>
      <c r="AH416" s="64">
        <v>2879.8933333333339</v>
      </c>
      <c r="AI416" s="64">
        <v>2879.8933333333339</v>
      </c>
      <c r="AJ416" s="64">
        <v>2879.8933333333339</v>
      </c>
      <c r="AK416" s="64">
        <v>2879.8933333333339</v>
      </c>
      <c r="AL416" s="64">
        <v>2879.8933333333339</v>
      </c>
      <c r="AM416" s="64">
        <v>2879.8933333333339</v>
      </c>
      <c r="AN416" s="73"/>
      <c r="AO416" s="8"/>
      <c r="AP416" s="8"/>
      <c r="AQ416" s="8"/>
      <c r="AR416" s="8"/>
      <c r="AS416" s="8"/>
      <c r="AT416" s="8"/>
      <c r="AU416" s="8"/>
      <c r="AV416" s="8"/>
      <c r="AW416" s="8"/>
      <c r="AX416" s="8"/>
    </row>
    <row r="417" spans="1:50">
      <c r="A417" s="63" t="s">
        <v>484</v>
      </c>
      <c r="B417" s="63" t="s">
        <v>644</v>
      </c>
      <c r="C417" s="63" t="s">
        <v>645</v>
      </c>
      <c r="D417" s="64">
        <v>1981.7584467894308</v>
      </c>
      <c r="E417" s="64">
        <v>1981.7584467894308</v>
      </c>
      <c r="F417" s="64">
        <v>1981.7584467894308</v>
      </c>
      <c r="G417" s="64">
        <v>1981.7584467894308</v>
      </c>
      <c r="H417" s="64">
        <v>2017.6825259185116</v>
      </c>
      <c r="I417" s="64">
        <v>2017.6825259185116</v>
      </c>
      <c r="J417" s="64">
        <v>2017.6825259185116</v>
      </c>
      <c r="K417" s="64">
        <v>2017.6825259185116</v>
      </c>
      <c r="L417" s="64">
        <v>2017.6825259185116</v>
      </c>
      <c r="M417" s="64">
        <v>2017.6825259185116</v>
      </c>
      <c r="N417" s="64"/>
      <c r="O417" s="65">
        <f t="shared" si="33"/>
        <v>2017.6825259185116</v>
      </c>
      <c r="P417" s="64">
        <v>1981.7584467894308</v>
      </c>
      <c r="Q417" s="64">
        <v>1981.7584467894308</v>
      </c>
      <c r="R417" s="64">
        <v>1981.7584467894308</v>
      </c>
      <c r="S417" s="64">
        <v>1981.7584467894308</v>
      </c>
      <c r="T417" s="64">
        <v>2017.6825259185116</v>
      </c>
      <c r="U417" s="64">
        <v>2017.6825259185116</v>
      </c>
      <c r="V417" s="64">
        <v>2017.6825259185116</v>
      </c>
      <c r="W417" s="64">
        <v>2017.6825259185116</v>
      </c>
      <c r="X417" s="64">
        <v>2017.6825259185116</v>
      </c>
      <c r="Y417" s="64">
        <v>2017.6825259185116</v>
      </c>
      <c r="Z417" s="64">
        <v>2017.6825259185116</v>
      </c>
      <c r="AA417" s="64">
        <v>2017.6825259185116</v>
      </c>
      <c r="AB417" s="64">
        <v>2017.6825259185116</v>
      </c>
      <c r="AC417" s="64">
        <v>2017.6825259185116</v>
      </c>
      <c r="AD417" s="64">
        <v>2017.6825259185116</v>
      </c>
      <c r="AE417" s="64">
        <v>2017.6825259185116</v>
      </c>
      <c r="AF417" s="64">
        <v>2017.6825259185116</v>
      </c>
      <c r="AG417" s="64">
        <v>2017.6825259185116</v>
      </c>
      <c r="AH417" s="64">
        <v>2017.6825259185116</v>
      </c>
      <c r="AI417" s="64">
        <v>2017.6825259185116</v>
      </c>
      <c r="AJ417" s="64">
        <v>2017.6825259185116</v>
      </c>
      <c r="AK417" s="64">
        <v>2017.6825259185116</v>
      </c>
      <c r="AL417" s="64">
        <v>2017.6825259185116</v>
      </c>
      <c r="AM417" s="64">
        <v>2017.6825259185116</v>
      </c>
      <c r="AN417" s="73"/>
      <c r="AO417" s="8"/>
      <c r="AP417" s="8"/>
      <c r="AQ417" s="8"/>
      <c r="AR417" s="8"/>
      <c r="AS417" s="8"/>
      <c r="AT417" s="8"/>
      <c r="AU417" s="8"/>
      <c r="AV417" s="8"/>
      <c r="AW417" s="8"/>
      <c r="AX417" s="8"/>
    </row>
    <row r="418" spans="1:50">
      <c r="A418" s="63" t="s">
        <v>484</v>
      </c>
      <c r="B418" s="63" t="s">
        <v>646</v>
      </c>
      <c r="C418" s="63" t="s">
        <v>647</v>
      </c>
      <c r="D418" s="64">
        <v>2108.0698265705773</v>
      </c>
      <c r="E418" s="64">
        <v>2108.0698265705773</v>
      </c>
      <c r="F418" s="64">
        <v>2018.7458201497666</v>
      </c>
      <c r="G418" s="64">
        <v>2018.7458201497666</v>
      </c>
      <c r="H418" s="64">
        <v>2018.7458201497666</v>
      </c>
      <c r="I418" s="64">
        <v>2018.7458201497666</v>
      </c>
      <c r="J418" s="64">
        <v>2154.154122496047</v>
      </c>
      <c r="K418" s="64">
        <v>2154.154122496047</v>
      </c>
      <c r="L418" s="64">
        <v>2173.8418778305399</v>
      </c>
      <c r="M418" s="64">
        <v>2106.8216616286395</v>
      </c>
      <c r="N418" s="64"/>
      <c r="O418" s="65">
        <f t="shared" si="33"/>
        <v>2106.8216616286395</v>
      </c>
      <c r="P418" s="64">
        <v>2108.0698265705773</v>
      </c>
      <c r="Q418" s="64">
        <v>2108.0698265705773</v>
      </c>
      <c r="R418" s="64">
        <v>2018.7458201497666</v>
      </c>
      <c r="S418" s="64">
        <v>2018.7458201497666</v>
      </c>
      <c r="T418" s="64">
        <v>2018.7458201497666</v>
      </c>
      <c r="U418" s="64">
        <v>2018.7458201497666</v>
      </c>
      <c r="V418" s="64">
        <v>2154.154122496047</v>
      </c>
      <c r="W418" s="64">
        <v>2154.154122496047</v>
      </c>
      <c r="X418" s="64">
        <v>2173.8418778305399</v>
      </c>
      <c r="Y418" s="64">
        <v>2106.8216616286395</v>
      </c>
      <c r="Z418" s="64">
        <v>2106.8216616286395</v>
      </c>
      <c r="AA418" s="64">
        <v>2106.8216616286395</v>
      </c>
      <c r="AB418" s="64">
        <v>2106.8216616286395</v>
      </c>
      <c r="AC418" s="64">
        <v>2106.8216616286395</v>
      </c>
      <c r="AD418" s="64">
        <v>2106.8216616286395</v>
      </c>
      <c r="AE418" s="64">
        <v>2106.8216616286395</v>
      </c>
      <c r="AF418" s="64">
        <v>2106.8216616286395</v>
      </c>
      <c r="AG418" s="64">
        <v>2106.8216616286395</v>
      </c>
      <c r="AH418" s="64">
        <v>2106.8216616286395</v>
      </c>
      <c r="AI418" s="64">
        <v>2106.8216616286395</v>
      </c>
      <c r="AJ418" s="64">
        <v>2106.8216616286395</v>
      </c>
      <c r="AK418" s="64">
        <v>2106.8216616286395</v>
      </c>
      <c r="AL418" s="64">
        <v>2106.8216616286395</v>
      </c>
      <c r="AM418" s="64">
        <v>2106.8216616286395</v>
      </c>
      <c r="AN418" s="73"/>
      <c r="AO418" s="8"/>
      <c r="AP418" s="8"/>
      <c r="AQ418" s="8"/>
      <c r="AR418" s="8"/>
      <c r="AS418" s="8"/>
      <c r="AT418" s="8"/>
      <c r="AU418" s="8"/>
      <c r="AV418" s="8"/>
      <c r="AW418" s="8"/>
      <c r="AX418" s="8"/>
    </row>
    <row r="419" spans="1:50">
      <c r="A419" s="63" t="s">
        <v>484</v>
      </c>
      <c r="B419" s="63" t="s">
        <v>648</v>
      </c>
      <c r="C419" s="63" t="s">
        <v>649</v>
      </c>
      <c r="D419" s="64">
        <v>1982.4699868256732</v>
      </c>
      <c r="E419" s="64">
        <v>1909.7760409298021</v>
      </c>
      <c r="F419" s="64">
        <v>2040.3037595970504</v>
      </c>
      <c r="G419" s="64">
        <v>2070.1332592756967</v>
      </c>
      <c r="H419" s="64">
        <v>1883.7036840422136</v>
      </c>
      <c r="I419" s="64">
        <v>2112.9540267433244</v>
      </c>
      <c r="J419" s="64">
        <v>1873.8295827423283</v>
      </c>
      <c r="K419" s="64">
        <v>2160.0596451998053</v>
      </c>
      <c r="L419" s="64">
        <v>2096.4169005465387</v>
      </c>
      <c r="M419" s="64">
        <v>2021.3153099234864</v>
      </c>
      <c r="N419" s="64"/>
      <c r="O419" s="65">
        <f t="shared" si="33"/>
        <v>2021.3153099234864</v>
      </c>
      <c r="P419" s="64">
        <v>1982.4699868256732</v>
      </c>
      <c r="Q419" s="64">
        <v>1909.7760409298021</v>
      </c>
      <c r="R419" s="64">
        <v>2040.3037595970504</v>
      </c>
      <c r="S419" s="64">
        <v>2070.1332592756967</v>
      </c>
      <c r="T419" s="64">
        <v>1883.7036840422136</v>
      </c>
      <c r="U419" s="64">
        <v>2112.9540267433244</v>
      </c>
      <c r="V419" s="64">
        <v>1873.8295827423283</v>
      </c>
      <c r="W419" s="64">
        <v>2160.0596451998053</v>
      </c>
      <c r="X419" s="64">
        <v>2096.4169005465387</v>
      </c>
      <c r="Y419" s="64">
        <v>2021.3153099234864</v>
      </c>
      <c r="Z419" s="64">
        <v>2021.3153099234864</v>
      </c>
      <c r="AA419" s="64">
        <v>2021.3153099234864</v>
      </c>
      <c r="AB419" s="64">
        <v>2021.3153099234864</v>
      </c>
      <c r="AC419" s="64">
        <v>2021.3153099234864</v>
      </c>
      <c r="AD419" s="64">
        <v>2021.3153099234864</v>
      </c>
      <c r="AE419" s="64">
        <v>2021.3153099234864</v>
      </c>
      <c r="AF419" s="64">
        <v>2021.3153099234864</v>
      </c>
      <c r="AG419" s="64">
        <v>2021.3153099234864</v>
      </c>
      <c r="AH419" s="64">
        <v>2021.3153099234864</v>
      </c>
      <c r="AI419" s="64">
        <v>2021.3153099234864</v>
      </c>
      <c r="AJ419" s="64">
        <v>2021.3153099234864</v>
      </c>
      <c r="AK419" s="64">
        <v>2021.3153099234864</v>
      </c>
      <c r="AL419" s="64">
        <v>2021.3153099234864</v>
      </c>
      <c r="AM419" s="64">
        <v>2021.3153099234864</v>
      </c>
      <c r="AN419" s="73"/>
      <c r="AO419" s="8"/>
      <c r="AP419" s="8"/>
      <c r="AQ419" s="8"/>
      <c r="AR419" s="8"/>
      <c r="AS419" s="8"/>
      <c r="AT419" s="8"/>
      <c r="AU419" s="8"/>
      <c r="AV419" s="8"/>
      <c r="AW419" s="8"/>
      <c r="AX419" s="8"/>
    </row>
    <row r="420" spans="1:50">
      <c r="A420" s="63" t="s">
        <v>484</v>
      </c>
      <c r="B420" s="63" t="s">
        <v>644</v>
      </c>
      <c r="C420" s="63" t="s">
        <v>645</v>
      </c>
      <c r="D420" s="64">
        <v>1786.6113048239624</v>
      </c>
      <c r="E420" s="64">
        <v>1791.8628496549713</v>
      </c>
      <c r="F420" s="64">
        <v>1797.8173390111606</v>
      </c>
      <c r="G420" s="64">
        <v>1802.8645924960356</v>
      </c>
      <c r="H420" s="64">
        <v>1857.5818388396192</v>
      </c>
      <c r="I420" s="64">
        <v>1887.5276339012939</v>
      </c>
      <c r="J420" s="64">
        <v>1934.7576486944758</v>
      </c>
      <c r="K420" s="64">
        <v>1986.5440200696273</v>
      </c>
      <c r="L420" s="64">
        <v>2004.6984321832026</v>
      </c>
      <c r="M420" s="64">
        <v>1977.8336822192769</v>
      </c>
      <c r="N420" s="64"/>
      <c r="O420" s="65">
        <f t="shared" si="33"/>
        <v>1977.8336822192769</v>
      </c>
      <c r="P420" s="64">
        <v>1786.6113048239624</v>
      </c>
      <c r="Q420" s="64">
        <v>1791.8628496549713</v>
      </c>
      <c r="R420" s="64">
        <v>1797.8173390111606</v>
      </c>
      <c r="S420" s="64">
        <v>1802.8645924960356</v>
      </c>
      <c r="T420" s="64">
        <v>1857.5818388396192</v>
      </c>
      <c r="U420" s="64">
        <v>1887.5276339012939</v>
      </c>
      <c r="V420" s="64">
        <v>1934.7576486944758</v>
      </c>
      <c r="W420" s="64">
        <v>1986.5440200696273</v>
      </c>
      <c r="X420" s="64">
        <v>2004.6984321832026</v>
      </c>
      <c r="Y420" s="64">
        <v>1977.8336822192769</v>
      </c>
      <c r="Z420" s="64">
        <v>1977.8336822192769</v>
      </c>
      <c r="AA420" s="64">
        <v>1977.8336822192769</v>
      </c>
      <c r="AB420" s="64">
        <v>1977.8336822192769</v>
      </c>
      <c r="AC420" s="64">
        <v>1977.8336822192769</v>
      </c>
      <c r="AD420" s="64">
        <v>1977.8336822192769</v>
      </c>
      <c r="AE420" s="64">
        <v>1977.8336822192769</v>
      </c>
      <c r="AF420" s="64">
        <v>1977.8336822192769</v>
      </c>
      <c r="AG420" s="64">
        <v>1977.8336822192769</v>
      </c>
      <c r="AH420" s="64">
        <v>1977.8336822192769</v>
      </c>
      <c r="AI420" s="64">
        <v>1977.8336822192769</v>
      </c>
      <c r="AJ420" s="64">
        <v>1977.8336822192769</v>
      </c>
      <c r="AK420" s="64">
        <v>1977.8336822192769</v>
      </c>
      <c r="AL420" s="64">
        <v>1977.8336822192769</v>
      </c>
      <c r="AM420" s="64">
        <v>1977.8336822192769</v>
      </c>
      <c r="AN420" s="73"/>
      <c r="AO420" s="8"/>
      <c r="AP420" s="8"/>
      <c r="AQ420" s="8"/>
      <c r="AR420" s="8"/>
      <c r="AS420" s="8"/>
      <c r="AT420" s="8"/>
      <c r="AU420" s="8"/>
      <c r="AV420" s="8"/>
      <c r="AW420" s="8"/>
      <c r="AX420" s="8"/>
    </row>
    <row r="421" spans="1:50">
      <c r="A421" s="63" t="s">
        <v>484</v>
      </c>
      <c r="B421" s="63" t="s">
        <v>646</v>
      </c>
      <c r="C421" s="63" t="s">
        <v>647</v>
      </c>
      <c r="D421" s="64">
        <v>1996.2712066646366</v>
      </c>
      <c r="E421" s="64">
        <v>1883.4257530065734</v>
      </c>
      <c r="F421" s="64">
        <v>1889.6846465094013</v>
      </c>
      <c r="G421" s="64">
        <v>1396.9518653774808</v>
      </c>
      <c r="H421" s="64">
        <v>1396.9518653774808</v>
      </c>
      <c r="I421" s="64">
        <v>2107.1370415749739</v>
      </c>
      <c r="J421" s="64">
        <v>2107.1370415749739</v>
      </c>
      <c r="K421" s="64">
        <v>2107.1370415749739</v>
      </c>
      <c r="L421" s="64">
        <v>2107.1370415749739</v>
      </c>
      <c r="M421" s="64">
        <v>1882.617093754141</v>
      </c>
      <c r="N421" s="64"/>
      <c r="O421" s="65">
        <f t="shared" si="33"/>
        <v>1882.617093754141</v>
      </c>
      <c r="P421" s="64">
        <v>1996.2712066646366</v>
      </c>
      <c r="Q421" s="64">
        <v>1883.4257530065734</v>
      </c>
      <c r="R421" s="64">
        <v>1889.6846465094013</v>
      </c>
      <c r="S421" s="64">
        <v>1396.9518653774808</v>
      </c>
      <c r="T421" s="64">
        <v>1396.9518653774808</v>
      </c>
      <c r="U421" s="64">
        <v>2107.1370415749739</v>
      </c>
      <c r="V421" s="64">
        <v>2107.1370415749739</v>
      </c>
      <c r="W421" s="64">
        <v>2107.1370415749739</v>
      </c>
      <c r="X421" s="64">
        <v>2107.1370415749739</v>
      </c>
      <c r="Y421" s="64">
        <v>1882.617093754141</v>
      </c>
      <c r="Z421" s="64">
        <v>1882.617093754141</v>
      </c>
      <c r="AA421" s="64">
        <v>1882.617093754141</v>
      </c>
      <c r="AB421" s="64">
        <v>1882.617093754141</v>
      </c>
      <c r="AC421" s="64">
        <v>1882.617093754141</v>
      </c>
      <c r="AD421" s="64">
        <v>1882.617093754141</v>
      </c>
      <c r="AE421" s="64">
        <v>1882.617093754141</v>
      </c>
      <c r="AF421" s="64">
        <v>1882.617093754141</v>
      </c>
      <c r="AG421" s="64">
        <v>1882.617093754141</v>
      </c>
      <c r="AH421" s="64">
        <v>1882.617093754141</v>
      </c>
      <c r="AI421" s="64">
        <v>1882.617093754141</v>
      </c>
      <c r="AJ421" s="64">
        <v>1882.617093754141</v>
      </c>
      <c r="AK421" s="64">
        <v>1882.617093754141</v>
      </c>
      <c r="AL421" s="64">
        <v>1882.617093754141</v>
      </c>
      <c r="AM421" s="64">
        <v>1882.617093754141</v>
      </c>
      <c r="AN421" s="73"/>
      <c r="AO421" s="8"/>
      <c r="AP421" s="8"/>
      <c r="AQ421" s="8"/>
      <c r="AR421" s="8"/>
      <c r="AS421" s="8"/>
      <c r="AT421" s="8"/>
      <c r="AU421" s="8"/>
      <c r="AV421" s="8"/>
      <c r="AW421" s="8"/>
      <c r="AX421" s="8"/>
    </row>
    <row r="422" spans="1:50">
      <c r="A422" s="63" t="s">
        <v>484</v>
      </c>
      <c r="B422" s="63" t="s">
        <v>648</v>
      </c>
      <c r="C422" s="63" t="s">
        <v>649</v>
      </c>
      <c r="D422" s="64">
        <v>1914.9086511941678</v>
      </c>
      <c r="E422" s="64">
        <v>1917.5925354099425</v>
      </c>
      <c r="F422" s="64">
        <v>1891.9994937060662</v>
      </c>
      <c r="G422" s="64">
        <v>2003.572665981538</v>
      </c>
      <c r="H422" s="64">
        <v>2003.5111522252466</v>
      </c>
      <c r="I422" s="64">
        <v>2003.3250966243343</v>
      </c>
      <c r="J422" s="64">
        <v>2091.6140337278844</v>
      </c>
      <c r="K422" s="64">
        <v>2125.0388736473092</v>
      </c>
      <c r="L422" s="64">
        <v>2102.9021679492998</v>
      </c>
      <c r="M422" s="64">
        <v>2107.4571247335102</v>
      </c>
      <c r="N422" s="64"/>
      <c r="O422" s="65">
        <f t="shared" si="33"/>
        <v>2107.4571247335102</v>
      </c>
      <c r="P422" s="64">
        <v>1914.9086511941678</v>
      </c>
      <c r="Q422" s="64">
        <v>1917.5925354099425</v>
      </c>
      <c r="R422" s="64">
        <v>1891.9994937060662</v>
      </c>
      <c r="S422" s="64">
        <v>2003.572665981538</v>
      </c>
      <c r="T422" s="64">
        <v>2003.5111522252466</v>
      </c>
      <c r="U422" s="64">
        <v>2003.3250966243343</v>
      </c>
      <c r="V422" s="64">
        <v>2091.6140337278844</v>
      </c>
      <c r="W422" s="64">
        <v>2125.0388736473092</v>
      </c>
      <c r="X422" s="64">
        <v>2102.9021679492998</v>
      </c>
      <c r="Y422" s="64">
        <v>2107.4571247335102</v>
      </c>
      <c r="Z422" s="64">
        <v>2107.4571247335102</v>
      </c>
      <c r="AA422" s="64">
        <v>2107.4571247335102</v>
      </c>
      <c r="AB422" s="64">
        <v>2107.4571247335102</v>
      </c>
      <c r="AC422" s="64">
        <v>2107.4571247335102</v>
      </c>
      <c r="AD422" s="64">
        <v>2107.4571247335102</v>
      </c>
      <c r="AE422" s="64">
        <v>2107.4571247335102</v>
      </c>
      <c r="AF422" s="64">
        <v>2107.4571247335102</v>
      </c>
      <c r="AG422" s="64">
        <v>2107.4571247335102</v>
      </c>
      <c r="AH422" s="64">
        <v>2107.4571247335102</v>
      </c>
      <c r="AI422" s="64">
        <v>2107.4571247335102</v>
      </c>
      <c r="AJ422" s="64">
        <v>2107.4571247335102</v>
      </c>
      <c r="AK422" s="64">
        <v>2107.4571247335102</v>
      </c>
      <c r="AL422" s="64">
        <v>2107.4571247335102</v>
      </c>
      <c r="AM422" s="64">
        <v>2107.4571247335102</v>
      </c>
      <c r="AN422" s="73"/>
      <c r="AO422" s="8"/>
      <c r="AP422" s="8"/>
      <c r="AQ422" s="8"/>
      <c r="AR422" s="8"/>
      <c r="AS422" s="8"/>
      <c r="AT422" s="8"/>
      <c r="AU422" s="8"/>
      <c r="AV422" s="8"/>
      <c r="AW422" s="8"/>
      <c r="AX422" s="8"/>
    </row>
    <row r="423" spans="1:50">
      <c r="A423" s="63" t="s">
        <v>484</v>
      </c>
      <c r="B423" s="63" t="s">
        <v>650</v>
      </c>
      <c r="C423" s="63" t="s">
        <v>651</v>
      </c>
      <c r="D423" s="64">
        <v>1180.3589285142725</v>
      </c>
      <c r="E423" s="64">
        <v>1180.3589285142725</v>
      </c>
      <c r="F423" s="64">
        <v>1180.3589285142725</v>
      </c>
      <c r="G423" s="64">
        <v>1180.3589285142725</v>
      </c>
      <c r="H423" s="64">
        <v>1180.3589285142725</v>
      </c>
      <c r="I423" s="64">
        <v>1180.3589285142725</v>
      </c>
      <c r="J423" s="64">
        <v>1180.3589285142725</v>
      </c>
      <c r="K423" s="64">
        <v>1180.3589285142725</v>
      </c>
      <c r="L423" s="64">
        <v>1180.3589285142725</v>
      </c>
      <c r="M423" s="64">
        <v>1180.3589285142725</v>
      </c>
      <c r="N423" s="64"/>
      <c r="O423" s="65">
        <f t="shared" si="33"/>
        <v>1180.3589285142725</v>
      </c>
      <c r="P423" s="64">
        <v>1180.3589285142725</v>
      </c>
      <c r="Q423" s="64">
        <v>1180.3589285142725</v>
      </c>
      <c r="R423" s="64">
        <v>1180.3589285142725</v>
      </c>
      <c r="S423" s="64">
        <v>1180.3589285142725</v>
      </c>
      <c r="T423" s="64">
        <v>1180.3589285142725</v>
      </c>
      <c r="U423" s="64">
        <v>1180.3589285142725</v>
      </c>
      <c r="V423" s="64">
        <v>1180.3589285142725</v>
      </c>
      <c r="W423" s="64">
        <v>1180.3589285142725</v>
      </c>
      <c r="X423" s="64">
        <v>1180.3589285142725</v>
      </c>
      <c r="Y423" s="64">
        <v>1180.3589285142725</v>
      </c>
      <c r="Z423" s="64">
        <v>1180.3589285142725</v>
      </c>
      <c r="AA423" s="64">
        <v>1180.3589285142725</v>
      </c>
      <c r="AB423" s="64">
        <v>1180.3589285142725</v>
      </c>
      <c r="AC423" s="64">
        <v>1180.3589285142725</v>
      </c>
      <c r="AD423" s="64">
        <v>1180.3589285142725</v>
      </c>
      <c r="AE423" s="64">
        <v>1180.3589285142725</v>
      </c>
      <c r="AF423" s="64">
        <v>1180.3589285142725</v>
      </c>
      <c r="AG423" s="64">
        <v>1180.3589285142725</v>
      </c>
      <c r="AH423" s="64">
        <v>1180.3589285142725</v>
      </c>
      <c r="AI423" s="64">
        <v>1180.3589285142725</v>
      </c>
      <c r="AJ423" s="64">
        <v>1180.3589285142725</v>
      </c>
      <c r="AK423" s="64">
        <v>1180.3589285142725</v>
      </c>
      <c r="AL423" s="64">
        <v>1180.3589285142725</v>
      </c>
      <c r="AM423" s="64">
        <v>1180.3589285142725</v>
      </c>
      <c r="AN423" s="73"/>
      <c r="AO423" s="8"/>
      <c r="AP423" s="8"/>
      <c r="AQ423" s="8"/>
      <c r="AR423" s="8"/>
      <c r="AS423" s="8"/>
      <c r="AT423" s="8"/>
      <c r="AU423" s="8"/>
      <c r="AV423" s="8"/>
      <c r="AW423" s="8"/>
      <c r="AX423" s="8"/>
    </row>
    <row r="424" spans="1:50">
      <c r="A424" s="63" t="s">
        <v>484</v>
      </c>
      <c r="B424" s="63" t="s">
        <v>652</v>
      </c>
      <c r="C424" s="63" t="s">
        <v>653</v>
      </c>
      <c r="D424" s="64">
        <v>2160.2812754200513</v>
      </c>
      <c r="E424" s="64">
        <v>2053.0656750448002</v>
      </c>
      <c r="F424" s="64">
        <v>1976.2132269226772</v>
      </c>
      <c r="G424" s="64">
        <v>1981.7585788072479</v>
      </c>
      <c r="H424" s="64">
        <v>1688.7109163205607</v>
      </c>
      <c r="I424" s="64">
        <v>2178.5632917722714</v>
      </c>
      <c r="J424" s="64">
        <v>2057.7638954261715</v>
      </c>
      <c r="K424" s="64">
        <v>2101.0387692343375</v>
      </c>
      <c r="L424" s="64">
        <v>2429.938654132884</v>
      </c>
      <c r="M424" s="64">
        <v>2056.5705121095157</v>
      </c>
      <c r="N424" s="64"/>
      <c r="O424" s="65">
        <f t="shared" si="33"/>
        <v>2056.5705121095157</v>
      </c>
      <c r="P424" s="64">
        <v>2160.2812754200513</v>
      </c>
      <c r="Q424" s="64">
        <v>2053.0656750448002</v>
      </c>
      <c r="R424" s="64">
        <v>1976.2132269226772</v>
      </c>
      <c r="S424" s="64">
        <v>1981.7585788072479</v>
      </c>
      <c r="T424" s="64">
        <v>1688.7109163205607</v>
      </c>
      <c r="U424" s="64">
        <v>2178.5632917722714</v>
      </c>
      <c r="V424" s="64">
        <v>2057.7638954261715</v>
      </c>
      <c r="W424" s="64">
        <v>2101.0387692343375</v>
      </c>
      <c r="X424" s="64">
        <v>2429.938654132884</v>
      </c>
      <c r="Y424" s="64">
        <v>2056.5705121095157</v>
      </c>
      <c r="Z424" s="64">
        <v>2056.5705121095157</v>
      </c>
      <c r="AA424" s="64">
        <v>2056.5705121095157</v>
      </c>
      <c r="AB424" s="64">
        <v>2056.5705121095157</v>
      </c>
      <c r="AC424" s="64">
        <v>2056.5705121095157</v>
      </c>
      <c r="AD424" s="64">
        <v>2056.5705121095157</v>
      </c>
      <c r="AE424" s="64">
        <v>2056.5705121095157</v>
      </c>
      <c r="AF424" s="64">
        <v>2056.5705121095157</v>
      </c>
      <c r="AG424" s="64">
        <v>2056.5705121095157</v>
      </c>
      <c r="AH424" s="64">
        <v>2056.5705121095157</v>
      </c>
      <c r="AI424" s="64">
        <v>2056.5705121095157</v>
      </c>
      <c r="AJ424" s="64">
        <v>2056.5705121095157</v>
      </c>
      <c r="AK424" s="64">
        <v>2056.5705121095157</v>
      </c>
      <c r="AL424" s="64">
        <v>2056.5705121095157</v>
      </c>
      <c r="AM424" s="64">
        <v>2056.5705121095157</v>
      </c>
      <c r="AN424" s="73"/>
      <c r="AO424" s="8"/>
      <c r="AP424" s="8"/>
      <c r="AQ424" s="8"/>
      <c r="AR424" s="8"/>
      <c r="AS424" s="8"/>
      <c r="AT424" s="8"/>
      <c r="AU424" s="8"/>
      <c r="AV424" s="8"/>
      <c r="AW424" s="8"/>
      <c r="AX424" s="8"/>
    </row>
    <row r="425" spans="1:50">
      <c r="A425" s="63" t="s">
        <v>484</v>
      </c>
      <c r="B425" s="63" t="s">
        <v>654</v>
      </c>
      <c r="C425" s="63" t="s">
        <v>655</v>
      </c>
      <c r="D425" s="64">
        <v>1935.8466666666666</v>
      </c>
      <c r="E425" s="64">
        <v>2068.0866666666666</v>
      </c>
      <c r="F425" s="64">
        <v>1856.5581584888887</v>
      </c>
      <c r="G425" s="64">
        <v>1983.8580375384615</v>
      </c>
      <c r="H425" s="64">
        <v>1992.3853958857144</v>
      </c>
      <c r="I425" s="64">
        <v>1943.2217439428573</v>
      </c>
      <c r="J425" s="64">
        <v>2044.5218377435892</v>
      </c>
      <c r="K425" s="64">
        <v>1946.8666666666666</v>
      </c>
      <c r="L425" s="64">
        <v>2032.9475600000001</v>
      </c>
      <c r="M425" s="64">
        <v>1987.9384411347512</v>
      </c>
      <c r="N425" s="64"/>
      <c r="O425" s="65">
        <f t="shared" si="33"/>
        <v>1987.9384411347512</v>
      </c>
      <c r="P425" s="64">
        <v>1935.8466666666666</v>
      </c>
      <c r="Q425" s="64">
        <v>2068.0866666666666</v>
      </c>
      <c r="R425" s="64">
        <v>1856.5581584888887</v>
      </c>
      <c r="S425" s="64">
        <v>1983.8580375384615</v>
      </c>
      <c r="T425" s="64">
        <v>1992.3853958857144</v>
      </c>
      <c r="U425" s="64">
        <v>1943.2217439428573</v>
      </c>
      <c r="V425" s="64">
        <v>2044.5218377435892</v>
      </c>
      <c r="W425" s="64">
        <v>1946.8666666666666</v>
      </c>
      <c r="X425" s="64">
        <v>2032.9475600000001</v>
      </c>
      <c r="Y425" s="64">
        <v>1987.9384411347512</v>
      </c>
      <c r="Z425" s="64">
        <v>1987.9384411347512</v>
      </c>
      <c r="AA425" s="64">
        <v>1987.9384411347512</v>
      </c>
      <c r="AB425" s="64">
        <v>1987.9384411347512</v>
      </c>
      <c r="AC425" s="64">
        <v>1987.9384411347512</v>
      </c>
      <c r="AD425" s="64">
        <v>1987.9384411347512</v>
      </c>
      <c r="AE425" s="64">
        <v>1987.9384411347512</v>
      </c>
      <c r="AF425" s="64">
        <v>1987.9384411347512</v>
      </c>
      <c r="AG425" s="64">
        <v>1987.9384411347512</v>
      </c>
      <c r="AH425" s="64">
        <v>1987.9384411347512</v>
      </c>
      <c r="AI425" s="64">
        <v>1987.9384411347512</v>
      </c>
      <c r="AJ425" s="64">
        <v>1987.9384411347512</v>
      </c>
      <c r="AK425" s="64">
        <v>1987.9384411347512</v>
      </c>
      <c r="AL425" s="64">
        <v>1987.9384411347512</v>
      </c>
      <c r="AM425" s="64">
        <v>1987.9384411347512</v>
      </c>
      <c r="AN425" s="73"/>
      <c r="AO425" s="8"/>
      <c r="AP425" s="8"/>
      <c r="AQ425" s="8"/>
      <c r="AR425" s="8"/>
      <c r="AS425" s="8"/>
      <c r="AT425" s="8"/>
      <c r="AU425" s="8"/>
      <c r="AV425" s="8"/>
      <c r="AW425" s="8"/>
      <c r="AX425" s="8"/>
    </row>
    <row r="426" spans="1:50">
      <c r="A426" s="63" t="s">
        <v>484</v>
      </c>
      <c r="B426" s="63" t="s">
        <v>425</v>
      </c>
      <c r="C426" s="63" t="s">
        <v>426</v>
      </c>
      <c r="D426" s="64">
        <v>1840.34</v>
      </c>
      <c r="E426" s="64">
        <v>1840.34</v>
      </c>
      <c r="F426" s="64">
        <v>1840.34</v>
      </c>
      <c r="G426" s="64">
        <v>1910.1333333333332</v>
      </c>
      <c r="H426" s="64">
        <v>1870.2514285714285</v>
      </c>
      <c r="I426" s="64">
        <v>1870.2514285714285</v>
      </c>
      <c r="J426" s="64">
        <v>1866.0533333333331</v>
      </c>
      <c r="K426" s="64">
        <v>1873.3999999999996</v>
      </c>
      <c r="L426" s="64">
        <v>1878.91</v>
      </c>
      <c r="M426" s="64">
        <v>1840.34</v>
      </c>
      <c r="N426" s="64"/>
      <c r="O426" s="65">
        <f t="shared" si="33"/>
        <v>1840.34</v>
      </c>
      <c r="P426" s="64">
        <v>1840.34</v>
      </c>
      <c r="Q426" s="64">
        <v>1840.34</v>
      </c>
      <c r="R426" s="64">
        <v>1840.34</v>
      </c>
      <c r="S426" s="64">
        <v>1910.1333333333332</v>
      </c>
      <c r="T426" s="64">
        <v>1870.2514285714285</v>
      </c>
      <c r="U426" s="64">
        <v>1870.2514285714285</v>
      </c>
      <c r="V426" s="64">
        <v>1866.0533333333331</v>
      </c>
      <c r="W426" s="64">
        <v>1873.3999999999996</v>
      </c>
      <c r="X426" s="64">
        <v>1878.91</v>
      </c>
      <c r="Y426" s="64">
        <v>1840.34</v>
      </c>
      <c r="Z426" s="64">
        <v>1840.34</v>
      </c>
      <c r="AA426" s="64">
        <v>1840.34</v>
      </c>
      <c r="AB426" s="64">
        <v>1840.34</v>
      </c>
      <c r="AC426" s="64">
        <v>1840.34</v>
      </c>
      <c r="AD426" s="64">
        <v>1840.34</v>
      </c>
      <c r="AE426" s="64">
        <v>1840.34</v>
      </c>
      <c r="AF426" s="64">
        <v>1840.34</v>
      </c>
      <c r="AG426" s="64">
        <v>1840.34</v>
      </c>
      <c r="AH426" s="64">
        <v>1840.34</v>
      </c>
      <c r="AI426" s="64">
        <v>1840.34</v>
      </c>
      <c r="AJ426" s="64">
        <v>1840.34</v>
      </c>
      <c r="AK426" s="64">
        <v>1840.34</v>
      </c>
      <c r="AL426" s="64">
        <v>1840.34</v>
      </c>
      <c r="AM426" s="64">
        <v>1840.34</v>
      </c>
      <c r="AN426" s="73"/>
      <c r="AO426" s="8"/>
      <c r="AP426" s="8"/>
      <c r="AQ426" s="8"/>
      <c r="AR426" s="8"/>
      <c r="AS426" s="8"/>
      <c r="AT426" s="8"/>
      <c r="AU426" s="8"/>
      <c r="AV426" s="8"/>
      <c r="AW426" s="8"/>
      <c r="AX426" s="8"/>
    </row>
    <row r="427" spans="1:50">
      <c r="A427" s="63" t="s">
        <v>484</v>
      </c>
      <c r="B427" s="63" t="s">
        <v>656</v>
      </c>
      <c r="C427" s="63" t="s">
        <v>657</v>
      </c>
      <c r="D427" s="64">
        <v>1983.6000000000001</v>
      </c>
      <c r="E427" s="64">
        <v>1983.6000000000001</v>
      </c>
      <c r="F427" s="64">
        <v>1983.6000000000001</v>
      </c>
      <c r="G427" s="64">
        <v>1983.6000000000001</v>
      </c>
      <c r="H427" s="64">
        <v>1983.6000000000001</v>
      </c>
      <c r="I427" s="64">
        <v>1983.6000000000001</v>
      </c>
      <c r="J427" s="64">
        <v>2071.7599999999998</v>
      </c>
      <c r="K427" s="64">
        <v>2071.7599999999998</v>
      </c>
      <c r="L427" s="64">
        <v>2071.7599999999998</v>
      </c>
      <c r="M427" s="64">
        <v>2071.7599999999998</v>
      </c>
      <c r="N427" s="64"/>
      <c r="O427" s="65">
        <f t="shared" si="33"/>
        <v>2071.7599999999998</v>
      </c>
      <c r="P427" s="64">
        <v>1983.6000000000001</v>
      </c>
      <c r="Q427" s="64">
        <v>1983.6000000000001</v>
      </c>
      <c r="R427" s="64">
        <v>1983.6000000000001</v>
      </c>
      <c r="S427" s="64">
        <v>1983.6000000000001</v>
      </c>
      <c r="T427" s="64">
        <v>1983.6000000000001</v>
      </c>
      <c r="U427" s="64">
        <v>1983.6000000000001</v>
      </c>
      <c r="V427" s="64">
        <v>2071.7599999999998</v>
      </c>
      <c r="W427" s="64">
        <v>2071.7599999999998</v>
      </c>
      <c r="X427" s="64">
        <v>2071.7599999999998</v>
      </c>
      <c r="Y427" s="64">
        <v>2071.7599999999998</v>
      </c>
      <c r="Z427" s="64">
        <v>2071.7599999999998</v>
      </c>
      <c r="AA427" s="64">
        <v>2071.7599999999998</v>
      </c>
      <c r="AB427" s="64">
        <v>2071.7599999999998</v>
      </c>
      <c r="AC427" s="64">
        <v>2071.7599999999998</v>
      </c>
      <c r="AD427" s="64">
        <v>2071.7599999999998</v>
      </c>
      <c r="AE427" s="64">
        <v>2071.7599999999998</v>
      </c>
      <c r="AF427" s="64">
        <v>2071.7599999999998</v>
      </c>
      <c r="AG427" s="64">
        <v>2071.7599999999998</v>
      </c>
      <c r="AH427" s="64">
        <v>2071.7599999999998</v>
      </c>
      <c r="AI427" s="64">
        <v>2071.7599999999998</v>
      </c>
      <c r="AJ427" s="64">
        <v>2071.7599999999998</v>
      </c>
      <c r="AK427" s="64">
        <v>2071.7599999999998</v>
      </c>
      <c r="AL427" s="64">
        <v>2071.7599999999998</v>
      </c>
      <c r="AM427" s="64">
        <v>2071.7599999999998</v>
      </c>
      <c r="AN427" s="73"/>
      <c r="AO427" s="8"/>
      <c r="AP427" s="8"/>
      <c r="AQ427" s="8"/>
      <c r="AR427" s="8"/>
      <c r="AS427" s="8"/>
      <c r="AT427" s="8"/>
      <c r="AU427" s="8"/>
      <c r="AV427" s="8"/>
      <c r="AW427" s="8"/>
      <c r="AX427" s="8"/>
    </row>
    <row r="428" spans="1:50">
      <c r="A428" s="63" t="s">
        <v>484</v>
      </c>
      <c r="B428" s="63" t="s">
        <v>658</v>
      </c>
      <c r="C428" s="63" t="s">
        <v>659</v>
      </c>
      <c r="D428" s="64">
        <v>3989.2400000000002</v>
      </c>
      <c r="E428" s="64">
        <v>3989.24</v>
      </c>
      <c r="F428" s="64">
        <v>3989.2400000000002</v>
      </c>
      <c r="G428" s="64">
        <v>3989.2400000000002</v>
      </c>
      <c r="H428" s="64">
        <v>4253.72</v>
      </c>
      <c r="I428" s="64">
        <v>4253.72</v>
      </c>
      <c r="J428" s="64">
        <v>4253.72</v>
      </c>
      <c r="K428" s="64">
        <v>4253.72</v>
      </c>
      <c r="L428" s="64">
        <v>4055.36</v>
      </c>
      <c r="M428" s="64">
        <v>4055.36</v>
      </c>
      <c r="N428" s="64"/>
      <c r="O428" s="65">
        <f t="shared" si="33"/>
        <v>4055.36</v>
      </c>
      <c r="P428" s="64">
        <v>3989.2400000000002</v>
      </c>
      <c r="Q428" s="64">
        <v>3989.24</v>
      </c>
      <c r="R428" s="64">
        <v>3989.2400000000002</v>
      </c>
      <c r="S428" s="64">
        <v>3989.2400000000002</v>
      </c>
      <c r="T428" s="64">
        <v>4253.72</v>
      </c>
      <c r="U428" s="64">
        <v>4253.72</v>
      </c>
      <c r="V428" s="64">
        <v>4253.72</v>
      </c>
      <c r="W428" s="64">
        <v>4253.72</v>
      </c>
      <c r="X428" s="64">
        <v>4055.36</v>
      </c>
      <c r="Y428" s="64">
        <v>4055.36</v>
      </c>
      <c r="Z428" s="64">
        <v>4055.36</v>
      </c>
      <c r="AA428" s="64">
        <v>4055.36</v>
      </c>
      <c r="AB428" s="64">
        <v>4055.36</v>
      </c>
      <c r="AC428" s="64">
        <v>4055.36</v>
      </c>
      <c r="AD428" s="64">
        <v>4055.36</v>
      </c>
      <c r="AE428" s="64">
        <v>4055.36</v>
      </c>
      <c r="AF428" s="64">
        <v>4055.36</v>
      </c>
      <c r="AG428" s="64">
        <v>4055.36</v>
      </c>
      <c r="AH428" s="64">
        <v>4055.36</v>
      </c>
      <c r="AI428" s="64">
        <v>4055.36</v>
      </c>
      <c r="AJ428" s="64">
        <v>4055.36</v>
      </c>
      <c r="AK428" s="64">
        <v>4055.36</v>
      </c>
      <c r="AL428" s="64">
        <v>4055.36</v>
      </c>
      <c r="AM428" s="64">
        <v>4055.36</v>
      </c>
      <c r="AN428" s="73"/>
      <c r="AO428" s="8"/>
      <c r="AP428" s="8"/>
      <c r="AQ428" s="8"/>
      <c r="AR428" s="8"/>
      <c r="AS428" s="8"/>
      <c r="AT428" s="8"/>
      <c r="AU428" s="8"/>
      <c r="AV428" s="8"/>
      <c r="AW428" s="8"/>
      <c r="AX428" s="8"/>
    </row>
    <row r="429" spans="1:50">
      <c r="A429" s="63" t="s">
        <v>484</v>
      </c>
      <c r="B429" s="63" t="s">
        <v>660</v>
      </c>
      <c r="C429" s="63" t="s">
        <v>661</v>
      </c>
      <c r="D429" s="64">
        <v>2534.6</v>
      </c>
      <c r="E429" s="64">
        <v>2534.6</v>
      </c>
      <c r="F429" s="64">
        <v>2534.6</v>
      </c>
      <c r="G429" s="64">
        <v>2534.6</v>
      </c>
      <c r="H429" s="64">
        <v>2534.6</v>
      </c>
      <c r="I429" s="64">
        <v>2534.6</v>
      </c>
      <c r="J429" s="64">
        <v>2578.6799999999998</v>
      </c>
      <c r="K429" s="64">
        <v>2578.6799999999998</v>
      </c>
      <c r="L429" s="64">
        <v>2578.6799999999998</v>
      </c>
      <c r="M429" s="64">
        <v>2578.6799999999998</v>
      </c>
      <c r="N429" s="64"/>
      <c r="O429" s="65">
        <f t="shared" si="33"/>
        <v>2578.6799999999998</v>
      </c>
      <c r="P429" s="64">
        <v>2534.6</v>
      </c>
      <c r="Q429" s="64">
        <v>2534.6</v>
      </c>
      <c r="R429" s="64">
        <v>2534.6</v>
      </c>
      <c r="S429" s="64">
        <v>2534.6</v>
      </c>
      <c r="T429" s="64">
        <v>2534.6</v>
      </c>
      <c r="U429" s="64">
        <v>2534.6</v>
      </c>
      <c r="V429" s="64">
        <v>2578.6799999999998</v>
      </c>
      <c r="W429" s="64">
        <v>2578.6799999999998</v>
      </c>
      <c r="X429" s="64">
        <v>2578.6799999999998</v>
      </c>
      <c r="Y429" s="64">
        <v>2578.6799999999998</v>
      </c>
      <c r="Z429" s="64">
        <v>2578.6799999999998</v>
      </c>
      <c r="AA429" s="64">
        <v>2578.6799999999998</v>
      </c>
      <c r="AB429" s="64">
        <v>2578.6799999999998</v>
      </c>
      <c r="AC429" s="64">
        <v>2578.6799999999998</v>
      </c>
      <c r="AD429" s="64">
        <v>2578.6799999999998</v>
      </c>
      <c r="AE429" s="64">
        <v>2578.6799999999998</v>
      </c>
      <c r="AF429" s="64">
        <v>2578.6799999999998</v>
      </c>
      <c r="AG429" s="64">
        <v>2578.6799999999998</v>
      </c>
      <c r="AH429" s="64">
        <v>2578.6799999999998</v>
      </c>
      <c r="AI429" s="64">
        <v>2578.6799999999998</v>
      </c>
      <c r="AJ429" s="64">
        <v>2578.6799999999998</v>
      </c>
      <c r="AK429" s="64">
        <v>2578.6799999999998</v>
      </c>
      <c r="AL429" s="64">
        <v>2578.6799999999998</v>
      </c>
      <c r="AM429" s="64">
        <v>2578.6799999999998</v>
      </c>
      <c r="AN429" s="73"/>
      <c r="AO429" s="8"/>
      <c r="AP429" s="8"/>
      <c r="AQ429" s="8"/>
      <c r="AR429" s="8"/>
      <c r="AS429" s="8"/>
      <c r="AT429" s="8"/>
      <c r="AU429" s="8"/>
      <c r="AV429" s="8"/>
      <c r="AW429" s="8"/>
      <c r="AX429" s="8"/>
    </row>
    <row r="430" spans="1:50">
      <c r="A430" s="63" t="s">
        <v>484</v>
      </c>
      <c r="B430" s="63" t="s">
        <v>662</v>
      </c>
      <c r="C430" s="63" t="s">
        <v>663</v>
      </c>
      <c r="D430" s="64">
        <v>2812.3040000000001</v>
      </c>
      <c r="E430" s="64">
        <v>2866.802909090909</v>
      </c>
      <c r="F430" s="64">
        <v>2913.9387662222225</v>
      </c>
      <c r="G430" s="64">
        <v>2768.7749999999996</v>
      </c>
      <c r="H430" s="64">
        <v>2873.4650000000001</v>
      </c>
      <c r="I430" s="64">
        <v>2894.3991908693515</v>
      </c>
      <c r="J430" s="64">
        <v>2912.4000012349225</v>
      </c>
      <c r="K430" s="64">
        <v>2856.9349999999999</v>
      </c>
      <c r="L430" s="64">
        <v>2849.1709090909089</v>
      </c>
      <c r="M430" s="64">
        <v>2890.403684571429</v>
      </c>
      <c r="N430" s="64"/>
      <c r="O430" s="65">
        <f t="shared" si="33"/>
        <v>2890.403684571429</v>
      </c>
      <c r="P430" s="64">
        <v>2812.3040000000001</v>
      </c>
      <c r="Q430" s="64">
        <v>2866.802909090909</v>
      </c>
      <c r="R430" s="64">
        <v>2913.9387662222225</v>
      </c>
      <c r="S430" s="64">
        <v>2768.7749999999996</v>
      </c>
      <c r="T430" s="64">
        <v>2873.4650000000001</v>
      </c>
      <c r="U430" s="64">
        <v>2894.3991908693515</v>
      </c>
      <c r="V430" s="64">
        <v>2912.4000012349225</v>
      </c>
      <c r="W430" s="64">
        <v>2856.9349999999999</v>
      </c>
      <c r="X430" s="64">
        <v>2849.1709090909089</v>
      </c>
      <c r="Y430" s="64">
        <v>2890.403684571429</v>
      </c>
      <c r="Z430" s="64">
        <v>2890.403684571429</v>
      </c>
      <c r="AA430" s="64">
        <v>2890.403684571429</v>
      </c>
      <c r="AB430" s="64">
        <v>2890.403684571429</v>
      </c>
      <c r="AC430" s="64">
        <v>2890.403684571429</v>
      </c>
      <c r="AD430" s="64">
        <v>2890.403684571429</v>
      </c>
      <c r="AE430" s="64">
        <v>2890.403684571429</v>
      </c>
      <c r="AF430" s="64">
        <v>2890.403684571429</v>
      </c>
      <c r="AG430" s="64">
        <v>2890.403684571429</v>
      </c>
      <c r="AH430" s="64">
        <v>2890.403684571429</v>
      </c>
      <c r="AI430" s="64">
        <v>2890.403684571429</v>
      </c>
      <c r="AJ430" s="64">
        <v>2890.403684571429</v>
      </c>
      <c r="AK430" s="64">
        <v>2890.403684571429</v>
      </c>
      <c r="AL430" s="64">
        <v>2890.403684571429</v>
      </c>
      <c r="AM430" s="64">
        <v>2890.403684571429</v>
      </c>
      <c r="AN430" s="73"/>
      <c r="AO430" s="8"/>
      <c r="AP430" s="8"/>
      <c r="AQ430" s="8"/>
      <c r="AR430" s="8"/>
      <c r="AS430" s="8"/>
      <c r="AT430" s="8"/>
      <c r="AU430" s="8"/>
      <c r="AV430" s="8"/>
      <c r="AW430" s="8"/>
      <c r="AX430" s="8"/>
    </row>
    <row r="431" spans="1:50">
      <c r="A431" s="63" t="s">
        <v>484</v>
      </c>
      <c r="B431" s="63" t="s">
        <v>664</v>
      </c>
      <c r="C431" s="63" t="s">
        <v>665</v>
      </c>
      <c r="D431" s="64">
        <v>220.4</v>
      </c>
      <c r="E431" s="64">
        <v>220.4</v>
      </c>
      <c r="F431" s="64">
        <v>220.4</v>
      </c>
      <c r="G431" s="64">
        <v>220.4</v>
      </c>
      <c r="H431" s="64">
        <v>220.4</v>
      </c>
      <c r="I431" s="64">
        <v>220.4</v>
      </c>
      <c r="J431" s="64">
        <v>220.4</v>
      </c>
      <c r="K431" s="64">
        <v>220.4</v>
      </c>
      <c r="L431" s="64">
        <v>220.4</v>
      </c>
      <c r="M431" s="64">
        <v>220.4</v>
      </c>
      <c r="N431" s="64"/>
      <c r="O431" s="65">
        <f t="shared" si="33"/>
        <v>220.4</v>
      </c>
      <c r="P431" s="64">
        <v>220.4</v>
      </c>
      <c r="Q431" s="64">
        <v>220.4</v>
      </c>
      <c r="R431" s="64">
        <v>220.4</v>
      </c>
      <c r="S431" s="64">
        <v>220.4</v>
      </c>
      <c r="T431" s="64">
        <v>220.4</v>
      </c>
      <c r="U431" s="64">
        <v>220.4</v>
      </c>
      <c r="V431" s="64">
        <v>220.4</v>
      </c>
      <c r="W431" s="64">
        <v>220.4</v>
      </c>
      <c r="X431" s="64">
        <v>220.4</v>
      </c>
      <c r="Y431" s="64">
        <v>220.4</v>
      </c>
      <c r="Z431" s="64">
        <v>220.4</v>
      </c>
      <c r="AA431" s="64">
        <v>220.4</v>
      </c>
      <c r="AB431" s="64">
        <v>220.4</v>
      </c>
      <c r="AC431" s="64">
        <v>220.4</v>
      </c>
      <c r="AD431" s="64">
        <v>220.4</v>
      </c>
      <c r="AE431" s="64">
        <v>220.4</v>
      </c>
      <c r="AF431" s="64">
        <v>220.4</v>
      </c>
      <c r="AG431" s="64">
        <v>220.4</v>
      </c>
      <c r="AH431" s="64">
        <v>220.4</v>
      </c>
      <c r="AI431" s="64">
        <v>220.4</v>
      </c>
      <c r="AJ431" s="64">
        <v>220.4</v>
      </c>
      <c r="AK431" s="64">
        <v>220.4</v>
      </c>
      <c r="AL431" s="64">
        <v>220.4</v>
      </c>
      <c r="AM431" s="64">
        <v>220.4</v>
      </c>
      <c r="AN431" s="73"/>
      <c r="AO431" s="8"/>
      <c r="AP431" s="8"/>
      <c r="AQ431" s="8"/>
      <c r="AR431" s="8"/>
      <c r="AS431" s="8"/>
      <c r="AT431" s="8"/>
      <c r="AU431" s="8"/>
      <c r="AV431" s="8"/>
      <c r="AW431" s="8"/>
      <c r="AX431" s="8"/>
    </row>
    <row r="432" spans="1:50">
      <c r="A432" s="63" t="s">
        <v>484</v>
      </c>
      <c r="B432" s="63" t="s">
        <v>666</v>
      </c>
      <c r="C432" s="63" t="s">
        <v>667</v>
      </c>
      <c r="D432" s="64">
        <v>132.24</v>
      </c>
      <c r="E432" s="64">
        <v>132.24</v>
      </c>
      <c r="F432" s="64">
        <v>132.24</v>
      </c>
      <c r="G432" s="64">
        <v>132.24</v>
      </c>
      <c r="H432" s="64">
        <v>132.24</v>
      </c>
      <c r="I432" s="64">
        <v>132.24</v>
      </c>
      <c r="J432" s="64">
        <v>132.24</v>
      </c>
      <c r="K432" s="64">
        <v>132.24</v>
      </c>
      <c r="L432" s="64">
        <v>132.24</v>
      </c>
      <c r="M432" s="64">
        <v>132.24</v>
      </c>
      <c r="N432" s="64"/>
      <c r="O432" s="65">
        <f t="shared" si="33"/>
        <v>132.24</v>
      </c>
      <c r="P432" s="64">
        <v>132.24</v>
      </c>
      <c r="Q432" s="64">
        <v>132.24</v>
      </c>
      <c r="R432" s="64">
        <v>132.24</v>
      </c>
      <c r="S432" s="64">
        <v>132.24</v>
      </c>
      <c r="T432" s="64">
        <v>132.24</v>
      </c>
      <c r="U432" s="64">
        <v>132.24</v>
      </c>
      <c r="V432" s="64">
        <v>132.24</v>
      </c>
      <c r="W432" s="64">
        <v>132.24</v>
      </c>
      <c r="X432" s="64">
        <v>132.24</v>
      </c>
      <c r="Y432" s="64">
        <v>132.24</v>
      </c>
      <c r="Z432" s="64">
        <v>132.24</v>
      </c>
      <c r="AA432" s="64">
        <v>132.24</v>
      </c>
      <c r="AB432" s="64">
        <v>132.24</v>
      </c>
      <c r="AC432" s="64">
        <v>132.24</v>
      </c>
      <c r="AD432" s="64">
        <v>132.24</v>
      </c>
      <c r="AE432" s="64">
        <v>132.24</v>
      </c>
      <c r="AF432" s="64">
        <v>132.24</v>
      </c>
      <c r="AG432" s="64">
        <v>132.24</v>
      </c>
      <c r="AH432" s="64">
        <v>132.24</v>
      </c>
      <c r="AI432" s="64">
        <v>132.24</v>
      </c>
      <c r="AJ432" s="64">
        <v>132.24</v>
      </c>
      <c r="AK432" s="64">
        <v>132.24</v>
      </c>
      <c r="AL432" s="64">
        <v>132.24</v>
      </c>
      <c r="AM432" s="64">
        <v>132.24</v>
      </c>
      <c r="AN432" s="73"/>
      <c r="AO432" s="8"/>
      <c r="AP432" s="8"/>
      <c r="AQ432" s="8"/>
      <c r="AR432" s="8"/>
      <c r="AS432" s="8"/>
      <c r="AT432" s="8"/>
      <c r="AU432" s="8"/>
      <c r="AV432" s="8"/>
      <c r="AW432" s="8"/>
      <c r="AX432" s="8"/>
    </row>
    <row r="433" spans="1:50">
      <c r="A433" s="63" t="s">
        <v>668</v>
      </c>
      <c r="B433" s="63" t="s">
        <v>194</v>
      </c>
      <c r="C433" s="63" t="s">
        <v>195</v>
      </c>
      <c r="D433" s="64">
        <v>2187.8775489452378</v>
      </c>
      <c r="E433" s="64">
        <v>2178.3350847784104</v>
      </c>
      <c r="F433" s="64">
        <v>2168.7948346729117</v>
      </c>
      <c r="G433" s="64">
        <v>2132.604745894052</v>
      </c>
      <c r="H433" s="64">
        <v>2140.6715952613795</v>
      </c>
      <c r="I433" s="64">
        <v>2197.0352765193243</v>
      </c>
      <c r="J433" s="64">
        <v>2263.2397321758986</v>
      </c>
      <c r="K433" s="64">
        <v>2284.4825145942641</v>
      </c>
      <c r="L433" s="64">
        <v>2226.7393937782845</v>
      </c>
      <c r="M433" s="64">
        <v>2282.5482580977655</v>
      </c>
      <c r="N433" s="64"/>
      <c r="O433" s="65">
        <f t="shared" si="33"/>
        <v>2282.5482580977655</v>
      </c>
      <c r="P433" s="64">
        <v>2187.8775489452378</v>
      </c>
      <c r="Q433" s="64">
        <v>2178.3350847784104</v>
      </c>
      <c r="R433" s="64">
        <v>2168.7948346729117</v>
      </c>
      <c r="S433" s="64">
        <v>2132.604745894052</v>
      </c>
      <c r="T433" s="64">
        <v>2140.6715952613795</v>
      </c>
      <c r="U433" s="64">
        <v>2197.0352765193243</v>
      </c>
      <c r="V433" s="64">
        <v>2263.2397321758986</v>
      </c>
      <c r="W433" s="64">
        <v>2284.4825145942641</v>
      </c>
      <c r="X433" s="64">
        <v>2226.7393937782845</v>
      </c>
      <c r="Y433" s="64">
        <v>2282.5482580977655</v>
      </c>
      <c r="Z433" s="64">
        <v>2282.5482580977655</v>
      </c>
      <c r="AA433" s="64">
        <v>2282.5482580977655</v>
      </c>
      <c r="AB433" s="64">
        <v>2282.5482580977655</v>
      </c>
      <c r="AC433" s="64">
        <v>2282.5482580977655</v>
      </c>
      <c r="AD433" s="64">
        <v>2282.5482580977655</v>
      </c>
      <c r="AE433" s="64">
        <v>2282.5482580977655</v>
      </c>
      <c r="AF433" s="64">
        <v>2282.5482580977655</v>
      </c>
      <c r="AG433" s="64">
        <v>2282.5482580977655</v>
      </c>
      <c r="AH433" s="64">
        <v>2282.5482580977655</v>
      </c>
      <c r="AI433" s="64">
        <v>2282.5482580977655</v>
      </c>
      <c r="AJ433" s="64">
        <v>2282.5482580977655</v>
      </c>
      <c r="AK433" s="64">
        <v>2282.5482580977655</v>
      </c>
      <c r="AL433" s="64">
        <v>2282.5482580977655</v>
      </c>
      <c r="AM433" s="64">
        <v>2282.5482580977655</v>
      </c>
      <c r="AN433" s="73"/>
      <c r="AO433" s="8" t="s">
        <v>75</v>
      </c>
      <c r="AP433" s="8"/>
      <c r="AQ433" s="8"/>
      <c r="AR433" s="8"/>
      <c r="AS433" s="8"/>
      <c r="AT433" s="8"/>
      <c r="AU433" s="8"/>
      <c r="AV433" s="8"/>
      <c r="AW433" s="8"/>
      <c r="AX433" s="8"/>
    </row>
    <row r="434" spans="1:50">
      <c r="A434" s="63"/>
      <c r="B434" s="63"/>
      <c r="C434" s="63"/>
      <c r="D434" s="64"/>
      <c r="E434" s="64"/>
      <c r="F434" s="64"/>
      <c r="G434" s="64"/>
      <c r="H434" s="64"/>
      <c r="I434" s="64"/>
      <c r="J434" s="64"/>
      <c r="K434" s="64"/>
      <c r="L434" s="64"/>
      <c r="M434" s="64"/>
      <c r="N434" s="64"/>
      <c r="O434" s="65"/>
      <c r="P434" s="72">
        <v>0</v>
      </c>
      <c r="Q434" s="72">
        <v>0</v>
      </c>
      <c r="R434" s="72">
        <v>0</v>
      </c>
      <c r="S434" s="72">
        <v>0</v>
      </c>
      <c r="T434" s="72">
        <v>0</v>
      </c>
      <c r="U434" s="72">
        <v>0</v>
      </c>
      <c r="V434" s="72">
        <v>0</v>
      </c>
      <c r="W434" s="72">
        <v>0</v>
      </c>
      <c r="X434" s="72">
        <v>0</v>
      </c>
      <c r="Y434" s="72">
        <v>0</v>
      </c>
      <c r="Z434" s="72">
        <v>0</v>
      </c>
      <c r="AA434" s="72">
        <v>0</v>
      </c>
      <c r="AB434" s="72">
        <v>0</v>
      </c>
      <c r="AC434" s="72">
        <v>0</v>
      </c>
      <c r="AD434" s="72">
        <v>0</v>
      </c>
      <c r="AE434" s="72">
        <v>0</v>
      </c>
      <c r="AF434" s="72">
        <v>0</v>
      </c>
      <c r="AG434" s="72">
        <v>0</v>
      </c>
      <c r="AH434" s="72">
        <v>0</v>
      </c>
      <c r="AI434" s="72">
        <v>0</v>
      </c>
      <c r="AJ434" s="72">
        <v>0</v>
      </c>
      <c r="AK434" s="72">
        <v>0</v>
      </c>
      <c r="AL434" s="72">
        <v>0</v>
      </c>
      <c r="AM434" s="72">
        <v>0</v>
      </c>
      <c r="AN434" s="73"/>
      <c r="AO434" s="8"/>
      <c r="AP434" s="8"/>
      <c r="AQ434" s="8"/>
      <c r="AR434" s="8"/>
      <c r="AS434" s="8"/>
      <c r="AT434" s="8"/>
      <c r="AU434" s="8"/>
      <c r="AV434" s="8"/>
      <c r="AW434" s="8"/>
      <c r="AX434" s="8"/>
    </row>
    <row r="435" spans="1:50">
      <c r="A435" s="63"/>
      <c r="B435" s="63"/>
      <c r="C435" s="63"/>
      <c r="D435" s="64"/>
      <c r="E435" s="64"/>
      <c r="F435" s="64"/>
      <c r="G435" s="64"/>
      <c r="H435" s="64"/>
      <c r="I435" s="64"/>
      <c r="J435" s="64"/>
      <c r="K435" s="64"/>
      <c r="L435" s="64"/>
      <c r="M435" s="64"/>
      <c r="N435" s="64"/>
      <c r="O435" s="65"/>
      <c r="P435" s="64"/>
      <c r="Q435" s="64"/>
      <c r="R435" s="64"/>
      <c r="S435" s="64"/>
      <c r="T435" s="64"/>
      <c r="U435" s="64"/>
      <c r="V435" s="64"/>
      <c r="W435" s="64"/>
      <c r="X435" s="64"/>
      <c r="Y435" s="64"/>
      <c r="Z435" s="64"/>
      <c r="AA435" s="64"/>
      <c r="AB435" s="64"/>
      <c r="AC435" s="64"/>
      <c r="AD435" s="64"/>
      <c r="AE435" s="64"/>
      <c r="AF435" s="64"/>
      <c r="AG435" s="64"/>
      <c r="AH435" s="64"/>
      <c r="AI435" s="64"/>
      <c r="AJ435" s="64"/>
      <c r="AK435" s="64"/>
      <c r="AL435" s="64"/>
      <c r="AM435" s="64"/>
      <c r="AN435" s="73"/>
      <c r="AO435" s="8"/>
      <c r="AP435" s="8"/>
      <c r="AQ435" s="8"/>
      <c r="AR435" s="8"/>
      <c r="AS435" s="8"/>
      <c r="AT435" s="8"/>
      <c r="AU435" s="8"/>
      <c r="AV435" s="8"/>
      <c r="AW435" s="8"/>
      <c r="AX435" s="8"/>
    </row>
    <row r="436" spans="1:50">
      <c r="A436" s="63" t="s">
        <v>669</v>
      </c>
      <c r="B436" s="63" t="s">
        <v>670</v>
      </c>
      <c r="C436" s="63" t="s">
        <v>671</v>
      </c>
      <c r="D436" s="64">
        <v>1368.6840000000004</v>
      </c>
      <c r="E436" s="64">
        <v>1368.6840000000004</v>
      </c>
      <c r="F436" s="64">
        <v>1368.6840000000002</v>
      </c>
      <c r="G436" s="64">
        <v>1410.56</v>
      </c>
      <c r="H436" s="64">
        <v>1410.5599999999997</v>
      </c>
      <c r="I436" s="64">
        <v>1410.56</v>
      </c>
      <c r="J436" s="64">
        <v>1410.56</v>
      </c>
      <c r="K436" s="64">
        <v>1410.56</v>
      </c>
      <c r="L436" s="64">
        <v>1410.56</v>
      </c>
      <c r="M436" s="64">
        <v>1410.56</v>
      </c>
      <c r="N436" s="64"/>
      <c r="O436" s="65">
        <f t="shared" si="33"/>
        <v>1410.56</v>
      </c>
      <c r="P436" s="64">
        <v>1368.6840000000004</v>
      </c>
      <c r="Q436" s="64">
        <v>1368.6840000000004</v>
      </c>
      <c r="R436" s="64">
        <v>1368.6840000000002</v>
      </c>
      <c r="S436" s="64">
        <v>1410.56</v>
      </c>
      <c r="T436" s="64">
        <v>1410.5599999999997</v>
      </c>
      <c r="U436" s="64">
        <v>1410.56</v>
      </c>
      <c r="V436" s="64">
        <v>1410.56</v>
      </c>
      <c r="W436" s="64">
        <v>1410.56</v>
      </c>
      <c r="X436" s="64">
        <v>1410.56</v>
      </c>
      <c r="Y436" s="64">
        <v>1410.56</v>
      </c>
      <c r="Z436" s="64">
        <v>1410.56</v>
      </c>
      <c r="AA436" s="64">
        <v>1410.56</v>
      </c>
      <c r="AB436" s="64">
        <v>1410.56</v>
      </c>
      <c r="AC436" s="64">
        <v>1410.56</v>
      </c>
      <c r="AD436" s="64">
        <v>1410.56</v>
      </c>
      <c r="AE436" s="64">
        <v>1410.56</v>
      </c>
      <c r="AF436" s="64">
        <v>1410.56</v>
      </c>
      <c r="AG436" s="64">
        <v>1410.56</v>
      </c>
      <c r="AH436" s="64">
        <v>1410.56</v>
      </c>
      <c r="AI436" s="64">
        <v>1410.56</v>
      </c>
      <c r="AJ436" s="64">
        <v>1410.56</v>
      </c>
      <c r="AK436" s="64">
        <v>1410.56</v>
      </c>
      <c r="AL436" s="64">
        <v>1410.56</v>
      </c>
      <c r="AM436" s="64">
        <v>1410.56</v>
      </c>
      <c r="AN436" s="73"/>
      <c r="AO436" s="8"/>
      <c r="AP436" s="8"/>
      <c r="AQ436" s="8"/>
      <c r="AR436" s="8"/>
      <c r="AS436" s="8"/>
      <c r="AT436" s="8"/>
      <c r="AU436" s="8"/>
      <c r="AV436" s="8"/>
      <c r="AW436" s="8"/>
      <c r="AX436" s="8"/>
    </row>
    <row r="437" spans="1:50">
      <c r="A437" s="63" t="s">
        <v>669</v>
      </c>
      <c r="B437" s="63" t="s">
        <v>672</v>
      </c>
      <c r="C437" s="63" t="s">
        <v>673</v>
      </c>
      <c r="D437" s="64">
        <v>1653</v>
      </c>
      <c r="E437" s="64">
        <v>2104.8200000000002</v>
      </c>
      <c r="F437" s="64">
        <v>1697.08</v>
      </c>
      <c r="G437" s="64">
        <v>2060.7400000000002</v>
      </c>
      <c r="H437" s="64">
        <v>2051.7312580392131</v>
      </c>
      <c r="I437" s="64">
        <v>2051.7312580392131</v>
      </c>
      <c r="J437" s="64">
        <v>2051.7312580392131</v>
      </c>
      <c r="K437" s="64">
        <v>1697.08</v>
      </c>
      <c r="L437" s="64">
        <v>1697.08</v>
      </c>
      <c r="M437" s="64">
        <v>1851.7371108823525</v>
      </c>
      <c r="N437" s="64"/>
      <c r="O437" s="65">
        <f t="shared" si="33"/>
        <v>1851.7371108823525</v>
      </c>
      <c r="P437" s="64">
        <v>1653</v>
      </c>
      <c r="Q437" s="64">
        <v>2104.8200000000002</v>
      </c>
      <c r="R437" s="64">
        <v>1697.08</v>
      </c>
      <c r="S437" s="64">
        <v>2060.7400000000002</v>
      </c>
      <c r="T437" s="64">
        <v>2051.7312580392131</v>
      </c>
      <c r="U437" s="64">
        <v>2051.7312580392131</v>
      </c>
      <c r="V437" s="64">
        <v>2051.7312580392131</v>
      </c>
      <c r="W437" s="64">
        <v>1697.08</v>
      </c>
      <c r="X437" s="64">
        <v>1697.08</v>
      </c>
      <c r="Y437" s="64">
        <v>1851.7371108823525</v>
      </c>
      <c r="Z437" s="64">
        <v>1851.7371108823525</v>
      </c>
      <c r="AA437" s="64">
        <v>1851.7371108823525</v>
      </c>
      <c r="AB437" s="64">
        <v>1851.7371108823525</v>
      </c>
      <c r="AC437" s="64">
        <v>1851.7371108823525</v>
      </c>
      <c r="AD437" s="64">
        <v>1851.7371108823525</v>
      </c>
      <c r="AE437" s="64">
        <v>1851.7371108823525</v>
      </c>
      <c r="AF437" s="64">
        <v>1851.7371108823525</v>
      </c>
      <c r="AG437" s="64">
        <v>1851.7371108823525</v>
      </c>
      <c r="AH437" s="64">
        <v>1851.7371108823525</v>
      </c>
      <c r="AI437" s="64">
        <v>1851.7371108823525</v>
      </c>
      <c r="AJ437" s="64">
        <v>1851.7371108823525</v>
      </c>
      <c r="AK437" s="64">
        <v>1851.7371108823525</v>
      </c>
      <c r="AL437" s="64">
        <v>1851.7371108823525</v>
      </c>
      <c r="AM437" s="64">
        <v>1851.7371108823525</v>
      </c>
      <c r="AN437" s="73"/>
      <c r="AO437" s="8"/>
      <c r="AP437" s="8"/>
      <c r="AQ437" s="8"/>
      <c r="AR437" s="8"/>
      <c r="AS437" s="8"/>
      <c r="AT437" s="8"/>
      <c r="AU437" s="8"/>
      <c r="AV437" s="8"/>
      <c r="AW437" s="8"/>
      <c r="AX437" s="8"/>
    </row>
    <row r="438" spans="1:50">
      <c r="A438" s="63" t="s">
        <v>669</v>
      </c>
      <c r="B438" s="63" t="s">
        <v>674</v>
      </c>
      <c r="C438" s="63" t="s">
        <v>675</v>
      </c>
      <c r="D438" s="64">
        <v>1410.56</v>
      </c>
      <c r="E438" s="64">
        <v>1410.56</v>
      </c>
      <c r="F438" s="64">
        <v>1410.56</v>
      </c>
      <c r="G438" s="64">
        <v>1410.56</v>
      </c>
      <c r="H438" s="64">
        <v>1410.56</v>
      </c>
      <c r="I438" s="64">
        <v>1410.56</v>
      </c>
      <c r="J438" s="64">
        <v>1410.56</v>
      </c>
      <c r="K438" s="64">
        <v>1410.56</v>
      </c>
      <c r="L438" s="64">
        <v>1410.56</v>
      </c>
      <c r="M438" s="64">
        <v>1410.56</v>
      </c>
      <c r="N438" s="64"/>
      <c r="O438" s="65">
        <f t="shared" si="33"/>
        <v>1410.56</v>
      </c>
      <c r="P438" s="64">
        <v>1410.56</v>
      </c>
      <c r="Q438" s="64">
        <v>1410.56</v>
      </c>
      <c r="R438" s="64">
        <v>1410.56</v>
      </c>
      <c r="S438" s="64">
        <v>1410.56</v>
      </c>
      <c r="T438" s="64">
        <v>1410.56</v>
      </c>
      <c r="U438" s="64">
        <v>1410.56</v>
      </c>
      <c r="V438" s="64">
        <v>1410.56</v>
      </c>
      <c r="W438" s="64">
        <v>1410.56</v>
      </c>
      <c r="X438" s="64">
        <v>1410.56</v>
      </c>
      <c r="Y438" s="64">
        <v>1410.56</v>
      </c>
      <c r="Z438" s="64">
        <v>1410.56</v>
      </c>
      <c r="AA438" s="64">
        <v>1410.56</v>
      </c>
      <c r="AB438" s="64">
        <v>1410.56</v>
      </c>
      <c r="AC438" s="64">
        <v>1410.56</v>
      </c>
      <c r="AD438" s="64">
        <v>1410.56</v>
      </c>
      <c r="AE438" s="64">
        <v>1410.56</v>
      </c>
      <c r="AF438" s="64">
        <v>1410.56</v>
      </c>
      <c r="AG438" s="64">
        <v>1410.56</v>
      </c>
      <c r="AH438" s="64">
        <v>1410.56</v>
      </c>
      <c r="AI438" s="64">
        <v>1410.56</v>
      </c>
      <c r="AJ438" s="64">
        <v>1410.56</v>
      </c>
      <c r="AK438" s="64">
        <v>1410.56</v>
      </c>
      <c r="AL438" s="64">
        <v>1410.56</v>
      </c>
      <c r="AM438" s="64">
        <v>1410.56</v>
      </c>
      <c r="AN438" s="73"/>
      <c r="AO438" s="8" t="s">
        <v>76</v>
      </c>
      <c r="AP438" s="8"/>
      <c r="AQ438" s="8"/>
      <c r="AR438" s="8"/>
      <c r="AS438" s="8"/>
      <c r="AT438" s="8"/>
      <c r="AU438" s="8"/>
      <c r="AV438" s="8"/>
      <c r="AW438" s="8"/>
      <c r="AX438" s="8"/>
    </row>
    <row r="439" spans="1:50">
      <c r="A439" s="63" t="s">
        <v>669</v>
      </c>
      <c r="B439" s="63" t="s">
        <v>676</v>
      </c>
      <c r="C439" s="63" t="s">
        <v>677</v>
      </c>
      <c r="D439" s="64">
        <v>1675.04</v>
      </c>
      <c r="E439" s="64">
        <v>1675.04</v>
      </c>
      <c r="F439" s="64">
        <v>1675.04</v>
      </c>
      <c r="G439" s="64">
        <v>1675.04</v>
      </c>
      <c r="H439" s="64">
        <v>1675.04</v>
      </c>
      <c r="I439" s="64">
        <v>1675.04</v>
      </c>
      <c r="J439" s="64">
        <v>1675.04</v>
      </c>
      <c r="K439" s="64">
        <v>1675.04</v>
      </c>
      <c r="L439" s="64">
        <v>1895.44</v>
      </c>
      <c r="M439" s="64">
        <v>1895.44</v>
      </c>
      <c r="N439" s="64"/>
      <c r="O439" s="65">
        <f t="shared" si="33"/>
        <v>1895.44</v>
      </c>
      <c r="P439" s="64">
        <v>1675.04</v>
      </c>
      <c r="Q439" s="64">
        <v>1675.04</v>
      </c>
      <c r="R439" s="64">
        <v>1675.04</v>
      </c>
      <c r="S439" s="64">
        <v>1675.04</v>
      </c>
      <c r="T439" s="64">
        <v>1675.04</v>
      </c>
      <c r="U439" s="64">
        <v>1675.04</v>
      </c>
      <c r="V439" s="64">
        <v>1675.04</v>
      </c>
      <c r="W439" s="64">
        <v>1675.04</v>
      </c>
      <c r="X439" s="64">
        <v>1895.44</v>
      </c>
      <c r="Y439" s="64">
        <v>1895.44</v>
      </c>
      <c r="Z439" s="64">
        <v>1895.44</v>
      </c>
      <c r="AA439" s="64">
        <v>1895.44</v>
      </c>
      <c r="AB439" s="64">
        <v>1895.44</v>
      </c>
      <c r="AC439" s="64">
        <v>1895.44</v>
      </c>
      <c r="AD439" s="64">
        <v>1895.44</v>
      </c>
      <c r="AE439" s="64">
        <v>1895.44</v>
      </c>
      <c r="AF439" s="64">
        <v>1895.44</v>
      </c>
      <c r="AG439" s="64">
        <v>1895.44</v>
      </c>
      <c r="AH439" s="64">
        <v>1895.44</v>
      </c>
      <c r="AI439" s="64">
        <v>1895.44</v>
      </c>
      <c r="AJ439" s="64">
        <v>1895.44</v>
      </c>
      <c r="AK439" s="64">
        <v>1895.44</v>
      </c>
      <c r="AL439" s="64">
        <v>1895.44</v>
      </c>
      <c r="AM439" s="64">
        <v>1895.44</v>
      </c>
      <c r="AN439" s="73"/>
      <c r="AO439" s="8"/>
      <c r="AP439" s="8"/>
      <c r="AQ439" s="8"/>
      <c r="AR439" s="8"/>
      <c r="AS439" s="8"/>
      <c r="AT439" s="8"/>
      <c r="AU439" s="8"/>
      <c r="AV439" s="8"/>
      <c r="AW439" s="8"/>
      <c r="AX439" s="8"/>
    </row>
    <row r="440" spans="1:50">
      <c r="A440" s="63" t="s">
        <v>678</v>
      </c>
      <c r="B440" s="63" t="s">
        <v>194</v>
      </c>
      <c r="C440" s="63" t="s">
        <v>195</v>
      </c>
      <c r="D440" s="64">
        <v>1408.2182500000004</v>
      </c>
      <c r="E440" s="64">
        <v>1466.8354666666669</v>
      </c>
      <c r="F440" s="64">
        <v>1459.3628571428574</v>
      </c>
      <c r="G440" s="64">
        <v>1573.1050000000002</v>
      </c>
      <c r="H440" s="64">
        <v>1430.9046153846152</v>
      </c>
      <c r="I440" s="64">
        <v>1410.56</v>
      </c>
      <c r="J440" s="64">
        <v>1566.8452695798312</v>
      </c>
      <c r="K440" s="64">
        <v>1439.9466666666667</v>
      </c>
      <c r="L440" s="64">
        <v>1462.6545454545453</v>
      </c>
      <c r="M440" s="64">
        <v>1464.4355555555558</v>
      </c>
      <c r="N440" s="64"/>
      <c r="O440" s="65">
        <f t="shared" si="33"/>
        <v>1464.4355555555558</v>
      </c>
      <c r="P440" s="64">
        <v>1408.2182500000004</v>
      </c>
      <c r="Q440" s="64">
        <v>1466.8354666666669</v>
      </c>
      <c r="R440" s="64">
        <v>1459.3628571428574</v>
      </c>
      <c r="S440" s="64">
        <v>1573.1050000000002</v>
      </c>
      <c r="T440" s="64">
        <v>1430.9046153846152</v>
      </c>
      <c r="U440" s="64">
        <v>1410.56</v>
      </c>
      <c r="V440" s="64">
        <v>1566.8452695798312</v>
      </c>
      <c r="W440" s="64">
        <v>1439.9466666666667</v>
      </c>
      <c r="X440" s="64">
        <v>1462.6545454545453</v>
      </c>
      <c r="Y440" s="64">
        <v>1464.4355555555558</v>
      </c>
      <c r="Z440" s="64">
        <v>1464.4355555555558</v>
      </c>
      <c r="AA440" s="64">
        <v>1464.4355555555558</v>
      </c>
      <c r="AB440" s="64">
        <v>1464.4355555555558</v>
      </c>
      <c r="AC440" s="64">
        <v>1464.4355555555558</v>
      </c>
      <c r="AD440" s="64">
        <v>1464.4355555555558</v>
      </c>
      <c r="AE440" s="64">
        <v>1464.4355555555558</v>
      </c>
      <c r="AF440" s="64">
        <v>1464.4355555555558</v>
      </c>
      <c r="AG440" s="64">
        <v>1464.4355555555558</v>
      </c>
      <c r="AH440" s="64">
        <v>1464.4355555555558</v>
      </c>
      <c r="AI440" s="64">
        <v>1464.4355555555558</v>
      </c>
      <c r="AJ440" s="64">
        <v>1464.4355555555558</v>
      </c>
      <c r="AK440" s="64">
        <v>1464.4355555555558</v>
      </c>
      <c r="AL440" s="64">
        <v>1464.4355555555558</v>
      </c>
      <c r="AM440" s="64">
        <v>1464.4355555555558</v>
      </c>
      <c r="AN440" s="73"/>
      <c r="AO440" s="8" t="s">
        <v>77</v>
      </c>
      <c r="AP440" s="8"/>
      <c r="AQ440" s="8"/>
      <c r="AR440" s="8"/>
      <c r="AS440" s="8"/>
      <c r="AT440" s="8"/>
      <c r="AU440" s="8"/>
      <c r="AV440" s="8"/>
      <c r="AW440" s="8"/>
      <c r="AX440" s="8"/>
    </row>
    <row r="441" spans="1:50">
      <c r="A441" s="63"/>
      <c r="B441" s="63"/>
      <c r="C441" s="63"/>
      <c r="D441" s="64"/>
      <c r="E441" s="64"/>
      <c r="F441" s="64"/>
      <c r="G441" s="64"/>
      <c r="H441" s="64"/>
      <c r="I441" s="64"/>
      <c r="J441" s="64"/>
      <c r="K441" s="64"/>
      <c r="L441" s="64"/>
      <c r="M441" s="64"/>
      <c r="N441" s="64"/>
      <c r="O441" s="65"/>
      <c r="P441" s="72">
        <v>0</v>
      </c>
      <c r="Q441" s="72">
        <v>0</v>
      </c>
      <c r="R441" s="72">
        <v>0</v>
      </c>
      <c r="S441" s="72">
        <v>0</v>
      </c>
      <c r="T441" s="72">
        <v>0</v>
      </c>
      <c r="U441" s="72">
        <v>0</v>
      </c>
      <c r="V441" s="72">
        <v>0</v>
      </c>
      <c r="W441" s="72">
        <v>0</v>
      </c>
      <c r="X441" s="72">
        <v>0</v>
      </c>
      <c r="Y441" s="72">
        <v>0</v>
      </c>
      <c r="Z441" s="72">
        <v>0</v>
      </c>
      <c r="AA441" s="72">
        <v>0</v>
      </c>
      <c r="AB441" s="72">
        <v>0</v>
      </c>
      <c r="AC441" s="72">
        <v>0</v>
      </c>
      <c r="AD441" s="72">
        <v>0</v>
      </c>
      <c r="AE441" s="72">
        <v>0</v>
      </c>
      <c r="AF441" s="72">
        <v>0</v>
      </c>
      <c r="AG441" s="72">
        <v>0</v>
      </c>
      <c r="AH441" s="72">
        <v>0</v>
      </c>
      <c r="AI441" s="72">
        <v>0</v>
      </c>
      <c r="AJ441" s="72">
        <v>0</v>
      </c>
      <c r="AK441" s="72">
        <v>0</v>
      </c>
      <c r="AL441" s="72">
        <v>0</v>
      </c>
      <c r="AM441" s="72">
        <v>0</v>
      </c>
      <c r="AN441" s="73"/>
      <c r="AO441" s="8"/>
      <c r="AP441" s="8"/>
      <c r="AQ441" s="8"/>
      <c r="AR441" s="8"/>
      <c r="AS441" s="8"/>
      <c r="AT441" s="8"/>
      <c r="AU441" s="8"/>
      <c r="AV441" s="8"/>
      <c r="AW441" s="8"/>
      <c r="AX441" s="8"/>
    </row>
    <row r="442" spans="1:50">
      <c r="A442" s="63"/>
      <c r="B442" s="63"/>
      <c r="C442" s="63"/>
      <c r="D442" s="64"/>
      <c r="E442" s="64"/>
      <c r="F442" s="64"/>
      <c r="G442" s="64"/>
      <c r="H442" s="64"/>
      <c r="I442" s="64"/>
      <c r="J442" s="64"/>
      <c r="K442" s="64"/>
      <c r="L442" s="64"/>
      <c r="M442" s="64"/>
      <c r="N442" s="64"/>
      <c r="O442" s="65"/>
      <c r="P442" s="64"/>
      <c r="Q442" s="64"/>
      <c r="R442" s="64"/>
      <c r="S442" s="64"/>
      <c r="T442" s="64"/>
      <c r="U442" s="64"/>
      <c r="V442" s="64"/>
      <c r="W442" s="64"/>
      <c r="X442" s="64"/>
      <c r="Y442" s="64"/>
      <c r="Z442" s="64"/>
      <c r="AA442" s="64"/>
      <c r="AB442" s="64"/>
      <c r="AC442" s="64"/>
      <c r="AD442" s="64"/>
      <c r="AE442" s="64"/>
      <c r="AF442" s="64"/>
      <c r="AG442" s="64"/>
      <c r="AH442" s="64"/>
      <c r="AI442" s="64"/>
      <c r="AJ442" s="64"/>
      <c r="AK442" s="64"/>
      <c r="AL442" s="64"/>
      <c r="AM442" s="64"/>
      <c r="AN442" s="73"/>
      <c r="AO442" s="8"/>
      <c r="AP442" s="8"/>
      <c r="AQ442" s="8"/>
      <c r="AR442" s="8"/>
      <c r="AS442" s="8"/>
      <c r="AT442" s="8"/>
      <c r="AU442" s="8"/>
      <c r="AV442" s="8"/>
      <c r="AW442" s="8"/>
      <c r="AX442" s="8"/>
    </row>
    <row r="443" spans="1:50">
      <c r="A443" s="63" t="s">
        <v>679</v>
      </c>
      <c r="B443" s="63" t="s">
        <v>680</v>
      </c>
      <c r="C443" s="63" t="s">
        <v>681</v>
      </c>
      <c r="D443" s="64">
        <v>991.80000000000007</v>
      </c>
      <c r="E443" s="64">
        <v>991.80000000000007</v>
      </c>
      <c r="F443" s="64">
        <v>1102</v>
      </c>
      <c r="G443" s="64">
        <v>1102</v>
      </c>
      <c r="H443" s="64">
        <v>1102</v>
      </c>
      <c r="I443" s="64">
        <v>1102</v>
      </c>
      <c r="J443" s="64">
        <v>1051.1384615384616</v>
      </c>
      <c r="K443" s="64">
        <v>1051.1384615384616</v>
      </c>
      <c r="L443" s="64">
        <v>1051.1384615384616</v>
      </c>
      <c r="M443" s="64">
        <v>1051.1384615384616</v>
      </c>
      <c r="N443" s="64"/>
      <c r="O443" s="65">
        <f t="shared" si="33"/>
        <v>1051.1384615384616</v>
      </c>
      <c r="P443" s="64">
        <v>991.80000000000007</v>
      </c>
      <c r="Q443" s="64">
        <v>991.80000000000007</v>
      </c>
      <c r="R443" s="64">
        <v>1102</v>
      </c>
      <c r="S443" s="64">
        <v>1102</v>
      </c>
      <c r="T443" s="64">
        <v>1102</v>
      </c>
      <c r="U443" s="64">
        <v>1102</v>
      </c>
      <c r="V443" s="64">
        <v>1051.1384615384616</v>
      </c>
      <c r="W443" s="64">
        <v>1051.1384615384616</v>
      </c>
      <c r="X443" s="64">
        <v>1051.1384615384616</v>
      </c>
      <c r="Y443" s="64">
        <v>1051.1384615384616</v>
      </c>
      <c r="Z443" s="64">
        <v>1051.1384615384616</v>
      </c>
      <c r="AA443" s="64">
        <v>1051.1384615384616</v>
      </c>
      <c r="AB443" s="64">
        <v>1051.1384615384616</v>
      </c>
      <c r="AC443" s="64">
        <v>1051.1384615384616</v>
      </c>
      <c r="AD443" s="64">
        <v>1051.1384615384616</v>
      </c>
      <c r="AE443" s="64">
        <v>1051.1384615384616</v>
      </c>
      <c r="AF443" s="64">
        <v>1051.1384615384616</v>
      </c>
      <c r="AG443" s="64">
        <v>1051.1384615384616</v>
      </c>
      <c r="AH443" s="64">
        <v>1051.1384615384616</v>
      </c>
      <c r="AI443" s="64">
        <v>1051.1384615384616</v>
      </c>
      <c r="AJ443" s="64">
        <v>1051.1384615384616</v>
      </c>
      <c r="AK443" s="64">
        <v>1051.1384615384616</v>
      </c>
      <c r="AL443" s="64">
        <v>1051.1384615384616</v>
      </c>
      <c r="AM443" s="64">
        <v>1051.1384615384616</v>
      </c>
      <c r="AN443" s="73"/>
      <c r="AO443" s="8"/>
      <c r="AP443" s="8"/>
      <c r="AQ443" s="8"/>
      <c r="AR443" s="8"/>
      <c r="AS443" s="8"/>
      <c r="AT443" s="8"/>
      <c r="AU443" s="8"/>
      <c r="AV443" s="8"/>
      <c r="AW443" s="8"/>
      <c r="AX443" s="8"/>
    </row>
    <row r="444" spans="1:50">
      <c r="A444" s="63" t="s">
        <v>679</v>
      </c>
      <c r="B444" s="63" t="s">
        <v>682</v>
      </c>
      <c r="C444" s="63" t="s">
        <v>683</v>
      </c>
      <c r="D444" s="64">
        <v>881.6</v>
      </c>
      <c r="E444" s="64">
        <v>881.6</v>
      </c>
      <c r="F444" s="64">
        <v>881.6</v>
      </c>
      <c r="G444" s="64">
        <v>881.6</v>
      </c>
      <c r="H444" s="64">
        <v>881.6</v>
      </c>
      <c r="I444" s="64">
        <v>881.6</v>
      </c>
      <c r="J444" s="64">
        <v>881.6</v>
      </c>
      <c r="K444" s="64">
        <v>881.6</v>
      </c>
      <c r="L444" s="64">
        <v>881.6</v>
      </c>
      <c r="M444" s="64">
        <v>881.6</v>
      </c>
      <c r="N444" s="64"/>
      <c r="O444" s="65">
        <f t="shared" si="33"/>
        <v>881.6</v>
      </c>
      <c r="P444" s="64">
        <v>881.6</v>
      </c>
      <c r="Q444" s="64">
        <v>881.6</v>
      </c>
      <c r="R444" s="64">
        <v>881.6</v>
      </c>
      <c r="S444" s="64">
        <v>881.6</v>
      </c>
      <c r="T444" s="64">
        <v>881.6</v>
      </c>
      <c r="U444" s="64">
        <v>881.6</v>
      </c>
      <c r="V444" s="64">
        <v>881.6</v>
      </c>
      <c r="W444" s="64">
        <v>881.6</v>
      </c>
      <c r="X444" s="64">
        <v>881.6</v>
      </c>
      <c r="Y444" s="64">
        <v>881.6</v>
      </c>
      <c r="Z444" s="64">
        <v>881.6</v>
      </c>
      <c r="AA444" s="64">
        <v>881.6</v>
      </c>
      <c r="AB444" s="64">
        <v>881.6</v>
      </c>
      <c r="AC444" s="64">
        <v>881.6</v>
      </c>
      <c r="AD444" s="64">
        <v>881.6</v>
      </c>
      <c r="AE444" s="64">
        <v>881.6</v>
      </c>
      <c r="AF444" s="64">
        <v>881.6</v>
      </c>
      <c r="AG444" s="64">
        <v>881.6</v>
      </c>
      <c r="AH444" s="64">
        <v>881.6</v>
      </c>
      <c r="AI444" s="64">
        <v>881.6</v>
      </c>
      <c r="AJ444" s="64">
        <v>881.6</v>
      </c>
      <c r="AK444" s="64">
        <v>881.6</v>
      </c>
      <c r="AL444" s="64">
        <v>881.6</v>
      </c>
      <c r="AM444" s="64">
        <v>881.6</v>
      </c>
      <c r="AN444" s="73"/>
      <c r="AO444" s="8"/>
      <c r="AP444" s="8"/>
      <c r="AQ444" s="8"/>
      <c r="AR444" s="8"/>
      <c r="AS444" s="8"/>
      <c r="AT444" s="8"/>
      <c r="AU444" s="8"/>
      <c r="AV444" s="8"/>
      <c r="AW444" s="8"/>
      <c r="AX444" s="8"/>
    </row>
    <row r="445" spans="1:50">
      <c r="A445" s="63" t="s">
        <v>679</v>
      </c>
      <c r="B445" s="63" t="s">
        <v>684</v>
      </c>
      <c r="C445" s="63" t="s">
        <v>685</v>
      </c>
      <c r="D445" s="64">
        <v>835.07417987499991</v>
      </c>
      <c r="E445" s="64">
        <v>854.08760574999985</v>
      </c>
      <c r="F445" s="64">
        <v>911.03680766666673</v>
      </c>
      <c r="G445" s="64">
        <v>912.48608459999991</v>
      </c>
      <c r="H445" s="64">
        <v>881.60000000000014</v>
      </c>
      <c r="I445" s="64">
        <v>962.41333333333341</v>
      </c>
      <c r="J445" s="64">
        <v>1062.5116666666668</v>
      </c>
      <c r="K445" s="64">
        <v>1151.166153846154</v>
      </c>
      <c r="L445" s="64">
        <v>1128.9377777777779</v>
      </c>
      <c r="M445" s="64">
        <v>1207.7920000000001</v>
      </c>
      <c r="N445" s="64"/>
      <c r="O445" s="65">
        <f t="shared" si="33"/>
        <v>1207.7920000000001</v>
      </c>
      <c r="P445" s="64">
        <v>835.07417987499991</v>
      </c>
      <c r="Q445" s="64">
        <v>854.08760574999985</v>
      </c>
      <c r="R445" s="64">
        <v>911.03680766666673</v>
      </c>
      <c r="S445" s="64">
        <v>912.48608459999991</v>
      </c>
      <c r="T445" s="64">
        <v>881.60000000000014</v>
      </c>
      <c r="U445" s="64">
        <v>962.41333333333341</v>
      </c>
      <c r="V445" s="64">
        <v>1062.5116666666668</v>
      </c>
      <c r="W445" s="64">
        <v>1151.166153846154</v>
      </c>
      <c r="X445" s="64">
        <v>1128.9377777777779</v>
      </c>
      <c r="Y445" s="64">
        <v>1207.7920000000001</v>
      </c>
      <c r="Z445" s="64">
        <v>1207.7920000000001</v>
      </c>
      <c r="AA445" s="64">
        <v>1207.7920000000001</v>
      </c>
      <c r="AB445" s="64">
        <v>1207.7920000000001</v>
      </c>
      <c r="AC445" s="64">
        <v>1207.7920000000001</v>
      </c>
      <c r="AD445" s="64">
        <v>1207.7920000000001</v>
      </c>
      <c r="AE445" s="64">
        <v>1207.7920000000001</v>
      </c>
      <c r="AF445" s="64">
        <v>1207.7920000000001</v>
      </c>
      <c r="AG445" s="64">
        <v>1207.7920000000001</v>
      </c>
      <c r="AH445" s="64">
        <v>1207.7920000000001</v>
      </c>
      <c r="AI445" s="64">
        <v>1207.7920000000001</v>
      </c>
      <c r="AJ445" s="64">
        <v>1207.7920000000001</v>
      </c>
      <c r="AK445" s="64">
        <v>1207.7920000000001</v>
      </c>
      <c r="AL445" s="64">
        <v>1207.7920000000001</v>
      </c>
      <c r="AM445" s="64">
        <v>1207.7920000000001</v>
      </c>
      <c r="AN445" s="73"/>
      <c r="AO445" s="8"/>
      <c r="AP445" s="8"/>
      <c r="AQ445" s="8"/>
      <c r="AR445" s="8"/>
      <c r="AS445" s="8"/>
      <c r="AT445" s="8"/>
      <c r="AU445" s="8"/>
      <c r="AV445" s="8"/>
      <c r="AW445" s="8"/>
      <c r="AX445" s="8"/>
    </row>
    <row r="446" spans="1:50">
      <c r="A446" s="63" t="s">
        <v>679</v>
      </c>
      <c r="B446" s="63" t="s">
        <v>686</v>
      </c>
      <c r="C446" s="63" t="s">
        <v>687</v>
      </c>
      <c r="D446" s="64">
        <v>793.44</v>
      </c>
      <c r="E446" s="64">
        <v>793.43999999999994</v>
      </c>
      <c r="F446" s="64">
        <v>793.43999999999994</v>
      </c>
      <c r="G446" s="64">
        <v>903.64</v>
      </c>
      <c r="H446" s="64">
        <v>903.64</v>
      </c>
      <c r="I446" s="64">
        <v>969.76</v>
      </c>
      <c r="J446" s="64">
        <v>969.76</v>
      </c>
      <c r="K446" s="64">
        <v>969.76</v>
      </c>
      <c r="L446" s="64">
        <v>969.76</v>
      </c>
      <c r="M446" s="64">
        <v>1035.8799999999999</v>
      </c>
      <c r="N446" s="64"/>
      <c r="O446" s="65">
        <f t="shared" si="33"/>
        <v>1035.8799999999999</v>
      </c>
      <c r="P446" s="64">
        <v>793.44</v>
      </c>
      <c r="Q446" s="64">
        <v>793.43999999999994</v>
      </c>
      <c r="R446" s="64">
        <v>793.43999999999994</v>
      </c>
      <c r="S446" s="64">
        <v>903.64</v>
      </c>
      <c r="T446" s="64">
        <v>903.64</v>
      </c>
      <c r="U446" s="64">
        <v>969.76</v>
      </c>
      <c r="V446" s="64">
        <v>969.76</v>
      </c>
      <c r="W446" s="64">
        <v>969.76</v>
      </c>
      <c r="X446" s="64">
        <v>969.76</v>
      </c>
      <c r="Y446" s="64">
        <v>1035.8799999999999</v>
      </c>
      <c r="Z446" s="64">
        <v>1035.8799999999999</v>
      </c>
      <c r="AA446" s="64">
        <v>1035.8799999999999</v>
      </c>
      <c r="AB446" s="64">
        <v>1035.8799999999999</v>
      </c>
      <c r="AC446" s="64">
        <v>1035.8799999999999</v>
      </c>
      <c r="AD446" s="64">
        <v>1035.8799999999999</v>
      </c>
      <c r="AE446" s="64">
        <v>1035.8799999999999</v>
      </c>
      <c r="AF446" s="64">
        <v>1035.8799999999999</v>
      </c>
      <c r="AG446" s="64">
        <v>1035.8799999999999</v>
      </c>
      <c r="AH446" s="64">
        <v>1035.8799999999999</v>
      </c>
      <c r="AI446" s="64">
        <v>1035.8799999999999</v>
      </c>
      <c r="AJ446" s="64">
        <v>1035.8799999999999</v>
      </c>
      <c r="AK446" s="64">
        <v>1035.8799999999999</v>
      </c>
      <c r="AL446" s="64">
        <v>1035.8799999999999</v>
      </c>
      <c r="AM446" s="64">
        <v>1035.8799999999999</v>
      </c>
      <c r="AN446" s="73"/>
      <c r="AO446" s="8"/>
      <c r="AP446" s="8"/>
      <c r="AQ446" s="8"/>
      <c r="AR446" s="8"/>
      <c r="AS446" s="8"/>
      <c r="AT446" s="8"/>
      <c r="AU446" s="8"/>
      <c r="AV446" s="8"/>
      <c r="AW446" s="8"/>
      <c r="AX446" s="8"/>
    </row>
    <row r="447" spans="1:50">
      <c r="A447" s="63" t="s">
        <v>688</v>
      </c>
      <c r="B447" s="63" t="s">
        <v>194</v>
      </c>
      <c r="C447" s="63" t="s">
        <v>195</v>
      </c>
      <c r="D447" s="64">
        <v>837.72611991666679</v>
      </c>
      <c r="E447" s="64">
        <v>899.99173716666678</v>
      </c>
      <c r="F447" s="64">
        <v>956.56608459999995</v>
      </c>
      <c r="G447" s="64">
        <v>927.54173716666662</v>
      </c>
      <c r="H447" s="64">
        <v>942.21</v>
      </c>
      <c r="I447" s="64">
        <v>982.35428571428577</v>
      </c>
      <c r="J447" s="64">
        <v>1062.5116666666668</v>
      </c>
      <c r="K447" s="64">
        <v>1126.9786666666669</v>
      </c>
      <c r="L447" s="64">
        <v>1113.0200000000002</v>
      </c>
      <c r="M447" s="64">
        <v>1179.1400000000001</v>
      </c>
      <c r="N447" s="64"/>
      <c r="O447" s="65">
        <f t="shared" si="33"/>
        <v>1179.1400000000001</v>
      </c>
      <c r="P447" s="64">
        <v>837.72611991666679</v>
      </c>
      <c r="Q447" s="64">
        <v>899.99173716666678</v>
      </c>
      <c r="R447" s="64">
        <v>956.56608459999995</v>
      </c>
      <c r="S447" s="64">
        <v>927.54173716666662</v>
      </c>
      <c r="T447" s="64">
        <v>942.21</v>
      </c>
      <c r="U447" s="64">
        <v>982.35428571428577</v>
      </c>
      <c r="V447" s="64">
        <v>1062.5116666666668</v>
      </c>
      <c r="W447" s="64">
        <v>1126.9786666666669</v>
      </c>
      <c r="X447" s="64">
        <v>1113.0200000000002</v>
      </c>
      <c r="Y447" s="64">
        <v>1179.1400000000001</v>
      </c>
      <c r="Z447" s="64">
        <v>1179.1400000000001</v>
      </c>
      <c r="AA447" s="64">
        <v>1179.1400000000001</v>
      </c>
      <c r="AB447" s="64">
        <v>1179.1400000000001</v>
      </c>
      <c r="AC447" s="64">
        <v>1179.1400000000001</v>
      </c>
      <c r="AD447" s="64">
        <v>1179.1400000000001</v>
      </c>
      <c r="AE447" s="64">
        <v>1179.1400000000001</v>
      </c>
      <c r="AF447" s="64">
        <v>1179.1400000000001</v>
      </c>
      <c r="AG447" s="64">
        <v>1179.1400000000001</v>
      </c>
      <c r="AH447" s="64">
        <v>1179.1400000000001</v>
      </c>
      <c r="AI447" s="64">
        <v>1179.1400000000001</v>
      </c>
      <c r="AJ447" s="64">
        <v>1179.1400000000001</v>
      </c>
      <c r="AK447" s="64">
        <v>1179.1400000000001</v>
      </c>
      <c r="AL447" s="64">
        <v>1179.1400000000001</v>
      </c>
      <c r="AM447" s="64">
        <v>1179.1400000000001</v>
      </c>
      <c r="AN447" s="73"/>
      <c r="AO447" s="8" t="s">
        <v>78</v>
      </c>
      <c r="AP447" s="8"/>
      <c r="AQ447" s="8"/>
      <c r="AR447" s="8"/>
      <c r="AS447" s="8"/>
      <c r="AT447" s="8"/>
      <c r="AU447" s="8"/>
      <c r="AV447" s="8"/>
      <c r="AW447" s="8"/>
      <c r="AX447" s="8"/>
    </row>
    <row r="448" spans="1:50">
      <c r="A448" s="63"/>
      <c r="B448" s="63"/>
      <c r="C448" s="63"/>
      <c r="D448" s="64"/>
      <c r="E448" s="64"/>
      <c r="F448" s="64"/>
      <c r="G448" s="64"/>
      <c r="H448" s="64"/>
      <c r="I448" s="64"/>
      <c r="J448" s="64"/>
      <c r="K448" s="64"/>
      <c r="L448" s="64"/>
      <c r="M448" s="64"/>
      <c r="N448" s="64"/>
      <c r="O448" s="65"/>
      <c r="P448" s="72">
        <v>0</v>
      </c>
      <c r="Q448" s="72">
        <v>0</v>
      </c>
      <c r="R448" s="72">
        <v>0</v>
      </c>
      <c r="S448" s="72">
        <v>0</v>
      </c>
      <c r="T448" s="72">
        <v>0</v>
      </c>
      <c r="U448" s="72">
        <v>0</v>
      </c>
      <c r="V448" s="72">
        <v>0</v>
      </c>
      <c r="W448" s="72">
        <v>0</v>
      </c>
      <c r="X448" s="72">
        <v>0</v>
      </c>
      <c r="Y448" s="72">
        <v>0</v>
      </c>
      <c r="Z448" s="72">
        <v>0</v>
      </c>
      <c r="AA448" s="72">
        <v>0</v>
      </c>
      <c r="AB448" s="72">
        <v>0</v>
      </c>
      <c r="AC448" s="72">
        <v>0</v>
      </c>
      <c r="AD448" s="72">
        <v>0</v>
      </c>
      <c r="AE448" s="72">
        <v>0</v>
      </c>
      <c r="AF448" s="72">
        <v>0</v>
      </c>
      <c r="AG448" s="72">
        <v>0</v>
      </c>
      <c r="AH448" s="72">
        <v>0</v>
      </c>
      <c r="AI448" s="72">
        <v>0</v>
      </c>
      <c r="AJ448" s="72">
        <v>0</v>
      </c>
      <c r="AK448" s="72">
        <v>0</v>
      </c>
      <c r="AL448" s="72">
        <v>0</v>
      </c>
      <c r="AM448" s="72">
        <v>0</v>
      </c>
      <c r="AN448" s="73"/>
      <c r="AO448" s="8"/>
      <c r="AP448" s="8"/>
      <c r="AQ448" s="8"/>
      <c r="AR448" s="8"/>
      <c r="AS448" s="8"/>
      <c r="AT448" s="8"/>
      <c r="AU448" s="8"/>
      <c r="AV448" s="8"/>
      <c r="AW448" s="8"/>
      <c r="AX448" s="8"/>
    </row>
    <row r="449" spans="1:50">
      <c r="A449" s="63"/>
      <c r="B449" s="63"/>
      <c r="C449" s="63"/>
      <c r="D449" s="64"/>
      <c r="E449" s="64"/>
      <c r="F449" s="64"/>
      <c r="G449" s="64"/>
      <c r="H449" s="64"/>
      <c r="I449" s="64"/>
      <c r="J449" s="64"/>
      <c r="K449" s="64"/>
      <c r="L449" s="64"/>
      <c r="M449" s="64"/>
      <c r="N449" s="64"/>
      <c r="O449" s="65"/>
      <c r="P449" s="64"/>
      <c r="Q449" s="64"/>
      <c r="R449" s="64"/>
      <c r="S449" s="64"/>
      <c r="T449" s="64"/>
      <c r="U449" s="64"/>
      <c r="V449" s="64"/>
      <c r="W449" s="64"/>
      <c r="X449" s="64"/>
      <c r="Y449" s="64"/>
      <c r="Z449" s="64"/>
      <c r="AA449" s="64"/>
      <c r="AB449" s="64"/>
      <c r="AC449" s="64"/>
      <c r="AD449" s="64"/>
      <c r="AE449" s="64"/>
      <c r="AF449" s="64"/>
      <c r="AG449" s="64"/>
      <c r="AH449" s="64"/>
      <c r="AI449" s="64"/>
      <c r="AJ449" s="64"/>
      <c r="AK449" s="64"/>
      <c r="AL449" s="64"/>
      <c r="AM449" s="64"/>
      <c r="AN449" s="73"/>
      <c r="AO449" s="8"/>
      <c r="AP449" s="8"/>
      <c r="AQ449" s="8"/>
      <c r="AR449" s="8"/>
      <c r="AS449" s="8"/>
      <c r="AT449" s="8"/>
      <c r="AU449" s="8"/>
      <c r="AV449" s="8"/>
      <c r="AW449" s="8"/>
      <c r="AX449" s="8"/>
    </row>
    <row r="450" spans="1:50">
      <c r="A450" s="63" t="s">
        <v>689</v>
      </c>
      <c r="B450" s="63" t="s">
        <v>690</v>
      </c>
      <c r="C450" s="63" t="s">
        <v>691</v>
      </c>
      <c r="D450" s="64">
        <v>9998.8133333333335</v>
      </c>
      <c r="E450" s="64">
        <v>9697.5999999999985</v>
      </c>
      <c r="F450" s="64">
        <v>9697.5999999999985</v>
      </c>
      <c r="G450" s="64">
        <v>9940.0399999999991</v>
      </c>
      <c r="H450" s="64">
        <v>10601.240000000002</v>
      </c>
      <c r="I450" s="64">
        <v>10138.400000000001</v>
      </c>
      <c r="J450" s="64">
        <v>8806.0820000000003</v>
      </c>
      <c r="K450" s="64">
        <v>8806.0820000000003</v>
      </c>
      <c r="L450" s="64">
        <v>5047.16</v>
      </c>
      <c r="M450" s="64">
        <v>9113.5399999999991</v>
      </c>
      <c r="N450" s="64"/>
      <c r="O450" s="65">
        <f t="shared" si="33"/>
        <v>9113.5399999999991</v>
      </c>
      <c r="P450" s="64">
        <v>9998.8133333333335</v>
      </c>
      <c r="Q450" s="64">
        <v>9697.5999999999985</v>
      </c>
      <c r="R450" s="64">
        <v>9697.5999999999985</v>
      </c>
      <c r="S450" s="64">
        <v>9940.0399999999991</v>
      </c>
      <c r="T450" s="64">
        <v>10601.240000000002</v>
      </c>
      <c r="U450" s="64">
        <v>10138.400000000001</v>
      </c>
      <c r="V450" s="64">
        <v>8806.0820000000003</v>
      </c>
      <c r="W450" s="64">
        <v>8806.0820000000003</v>
      </c>
      <c r="X450" s="64">
        <v>5047.16</v>
      </c>
      <c r="Y450" s="64">
        <v>9113.5399999999991</v>
      </c>
      <c r="Z450" s="64">
        <v>9113.5399999999991</v>
      </c>
      <c r="AA450" s="64">
        <v>9113.5399999999991</v>
      </c>
      <c r="AB450" s="64">
        <v>9113.5399999999991</v>
      </c>
      <c r="AC450" s="64">
        <v>9113.5399999999991</v>
      </c>
      <c r="AD450" s="64">
        <v>9113.5399999999991</v>
      </c>
      <c r="AE450" s="64">
        <v>9113.5399999999991</v>
      </c>
      <c r="AF450" s="64">
        <v>9113.5399999999991</v>
      </c>
      <c r="AG450" s="64">
        <v>9113.5399999999991</v>
      </c>
      <c r="AH450" s="64">
        <v>9113.5399999999991</v>
      </c>
      <c r="AI450" s="64">
        <v>9113.5399999999991</v>
      </c>
      <c r="AJ450" s="64">
        <v>9113.5399999999991</v>
      </c>
      <c r="AK450" s="64">
        <v>9113.5399999999991</v>
      </c>
      <c r="AL450" s="64">
        <v>9113.5399999999991</v>
      </c>
      <c r="AM450" s="64">
        <v>9113.5399999999991</v>
      </c>
      <c r="AN450" s="73"/>
      <c r="AO450" s="8"/>
      <c r="AP450" s="8"/>
      <c r="AQ450" s="8"/>
      <c r="AR450" s="8"/>
      <c r="AS450" s="8"/>
      <c r="AT450" s="8"/>
      <c r="AU450" s="8"/>
      <c r="AV450" s="8"/>
      <c r="AW450" s="8"/>
      <c r="AX450" s="8"/>
    </row>
    <row r="451" spans="1:50">
      <c r="A451" s="63" t="s">
        <v>689</v>
      </c>
      <c r="B451" s="63" t="s">
        <v>692</v>
      </c>
      <c r="C451" s="63" t="s">
        <v>693</v>
      </c>
      <c r="D451" s="64">
        <v>8000.5199999999995</v>
      </c>
      <c r="E451" s="64">
        <v>7217.7337900359908</v>
      </c>
      <c r="F451" s="64">
        <v>7217.7337900359908</v>
      </c>
      <c r="G451" s="64">
        <v>6700.16</v>
      </c>
      <c r="H451" s="64">
        <v>6700.16</v>
      </c>
      <c r="I451" s="64">
        <v>6847.0933333333342</v>
      </c>
      <c r="J451" s="64">
        <v>7297.9323439137124</v>
      </c>
      <c r="K451" s="64">
        <v>6952.7725029163066</v>
      </c>
      <c r="L451" s="64">
        <v>6766.28</v>
      </c>
      <c r="M451" s="64">
        <v>6766.28</v>
      </c>
      <c r="N451" s="64"/>
      <c r="O451" s="65">
        <f t="shared" si="33"/>
        <v>6766.28</v>
      </c>
      <c r="P451" s="64">
        <v>8000.5199999999995</v>
      </c>
      <c r="Q451" s="64">
        <v>7217.7337900359908</v>
      </c>
      <c r="R451" s="64">
        <v>7217.7337900359908</v>
      </c>
      <c r="S451" s="64">
        <v>6700.16</v>
      </c>
      <c r="T451" s="64">
        <v>6700.16</v>
      </c>
      <c r="U451" s="64">
        <v>6847.0933333333342</v>
      </c>
      <c r="V451" s="64">
        <v>7297.9323439137124</v>
      </c>
      <c r="W451" s="64">
        <v>6952.7725029163066</v>
      </c>
      <c r="X451" s="64">
        <v>6766.28</v>
      </c>
      <c r="Y451" s="64">
        <v>6766.28</v>
      </c>
      <c r="Z451" s="64">
        <v>6766.28</v>
      </c>
      <c r="AA451" s="64">
        <v>6766.28</v>
      </c>
      <c r="AB451" s="64">
        <v>6766.28</v>
      </c>
      <c r="AC451" s="64">
        <v>6766.28</v>
      </c>
      <c r="AD451" s="64">
        <v>6766.28</v>
      </c>
      <c r="AE451" s="64">
        <v>6766.28</v>
      </c>
      <c r="AF451" s="64">
        <v>6766.28</v>
      </c>
      <c r="AG451" s="64">
        <v>6766.28</v>
      </c>
      <c r="AH451" s="64">
        <v>6766.28</v>
      </c>
      <c r="AI451" s="64">
        <v>6766.28</v>
      </c>
      <c r="AJ451" s="64">
        <v>6766.28</v>
      </c>
      <c r="AK451" s="64">
        <v>6766.28</v>
      </c>
      <c r="AL451" s="64">
        <v>6766.28</v>
      </c>
      <c r="AM451" s="64">
        <v>6766.28</v>
      </c>
      <c r="AN451" s="73"/>
      <c r="AO451" s="8"/>
      <c r="AP451" s="8"/>
      <c r="AQ451" s="8"/>
      <c r="AR451" s="8"/>
      <c r="AS451" s="8"/>
      <c r="AT451" s="8"/>
      <c r="AU451" s="8"/>
      <c r="AV451" s="8"/>
      <c r="AW451" s="8"/>
      <c r="AX451" s="8"/>
    </row>
    <row r="452" spans="1:50">
      <c r="A452" s="63" t="s">
        <v>689</v>
      </c>
      <c r="B452" s="63" t="s">
        <v>694</v>
      </c>
      <c r="C452" s="63" t="s">
        <v>695</v>
      </c>
      <c r="D452" s="64">
        <v>6391.5999999999995</v>
      </c>
      <c r="E452" s="64">
        <v>6391.5999999999995</v>
      </c>
      <c r="F452" s="64">
        <v>6391.5999999999995</v>
      </c>
      <c r="G452" s="64">
        <v>6391.5999999999995</v>
      </c>
      <c r="H452" s="64">
        <v>6391.5999999999995</v>
      </c>
      <c r="I452" s="64">
        <v>6391.5999999999995</v>
      </c>
      <c r="J452" s="64">
        <v>6501.7999999999993</v>
      </c>
      <c r="K452" s="64">
        <v>6501.7999999999993</v>
      </c>
      <c r="L452" s="64">
        <v>6501.7999999999993</v>
      </c>
      <c r="M452" s="64">
        <v>6501.7999999999993</v>
      </c>
      <c r="N452" s="64"/>
      <c r="O452" s="65">
        <f t="shared" si="33"/>
        <v>6501.7999999999993</v>
      </c>
      <c r="P452" s="64">
        <v>6391.5999999999995</v>
      </c>
      <c r="Q452" s="64">
        <v>6391.5999999999995</v>
      </c>
      <c r="R452" s="64">
        <v>6391.5999999999995</v>
      </c>
      <c r="S452" s="64">
        <v>6391.5999999999995</v>
      </c>
      <c r="T452" s="64">
        <v>6391.5999999999995</v>
      </c>
      <c r="U452" s="64">
        <v>6391.5999999999995</v>
      </c>
      <c r="V452" s="64">
        <v>6501.7999999999993</v>
      </c>
      <c r="W452" s="64">
        <v>6501.7999999999993</v>
      </c>
      <c r="X452" s="64">
        <v>6501.7999999999993</v>
      </c>
      <c r="Y452" s="64">
        <v>6501.7999999999993</v>
      </c>
      <c r="Z452" s="64">
        <v>6501.7999999999993</v>
      </c>
      <c r="AA452" s="64">
        <v>6501.7999999999993</v>
      </c>
      <c r="AB452" s="64">
        <v>6501.7999999999993</v>
      </c>
      <c r="AC452" s="64">
        <v>6501.7999999999993</v>
      </c>
      <c r="AD452" s="64">
        <v>6501.7999999999993</v>
      </c>
      <c r="AE452" s="64">
        <v>6501.7999999999993</v>
      </c>
      <c r="AF452" s="64">
        <v>6501.7999999999993</v>
      </c>
      <c r="AG452" s="64">
        <v>6501.7999999999993</v>
      </c>
      <c r="AH452" s="64">
        <v>6501.7999999999993</v>
      </c>
      <c r="AI452" s="64">
        <v>6501.7999999999993</v>
      </c>
      <c r="AJ452" s="64">
        <v>6501.7999999999993</v>
      </c>
      <c r="AK452" s="64">
        <v>6501.7999999999993</v>
      </c>
      <c r="AL452" s="64">
        <v>6501.7999999999993</v>
      </c>
      <c r="AM452" s="64">
        <v>6501.7999999999993</v>
      </c>
      <c r="AN452" s="73"/>
      <c r="AO452" s="8"/>
      <c r="AP452" s="8"/>
      <c r="AQ452" s="8"/>
      <c r="AR452" s="8"/>
      <c r="AS452" s="8"/>
      <c r="AT452" s="8"/>
      <c r="AU452" s="8"/>
      <c r="AV452" s="8"/>
      <c r="AW452" s="8"/>
      <c r="AX452" s="8"/>
    </row>
    <row r="453" spans="1:50">
      <c r="A453" s="63" t="s">
        <v>689</v>
      </c>
      <c r="B453" s="63" t="s">
        <v>696</v>
      </c>
      <c r="C453" s="63" t="s">
        <v>697</v>
      </c>
      <c r="D453" s="64">
        <v>2534.5999768654274</v>
      </c>
      <c r="E453" s="64">
        <v>2534.6000336843936</v>
      </c>
      <c r="F453" s="64">
        <v>2534.600022477031</v>
      </c>
      <c r="G453" s="64">
        <v>2534.5999957849158</v>
      </c>
      <c r="H453" s="64">
        <v>2754.9999876827255</v>
      </c>
      <c r="I453" s="64">
        <v>2865.2000116384866</v>
      </c>
      <c r="J453" s="64">
        <v>2975.4001059662701</v>
      </c>
      <c r="K453" s="64">
        <v>2654.8181962175809</v>
      </c>
      <c r="L453" s="64">
        <v>2654.8181962175809</v>
      </c>
      <c r="M453" s="64">
        <v>2654.8181962175809</v>
      </c>
      <c r="N453" s="64"/>
      <c r="O453" s="65">
        <f t="shared" si="33"/>
        <v>2654.8181962175809</v>
      </c>
      <c r="P453" s="64">
        <v>2534.5999768654274</v>
      </c>
      <c r="Q453" s="64">
        <v>2534.6000336843936</v>
      </c>
      <c r="R453" s="64">
        <v>2534.600022477031</v>
      </c>
      <c r="S453" s="64">
        <v>2534.5999957849158</v>
      </c>
      <c r="T453" s="64">
        <v>2754.9999876827255</v>
      </c>
      <c r="U453" s="64">
        <v>2865.2000116384866</v>
      </c>
      <c r="V453" s="64">
        <v>2975.4001059662701</v>
      </c>
      <c r="W453" s="64">
        <v>2654.8181962175809</v>
      </c>
      <c r="X453" s="64">
        <v>2654.8181962175809</v>
      </c>
      <c r="Y453" s="64">
        <v>2654.8181962175809</v>
      </c>
      <c r="Z453" s="64">
        <v>2654.8181962175809</v>
      </c>
      <c r="AA453" s="64">
        <v>2654.8181962175809</v>
      </c>
      <c r="AB453" s="64">
        <v>2654.8181962175809</v>
      </c>
      <c r="AC453" s="64">
        <v>2654.8181962175809</v>
      </c>
      <c r="AD453" s="64">
        <v>2654.8181962175809</v>
      </c>
      <c r="AE453" s="64">
        <v>2654.8181962175809</v>
      </c>
      <c r="AF453" s="64">
        <v>2654.8181962175809</v>
      </c>
      <c r="AG453" s="64">
        <v>2654.8181962175809</v>
      </c>
      <c r="AH453" s="64">
        <v>2654.8181962175809</v>
      </c>
      <c r="AI453" s="64">
        <v>2654.8181962175809</v>
      </c>
      <c r="AJ453" s="64">
        <v>2654.8181962175809</v>
      </c>
      <c r="AK453" s="64">
        <v>2654.8181962175809</v>
      </c>
      <c r="AL453" s="64">
        <v>2654.8181962175809</v>
      </c>
      <c r="AM453" s="64">
        <v>2654.8181962175809</v>
      </c>
      <c r="AN453" s="73"/>
      <c r="AO453" s="8"/>
      <c r="AP453" s="8"/>
      <c r="AQ453" s="8"/>
      <c r="AR453" s="8"/>
      <c r="AS453" s="8"/>
      <c r="AT453" s="8"/>
      <c r="AU453" s="8"/>
      <c r="AV453" s="8"/>
      <c r="AW453" s="8"/>
      <c r="AX453" s="8"/>
    </row>
    <row r="454" spans="1:50">
      <c r="A454" s="63" t="s">
        <v>689</v>
      </c>
      <c r="B454" s="63" t="s">
        <v>698</v>
      </c>
      <c r="C454" s="63" t="s">
        <v>699</v>
      </c>
      <c r="D454" s="64">
        <v>3116.2387723584275</v>
      </c>
      <c r="E454" s="64">
        <v>3410.2038193968615</v>
      </c>
      <c r="F454" s="64">
        <v>3354.7527978592457</v>
      </c>
      <c r="G454" s="64">
        <v>3972.8964150592155</v>
      </c>
      <c r="H454" s="64">
        <v>3543.7517578977208</v>
      </c>
      <c r="I454" s="64">
        <v>3423.8695048711561</v>
      </c>
      <c r="J454" s="64">
        <v>3727.8292305042096</v>
      </c>
      <c r="K454" s="64">
        <v>3769.6205375226909</v>
      </c>
      <c r="L454" s="64">
        <v>3977.9357791214006</v>
      </c>
      <c r="M454" s="64">
        <v>3803.8769585879295</v>
      </c>
      <c r="N454" s="64"/>
      <c r="O454" s="65">
        <f t="shared" si="33"/>
        <v>3803.8769585879295</v>
      </c>
      <c r="P454" s="64">
        <v>3116.2387723584275</v>
      </c>
      <c r="Q454" s="64">
        <v>3410.2038193968615</v>
      </c>
      <c r="R454" s="64">
        <v>3354.7527978592457</v>
      </c>
      <c r="S454" s="64">
        <v>3972.8964150592155</v>
      </c>
      <c r="T454" s="64">
        <v>3543.7517578977208</v>
      </c>
      <c r="U454" s="64">
        <v>3423.8695048711561</v>
      </c>
      <c r="V454" s="64">
        <v>3727.8292305042096</v>
      </c>
      <c r="W454" s="64">
        <v>3769.6205375226909</v>
      </c>
      <c r="X454" s="64">
        <v>3977.9357791214006</v>
      </c>
      <c r="Y454" s="64">
        <v>3803.8769585879295</v>
      </c>
      <c r="Z454" s="64">
        <v>3803.8769585879295</v>
      </c>
      <c r="AA454" s="64">
        <v>3803.8769585879295</v>
      </c>
      <c r="AB454" s="64">
        <v>3803.8769585879295</v>
      </c>
      <c r="AC454" s="64">
        <v>3803.8769585879295</v>
      </c>
      <c r="AD454" s="64">
        <v>3803.8769585879295</v>
      </c>
      <c r="AE454" s="64">
        <v>3803.8769585879295</v>
      </c>
      <c r="AF454" s="64">
        <v>3803.8769585879295</v>
      </c>
      <c r="AG454" s="64">
        <v>3803.8769585879295</v>
      </c>
      <c r="AH454" s="64">
        <v>3803.8769585879295</v>
      </c>
      <c r="AI454" s="64">
        <v>3803.8769585879295</v>
      </c>
      <c r="AJ454" s="64">
        <v>3803.8769585879295</v>
      </c>
      <c r="AK454" s="64">
        <v>3803.8769585879295</v>
      </c>
      <c r="AL454" s="64">
        <v>3803.8769585879295</v>
      </c>
      <c r="AM454" s="64">
        <v>3803.8769585879295</v>
      </c>
      <c r="AN454" s="73"/>
      <c r="AO454" s="8"/>
      <c r="AP454" s="8"/>
      <c r="AQ454" s="8"/>
      <c r="AR454" s="8"/>
      <c r="AS454" s="8"/>
      <c r="AT454" s="8"/>
      <c r="AU454" s="8"/>
      <c r="AV454" s="8"/>
      <c r="AW454" s="8"/>
      <c r="AX454" s="8"/>
    </row>
    <row r="455" spans="1:50">
      <c r="A455" s="63" t="s">
        <v>689</v>
      </c>
      <c r="B455" s="63" t="s">
        <v>700</v>
      </c>
      <c r="C455" s="63" t="s">
        <v>701</v>
      </c>
      <c r="D455" s="64">
        <v>2534.5999960748086</v>
      </c>
      <c r="E455" s="64">
        <v>2534.5999960748086</v>
      </c>
      <c r="F455" s="64">
        <v>2534.5999960748086</v>
      </c>
      <c r="G455" s="64">
        <v>2534.5999960748086</v>
      </c>
      <c r="H455" s="64">
        <v>2534.5999960748086</v>
      </c>
      <c r="I455" s="64">
        <v>2534.5999960748086</v>
      </c>
      <c r="J455" s="64">
        <v>2534.5999960748086</v>
      </c>
      <c r="K455" s="64">
        <v>2534.6000227005611</v>
      </c>
      <c r="L455" s="64">
        <v>2534.5999850332091</v>
      </c>
      <c r="M455" s="64">
        <v>2534.5999955054049</v>
      </c>
      <c r="N455" s="64"/>
      <c r="O455" s="65">
        <f t="shared" si="33"/>
        <v>2534.5999955054049</v>
      </c>
      <c r="P455" s="64">
        <v>2534.5999960748086</v>
      </c>
      <c r="Q455" s="64">
        <v>2534.5999960748086</v>
      </c>
      <c r="R455" s="64">
        <v>2534.5999960748086</v>
      </c>
      <c r="S455" s="64">
        <v>2534.5999960748086</v>
      </c>
      <c r="T455" s="64">
        <v>2534.5999960748086</v>
      </c>
      <c r="U455" s="64">
        <v>2534.5999960748086</v>
      </c>
      <c r="V455" s="64">
        <v>2534.5999960748086</v>
      </c>
      <c r="W455" s="64">
        <v>2534.6000227005611</v>
      </c>
      <c r="X455" s="64">
        <v>2534.5999850332091</v>
      </c>
      <c r="Y455" s="64">
        <v>2534.5999955054049</v>
      </c>
      <c r="Z455" s="64">
        <v>2534.5999955054049</v>
      </c>
      <c r="AA455" s="64">
        <v>2534.5999955054049</v>
      </c>
      <c r="AB455" s="64">
        <v>2534.5999955054049</v>
      </c>
      <c r="AC455" s="64">
        <v>2534.5999955054049</v>
      </c>
      <c r="AD455" s="64">
        <v>2534.5999955054049</v>
      </c>
      <c r="AE455" s="64">
        <v>2534.5999955054049</v>
      </c>
      <c r="AF455" s="64">
        <v>2534.5999955054049</v>
      </c>
      <c r="AG455" s="64">
        <v>2534.5999955054049</v>
      </c>
      <c r="AH455" s="64">
        <v>2534.5999955054049</v>
      </c>
      <c r="AI455" s="64">
        <v>2534.5999955054049</v>
      </c>
      <c r="AJ455" s="64">
        <v>2534.5999955054049</v>
      </c>
      <c r="AK455" s="64">
        <v>2534.5999955054049</v>
      </c>
      <c r="AL455" s="64">
        <v>2534.5999955054049</v>
      </c>
      <c r="AM455" s="64">
        <v>2534.5999955054049</v>
      </c>
      <c r="AN455" s="73"/>
      <c r="AO455" s="8"/>
      <c r="AP455" s="8"/>
      <c r="AQ455" s="8"/>
      <c r="AR455" s="8"/>
      <c r="AS455" s="8"/>
      <c r="AT455" s="8"/>
      <c r="AU455" s="8"/>
      <c r="AV455" s="8"/>
      <c r="AW455" s="8"/>
      <c r="AX455" s="8"/>
    </row>
    <row r="456" spans="1:50">
      <c r="A456" s="63" t="s">
        <v>689</v>
      </c>
      <c r="B456" s="63" t="s">
        <v>702</v>
      </c>
      <c r="C456" s="63" t="s">
        <v>703</v>
      </c>
      <c r="D456" s="64">
        <v>2534.6</v>
      </c>
      <c r="E456" s="64">
        <v>2534.6</v>
      </c>
      <c r="F456" s="64">
        <v>2534.6</v>
      </c>
      <c r="G456" s="64">
        <v>2534.6</v>
      </c>
      <c r="H456" s="64">
        <v>2534.6</v>
      </c>
      <c r="I456" s="64">
        <v>2534.6</v>
      </c>
      <c r="J456" s="64">
        <v>2534.6</v>
      </c>
      <c r="K456" s="64">
        <v>2534.6</v>
      </c>
      <c r="L456" s="64">
        <v>2534.6</v>
      </c>
      <c r="M456" s="64">
        <v>2534.6</v>
      </c>
      <c r="N456" s="64"/>
      <c r="O456" s="65">
        <f t="shared" si="33"/>
        <v>2534.6</v>
      </c>
      <c r="P456" s="64">
        <v>2534.6</v>
      </c>
      <c r="Q456" s="64">
        <v>2534.6</v>
      </c>
      <c r="R456" s="64">
        <v>2534.6</v>
      </c>
      <c r="S456" s="64">
        <v>2534.6</v>
      </c>
      <c r="T456" s="64">
        <v>2534.6</v>
      </c>
      <c r="U456" s="64">
        <v>2534.6</v>
      </c>
      <c r="V456" s="64">
        <v>2534.6</v>
      </c>
      <c r="W456" s="64">
        <v>2534.6</v>
      </c>
      <c r="X456" s="64">
        <v>2534.6</v>
      </c>
      <c r="Y456" s="64">
        <v>2534.6</v>
      </c>
      <c r="Z456" s="64">
        <v>2534.6</v>
      </c>
      <c r="AA456" s="64">
        <v>2534.6</v>
      </c>
      <c r="AB456" s="64">
        <v>2534.6</v>
      </c>
      <c r="AC456" s="64">
        <v>2534.6</v>
      </c>
      <c r="AD456" s="64">
        <v>2534.6</v>
      </c>
      <c r="AE456" s="64">
        <v>2534.6</v>
      </c>
      <c r="AF456" s="64">
        <v>2534.6</v>
      </c>
      <c r="AG456" s="64">
        <v>2534.6</v>
      </c>
      <c r="AH456" s="64">
        <v>2534.6</v>
      </c>
      <c r="AI456" s="64">
        <v>2534.6</v>
      </c>
      <c r="AJ456" s="64">
        <v>2534.6</v>
      </c>
      <c r="AK456" s="64">
        <v>2534.6</v>
      </c>
      <c r="AL456" s="64">
        <v>2534.6</v>
      </c>
      <c r="AM456" s="64">
        <v>2534.6</v>
      </c>
      <c r="AN456" s="73"/>
      <c r="AO456" s="8"/>
      <c r="AP456" s="8"/>
      <c r="AQ456" s="8"/>
      <c r="AR456" s="8"/>
      <c r="AS456" s="8"/>
      <c r="AT456" s="8"/>
      <c r="AU456" s="8"/>
      <c r="AV456" s="8"/>
      <c r="AW456" s="8"/>
      <c r="AX456" s="8"/>
    </row>
    <row r="457" spans="1:50">
      <c r="A457" s="63" t="s">
        <v>704</v>
      </c>
      <c r="B457" s="63" t="s">
        <v>194</v>
      </c>
      <c r="C457" s="63" t="s">
        <v>195</v>
      </c>
      <c r="D457" s="64">
        <v>4363.7570781120921</v>
      </c>
      <c r="E457" s="64">
        <v>3330.603475241182</v>
      </c>
      <c r="F457" s="64">
        <v>4709.1769709306218</v>
      </c>
      <c r="G457" s="64">
        <v>4808.4059153786047</v>
      </c>
      <c r="H457" s="64">
        <v>4721.0826833328529</v>
      </c>
      <c r="I457" s="64">
        <v>4714.4156840486185</v>
      </c>
      <c r="J457" s="64">
        <v>3658.5552571800044</v>
      </c>
      <c r="K457" s="64">
        <v>5007.024069316949</v>
      </c>
      <c r="L457" s="64">
        <v>3943.9256361023463</v>
      </c>
      <c r="M457" s="64">
        <v>4346.8713054755863</v>
      </c>
      <c r="N457" s="64"/>
      <c r="O457" s="65">
        <f t="shared" si="33"/>
        <v>4346.8713054755863</v>
      </c>
      <c r="P457" s="64">
        <v>4363.7570781120921</v>
      </c>
      <c r="Q457" s="64">
        <v>3330.603475241182</v>
      </c>
      <c r="R457" s="64">
        <v>4709.1769709306218</v>
      </c>
      <c r="S457" s="64">
        <v>4808.4059153786047</v>
      </c>
      <c r="T457" s="64">
        <v>4721.0826833328529</v>
      </c>
      <c r="U457" s="64">
        <v>4714.4156840486185</v>
      </c>
      <c r="V457" s="64">
        <v>3658.5552571800044</v>
      </c>
      <c r="W457" s="64">
        <v>5007.024069316949</v>
      </c>
      <c r="X457" s="64">
        <v>3943.9256361023463</v>
      </c>
      <c r="Y457" s="64">
        <v>4346.8713054755863</v>
      </c>
      <c r="Z457" s="64">
        <v>4346.8713054755863</v>
      </c>
      <c r="AA457" s="64">
        <v>4346.8713054755863</v>
      </c>
      <c r="AB457" s="64">
        <v>4346.8713054755863</v>
      </c>
      <c r="AC457" s="64">
        <v>4346.8713054755863</v>
      </c>
      <c r="AD457" s="64">
        <v>4346.8713054755863</v>
      </c>
      <c r="AE457" s="64">
        <v>4346.8713054755863</v>
      </c>
      <c r="AF457" s="64">
        <v>4346.8713054755863</v>
      </c>
      <c r="AG457" s="64">
        <v>4346.8713054755863</v>
      </c>
      <c r="AH457" s="64">
        <v>4346.8713054755863</v>
      </c>
      <c r="AI457" s="64">
        <v>4346.8713054755863</v>
      </c>
      <c r="AJ457" s="64">
        <v>4346.8713054755863</v>
      </c>
      <c r="AK457" s="64">
        <v>4346.8713054755863</v>
      </c>
      <c r="AL457" s="64">
        <v>4346.8713054755863</v>
      </c>
      <c r="AM457" s="64">
        <v>4346.8713054755863</v>
      </c>
      <c r="AN457" s="73"/>
      <c r="AO457" s="8" t="s">
        <v>79</v>
      </c>
      <c r="AP457" s="8"/>
      <c r="AQ457" s="8"/>
      <c r="AR457" s="8"/>
      <c r="AS457" s="8"/>
      <c r="AT457" s="8"/>
      <c r="AU457" s="8"/>
      <c r="AV457" s="8"/>
      <c r="AW457" s="8"/>
      <c r="AX457" s="8"/>
    </row>
    <row r="458" spans="1:50">
      <c r="A458" s="63"/>
      <c r="B458" s="63"/>
      <c r="C458" s="63"/>
      <c r="D458" s="64"/>
      <c r="E458" s="64"/>
      <c r="F458" s="64"/>
      <c r="G458" s="64"/>
      <c r="H458" s="64"/>
      <c r="I458" s="64"/>
      <c r="J458" s="64"/>
      <c r="K458" s="64"/>
      <c r="L458" s="64"/>
      <c r="M458" s="64"/>
      <c r="N458" s="64"/>
      <c r="O458" s="65"/>
      <c r="P458" s="72">
        <v>0</v>
      </c>
      <c r="Q458" s="72">
        <v>0</v>
      </c>
      <c r="R458" s="72">
        <v>0</v>
      </c>
      <c r="S458" s="72">
        <v>0</v>
      </c>
      <c r="T458" s="72">
        <v>0</v>
      </c>
      <c r="U458" s="72">
        <v>0</v>
      </c>
      <c r="V458" s="72">
        <v>0</v>
      </c>
      <c r="W458" s="72">
        <v>0</v>
      </c>
      <c r="X458" s="72">
        <v>0</v>
      </c>
      <c r="Y458" s="72">
        <v>0</v>
      </c>
      <c r="Z458" s="72">
        <v>0</v>
      </c>
      <c r="AA458" s="72">
        <v>0</v>
      </c>
      <c r="AB458" s="72">
        <v>0</v>
      </c>
      <c r="AC458" s="72">
        <v>0</v>
      </c>
      <c r="AD458" s="72">
        <v>0</v>
      </c>
      <c r="AE458" s="72">
        <v>0</v>
      </c>
      <c r="AF458" s="72">
        <v>0</v>
      </c>
      <c r="AG458" s="72">
        <v>0</v>
      </c>
      <c r="AH458" s="72">
        <v>0</v>
      </c>
      <c r="AI458" s="72">
        <v>0</v>
      </c>
      <c r="AJ458" s="72">
        <v>0</v>
      </c>
      <c r="AK458" s="72">
        <v>0</v>
      </c>
      <c r="AL458" s="72">
        <v>0</v>
      </c>
      <c r="AM458" s="72">
        <v>0</v>
      </c>
      <c r="AN458" s="73"/>
      <c r="AO458" s="8"/>
      <c r="AP458" s="8"/>
      <c r="AQ458" s="8"/>
      <c r="AR458" s="8"/>
      <c r="AS458" s="8"/>
      <c r="AT458" s="8"/>
      <c r="AU458" s="8"/>
      <c r="AV458" s="8"/>
      <c r="AW458" s="8"/>
      <c r="AX458" s="8"/>
    </row>
    <row r="459" spans="1:50">
      <c r="A459" s="63"/>
      <c r="B459" s="63"/>
      <c r="C459" s="63"/>
      <c r="D459" s="64"/>
      <c r="E459" s="64"/>
      <c r="F459" s="64"/>
      <c r="G459" s="64"/>
      <c r="H459" s="64"/>
      <c r="I459" s="64"/>
      <c r="J459" s="64"/>
      <c r="K459" s="64"/>
      <c r="L459" s="64"/>
      <c r="M459" s="64"/>
      <c r="N459" s="64"/>
      <c r="O459" s="65"/>
      <c r="P459" s="64"/>
      <c r="Q459" s="64"/>
      <c r="R459" s="64"/>
      <c r="S459" s="64"/>
      <c r="T459" s="64"/>
      <c r="U459" s="64"/>
      <c r="V459" s="64"/>
      <c r="W459" s="64"/>
      <c r="X459" s="64"/>
      <c r="Y459" s="64"/>
      <c r="Z459" s="64"/>
      <c r="AA459" s="64"/>
      <c r="AB459" s="64"/>
      <c r="AC459" s="64"/>
      <c r="AD459" s="64"/>
      <c r="AE459" s="64"/>
      <c r="AF459" s="64"/>
      <c r="AG459" s="64"/>
      <c r="AH459" s="64"/>
      <c r="AI459" s="64"/>
      <c r="AJ459" s="64"/>
      <c r="AK459" s="64"/>
      <c r="AL459" s="64"/>
      <c r="AM459" s="64"/>
      <c r="AN459" s="73"/>
      <c r="AO459" s="8"/>
      <c r="AP459" s="8"/>
      <c r="AQ459" s="8"/>
      <c r="AR459" s="8"/>
      <c r="AS459" s="8"/>
      <c r="AT459" s="8"/>
      <c r="AU459" s="8"/>
      <c r="AV459" s="8"/>
      <c r="AW459" s="8"/>
      <c r="AX459" s="8"/>
    </row>
    <row r="460" spans="1:50">
      <c r="A460" s="63" t="s">
        <v>705</v>
      </c>
      <c r="B460" s="63" t="s">
        <v>706</v>
      </c>
      <c r="C460" s="63" t="s">
        <v>707</v>
      </c>
      <c r="D460" s="64">
        <v>1021.8187749177578</v>
      </c>
      <c r="E460" s="64">
        <v>1005.0224613694759</v>
      </c>
      <c r="F460" s="64">
        <v>1022.4241197963332</v>
      </c>
      <c r="G460" s="64">
        <v>1011.6775912286098</v>
      </c>
      <c r="H460" s="64">
        <v>1053.3021960917447</v>
      </c>
      <c r="I460" s="64">
        <v>1048.5775460662728</v>
      </c>
      <c r="J460" s="64">
        <v>1097.1652471296468</v>
      </c>
      <c r="K460" s="64">
        <v>1116.0785567340049</v>
      </c>
      <c r="L460" s="64">
        <v>1113.7067522794728</v>
      </c>
      <c r="M460" s="64">
        <v>1097.5902906522763</v>
      </c>
      <c r="N460" s="64"/>
      <c r="O460" s="65">
        <f t="shared" ref="O460:O531" si="34">M460</f>
        <v>1097.5902906522763</v>
      </c>
      <c r="P460" s="64">
        <v>1021.8187749177578</v>
      </c>
      <c r="Q460" s="64">
        <v>1005.0224613694759</v>
      </c>
      <c r="R460" s="64">
        <v>1022.4241197963332</v>
      </c>
      <c r="S460" s="64">
        <v>1011.6775912286098</v>
      </c>
      <c r="T460" s="64">
        <v>1053.3021960917447</v>
      </c>
      <c r="U460" s="64">
        <v>1048.5775460662728</v>
      </c>
      <c r="V460" s="64">
        <v>1097.1652471296468</v>
      </c>
      <c r="W460" s="64">
        <v>1116.0785567340049</v>
      </c>
      <c r="X460" s="64">
        <v>1113.7067522794728</v>
      </c>
      <c r="Y460" s="64">
        <v>1097.5902906522763</v>
      </c>
      <c r="Z460" s="64">
        <v>1097.5902906522763</v>
      </c>
      <c r="AA460" s="64">
        <v>1097.5902906522763</v>
      </c>
      <c r="AB460" s="64">
        <v>1097.5902906522763</v>
      </c>
      <c r="AC460" s="64">
        <v>1097.5902906522763</v>
      </c>
      <c r="AD460" s="64">
        <v>1097.5902906522763</v>
      </c>
      <c r="AE460" s="64">
        <v>1097.5902906522763</v>
      </c>
      <c r="AF460" s="64">
        <v>1097.5902906522763</v>
      </c>
      <c r="AG460" s="64">
        <v>1097.5902906522763</v>
      </c>
      <c r="AH460" s="64">
        <v>1097.5902906522763</v>
      </c>
      <c r="AI460" s="64">
        <v>1097.5902906522763</v>
      </c>
      <c r="AJ460" s="64">
        <v>1097.5902906522763</v>
      </c>
      <c r="AK460" s="64">
        <v>1097.5902906522763</v>
      </c>
      <c r="AL460" s="64">
        <v>1097.5902906522763</v>
      </c>
      <c r="AM460" s="64">
        <v>1097.5902906522763</v>
      </c>
      <c r="AN460" s="73"/>
      <c r="AO460" s="8" t="s">
        <v>80</v>
      </c>
      <c r="AP460" s="8"/>
      <c r="AQ460" s="8"/>
      <c r="AR460" s="8"/>
      <c r="AS460" s="8"/>
      <c r="AT460" s="8"/>
      <c r="AU460" s="8"/>
      <c r="AV460" s="8"/>
      <c r="AW460" s="8"/>
      <c r="AX460" s="8"/>
    </row>
    <row r="461" spans="1:50">
      <c r="A461" s="63" t="s">
        <v>705</v>
      </c>
      <c r="B461" s="63" t="s">
        <v>708</v>
      </c>
      <c r="C461" s="63" t="s">
        <v>709</v>
      </c>
      <c r="D461" s="64">
        <v>1549.2357622319662</v>
      </c>
      <c r="E461" s="64">
        <v>1300.7189976356813</v>
      </c>
      <c r="F461" s="64">
        <v>1418.8081873334472</v>
      </c>
      <c r="G461" s="64">
        <v>889.29731344812262</v>
      </c>
      <c r="H461" s="64">
        <v>975.5210199591329</v>
      </c>
      <c r="I461" s="64">
        <v>1373.9638292476275</v>
      </c>
      <c r="J461" s="64">
        <v>1227.7299708570324</v>
      </c>
      <c r="K461" s="64">
        <v>1128.7196979964549</v>
      </c>
      <c r="L461" s="64">
        <v>1325.8704247002818</v>
      </c>
      <c r="M461" s="64">
        <v>1341.5672934621784</v>
      </c>
      <c r="N461" s="64"/>
      <c r="O461" s="65">
        <f t="shared" si="34"/>
        <v>1341.5672934621784</v>
      </c>
      <c r="P461" s="64">
        <v>1549.2357622319662</v>
      </c>
      <c r="Q461" s="64">
        <v>1300.7189976356813</v>
      </c>
      <c r="R461" s="64">
        <v>1418.8081873334472</v>
      </c>
      <c r="S461" s="64">
        <v>889.29731344812262</v>
      </c>
      <c r="T461" s="64">
        <v>975.5210199591329</v>
      </c>
      <c r="U461" s="64">
        <v>1373.9638292476275</v>
      </c>
      <c r="V461" s="64">
        <v>1227.7299708570324</v>
      </c>
      <c r="W461" s="64">
        <v>1128.7196979964549</v>
      </c>
      <c r="X461" s="64">
        <v>1325.8704247002818</v>
      </c>
      <c r="Y461" s="64">
        <v>1341.5672934621784</v>
      </c>
      <c r="Z461" s="64">
        <v>1341.5672934621784</v>
      </c>
      <c r="AA461" s="64">
        <v>1341.5672934621784</v>
      </c>
      <c r="AB461" s="64">
        <v>1341.5672934621784</v>
      </c>
      <c r="AC461" s="64">
        <v>1341.5672934621784</v>
      </c>
      <c r="AD461" s="64">
        <v>1341.5672934621784</v>
      </c>
      <c r="AE461" s="64">
        <v>1341.5672934621784</v>
      </c>
      <c r="AF461" s="64">
        <v>1341.5672934621784</v>
      </c>
      <c r="AG461" s="64">
        <v>1341.5672934621784</v>
      </c>
      <c r="AH461" s="64">
        <v>1341.5672934621784</v>
      </c>
      <c r="AI461" s="64">
        <v>1341.5672934621784</v>
      </c>
      <c r="AJ461" s="64">
        <v>1341.5672934621784</v>
      </c>
      <c r="AK461" s="64">
        <v>1341.5672934621784</v>
      </c>
      <c r="AL461" s="64">
        <v>1341.5672934621784</v>
      </c>
      <c r="AM461" s="64">
        <v>1341.5672934621784</v>
      </c>
      <c r="AN461" s="73"/>
      <c r="AO461" s="8"/>
      <c r="AP461" s="8"/>
      <c r="AQ461" s="8"/>
      <c r="AR461" s="8"/>
      <c r="AS461" s="8"/>
      <c r="AT461" s="8"/>
      <c r="AU461" s="8"/>
      <c r="AV461" s="8"/>
      <c r="AW461" s="8"/>
      <c r="AX461" s="8"/>
    </row>
    <row r="462" spans="1:50">
      <c r="A462" s="63" t="s">
        <v>705</v>
      </c>
      <c r="B462" s="63" t="s">
        <v>710</v>
      </c>
      <c r="C462" s="63" t="s">
        <v>711</v>
      </c>
      <c r="D462" s="64">
        <v>1564.863297063406</v>
      </c>
      <c r="E462" s="64">
        <v>1369.2388619744258</v>
      </c>
      <c r="F462" s="64">
        <v>1294.0477403324551</v>
      </c>
      <c r="G462" s="64">
        <v>1456.7676779555341</v>
      </c>
      <c r="H462" s="64">
        <v>1624.3641614307364</v>
      </c>
      <c r="I462" s="64">
        <v>1634.3010116158296</v>
      </c>
      <c r="J462" s="64">
        <v>1571.4950200803846</v>
      </c>
      <c r="K462" s="64">
        <v>1482.7842298051664</v>
      </c>
      <c r="L462" s="64">
        <v>1623.9265186762759</v>
      </c>
      <c r="M462" s="64">
        <v>1620.9252711338936</v>
      </c>
      <c r="N462" s="64"/>
      <c r="O462" s="65">
        <f t="shared" si="34"/>
        <v>1620.9252711338936</v>
      </c>
      <c r="P462" s="64">
        <v>1564.863297063406</v>
      </c>
      <c r="Q462" s="64">
        <v>1369.2388619744258</v>
      </c>
      <c r="R462" s="64">
        <v>1294.0477403324551</v>
      </c>
      <c r="S462" s="64">
        <v>1456.7676779555341</v>
      </c>
      <c r="T462" s="64">
        <v>1624.3641614307364</v>
      </c>
      <c r="U462" s="64">
        <v>1634.3010116158296</v>
      </c>
      <c r="V462" s="64">
        <v>1571.4950200803846</v>
      </c>
      <c r="W462" s="64">
        <v>1482.7842298051664</v>
      </c>
      <c r="X462" s="64">
        <v>1623.9265186762759</v>
      </c>
      <c r="Y462" s="64">
        <v>1620.9252711338936</v>
      </c>
      <c r="Z462" s="64">
        <v>1620.9252711338936</v>
      </c>
      <c r="AA462" s="64">
        <v>1620.9252711338936</v>
      </c>
      <c r="AB462" s="64">
        <v>1620.9252711338936</v>
      </c>
      <c r="AC462" s="64">
        <v>1620.9252711338936</v>
      </c>
      <c r="AD462" s="64">
        <v>1620.9252711338936</v>
      </c>
      <c r="AE462" s="64">
        <v>1620.9252711338936</v>
      </c>
      <c r="AF462" s="64">
        <v>1620.9252711338936</v>
      </c>
      <c r="AG462" s="64">
        <v>1620.9252711338936</v>
      </c>
      <c r="AH462" s="64">
        <v>1620.9252711338936</v>
      </c>
      <c r="AI462" s="64">
        <v>1620.9252711338936</v>
      </c>
      <c r="AJ462" s="64">
        <v>1620.9252711338936</v>
      </c>
      <c r="AK462" s="64">
        <v>1620.9252711338936</v>
      </c>
      <c r="AL462" s="64">
        <v>1620.9252711338936</v>
      </c>
      <c r="AM462" s="64">
        <v>1620.9252711338936</v>
      </c>
      <c r="AN462" s="73"/>
      <c r="AO462" s="8"/>
      <c r="AP462" s="8"/>
      <c r="AQ462" s="8"/>
      <c r="AR462" s="8"/>
      <c r="AS462" s="8"/>
      <c r="AT462" s="8"/>
      <c r="AU462" s="8"/>
      <c r="AV462" s="8"/>
      <c r="AW462" s="8"/>
      <c r="AX462" s="8"/>
    </row>
    <row r="463" spans="1:50">
      <c r="A463" s="63" t="s">
        <v>705</v>
      </c>
      <c r="B463" s="63" t="s">
        <v>423</v>
      </c>
      <c r="C463" s="63" t="s">
        <v>424</v>
      </c>
      <c r="D463" s="64">
        <v>1096.624232046393</v>
      </c>
      <c r="E463" s="64">
        <v>1096.624232046393</v>
      </c>
      <c r="F463" s="64">
        <v>1060.5083673937786</v>
      </c>
      <c r="G463" s="64">
        <v>1060.5083673937786</v>
      </c>
      <c r="H463" s="64">
        <v>1092.6951275868605</v>
      </c>
      <c r="I463" s="64">
        <v>1110.3105262352092</v>
      </c>
      <c r="J463" s="64">
        <v>1138.0926063059082</v>
      </c>
      <c r="K463" s="64">
        <v>1099.3872197203339</v>
      </c>
      <c r="L463" s="64">
        <v>1099.3872197203339</v>
      </c>
      <c r="M463" s="64">
        <v>1099.3872197203339</v>
      </c>
      <c r="N463" s="64"/>
      <c r="O463" s="65">
        <f t="shared" si="34"/>
        <v>1099.3872197203339</v>
      </c>
      <c r="P463" s="64">
        <v>1096.624232046393</v>
      </c>
      <c r="Q463" s="64">
        <v>1096.624232046393</v>
      </c>
      <c r="R463" s="64">
        <v>1060.5083673937786</v>
      </c>
      <c r="S463" s="64">
        <v>1060.5083673937786</v>
      </c>
      <c r="T463" s="64">
        <v>1092.6951275868605</v>
      </c>
      <c r="U463" s="64">
        <v>1110.3105262352092</v>
      </c>
      <c r="V463" s="64">
        <v>1138.0926063059082</v>
      </c>
      <c r="W463" s="64">
        <v>1099.3872197203339</v>
      </c>
      <c r="X463" s="64">
        <v>1099.3872197203339</v>
      </c>
      <c r="Y463" s="64">
        <v>1099.3872197203339</v>
      </c>
      <c r="Z463" s="64">
        <v>1099.3872197203339</v>
      </c>
      <c r="AA463" s="64">
        <v>1099.3872197203339</v>
      </c>
      <c r="AB463" s="64">
        <v>1099.3872197203339</v>
      </c>
      <c r="AC463" s="64">
        <v>1099.3872197203339</v>
      </c>
      <c r="AD463" s="64">
        <v>1099.3872197203339</v>
      </c>
      <c r="AE463" s="64">
        <v>1099.3872197203339</v>
      </c>
      <c r="AF463" s="64">
        <v>1099.3872197203339</v>
      </c>
      <c r="AG463" s="64">
        <v>1099.3872197203339</v>
      </c>
      <c r="AH463" s="64">
        <v>1099.3872197203339</v>
      </c>
      <c r="AI463" s="64">
        <v>1099.3872197203339</v>
      </c>
      <c r="AJ463" s="64">
        <v>1099.3872197203339</v>
      </c>
      <c r="AK463" s="64">
        <v>1099.3872197203339</v>
      </c>
      <c r="AL463" s="64">
        <v>1099.3872197203339</v>
      </c>
      <c r="AM463" s="64">
        <v>1099.3872197203339</v>
      </c>
      <c r="AN463" s="73"/>
      <c r="AO463" s="8"/>
      <c r="AP463" s="8"/>
      <c r="AQ463" s="8"/>
      <c r="AR463" s="8"/>
      <c r="AS463" s="8"/>
      <c r="AT463" s="8"/>
      <c r="AU463" s="8"/>
      <c r="AV463" s="8"/>
      <c r="AW463" s="8"/>
      <c r="AX463" s="8"/>
    </row>
    <row r="464" spans="1:50">
      <c r="A464" s="63" t="s">
        <v>705</v>
      </c>
      <c r="B464" s="63" t="s">
        <v>712</v>
      </c>
      <c r="C464" s="63" t="s">
        <v>713</v>
      </c>
      <c r="D464" s="64">
        <v>2204</v>
      </c>
      <c r="E464" s="64">
        <v>2204</v>
      </c>
      <c r="F464" s="64">
        <v>2204</v>
      </c>
      <c r="G464" s="64">
        <v>2204</v>
      </c>
      <c r="H464" s="64">
        <v>2204</v>
      </c>
      <c r="I464" s="64">
        <v>2204</v>
      </c>
      <c r="J464" s="64">
        <v>2204</v>
      </c>
      <c r="K464" s="64">
        <v>2204</v>
      </c>
      <c r="L464" s="64">
        <v>2204</v>
      </c>
      <c r="M464" s="64">
        <v>2204</v>
      </c>
      <c r="N464" s="64"/>
      <c r="O464" s="65">
        <f t="shared" si="34"/>
        <v>2204</v>
      </c>
      <c r="P464" s="64">
        <v>2204</v>
      </c>
      <c r="Q464" s="64">
        <v>2204</v>
      </c>
      <c r="R464" s="64">
        <v>2204</v>
      </c>
      <c r="S464" s="64">
        <v>2204</v>
      </c>
      <c r="T464" s="64">
        <v>2204</v>
      </c>
      <c r="U464" s="64">
        <v>2204</v>
      </c>
      <c r="V464" s="64">
        <v>2204</v>
      </c>
      <c r="W464" s="64">
        <v>2204</v>
      </c>
      <c r="X464" s="64">
        <v>2204</v>
      </c>
      <c r="Y464" s="64">
        <v>2204</v>
      </c>
      <c r="Z464" s="64">
        <v>2204</v>
      </c>
      <c r="AA464" s="64">
        <v>2204</v>
      </c>
      <c r="AB464" s="64">
        <v>2204</v>
      </c>
      <c r="AC464" s="64">
        <v>2204</v>
      </c>
      <c r="AD464" s="64">
        <v>2204</v>
      </c>
      <c r="AE464" s="64">
        <v>2204</v>
      </c>
      <c r="AF464" s="64">
        <v>2204</v>
      </c>
      <c r="AG464" s="64">
        <v>2204</v>
      </c>
      <c r="AH464" s="64">
        <v>2204</v>
      </c>
      <c r="AI464" s="64">
        <v>2204</v>
      </c>
      <c r="AJ464" s="64">
        <v>2204</v>
      </c>
      <c r="AK464" s="64">
        <v>2204</v>
      </c>
      <c r="AL464" s="64">
        <v>2204</v>
      </c>
      <c r="AM464" s="64">
        <v>2204</v>
      </c>
      <c r="AN464" s="73"/>
      <c r="AO464" s="8"/>
      <c r="AP464" s="8"/>
      <c r="AQ464" s="8"/>
      <c r="AR464" s="8"/>
      <c r="AS464" s="8"/>
      <c r="AT464" s="8"/>
      <c r="AU464" s="8"/>
      <c r="AV464" s="8"/>
      <c r="AW464" s="8"/>
      <c r="AX464" s="8"/>
    </row>
    <row r="465" spans="1:50">
      <c r="A465" s="63" t="s">
        <v>705</v>
      </c>
      <c r="B465" s="63" t="s">
        <v>714</v>
      </c>
      <c r="C465" s="63" t="s">
        <v>715</v>
      </c>
      <c r="D465" s="64">
        <v>2204</v>
      </c>
      <c r="E465" s="64">
        <v>2204</v>
      </c>
      <c r="F465" s="64">
        <v>2204</v>
      </c>
      <c r="G465" s="64">
        <v>2204</v>
      </c>
      <c r="H465" s="64">
        <v>2204</v>
      </c>
      <c r="I465" s="64">
        <v>2204</v>
      </c>
      <c r="J465" s="64">
        <v>2204</v>
      </c>
      <c r="K465" s="64">
        <v>2204</v>
      </c>
      <c r="L465" s="64">
        <v>2204</v>
      </c>
      <c r="M465" s="64">
        <v>2204</v>
      </c>
      <c r="N465" s="64"/>
      <c r="O465" s="65">
        <f t="shared" si="34"/>
        <v>2204</v>
      </c>
      <c r="P465" s="64">
        <v>2204</v>
      </c>
      <c r="Q465" s="64">
        <v>2204</v>
      </c>
      <c r="R465" s="64">
        <v>2204</v>
      </c>
      <c r="S465" s="64">
        <v>2204</v>
      </c>
      <c r="T465" s="64">
        <v>2204</v>
      </c>
      <c r="U465" s="64">
        <v>2204</v>
      </c>
      <c r="V465" s="64">
        <v>2204</v>
      </c>
      <c r="W465" s="64">
        <v>2204</v>
      </c>
      <c r="X465" s="64">
        <v>2204</v>
      </c>
      <c r="Y465" s="64">
        <v>2204</v>
      </c>
      <c r="Z465" s="64">
        <v>2204</v>
      </c>
      <c r="AA465" s="64">
        <v>2204</v>
      </c>
      <c r="AB465" s="64">
        <v>2204</v>
      </c>
      <c r="AC465" s="64">
        <v>2204</v>
      </c>
      <c r="AD465" s="64">
        <v>2204</v>
      </c>
      <c r="AE465" s="64">
        <v>2204</v>
      </c>
      <c r="AF465" s="64">
        <v>2204</v>
      </c>
      <c r="AG465" s="64">
        <v>2204</v>
      </c>
      <c r="AH465" s="64">
        <v>2204</v>
      </c>
      <c r="AI465" s="64">
        <v>2204</v>
      </c>
      <c r="AJ465" s="64">
        <v>2204</v>
      </c>
      <c r="AK465" s="64">
        <v>2204</v>
      </c>
      <c r="AL465" s="64">
        <v>2204</v>
      </c>
      <c r="AM465" s="64">
        <v>2204</v>
      </c>
      <c r="AN465" s="73"/>
      <c r="AO465" s="8"/>
      <c r="AP465" s="8"/>
      <c r="AQ465" s="8"/>
      <c r="AR465" s="8"/>
      <c r="AS465" s="8"/>
      <c r="AT465" s="8"/>
      <c r="AU465" s="8"/>
      <c r="AV465" s="8"/>
      <c r="AW465" s="8"/>
      <c r="AX465" s="8"/>
    </row>
    <row r="466" spans="1:50">
      <c r="A466" s="63" t="s">
        <v>705</v>
      </c>
      <c r="B466" s="63" t="s">
        <v>716</v>
      </c>
      <c r="C466" s="63" t="s">
        <v>717</v>
      </c>
      <c r="D466" s="64">
        <v>1108.7485119361222</v>
      </c>
      <c r="E466" s="64">
        <v>1150.4466273378248</v>
      </c>
      <c r="F466" s="64">
        <v>1142.8126461617928</v>
      </c>
      <c r="G466" s="64">
        <v>1136.6992389189766</v>
      </c>
      <c r="H466" s="64">
        <v>1208.5688744061881</v>
      </c>
      <c r="I466" s="64">
        <v>1188.5589580557039</v>
      </c>
      <c r="J466" s="64">
        <v>1241.5052277688756</v>
      </c>
      <c r="K466" s="64">
        <v>1305.1620720129804</v>
      </c>
      <c r="L466" s="64">
        <v>1289.5161690173704</v>
      </c>
      <c r="M466" s="64">
        <v>1286.1635548021529</v>
      </c>
      <c r="N466" s="64"/>
      <c r="O466" s="65">
        <f t="shared" si="34"/>
        <v>1286.1635548021529</v>
      </c>
      <c r="P466" s="64">
        <v>1108.7485119361222</v>
      </c>
      <c r="Q466" s="64">
        <v>1150.4466273378248</v>
      </c>
      <c r="R466" s="64">
        <v>1142.8126461617928</v>
      </c>
      <c r="S466" s="64">
        <v>1136.6992389189766</v>
      </c>
      <c r="T466" s="64">
        <v>1208.5688744061881</v>
      </c>
      <c r="U466" s="64">
        <v>1188.5589580557039</v>
      </c>
      <c r="V466" s="64">
        <v>1241.5052277688756</v>
      </c>
      <c r="W466" s="64">
        <v>1305.1620720129804</v>
      </c>
      <c r="X466" s="64">
        <v>1289.5161690173704</v>
      </c>
      <c r="Y466" s="64">
        <v>1286.1635548021529</v>
      </c>
      <c r="Z466" s="64">
        <v>1286.1635548021529</v>
      </c>
      <c r="AA466" s="64">
        <v>1286.1635548021529</v>
      </c>
      <c r="AB466" s="64">
        <v>1286.1635548021529</v>
      </c>
      <c r="AC466" s="64">
        <v>1286.1635548021529</v>
      </c>
      <c r="AD466" s="64">
        <v>1286.1635548021529</v>
      </c>
      <c r="AE466" s="64">
        <v>1286.1635548021529</v>
      </c>
      <c r="AF466" s="64">
        <v>1286.1635548021529</v>
      </c>
      <c r="AG466" s="64">
        <v>1286.1635548021529</v>
      </c>
      <c r="AH466" s="64">
        <v>1286.1635548021529</v>
      </c>
      <c r="AI466" s="64">
        <v>1286.1635548021529</v>
      </c>
      <c r="AJ466" s="64">
        <v>1286.1635548021529</v>
      </c>
      <c r="AK466" s="64">
        <v>1286.1635548021529</v>
      </c>
      <c r="AL466" s="64">
        <v>1286.1635548021529</v>
      </c>
      <c r="AM466" s="64">
        <v>1286.1635548021529</v>
      </c>
      <c r="AN466" s="73"/>
      <c r="AO466" s="8" t="s">
        <v>81</v>
      </c>
      <c r="AP466" s="8"/>
      <c r="AQ466" s="8"/>
      <c r="AR466" s="8"/>
      <c r="AS466" s="8"/>
      <c r="AT466" s="8"/>
      <c r="AU466" s="8"/>
      <c r="AV466" s="8"/>
      <c r="AW466" s="8"/>
      <c r="AX466" s="8"/>
    </row>
    <row r="467" spans="1:50">
      <c r="A467" s="63" t="s">
        <v>705</v>
      </c>
      <c r="B467" s="63" t="s">
        <v>718</v>
      </c>
      <c r="C467" s="63" t="s">
        <v>719</v>
      </c>
      <c r="D467" s="64">
        <v>1251.6745201719261</v>
      </c>
      <c r="E467" s="64">
        <v>1202.5182765066754</v>
      </c>
      <c r="F467" s="64">
        <v>1196.4368728773047</v>
      </c>
      <c r="G467" s="64">
        <v>1478.5376971967662</v>
      </c>
      <c r="H467" s="64">
        <v>1198.7175357661745</v>
      </c>
      <c r="I467" s="64">
        <v>1150.4980987679992</v>
      </c>
      <c r="J467" s="64">
        <v>1196.0498464041075</v>
      </c>
      <c r="K467" s="64">
        <v>1272.761250154987</v>
      </c>
      <c r="L467" s="64">
        <v>1272.761250154987</v>
      </c>
      <c r="M467" s="64">
        <v>1272.761250154987</v>
      </c>
      <c r="N467" s="64"/>
      <c r="O467" s="65">
        <f t="shared" si="34"/>
        <v>1272.761250154987</v>
      </c>
      <c r="P467" s="64">
        <v>1251.6745201719261</v>
      </c>
      <c r="Q467" s="64">
        <v>1202.5182765066754</v>
      </c>
      <c r="R467" s="64">
        <v>1196.4368728773047</v>
      </c>
      <c r="S467" s="64">
        <v>1478.5376971967662</v>
      </c>
      <c r="T467" s="64">
        <v>1198.7175357661745</v>
      </c>
      <c r="U467" s="64">
        <v>1150.4980987679992</v>
      </c>
      <c r="V467" s="64">
        <v>1196.0498464041075</v>
      </c>
      <c r="W467" s="64">
        <v>1272.761250154987</v>
      </c>
      <c r="X467" s="64">
        <v>1272.761250154987</v>
      </c>
      <c r="Y467" s="64">
        <v>1272.761250154987</v>
      </c>
      <c r="Z467" s="64">
        <v>1272.761250154987</v>
      </c>
      <c r="AA467" s="64">
        <v>1272.761250154987</v>
      </c>
      <c r="AB467" s="64">
        <v>1272.761250154987</v>
      </c>
      <c r="AC467" s="64">
        <v>1272.761250154987</v>
      </c>
      <c r="AD467" s="64">
        <v>1272.761250154987</v>
      </c>
      <c r="AE467" s="64">
        <v>1272.761250154987</v>
      </c>
      <c r="AF467" s="64">
        <v>1272.761250154987</v>
      </c>
      <c r="AG467" s="64">
        <v>1272.761250154987</v>
      </c>
      <c r="AH467" s="64">
        <v>1272.761250154987</v>
      </c>
      <c r="AI467" s="64">
        <v>1272.761250154987</v>
      </c>
      <c r="AJ467" s="64">
        <v>1272.761250154987</v>
      </c>
      <c r="AK467" s="64">
        <v>1272.761250154987</v>
      </c>
      <c r="AL467" s="64">
        <v>1272.761250154987</v>
      </c>
      <c r="AM467" s="64">
        <v>1272.761250154987</v>
      </c>
      <c r="AN467" s="73"/>
      <c r="AO467" s="8"/>
      <c r="AP467" s="8"/>
      <c r="AQ467" s="8"/>
      <c r="AR467" s="8"/>
      <c r="AS467" s="8"/>
      <c r="AT467" s="8"/>
      <c r="AU467" s="8"/>
      <c r="AV467" s="8"/>
      <c r="AW467" s="8"/>
      <c r="AX467" s="8"/>
    </row>
    <row r="468" spans="1:50">
      <c r="A468" s="63" t="s">
        <v>705</v>
      </c>
      <c r="B468" s="63" t="s">
        <v>720</v>
      </c>
      <c r="C468" s="63" t="s">
        <v>721</v>
      </c>
      <c r="D468" s="64">
        <v>2287.3519779341841</v>
      </c>
      <c r="E468" s="64">
        <v>2287.3519779341841</v>
      </c>
      <c r="F468" s="64">
        <v>2287.3519779341841</v>
      </c>
      <c r="G468" s="64">
        <v>2287.3519779341841</v>
      </c>
      <c r="H468" s="64">
        <v>2287.3519779341841</v>
      </c>
      <c r="I468" s="64">
        <v>2287.3519779341841</v>
      </c>
      <c r="J468" s="64">
        <v>2287.3519779341841</v>
      </c>
      <c r="K468" s="64">
        <v>2287.3519779341841</v>
      </c>
      <c r="L468" s="64">
        <v>1932.8101671804955</v>
      </c>
      <c r="M468" s="64">
        <v>2045.0922795198924</v>
      </c>
      <c r="N468" s="64"/>
      <c r="O468" s="65">
        <f t="shared" si="34"/>
        <v>2045.0922795198924</v>
      </c>
      <c r="P468" s="64">
        <v>2287.3519779341841</v>
      </c>
      <c r="Q468" s="64">
        <v>2287.3519779341841</v>
      </c>
      <c r="R468" s="64">
        <v>2287.3519779341841</v>
      </c>
      <c r="S468" s="64">
        <v>2287.3519779341841</v>
      </c>
      <c r="T468" s="64">
        <v>2287.3519779341841</v>
      </c>
      <c r="U468" s="64">
        <v>2287.3519779341841</v>
      </c>
      <c r="V468" s="64">
        <v>2287.3519779341841</v>
      </c>
      <c r="W468" s="64">
        <v>2287.3519779341841</v>
      </c>
      <c r="X468" s="64">
        <v>1932.8101671804955</v>
      </c>
      <c r="Y468" s="64">
        <v>2045.0922795198924</v>
      </c>
      <c r="Z468" s="64">
        <v>2045.0922795198924</v>
      </c>
      <c r="AA468" s="64">
        <v>2045.0922795198924</v>
      </c>
      <c r="AB468" s="64">
        <v>2045.0922795198924</v>
      </c>
      <c r="AC468" s="64">
        <v>2045.0922795198924</v>
      </c>
      <c r="AD468" s="64">
        <v>2045.0922795198924</v>
      </c>
      <c r="AE468" s="64">
        <v>2045.0922795198924</v>
      </c>
      <c r="AF468" s="64">
        <v>2045.0922795198924</v>
      </c>
      <c r="AG468" s="64">
        <v>2045.0922795198924</v>
      </c>
      <c r="AH468" s="64">
        <v>2045.0922795198924</v>
      </c>
      <c r="AI468" s="64">
        <v>2045.0922795198924</v>
      </c>
      <c r="AJ468" s="64">
        <v>2045.0922795198924</v>
      </c>
      <c r="AK468" s="64">
        <v>2045.0922795198924</v>
      </c>
      <c r="AL468" s="64">
        <v>2045.0922795198924</v>
      </c>
      <c r="AM468" s="64">
        <v>2045.0922795198924</v>
      </c>
      <c r="AN468" s="73"/>
      <c r="AO468" s="8"/>
      <c r="AP468" s="8"/>
      <c r="AQ468" s="8"/>
      <c r="AR468" s="8"/>
      <c r="AS468" s="8"/>
      <c r="AT468" s="8"/>
      <c r="AU468" s="8"/>
      <c r="AV468" s="8"/>
      <c r="AW468" s="8"/>
      <c r="AX468" s="8"/>
    </row>
    <row r="469" spans="1:50">
      <c r="A469" s="63" t="s">
        <v>705</v>
      </c>
      <c r="B469" s="63" t="s">
        <v>722</v>
      </c>
      <c r="C469" s="63" t="s">
        <v>723</v>
      </c>
      <c r="D469" s="64">
        <v>1745.0289469739553</v>
      </c>
      <c r="E469" s="64">
        <v>1745.0289469739553</v>
      </c>
      <c r="F469" s="64">
        <v>1745.0289469739553</v>
      </c>
      <c r="G469" s="64">
        <v>1745.0289469739553</v>
      </c>
      <c r="H469" s="64">
        <v>1745.0289469739553</v>
      </c>
      <c r="I469" s="64">
        <v>1745.0289469739553</v>
      </c>
      <c r="J469" s="64">
        <v>1745.0289469739553</v>
      </c>
      <c r="K469" s="64">
        <v>1745.0289469739553</v>
      </c>
      <c r="L469" s="64">
        <v>1745.0289469739553</v>
      </c>
      <c r="M469" s="64">
        <v>1745.0289469739553</v>
      </c>
      <c r="N469" s="64"/>
      <c r="O469" s="65">
        <f t="shared" si="34"/>
        <v>1745.0289469739553</v>
      </c>
      <c r="P469" s="64">
        <v>1745.0289469739553</v>
      </c>
      <c r="Q469" s="64">
        <v>1745.0289469739553</v>
      </c>
      <c r="R469" s="64">
        <v>1745.0289469739553</v>
      </c>
      <c r="S469" s="64">
        <v>1745.0289469739553</v>
      </c>
      <c r="T469" s="64">
        <v>1745.0289469739553</v>
      </c>
      <c r="U469" s="64">
        <v>1745.0289469739553</v>
      </c>
      <c r="V469" s="64">
        <v>1745.0289469739553</v>
      </c>
      <c r="W469" s="64">
        <v>1745.0289469739553</v>
      </c>
      <c r="X469" s="64">
        <v>1745.0289469739553</v>
      </c>
      <c r="Y469" s="64">
        <v>1745.0289469739553</v>
      </c>
      <c r="Z469" s="64">
        <v>1745.0289469739553</v>
      </c>
      <c r="AA469" s="64">
        <v>1745.0289469739553</v>
      </c>
      <c r="AB469" s="64">
        <v>1745.0289469739553</v>
      </c>
      <c r="AC469" s="64">
        <v>1745.0289469739553</v>
      </c>
      <c r="AD469" s="64">
        <v>1745.0289469739553</v>
      </c>
      <c r="AE469" s="64">
        <v>1745.0289469739553</v>
      </c>
      <c r="AF469" s="64">
        <v>1745.0289469739553</v>
      </c>
      <c r="AG469" s="64">
        <v>1745.0289469739553</v>
      </c>
      <c r="AH469" s="64">
        <v>1745.0289469739553</v>
      </c>
      <c r="AI469" s="64">
        <v>1745.0289469739553</v>
      </c>
      <c r="AJ469" s="64">
        <v>1745.0289469739553</v>
      </c>
      <c r="AK469" s="64">
        <v>1745.0289469739553</v>
      </c>
      <c r="AL469" s="64">
        <v>1745.0289469739553</v>
      </c>
      <c r="AM469" s="64">
        <v>1745.0289469739553</v>
      </c>
      <c r="AN469" s="73"/>
      <c r="AO469" s="8"/>
      <c r="AP469" s="8"/>
      <c r="AQ469" s="8"/>
      <c r="AR469" s="8"/>
      <c r="AS469" s="8"/>
      <c r="AT469" s="8"/>
      <c r="AU469" s="8"/>
      <c r="AV469" s="8"/>
      <c r="AW469" s="8"/>
      <c r="AX469" s="8"/>
    </row>
    <row r="470" spans="1:50">
      <c r="A470" s="63" t="s">
        <v>705</v>
      </c>
      <c r="B470" s="63" t="s">
        <v>724</v>
      </c>
      <c r="C470" s="63" t="s">
        <v>725</v>
      </c>
      <c r="D470" s="64">
        <v>1676.1600511365314</v>
      </c>
      <c r="E470" s="64">
        <v>1676.1600511365314</v>
      </c>
      <c r="F470" s="64">
        <v>1676.1600511365314</v>
      </c>
      <c r="G470" s="64">
        <v>1676.1600511365314</v>
      </c>
      <c r="H470" s="64">
        <v>1676.1600511365314</v>
      </c>
      <c r="I470" s="64">
        <v>1676.1600511365314</v>
      </c>
      <c r="J470" s="64">
        <v>1676.1600511365314</v>
      </c>
      <c r="K470" s="64">
        <v>1676.1600511365314</v>
      </c>
      <c r="L470" s="64">
        <v>1676.1600511365314</v>
      </c>
      <c r="M470" s="64">
        <v>1676.1600511365314</v>
      </c>
      <c r="N470" s="64"/>
      <c r="O470" s="65">
        <f t="shared" si="34"/>
        <v>1676.1600511365314</v>
      </c>
      <c r="P470" s="64">
        <v>1676.1600511365314</v>
      </c>
      <c r="Q470" s="64">
        <v>1676.1600511365314</v>
      </c>
      <c r="R470" s="64">
        <v>1676.1600511365314</v>
      </c>
      <c r="S470" s="64">
        <v>1676.1600511365314</v>
      </c>
      <c r="T470" s="64">
        <v>1676.1600511365314</v>
      </c>
      <c r="U470" s="64">
        <v>1676.1600511365314</v>
      </c>
      <c r="V470" s="64">
        <v>1676.1600511365314</v>
      </c>
      <c r="W470" s="64">
        <v>1676.1600511365314</v>
      </c>
      <c r="X470" s="64">
        <v>1676.1600511365314</v>
      </c>
      <c r="Y470" s="64">
        <v>1676.1600511365314</v>
      </c>
      <c r="Z470" s="64">
        <v>1676.1600511365314</v>
      </c>
      <c r="AA470" s="64">
        <v>1676.1600511365314</v>
      </c>
      <c r="AB470" s="64">
        <v>1676.1600511365314</v>
      </c>
      <c r="AC470" s="64">
        <v>1676.1600511365314</v>
      </c>
      <c r="AD470" s="64">
        <v>1676.1600511365314</v>
      </c>
      <c r="AE470" s="64">
        <v>1676.1600511365314</v>
      </c>
      <c r="AF470" s="64">
        <v>1676.1600511365314</v>
      </c>
      <c r="AG470" s="64">
        <v>1676.1600511365314</v>
      </c>
      <c r="AH470" s="64">
        <v>1676.1600511365314</v>
      </c>
      <c r="AI470" s="64">
        <v>1676.1600511365314</v>
      </c>
      <c r="AJ470" s="64">
        <v>1676.1600511365314</v>
      </c>
      <c r="AK470" s="64">
        <v>1676.1600511365314</v>
      </c>
      <c r="AL470" s="64">
        <v>1676.1600511365314</v>
      </c>
      <c r="AM470" s="64">
        <v>1676.1600511365314</v>
      </c>
      <c r="AN470" s="73"/>
      <c r="AO470" s="8"/>
      <c r="AP470" s="8"/>
      <c r="AQ470" s="8"/>
      <c r="AR470" s="8"/>
      <c r="AS470" s="8"/>
      <c r="AT470" s="8"/>
      <c r="AU470" s="8"/>
      <c r="AV470" s="8"/>
      <c r="AW470" s="8"/>
      <c r="AX470" s="8"/>
    </row>
    <row r="471" spans="1:50">
      <c r="A471" s="63" t="s">
        <v>705</v>
      </c>
      <c r="B471" s="63" t="s">
        <v>726</v>
      </c>
      <c r="C471" s="63" t="s">
        <v>727</v>
      </c>
      <c r="D471" s="64">
        <v>1474.5877592089564</v>
      </c>
      <c r="E471" s="64">
        <v>1474.5877592089564</v>
      </c>
      <c r="F471" s="64">
        <v>1479.4895967688633</v>
      </c>
      <c r="G471" s="64">
        <v>1643.0363351586493</v>
      </c>
      <c r="H471" s="64">
        <v>1643.0363351586493</v>
      </c>
      <c r="I471" s="64">
        <v>1643.0363351586493</v>
      </c>
      <c r="J471" s="64">
        <v>1513.9251513978011</v>
      </c>
      <c r="K471" s="64">
        <v>1513.9251513978011</v>
      </c>
      <c r="L471" s="64">
        <v>1513.9251513978011</v>
      </c>
      <c r="M471" s="64">
        <v>1513.9251513978011</v>
      </c>
      <c r="N471" s="64"/>
      <c r="O471" s="65">
        <f t="shared" si="34"/>
        <v>1513.9251513978011</v>
      </c>
      <c r="P471" s="64">
        <v>1474.5877592089564</v>
      </c>
      <c r="Q471" s="64">
        <v>1474.5877592089564</v>
      </c>
      <c r="R471" s="64">
        <v>1479.4895967688633</v>
      </c>
      <c r="S471" s="64">
        <v>1643.0363351586493</v>
      </c>
      <c r="T471" s="64">
        <v>1643.0363351586493</v>
      </c>
      <c r="U471" s="64">
        <v>1643.0363351586493</v>
      </c>
      <c r="V471" s="64">
        <v>1513.9251513978011</v>
      </c>
      <c r="W471" s="64">
        <v>1513.9251513978011</v>
      </c>
      <c r="X471" s="64">
        <v>1513.9251513978011</v>
      </c>
      <c r="Y471" s="64">
        <v>1513.9251513978011</v>
      </c>
      <c r="Z471" s="64">
        <v>1513.9251513978011</v>
      </c>
      <c r="AA471" s="64">
        <v>1513.9251513978011</v>
      </c>
      <c r="AB471" s="64">
        <v>1513.9251513978011</v>
      </c>
      <c r="AC471" s="64">
        <v>1513.9251513978011</v>
      </c>
      <c r="AD471" s="64">
        <v>1513.9251513978011</v>
      </c>
      <c r="AE471" s="64">
        <v>1513.9251513978011</v>
      </c>
      <c r="AF471" s="64">
        <v>1513.9251513978011</v>
      </c>
      <c r="AG471" s="64">
        <v>1513.9251513978011</v>
      </c>
      <c r="AH471" s="64">
        <v>1513.9251513978011</v>
      </c>
      <c r="AI471" s="64">
        <v>1513.9251513978011</v>
      </c>
      <c r="AJ471" s="64">
        <v>1513.9251513978011</v>
      </c>
      <c r="AK471" s="64">
        <v>1513.9251513978011</v>
      </c>
      <c r="AL471" s="64">
        <v>1513.9251513978011</v>
      </c>
      <c r="AM471" s="64">
        <v>1513.9251513978011</v>
      </c>
      <c r="AN471" s="73"/>
      <c r="AO471" s="8"/>
      <c r="AP471" s="8"/>
      <c r="AQ471" s="8"/>
      <c r="AR471" s="8"/>
      <c r="AS471" s="8"/>
      <c r="AT471" s="8"/>
      <c r="AU471" s="8"/>
      <c r="AV471" s="8"/>
      <c r="AW471" s="8"/>
      <c r="AX471" s="8"/>
    </row>
    <row r="472" spans="1:50">
      <c r="A472" s="63" t="s">
        <v>705</v>
      </c>
      <c r="B472" s="63" t="s">
        <v>728</v>
      </c>
      <c r="C472" s="63" t="s">
        <v>729</v>
      </c>
      <c r="D472" s="64">
        <v>1114.6416405989332</v>
      </c>
      <c r="E472" s="64">
        <v>1117.9178917079457</v>
      </c>
      <c r="F472" s="64">
        <v>1121.6328841207278</v>
      </c>
      <c r="G472" s="64">
        <v>1231.9039335185601</v>
      </c>
      <c r="H472" s="64">
        <v>1323.519322749695</v>
      </c>
      <c r="I472" s="64">
        <v>1289.7545498061534</v>
      </c>
      <c r="J472" s="64">
        <v>1322.0269175647938</v>
      </c>
      <c r="K472" s="64">
        <v>1244.47313800863</v>
      </c>
      <c r="L472" s="64">
        <v>1244.47313800863</v>
      </c>
      <c r="M472" s="64">
        <v>1244.47313800863</v>
      </c>
      <c r="N472" s="64"/>
      <c r="O472" s="65">
        <f t="shared" si="34"/>
        <v>1244.47313800863</v>
      </c>
      <c r="P472" s="64">
        <v>1114.6416405989332</v>
      </c>
      <c r="Q472" s="64">
        <v>1117.9178917079457</v>
      </c>
      <c r="R472" s="64">
        <v>1121.6328841207278</v>
      </c>
      <c r="S472" s="64">
        <v>1231.9039335185601</v>
      </c>
      <c r="T472" s="64">
        <v>1323.519322749695</v>
      </c>
      <c r="U472" s="64">
        <v>1289.7545498061534</v>
      </c>
      <c r="V472" s="64">
        <v>1322.0269175647938</v>
      </c>
      <c r="W472" s="64">
        <v>1244.47313800863</v>
      </c>
      <c r="X472" s="64">
        <v>1244.47313800863</v>
      </c>
      <c r="Y472" s="64">
        <v>1244.47313800863</v>
      </c>
      <c r="Z472" s="64">
        <v>1244.47313800863</v>
      </c>
      <c r="AA472" s="64">
        <v>1244.47313800863</v>
      </c>
      <c r="AB472" s="64">
        <v>1244.47313800863</v>
      </c>
      <c r="AC472" s="64">
        <v>1244.47313800863</v>
      </c>
      <c r="AD472" s="64">
        <v>1244.47313800863</v>
      </c>
      <c r="AE472" s="64">
        <v>1244.47313800863</v>
      </c>
      <c r="AF472" s="64">
        <v>1244.47313800863</v>
      </c>
      <c r="AG472" s="64">
        <v>1244.47313800863</v>
      </c>
      <c r="AH472" s="64">
        <v>1244.47313800863</v>
      </c>
      <c r="AI472" s="64">
        <v>1244.47313800863</v>
      </c>
      <c r="AJ472" s="64">
        <v>1244.47313800863</v>
      </c>
      <c r="AK472" s="64">
        <v>1244.47313800863</v>
      </c>
      <c r="AL472" s="64">
        <v>1244.47313800863</v>
      </c>
      <c r="AM472" s="64">
        <v>1244.47313800863</v>
      </c>
      <c r="AN472" s="73"/>
      <c r="AO472" s="8"/>
      <c r="AP472" s="8"/>
      <c r="AQ472" s="8"/>
      <c r="AR472" s="8"/>
      <c r="AS472" s="8"/>
      <c r="AT472" s="8"/>
      <c r="AU472" s="8"/>
      <c r="AV472" s="8"/>
      <c r="AW472" s="8"/>
      <c r="AX472" s="8"/>
    </row>
    <row r="473" spans="1:50">
      <c r="A473" s="63" t="s">
        <v>705</v>
      </c>
      <c r="B473" s="63" t="s">
        <v>730</v>
      </c>
      <c r="C473" s="63" t="s">
        <v>731</v>
      </c>
      <c r="D473" s="64">
        <v>1514.059491092228</v>
      </c>
      <c r="E473" s="64">
        <v>1514.059491092228</v>
      </c>
      <c r="F473" s="64">
        <v>1514.059491092228</v>
      </c>
      <c r="G473" s="64">
        <v>1514.059491092228</v>
      </c>
      <c r="H473" s="64">
        <v>1514.059491092228</v>
      </c>
      <c r="I473" s="64">
        <v>1514.059491092228</v>
      </c>
      <c r="J473" s="64">
        <v>1514.059491092228</v>
      </c>
      <c r="K473" s="64">
        <v>1514.059491092228</v>
      </c>
      <c r="L473" s="64">
        <v>1514.059491092228</v>
      </c>
      <c r="M473" s="64">
        <v>1514.059491092228</v>
      </c>
      <c r="N473" s="64"/>
      <c r="O473" s="65">
        <f t="shared" si="34"/>
        <v>1514.059491092228</v>
      </c>
      <c r="P473" s="64">
        <v>1514.059491092228</v>
      </c>
      <c r="Q473" s="64">
        <v>1514.059491092228</v>
      </c>
      <c r="R473" s="64">
        <v>1514.059491092228</v>
      </c>
      <c r="S473" s="64">
        <v>1514.059491092228</v>
      </c>
      <c r="T473" s="64">
        <v>1514.059491092228</v>
      </c>
      <c r="U473" s="64">
        <v>1514.059491092228</v>
      </c>
      <c r="V473" s="64">
        <v>1514.059491092228</v>
      </c>
      <c r="W473" s="64">
        <v>1514.059491092228</v>
      </c>
      <c r="X473" s="64">
        <v>1514.059491092228</v>
      </c>
      <c r="Y473" s="64">
        <v>1514.059491092228</v>
      </c>
      <c r="Z473" s="64">
        <v>1514.059491092228</v>
      </c>
      <c r="AA473" s="64">
        <v>1514.059491092228</v>
      </c>
      <c r="AB473" s="64">
        <v>1514.059491092228</v>
      </c>
      <c r="AC473" s="64">
        <v>1514.059491092228</v>
      </c>
      <c r="AD473" s="64">
        <v>1514.059491092228</v>
      </c>
      <c r="AE473" s="64">
        <v>1514.059491092228</v>
      </c>
      <c r="AF473" s="64">
        <v>1514.059491092228</v>
      </c>
      <c r="AG473" s="64">
        <v>1514.059491092228</v>
      </c>
      <c r="AH473" s="64">
        <v>1514.059491092228</v>
      </c>
      <c r="AI473" s="64">
        <v>1514.059491092228</v>
      </c>
      <c r="AJ473" s="64">
        <v>1514.059491092228</v>
      </c>
      <c r="AK473" s="64">
        <v>1514.059491092228</v>
      </c>
      <c r="AL473" s="64">
        <v>1514.059491092228</v>
      </c>
      <c r="AM473" s="64">
        <v>1514.059491092228</v>
      </c>
      <c r="AN473" s="73"/>
      <c r="AO473" s="8"/>
      <c r="AP473" s="8"/>
      <c r="AQ473" s="8"/>
      <c r="AR473" s="8"/>
      <c r="AS473" s="8"/>
      <c r="AT473" s="8"/>
      <c r="AU473" s="8"/>
      <c r="AV473" s="8"/>
      <c r="AW473" s="8"/>
      <c r="AX473" s="8"/>
    </row>
    <row r="474" spans="1:50" ht="12.9">
      <c r="A474" s="63" t="s">
        <v>705</v>
      </c>
      <c r="B474" s="63" t="s">
        <v>732</v>
      </c>
      <c r="C474" s="63" t="s">
        <v>733</v>
      </c>
      <c r="D474" s="64">
        <v>1015.697360744325</v>
      </c>
      <c r="E474" s="64">
        <v>996.74127036342497</v>
      </c>
      <c r="F474" s="64">
        <v>976.03719623035806</v>
      </c>
      <c r="G474" s="64">
        <v>998.48325838309836</v>
      </c>
      <c r="H474" s="64">
        <v>1056.1283611324247</v>
      </c>
      <c r="I474" s="64">
        <v>1057.8272775618464</v>
      </c>
      <c r="J474" s="64">
        <v>1100.776949938064</v>
      </c>
      <c r="K474" s="64">
        <v>1129.0284985901271</v>
      </c>
      <c r="L474" s="64">
        <v>1125.0650900713413</v>
      </c>
      <c r="M474" s="64">
        <v>1209.5696180861451</v>
      </c>
      <c r="N474" s="64"/>
      <c r="O474" s="65">
        <f t="shared" si="34"/>
        <v>1209.5696180861451</v>
      </c>
      <c r="P474" s="64">
        <v>1015.697360744325</v>
      </c>
      <c r="Q474" s="64">
        <v>996.74127036342497</v>
      </c>
      <c r="R474" s="64">
        <v>976.03719623035806</v>
      </c>
      <c r="S474" s="64">
        <v>998.48325838309836</v>
      </c>
      <c r="T474" s="64">
        <v>1056.1283611324247</v>
      </c>
      <c r="U474" s="64">
        <v>1057.8272775618464</v>
      </c>
      <c r="V474" s="64">
        <v>1100.776949938064</v>
      </c>
      <c r="W474" s="64">
        <v>1129.0284985901271</v>
      </c>
      <c r="X474" s="64">
        <v>1125.0650900713413</v>
      </c>
      <c r="Y474" s="64">
        <v>1209.5696180861451</v>
      </c>
      <c r="Z474" s="64">
        <v>1209.5696180861451</v>
      </c>
      <c r="AA474" s="64">
        <v>1209.5696180861451</v>
      </c>
      <c r="AB474" s="64">
        <v>1209.5696180861451</v>
      </c>
      <c r="AC474" s="64">
        <v>1209.5696180861451</v>
      </c>
      <c r="AD474" s="64">
        <v>1209.5696180861451</v>
      </c>
      <c r="AE474" s="64">
        <v>1209.5696180861451</v>
      </c>
      <c r="AF474" s="64">
        <v>1209.5696180861451</v>
      </c>
      <c r="AG474" s="64">
        <v>1209.5696180861451</v>
      </c>
      <c r="AH474" s="64">
        <v>1209.5696180861451</v>
      </c>
      <c r="AI474" s="64">
        <v>1209.5696180861451</v>
      </c>
      <c r="AJ474" s="64">
        <v>1209.5696180861451</v>
      </c>
      <c r="AK474" s="64">
        <v>1209.5696180861451</v>
      </c>
      <c r="AL474" s="64">
        <v>1209.5696180861451</v>
      </c>
      <c r="AM474" s="64">
        <v>1209.5696180861451</v>
      </c>
      <c r="AN474" s="73"/>
      <c r="AO474" s="76" t="s">
        <v>82</v>
      </c>
      <c r="AP474" s="8"/>
      <c r="AQ474" s="8"/>
      <c r="AR474" s="8"/>
      <c r="AS474" s="8"/>
      <c r="AT474" s="8"/>
      <c r="AU474" s="8"/>
      <c r="AV474" s="8"/>
      <c r="AW474" s="8"/>
      <c r="AX474" s="8"/>
    </row>
    <row r="475" spans="1:50">
      <c r="A475" s="63" t="s">
        <v>705</v>
      </c>
      <c r="B475" s="63" t="s">
        <v>734</v>
      </c>
      <c r="C475" s="63" t="s">
        <v>735</v>
      </c>
      <c r="D475" s="64">
        <v>1322.9585948996264</v>
      </c>
      <c r="E475" s="64">
        <v>1175.5001080908289</v>
      </c>
      <c r="F475" s="64">
        <v>1294.0777982804232</v>
      </c>
      <c r="G475" s="64">
        <v>1359.1620312499995</v>
      </c>
      <c r="H475" s="64">
        <v>1337.5049434523805</v>
      </c>
      <c r="I475" s="64">
        <v>1161.9057594322344</v>
      </c>
      <c r="J475" s="64">
        <v>1362.6141446428574</v>
      </c>
      <c r="K475" s="64">
        <v>1189.0888297619047</v>
      </c>
      <c r="L475" s="64">
        <v>1109.1240254960314</v>
      </c>
      <c r="M475" s="64">
        <v>1293.0765858843538</v>
      </c>
      <c r="N475" s="64"/>
      <c r="O475" s="65">
        <f t="shared" si="34"/>
        <v>1293.0765858843538</v>
      </c>
      <c r="P475" s="64">
        <v>1322.9585948996264</v>
      </c>
      <c r="Q475" s="64">
        <v>1175.5001080908289</v>
      </c>
      <c r="R475" s="64">
        <v>1294.0777982804232</v>
      </c>
      <c r="S475" s="64">
        <v>1359.1620312499995</v>
      </c>
      <c r="T475" s="64">
        <v>1337.5049434523805</v>
      </c>
      <c r="U475" s="64">
        <v>1161.9057594322344</v>
      </c>
      <c r="V475" s="64">
        <v>1362.6141446428574</v>
      </c>
      <c r="W475" s="64">
        <v>1189.0888297619047</v>
      </c>
      <c r="X475" s="64">
        <v>1109.1240254960314</v>
      </c>
      <c r="Y475" s="64">
        <v>1293.0765858843538</v>
      </c>
      <c r="Z475" s="64">
        <v>1293.0765858843538</v>
      </c>
      <c r="AA475" s="64">
        <v>1293.0765858843538</v>
      </c>
      <c r="AB475" s="64">
        <v>1293.0765858843538</v>
      </c>
      <c r="AC475" s="64">
        <v>1293.0765858843538</v>
      </c>
      <c r="AD475" s="64">
        <v>1293.0765858843538</v>
      </c>
      <c r="AE475" s="64">
        <v>1293.0765858843538</v>
      </c>
      <c r="AF475" s="64">
        <v>1293.0765858843538</v>
      </c>
      <c r="AG475" s="64">
        <v>1293.0765858843538</v>
      </c>
      <c r="AH475" s="64">
        <v>1293.0765858843538</v>
      </c>
      <c r="AI475" s="64">
        <v>1293.0765858843538</v>
      </c>
      <c r="AJ475" s="64">
        <v>1293.0765858843538</v>
      </c>
      <c r="AK475" s="64">
        <v>1293.0765858843538</v>
      </c>
      <c r="AL475" s="64">
        <v>1293.0765858843538</v>
      </c>
      <c r="AM475" s="64">
        <v>1293.0765858843538</v>
      </c>
      <c r="AN475" s="73"/>
      <c r="AO475" s="8"/>
      <c r="AP475" s="8"/>
      <c r="AQ475" s="8"/>
      <c r="AR475" s="8"/>
      <c r="AS475" s="8"/>
      <c r="AT475" s="8"/>
      <c r="AU475" s="8"/>
      <c r="AV475" s="8"/>
      <c r="AW475" s="8"/>
      <c r="AX475" s="8"/>
    </row>
    <row r="476" spans="1:50">
      <c r="A476" s="63" t="s">
        <v>705</v>
      </c>
      <c r="B476" s="63" t="s">
        <v>736</v>
      </c>
      <c r="C476" s="63" t="s">
        <v>737</v>
      </c>
      <c r="D476" s="64">
        <v>1476.68</v>
      </c>
      <c r="E476" s="64">
        <v>1476.68</v>
      </c>
      <c r="F476" s="64">
        <v>1476.68</v>
      </c>
      <c r="G476" s="64">
        <v>1531.7800000000002</v>
      </c>
      <c r="H476" s="64">
        <v>1531.7800000000002</v>
      </c>
      <c r="I476" s="64">
        <v>1531.7800000000002</v>
      </c>
      <c r="J476" s="64">
        <v>1531.7800000000002</v>
      </c>
      <c r="K476" s="64">
        <v>1531.7800000000002</v>
      </c>
      <c r="L476" s="64">
        <v>1531.7800000000002</v>
      </c>
      <c r="M476" s="64">
        <v>1531.7800000000002</v>
      </c>
      <c r="N476" s="64"/>
      <c r="O476" s="65">
        <f t="shared" si="34"/>
        <v>1531.7800000000002</v>
      </c>
      <c r="P476" s="64">
        <v>1476.68</v>
      </c>
      <c r="Q476" s="64">
        <v>1476.68</v>
      </c>
      <c r="R476" s="64">
        <v>1476.68</v>
      </c>
      <c r="S476" s="64">
        <v>1531.7800000000002</v>
      </c>
      <c r="T476" s="64">
        <v>1531.7800000000002</v>
      </c>
      <c r="U476" s="64">
        <v>1531.7800000000002</v>
      </c>
      <c r="V476" s="64">
        <v>1531.7800000000002</v>
      </c>
      <c r="W476" s="64">
        <v>1531.7800000000002</v>
      </c>
      <c r="X476" s="64">
        <v>1531.7800000000002</v>
      </c>
      <c r="Y476" s="64">
        <v>1531.7800000000002</v>
      </c>
      <c r="Z476" s="64">
        <v>1531.7800000000002</v>
      </c>
      <c r="AA476" s="64">
        <v>1531.7800000000002</v>
      </c>
      <c r="AB476" s="64">
        <v>1531.7800000000002</v>
      </c>
      <c r="AC476" s="64">
        <v>1531.7800000000002</v>
      </c>
      <c r="AD476" s="64">
        <v>1531.7800000000002</v>
      </c>
      <c r="AE476" s="64">
        <v>1531.7800000000002</v>
      </c>
      <c r="AF476" s="64">
        <v>1531.7800000000002</v>
      </c>
      <c r="AG476" s="64">
        <v>1531.7800000000002</v>
      </c>
      <c r="AH476" s="64">
        <v>1531.7800000000002</v>
      </c>
      <c r="AI476" s="64">
        <v>1531.7800000000002</v>
      </c>
      <c r="AJ476" s="64">
        <v>1531.7800000000002</v>
      </c>
      <c r="AK476" s="64">
        <v>1531.7800000000002</v>
      </c>
      <c r="AL476" s="64">
        <v>1531.7800000000002</v>
      </c>
      <c r="AM476" s="64">
        <v>1531.7800000000002</v>
      </c>
      <c r="AN476" s="73"/>
      <c r="AO476" s="8"/>
      <c r="AP476" s="8"/>
      <c r="AQ476" s="8"/>
      <c r="AR476" s="8"/>
      <c r="AS476" s="8"/>
      <c r="AT476" s="8"/>
      <c r="AU476" s="8"/>
      <c r="AV476" s="8"/>
      <c r="AW476" s="8"/>
      <c r="AX476" s="8"/>
    </row>
    <row r="477" spans="1:50">
      <c r="A477" s="63" t="s">
        <v>705</v>
      </c>
      <c r="B477" s="63" t="s">
        <v>738</v>
      </c>
      <c r="C477" s="63" t="s">
        <v>739</v>
      </c>
      <c r="D477" s="64">
        <v>1630.96</v>
      </c>
      <c r="E477" s="64">
        <v>1630.96</v>
      </c>
      <c r="F477" s="64">
        <v>1630.96</v>
      </c>
      <c r="G477" s="64">
        <v>1730.14</v>
      </c>
      <c r="H477" s="64">
        <v>1730.14</v>
      </c>
      <c r="I477" s="64">
        <v>1730.14</v>
      </c>
      <c r="J477" s="64">
        <v>1730.14</v>
      </c>
      <c r="K477" s="64">
        <v>1730.14</v>
      </c>
      <c r="L477" s="64">
        <v>1730.14</v>
      </c>
      <c r="M477" s="64">
        <v>1730.14</v>
      </c>
      <c r="N477" s="64"/>
      <c r="O477" s="65">
        <f t="shared" si="34"/>
        <v>1730.14</v>
      </c>
      <c r="P477" s="64">
        <v>1630.96</v>
      </c>
      <c r="Q477" s="64">
        <v>1630.96</v>
      </c>
      <c r="R477" s="64">
        <v>1630.96</v>
      </c>
      <c r="S477" s="64">
        <v>1730.14</v>
      </c>
      <c r="T477" s="64">
        <v>1730.14</v>
      </c>
      <c r="U477" s="64">
        <v>1730.14</v>
      </c>
      <c r="V477" s="64">
        <v>1730.14</v>
      </c>
      <c r="W477" s="64">
        <v>1730.14</v>
      </c>
      <c r="X477" s="64">
        <v>1730.14</v>
      </c>
      <c r="Y477" s="64">
        <v>1730.14</v>
      </c>
      <c r="Z477" s="64">
        <v>1730.14</v>
      </c>
      <c r="AA477" s="64">
        <v>1730.14</v>
      </c>
      <c r="AB477" s="64">
        <v>1730.14</v>
      </c>
      <c r="AC477" s="64">
        <v>1730.14</v>
      </c>
      <c r="AD477" s="64">
        <v>1730.14</v>
      </c>
      <c r="AE477" s="64">
        <v>1730.14</v>
      </c>
      <c r="AF477" s="64">
        <v>1730.14</v>
      </c>
      <c r="AG477" s="64">
        <v>1730.14</v>
      </c>
      <c r="AH477" s="64">
        <v>1730.14</v>
      </c>
      <c r="AI477" s="64">
        <v>1730.14</v>
      </c>
      <c r="AJ477" s="64">
        <v>1730.14</v>
      </c>
      <c r="AK477" s="64">
        <v>1730.14</v>
      </c>
      <c r="AL477" s="64">
        <v>1730.14</v>
      </c>
      <c r="AM477" s="64">
        <v>1730.14</v>
      </c>
      <c r="AN477" s="73"/>
      <c r="AO477" s="8"/>
      <c r="AP477" s="8"/>
      <c r="AQ477" s="8"/>
      <c r="AR477" s="8"/>
      <c r="AS477" s="8"/>
      <c r="AT477" s="8"/>
      <c r="AU477" s="8"/>
      <c r="AV477" s="8"/>
      <c r="AW477" s="8"/>
      <c r="AX477" s="8"/>
    </row>
    <row r="478" spans="1:50">
      <c r="A478" s="63" t="s">
        <v>705</v>
      </c>
      <c r="B478" s="63" t="s">
        <v>740</v>
      </c>
      <c r="C478" s="63" t="s">
        <v>741</v>
      </c>
      <c r="D478" s="64">
        <v>1079.9600000000003</v>
      </c>
      <c r="E478" s="64">
        <v>1079.9600000000003</v>
      </c>
      <c r="F478" s="64">
        <v>1079.9600000000003</v>
      </c>
      <c r="G478" s="64">
        <v>1079.9600000000003</v>
      </c>
      <c r="H478" s="64">
        <v>1079.9600000000003</v>
      </c>
      <c r="I478" s="64">
        <v>1079.9600000000003</v>
      </c>
      <c r="J478" s="64">
        <v>1079.9600000000003</v>
      </c>
      <c r="K478" s="64">
        <v>1179.1400000000001</v>
      </c>
      <c r="L478" s="64">
        <v>1179.1400000000001</v>
      </c>
      <c r="M478" s="64">
        <v>1179.1400000000001</v>
      </c>
      <c r="N478" s="64"/>
      <c r="O478" s="65">
        <f t="shared" si="34"/>
        <v>1179.1400000000001</v>
      </c>
      <c r="P478" s="64">
        <v>1079.9600000000003</v>
      </c>
      <c r="Q478" s="64">
        <v>1079.9600000000003</v>
      </c>
      <c r="R478" s="64">
        <v>1079.9600000000003</v>
      </c>
      <c r="S478" s="64">
        <v>1079.9600000000003</v>
      </c>
      <c r="T478" s="64">
        <v>1079.9600000000003</v>
      </c>
      <c r="U478" s="64">
        <v>1079.9600000000003</v>
      </c>
      <c r="V478" s="64">
        <v>1079.9600000000003</v>
      </c>
      <c r="W478" s="64">
        <v>1179.1400000000001</v>
      </c>
      <c r="X478" s="64">
        <v>1179.1400000000001</v>
      </c>
      <c r="Y478" s="64">
        <v>1179.1400000000001</v>
      </c>
      <c r="Z478" s="64">
        <v>1179.1400000000001</v>
      </c>
      <c r="AA478" s="64">
        <v>1179.1400000000001</v>
      </c>
      <c r="AB478" s="64">
        <v>1179.1400000000001</v>
      </c>
      <c r="AC478" s="64">
        <v>1179.1400000000001</v>
      </c>
      <c r="AD478" s="64">
        <v>1179.1400000000001</v>
      </c>
      <c r="AE478" s="64">
        <v>1179.1400000000001</v>
      </c>
      <c r="AF478" s="64">
        <v>1179.1400000000001</v>
      </c>
      <c r="AG478" s="64">
        <v>1179.1400000000001</v>
      </c>
      <c r="AH478" s="64">
        <v>1179.1400000000001</v>
      </c>
      <c r="AI478" s="64">
        <v>1179.1400000000001</v>
      </c>
      <c r="AJ478" s="64">
        <v>1179.1400000000001</v>
      </c>
      <c r="AK478" s="64">
        <v>1179.1400000000001</v>
      </c>
      <c r="AL478" s="64">
        <v>1179.1400000000001</v>
      </c>
      <c r="AM478" s="64">
        <v>1179.1400000000001</v>
      </c>
      <c r="AN478" s="73"/>
      <c r="AO478" s="8"/>
      <c r="AP478" s="8"/>
      <c r="AQ478" s="8"/>
      <c r="AR478" s="8"/>
      <c r="AS478" s="8"/>
      <c r="AT478" s="8"/>
      <c r="AU478" s="8"/>
      <c r="AV478" s="8"/>
      <c r="AW478" s="8"/>
      <c r="AX478" s="8"/>
    </row>
    <row r="479" spans="1:50">
      <c r="A479" s="63" t="s">
        <v>705</v>
      </c>
      <c r="B479" s="63" t="s">
        <v>429</v>
      </c>
      <c r="C479" s="63" t="s">
        <v>430</v>
      </c>
      <c r="D479" s="64">
        <v>1364.6133344444454</v>
      </c>
      <c r="E479" s="64">
        <v>1074.6955011111113</v>
      </c>
      <c r="F479" s="64">
        <v>1366.2798033333338</v>
      </c>
      <c r="G479" s="64">
        <v>1366.2798033333338</v>
      </c>
      <c r="H479" s="64">
        <v>1366.2798033333338</v>
      </c>
      <c r="I479" s="64">
        <v>1235.2550644444443</v>
      </c>
      <c r="J479" s="64">
        <v>1354.8496144444448</v>
      </c>
      <c r="K479" s="64">
        <v>1376.6265629629634</v>
      </c>
      <c r="L479" s="64">
        <v>1414.5994422222227</v>
      </c>
      <c r="M479" s="64">
        <v>1324.6248155555559</v>
      </c>
      <c r="N479" s="64"/>
      <c r="O479" s="65">
        <f t="shared" si="34"/>
        <v>1324.6248155555559</v>
      </c>
      <c r="P479" s="64">
        <v>1364.6133344444454</v>
      </c>
      <c r="Q479" s="64">
        <v>1074.6955011111113</v>
      </c>
      <c r="R479" s="64">
        <v>1366.2798033333338</v>
      </c>
      <c r="S479" s="64">
        <v>1366.2798033333338</v>
      </c>
      <c r="T479" s="64">
        <v>1366.2798033333338</v>
      </c>
      <c r="U479" s="64">
        <v>1235.2550644444443</v>
      </c>
      <c r="V479" s="64">
        <v>1354.8496144444448</v>
      </c>
      <c r="W479" s="64">
        <v>1376.6265629629634</v>
      </c>
      <c r="X479" s="64">
        <v>1414.5994422222227</v>
      </c>
      <c r="Y479" s="64">
        <v>1324.6248155555559</v>
      </c>
      <c r="Z479" s="64">
        <v>1324.6248155555559</v>
      </c>
      <c r="AA479" s="64">
        <v>1324.6248155555559</v>
      </c>
      <c r="AB479" s="64">
        <v>1324.6248155555559</v>
      </c>
      <c r="AC479" s="64">
        <v>1324.6248155555559</v>
      </c>
      <c r="AD479" s="64">
        <v>1324.6248155555559</v>
      </c>
      <c r="AE479" s="64">
        <v>1324.6248155555559</v>
      </c>
      <c r="AF479" s="64">
        <v>1324.6248155555559</v>
      </c>
      <c r="AG479" s="64">
        <v>1324.6248155555559</v>
      </c>
      <c r="AH479" s="64">
        <v>1324.6248155555559</v>
      </c>
      <c r="AI479" s="64">
        <v>1324.6248155555559</v>
      </c>
      <c r="AJ479" s="64">
        <v>1324.6248155555559</v>
      </c>
      <c r="AK479" s="64">
        <v>1324.6248155555559</v>
      </c>
      <c r="AL479" s="64">
        <v>1324.6248155555559</v>
      </c>
      <c r="AM479" s="64">
        <v>1324.6248155555559</v>
      </c>
      <c r="AN479" s="73"/>
      <c r="AO479" s="8"/>
      <c r="AP479" s="8"/>
      <c r="AQ479" s="8"/>
      <c r="AR479" s="8"/>
      <c r="AS479" s="8"/>
      <c r="AT479" s="8"/>
      <c r="AU479" s="8"/>
      <c r="AV479" s="8"/>
      <c r="AW479" s="8"/>
      <c r="AX479" s="8"/>
    </row>
    <row r="480" spans="1:50">
      <c r="A480" s="63" t="s">
        <v>705</v>
      </c>
      <c r="B480" s="63" t="s">
        <v>742</v>
      </c>
      <c r="C480" s="63" t="s">
        <v>743</v>
      </c>
      <c r="D480" s="64">
        <v>1454.64</v>
      </c>
      <c r="E480" s="64">
        <v>1454.64</v>
      </c>
      <c r="F480" s="64">
        <v>1454.64</v>
      </c>
      <c r="G480" s="64">
        <v>1454.64</v>
      </c>
      <c r="H480" s="64">
        <v>1454.64</v>
      </c>
      <c r="I480" s="64">
        <v>1454.64</v>
      </c>
      <c r="J480" s="64">
        <v>1454.64</v>
      </c>
      <c r="K480" s="64">
        <v>1454.64</v>
      </c>
      <c r="L480" s="64">
        <v>1454.64</v>
      </c>
      <c r="M480" s="64">
        <v>1454.64</v>
      </c>
      <c r="N480" s="64"/>
      <c r="O480" s="65">
        <f t="shared" si="34"/>
        <v>1454.64</v>
      </c>
      <c r="P480" s="64">
        <v>1454.64</v>
      </c>
      <c r="Q480" s="64">
        <v>1454.64</v>
      </c>
      <c r="R480" s="64">
        <v>1454.64</v>
      </c>
      <c r="S480" s="64">
        <v>1454.64</v>
      </c>
      <c r="T480" s="64">
        <v>1454.64</v>
      </c>
      <c r="U480" s="64">
        <v>1454.64</v>
      </c>
      <c r="V480" s="64">
        <v>1454.64</v>
      </c>
      <c r="W480" s="64">
        <v>1454.64</v>
      </c>
      <c r="X480" s="64">
        <v>1454.64</v>
      </c>
      <c r="Y480" s="64">
        <v>1454.64</v>
      </c>
      <c r="Z480" s="64">
        <v>1454.64</v>
      </c>
      <c r="AA480" s="64">
        <v>1454.64</v>
      </c>
      <c r="AB480" s="64">
        <v>1454.64</v>
      </c>
      <c r="AC480" s="64">
        <v>1454.64</v>
      </c>
      <c r="AD480" s="64">
        <v>1454.64</v>
      </c>
      <c r="AE480" s="64">
        <v>1454.64</v>
      </c>
      <c r="AF480" s="64">
        <v>1454.64</v>
      </c>
      <c r="AG480" s="64">
        <v>1454.64</v>
      </c>
      <c r="AH480" s="64">
        <v>1454.64</v>
      </c>
      <c r="AI480" s="64">
        <v>1454.64</v>
      </c>
      <c r="AJ480" s="64">
        <v>1454.64</v>
      </c>
      <c r="AK480" s="64">
        <v>1454.64</v>
      </c>
      <c r="AL480" s="64">
        <v>1454.64</v>
      </c>
      <c r="AM480" s="64">
        <v>1454.64</v>
      </c>
      <c r="AN480" s="73"/>
      <c r="AO480" s="8"/>
      <c r="AP480" s="8"/>
      <c r="AQ480" s="8"/>
      <c r="AR480" s="8"/>
      <c r="AS480" s="8"/>
      <c r="AT480" s="8"/>
      <c r="AU480" s="8"/>
      <c r="AV480" s="8"/>
      <c r="AW480" s="8"/>
      <c r="AX480" s="8"/>
    </row>
    <row r="481" spans="1:50">
      <c r="A481" s="63" t="s">
        <v>705</v>
      </c>
      <c r="B481" s="63" t="s">
        <v>406</v>
      </c>
      <c r="C481" s="63" t="s">
        <v>407</v>
      </c>
      <c r="D481" s="64">
        <v>1299.6320677777774</v>
      </c>
      <c r="E481" s="64">
        <v>1299.6320677777774</v>
      </c>
      <c r="F481" s="64">
        <v>1299.6320677777774</v>
      </c>
      <c r="G481" s="64">
        <v>1142.5335047058818</v>
      </c>
      <c r="H481" s="64">
        <v>1549.5607699999998</v>
      </c>
      <c r="I481" s="64">
        <v>1288.1349936111108</v>
      </c>
      <c r="J481" s="64">
        <v>1426.5956305555555</v>
      </c>
      <c r="K481" s="64">
        <v>1426.5956305555555</v>
      </c>
      <c r="L481" s="64">
        <v>1282.9698277777773</v>
      </c>
      <c r="M481" s="64">
        <v>1339.6205866666676</v>
      </c>
      <c r="N481" s="64"/>
      <c r="O481" s="65">
        <f t="shared" si="34"/>
        <v>1339.6205866666676</v>
      </c>
      <c r="P481" s="64">
        <v>1299.6320677777774</v>
      </c>
      <c r="Q481" s="64">
        <v>1299.6320677777774</v>
      </c>
      <c r="R481" s="64">
        <v>1299.6320677777774</v>
      </c>
      <c r="S481" s="64">
        <v>1142.5335047058818</v>
      </c>
      <c r="T481" s="64">
        <v>1549.5607699999998</v>
      </c>
      <c r="U481" s="64">
        <v>1288.1349936111108</v>
      </c>
      <c r="V481" s="64">
        <v>1426.5956305555555</v>
      </c>
      <c r="W481" s="64">
        <v>1426.5956305555555</v>
      </c>
      <c r="X481" s="64">
        <v>1282.9698277777773</v>
      </c>
      <c r="Y481" s="64">
        <v>1339.6205866666676</v>
      </c>
      <c r="Z481" s="64">
        <v>1339.6205866666676</v>
      </c>
      <c r="AA481" s="64">
        <v>1339.6205866666676</v>
      </c>
      <c r="AB481" s="64">
        <v>1339.6205866666676</v>
      </c>
      <c r="AC481" s="64">
        <v>1339.6205866666676</v>
      </c>
      <c r="AD481" s="64">
        <v>1339.6205866666676</v>
      </c>
      <c r="AE481" s="64">
        <v>1339.6205866666676</v>
      </c>
      <c r="AF481" s="64">
        <v>1339.6205866666676</v>
      </c>
      <c r="AG481" s="64">
        <v>1339.6205866666676</v>
      </c>
      <c r="AH481" s="64">
        <v>1339.6205866666676</v>
      </c>
      <c r="AI481" s="64">
        <v>1339.6205866666676</v>
      </c>
      <c r="AJ481" s="64">
        <v>1339.6205866666676</v>
      </c>
      <c r="AK481" s="64">
        <v>1339.6205866666676</v>
      </c>
      <c r="AL481" s="64">
        <v>1339.6205866666676</v>
      </c>
      <c r="AM481" s="64">
        <v>1339.6205866666676</v>
      </c>
      <c r="AN481" s="73"/>
      <c r="AO481" s="8"/>
      <c r="AP481" s="8"/>
      <c r="AQ481" s="8"/>
      <c r="AR481" s="8"/>
      <c r="AS481" s="8"/>
      <c r="AT481" s="8"/>
      <c r="AU481" s="8"/>
      <c r="AV481" s="8"/>
      <c r="AW481" s="8"/>
      <c r="AX481" s="8"/>
    </row>
    <row r="482" spans="1:50">
      <c r="A482" s="63" t="s">
        <v>705</v>
      </c>
      <c r="B482" s="63" t="s">
        <v>419</v>
      </c>
      <c r="C482" s="63" t="s">
        <v>420</v>
      </c>
      <c r="D482" s="64">
        <v>1190.8711129642031</v>
      </c>
      <c r="E482" s="64">
        <v>1177.1778882643519</v>
      </c>
      <c r="F482" s="64">
        <v>1153.7934750047636</v>
      </c>
      <c r="G482" s="64">
        <v>1220.5316568432706</v>
      </c>
      <c r="H482" s="64">
        <v>1275.5195573211302</v>
      </c>
      <c r="I482" s="64">
        <v>1265.5151894140874</v>
      </c>
      <c r="J482" s="64">
        <v>1241.5444934487223</v>
      </c>
      <c r="K482" s="64">
        <v>1343.5111714285711</v>
      </c>
      <c r="L482" s="64">
        <v>1277.6691220611185</v>
      </c>
      <c r="M482" s="64">
        <v>1362.0322374016748</v>
      </c>
      <c r="N482" s="64"/>
      <c r="O482" s="65">
        <f t="shared" si="34"/>
        <v>1362.0322374016748</v>
      </c>
      <c r="P482" s="64">
        <v>1190.8711129642031</v>
      </c>
      <c r="Q482" s="64">
        <v>1177.1778882643519</v>
      </c>
      <c r="R482" s="64">
        <v>1153.7934750047636</v>
      </c>
      <c r="S482" s="64">
        <v>1220.5316568432706</v>
      </c>
      <c r="T482" s="64">
        <v>1275.5195573211302</v>
      </c>
      <c r="U482" s="64">
        <v>1265.5151894140874</v>
      </c>
      <c r="V482" s="64">
        <v>1241.5444934487223</v>
      </c>
      <c r="W482" s="64">
        <v>1343.5111714285711</v>
      </c>
      <c r="X482" s="64">
        <v>1277.6691220611185</v>
      </c>
      <c r="Y482" s="64">
        <v>1362.0322374016748</v>
      </c>
      <c r="Z482" s="64">
        <v>1362.0322374016748</v>
      </c>
      <c r="AA482" s="64">
        <v>1362.0322374016748</v>
      </c>
      <c r="AB482" s="64">
        <v>1362.0322374016748</v>
      </c>
      <c r="AC482" s="64">
        <v>1362.0322374016748</v>
      </c>
      <c r="AD482" s="64">
        <v>1362.0322374016748</v>
      </c>
      <c r="AE482" s="64">
        <v>1362.0322374016748</v>
      </c>
      <c r="AF482" s="64">
        <v>1362.0322374016748</v>
      </c>
      <c r="AG482" s="64">
        <v>1362.0322374016748</v>
      </c>
      <c r="AH482" s="64">
        <v>1362.0322374016748</v>
      </c>
      <c r="AI482" s="64">
        <v>1362.0322374016748</v>
      </c>
      <c r="AJ482" s="64">
        <v>1362.0322374016748</v>
      </c>
      <c r="AK482" s="64">
        <v>1362.0322374016748</v>
      </c>
      <c r="AL482" s="64">
        <v>1362.0322374016748</v>
      </c>
      <c r="AM482" s="64">
        <v>1362.0322374016748</v>
      </c>
      <c r="AN482" s="73"/>
      <c r="AO482" s="8" t="s">
        <v>83</v>
      </c>
      <c r="AP482" s="8"/>
      <c r="AQ482" s="8"/>
      <c r="AR482" s="8"/>
      <c r="AS482" s="8"/>
      <c r="AT482" s="8"/>
      <c r="AU482" s="8"/>
      <c r="AV482" s="8"/>
      <c r="AW482" s="8"/>
      <c r="AX482" s="8"/>
    </row>
    <row r="483" spans="1:50">
      <c r="A483" s="63" t="s">
        <v>705</v>
      </c>
      <c r="B483" s="63" t="s">
        <v>744</v>
      </c>
      <c r="C483" s="63" t="s">
        <v>745</v>
      </c>
      <c r="D483" s="64">
        <v>1542.2531146103897</v>
      </c>
      <c r="E483" s="64">
        <v>1535.332816991342</v>
      </c>
      <c r="F483" s="64">
        <v>1578.7115889880954</v>
      </c>
      <c r="G483" s="64">
        <v>1443.0842698809529</v>
      </c>
      <c r="H483" s="64">
        <v>1511.2879929563492</v>
      </c>
      <c r="I483" s="64">
        <v>1524.1952424963929</v>
      </c>
      <c r="J483" s="64">
        <v>1551.8737072916667</v>
      </c>
      <c r="K483" s="64">
        <v>1450.0848373870149</v>
      </c>
      <c r="L483" s="64">
        <v>1380.6506121693119</v>
      </c>
      <c r="M483" s="64">
        <v>1733.9479675595235</v>
      </c>
      <c r="N483" s="64"/>
      <c r="O483" s="65">
        <f t="shared" si="34"/>
        <v>1733.9479675595235</v>
      </c>
      <c r="P483" s="64">
        <v>1542.2531146103897</v>
      </c>
      <c r="Q483" s="64">
        <v>1535.332816991342</v>
      </c>
      <c r="R483" s="64">
        <v>1578.7115889880954</v>
      </c>
      <c r="S483" s="64">
        <v>1443.0842698809529</v>
      </c>
      <c r="T483" s="64">
        <v>1511.2879929563492</v>
      </c>
      <c r="U483" s="64">
        <v>1524.1952424963929</v>
      </c>
      <c r="V483" s="64">
        <v>1551.8737072916667</v>
      </c>
      <c r="W483" s="64">
        <v>1450.0848373870149</v>
      </c>
      <c r="X483" s="64">
        <v>1380.6506121693119</v>
      </c>
      <c r="Y483" s="64">
        <v>1733.9479675595235</v>
      </c>
      <c r="Z483" s="64">
        <v>1733.9479675595235</v>
      </c>
      <c r="AA483" s="64">
        <v>1733.9479675595235</v>
      </c>
      <c r="AB483" s="64">
        <v>1733.9479675595235</v>
      </c>
      <c r="AC483" s="64">
        <v>1733.9479675595235</v>
      </c>
      <c r="AD483" s="64">
        <v>1733.9479675595235</v>
      </c>
      <c r="AE483" s="64">
        <v>1733.9479675595235</v>
      </c>
      <c r="AF483" s="64">
        <v>1733.9479675595235</v>
      </c>
      <c r="AG483" s="64">
        <v>1733.9479675595235</v>
      </c>
      <c r="AH483" s="64">
        <v>1733.9479675595235</v>
      </c>
      <c r="AI483" s="64">
        <v>1733.9479675595235</v>
      </c>
      <c r="AJ483" s="64">
        <v>1733.9479675595235</v>
      </c>
      <c r="AK483" s="64">
        <v>1733.9479675595235</v>
      </c>
      <c r="AL483" s="64">
        <v>1733.9479675595235</v>
      </c>
      <c r="AM483" s="64">
        <v>1733.9479675595235</v>
      </c>
      <c r="AN483" s="73"/>
      <c r="AO483" s="8"/>
      <c r="AP483" s="8"/>
      <c r="AQ483" s="8"/>
      <c r="AR483" s="8"/>
      <c r="AS483" s="8"/>
      <c r="AT483" s="8"/>
      <c r="AU483" s="8"/>
      <c r="AV483" s="8"/>
      <c r="AW483" s="8"/>
      <c r="AX483" s="8"/>
    </row>
    <row r="484" spans="1:50">
      <c r="A484" s="63" t="s">
        <v>705</v>
      </c>
      <c r="B484" s="63" t="s">
        <v>746</v>
      </c>
      <c r="C484" s="63" t="s">
        <v>747</v>
      </c>
      <c r="D484" s="64">
        <v>1366.48</v>
      </c>
      <c r="E484" s="64">
        <v>1366.48</v>
      </c>
      <c r="F484" s="64">
        <v>1366.48</v>
      </c>
      <c r="G484" s="64">
        <v>1366.48</v>
      </c>
      <c r="H484" s="64">
        <v>1366.48</v>
      </c>
      <c r="I484" s="64">
        <v>1366.48</v>
      </c>
      <c r="J484" s="64">
        <v>1366.48</v>
      </c>
      <c r="K484" s="64">
        <v>1366.48</v>
      </c>
      <c r="L484" s="64">
        <v>1366.48</v>
      </c>
      <c r="M484" s="64">
        <v>1366.48</v>
      </c>
      <c r="N484" s="64"/>
      <c r="O484" s="65">
        <f t="shared" si="34"/>
        <v>1366.48</v>
      </c>
      <c r="P484" s="64">
        <v>1366.48</v>
      </c>
      <c r="Q484" s="64">
        <v>1366.48</v>
      </c>
      <c r="R484" s="64">
        <v>1366.48</v>
      </c>
      <c r="S484" s="64">
        <v>1366.48</v>
      </c>
      <c r="T484" s="64">
        <v>1366.48</v>
      </c>
      <c r="U484" s="64">
        <v>1366.48</v>
      </c>
      <c r="V484" s="64">
        <v>1366.48</v>
      </c>
      <c r="W484" s="64">
        <v>1366.48</v>
      </c>
      <c r="X484" s="64">
        <v>1366.48</v>
      </c>
      <c r="Y484" s="64">
        <v>1366.48</v>
      </c>
      <c r="Z484" s="64">
        <v>1366.48</v>
      </c>
      <c r="AA484" s="64">
        <v>1366.48</v>
      </c>
      <c r="AB484" s="64">
        <v>1366.48</v>
      </c>
      <c r="AC484" s="64">
        <v>1366.48</v>
      </c>
      <c r="AD484" s="64">
        <v>1366.48</v>
      </c>
      <c r="AE484" s="64">
        <v>1366.48</v>
      </c>
      <c r="AF484" s="64">
        <v>1366.48</v>
      </c>
      <c r="AG484" s="64">
        <v>1366.48</v>
      </c>
      <c r="AH484" s="64">
        <v>1366.48</v>
      </c>
      <c r="AI484" s="64">
        <v>1366.48</v>
      </c>
      <c r="AJ484" s="64">
        <v>1366.48</v>
      </c>
      <c r="AK484" s="64">
        <v>1366.48</v>
      </c>
      <c r="AL484" s="64">
        <v>1366.48</v>
      </c>
      <c r="AM484" s="64">
        <v>1366.48</v>
      </c>
      <c r="AN484" s="73"/>
      <c r="AO484" s="8"/>
      <c r="AP484" s="8"/>
      <c r="AQ484" s="8"/>
      <c r="AR484" s="8"/>
      <c r="AS484" s="8"/>
      <c r="AT484" s="8"/>
      <c r="AU484" s="8"/>
      <c r="AV484" s="8"/>
      <c r="AW484" s="8"/>
      <c r="AX484" s="8"/>
    </row>
    <row r="485" spans="1:50">
      <c r="A485" s="63" t="s">
        <v>705</v>
      </c>
      <c r="B485" s="63" t="s">
        <v>748</v>
      </c>
      <c r="C485" s="63" t="s">
        <v>749</v>
      </c>
      <c r="D485" s="64">
        <v>1873.3999999999999</v>
      </c>
      <c r="E485" s="64">
        <v>1542.8</v>
      </c>
      <c r="F485" s="64">
        <v>1906.46</v>
      </c>
      <c r="G485" s="64">
        <v>1906.46</v>
      </c>
      <c r="H485" s="64">
        <v>1906.46</v>
      </c>
      <c r="I485" s="64">
        <v>1835.6171428571429</v>
      </c>
      <c r="J485" s="64">
        <v>1835.6171428571429</v>
      </c>
      <c r="K485" s="64">
        <v>1835.6171428571429</v>
      </c>
      <c r="L485" s="64">
        <v>1835.6171428571429</v>
      </c>
      <c r="M485" s="64">
        <v>1835.6171428571429</v>
      </c>
      <c r="N485" s="64"/>
      <c r="O485" s="65">
        <f t="shared" si="34"/>
        <v>1835.6171428571429</v>
      </c>
      <c r="P485" s="64">
        <v>1873.3999999999999</v>
      </c>
      <c r="Q485" s="64">
        <v>1542.8</v>
      </c>
      <c r="R485" s="64">
        <v>1906.46</v>
      </c>
      <c r="S485" s="64">
        <v>1906.46</v>
      </c>
      <c r="T485" s="64">
        <v>1906.46</v>
      </c>
      <c r="U485" s="64">
        <v>1835.6171428571429</v>
      </c>
      <c r="V485" s="64">
        <v>1835.6171428571429</v>
      </c>
      <c r="W485" s="64">
        <v>1835.6171428571429</v>
      </c>
      <c r="X485" s="64">
        <v>1835.6171428571429</v>
      </c>
      <c r="Y485" s="64">
        <v>1835.6171428571429</v>
      </c>
      <c r="Z485" s="64">
        <v>1835.6171428571429</v>
      </c>
      <c r="AA485" s="64">
        <v>1835.6171428571429</v>
      </c>
      <c r="AB485" s="64">
        <v>1835.6171428571429</v>
      </c>
      <c r="AC485" s="64">
        <v>1835.6171428571429</v>
      </c>
      <c r="AD485" s="64">
        <v>1835.6171428571429</v>
      </c>
      <c r="AE485" s="64">
        <v>1835.6171428571429</v>
      </c>
      <c r="AF485" s="64">
        <v>1835.6171428571429</v>
      </c>
      <c r="AG485" s="64">
        <v>1835.6171428571429</v>
      </c>
      <c r="AH485" s="64">
        <v>1835.6171428571429</v>
      </c>
      <c r="AI485" s="64">
        <v>1835.6171428571429</v>
      </c>
      <c r="AJ485" s="64">
        <v>1835.6171428571429</v>
      </c>
      <c r="AK485" s="64">
        <v>1835.6171428571429</v>
      </c>
      <c r="AL485" s="64">
        <v>1835.6171428571429</v>
      </c>
      <c r="AM485" s="64">
        <v>1835.6171428571429</v>
      </c>
      <c r="AN485" s="73"/>
      <c r="AO485" s="8"/>
      <c r="AP485" s="8"/>
      <c r="AQ485" s="8"/>
      <c r="AR485" s="8"/>
      <c r="AS485" s="8"/>
      <c r="AT485" s="8"/>
      <c r="AU485" s="8"/>
      <c r="AV485" s="8"/>
      <c r="AW485" s="8"/>
      <c r="AX485" s="8"/>
    </row>
    <row r="486" spans="1:50">
      <c r="A486" s="63" t="s">
        <v>705</v>
      </c>
      <c r="B486" s="63" t="s">
        <v>750</v>
      </c>
      <c r="C486" s="63" t="s">
        <v>751</v>
      </c>
      <c r="D486" s="64">
        <v>1417.0886858082486</v>
      </c>
      <c r="E486" s="64">
        <v>1417.0886858082486</v>
      </c>
      <c r="F486" s="64">
        <v>1412.5656889913694</v>
      </c>
      <c r="G486" s="64">
        <v>1518.0246568326502</v>
      </c>
      <c r="H486" s="64">
        <v>1518.0246568326502</v>
      </c>
      <c r="I486" s="64">
        <v>1564.8577107142862</v>
      </c>
      <c r="J486" s="64">
        <v>1564.8577107142862</v>
      </c>
      <c r="K486" s="64">
        <v>1564.8577107142862</v>
      </c>
      <c r="L486" s="64">
        <v>1591.5117114240529</v>
      </c>
      <c r="M486" s="64">
        <v>1472.7335834996234</v>
      </c>
      <c r="N486" s="64"/>
      <c r="O486" s="65">
        <f t="shared" si="34"/>
        <v>1472.7335834996234</v>
      </c>
      <c r="P486" s="64">
        <v>1417.0886858082486</v>
      </c>
      <c r="Q486" s="64">
        <v>1417.0886858082486</v>
      </c>
      <c r="R486" s="64">
        <v>1412.5656889913694</v>
      </c>
      <c r="S486" s="64">
        <v>1518.0246568326502</v>
      </c>
      <c r="T486" s="64">
        <v>1518.0246568326502</v>
      </c>
      <c r="U486" s="64">
        <v>1564.8577107142862</v>
      </c>
      <c r="V486" s="64">
        <v>1564.8577107142862</v>
      </c>
      <c r="W486" s="64">
        <v>1564.8577107142862</v>
      </c>
      <c r="X486" s="64">
        <v>1591.5117114240529</v>
      </c>
      <c r="Y486" s="64">
        <v>1472.7335834996234</v>
      </c>
      <c r="Z486" s="64">
        <v>1472.7335834996234</v>
      </c>
      <c r="AA486" s="64">
        <v>1472.7335834996234</v>
      </c>
      <c r="AB486" s="64">
        <v>1472.7335834996234</v>
      </c>
      <c r="AC486" s="64">
        <v>1472.7335834996234</v>
      </c>
      <c r="AD486" s="64">
        <v>1472.7335834996234</v>
      </c>
      <c r="AE486" s="64">
        <v>1472.7335834996234</v>
      </c>
      <c r="AF486" s="64">
        <v>1472.7335834996234</v>
      </c>
      <c r="AG486" s="64">
        <v>1472.7335834996234</v>
      </c>
      <c r="AH486" s="64">
        <v>1472.7335834996234</v>
      </c>
      <c r="AI486" s="64">
        <v>1472.7335834996234</v>
      </c>
      <c r="AJ486" s="64">
        <v>1472.7335834996234</v>
      </c>
      <c r="AK486" s="64">
        <v>1472.7335834996234</v>
      </c>
      <c r="AL486" s="64">
        <v>1472.7335834996234</v>
      </c>
      <c r="AM486" s="64">
        <v>1472.7335834996234</v>
      </c>
      <c r="AN486" s="73"/>
      <c r="AO486" s="8"/>
      <c r="AP486" s="8"/>
      <c r="AQ486" s="8"/>
      <c r="AR486" s="8"/>
      <c r="AS486" s="8"/>
      <c r="AT486" s="8"/>
      <c r="AU486" s="8"/>
      <c r="AV486" s="8"/>
      <c r="AW486" s="8"/>
      <c r="AX486" s="8"/>
    </row>
    <row r="487" spans="1:50">
      <c r="A487" s="63" t="s">
        <v>705</v>
      </c>
      <c r="B487" s="63" t="s">
        <v>752</v>
      </c>
      <c r="C487" s="63" t="s">
        <v>420</v>
      </c>
      <c r="D487" s="64">
        <v>992.96557977804048</v>
      </c>
      <c r="E487" s="64">
        <v>992.96557977804048</v>
      </c>
      <c r="F487" s="64">
        <v>992.96557977804048</v>
      </c>
      <c r="G487" s="64">
        <v>992.96557977804048</v>
      </c>
      <c r="H487" s="64">
        <v>879.0296460792249</v>
      </c>
      <c r="I487" s="64">
        <v>947.39120629851436</v>
      </c>
      <c r="J487" s="64">
        <v>947.39120629851436</v>
      </c>
      <c r="K487" s="64">
        <v>947.39120629851436</v>
      </c>
      <c r="L487" s="64">
        <v>947.39120629851436</v>
      </c>
      <c r="M487" s="64">
        <v>947.39120629851436</v>
      </c>
      <c r="N487" s="64"/>
      <c r="O487" s="65">
        <f t="shared" si="34"/>
        <v>947.39120629851436</v>
      </c>
      <c r="P487" s="64">
        <v>992.96557977804048</v>
      </c>
      <c r="Q487" s="64">
        <v>992.96557977804048</v>
      </c>
      <c r="R487" s="64">
        <v>992.96557977804048</v>
      </c>
      <c r="S487" s="64">
        <v>992.96557977804048</v>
      </c>
      <c r="T487" s="64">
        <v>879.0296460792249</v>
      </c>
      <c r="U487" s="64">
        <v>947.39120629851436</v>
      </c>
      <c r="V487" s="64">
        <v>947.39120629851436</v>
      </c>
      <c r="W487" s="64">
        <v>947.39120629851436</v>
      </c>
      <c r="X487" s="64">
        <v>947.39120629851436</v>
      </c>
      <c r="Y487" s="64">
        <v>947.39120629851436</v>
      </c>
      <c r="Z487" s="64">
        <v>947.39120629851436</v>
      </c>
      <c r="AA487" s="64">
        <v>947.39120629851436</v>
      </c>
      <c r="AB487" s="64">
        <v>947.39120629851436</v>
      </c>
      <c r="AC487" s="64">
        <v>947.39120629851436</v>
      </c>
      <c r="AD487" s="64">
        <v>947.39120629851436</v>
      </c>
      <c r="AE487" s="64">
        <v>947.39120629851436</v>
      </c>
      <c r="AF487" s="64">
        <v>947.39120629851436</v>
      </c>
      <c r="AG487" s="64">
        <v>947.39120629851436</v>
      </c>
      <c r="AH487" s="64">
        <v>947.39120629851436</v>
      </c>
      <c r="AI487" s="64">
        <v>947.39120629851436</v>
      </c>
      <c r="AJ487" s="64">
        <v>947.39120629851436</v>
      </c>
      <c r="AK487" s="64">
        <v>947.39120629851436</v>
      </c>
      <c r="AL487" s="64">
        <v>947.39120629851436</v>
      </c>
      <c r="AM487" s="64">
        <v>947.39120629851436</v>
      </c>
      <c r="AN487" s="73"/>
      <c r="AO487" s="8"/>
      <c r="AP487" s="8"/>
      <c r="AQ487" s="8"/>
      <c r="AR487" s="8"/>
      <c r="AS487" s="8"/>
      <c r="AT487" s="8"/>
      <c r="AU487" s="8"/>
      <c r="AV487" s="8"/>
      <c r="AW487" s="8"/>
      <c r="AX487" s="8"/>
    </row>
    <row r="488" spans="1:50">
      <c r="A488" s="63" t="s">
        <v>705</v>
      </c>
      <c r="B488" s="63" t="s">
        <v>753</v>
      </c>
      <c r="C488" s="63" t="s">
        <v>754</v>
      </c>
      <c r="D488" s="64">
        <v>858.84793484504098</v>
      </c>
      <c r="E488" s="64">
        <v>883.39021191744848</v>
      </c>
      <c r="F488" s="64">
        <v>875.79493384831846</v>
      </c>
      <c r="G488" s="64">
        <v>898.394814483549</v>
      </c>
      <c r="H488" s="64">
        <v>984.22581590972004</v>
      </c>
      <c r="I488" s="64">
        <v>1001.6850444236999</v>
      </c>
      <c r="J488" s="64">
        <v>1017.8840235722166</v>
      </c>
      <c r="K488" s="64">
        <v>1035.4221912608921</v>
      </c>
      <c r="L488" s="64">
        <v>1052.5178672608622</v>
      </c>
      <c r="M488" s="64">
        <v>1116.4929034088132</v>
      </c>
      <c r="N488" s="64"/>
      <c r="O488" s="65">
        <f t="shared" si="34"/>
        <v>1116.4929034088132</v>
      </c>
      <c r="P488" s="64">
        <v>858.84793484504098</v>
      </c>
      <c r="Q488" s="64">
        <v>883.39021191744848</v>
      </c>
      <c r="R488" s="64">
        <v>875.79493384831846</v>
      </c>
      <c r="S488" s="64">
        <v>898.394814483549</v>
      </c>
      <c r="T488" s="64">
        <v>984.22581590972004</v>
      </c>
      <c r="U488" s="64">
        <v>1001.6850444236999</v>
      </c>
      <c r="V488" s="64">
        <v>1017.8840235722166</v>
      </c>
      <c r="W488" s="64">
        <v>1035.4221912608921</v>
      </c>
      <c r="X488" s="64">
        <v>1052.5178672608622</v>
      </c>
      <c r="Y488" s="64">
        <v>1116.4929034088132</v>
      </c>
      <c r="Z488" s="64">
        <v>1116.4929034088132</v>
      </c>
      <c r="AA488" s="64">
        <v>1116.4929034088132</v>
      </c>
      <c r="AB488" s="64">
        <v>1116.4929034088132</v>
      </c>
      <c r="AC488" s="64">
        <v>1116.4929034088132</v>
      </c>
      <c r="AD488" s="64">
        <v>1116.4929034088132</v>
      </c>
      <c r="AE488" s="64">
        <v>1116.4929034088132</v>
      </c>
      <c r="AF488" s="64">
        <v>1116.4929034088132</v>
      </c>
      <c r="AG488" s="64">
        <v>1116.4929034088132</v>
      </c>
      <c r="AH488" s="64">
        <v>1116.4929034088132</v>
      </c>
      <c r="AI488" s="64">
        <v>1116.4929034088132</v>
      </c>
      <c r="AJ488" s="64">
        <v>1116.4929034088132</v>
      </c>
      <c r="AK488" s="64">
        <v>1116.4929034088132</v>
      </c>
      <c r="AL488" s="64">
        <v>1116.4929034088132</v>
      </c>
      <c r="AM488" s="64">
        <v>1116.4929034088132</v>
      </c>
      <c r="AN488" s="73"/>
      <c r="AO488" s="8" t="s">
        <v>84</v>
      </c>
      <c r="AP488" s="8"/>
      <c r="AQ488" s="8"/>
      <c r="AR488" s="8"/>
      <c r="AS488" s="8"/>
      <c r="AT488" s="8"/>
      <c r="AU488" s="8"/>
      <c r="AV488" s="8"/>
      <c r="AW488" s="8"/>
      <c r="AX488" s="8"/>
    </row>
    <row r="489" spans="1:50">
      <c r="A489" s="63" t="s">
        <v>705</v>
      </c>
      <c r="B489" s="63" t="s">
        <v>755</v>
      </c>
      <c r="C489" s="63" t="s">
        <v>756</v>
      </c>
      <c r="D489" s="64">
        <v>1099.6882488888887</v>
      </c>
      <c r="E489" s="64">
        <v>1099.6882488888887</v>
      </c>
      <c r="F489" s="64">
        <v>1099.6882488888887</v>
      </c>
      <c r="G489" s="64">
        <v>1099.6882488888887</v>
      </c>
      <c r="H489" s="64">
        <v>1099.6882488888887</v>
      </c>
      <c r="I489" s="64">
        <v>1099.6882488888887</v>
      </c>
      <c r="J489" s="64">
        <v>1099.6882488888887</v>
      </c>
      <c r="K489" s="64">
        <v>1099.6882488888887</v>
      </c>
      <c r="L489" s="64">
        <v>1099.6882488888887</v>
      </c>
      <c r="M489" s="64">
        <v>1099.6882488888887</v>
      </c>
      <c r="N489" s="64"/>
      <c r="O489" s="65">
        <f t="shared" si="34"/>
        <v>1099.6882488888887</v>
      </c>
      <c r="P489" s="64">
        <v>1099.6882488888887</v>
      </c>
      <c r="Q489" s="64">
        <v>1099.6882488888887</v>
      </c>
      <c r="R489" s="64">
        <v>1099.6882488888887</v>
      </c>
      <c r="S489" s="64">
        <v>1099.6882488888887</v>
      </c>
      <c r="T489" s="64">
        <v>1099.6882488888887</v>
      </c>
      <c r="U489" s="64">
        <v>1099.6882488888887</v>
      </c>
      <c r="V489" s="64">
        <v>1099.6882488888887</v>
      </c>
      <c r="W489" s="64">
        <v>1099.6882488888887</v>
      </c>
      <c r="X489" s="64">
        <v>1099.6882488888887</v>
      </c>
      <c r="Y489" s="64">
        <v>1099.6882488888887</v>
      </c>
      <c r="Z489" s="64">
        <v>1099.6882488888887</v>
      </c>
      <c r="AA489" s="64">
        <v>1099.6882488888887</v>
      </c>
      <c r="AB489" s="64">
        <v>1099.6882488888887</v>
      </c>
      <c r="AC489" s="64">
        <v>1099.6882488888887</v>
      </c>
      <c r="AD489" s="64">
        <v>1099.6882488888887</v>
      </c>
      <c r="AE489" s="64">
        <v>1099.6882488888887</v>
      </c>
      <c r="AF489" s="64">
        <v>1099.6882488888887</v>
      </c>
      <c r="AG489" s="64">
        <v>1099.6882488888887</v>
      </c>
      <c r="AH489" s="64">
        <v>1099.6882488888887</v>
      </c>
      <c r="AI489" s="64">
        <v>1099.6882488888887</v>
      </c>
      <c r="AJ489" s="64">
        <v>1099.6882488888887</v>
      </c>
      <c r="AK489" s="64">
        <v>1099.6882488888887</v>
      </c>
      <c r="AL489" s="64">
        <v>1099.6882488888887</v>
      </c>
      <c r="AM489" s="64">
        <v>1099.6882488888887</v>
      </c>
      <c r="AN489" s="73"/>
      <c r="AO489" s="8"/>
      <c r="AP489" s="8"/>
      <c r="AQ489" s="8"/>
      <c r="AR489" s="8"/>
      <c r="AS489" s="8"/>
      <c r="AT489" s="8"/>
      <c r="AU489" s="8"/>
      <c r="AV489" s="8"/>
      <c r="AW489" s="8"/>
      <c r="AX489" s="8"/>
    </row>
    <row r="490" spans="1:50">
      <c r="A490" s="63" t="s">
        <v>705</v>
      </c>
      <c r="B490" s="63" t="s">
        <v>757</v>
      </c>
      <c r="C490" s="63" t="s">
        <v>758</v>
      </c>
      <c r="D490" s="64">
        <v>939.73050000000001</v>
      </c>
      <c r="E490" s="64">
        <v>939.73050000000001</v>
      </c>
      <c r="F490" s="64">
        <v>939.73050000000001</v>
      </c>
      <c r="G490" s="64">
        <v>939.73050000000001</v>
      </c>
      <c r="H490" s="64">
        <v>1274.3252499999999</v>
      </c>
      <c r="I490" s="64">
        <v>1274.3252499999999</v>
      </c>
      <c r="J490" s="64">
        <v>1274.3252499999999</v>
      </c>
      <c r="K490" s="64">
        <v>1274.3252499999999</v>
      </c>
      <c r="L490" s="64">
        <v>1274.3252499999999</v>
      </c>
      <c r="M490" s="64">
        <v>1274.3252499999999</v>
      </c>
      <c r="N490" s="64"/>
      <c r="O490" s="65">
        <f t="shared" si="34"/>
        <v>1274.3252499999999</v>
      </c>
      <c r="P490" s="64">
        <v>939.73050000000001</v>
      </c>
      <c r="Q490" s="64">
        <v>939.73050000000001</v>
      </c>
      <c r="R490" s="64">
        <v>939.73050000000001</v>
      </c>
      <c r="S490" s="64">
        <v>939.73050000000001</v>
      </c>
      <c r="T490" s="64">
        <v>1274.3252499999999</v>
      </c>
      <c r="U490" s="64">
        <v>1274.3252499999999</v>
      </c>
      <c r="V490" s="64">
        <v>1274.3252499999999</v>
      </c>
      <c r="W490" s="64">
        <v>1274.3252499999999</v>
      </c>
      <c r="X490" s="64">
        <v>1274.3252499999999</v>
      </c>
      <c r="Y490" s="64">
        <v>1274.3252499999999</v>
      </c>
      <c r="Z490" s="64">
        <v>1274.3252499999999</v>
      </c>
      <c r="AA490" s="64">
        <v>1274.3252499999999</v>
      </c>
      <c r="AB490" s="64">
        <v>1274.3252499999999</v>
      </c>
      <c r="AC490" s="64">
        <v>1274.3252499999999</v>
      </c>
      <c r="AD490" s="64">
        <v>1274.3252499999999</v>
      </c>
      <c r="AE490" s="64">
        <v>1274.3252499999999</v>
      </c>
      <c r="AF490" s="64">
        <v>1274.3252499999999</v>
      </c>
      <c r="AG490" s="64">
        <v>1274.3252499999999</v>
      </c>
      <c r="AH490" s="64">
        <v>1274.3252499999999</v>
      </c>
      <c r="AI490" s="64">
        <v>1274.3252499999999</v>
      </c>
      <c r="AJ490" s="64">
        <v>1274.3252499999999</v>
      </c>
      <c r="AK490" s="64">
        <v>1274.3252499999999</v>
      </c>
      <c r="AL490" s="64">
        <v>1274.3252499999999</v>
      </c>
      <c r="AM490" s="64">
        <v>1274.3252499999999</v>
      </c>
      <c r="AN490" s="73"/>
      <c r="AO490" s="8"/>
      <c r="AP490" s="8"/>
      <c r="AQ490" s="8"/>
      <c r="AR490" s="8"/>
      <c r="AS490" s="8"/>
      <c r="AT490" s="8"/>
      <c r="AU490" s="8"/>
      <c r="AV490" s="8"/>
      <c r="AW490" s="8"/>
      <c r="AX490" s="8"/>
    </row>
    <row r="491" spans="1:50">
      <c r="A491" s="63" t="s">
        <v>705</v>
      </c>
      <c r="B491" s="63" t="s">
        <v>759</v>
      </c>
      <c r="C491" s="63" t="s">
        <v>760</v>
      </c>
      <c r="D491" s="64">
        <v>1423.7840000000001</v>
      </c>
      <c r="E491" s="64">
        <v>1423.7840000000001</v>
      </c>
      <c r="F491" s="64">
        <v>1423.7840000000001</v>
      </c>
      <c r="G491" s="64">
        <v>1423.7840000000001</v>
      </c>
      <c r="H491" s="64">
        <v>1423.7840000000001</v>
      </c>
      <c r="I491" s="64">
        <v>1423.7840000000001</v>
      </c>
      <c r="J491" s="64">
        <v>1423.7840000000001</v>
      </c>
      <c r="K491" s="64">
        <v>1423.7840000000001</v>
      </c>
      <c r="L491" s="64">
        <v>1423.7840000000001</v>
      </c>
      <c r="M491" s="64">
        <v>1423.7840000000001</v>
      </c>
      <c r="N491" s="64"/>
      <c r="O491" s="65">
        <f t="shared" si="34"/>
        <v>1423.7840000000001</v>
      </c>
      <c r="P491" s="64">
        <v>1423.7840000000001</v>
      </c>
      <c r="Q491" s="64">
        <v>1423.7840000000001</v>
      </c>
      <c r="R491" s="64">
        <v>1423.7840000000001</v>
      </c>
      <c r="S491" s="64">
        <v>1423.7840000000001</v>
      </c>
      <c r="T491" s="64">
        <v>1423.7840000000001</v>
      </c>
      <c r="U491" s="64">
        <v>1423.7840000000001</v>
      </c>
      <c r="V491" s="64">
        <v>1423.7840000000001</v>
      </c>
      <c r="W491" s="64">
        <v>1423.7840000000001</v>
      </c>
      <c r="X491" s="64">
        <v>1423.7840000000001</v>
      </c>
      <c r="Y491" s="64">
        <v>1423.7840000000001</v>
      </c>
      <c r="Z491" s="64">
        <v>1423.7840000000001</v>
      </c>
      <c r="AA491" s="64">
        <v>1423.7840000000001</v>
      </c>
      <c r="AB491" s="64">
        <v>1423.7840000000001</v>
      </c>
      <c r="AC491" s="64">
        <v>1423.7840000000001</v>
      </c>
      <c r="AD491" s="64">
        <v>1423.7840000000001</v>
      </c>
      <c r="AE491" s="64">
        <v>1423.7840000000001</v>
      </c>
      <c r="AF491" s="64">
        <v>1423.7840000000001</v>
      </c>
      <c r="AG491" s="64">
        <v>1423.7840000000001</v>
      </c>
      <c r="AH491" s="64">
        <v>1423.7840000000001</v>
      </c>
      <c r="AI491" s="64">
        <v>1423.7840000000001</v>
      </c>
      <c r="AJ491" s="64">
        <v>1423.7840000000001</v>
      </c>
      <c r="AK491" s="64">
        <v>1423.7840000000001</v>
      </c>
      <c r="AL491" s="64">
        <v>1423.7840000000001</v>
      </c>
      <c r="AM491" s="64">
        <v>1423.7840000000001</v>
      </c>
      <c r="AN491" s="73"/>
      <c r="AO491" s="8" t="s">
        <v>85</v>
      </c>
      <c r="AP491" s="8"/>
      <c r="AQ491" s="8"/>
      <c r="AR491" s="8"/>
      <c r="AS491" s="8"/>
      <c r="AT491" s="8"/>
      <c r="AU491" s="8"/>
      <c r="AV491" s="8"/>
      <c r="AW491" s="8"/>
      <c r="AX491" s="8"/>
    </row>
    <row r="492" spans="1:50">
      <c r="A492" s="63" t="s">
        <v>761</v>
      </c>
      <c r="B492" s="63" t="s">
        <v>194</v>
      </c>
      <c r="C492" s="63" t="s">
        <v>195</v>
      </c>
      <c r="D492" s="64">
        <v>1102.214170945145</v>
      </c>
      <c r="E492" s="64">
        <v>1094.1180159973242</v>
      </c>
      <c r="F492" s="64">
        <v>1082.5413219965503</v>
      </c>
      <c r="G492" s="64">
        <v>1082.3356132055537</v>
      </c>
      <c r="H492" s="64">
        <v>1131.1165057595817</v>
      </c>
      <c r="I492" s="64">
        <v>1128.3045060484033</v>
      </c>
      <c r="J492" s="64">
        <v>1164.542559754992</v>
      </c>
      <c r="K492" s="64">
        <v>1190.1920374913659</v>
      </c>
      <c r="L492" s="64">
        <v>1195.9321993645335</v>
      </c>
      <c r="M492" s="64">
        <v>1218.4060617968171</v>
      </c>
      <c r="N492" s="64"/>
      <c r="O492" s="65">
        <f t="shared" si="34"/>
        <v>1218.4060617968171</v>
      </c>
      <c r="P492" s="64">
        <v>1102.214170945145</v>
      </c>
      <c r="Q492" s="64">
        <v>1094.1180159973242</v>
      </c>
      <c r="R492" s="64">
        <v>1082.5413219965503</v>
      </c>
      <c r="S492" s="64">
        <v>1082.3356132055537</v>
      </c>
      <c r="T492" s="64">
        <v>1131.1165057595817</v>
      </c>
      <c r="U492" s="64">
        <v>1128.3045060484033</v>
      </c>
      <c r="V492" s="64">
        <v>1164.542559754992</v>
      </c>
      <c r="W492" s="64">
        <v>1190.1920374913659</v>
      </c>
      <c r="X492" s="64">
        <v>1195.9321993645335</v>
      </c>
      <c r="Y492" s="64">
        <v>1218.4060617968171</v>
      </c>
      <c r="Z492" s="64">
        <v>1218.4060617968171</v>
      </c>
      <c r="AA492" s="64">
        <v>1218.4060617968171</v>
      </c>
      <c r="AB492" s="64">
        <v>1218.4060617968171</v>
      </c>
      <c r="AC492" s="64">
        <v>1218.4060617968171</v>
      </c>
      <c r="AD492" s="64">
        <v>1218.4060617968171</v>
      </c>
      <c r="AE492" s="64">
        <v>1218.4060617968171</v>
      </c>
      <c r="AF492" s="64">
        <v>1218.4060617968171</v>
      </c>
      <c r="AG492" s="64">
        <v>1218.4060617968171</v>
      </c>
      <c r="AH492" s="64">
        <v>1218.4060617968171</v>
      </c>
      <c r="AI492" s="64">
        <v>1218.4060617968171</v>
      </c>
      <c r="AJ492" s="64">
        <v>1218.4060617968171</v>
      </c>
      <c r="AK492" s="64">
        <v>1218.4060617968171</v>
      </c>
      <c r="AL492" s="64">
        <v>1218.4060617968171</v>
      </c>
      <c r="AM492" s="64">
        <v>1218.4060617968171</v>
      </c>
      <c r="AN492" s="73"/>
      <c r="AO492" s="8"/>
      <c r="AP492" s="8"/>
      <c r="AQ492" s="8"/>
      <c r="AR492" s="8"/>
      <c r="AS492" s="8"/>
      <c r="AT492" s="8"/>
      <c r="AU492" s="8"/>
      <c r="AV492" s="8"/>
      <c r="AW492" s="8"/>
      <c r="AX492" s="8"/>
    </row>
    <row r="493" spans="1:50">
      <c r="A493" s="63"/>
      <c r="B493" s="63"/>
      <c r="C493" s="63"/>
      <c r="D493" s="64"/>
      <c r="E493" s="64"/>
      <c r="F493" s="64"/>
      <c r="G493" s="64"/>
      <c r="H493" s="64"/>
      <c r="I493" s="64"/>
      <c r="J493" s="64"/>
      <c r="K493" s="64"/>
      <c r="L493" s="64"/>
      <c r="M493" s="64"/>
      <c r="N493" s="64"/>
      <c r="O493" s="65"/>
      <c r="P493" s="72">
        <v>0</v>
      </c>
      <c r="Q493" s="72">
        <v>0</v>
      </c>
      <c r="R493" s="72">
        <v>0</v>
      </c>
      <c r="S493" s="72">
        <v>0</v>
      </c>
      <c r="T493" s="72">
        <v>0</v>
      </c>
      <c r="U493" s="72">
        <v>0</v>
      </c>
      <c r="V493" s="72">
        <v>0</v>
      </c>
      <c r="W493" s="72">
        <v>0</v>
      </c>
      <c r="X493" s="72">
        <v>0</v>
      </c>
      <c r="Y493" s="72">
        <v>0</v>
      </c>
      <c r="Z493" s="72">
        <v>0</v>
      </c>
      <c r="AA493" s="72">
        <v>0</v>
      </c>
      <c r="AB493" s="72">
        <v>0</v>
      </c>
      <c r="AC493" s="72">
        <v>0</v>
      </c>
      <c r="AD493" s="72">
        <v>0</v>
      </c>
      <c r="AE493" s="72">
        <v>0</v>
      </c>
      <c r="AF493" s="72">
        <v>0</v>
      </c>
      <c r="AG493" s="72">
        <v>0</v>
      </c>
      <c r="AH493" s="72">
        <v>0</v>
      </c>
      <c r="AI493" s="72">
        <v>0</v>
      </c>
      <c r="AJ493" s="72">
        <v>0</v>
      </c>
      <c r="AK493" s="72">
        <v>0</v>
      </c>
      <c r="AL493" s="72">
        <v>0</v>
      </c>
      <c r="AM493" s="72">
        <v>0</v>
      </c>
      <c r="AN493" s="73"/>
      <c r="AO493" s="8"/>
      <c r="AP493" s="8"/>
      <c r="AQ493" s="8"/>
      <c r="AR493" s="8"/>
      <c r="AS493" s="8"/>
      <c r="AT493" s="8"/>
      <c r="AU493" s="8"/>
      <c r="AV493" s="8"/>
      <c r="AW493" s="8"/>
      <c r="AX493" s="8"/>
    </row>
    <row r="494" spans="1:50">
      <c r="A494" s="63"/>
      <c r="B494" s="63"/>
      <c r="C494" s="63"/>
      <c r="D494" s="64"/>
      <c r="E494" s="64"/>
      <c r="F494" s="64"/>
      <c r="G494" s="64"/>
      <c r="H494" s="64"/>
      <c r="I494" s="64"/>
      <c r="J494" s="64"/>
      <c r="K494" s="64"/>
      <c r="L494" s="64"/>
      <c r="M494" s="64"/>
      <c r="N494" s="64"/>
      <c r="O494" s="65"/>
      <c r="P494" s="64"/>
      <c r="Q494" s="64"/>
      <c r="R494" s="64"/>
      <c r="S494" s="64"/>
      <c r="T494" s="64"/>
      <c r="U494" s="64"/>
      <c r="V494" s="64"/>
      <c r="W494" s="64"/>
      <c r="X494" s="64"/>
      <c r="Y494" s="64"/>
      <c r="Z494" s="64"/>
      <c r="AA494" s="64"/>
      <c r="AB494" s="64"/>
      <c r="AC494" s="64"/>
      <c r="AD494" s="64"/>
      <c r="AE494" s="64"/>
      <c r="AF494" s="64"/>
      <c r="AG494" s="64"/>
      <c r="AH494" s="64"/>
      <c r="AI494" s="64"/>
      <c r="AJ494" s="64"/>
      <c r="AK494" s="64"/>
      <c r="AL494" s="64"/>
      <c r="AM494" s="64"/>
      <c r="AN494" s="73"/>
      <c r="AO494" s="8"/>
      <c r="AP494" s="8"/>
      <c r="AQ494" s="8"/>
      <c r="AR494" s="8"/>
      <c r="AS494" s="8"/>
      <c r="AT494" s="8"/>
      <c r="AU494" s="8"/>
      <c r="AV494" s="8"/>
      <c r="AW494" s="8"/>
      <c r="AX494" s="8"/>
    </row>
    <row r="495" spans="1:50">
      <c r="A495" s="63" t="s">
        <v>762</v>
      </c>
      <c r="B495" s="63" t="s">
        <v>763</v>
      </c>
      <c r="C495" s="63" t="s">
        <v>764</v>
      </c>
      <c r="D495" s="64">
        <v>1666.2239999999999</v>
      </c>
      <c r="E495" s="64">
        <v>1514.462857142857</v>
      </c>
      <c r="F495" s="64">
        <v>1666.2239999999999</v>
      </c>
      <c r="G495" s="64">
        <v>1331.7874074074077</v>
      </c>
      <c r="H495" s="64">
        <v>1430.1511111111108</v>
      </c>
      <c r="I495" s="64">
        <v>1135.0599999999997</v>
      </c>
      <c r="J495" s="64">
        <v>1079.9600000000003</v>
      </c>
      <c r="K495" s="64">
        <v>1381.1733333333336</v>
      </c>
      <c r="L495" s="64">
        <v>1079.9600000000003</v>
      </c>
      <c r="M495" s="64">
        <v>1018.9261538461539</v>
      </c>
      <c r="N495" s="64"/>
      <c r="O495" s="65">
        <f t="shared" si="34"/>
        <v>1018.9261538461539</v>
      </c>
      <c r="P495" s="64">
        <v>1666.2239999999999</v>
      </c>
      <c r="Q495" s="64">
        <v>1514.462857142857</v>
      </c>
      <c r="R495" s="64">
        <v>1666.2239999999999</v>
      </c>
      <c r="S495" s="64">
        <v>1331.7874074074077</v>
      </c>
      <c r="T495" s="64">
        <v>1430.1511111111108</v>
      </c>
      <c r="U495" s="64">
        <v>1135.0599999999997</v>
      </c>
      <c r="V495" s="64">
        <v>1079.9600000000003</v>
      </c>
      <c r="W495" s="64">
        <v>1381.1733333333336</v>
      </c>
      <c r="X495" s="64">
        <v>1079.9600000000003</v>
      </c>
      <c r="Y495" s="64">
        <v>1018.9261538461539</v>
      </c>
      <c r="Z495" s="64">
        <v>1018.9261538461539</v>
      </c>
      <c r="AA495" s="64">
        <v>1018.9261538461539</v>
      </c>
      <c r="AB495" s="64">
        <v>1018.9261538461539</v>
      </c>
      <c r="AC495" s="64">
        <v>1018.9261538461539</v>
      </c>
      <c r="AD495" s="64">
        <v>1018.9261538461539</v>
      </c>
      <c r="AE495" s="64">
        <v>1018.9261538461539</v>
      </c>
      <c r="AF495" s="64">
        <v>1018.9261538461539</v>
      </c>
      <c r="AG495" s="64">
        <v>1018.9261538461539</v>
      </c>
      <c r="AH495" s="64">
        <v>1018.9261538461539</v>
      </c>
      <c r="AI495" s="64">
        <v>1018.9261538461539</v>
      </c>
      <c r="AJ495" s="64">
        <v>1018.9261538461539</v>
      </c>
      <c r="AK495" s="64">
        <v>1018.9261538461539</v>
      </c>
      <c r="AL495" s="64">
        <v>1018.9261538461539</v>
      </c>
      <c r="AM495" s="64">
        <v>1018.9261538461539</v>
      </c>
      <c r="AN495" s="73"/>
      <c r="AO495" s="8"/>
      <c r="AP495" s="8"/>
      <c r="AQ495" s="8"/>
      <c r="AR495" s="8"/>
      <c r="AS495" s="8"/>
      <c r="AT495" s="8"/>
      <c r="AU495" s="8"/>
      <c r="AV495" s="8"/>
      <c r="AW495" s="8"/>
      <c r="AX495" s="8"/>
    </row>
    <row r="496" spans="1:50">
      <c r="A496" s="63" t="s">
        <v>762</v>
      </c>
      <c r="B496" s="63" t="s">
        <v>765</v>
      </c>
      <c r="C496" s="63" t="s">
        <v>766</v>
      </c>
      <c r="D496" s="64">
        <v>1146.4885211074322</v>
      </c>
      <c r="E496" s="64">
        <v>1137.6906033539854</v>
      </c>
      <c r="F496" s="64">
        <v>1153.6796122064552</v>
      </c>
      <c r="G496" s="64">
        <v>1115.4085668601006</v>
      </c>
      <c r="H496" s="64">
        <v>1160.7587076042828</v>
      </c>
      <c r="I496" s="64">
        <v>1171.4845320929892</v>
      </c>
      <c r="J496" s="64">
        <v>1203.236070064042</v>
      </c>
      <c r="K496" s="64">
        <v>1233.1471804108562</v>
      </c>
      <c r="L496" s="64">
        <v>1246.7325426206485</v>
      </c>
      <c r="M496" s="64">
        <v>1222.1906926215149</v>
      </c>
      <c r="N496" s="64"/>
      <c r="O496" s="65">
        <f t="shared" si="34"/>
        <v>1222.1906926215149</v>
      </c>
      <c r="P496" s="64">
        <v>1146.4885211074322</v>
      </c>
      <c r="Q496" s="64">
        <v>1137.6906033539854</v>
      </c>
      <c r="R496" s="64">
        <v>1153.6796122064552</v>
      </c>
      <c r="S496" s="64">
        <v>1115.4085668601006</v>
      </c>
      <c r="T496" s="64">
        <v>1160.7587076042828</v>
      </c>
      <c r="U496" s="64">
        <v>1171.4845320929892</v>
      </c>
      <c r="V496" s="64">
        <v>1203.236070064042</v>
      </c>
      <c r="W496" s="64">
        <v>1233.1471804108562</v>
      </c>
      <c r="X496" s="64">
        <v>1246.7325426206485</v>
      </c>
      <c r="Y496" s="64">
        <v>1222.1906926215149</v>
      </c>
      <c r="Z496" s="64">
        <v>1222.1906926215149</v>
      </c>
      <c r="AA496" s="64">
        <v>1222.1906926215149</v>
      </c>
      <c r="AB496" s="64">
        <v>1222.1906926215149</v>
      </c>
      <c r="AC496" s="64">
        <v>1222.1906926215149</v>
      </c>
      <c r="AD496" s="64">
        <v>1222.1906926215149</v>
      </c>
      <c r="AE496" s="64">
        <v>1222.1906926215149</v>
      </c>
      <c r="AF496" s="64">
        <v>1222.1906926215149</v>
      </c>
      <c r="AG496" s="64">
        <v>1222.1906926215149</v>
      </c>
      <c r="AH496" s="64">
        <v>1222.1906926215149</v>
      </c>
      <c r="AI496" s="64">
        <v>1222.1906926215149</v>
      </c>
      <c r="AJ496" s="64">
        <v>1222.1906926215149</v>
      </c>
      <c r="AK496" s="64">
        <v>1222.1906926215149</v>
      </c>
      <c r="AL496" s="64">
        <v>1222.1906926215149</v>
      </c>
      <c r="AM496" s="64">
        <v>1222.1906926215149</v>
      </c>
      <c r="AN496" s="73"/>
      <c r="AO496" s="8" t="s">
        <v>86</v>
      </c>
      <c r="AP496" s="8"/>
      <c r="AQ496" s="8"/>
      <c r="AR496" s="8"/>
      <c r="AS496" s="8"/>
      <c r="AT496" s="8"/>
      <c r="AU496" s="8"/>
      <c r="AV496" s="8"/>
      <c r="AW496" s="8"/>
      <c r="AX496" s="8"/>
    </row>
    <row r="497" spans="1:50">
      <c r="A497" s="63" t="s">
        <v>762</v>
      </c>
      <c r="B497" s="63" t="s">
        <v>767</v>
      </c>
      <c r="C497" s="63" t="s">
        <v>768</v>
      </c>
      <c r="D497" s="64">
        <v>1008.4852801717383</v>
      </c>
      <c r="E497" s="64">
        <v>1011.4495972494485</v>
      </c>
      <c r="F497" s="64">
        <v>1014.810749864582</v>
      </c>
      <c r="G497" s="64">
        <v>1017.6596639398022</v>
      </c>
      <c r="H497" s="64">
        <v>1048.5458688519345</v>
      </c>
      <c r="I497" s="64">
        <v>1065.4494541516599</v>
      </c>
      <c r="J497" s="64">
        <v>1096.2235070546305</v>
      </c>
      <c r="K497" s="64">
        <v>1128.4231409517538</v>
      </c>
      <c r="L497" s="64">
        <v>1138.7354054190371</v>
      </c>
      <c r="M497" s="64">
        <v>1146.0388626591366</v>
      </c>
      <c r="N497" s="64"/>
      <c r="O497" s="65">
        <f t="shared" si="34"/>
        <v>1146.0388626591366</v>
      </c>
      <c r="P497" s="64">
        <v>1008.4852801717383</v>
      </c>
      <c r="Q497" s="64">
        <v>1011.4495972494485</v>
      </c>
      <c r="R497" s="64">
        <v>1014.810749864582</v>
      </c>
      <c r="S497" s="64">
        <v>1017.6596639398022</v>
      </c>
      <c r="T497" s="64">
        <v>1048.5458688519345</v>
      </c>
      <c r="U497" s="64">
        <v>1065.4494541516599</v>
      </c>
      <c r="V497" s="64">
        <v>1096.2235070546305</v>
      </c>
      <c r="W497" s="64">
        <v>1128.4231409517538</v>
      </c>
      <c r="X497" s="64">
        <v>1138.7354054190371</v>
      </c>
      <c r="Y497" s="64">
        <v>1146.0388626591366</v>
      </c>
      <c r="Z497" s="64">
        <v>1146.0388626591366</v>
      </c>
      <c r="AA497" s="64">
        <v>1146.0388626591366</v>
      </c>
      <c r="AB497" s="64">
        <v>1146.0388626591366</v>
      </c>
      <c r="AC497" s="64">
        <v>1146.0388626591366</v>
      </c>
      <c r="AD497" s="64">
        <v>1146.0388626591366</v>
      </c>
      <c r="AE497" s="64">
        <v>1146.0388626591366</v>
      </c>
      <c r="AF497" s="64">
        <v>1146.0388626591366</v>
      </c>
      <c r="AG497" s="64">
        <v>1146.0388626591366</v>
      </c>
      <c r="AH497" s="64">
        <v>1146.0388626591366</v>
      </c>
      <c r="AI497" s="64">
        <v>1146.0388626591366</v>
      </c>
      <c r="AJ497" s="64">
        <v>1146.0388626591366</v>
      </c>
      <c r="AK497" s="64">
        <v>1146.0388626591366</v>
      </c>
      <c r="AL497" s="64">
        <v>1146.0388626591366</v>
      </c>
      <c r="AM497" s="64">
        <v>1146.0388626591366</v>
      </c>
      <c r="AN497" s="73"/>
      <c r="AO497" s="8" t="s">
        <v>87</v>
      </c>
      <c r="AP497" s="8"/>
      <c r="AQ497" s="8"/>
      <c r="AR497" s="8"/>
      <c r="AS497" s="8"/>
      <c r="AT497" s="8"/>
      <c r="AU497" s="8"/>
      <c r="AV497" s="8"/>
      <c r="AW497" s="8"/>
      <c r="AX497" s="8"/>
    </row>
    <row r="498" spans="1:50">
      <c r="A498" s="63" t="s">
        <v>762</v>
      </c>
      <c r="B498" s="63" t="s">
        <v>769</v>
      </c>
      <c r="C498" s="63" t="s">
        <v>770</v>
      </c>
      <c r="D498" s="64">
        <v>749.36</v>
      </c>
      <c r="E498" s="64">
        <v>749.3599999999999</v>
      </c>
      <c r="F498" s="64">
        <v>749.36</v>
      </c>
      <c r="G498" s="64">
        <v>749.36</v>
      </c>
      <c r="H498" s="64">
        <v>749.36</v>
      </c>
      <c r="I498" s="64">
        <v>754.87</v>
      </c>
      <c r="J498" s="64">
        <v>764.0533333333334</v>
      </c>
      <c r="K498" s="64">
        <v>760.38</v>
      </c>
      <c r="L498" s="64">
        <v>760.38</v>
      </c>
      <c r="M498" s="64">
        <v>789.03199999999993</v>
      </c>
      <c r="N498" s="64"/>
      <c r="O498" s="65">
        <f t="shared" si="34"/>
        <v>789.03199999999993</v>
      </c>
      <c r="P498" s="64">
        <v>749.36</v>
      </c>
      <c r="Q498" s="64">
        <v>749.3599999999999</v>
      </c>
      <c r="R498" s="64">
        <v>749.36</v>
      </c>
      <c r="S498" s="64">
        <v>749.36</v>
      </c>
      <c r="T498" s="64">
        <v>749.36</v>
      </c>
      <c r="U498" s="64">
        <v>754.87</v>
      </c>
      <c r="V498" s="64">
        <v>764.0533333333334</v>
      </c>
      <c r="W498" s="64">
        <v>760.38</v>
      </c>
      <c r="X498" s="64">
        <v>760.38</v>
      </c>
      <c r="Y498" s="64">
        <v>789.03199999999993</v>
      </c>
      <c r="Z498" s="64">
        <v>789.03199999999993</v>
      </c>
      <c r="AA498" s="64">
        <v>789.03199999999993</v>
      </c>
      <c r="AB498" s="64">
        <v>789.03199999999993</v>
      </c>
      <c r="AC498" s="64">
        <v>789.03199999999993</v>
      </c>
      <c r="AD498" s="64">
        <v>789.03199999999993</v>
      </c>
      <c r="AE498" s="64">
        <v>789.03199999999993</v>
      </c>
      <c r="AF498" s="64">
        <v>789.03199999999993</v>
      </c>
      <c r="AG498" s="64">
        <v>789.03199999999993</v>
      </c>
      <c r="AH498" s="64">
        <v>789.03199999999993</v>
      </c>
      <c r="AI498" s="64">
        <v>789.03199999999993</v>
      </c>
      <c r="AJ498" s="64">
        <v>789.03199999999993</v>
      </c>
      <c r="AK498" s="64">
        <v>789.03199999999993</v>
      </c>
      <c r="AL498" s="64">
        <v>789.03199999999993</v>
      </c>
      <c r="AM498" s="64">
        <v>789.03199999999993</v>
      </c>
      <c r="AN498" s="73"/>
      <c r="AO498" s="8" t="s">
        <v>88</v>
      </c>
      <c r="AP498" s="8"/>
      <c r="AQ498" s="8"/>
      <c r="AR498" s="8"/>
      <c r="AS498" s="8"/>
      <c r="AT498" s="8"/>
      <c r="AU498" s="8"/>
      <c r="AV498" s="8"/>
      <c r="AW498" s="8"/>
      <c r="AX498" s="8"/>
    </row>
    <row r="499" spans="1:50">
      <c r="A499" s="63" t="s">
        <v>762</v>
      </c>
      <c r="B499" s="63" t="s">
        <v>771</v>
      </c>
      <c r="C499" s="63" t="s">
        <v>772</v>
      </c>
      <c r="D499" s="64">
        <v>749.36</v>
      </c>
      <c r="E499" s="64">
        <v>749.36</v>
      </c>
      <c r="F499" s="64">
        <v>749.36</v>
      </c>
      <c r="G499" s="64">
        <v>749.36</v>
      </c>
      <c r="H499" s="64">
        <v>749.36</v>
      </c>
      <c r="I499" s="64">
        <v>749.36</v>
      </c>
      <c r="J499" s="64">
        <v>749.36</v>
      </c>
      <c r="K499" s="64">
        <v>749.36</v>
      </c>
      <c r="L499" s="64">
        <v>749.36</v>
      </c>
      <c r="M499" s="64">
        <v>749.36</v>
      </c>
      <c r="N499" s="64"/>
      <c r="O499" s="65">
        <f t="shared" si="34"/>
        <v>749.36</v>
      </c>
      <c r="P499" s="64">
        <v>749.36</v>
      </c>
      <c r="Q499" s="64">
        <v>749.36</v>
      </c>
      <c r="R499" s="64">
        <v>749.36</v>
      </c>
      <c r="S499" s="64">
        <v>749.36</v>
      </c>
      <c r="T499" s="64">
        <v>749.36</v>
      </c>
      <c r="U499" s="64">
        <v>749.36</v>
      </c>
      <c r="V499" s="64">
        <v>749.36</v>
      </c>
      <c r="W499" s="64">
        <v>749.36</v>
      </c>
      <c r="X499" s="64">
        <v>749.36</v>
      </c>
      <c r="Y499" s="64">
        <v>749.36</v>
      </c>
      <c r="Z499" s="64">
        <v>749.36</v>
      </c>
      <c r="AA499" s="64">
        <v>749.36</v>
      </c>
      <c r="AB499" s="64">
        <v>749.36</v>
      </c>
      <c r="AC499" s="64">
        <v>749.36</v>
      </c>
      <c r="AD499" s="64">
        <v>749.36</v>
      </c>
      <c r="AE499" s="64">
        <v>749.36</v>
      </c>
      <c r="AF499" s="64">
        <v>749.36</v>
      </c>
      <c r="AG499" s="64">
        <v>749.36</v>
      </c>
      <c r="AH499" s="64">
        <v>749.36</v>
      </c>
      <c r="AI499" s="64">
        <v>749.36</v>
      </c>
      <c r="AJ499" s="64">
        <v>749.36</v>
      </c>
      <c r="AK499" s="64">
        <v>749.36</v>
      </c>
      <c r="AL499" s="64">
        <v>749.36</v>
      </c>
      <c r="AM499" s="64">
        <v>749.36</v>
      </c>
      <c r="AN499" s="73"/>
      <c r="AO499" s="8" t="s">
        <v>89</v>
      </c>
      <c r="AP499" s="8"/>
      <c r="AQ499" s="8"/>
      <c r="AR499" s="8"/>
      <c r="AS499" s="8"/>
      <c r="AT499" s="8"/>
      <c r="AU499" s="8"/>
      <c r="AV499" s="8"/>
      <c r="AW499" s="8"/>
      <c r="AX499" s="8"/>
    </row>
    <row r="500" spans="1:50">
      <c r="A500" s="63" t="s">
        <v>762</v>
      </c>
      <c r="B500" s="63" t="s">
        <v>773</v>
      </c>
      <c r="C500" s="63" t="s">
        <v>774</v>
      </c>
      <c r="D500" s="64">
        <v>1135.06</v>
      </c>
      <c r="E500" s="64">
        <v>1168.1200000000001</v>
      </c>
      <c r="F500" s="64">
        <v>1168.1200000000001</v>
      </c>
      <c r="G500" s="64">
        <v>1168.1200000000001</v>
      </c>
      <c r="H500" s="64">
        <v>1168.1200000000001</v>
      </c>
      <c r="I500" s="64">
        <v>1168.1200000000001</v>
      </c>
      <c r="J500" s="64">
        <v>1156.3128571428574</v>
      </c>
      <c r="K500" s="64">
        <v>1156.3128571428574</v>
      </c>
      <c r="L500" s="64">
        <v>1156.3128571428574</v>
      </c>
      <c r="M500" s="64">
        <v>1156.3128571428574</v>
      </c>
      <c r="N500" s="64"/>
      <c r="O500" s="65">
        <f t="shared" si="34"/>
        <v>1156.3128571428574</v>
      </c>
      <c r="P500" s="64">
        <v>1135.06</v>
      </c>
      <c r="Q500" s="64">
        <v>1168.1200000000001</v>
      </c>
      <c r="R500" s="64">
        <v>1168.1200000000001</v>
      </c>
      <c r="S500" s="64">
        <v>1168.1200000000001</v>
      </c>
      <c r="T500" s="64">
        <v>1168.1200000000001</v>
      </c>
      <c r="U500" s="64">
        <v>1168.1200000000001</v>
      </c>
      <c r="V500" s="64">
        <v>1156.3128571428574</v>
      </c>
      <c r="W500" s="64">
        <v>1156.3128571428574</v>
      </c>
      <c r="X500" s="64">
        <v>1156.3128571428574</v>
      </c>
      <c r="Y500" s="64">
        <v>1156.3128571428574</v>
      </c>
      <c r="Z500" s="64">
        <v>1156.3128571428574</v>
      </c>
      <c r="AA500" s="64">
        <v>1156.3128571428574</v>
      </c>
      <c r="AB500" s="64">
        <v>1156.3128571428574</v>
      </c>
      <c r="AC500" s="64">
        <v>1156.3128571428574</v>
      </c>
      <c r="AD500" s="64">
        <v>1156.3128571428574</v>
      </c>
      <c r="AE500" s="64">
        <v>1156.3128571428574</v>
      </c>
      <c r="AF500" s="64">
        <v>1156.3128571428574</v>
      </c>
      <c r="AG500" s="64">
        <v>1156.3128571428574</v>
      </c>
      <c r="AH500" s="64">
        <v>1156.3128571428574</v>
      </c>
      <c r="AI500" s="64">
        <v>1156.3128571428574</v>
      </c>
      <c r="AJ500" s="64">
        <v>1156.3128571428574</v>
      </c>
      <c r="AK500" s="64">
        <v>1156.3128571428574</v>
      </c>
      <c r="AL500" s="64">
        <v>1156.3128571428574</v>
      </c>
      <c r="AM500" s="64">
        <v>1156.3128571428574</v>
      </c>
      <c r="AN500" s="73"/>
      <c r="AO500" s="8" t="s">
        <v>90</v>
      </c>
      <c r="AP500" s="8"/>
      <c r="AQ500" s="8"/>
      <c r="AR500" s="8"/>
      <c r="AS500" s="8"/>
      <c r="AT500" s="8"/>
      <c r="AU500" s="8"/>
      <c r="AV500" s="8"/>
      <c r="AW500" s="8"/>
      <c r="AX500" s="8"/>
    </row>
    <row r="501" spans="1:50">
      <c r="A501" s="63" t="s">
        <v>762</v>
      </c>
      <c r="B501" s="63" t="s">
        <v>775</v>
      </c>
      <c r="C501" s="63" t="s">
        <v>776</v>
      </c>
      <c r="D501" s="64">
        <v>1102</v>
      </c>
      <c r="E501" s="64">
        <v>1102</v>
      </c>
      <c r="F501" s="64">
        <v>1410.56</v>
      </c>
      <c r="G501" s="64">
        <v>1097.8019047619048</v>
      </c>
      <c r="H501" s="64">
        <v>1102</v>
      </c>
      <c r="I501" s="64">
        <v>1102</v>
      </c>
      <c r="J501" s="64">
        <v>1251.1938461538466</v>
      </c>
      <c r="K501" s="64">
        <v>1057.9200000000003</v>
      </c>
      <c r="L501" s="64">
        <v>1251.1938461538462</v>
      </c>
      <c r="M501" s="64">
        <v>1057.92</v>
      </c>
      <c r="N501" s="64"/>
      <c r="O501" s="65">
        <f t="shared" si="34"/>
        <v>1057.92</v>
      </c>
      <c r="P501" s="64">
        <v>1102</v>
      </c>
      <c r="Q501" s="64">
        <v>1102</v>
      </c>
      <c r="R501" s="64">
        <v>1410.56</v>
      </c>
      <c r="S501" s="64">
        <v>1097.8019047619048</v>
      </c>
      <c r="T501" s="64">
        <v>1102</v>
      </c>
      <c r="U501" s="64">
        <v>1102</v>
      </c>
      <c r="V501" s="64">
        <v>1251.1938461538466</v>
      </c>
      <c r="W501" s="64">
        <v>1057.9200000000003</v>
      </c>
      <c r="X501" s="64">
        <v>1251.1938461538462</v>
      </c>
      <c r="Y501" s="64">
        <v>1057.92</v>
      </c>
      <c r="Z501" s="64">
        <v>1057.92</v>
      </c>
      <c r="AA501" s="64">
        <v>1057.92</v>
      </c>
      <c r="AB501" s="64">
        <v>1057.92</v>
      </c>
      <c r="AC501" s="64">
        <v>1057.92</v>
      </c>
      <c r="AD501" s="64">
        <v>1057.92</v>
      </c>
      <c r="AE501" s="64">
        <v>1057.92</v>
      </c>
      <c r="AF501" s="64">
        <v>1057.92</v>
      </c>
      <c r="AG501" s="64">
        <v>1057.92</v>
      </c>
      <c r="AH501" s="64">
        <v>1057.92</v>
      </c>
      <c r="AI501" s="64">
        <v>1057.92</v>
      </c>
      <c r="AJ501" s="64">
        <v>1057.92</v>
      </c>
      <c r="AK501" s="64">
        <v>1057.92</v>
      </c>
      <c r="AL501" s="64">
        <v>1057.92</v>
      </c>
      <c r="AM501" s="64">
        <v>1057.92</v>
      </c>
      <c r="AN501" s="73"/>
      <c r="AO501" s="8" t="s">
        <v>91</v>
      </c>
      <c r="AP501" s="8"/>
      <c r="AQ501" s="8"/>
      <c r="AR501" s="8"/>
      <c r="AS501" s="8"/>
      <c r="AT501" s="8"/>
      <c r="AU501" s="8"/>
      <c r="AV501" s="8"/>
      <c r="AW501" s="8"/>
      <c r="AX501" s="8"/>
    </row>
    <row r="502" spans="1:50">
      <c r="A502" s="63" t="s">
        <v>762</v>
      </c>
      <c r="B502" s="63" t="s">
        <v>421</v>
      </c>
      <c r="C502" s="63" t="s">
        <v>422</v>
      </c>
      <c r="D502" s="64">
        <v>1510.7574547592865</v>
      </c>
      <c r="E502" s="64">
        <v>1435.1980475230419</v>
      </c>
      <c r="F502" s="64">
        <v>1684.9166684653692</v>
      </c>
      <c r="G502" s="64">
        <v>1450.2823717867941</v>
      </c>
      <c r="H502" s="64">
        <v>1831.4449788978491</v>
      </c>
      <c r="I502" s="64">
        <v>1450.2823717867941</v>
      </c>
      <c r="J502" s="64">
        <v>1457.4929982563206</v>
      </c>
      <c r="K502" s="64">
        <v>1484.6786395711142</v>
      </c>
      <c r="L502" s="64">
        <v>1491.9690038125516</v>
      </c>
      <c r="M502" s="64">
        <v>1463.1090393145155</v>
      </c>
      <c r="N502" s="64"/>
      <c r="O502" s="65">
        <f t="shared" si="34"/>
        <v>1463.1090393145155</v>
      </c>
      <c r="P502" s="64">
        <v>1510.7574547592865</v>
      </c>
      <c r="Q502" s="64">
        <v>1435.1980475230419</v>
      </c>
      <c r="R502" s="64">
        <v>1684.9166684653692</v>
      </c>
      <c r="S502" s="64">
        <v>1450.2823717867941</v>
      </c>
      <c r="T502" s="64">
        <v>1831.4449788978491</v>
      </c>
      <c r="U502" s="64">
        <v>1450.2823717867941</v>
      </c>
      <c r="V502" s="64">
        <v>1457.4929982563206</v>
      </c>
      <c r="W502" s="64">
        <v>1484.6786395711142</v>
      </c>
      <c r="X502" s="64">
        <v>1491.9690038125516</v>
      </c>
      <c r="Y502" s="64">
        <v>1463.1090393145155</v>
      </c>
      <c r="Z502" s="64">
        <v>1463.1090393145155</v>
      </c>
      <c r="AA502" s="64">
        <v>1463.1090393145155</v>
      </c>
      <c r="AB502" s="64">
        <v>1463.1090393145155</v>
      </c>
      <c r="AC502" s="64">
        <v>1463.1090393145155</v>
      </c>
      <c r="AD502" s="64">
        <v>1463.1090393145155</v>
      </c>
      <c r="AE502" s="64">
        <v>1463.1090393145155</v>
      </c>
      <c r="AF502" s="64">
        <v>1463.1090393145155</v>
      </c>
      <c r="AG502" s="64">
        <v>1463.1090393145155</v>
      </c>
      <c r="AH502" s="64">
        <v>1463.1090393145155</v>
      </c>
      <c r="AI502" s="64">
        <v>1463.1090393145155</v>
      </c>
      <c r="AJ502" s="64">
        <v>1463.1090393145155</v>
      </c>
      <c r="AK502" s="64">
        <v>1463.1090393145155</v>
      </c>
      <c r="AL502" s="64">
        <v>1463.1090393145155</v>
      </c>
      <c r="AM502" s="64">
        <v>1463.1090393145155</v>
      </c>
      <c r="AN502" s="73"/>
      <c r="AO502" s="8"/>
      <c r="AP502" s="8"/>
      <c r="AQ502" s="8"/>
      <c r="AR502" s="8"/>
      <c r="AS502" s="8"/>
      <c r="AT502" s="8"/>
      <c r="AU502" s="8"/>
      <c r="AV502" s="8"/>
      <c r="AW502" s="8"/>
      <c r="AX502" s="8"/>
    </row>
    <row r="503" spans="1:50">
      <c r="A503" s="63" t="s">
        <v>762</v>
      </c>
      <c r="B503" s="63" t="s">
        <v>777</v>
      </c>
      <c r="C503" s="63" t="s">
        <v>778</v>
      </c>
      <c r="D503" s="64">
        <v>1339.6205866666658</v>
      </c>
      <c r="E503" s="64">
        <v>1339.6205866666658</v>
      </c>
      <c r="F503" s="64">
        <v>1339.6205866666658</v>
      </c>
      <c r="G503" s="64">
        <v>1339.6205866666658</v>
      </c>
      <c r="H503" s="64">
        <v>1339.6205866666658</v>
      </c>
      <c r="I503" s="64">
        <v>1339.6205866666658</v>
      </c>
      <c r="J503" s="64">
        <v>1339.6205866666658</v>
      </c>
      <c r="K503" s="64">
        <v>1339.6205866666658</v>
      </c>
      <c r="L503" s="64">
        <v>1339.6205866666658</v>
      </c>
      <c r="M503" s="64">
        <v>1341.7865829722216</v>
      </c>
      <c r="N503" s="64"/>
      <c r="O503" s="65">
        <f t="shared" si="34"/>
        <v>1341.7865829722216</v>
      </c>
      <c r="P503" s="64">
        <v>1339.6205866666658</v>
      </c>
      <c r="Q503" s="64">
        <v>1339.6205866666658</v>
      </c>
      <c r="R503" s="64">
        <v>1339.6205866666658</v>
      </c>
      <c r="S503" s="64">
        <v>1339.6205866666658</v>
      </c>
      <c r="T503" s="64">
        <v>1339.6205866666658</v>
      </c>
      <c r="U503" s="64">
        <v>1339.6205866666658</v>
      </c>
      <c r="V503" s="64">
        <v>1339.6205866666658</v>
      </c>
      <c r="W503" s="64">
        <v>1339.6205866666658</v>
      </c>
      <c r="X503" s="64">
        <v>1339.6205866666658</v>
      </c>
      <c r="Y503" s="64">
        <v>1341.7865829722216</v>
      </c>
      <c r="Z503" s="64">
        <v>1341.7865829722216</v>
      </c>
      <c r="AA503" s="64">
        <v>1341.7865829722216</v>
      </c>
      <c r="AB503" s="64">
        <v>1341.7865829722216</v>
      </c>
      <c r="AC503" s="64">
        <v>1341.7865829722216</v>
      </c>
      <c r="AD503" s="64">
        <v>1341.7865829722216</v>
      </c>
      <c r="AE503" s="64">
        <v>1341.7865829722216</v>
      </c>
      <c r="AF503" s="64">
        <v>1341.7865829722216</v>
      </c>
      <c r="AG503" s="64">
        <v>1341.7865829722216</v>
      </c>
      <c r="AH503" s="64">
        <v>1341.7865829722216</v>
      </c>
      <c r="AI503" s="64">
        <v>1341.7865829722216</v>
      </c>
      <c r="AJ503" s="64">
        <v>1341.7865829722216</v>
      </c>
      <c r="AK503" s="64">
        <v>1341.7865829722216</v>
      </c>
      <c r="AL503" s="64">
        <v>1341.7865829722216</v>
      </c>
      <c r="AM503" s="64">
        <v>1341.7865829722216</v>
      </c>
      <c r="AN503" s="73"/>
      <c r="AO503" s="8"/>
      <c r="AP503" s="8"/>
      <c r="AQ503" s="8"/>
      <c r="AR503" s="8"/>
      <c r="AS503" s="8"/>
      <c r="AT503" s="8"/>
      <c r="AU503" s="8"/>
      <c r="AV503" s="8"/>
      <c r="AW503" s="8"/>
      <c r="AX503" s="8"/>
    </row>
    <row r="504" spans="1:50">
      <c r="A504" s="63" t="s">
        <v>762</v>
      </c>
      <c r="B504" s="63" t="s">
        <v>779</v>
      </c>
      <c r="C504" s="63" t="s">
        <v>780</v>
      </c>
      <c r="D504" s="64">
        <v>1296.8335999999999</v>
      </c>
      <c r="E504" s="64">
        <v>1291.5439999999999</v>
      </c>
      <c r="F504" s="64">
        <v>1291.5439999999999</v>
      </c>
      <c r="G504" s="64">
        <v>1295.952</v>
      </c>
      <c r="H504" s="64">
        <v>1291.5439999999999</v>
      </c>
      <c r="I504" s="64">
        <v>1293.9483636363639</v>
      </c>
      <c r="J504" s="64">
        <v>1291.5439999999999</v>
      </c>
      <c r="K504" s="64">
        <v>1291.5439999999999</v>
      </c>
      <c r="L504" s="64">
        <v>1298.1559999999997</v>
      </c>
      <c r="M504" s="64">
        <v>1298.1559999999999</v>
      </c>
      <c r="N504" s="64"/>
      <c r="O504" s="65">
        <f t="shared" si="34"/>
        <v>1298.1559999999999</v>
      </c>
      <c r="P504" s="64">
        <v>1296.8335999999999</v>
      </c>
      <c r="Q504" s="64">
        <v>1291.5439999999999</v>
      </c>
      <c r="R504" s="64">
        <v>1291.5439999999999</v>
      </c>
      <c r="S504" s="64">
        <v>1295.952</v>
      </c>
      <c r="T504" s="64">
        <v>1291.5439999999999</v>
      </c>
      <c r="U504" s="64">
        <v>1293.9483636363639</v>
      </c>
      <c r="V504" s="64">
        <v>1291.5439999999999</v>
      </c>
      <c r="W504" s="64">
        <v>1291.5439999999999</v>
      </c>
      <c r="X504" s="64">
        <v>1298.1559999999997</v>
      </c>
      <c r="Y504" s="64">
        <v>1298.1559999999999</v>
      </c>
      <c r="Z504" s="64">
        <v>1298.1559999999999</v>
      </c>
      <c r="AA504" s="64">
        <v>1298.1559999999999</v>
      </c>
      <c r="AB504" s="64">
        <v>1298.1559999999999</v>
      </c>
      <c r="AC504" s="64">
        <v>1298.1559999999999</v>
      </c>
      <c r="AD504" s="64">
        <v>1298.1559999999999</v>
      </c>
      <c r="AE504" s="64">
        <v>1298.1559999999999</v>
      </c>
      <c r="AF504" s="64">
        <v>1298.1559999999999</v>
      </c>
      <c r="AG504" s="64">
        <v>1298.1559999999999</v>
      </c>
      <c r="AH504" s="64">
        <v>1298.1559999999999</v>
      </c>
      <c r="AI504" s="64">
        <v>1298.1559999999999</v>
      </c>
      <c r="AJ504" s="64">
        <v>1298.1559999999999</v>
      </c>
      <c r="AK504" s="64">
        <v>1298.1559999999999</v>
      </c>
      <c r="AL504" s="64">
        <v>1298.1559999999999</v>
      </c>
      <c r="AM504" s="64">
        <v>1298.1559999999999</v>
      </c>
      <c r="AN504" s="73"/>
      <c r="AO504" s="8" t="s">
        <v>92</v>
      </c>
      <c r="AP504" s="8"/>
      <c r="AQ504" s="8"/>
      <c r="AR504" s="8"/>
      <c r="AS504" s="8"/>
      <c r="AT504" s="8"/>
      <c r="AU504" s="8"/>
      <c r="AV504" s="8"/>
      <c r="AW504" s="8"/>
      <c r="AX504" s="8"/>
    </row>
    <row r="505" spans="1:50">
      <c r="A505" s="63" t="s">
        <v>762</v>
      </c>
      <c r="B505" s="63" t="s">
        <v>781</v>
      </c>
      <c r="C505" s="63" t="s">
        <v>782</v>
      </c>
      <c r="D505" s="64">
        <v>1135.06</v>
      </c>
      <c r="E505" s="64">
        <v>1137.8150000000001</v>
      </c>
      <c r="F505" s="64">
        <v>1135.9076923076918</v>
      </c>
      <c r="G505" s="64">
        <v>1135.7946666666664</v>
      </c>
      <c r="H505" s="64">
        <v>1135.9783333333332</v>
      </c>
      <c r="I505" s="64">
        <v>1137.2640000000001</v>
      </c>
      <c r="J505" s="64">
        <v>1090.98</v>
      </c>
      <c r="K505" s="64">
        <v>1090.9799999999998</v>
      </c>
      <c r="L505" s="64">
        <v>1106.4079999999999</v>
      </c>
      <c r="M505" s="64">
        <v>1032.7314285714285</v>
      </c>
      <c r="N505" s="64"/>
      <c r="O505" s="65">
        <f t="shared" si="34"/>
        <v>1032.7314285714285</v>
      </c>
      <c r="P505" s="64">
        <v>1135.06</v>
      </c>
      <c r="Q505" s="64">
        <v>1137.8150000000001</v>
      </c>
      <c r="R505" s="64">
        <v>1135.9076923076918</v>
      </c>
      <c r="S505" s="64">
        <v>1135.7946666666664</v>
      </c>
      <c r="T505" s="64">
        <v>1135.9783333333332</v>
      </c>
      <c r="U505" s="64">
        <v>1137.2640000000001</v>
      </c>
      <c r="V505" s="64">
        <v>1090.98</v>
      </c>
      <c r="W505" s="64">
        <v>1090.9799999999998</v>
      </c>
      <c r="X505" s="64">
        <v>1106.4079999999999</v>
      </c>
      <c r="Y505" s="64">
        <v>1032.7314285714285</v>
      </c>
      <c r="Z505" s="64">
        <v>1032.7314285714285</v>
      </c>
      <c r="AA505" s="64">
        <v>1032.7314285714285</v>
      </c>
      <c r="AB505" s="64">
        <v>1032.7314285714285</v>
      </c>
      <c r="AC505" s="64">
        <v>1032.7314285714285</v>
      </c>
      <c r="AD505" s="64">
        <v>1032.7314285714285</v>
      </c>
      <c r="AE505" s="64">
        <v>1032.7314285714285</v>
      </c>
      <c r="AF505" s="64">
        <v>1032.7314285714285</v>
      </c>
      <c r="AG505" s="64">
        <v>1032.7314285714285</v>
      </c>
      <c r="AH505" s="64">
        <v>1032.7314285714285</v>
      </c>
      <c r="AI505" s="64">
        <v>1032.7314285714285</v>
      </c>
      <c r="AJ505" s="64">
        <v>1032.7314285714285</v>
      </c>
      <c r="AK505" s="64">
        <v>1032.7314285714285</v>
      </c>
      <c r="AL505" s="64">
        <v>1032.7314285714285</v>
      </c>
      <c r="AM505" s="64">
        <v>1032.7314285714285</v>
      </c>
      <c r="AN505" s="73"/>
      <c r="AO505" s="8" t="s">
        <v>93</v>
      </c>
      <c r="AP505" s="8"/>
      <c r="AQ505" s="8"/>
      <c r="AR505" s="8"/>
      <c r="AS505" s="8"/>
      <c r="AT505" s="8"/>
      <c r="AU505" s="8"/>
      <c r="AV505" s="8"/>
      <c r="AW505" s="8"/>
      <c r="AX505" s="8"/>
    </row>
    <row r="506" spans="1:50">
      <c r="A506" s="63" t="s">
        <v>783</v>
      </c>
      <c r="B506" s="63" t="s">
        <v>194</v>
      </c>
      <c r="C506" s="63" t="s">
        <v>195</v>
      </c>
      <c r="D506" s="64">
        <v>1254.9165223403338</v>
      </c>
      <c r="E506" s="64">
        <v>1240.2464272812194</v>
      </c>
      <c r="F506" s="64">
        <v>1291.9682821630663</v>
      </c>
      <c r="G506" s="64">
        <v>1243.174449413028</v>
      </c>
      <c r="H506" s="64">
        <v>1259.5379118911644</v>
      </c>
      <c r="I506" s="64">
        <v>1221.8879306997351</v>
      </c>
      <c r="J506" s="64">
        <v>1256.2639217555718</v>
      </c>
      <c r="K506" s="64">
        <v>1248.2013040736367</v>
      </c>
      <c r="L506" s="64">
        <v>1261.8752129220538</v>
      </c>
      <c r="M506" s="64">
        <v>1208.7954160888705</v>
      </c>
      <c r="N506" s="64"/>
      <c r="O506" s="65">
        <f t="shared" si="34"/>
        <v>1208.7954160888705</v>
      </c>
      <c r="P506" s="64">
        <v>1254.9165223403338</v>
      </c>
      <c r="Q506" s="64">
        <v>1240.2464272812194</v>
      </c>
      <c r="R506" s="64">
        <v>1291.9682821630663</v>
      </c>
      <c r="S506" s="64">
        <v>1243.174449413028</v>
      </c>
      <c r="T506" s="64">
        <v>1259.5379118911644</v>
      </c>
      <c r="U506" s="64">
        <v>1221.8879306997351</v>
      </c>
      <c r="V506" s="64">
        <v>1256.2639217555718</v>
      </c>
      <c r="W506" s="64">
        <v>1248.2013040736367</v>
      </c>
      <c r="X506" s="64">
        <v>1261.8752129220538</v>
      </c>
      <c r="Y506" s="64">
        <v>1208.7954160888705</v>
      </c>
      <c r="Z506" s="64">
        <v>1208.7954160888705</v>
      </c>
      <c r="AA506" s="64">
        <v>1208.7954160888705</v>
      </c>
      <c r="AB506" s="64">
        <v>1208.7954160888705</v>
      </c>
      <c r="AC506" s="64">
        <v>1208.7954160888705</v>
      </c>
      <c r="AD506" s="64">
        <v>1208.7954160888705</v>
      </c>
      <c r="AE506" s="64">
        <v>1208.7954160888705</v>
      </c>
      <c r="AF506" s="64">
        <v>1208.7954160888705</v>
      </c>
      <c r="AG506" s="64">
        <v>1208.7954160888705</v>
      </c>
      <c r="AH506" s="64">
        <v>1208.7954160888705</v>
      </c>
      <c r="AI506" s="64">
        <v>1208.7954160888705</v>
      </c>
      <c r="AJ506" s="64">
        <v>1208.7954160888705</v>
      </c>
      <c r="AK506" s="64">
        <v>1208.7954160888705</v>
      </c>
      <c r="AL506" s="64">
        <v>1208.7954160888705</v>
      </c>
      <c r="AM506" s="64">
        <v>1208.7954160888705</v>
      </c>
      <c r="AN506" s="73"/>
      <c r="AO506" s="8"/>
      <c r="AP506" s="8"/>
      <c r="AQ506" s="8"/>
      <c r="AR506" s="8"/>
      <c r="AS506" s="8"/>
      <c r="AT506" s="8"/>
      <c r="AU506" s="8"/>
      <c r="AV506" s="8"/>
      <c r="AW506" s="8"/>
      <c r="AX506" s="8"/>
    </row>
    <row r="507" spans="1:50">
      <c r="A507" s="63"/>
      <c r="B507" s="63"/>
      <c r="C507" s="63"/>
      <c r="D507" s="64"/>
      <c r="E507" s="64"/>
      <c r="F507" s="64"/>
      <c r="G507" s="64"/>
      <c r="H507" s="64"/>
      <c r="I507" s="64"/>
      <c r="J507" s="64"/>
      <c r="K507" s="64"/>
      <c r="L507" s="64"/>
      <c r="M507" s="64"/>
      <c r="N507" s="64"/>
      <c r="O507" s="65"/>
      <c r="P507" s="72">
        <v>0</v>
      </c>
      <c r="Q507" s="72">
        <v>0</v>
      </c>
      <c r="R507" s="72">
        <v>0</v>
      </c>
      <c r="S507" s="72">
        <v>0</v>
      </c>
      <c r="T507" s="72">
        <v>0</v>
      </c>
      <c r="U507" s="72">
        <v>0</v>
      </c>
      <c r="V507" s="72">
        <v>0</v>
      </c>
      <c r="W507" s="72">
        <v>0</v>
      </c>
      <c r="X507" s="72">
        <v>0</v>
      </c>
      <c r="Y507" s="72">
        <v>0</v>
      </c>
      <c r="Z507" s="72">
        <v>0</v>
      </c>
      <c r="AA507" s="72">
        <v>0</v>
      </c>
      <c r="AB507" s="72">
        <v>0</v>
      </c>
      <c r="AC507" s="72">
        <v>0</v>
      </c>
      <c r="AD507" s="72">
        <v>0</v>
      </c>
      <c r="AE507" s="72">
        <v>0</v>
      </c>
      <c r="AF507" s="72">
        <v>0</v>
      </c>
      <c r="AG507" s="72">
        <v>0</v>
      </c>
      <c r="AH507" s="72">
        <v>0</v>
      </c>
      <c r="AI507" s="72">
        <v>0</v>
      </c>
      <c r="AJ507" s="72">
        <v>0</v>
      </c>
      <c r="AK507" s="72">
        <v>0</v>
      </c>
      <c r="AL507" s="72">
        <v>0</v>
      </c>
      <c r="AM507" s="72">
        <v>0</v>
      </c>
      <c r="AN507" s="73"/>
      <c r="AO507" s="8"/>
      <c r="AP507" s="8"/>
      <c r="AQ507" s="8"/>
      <c r="AR507" s="8"/>
      <c r="AS507" s="8"/>
      <c r="AT507" s="8"/>
      <c r="AU507" s="8"/>
      <c r="AV507" s="8"/>
      <c r="AW507" s="8"/>
      <c r="AX507" s="8"/>
    </row>
    <row r="508" spans="1:50">
      <c r="A508" s="63"/>
      <c r="B508" s="63"/>
      <c r="C508" s="63"/>
      <c r="D508" s="64"/>
      <c r="E508" s="64"/>
      <c r="F508" s="64"/>
      <c r="G508" s="64"/>
      <c r="H508" s="64"/>
      <c r="I508" s="64"/>
      <c r="J508" s="64"/>
      <c r="K508" s="64"/>
      <c r="L508" s="64"/>
      <c r="M508" s="64"/>
      <c r="N508" s="64"/>
      <c r="O508" s="65"/>
      <c r="P508" s="64"/>
      <c r="Q508" s="64"/>
      <c r="R508" s="64"/>
      <c r="S508" s="64"/>
      <c r="T508" s="64"/>
      <c r="U508" s="64"/>
      <c r="V508" s="64"/>
      <c r="W508" s="64"/>
      <c r="X508" s="64"/>
      <c r="Y508" s="64"/>
      <c r="Z508" s="64"/>
      <c r="AA508" s="64"/>
      <c r="AB508" s="64"/>
      <c r="AC508" s="64"/>
      <c r="AD508" s="64"/>
      <c r="AE508" s="64"/>
      <c r="AF508" s="64"/>
      <c r="AG508" s="64"/>
      <c r="AH508" s="64"/>
      <c r="AI508" s="64"/>
      <c r="AJ508" s="64"/>
      <c r="AK508" s="64"/>
      <c r="AL508" s="64"/>
      <c r="AM508" s="64"/>
      <c r="AN508" s="73"/>
      <c r="AO508" s="8"/>
      <c r="AP508" s="8"/>
      <c r="AQ508" s="8"/>
      <c r="AR508" s="8"/>
      <c r="AS508" s="8"/>
      <c r="AT508" s="8"/>
      <c r="AU508" s="8"/>
      <c r="AV508" s="8"/>
      <c r="AW508" s="8"/>
      <c r="AX508" s="8"/>
    </row>
    <row r="509" spans="1:50">
      <c r="A509" s="63" t="s">
        <v>784</v>
      </c>
      <c r="B509" s="63" t="s">
        <v>785</v>
      </c>
      <c r="C509" s="63" t="s">
        <v>786</v>
      </c>
      <c r="D509" s="64">
        <v>5449.0322723453573</v>
      </c>
      <c r="E509" s="64">
        <v>5449.0322723453573</v>
      </c>
      <c r="F509" s="64">
        <v>5449.0322723453573</v>
      </c>
      <c r="G509" s="64">
        <v>5096.8725640091507</v>
      </c>
      <c r="H509" s="64">
        <v>5096.8725640091507</v>
      </c>
      <c r="I509" s="64">
        <v>5096.8725640091507</v>
      </c>
      <c r="J509" s="64">
        <v>5096.8725640091507</v>
      </c>
      <c r="K509" s="64">
        <v>5096.8725640091507</v>
      </c>
      <c r="L509" s="64">
        <v>5096.8725640091507</v>
      </c>
      <c r="M509" s="64">
        <v>5096.8725640091507</v>
      </c>
      <c r="N509" s="64"/>
      <c r="O509" s="65">
        <f t="shared" si="34"/>
        <v>5096.8725640091507</v>
      </c>
      <c r="P509" s="64">
        <v>5449.0322723453573</v>
      </c>
      <c r="Q509" s="64">
        <v>5449.0322723453573</v>
      </c>
      <c r="R509" s="64">
        <v>5449.0322723453573</v>
      </c>
      <c r="S509" s="64">
        <v>5096.8725640091507</v>
      </c>
      <c r="T509" s="64">
        <v>5096.8725640091507</v>
      </c>
      <c r="U509" s="64">
        <v>5096.8725640091507</v>
      </c>
      <c r="V509" s="64">
        <v>5096.8725640091507</v>
      </c>
      <c r="W509" s="64">
        <v>5096.8725640091507</v>
      </c>
      <c r="X509" s="64">
        <v>5096.8725640091507</v>
      </c>
      <c r="Y509" s="64">
        <v>5096.8725640091507</v>
      </c>
      <c r="Z509" s="64">
        <v>5096.8725640091507</v>
      </c>
      <c r="AA509" s="64">
        <v>5096.8725640091507</v>
      </c>
      <c r="AB509" s="64">
        <v>5096.8725640091507</v>
      </c>
      <c r="AC509" s="64">
        <v>5096.8725640091507</v>
      </c>
      <c r="AD509" s="64">
        <v>5096.8725640091507</v>
      </c>
      <c r="AE509" s="64">
        <v>5096.8725640091507</v>
      </c>
      <c r="AF509" s="64">
        <v>5096.8725640091507</v>
      </c>
      <c r="AG509" s="64">
        <v>5096.8725640091507</v>
      </c>
      <c r="AH509" s="64">
        <v>5096.8725640091507</v>
      </c>
      <c r="AI509" s="64">
        <v>5096.8725640091507</v>
      </c>
      <c r="AJ509" s="64">
        <v>5096.8725640091507</v>
      </c>
      <c r="AK509" s="64">
        <v>5096.8725640091507</v>
      </c>
      <c r="AL509" s="64">
        <v>5096.8725640091507</v>
      </c>
      <c r="AM509" s="64">
        <v>5096.8725640091507</v>
      </c>
      <c r="AN509" s="73"/>
      <c r="AO509" s="8"/>
      <c r="AP509" s="8"/>
      <c r="AQ509" s="8"/>
      <c r="AR509" s="8"/>
      <c r="AS509" s="8"/>
      <c r="AT509" s="8"/>
      <c r="AU509" s="8"/>
      <c r="AV509" s="8"/>
      <c r="AW509" s="8"/>
      <c r="AX509" s="8"/>
    </row>
    <row r="510" spans="1:50">
      <c r="A510" s="63" t="s">
        <v>787</v>
      </c>
      <c r="B510" s="63" t="s">
        <v>194</v>
      </c>
      <c r="C510" s="63" t="s">
        <v>195</v>
      </c>
      <c r="D510" s="64">
        <v>5449.0322723453573</v>
      </c>
      <c r="E510" s="64">
        <v>5449.0322723453573</v>
      </c>
      <c r="F510" s="64">
        <v>5449.0322723453573</v>
      </c>
      <c r="G510" s="64">
        <v>5096.8725640091507</v>
      </c>
      <c r="H510" s="64">
        <v>5096.8725640091507</v>
      </c>
      <c r="I510" s="64">
        <v>5096.8725640091507</v>
      </c>
      <c r="J510" s="64">
        <v>5096.8725640091507</v>
      </c>
      <c r="K510" s="64">
        <v>5096.8725640091507</v>
      </c>
      <c r="L510" s="64">
        <v>5096.8725640091507</v>
      </c>
      <c r="M510" s="64">
        <v>5096.8725640091507</v>
      </c>
      <c r="N510" s="64"/>
      <c r="O510" s="65">
        <f t="shared" si="34"/>
        <v>5096.8725640091507</v>
      </c>
      <c r="P510" s="64">
        <v>5449.0322723453573</v>
      </c>
      <c r="Q510" s="64">
        <v>5449.0322723453573</v>
      </c>
      <c r="R510" s="64">
        <v>5449.0322723453573</v>
      </c>
      <c r="S510" s="64">
        <v>5096.8725640091507</v>
      </c>
      <c r="T510" s="64">
        <v>5096.8725640091507</v>
      </c>
      <c r="U510" s="64">
        <v>5096.8725640091507</v>
      </c>
      <c r="V510" s="64">
        <v>5096.8725640091507</v>
      </c>
      <c r="W510" s="64">
        <v>5096.8725640091507</v>
      </c>
      <c r="X510" s="64">
        <v>5096.8725640091507</v>
      </c>
      <c r="Y510" s="64">
        <v>5096.8725640091507</v>
      </c>
      <c r="Z510" s="64">
        <v>5096.8725640091507</v>
      </c>
      <c r="AA510" s="64">
        <v>5096.8725640091507</v>
      </c>
      <c r="AB510" s="64">
        <v>5096.8725640091507</v>
      </c>
      <c r="AC510" s="64">
        <v>5096.8725640091507</v>
      </c>
      <c r="AD510" s="64">
        <v>5096.8725640091507</v>
      </c>
      <c r="AE510" s="64">
        <v>5096.8725640091507</v>
      </c>
      <c r="AF510" s="64">
        <v>5096.8725640091507</v>
      </c>
      <c r="AG510" s="64">
        <v>5096.8725640091507</v>
      </c>
      <c r="AH510" s="64">
        <v>5096.8725640091507</v>
      </c>
      <c r="AI510" s="64">
        <v>5096.8725640091507</v>
      </c>
      <c r="AJ510" s="64">
        <v>5096.8725640091507</v>
      </c>
      <c r="AK510" s="64">
        <v>5096.8725640091507</v>
      </c>
      <c r="AL510" s="64">
        <v>5096.8725640091507</v>
      </c>
      <c r="AM510" s="64">
        <v>5096.8725640091507</v>
      </c>
      <c r="AN510" s="73"/>
      <c r="AO510" s="8"/>
      <c r="AP510" s="8"/>
      <c r="AQ510" s="8"/>
      <c r="AR510" s="8"/>
      <c r="AS510" s="8"/>
      <c r="AT510" s="8"/>
      <c r="AU510" s="8"/>
      <c r="AV510" s="8"/>
      <c r="AW510" s="8"/>
      <c r="AX510" s="8"/>
    </row>
    <row r="511" spans="1:50">
      <c r="A511" s="63"/>
      <c r="B511" s="63"/>
      <c r="C511" s="63"/>
      <c r="D511" s="64"/>
      <c r="E511" s="64"/>
      <c r="F511" s="64"/>
      <c r="G511" s="64"/>
      <c r="H511" s="64"/>
      <c r="I511" s="64"/>
      <c r="J511" s="64"/>
      <c r="K511" s="64"/>
      <c r="L511" s="64"/>
      <c r="M511" s="64"/>
      <c r="N511" s="64"/>
      <c r="O511" s="65"/>
      <c r="P511" s="72">
        <v>0</v>
      </c>
      <c r="Q511" s="72">
        <v>0</v>
      </c>
      <c r="R511" s="72">
        <v>0</v>
      </c>
      <c r="S511" s="72">
        <v>0</v>
      </c>
      <c r="T511" s="72">
        <v>0</v>
      </c>
      <c r="U511" s="72">
        <v>0</v>
      </c>
      <c r="V511" s="72">
        <v>0</v>
      </c>
      <c r="W511" s="72">
        <v>0</v>
      </c>
      <c r="X511" s="72">
        <v>0</v>
      </c>
      <c r="Y511" s="72">
        <v>0</v>
      </c>
      <c r="Z511" s="72">
        <v>0</v>
      </c>
      <c r="AA511" s="72">
        <v>0</v>
      </c>
      <c r="AB511" s="72">
        <v>0</v>
      </c>
      <c r="AC511" s="72">
        <v>0</v>
      </c>
      <c r="AD511" s="72">
        <v>0</v>
      </c>
      <c r="AE511" s="72">
        <v>0</v>
      </c>
      <c r="AF511" s="72">
        <v>0</v>
      </c>
      <c r="AG511" s="72">
        <v>0</v>
      </c>
      <c r="AH511" s="72">
        <v>0</v>
      </c>
      <c r="AI511" s="72">
        <v>0</v>
      </c>
      <c r="AJ511" s="72">
        <v>0</v>
      </c>
      <c r="AK511" s="72">
        <v>0</v>
      </c>
      <c r="AL511" s="72">
        <v>0</v>
      </c>
      <c r="AM511" s="72">
        <v>0</v>
      </c>
      <c r="AN511" s="73"/>
      <c r="AO511" s="8"/>
      <c r="AP511" s="8"/>
      <c r="AQ511" s="8"/>
      <c r="AR511" s="8"/>
      <c r="AS511" s="8"/>
      <c r="AT511" s="8"/>
      <c r="AU511" s="8"/>
      <c r="AV511" s="8"/>
      <c r="AW511" s="8"/>
      <c r="AX511" s="8"/>
    </row>
    <row r="512" spans="1:50">
      <c r="A512" s="63"/>
      <c r="B512" s="63"/>
      <c r="C512" s="63"/>
      <c r="D512" s="64"/>
      <c r="E512" s="64"/>
      <c r="F512" s="64"/>
      <c r="G512" s="64"/>
      <c r="H512" s="64"/>
      <c r="I512" s="64"/>
      <c r="J512" s="64"/>
      <c r="K512" s="64"/>
      <c r="L512" s="64"/>
      <c r="M512" s="64"/>
      <c r="N512" s="64"/>
      <c r="O512" s="65"/>
      <c r="P512" s="64"/>
      <c r="Q512" s="64"/>
      <c r="R512" s="64"/>
      <c r="S512" s="64"/>
      <c r="T512" s="64"/>
      <c r="U512" s="64"/>
      <c r="V512" s="64"/>
      <c r="W512" s="64"/>
      <c r="X512" s="64"/>
      <c r="Y512" s="64"/>
      <c r="Z512" s="64"/>
      <c r="AA512" s="64"/>
      <c r="AB512" s="64"/>
      <c r="AC512" s="64"/>
      <c r="AD512" s="64"/>
      <c r="AE512" s="64"/>
      <c r="AF512" s="64"/>
      <c r="AG512" s="64"/>
      <c r="AH512" s="64"/>
      <c r="AI512" s="64"/>
      <c r="AJ512" s="64"/>
      <c r="AK512" s="64"/>
      <c r="AL512" s="64"/>
      <c r="AM512" s="64"/>
      <c r="AN512" s="73"/>
      <c r="AO512" s="8"/>
      <c r="AP512" s="8"/>
      <c r="AQ512" s="8"/>
      <c r="AR512" s="8"/>
      <c r="AS512" s="8"/>
      <c r="AT512" s="8"/>
      <c r="AU512" s="8"/>
      <c r="AV512" s="8"/>
      <c r="AW512" s="8"/>
      <c r="AX512" s="8"/>
    </row>
    <row r="513" spans="1:50">
      <c r="A513" s="63" t="s">
        <v>788</v>
      </c>
      <c r="B513" s="63" t="s">
        <v>789</v>
      </c>
      <c r="C513" s="63" t="s">
        <v>790</v>
      </c>
      <c r="D513" s="64">
        <v>711.24745885489108</v>
      </c>
      <c r="E513" s="64">
        <v>713.33814633558848</v>
      </c>
      <c r="F513" s="64">
        <v>715.7086898474771</v>
      </c>
      <c r="G513" s="64">
        <v>803.41555876450445</v>
      </c>
      <c r="H513" s="64">
        <v>827.79938288737765</v>
      </c>
      <c r="I513" s="64">
        <v>841.14420694111959</v>
      </c>
      <c r="J513" s="64">
        <v>862.19142767535129</v>
      </c>
      <c r="K513" s="64">
        <v>885.26915266559911</v>
      </c>
      <c r="L513" s="64">
        <v>893.35932281183284</v>
      </c>
      <c r="M513" s="64">
        <v>881.38751691689401</v>
      </c>
      <c r="N513" s="64"/>
      <c r="O513" s="65">
        <f t="shared" si="34"/>
        <v>881.38751691689401</v>
      </c>
      <c r="P513" s="64">
        <v>711.24745885489108</v>
      </c>
      <c r="Q513" s="64">
        <v>713.33814633558848</v>
      </c>
      <c r="R513" s="64">
        <v>715.7086898474771</v>
      </c>
      <c r="S513" s="64">
        <v>803.41555876450445</v>
      </c>
      <c r="T513" s="64">
        <v>827.79938288737765</v>
      </c>
      <c r="U513" s="64">
        <v>841.14420694111959</v>
      </c>
      <c r="V513" s="64">
        <v>862.19142767535129</v>
      </c>
      <c r="W513" s="64">
        <v>885.26915266559911</v>
      </c>
      <c r="X513" s="64">
        <v>893.35932281183284</v>
      </c>
      <c r="Y513" s="64">
        <v>881.38751691689401</v>
      </c>
      <c r="Z513" s="64">
        <v>881.38751691689401</v>
      </c>
      <c r="AA513" s="64">
        <v>881.38751691689401</v>
      </c>
      <c r="AB513" s="64">
        <v>881.38751691689401</v>
      </c>
      <c r="AC513" s="64">
        <v>881.38751691689401</v>
      </c>
      <c r="AD513" s="64">
        <v>881.38751691689401</v>
      </c>
      <c r="AE513" s="64">
        <v>881.38751691689401</v>
      </c>
      <c r="AF513" s="64">
        <v>881.38751691689401</v>
      </c>
      <c r="AG513" s="64">
        <v>881.38751691689401</v>
      </c>
      <c r="AH513" s="64">
        <v>881.38751691689401</v>
      </c>
      <c r="AI513" s="64">
        <v>881.38751691689401</v>
      </c>
      <c r="AJ513" s="64">
        <v>881.38751691689401</v>
      </c>
      <c r="AK513" s="64">
        <v>881.38751691689401</v>
      </c>
      <c r="AL513" s="64">
        <v>881.38751691689401</v>
      </c>
      <c r="AM513" s="64">
        <v>881.38751691689401</v>
      </c>
      <c r="AN513" s="73"/>
      <c r="AO513" s="8"/>
      <c r="AP513" s="8"/>
      <c r="AQ513" s="8"/>
      <c r="AR513" s="8"/>
      <c r="AS513" s="8"/>
      <c r="AT513" s="8"/>
      <c r="AU513" s="8"/>
      <c r="AV513" s="8"/>
      <c r="AW513" s="8"/>
      <c r="AX513" s="8"/>
    </row>
    <row r="514" spans="1:50">
      <c r="A514" s="63" t="s">
        <v>788</v>
      </c>
      <c r="B514" s="63" t="s">
        <v>791</v>
      </c>
      <c r="C514" s="63" t="s">
        <v>792</v>
      </c>
      <c r="D514" s="64">
        <v>22.04</v>
      </c>
      <c r="E514" s="64">
        <v>22.04</v>
      </c>
      <c r="F514" s="64">
        <v>22.04</v>
      </c>
      <c r="G514" s="64">
        <v>22.04</v>
      </c>
      <c r="H514" s="64">
        <v>22.04</v>
      </c>
      <c r="I514" s="64">
        <v>22.04</v>
      </c>
      <c r="J514" s="64">
        <v>11.02</v>
      </c>
      <c r="K514" s="64">
        <v>11.02</v>
      </c>
      <c r="L514" s="64">
        <v>19.835999999999999</v>
      </c>
      <c r="M514" s="64">
        <v>19.835999999999999</v>
      </c>
      <c r="N514" s="64"/>
      <c r="O514" s="65">
        <f t="shared" si="34"/>
        <v>19.835999999999999</v>
      </c>
      <c r="P514" s="64">
        <v>22.04</v>
      </c>
      <c r="Q514" s="64">
        <v>22.04</v>
      </c>
      <c r="R514" s="64">
        <v>22.04</v>
      </c>
      <c r="S514" s="64">
        <v>22.04</v>
      </c>
      <c r="T514" s="64">
        <v>22.04</v>
      </c>
      <c r="U514" s="64">
        <v>22.04</v>
      </c>
      <c r="V514" s="64">
        <v>11.02</v>
      </c>
      <c r="W514" s="64">
        <v>11.02</v>
      </c>
      <c r="X514" s="64">
        <v>19.835999999999999</v>
      </c>
      <c r="Y514" s="64">
        <v>19.835999999999999</v>
      </c>
      <c r="Z514" s="64">
        <v>19.835999999999999</v>
      </c>
      <c r="AA514" s="64">
        <v>19.835999999999999</v>
      </c>
      <c r="AB514" s="64">
        <v>19.835999999999999</v>
      </c>
      <c r="AC514" s="64">
        <v>19.835999999999999</v>
      </c>
      <c r="AD514" s="64">
        <v>19.835999999999999</v>
      </c>
      <c r="AE514" s="64">
        <v>19.835999999999999</v>
      </c>
      <c r="AF514" s="64">
        <v>19.835999999999999</v>
      </c>
      <c r="AG514" s="64">
        <v>19.835999999999999</v>
      </c>
      <c r="AH514" s="64">
        <v>19.835999999999999</v>
      </c>
      <c r="AI514" s="64">
        <v>19.835999999999999</v>
      </c>
      <c r="AJ514" s="64">
        <v>19.835999999999999</v>
      </c>
      <c r="AK514" s="64">
        <v>19.835999999999999</v>
      </c>
      <c r="AL514" s="64">
        <v>19.835999999999999</v>
      </c>
      <c r="AM514" s="64">
        <v>19.835999999999999</v>
      </c>
      <c r="AN514" s="73"/>
      <c r="AO514" s="8"/>
      <c r="AP514" s="8"/>
      <c r="AQ514" s="8"/>
      <c r="AR514" s="8"/>
      <c r="AS514" s="8"/>
      <c r="AT514" s="8"/>
      <c r="AU514" s="8"/>
      <c r="AV514" s="8"/>
      <c r="AW514" s="8"/>
      <c r="AX514" s="8"/>
    </row>
    <row r="515" spans="1:50">
      <c r="A515" s="63" t="s">
        <v>788</v>
      </c>
      <c r="B515" s="63" t="s">
        <v>793</v>
      </c>
      <c r="C515" s="63" t="s">
        <v>794</v>
      </c>
      <c r="D515" s="64">
        <v>132.24</v>
      </c>
      <c r="E515" s="64">
        <v>132.24</v>
      </c>
      <c r="F515" s="64">
        <v>132.24</v>
      </c>
      <c r="G515" s="64">
        <v>132.24</v>
      </c>
      <c r="H515" s="64">
        <v>132.24</v>
      </c>
      <c r="I515" s="64">
        <v>132.24</v>
      </c>
      <c r="J515" s="64">
        <v>132.24</v>
      </c>
      <c r="K515" s="64">
        <v>132.24</v>
      </c>
      <c r="L515" s="64">
        <v>132.24</v>
      </c>
      <c r="M515" s="64">
        <v>132.24</v>
      </c>
      <c r="N515" s="64"/>
      <c r="O515" s="65">
        <f t="shared" si="34"/>
        <v>132.24</v>
      </c>
      <c r="P515" s="64">
        <v>132.24</v>
      </c>
      <c r="Q515" s="64">
        <v>132.24</v>
      </c>
      <c r="R515" s="64">
        <v>132.24</v>
      </c>
      <c r="S515" s="64">
        <v>132.24</v>
      </c>
      <c r="T515" s="64">
        <v>132.24</v>
      </c>
      <c r="U515" s="64">
        <v>132.24</v>
      </c>
      <c r="V515" s="64">
        <v>132.24</v>
      </c>
      <c r="W515" s="64">
        <v>132.24</v>
      </c>
      <c r="X515" s="64">
        <v>132.24</v>
      </c>
      <c r="Y515" s="64">
        <v>132.24</v>
      </c>
      <c r="Z515" s="64">
        <v>132.24</v>
      </c>
      <c r="AA515" s="64">
        <v>132.24</v>
      </c>
      <c r="AB515" s="64">
        <v>132.24</v>
      </c>
      <c r="AC515" s="64">
        <v>132.24</v>
      </c>
      <c r="AD515" s="64">
        <v>132.24</v>
      </c>
      <c r="AE515" s="64">
        <v>132.24</v>
      </c>
      <c r="AF515" s="64">
        <v>132.24</v>
      </c>
      <c r="AG515" s="64">
        <v>132.24</v>
      </c>
      <c r="AH515" s="64">
        <v>132.24</v>
      </c>
      <c r="AI515" s="64">
        <v>132.24</v>
      </c>
      <c r="AJ515" s="64">
        <v>132.24</v>
      </c>
      <c r="AK515" s="64">
        <v>132.24</v>
      </c>
      <c r="AL515" s="64">
        <v>132.24</v>
      </c>
      <c r="AM515" s="64">
        <v>132.24</v>
      </c>
      <c r="AN515" s="73"/>
      <c r="AO515" s="8"/>
      <c r="AP515" s="8"/>
      <c r="AQ515" s="8"/>
      <c r="AR515" s="8"/>
      <c r="AS515" s="8"/>
      <c r="AT515" s="8"/>
      <c r="AU515" s="8"/>
      <c r="AV515" s="8"/>
      <c r="AW515" s="8"/>
      <c r="AX515" s="8"/>
    </row>
    <row r="516" spans="1:50">
      <c r="A516" s="63" t="s">
        <v>788</v>
      </c>
      <c r="B516" s="63" t="s">
        <v>795</v>
      </c>
      <c r="C516" s="63" t="s">
        <v>796</v>
      </c>
      <c r="D516" s="64">
        <v>396.71999999999997</v>
      </c>
      <c r="E516" s="64">
        <v>396.71999999999997</v>
      </c>
      <c r="F516" s="64">
        <v>396.71999999999997</v>
      </c>
      <c r="G516" s="64">
        <v>396.71999999999997</v>
      </c>
      <c r="H516" s="64">
        <v>396.71999999999997</v>
      </c>
      <c r="I516" s="64">
        <v>396.71999999999997</v>
      </c>
      <c r="J516" s="64">
        <v>396.71999999999997</v>
      </c>
      <c r="K516" s="64">
        <v>396.71999999999997</v>
      </c>
      <c r="L516" s="64">
        <v>396.71999999999997</v>
      </c>
      <c r="M516" s="64">
        <v>396.71999999999997</v>
      </c>
      <c r="N516" s="64"/>
      <c r="O516" s="65">
        <f t="shared" si="34"/>
        <v>396.71999999999997</v>
      </c>
      <c r="P516" s="64">
        <v>396.71999999999997</v>
      </c>
      <c r="Q516" s="64">
        <v>396.71999999999997</v>
      </c>
      <c r="R516" s="64">
        <v>396.71999999999997</v>
      </c>
      <c r="S516" s="64">
        <v>396.71999999999997</v>
      </c>
      <c r="T516" s="64">
        <v>396.71999999999997</v>
      </c>
      <c r="U516" s="64">
        <v>396.71999999999997</v>
      </c>
      <c r="V516" s="64">
        <v>396.71999999999997</v>
      </c>
      <c r="W516" s="64">
        <v>396.71999999999997</v>
      </c>
      <c r="X516" s="64">
        <v>396.71999999999997</v>
      </c>
      <c r="Y516" s="64">
        <v>396.71999999999997</v>
      </c>
      <c r="Z516" s="64">
        <v>396.71999999999997</v>
      </c>
      <c r="AA516" s="64">
        <v>396.71999999999997</v>
      </c>
      <c r="AB516" s="64">
        <v>396.71999999999997</v>
      </c>
      <c r="AC516" s="64">
        <v>396.71999999999997</v>
      </c>
      <c r="AD516" s="64">
        <v>396.71999999999997</v>
      </c>
      <c r="AE516" s="64">
        <v>396.71999999999997</v>
      </c>
      <c r="AF516" s="64">
        <v>396.71999999999997</v>
      </c>
      <c r="AG516" s="64">
        <v>396.71999999999997</v>
      </c>
      <c r="AH516" s="64">
        <v>396.71999999999997</v>
      </c>
      <c r="AI516" s="64">
        <v>396.71999999999997</v>
      </c>
      <c r="AJ516" s="64">
        <v>396.71999999999997</v>
      </c>
      <c r="AK516" s="64">
        <v>396.71999999999997</v>
      </c>
      <c r="AL516" s="64">
        <v>396.71999999999997</v>
      </c>
      <c r="AM516" s="64">
        <v>396.71999999999997</v>
      </c>
      <c r="AN516" s="73"/>
      <c r="AO516" s="8" t="s">
        <v>94</v>
      </c>
      <c r="AP516" s="8"/>
      <c r="AQ516" s="8"/>
      <c r="AR516" s="8"/>
      <c r="AS516" s="8"/>
      <c r="AT516" s="8"/>
      <c r="AU516" s="8"/>
      <c r="AV516" s="8"/>
      <c r="AW516" s="8"/>
      <c r="AX516" s="8"/>
    </row>
    <row r="517" spans="1:50">
      <c r="A517" s="63" t="s">
        <v>797</v>
      </c>
      <c r="B517" s="63" t="s">
        <v>194</v>
      </c>
      <c r="C517" s="63" t="s">
        <v>195</v>
      </c>
      <c r="D517" s="64">
        <v>435.56447531293469</v>
      </c>
      <c r="E517" s="64">
        <v>505.94870243491175</v>
      </c>
      <c r="F517" s="64">
        <v>368.87434492373853</v>
      </c>
      <c r="G517" s="64">
        <v>716.59605223511494</v>
      </c>
      <c r="H517" s="64">
        <v>626.35953716553308</v>
      </c>
      <c r="I517" s="64">
        <v>738.75618107347964</v>
      </c>
      <c r="J517" s="64">
        <v>862.19142767535129</v>
      </c>
      <c r="K517" s="64">
        <v>510.18286259199942</v>
      </c>
      <c r="L517" s="64">
        <v>741.13545824946641</v>
      </c>
      <c r="M517" s="64">
        <v>731.55801353351524</v>
      </c>
      <c r="N517" s="64"/>
      <c r="O517" s="65">
        <f t="shared" si="34"/>
        <v>731.55801353351524</v>
      </c>
      <c r="P517" s="64">
        <v>435.56447531293469</v>
      </c>
      <c r="Q517" s="64">
        <v>505.94870243491175</v>
      </c>
      <c r="R517" s="64">
        <v>368.87434492373853</v>
      </c>
      <c r="S517" s="64">
        <v>716.59605223511494</v>
      </c>
      <c r="T517" s="64">
        <v>626.35953716553308</v>
      </c>
      <c r="U517" s="64">
        <v>738.75618107347964</v>
      </c>
      <c r="V517" s="64">
        <v>862.19142767535129</v>
      </c>
      <c r="W517" s="64">
        <v>510.18286259199942</v>
      </c>
      <c r="X517" s="64">
        <v>741.13545824946641</v>
      </c>
      <c r="Y517" s="64">
        <v>731.55801353351524</v>
      </c>
      <c r="Z517" s="64">
        <v>731.55801353351524</v>
      </c>
      <c r="AA517" s="64">
        <v>731.55801353351524</v>
      </c>
      <c r="AB517" s="64">
        <v>731.55801353351524</v>
      </c>
      <c r="AC517" s="64">
        <v>731.55801353351524</v>
      </c>
      <c r="AD517" s="64">
        <v>731.55801353351524</v>
      </c>
      <c r="AE517" s="64">
        <v>731.55801353351524</v>
      </c>
      <c r="AF517" s="64">
        <v>731.55801353351524</v>
      </c>
      <c r="AG517" s="64">
        <v>731.55801353351524</v>
      </c>
      <c r="AH517" s="64">
        <v>731.55801353351524</v>
      </c>
      <c r="AI517" s="64">
        <v>731.55801353351524</v>
      </c>
      <c r="AJ517" s="64">
        <v>731.55801353351524</v>
      </c>
      <c r="AK517" s="64">
        <v>731.55801353351524</v>
      </c>
      <c r="AL517" s="64">
        <v>731.55801353351524</v>
      </c>
      <c r="AM517" s="64">
        <v>731.55801353351524</v>
      </c>
      <c r="AN517" s="73"/>
      <c r="AO517" s="8" t="s">
        <v>95</v>
      </c>
      <c r="AP517" s="8"/>
      <c r="AQ517" s="8"/>
      <c r="AR517" s="8"/>
      <c r="AS517" s="8"/>
      <c r="AT517" s="8"/>
      <c r="AU517" s="8"/>
      <c r="AV517" s="8"/>
      <c r="AW517" s="8"/>
      <c r="AX517" s="8"/>
    </row>
    <row r="518" spans="1:50">
      <c r="A518" s="63"/>
      <c r="B518" s="63"/>
      <c r="C518" s="63"/>
      <c r="D518" s="64"/>
      <c r="E518" s="64"/>
      <c r="F518" s="64"/>
      <c r="G518" s="64"/>
      <c r="H518" s="64"/>
      <c r="I518" s="64"/>
      <c r="J518" s="64"/>
      <c r="K518" s="64"/>
      <c r="L518" s="64"/>
      <c r="M518" s="64"/>
      <c r="N518" s="64"/>
      <c r="O518" s="65"/>
      <c r="P518" s="72">
        <v>0</v>
      </c>
      <c r="Q518" s="72">
        <v>0</v>
      </c>
      <c r="R518" s="72">
        <v>0</v>
      </c>
      <c r="S518" s="72">
        <v>0</v>
      </c>
      <c r="T518" s="72">
        <v>0</v>
      </c>
      <c r="U518" s="72">
        <v>0</v>
      </c>
      <c r="V518" s="72">
        <v>0</v>
      </c>
      <c r="W518" s="72">
        <v>0</v>
      </c>
      <c r="X518" s="72">
        <v>0</v>
      </c>
      <c r="Y518" s="72">
        <v>0</v>
      </c>
      <c r="Z518" s="72">
        <v>0</v>
      </c>
      <c r="AA518" s="72">
        <v>0</v>
      </c>
      <c r="AB518" s="72">
        <v>0</v>
      </c>
      <c r="AC518" s="72">
        <v>0</v>
      </c>
      <c r="AD518" s="72">
        <v>0</v>
      </c>
      <c r="AE518" s="72">
        <v>0</v>
      </c>
      <c r="AF518" s="72">
        <v>0</v>
      </c>
      <c r="AG518" s="72">
        <v>0</v>
      </c>
      <c r="AH518" s="72">
        <v>0</v>
      </c>
      <c r="AI518" s="72">
        <v>0</v>
      </c>
      <c r="AJ518" s="72">
        <v>0</v>
      </c>
      <c r="AK518" s="72">
        <v>0</v>
      </c>
      <c r="AL518" s="72">
        <v>0</v>
      </c>
      <c r="AM518" s="72">
        <v>0</v>
      </c>
      <c r="AN518" s="73"/>
      <c r="AO518" s="8"/>
      <c r="AP518" s="8"/>
      <c r="AQ518" s="8"/>
      <c r="AR518" s="8"/>
      <c r="AS518" s="8"/>
      <c r="AT518" s="8"/>
      <c r="AU518" s="8"/>
      <c r="AV518" s="8"/>
      <c r="AW518" s="8"/>
      <c r="AX518" s="8"/>
    </row>
    <row r="519" spans="1:50">
      <c r="A519" s="63"/>
      <c r="B519" s="63"/>
      <c r="C519" s="63"/>
      <c r="D519" s="64"/>
      <c r="E519" s="64"/>
      <c r="F519" s="64"/>
      <c r="G519" s="64"/>
      <c r="H519" s="64"/>
      <c r="I519" s="64"/>
      <c r="J519" s="64"/>
      <c r="K519" s="64"/>
      <c r="L519" s="64"/>
      <c r="M519" s="64"/>
      <c r="N519" s="64"/>
      <c r="O519" s="65"/>
      <c r="P519" s="64"/>
      <c r="Q519" s="64"/>
      <c r="R519" s="64"/>
      <c r="S519" s="64"/>
      <c r="T519" s="64"/>
      <c r="U519" s="64"/>
      <c r="V519" s="64"/>
      <c r="W519" s="64"/>
      <c r="X519" s="64"/>
      <c r="Y519" s="64"/>
      <c r="Z519" s="64"/>
      <c r="AA519" s="64"/>
      <c r="AB519" s="64"/>
      <c r="AC519" s="64"/>
      <c r="AD519" s="64"/>
      <c r="AE519" s="64"/>
      <c r="AF519" s="64"/>
      <c r="AG519" s="64"/>
      <c r="AH519" s="64"/>
      <c r="AI519" s="64"/>
      <c r="AJ519" s="64"/>
      <c r="AK519" s="64"/>
      <c r="AL519" s="64"/>
      <c r="AM519" s="64"/>
      <c r="AN519" s="73"/>
      <c r="AO519" s="8"/>
      <c r="AP519" s="8"/>
      <c r="AQ519" s="8"/>
      <c r="AR519" s="8"/>
      <c r="AS519" s="8"/>
      <c r="AT519" s="8"/>
      <c r="AU519" s="8"/>
      <c r="AV519" s="8"/>
      <c r="AW519" s="8"/>
      <c r="AX519" s="8"/>
    </row>
    <row r="520" spans="1:50">
      <c r="A520" s="63" t="s">
        <v>798</v>
      </c>
      <c r="B520" s="63" t="s">
        <v>799</v>
      </c>
      <c r="C520" s="63" t="s">
        <v>800</v>
      </c>
      <c r="D520" s="64">
        <v>4898.6118437893774</v>
      </c>
      <c r="E520" s="64">
        <v>4898.6118437893774</v>
      </c>
      <c r="F520" s="64">
        <v>4898.6118437893774</v>
      </c>
      <c r="G520" s="64">
        <v>4898.6118437893774</v>
      </c>
      <c r="H520" s="64">
        <v>4898.6118437893774</v>
      </c>
      <c r="I520" s="64">
        <v>4898.6118437893774</v>
      </c>
      <c r="J520" s="64">
        <v>4414.4286552076501</v>
      </c>
      <c r="K520" s="64">
        <v>4898.6118437893774</v>
      </c>
      <c r="L520" s="64">
        <v>4898.6118437893774</v>
      </c>
      <c r="M520" s="64">
        <v>4898.6118437893774</v>
      </c>
      <c r="N520" s="64"/>
      <c r="O520" s="65">
        <f t="shared" si="34"/>
        <v>4898.6118437893774</v>
      </c>
      <c r="P520" s="64">
        <v>4898.6118437893774</v>
      </c>
      <c r="Q520" s="64">
        <v>4898.6118437893774</v>
      </c>
      <c r="R520" s="64">
        <v>4898.6118437893774</v>
      </c>
      <c r="S520" s="64">
        <v>4898.6118437893774</v>
      </c>
      <c r="T520" s="64">
        <v>4898.6118437893774</v>
      </c>
      <c r="U520" s="64">
        <v>4898.6118437893774</v>
      </c>
      <c r="V520" s="64">
        <v>4414.4286552076501</v>
      </c>
      <c r="W520" s="64">
        <v>4898.6118437893774</v>
      </c>
      <c r="X520" s="64">
        <v>4898.6118437893774</v>
      </c>
      <c r="Y520" s="64">
        <v>4898.6118437893774</v>
      </c>
      <c r="Z520" s="64">
        <v>4898.6118437893774</v>
      </c>
      <c r="AA520" s="64">
        <v>4898.6118437893774</v>
      </c>
      <c r="AB520" s="64">
        <v>4898.6118437893774</v>
      </c>
      <c r="AC520" s="64">
        <v>4898.6118437893774</v>
      </c>
      <c r="AD520" s="64">
        <v>4898.6118437893774</v>
      </c>
      <c r="AE520" s="64">
        <v>4898.6118437893774</v>
      </c>
      <c r="AF520" s="64">
        <v>4898.6118437893774</v>
      </c>
      <c r="AG520" s="64">
        <v>4898.6118437893774</v>
      </c>
      <c r="AH520" s="64">
        <v>4898.6118437893774</v>
      </c>
      <c r="AI520" s="64">
        <v>4898.6118437893774</v>
      </c>
      <c r="AJ520" s="64">
        <v>4898.6118437893774</v>
      </c>
      <c r="AK520" s="64">
        <v>4898.6118437893774</v>
      </c>
      <c r="AL520" s="64">
        <v>4898.6118437893774</v>
      </c>
      <c r="AM520" s="64">
        <v>4898.6118437893774</v>
      </c>
      <c r="AN520" s="73"/>
      <c r="AO520" s="8"/>
      <c r="AP520" s="8"/>
      <c r="AQ520" s="8"/>
      <c r="AR520" s="8"/>
      <c r="AS520" s="8"/>
      <c r="AT520" s="8"/>
      <c r="AU520" s="8"/>
      <c r="AV520" s="8"/>
      <c r="AW520" s="8"/>
      <c r="AX520" s="8"/>
    </row>
    <row r="521" spans="1:50">
      <c r="A521" s="63" t="s">
        <v>798</v>
      </c>
      <c r="B521" s="63" t="s">
        <v>801</v>
      </c>
      <c r="C521" s="63" t="s">
        <v>802</v>
      </c>
      <c r="D521" s="64">
        <v>3092.3941973333408</v>
      </c>
      <c r="E521" s="64">
        <v>3092.3941973333408</v>
      </c>
      <c r="F521" s="64">
        <v>3092.3941973333408</v>
      </c>
      <c r="G521" s="64">
        <v>3092.3941973333408</v>
      </c>
      <c r="H521" s="64">
        <v>3092.3941973333408</v>
      </c>
      <c r="I521" s="64">
        <v>3092.3941973333408</v>
      </c>
      <c r="J521" s="64">
        <v>3092.3941973333408</v>
      </c>
      <c r="K521" s="64">
        <v>3033.8970986666709</v>
      </c>
      <c r="L521" s="64">
        <v>3033.8970986666709</v>
      </c>
      <c r="M521" s="64">
        <v>3033.8970986666709</v>
      </c>
      <c r="N521" s="64"/>
      <c r="O521" s="65">
        <f t="shared" si="34"/>
        <v>3033.8970986666709</v>
      </c>
      <c r="P521" s="64">
        <v>3092.3941973333408</v>
      </c>
      <c r="Q521" s="64">
        <v>3092.3941973333408</v>
      </c>
      <c r="R521" s="64">
        <v>3092.3941973333408</v>
      </c>
      <c r="S521" s="64">
        <v>3092.3941973333408</v>
      </c>
      <c r="T521" s="64">
        <v>3092.3941973333408</v>
      </c>
      <c r="U521" s="64">
        <v>3092.3941973333408</v>
      </c>
      <c r="V521" s="64">
        <v>3092.3941973333408</v>
      </c>
      <c r="W521" s="64">
        <v>3033.8970986666709</v>
      </c>
      <c r="X521" s="64">
        <v>3033.8970986666709</v>
      </c>
      <c r="Y521" s="64">
        <v>3033.8970986666709</v>
      </c>
      <c r="Z521" s="64">
        <v>3033.8970986666709</v>
      </c>
      <c r="AA521" s="64">
        <v>3033.8970986666709</v>
      </c>
      <c r="AB521" s="64">
        <v>3033.8970986666709</v>
      </c>
      <c r="AC521" s="64">
        <v>3033.8970986666709</v>
      </c>
      <c r="AD521" s="64">
        <v>3033.8970986666709</v>
      </c>
      <c r="AE521" s="64">
        <v>3033.8970986666709</v>
      </c>
      <c r="AF521" s="64">
        <v>3033.8970986666709</v>
      </c>
      <c r="AG521" s="64">
        <v>3033.8970986666709</v>
      </c>
      <c r="AH521" s="64">
        <v>3033.8970986666709</v>
      </c>
      <c r="AI521" s="64">
        <v>3033.8970986666709</v>
      </c>
      <c r="AJ521" s="64">
        <v>3033.8970986666709</v>
      </c>
      <c r="AK521" s="64">
        <v>3033.8970986666709</v>
      </c>
      <c r="AL521" s="64">
        <v>3033.8970986666709</v>
      </c>
      <c r="AM521" s="64">
        <v>3033.8970986666709</v>
      </c>
      <c r="AN521" s="73"/>
      <c r="AO521" s="8"/>
      <c r="AP521" s="8"/>
      <c r="AQ521" s="8"/>
      <c r="AR521" s="8"/>
      <c r="AS521" s="8"/>
      <c r="AT521" s="8"/>
      <c r="AU521" s="8"/>
      <c r="AV521" s="8"/>
      <c r="AW521" s="8"/>
      <c r="AX521" s="8"/>
    </row>
    <row r="522" spans="1:50">
      <c r="A522" s="63" t="s">
        <v>798</v>
      </c>
      <c r="B522" s="63" t="s">
        <v>799</v>
      </c>
      <c r="C522" s="63" t="s">
        <v>800</v>
      </c>
      <c r="D522" s="64">
        <v>6183.6078842451361</v>
      </c>
      <c r="E522" s="64">
        <v>5348.4843940539231</v>
      </c>
      <c r="F522" s="64">
        <v>6239.859445452058</v>
      </c>
      <c r="G522" s="64">
        <v>6239.859445452058</v>
      </c>
      <c r="H522" s="64">
        <v>5348.4849493575193</v>
      </c>
      <c r="I522" s="64">
        <v>5348.4849493575193</v>
      </c>
      <c r="J522" s="64">
        <v>5348.4849493575193</v>
      </c>
      <c r="K522" s="64">
        <v>5348.4849493575193</v>
      </c>
      <c r="L522" s="64">
        <v>5742.6504542155044</v>
      </c>
      <c r="M522" s="64">
        <v>5742.6504542155044</v>
      </c>
      <c r="N522" s="64"/>
      <c r="O522" s="65">
        <f t="shared" si="34"/>
        <v>5742.6504542155044</v>
      </c>
      <c r="P522" s="64">
        <v>6183.6078842451361</v>
      </c>
      <c r="Q522" s="64">
        <v>5348.4843940539231</v>
      </c>
      <c r="R522" s="64">
        <v>6239.859445452058</v>
      </c>
      <c r="S522" s="64">
        <v>6239.859445452058</v>
      </c>
      <c r="T522" s="64">
        <v>5348.4849493575193</v>
      </c>
      <c r="U522" s="64">
        <v>5348.4849493575193</v>
      </c>
      <c r="V522" s="64">
        <v>5348.4849493575193</v>
      </c>
      <c r="W522" s="64">
        <v>5348.4849493575193</v>
      </c>
      <c r="X522" s="64">
        <v>5742.6504542155044</v>
      </c>
      <c r="Y522" s="64">
        <v>5742.6504542155044</v>
      </c>
      <c r="Z522" s="64">
        <v>5742.6504542155044</v>
      </c>
      <c r="AA522" s="64">
        <v>5742.6504542155044</v>
      </c>
      <c r="AB522" s="64">
        <v>5742.6504542155044</v>
      </c>
      <c r="AC522" s="64">
        <v>5742.6504542155044</v>
      </c>
      <c r="AD522" s="64">
        <v>5742.6504542155044</v>
      </c>
      <c r="AE522" s="64">
        <v>5742.6504542155044</v>
      </c>
      <c r="AF522" s="64">
        <v>5742.6504542155044</v>
      </c>
      <c r="AG522" s="64">
        <v>5742.6504542155044</v>
      </c>
      <c r="AH522" s="64">
        <v>5742.6504542155044</v>
      </c>
      <c r="AI522" s="64">
        <v>5742.6504542155044</v>
      </c>
      <c r="AJ522" s="64">
        <v>5742.6504542155044</v>
      </c>
      <c r="AK522" s="64">
        <v>5742.6504542155044</v>
      </c>
      <c r="AL522" s="64">
        <v>5742.6504542155044</v>
      </c>
      <c r="AM522" s="64">
        <v>5742.6504542155044</v>
      </c>
      <c r="AN522" s="73"/>
      <c r="AO522" s="8"/>
      <c r="AP522" s="8"/>
      <c r="AQ522" s="8"/>
      <c r="AR522" s="8"/>
      <c r="AS522" s="8"/>
      <c r="AT522" s="8"/>
      <c r="AU522" s="8"/>
      <c r="AV522" s="8"/>
      <c r="AW522" s="8"/>
      <c r="AX522" s="8"/>
    </row>
    <row r="523" spans="1:50">
      <c r="A523" s="63" t="s">
        <v>798</v>
      </c>
      <c r="B523" s="63" t="s">
        <v>803</v>
      </c>
      <c r="C523" s="63" t="s">
        <v>804</v>
      </c>
      <c r="D523" s="64">
        <v>3656.3635324799998</v>
      </c>
      <c r="E523" s="64">
        <v>3709.3261594000005</v>
      </c>
      <c r="F523" s="64">
        <v>3529.5748190374939</v>
      </c>
      <c r="G523" s="64">
        <v>3633.5054580571432</v>
      </c>
      <c r="H523" s="64">
        <v>3598.03</v>
      </c>
      <c r="I523" s="64">
        <v>3639.7876495118057</v>
      </c>
      <c r="J523" s="64">
        <v>3533.0000975806447</v>
      </c>
      <c r="K523" s="64">
        <v>3521.9904634191594</v>
      </c>
      <c r="L523" s="64">
        <v>3712.3879642962929</v>
      </c>
      <c r="M523" s="64">
        <v>3702.7200000000003</v>
      </c>
      <c r="N523" s="64"/>
      <c r="O523" s="65">
        <f t="shared" si="34"/>
        <v>3702.7200000000003</v>
      </c>
      <c r="P523" s="64">
        <v>3656.3635324799998</v>
      </c>
      <c r="Q523" s="64">
        <v>3709.3261594000005</v>
      </c>
      <c r="R523" s="64">
        <v>3529.5748190374939</v>
      </c>
      <c r="S523" s="64">
        <v>3633.5054580571432</v>
      </c>
      <c r="T523" s="64">
        <v>3598.03</v>
      </c>
      <c r="U523" s="64">
        <v>3639.7876495118057</v>
      </c>
      <c r="V523" s="64">
        <v>3533.0000975806447</v>
      </c>
      <c r="W523" s="64">
        <v>3521.9904634191594</v>
      </c>
      <c r="X523" s="64">
        <v>3712.3879642962929</v>
      </c>
      <c r="Y523" s="64">
        <v>3702.7200000000003</v>
      </c>
      <c r="Z523" s="64">
        <v>3702.7200000000003</v>
      </c>
      <c r="AA523" s="64">
        <v>3702.7200000000003</v>
      </c>
      <c r="AB523" s="64">
        <v>3702.7200000000003</v>
      </c>
      <c r="AC523" s="64">
        <v>3702.7200000000003</v>
      </c>
      <c r="AD523" s="64">
        <v>3702.7200000000003</v>
      </c>
      <c r="AE523" s="64">
        <v>3702.7200000000003</v>
      </c>
      <c r="AF523" s="64">
        <v>3702.7200000000003</v>
      </c>
      <c r="AG523" s="64">
        <v>3702.7200000000003</v>
      </c>
      <c r="AH523" s="64">
        <v>3702.7200000000003</v>
      </c>
      <c r="AI523" s="64">
        <v>3702.7200000000003</v>
      </c>
      <c r="AJ523" s="64">
        <v>3702.7200000000003</v>
      </c>
      <c r="AK523" s="64">
        <v>3702.7200000000003</v>
      </c>
      <c r="AL523" s="64">
        <v>3702.7200000000003</v>
      </c>
      <c r="AM523" s="64">
        <v>3702.7200000000003</v>
      </c>
      <c r="AN523" s="73"/>
      <c r="AO523" s="8"/>
      <c r="AP523" s="8"/>
      <c r="AQ523" s="8"/>
      <c r="AR523" s="8"/>
      <c r="AS523" s="8"/>
      <c r="AT523" s="8"/>
      <c r="AU523" s="8"/>
      <c r="AV523" s="8"/>
      <c r="AW523" s="8"/>
      <c r="AX523" s="8"/>
    </row>
    <row r="524" spans="1:50">
      <c r="A524" s="63" t="s">
        <v>798</v>
      </c>
      <c r="B524" s="63" t="s">
        <v>805</v>
      </c>
      <c r="C524" s="63" t="s">
        <v>806</v>
      </c>
      <c r="D524" s="64">
        <v>3129.68</v>
      </c>
      <c r="E524" s="64">
        <v>2953.3599999999997</v>
      </c>
      <c r="F524" s="64">
        <v>2865.2000000000003</v>
      </c>
      <c r="G524" s="64">
        <v>2865.2000000000003</v>
      </c>
      <c r="H524" s="64">
        <v>2865.2000000000003</v>
      </c>
      <c r="I524" s="64">
        <v>2865.2000000000003</v>
      </c>
      <c r="J524" s="64">
        <v>2821.12</v>
      </c>
      <c r="K524" s="64">
        <v>2821.12</v>
      </c>
      <c r="L524" s="64">
        <v>2821.12</v>
      </c>
      <c r="M524" s="64">
        <v>2821.12</v>
      </c>
      <c r="N524" s="64"/>
      <c r="O524" s="65">
        <f t="shared" si="34"/>
        <v>2821.12</v>
      </c>
      <c r="P524" s="64">
        <v>3129.68</v>
      </c>
      <c r="Q524" s="64">
        <v>2953.3599999999997</v>
      </c>
      <c r="R524" s="64">
        <v>2865.2000000000003</v>
      </c>
      <c r="S524" s="64">
        <v>2865.2000000000003</v>
      </c>
      <c r="T524" s="64">
        <v>2865.2000000000003</v>
      </c>
      <c r="U524" s="64">
        <v>2865.2000000000003</v>
      </c>
      <c r="V524" s="64">
        <v>2821.12</v>
      </c>
      <c r="W524" s="64">
        <v>2821.12</v>
      </c>
      <c r="X524" s="64">
        <v>2821.12</v>
      </c>
      <c r="Y524" s="64">
        <v>2821.12</v>
      </c>
      <c r="Z524" s="64">
        <v>2821.12</v>
      </c>
      <c r="AA524" s="64">
        <v>2821.12</v>
      </c>
      <c r="AB524" s="64">
        <v>2821.12</v>
      </c>
      <c r="AC524" s="64">
        <v>2821.12</v>
      </c>
      <c r="AD524" s="64">
        <v>2821.12</v>
      </c>
      <c r="AE524" s="64">
        <v>2821.12</v>
      </c>
      <c r="AF524" s="64">
        <v>2821.12</v>
      </c>
      <c r="AG524" s="64">
        <v>2821.12</v>
      </c>
      <c r="AH524" s="64">
        <v>2821.12</v>
      </c>
      <c r="AI524" s="64">
        <v>2821.12</v>
      </c>
      <c r="AJ524" s="64">
        <v>2821.12</v>
      </c>
      <c r="AK524" s="64">
        <v>2821.12</v>
      </c>
      <c r="AL524" s="64">
        <v>2821.12</v>
      </c>
      <c r="AM524" s="64">
        <v>2821.12</v>
      </c>
      <c r="AN524" s="73"/>
      <c r="AO524" s="8"/>
      <c r="AP524" s="8"/>
      <c r="AQ524" s="8"/>
      <c r="AR524" s="8"/>
      <c r="AS524" s="8"/>
      <c r="AT524" s="8"/>
      <c r="AU524" s="8"/>
      <c r="AV524" s="8"/>
      <c r="AW524" s="8"/>
      <c r="AX524" s="8"/>
    </row>
    <row r="525" spans="1:50">
      <c r="A525" s="63" t="s">
        <v>798</v>
      </c>
      <c r="B525" s="63" t="s">
        <v>410</v>
      </c>
      <c r="C525" s="63" t="s">
        <v>411</v>
      </c>
      <c r="D525" s="64">
        <v>3148.220923324543</v>
      </c>
      <c r="E525" s="64">
        <v>3221.3637099553371</v>
      </c>
      <c r="F525" s="64">
        <v>3217.373961143147</v>
      </c>
      <c r="G525" s="64">
        <v>3174.6921900750363</v>
      </c>
      <c r="H525" s="64">
        <v>3408.2532892591435</v>
      </c>
      <c r="I525" s="64">
        <v>3201.5270577028687</v>
      </c>
      <c r="J525" s="64">
        <v>3261.7769961719291</v>
      </c>
      <c r="K525" s="64">
        <v>3271.5990870065857</v>
      </c>
      <c r="L525" s="64">
        <v>3362.982987511733</v>
      </c>
      <c r="M525" s="64">
        <v>3459.2983605169102</v>
      </c>
      <c r="N525" s="64"/>
      <c r="O525" s="65">
        <f t="shared" si="34"/>
        <v>3459.2983605169102</v>
      </c>
      <c r="P525" s="64">
        <v>3148.220923324543</v>
      </c>
      <c r="Q525" s="64">
        <v>3221.3637099553371</v>
      </c>
      <c r="R525" s="64">
        <v>3217.373961143147</v>
      </c>
      <c r="S525" s="64">
        <v>3174.6921900750363</v>
      </c>
      <c r="T525" s="64">
        <v>3408.2532892591435</v>
      </c>
      <c r="U525" s="64">
        <v>3201.5270577028687</v>
      </c>
      <c r="V525" s="64">
        <v>3261.7769961719291</v>
      </c>
      <c r="W525" s="64">
        <v>3271.5990870065857</v>
      </c>
      <c r="X525" s="64">
        <v>3362.982987511733</v>
      </c>
      <c r="Y525" s="64">
        <v>3459.2983605169102</v>
      </c>
      <c r="Z525" s="64">
        <v>3459.2983605169102</v>
      </c>
      <c r="AA525" s="64">
        <v>3459.2983605169102</v>
      </c>
      <c r="AB525" s="64">
        <v>3459.2983605169102</v>
      </c>
      <c r="AC525" s="64">
        <v>3459.2983605169102</v>
      </c>
      <c r="AD525" s="64">
        <v>3459.2983605169102</v>
      </c>
      <c r="AE525" s="64">
        <v>3459.2983605169102</v>
      </c>
      <c r="AF525" s="64">
        <v>3459.2983605169102</v>
      </c>
      <c r="AG525" s="64">
        <v>3459.2983605169102</v>
      </c>
      <c r="AH525" s="64">
        <v>3459.2983605169102</v>
      </c>
      <c r="AI525" s="64">
        <v>3459.2983605169102</v>
      </c>
      <c r="AJ525" s="64">
        <v>3459.2983605169102</v>
      </c>
      <c r="AK525" s="64">
        <v>3459.2983605169102</v>
      </c>
      <c r="AL525" s="64">
        <v>3459.2983605169102</v>
      </c>
      <c r="AM525" s="64">
        <v>3459.2983605169102</v>
      </c>
      <c r="AN525" s="73"/>
      <c r="AO525" s="8"/>
      <c r="AP525" s="8"/>
      <c r="AQ525" s="8"/>
      <c r="AR525" s="8"/>
      <c r="AS525" s="8"/>
      <c r="AT525" s="8"/>
      <c r="AU525" s="8"/>
      <c r="AV525" s="8"/>
      <c r="AW525" s="8"/>
      <c r="AX525" s="8"/>
    </row>
    <row r="526" spans="1:50">
      <c r="A526" s="63" t="s">
        <v>798</v>
      </c>
      <c r="B526" s="63" t="s">
        <v>807</v>
      </c>
      <c r="C526" s="63" t="s">
        <v>808</v>
      </c>
      <c r="D526" s="64">
        <v>2865.2000000000003</v>
      </c>
      <c r="E526" s="64">
        <v>2865.2000000000003</v>
      </c>
      <c r="F526" s="64">
        <v>2865.2000000000003</v>
      </c>
      <c r="G526" s="64">
        <v>2865.2000000000003</v>
      </c>
      <c r="H526" s="64">
        <v>2865.2000000000003</v>
      </c>
      <c r="I526" s="64">
        <v>2865.2000000000003</v>
      </c>
      <c r="J526" s="64">
        <v>2821.12</v>
      </c>
      <c r="K526" s="64">
        <v>2821.12</v>
      </c>
      <c r="L526" s="64">
        <v>2821.12</v>
      </c>
      <c r="M526" s="64">
        <v>2821.12</v>
      </c>
      <c r="N526" s="64"/>
      <c r="O526" s="65">
        <f t="shared" si="34"/>
        <v>2821.12</v>
      </c>
      <c r="P526" s="64">
        <v>2865.2000000000003</v>
      </c>
      <c r="Q526" s="64">
        <v>2865.2000000000003</v>
      </c>
      <c r="R526" s="64">
        <v>2865.2000000000003</v>
      </c>
      <c r="S526" s="64">
        <v>2865.2000000000003</v>
      </c>
      <c r="T526" s="64">
        <v>2865.2000000000003</v>
      </c>
      <c r="U526" s="64">
        <v>2865.2000000000003</v>
      </c>
      <c r="V526" s="64">
        <v>2821.12</v>
      </c>
      <c r="W526" s="64">
        <v>2821.12</v>
      </c>
      <c r="X526" s="64">
        <v>2821.12</v>
      </c>
      <c r="Y526" s="64">
        <v>2821.12</v>
      </c>
      <c r="Z526" s="64">
        <v>2821.12</v>
      </c>
      <c r="AA526" s="64">
        <v>2821.12</v>
      </c>
      <c r="AB526" s="64">
        <v>2821.12</v>
      </c>
      <c r="AC526" s="64">
        <v>2821.12</v>
      </c>
      <c r="AD526" s="64">
        <v>2821.12</v>
      </c>
      <c r="AE526" s="64">
        <v>2821.12</v>
      </c>
      <c r="AF526" s="64">
        <v>2821.12</v>
      </c>
      <c r="AG526" s="64">
        <v>2821.12</v>
      </c>
      <c r="AH526" s="64">
        <v>2821.12</v>
      </c>
      <c r="AI526" s="64">
        <v>2821.12</v>
      </c>
      <c r="AJ526" s="64">
        <v>2821.12</v>
      </c>
      <c r="AK526" s="64">
        <v>2821.12</v>
      </c>
      <c r="AL526" s="64">
        <v>2821.12</v>
      </c>
      <c r="AM526" s="64">
        <v>2821.12</v>
      </c>
      <c r="AN526" s="73"/>
      <c r="AO526" s="8"/>
      <c r="AP526" s="8"/>
      <c r="AQ526" s="8"/>
      <c r="AR526" s="8"/>
      <c r="AS526" s="8"/>
      <c r="AT526" s="8"/>
      <c r="AU526" s="8"/>
      <c r="AV526" s="8"/>
      <c r="AW526" s="8"/>
      <c r="AX526" s="8"/>
    </row>
    <row r="527" spans="1:50">
      <c r="A527" s="63" t="s">
        <v>798</v>
      </c>
      <c r="B527" s="63" t="s">
        <v>809</v>
      </c>
      <c r="C527" s="63" t="s">
        <v>810</v>
      </c>
      <c r="D527" s="64">
        <v>3391.9559999999997</v>
      </c>
      <c r="E527" s="64">
        <v>3391.9559999999997</v>
      </c>
      <c r="F527" s="64">
        <v>3391.9559999999997</v>
      </c>
      <c r="G527" s="64">
        <v>3391.9559999999997</v>
      </c>
      <c r="H527" s="64">
        <v>3394.16</v>
      </c>
      <c r="I527" s="64">
        <v>3482.32</v>
      </c>
      <c r="J527" s="64">
        <v>3482.32</v>
      </c>
      <c r="K527" s="64">
        <v>3482.32</v>
      </c>
      <c r="L527" s="64">
        <v>3482.32</v>
      </c>
      <c r="M527" s="64">
        <v>3426.1179999999999</v>
      </c>
      <c r="N527" s="64"/>
      <c r="O527" s="65">
        <f t="shared" si="34"/>
        <v>3426.1179999999999</v>
      </c>
      <c r="P527" s="64">
        <v>3391.9559999999997</v>
      </c>
      <c r="Q527" s="64">
        <v>3391.9559999999997</v>
      </c>
      <c r="R527" s="64">
        <v>3391.9559999999997</v>
      </c>
      <c r="S527" s="64">
        <v>3391.9559999999997</v>
      </c>
      <c r="T527" s="64">
        <v>3394.16</v>
      </c>
      <c r="U527" s="64">
        <v>3482.32</v>
      </c>
      <c r="V527" s="64">
        <v>3482.32</v>
      </c>
      <c r="W527" s="64">
        <v>3482.32</v>
      </c>
      <c r="X527" s="64">
        <v>3482.32</v>
      </c>
      <c r="Y527" s="64">
        <v>3426.1179999999999</v>
      </c>
      <c r="Z527" s="64">
        <v>3426.1179999999999</v>
      </c>
      <c r="AA527" s="64">
        <v>3426.1179999999999</v>
      </c>
      <c r="AB527" s="64">
        <v>3426.1179999999999</v>
      </c>
      <c r="AC527" s="64">
        <v>3426.1179999999999</v>
      </c>
      <c r="AD527" s="64">
        <v>3426.1179999999999</v>
      </c>
      <c r="AE527" s="64">
        <v>3426.1179999999999</v>
      </c>
      <c r="AF527" s="64">
        <v>3426.1179999999999</v>
      </c>
      <c r="AG527" s="64">
        <v>3426.1179999999999</v>
      </c>
      <c r="AH527" s="64">
        <v>3426.1179999999999</v>
      </c>
      <c r="AI527" s="64">
        <v>3426.1179999999999</v>
      </c>
      <c r="AJ527" s="64">
        <v>3426.1179999999999</v>
      </c>
      <c r="AK527" s="64">
        <v>3426.1179999999999</v>
      </c>
      <c r="AL527" s="64">
        <v>3426.1179999999999</v>
      </c>
      <c r="AM527" s="64">
        <v>3426.1179999999999</v>
      </c>
      <c r="AN527" s="73"/>
      <c r="AO527" s="8"/>
      <c r="AP527" s="8"/>
      <c r="AQ527" s="8"/>
      <c r="AR527" s="8"/>
      <c r="AS527" s="8"/>
      <c r="AT527" s="8"/>
      <c r="AU527" s="8"/>
      <c r="AV527" s="8"/>
      <c r="AW527" s="8"/>
      <c r="AX527" s="8"/>
    </row>
    <row r="528" spans="1:50">
      <c r="A528" s="63" t="s">
        <v>798</v>
      </c>
      <c r="B528" s="63" t="s">
        <v>408</v>
      </c>
      <c r="C528" s="63" t="s">
        <v>409</v>
      </c>
      <c r="D528" s="64">
        <v>3292.1551454115706</v>
      </c>
      <c r="E528" s="64">
        <v>3316.1935481875657</v>
      </c>
      <c r="F528" s="64">
        <v>3396.5502843785325</v>
      </c>
      <c r="G528" s="64">
        <v>3293.8813685888608</v>
      </c>
      <c r="H528" s="64">
        <v>3210.6767278102029</v>
      </c>
      <c r="I528" s="64">
        <v>4145.6759201051809</v>
      </c>
      <c r="J528" s="64">
        <v>4195.4083924813658</v>
      </c>
      <c r="K528" s="64">
        <v>3195.7999999999997</v>
      </c>
      <c r="L528" s="64">
        <v>4924.1978769727857</v>
      </c>
      <c r="M528" s="64">
        <v>3879.8225038118567</v>
      </c>
      <c r="N528" s="64"/>
      <c r="O528" s="65">
        <f t="shared" si="34"/>
        <v>3879.8225038118567</v>
      </c>
      <c r="P528" s="64">
        <v>3292.1551454115706</v>
      </c>
      <c r="Q528" s="64">
        <v>3316.1935481875657</v>
      </c>
      <c r="R528" s="64">
        <v>3396.5502843785325</v>
      </c>
      <c r="S528" s="64">
        <v>3293.8813685888608</v>
      </c>
      <c r="T528" s="64">
        <v>3210.6767278102029</v>
      </c>
      <c r="U528" s="64">
        <v>4145.6759201051809</v>
      </c>
      <c r="V528" s="64">
        <v>4195.4083924813658</v>
      </c>
      <c r="W528" s="64">
        <v>3195.7999999999997</v>
      </c>
      <c r="X528" s="64">
        <v>4924.1978769727857</v>
      </c>
      <c r="Y528" s="64">
        <v>3879.8225038118567</v>
      </c>
      <c r="Z528" s="64">
        <v>3879.8225038118567</v>
      </c>
      <c r="AA528" s="64">
        <v>3879.8225038118567</v>
      </c>
      <c r="AB528" s="64">
        <v>3879.8225038118567</v>
      </c>
      <c r="AC528" s="64">
        <v>3879.8225038118567</v>
      </c>
      <c r="AD528" s="64">
        <v>3879.8225038118567</v>
      </c>
      <c r="AE528" s="64">
        <v>3879.8225038118567</v>
      </c>
      <c r="AF528" s="64">
        <v>3879.8225038118567</v>
      </c>
      <c r="AG528" s="64">
        <v>3879.8225038118567</v>
      </c>
      <c r="AH528" s="64">
        <v>3879.8225038118567</v>
      </c>
      <c r="AI528" s="64">
        <v>3879.8225038118567</v>
      </c>
      <c r="AJ528" s="64">
        <v>3879.8225038118567</v>
      </c>
      <c r="AK528" s="64">
        <v>3879.8225038118567</v>
      </c>
      <c r="AL528" s="64">
        <v>3879.8225038118567</v>
      </c>
      <c r="AM528" s="64">
        <v>3879.8225038118567</v>
      </c>
      <c r="AN528" s="73"/>
      <c r="AO528" s="8"/>
      <c r="AP528" s="8"/>
      <c r="AQ528" s="8"/>
      <c r="AR528" s="8"/>
      <c r="AS528" s="8"/>
      <c r="AT528" s="8"/>
      <c r="AU528" s="8"/>
      <c r="AV528" s="8"/>
      <c r="AW528" s="8"/>
      <c r="AX528" s="8"/>
    </row>
    <row r="529" spans="1:50">
      <c r="A529" s="63" t="s">
        <v>798</v>
      </c>
      <c r="B529" s="63" t="s">
        <v>811</v>
      </c>
      <c r="C529" s="63" t="s">
        <v>812</v>
      </c>
      <c r="D529" s="64">
        <v>2534.6</v>
      </c>
      <c r="E529" s="64">
        <v>2534.6</v>
      </c>
      <c r="F529" s="64">
        <v>2705.41</v>
      </c>
      <c r="G529" s="64">
        <v>2705.41</v>
      </c>
      <c r="H529" s="64">
        <v>2705.41</v>
      </c>
      <c r="I529" s="64">
        <v>2705.41</v>
      </c>
      <c r="J529" s="64">
        <v>2705.41</v>
      </c>
      <c r="K529" s="64">
        <v>2705.41</v>
      </c>
      <c r="L529" s="64">
        <v>2705.41</v>
      </c>
      <c r="M529" s="64">
        <v>2705.41</v>
      </c>
      <c r="N529" s="64"/>
      <c r="O529" s="65">
        <f t="shared" si="34"/>
        <v>2705.41</v>
      </c>
      <c r="P529" s="64">
        <v>2534.6</v>
      </c>
      <c r="Q529" s="64">
        <v>2534.6</v>
      </c>
      <c r="R529" s="64">
        <v>2705.41</v>
      </c>
      <c r="S529" s="64">
        <v>2705.41</v>
      </c>
      <c r="T529" s="64">
        <v>2705.41</v>
      </c>
      <c r="U529" s="64">
        <v>2705.41</v>
      </c>
      <c r="V529" s="64">
        <v>2705.41</v>
      </c>
      <c r="W529" s="64">
        <v>2705.41</v>
      </c>
      <c r="X529" s="64">
        <v>2705.41</v>
      </c>
      <c r="Y529" s="64">
        <v>2705.41</v>
      </c>
      <c r="Z529" s="64">
        <v>2705.41</v>
      </c>
      <c r="AA529" s="64">
        <v>2705.41</v>
      </c>
      <c r="AB529" s="64">
        <v>2705.41</v>
      </c>
      <c r="AC529" s="64">
        <v>2705.41</v>
      </c>
      <c r="AD529" s="64">
        <v>2705.41</v>
      </c>
      <c r="AE529" s="64">
        <v>2705.41</v>
      </c>
      <c r="AF529" s="64">
        <v>2705.41</v>
      </c>
      <c r="AG529" s="64">
        <v>2705.41</v>
      </c>
      <c r="AH529" s="64">
        <v>2705.41</v>
      </c>
      <c r="AI529" s="64">
        <v>2705.41</v>
      </c>
      <c r="AJ529" s="64">
        <v>2705.41</v>
      </c>
      <c r="AK529" s="64">
        <v>2705.41</v>
      </c>
      <c r="AL529" s="64">
        <v>2705.41</v>
      </c>
      <c r="AM529" s="64">
        <v>2705.41</v>
      </c>
      <c r="AN529" s="73"/>
      <c r="AO529" s="8"/>
      <c r="AP529" s="8"/>
      <c r="AQ529" s="8"/>
      <c r="AR529" s="8"/>
      <c r="AS529" s="8"/>
      <c r="AT529" s="8"/>
      <c r="AU529" s="8"/>
      <c r="AV529" s="8"/>
      <c r="AW529" s="8"/>
      <c r="AX529" s="8"/>
    </row>
    <row r="530" spans="1:50">
      <c r="A530" s="63" t="s">
        <v>798</v>
      </c>
      <c r="B530" s="63" t="s">
        <v>813</v>
      </c>
      <c r="C530" s="63" t="s">
        <v>814</v>
      </c>
      <c r="D530" s="64">
        <v>3879.04</v>
      </c>
      <c r="E530" s="64">
        <v>3879.04</v>
      </c>
      <c r="F530" s="64">
        <v>3879.04</v>
      </c>
      <c r="G530" s="64">
        <v>3879.04</v>
      </c>
      <c r="H530" s="64">
        <v>2904.833833325094</v>
      </c>
      <c r="I530" s="64">
        <v>2904.8338115139868</v>
      </c>
      <c r="J530" s="64">
        <v>2821.1200207254569</v>
      </c>
      <c r="K530" s="64">
        <v>2942.3400230890156</v>
      </c>
      <c r="L530" s="64">
        <v>2931.3200068301298</v>
      </c>
      <c r="M530" s="64">
        <v>2931.3199342726939</v>
      </c>
      <c r="N530" s="64"/>
      <c r="O530" s="65">
        <f t="shared" si="34"/>
        <v>2931.3199342726939</v>
      </c>
      <c r="P530" s="64">
        <v>3879.04</v>
      </c>
      <c r="Q530" s="64">
        <v>3879.04</v>
      </c>
      <c r="R530" s="64">
        <v>3879.04</v>
      </c>
      <c r="S530" s="64">
        <v>3879.04</v>
      </c>
      <c r="T530" s="64">
        <v>2904.833833325094</v>
      </c>
      <c r="U530" s="64">
        <v>2904.8338115139868</v>
      </c>
      <c r="V530" s="64">
        <v>2821.1200207254569</v>
      </c>
      <c r="W530" s="64">
        <v>2942.3400230890156</v>
      </c>
      <c r="X530" s="64">
        <v>2931.3200068301298</v>
      </c>
      <c r="Y530" s="64">
        <v>2931.3199342726939</v>
      </c>
      <c r="Z530" s="64">
        <v>2931.3199342726939</v>
      </c>
      <c r="AA530" s="64">
        <v>2931.3199342726939</v>
      </c>
      <c r="AB530" s="64">
        <v>2931.3199342726939</v>
      </c>
      <c r="AC530" s="64">
        <v>2931.3199342726939</v>
      </c>
      <c r="AD530" s="64">
        <v>2931.3199342726939</v>
      </c>
      <c r="AE530" s="64">
        <v>2931.3199342726939</v>
      </c>
      <c r="AF530" s="64">
        <v>2931.3199342726939</v>
      </c>
      <c r="AG530" s="64">
        <v>2931.3199342726939</v>
      </c>
      <c r="AH530" s="64">
        <v>2931.3199342726939</v>
      </c>
      <c r="AI530" s="64">
        <v>2931.3199342726939</v>
      </c>
      <c r="AJ530" s="64">
        <v>2931.3199342726939</v>
      </c>
      <c r="AK530" s="64">
        <v>2931.3199342726939</v>
      </c>
      <c r="AL530" s="64">
        <v>2931.3199342726939</v>
      </c>
      <c r="AM530" s="64">
        <v>2931.3199342726939</v>
      </c>
      <c r="AN530" s="73"/>
      <c r="AO530" s="8"/>
      <c r="AP530" s="8"/>
      <c r="AQ530" s="8"/>
      <c r="AR530" s="8"/>
      <c r="AS530" s="8"/>
      <c r="AT530" s="8"/>
      <c r="AU530" s="8"/>
      <c r="AV530" s="8"/>
      <c r="AW530" s="8"/>
      <c r="AX530" s="8"/>
    </row>
    <row r="531" spans="1:50">
      <c r="A531" s="63" t="s">
        <v>798</v>
      </c>
      <c r="B531" s="63" t="s">
        <v>815</v>
      </c>
      <c r="C531" s="63" t="s">
        <v>816</v>
      </c>
      <c r="D531" s="64">
        <v>3458.9575999999997</v>
      </c>
      <c r="E531" s="64">
        <v>3458.9575999999997</v>
      </c>
      <c r="F531" s="64">
        <v>3458.9575999999997</v>
      </c>
      <c r="G531" s="64">
        <v>3460.28</v>
      </c>
      <c r="H531" s="64">
        <v>3460.28</v>
      </c>
      <c r="I531" s="64">
        <v>3460.28</v>
      </c>
      <c r="J531" s="64">
        <v>3548.44</v>
      </c>
      <c r="K531" s="64">
        <v>3472.3075428571428</v>
      </c>
      <c r="L531" s="64">
        <v>3472.3075428571428</v>
      </c>
      <c r="M531" s="64">
        <v>3472.3075428571428</v>
      </c>
      <c r="N531" s="64"/>
      <c r="O531" s="65">
        <f t="shared" si="34"/>
        <v>3472.3075428571428</v>
      </c>
      <c r="P531" s="64">
        <v>3458.9575999999997</v>
      </c>
      <c r="Q531" s="64">
        <v>3458.9575999999997</v>
      </c>
      <c r="R531" s="64">
        <v>3458.9575999999997</v>
      </c>
      <c r="S531" s="64">
        <v>3460.28</v>
      </c>
      <c r="T531" s="64">
        <v>3460.28</v>
      </c>
      <c r="U531" s="64">
        <v>3460.28</v>
      </c>
      <c r="V531" s="64">
        <v>3548.44</v>
      </c>
      <c r="W531" s="64">
        <v>3472.3075428571428</v>
      </c>
      <c r="X531" s="64">
        <v>3472.3075428571428</v>
      </c>
      <c r="Y531" s="64">
        <v>3472.3075428571428</v>
      </c>
      <c r="Z531" s="64">
        <v>3472.3075428571428</v>
      </c>
      <c r="AA531" s="64">
        <v>3472.3075428571428</v>
      </c>
      <c r="AB531" s="64">
        <v>3472.3075428571428</v>
      </c>
      <c r="AC531" s="64">
        <v>3472.3075428571428</v>
      </c>
      <c r="AD531" s="64">
        <v>3472.3075428571428</v>
      </c>
      <c r="AE531" s="64">
        <v>3472.3075428571428</v>
      </c>
      <c r="AF531" s="64">
        <v>3472.3075428571428</v>
      </c>
      <c r="AG531" s="64">
        <v>3472.3075428571428</v>
      </c>
      <c r="AH531" s="64">
        <v>3472.3075428571428</v>
      </c>
      <c r="AI531" s="64">
        <v>3472.3075428571428</v>
      </c>
      <c r="AJ531" s="64">
        <v>3472.3075428571428</v>
      </c>
      <c r="AK531" s="64">
        <v>3472.3075428571428</v>
      </c>
      <c r="AL531" s="64">
        <v>3472.3075428571428</v>
      </c>
      <c r="AM531" s="64">
        <v>3472.3075428571428</v>
      </c>
      <c r="AN531" s="73"/>
      <c r="AO531" s="8"/>
      <c r="AP531" s="8"/>
      <c r="AQ531" s="8"/>
      <c r="AR531" s="8"/>
      <c r="AS531" s="8"/>
      <c r="AT531" s="8"/>
      <c r="AU531" s="8"/>
      <c r="AV531" s="8"/>
      <c r="AW531" s="8"/>
      <c r="AX531" s="8"/>
    </row>
    <row r="532" spans="1:50">
      <c r="A532" s="63" t="s">
        <v>798</v>
      </c>
      <c r="B532" s="63" t="s">
        <v>817</v>
      </c>
      <c r="C532" s="63" t="s">
        <v>818</v>
      </c>
      <c r="D532" s="64">
        <v>2968.788</v>
      </c>
      <c r="E532" s="64">
        <v>3222.1338050318873</v>
      </c>
      <c r="F532" s="64">
        <v>3005.8152</v>
      </c>
      <c r="G532" s="64">
        <v>2805.2081118000001</v>
      </c>
      <c r="H532" s="64">
        <v>2721.9399999999996</v>
      </c>
      <c r="I532" s="64">
        <v>2971.726666666666</v>
      </c>
      <c r="J532" s="64">
        <v>3222.5366697498803</v>
      </c>
      <c r="K532" s="64">
        <v>3234.8754506666669</v>
      </c>
      <c r="L532" s="64">
        <v>3025.7771428571427</v>
      </c>
      <c r="M532" s="64">
        <v>3397.7341827199998</v>
      </c>
      <c r="N532" s="64"/>
      <c r="O532" s="65">
        <f t="shared" ref="O532:O576" si="35">M532</f>
        <v>3397.7341827199998</v>
      </c>
      <c r="P532" s="64">
        <v>2968.788</v>
      </c>
      <c r="Q532" s="64">
        <v>3222.1338050318873</v>
      </c>
      <c r="R532" s="64">
        <v>3005.8152</v>
      </c>
      <c r="S532" s="64">
        <v>2805.2081118000001</v>
      </c>
      <c r="T532" s="64">
        <v>2721.9399999999996</v>
      </c>
      <c r="U532" s="64">
        <v>2971.726666666666</v>
      </c>
      <c r="V532" s="64">
        <v>3222.5366697498803</v>
      </c>
      <c r="W532" s="64">
        <v>3234.8754506666669</v>
      </c>
      <c r="X532" s="64">
        <v>3025.7771428571427</v>
      </c>
      <c r="Y532" s="64">
        <v>3397.7341827199998</v>
      </c>
      <c r="Z532" s="64">
        <v>3397.7341827199998</v>
      </c>
      <c r="AA532" s="64">
        <v>3397.7341827199998</v>
      </c>
      <c r="AB532" s="64">
        <v>3397.7341827199998</v>
      </c>
      <c r="AC532" s="64">
        <v>3397.7341827199998</v>
      </c>
      <c r="AD532" s="64">
        <v>3397.7341827199998</v>
      </c>
      <c r="AE532" s="64">
        <v>3397.7341827199998</v>
      </c>
      <c r="AF532" s="64">
        <v>3397.7341827199998</v>
      </c>
      <c r="AG532" s="64">
        <v>3397.7341827199998</v>
      </c>
      <c r="AH532" s="64">
        <v>3397.7341827199998</v>
      </c>
      <c r="AI532" s="64">
        <v>3397.7341827199998</v>
      </c>
      <c r="AJ532" s="64">
        <v>3397.7341827199998</v>
      </c>
      <c r="AK532" s="64">
        <v>3397.7341827199998</v>
      </c>
      <c r="AL532" s="64">
        <v>3397.7341827199998</v>
      </c>
      <c r="AM532" s="64">
        <v>3397.7341827199998</v>
      </c>
      <c r="AN532" s="73"/>
      <c r="AO532" s="8"/>
      <c r="AP532" s="8"/>
      <c r="AQ532" s="8"/>
      <c r="AR532" s="8"/>
      <c r="AS532" s="8"/>
      <c r="AT532" s="8"/>
      <c r="AU532" s="8"/>
      <c r="AV532" s="8"/>
      <c r="AW532" s="8"/>
      <c r="AX532" s="8"/>
    </row>
    <row r="533" spans="1:50">
      <c r="A533" s="63" t="s">
        <v>798</v>
      </c>
      <c r="B533" s="63" t="s">
        <v>819</v>
      </c>
      <c r="C533" s="63" t="s">
        <v>820</v>
      </c>
      <c r="D533" s="64">
        <v>4525.0443392159759</v>
      </c>
      <c r="E533" s="64">
        <v>4286.7829727432845</v>
      </c>
      <c r="F533" s="64">
        <v>4553.8537517842669</v>
      </c>
      <c r="G533" s="64">
        <v>4598.2343361976109</v>
      </c>
      <c r="H533" s="64">
        <v>4734.1582871863257</v>
      </c>
      <c r="I533" s="64">
        <v>4240.4145168211444</v>
      </c>
      <c r="J533" s="64">
        <v>4518.168405705419</v>
      </c>
      <c r="K533" s="64">
        <v>4572.89677429328</v>
      </c>
      <c r="L533" s="64">
        <v>4459.8377545792273</v>
      </c>
      <c r="M533" s="64">
        <v>4364.7638052544662</v>
      </c>
      <c r="N533" s="64"/>
      <c r="O533" s="65">
        <f t="shared" si="35"/>
        <v>4364.7638052544662</v>
      </c>
      <c r="P533" s="64">
        <v>4525.0443392159759</v>
      </c>
      <c r="Q533" s="64">
        <v>4286.7829727432845</v>
      </c>
      <c r="R533" s="64">
        <v>4553.8537517842669</v>
      </c>
      <c r="S533" s="64">
        <v>4598.2343361976109</v>
      </c>
      <c r="T533" s="64">
        <v>4734.1582871863257</v>
      </c>
      <c r="U533" s="64">
        <v>4240.4145168211444</v>
      </c>
      <c r="V533" s="64">
        <v>4518.168405705419</v>
      </c>
      <c r="W533" s="64">
        <v>4572.89677429328</v>
      </c>
      <c r="X533" s="64">
        <v>4459.8377545792273</v>
      </c>
      <c r="Y533" s="64">
        <v>4364.7638052544662</v>
      </c>
      <c r="Z533" s="64">
        <v>4364.7638052544662</v>
      </c>
      <c r="AA533" s="64">
        <v>4364.7638052544662</v>
      </c>
      <c r="AB533" s="64">
        <v>4364.7638052544662</v>
      </c>
      <c r="AC533" s="64">
        <v>4364.7638052544662</v>
      </c>
      <c r="AD533" s="64">
        <v>4364.7638052544662</v>
      </c>
      <c r="AE533" s="64">
        <v>4364.7638052544662</v>
      </c>
      <c r="AF533" s="64">
        <v>4364.7638052544662</v>
      </c>
      <c r="AG533" s="64">
        <v>4364.7638052544662</v>
      </c>
      <c r="AH533" s="64">
        <v>4364.7638052544662</v>
      </c>
      <c r="AI533" s="64">
        <v>4364.7638052544662</v>
      </c>
      <c r="AJ533" s="64">
        <v>4364.7638052544662</v>
      </c>
      <c r="AK533" s="64">
        <v>4364.7638052544662</v>
      </c>
      <c r="AL533" s="64">
        <v>4364.7638052544662</v>
      </c>
      <c r="AM533" s="64">
        <v>4364.7638052544662</v>
      </c>
      <c r="AN533" s="73"/>
      <c r="AO533" s="8"/>
      <c r="AP533" s="8"/>
      <c r="AQ533" s="8"/>
      <c r="AR533" s="8"/>
      <c r="AS533" s="8"/>
      <c r="AT533" s="8"/>
      <c r="AU533" s="8"/>
      <c r="AV533" s="8"/>
      <c r="AW533" s="8"/>
      <c r="AX533" s="8"/>
    </row>
    <row r="534" spans="1:50">
      <c r="A534" s="63" t="s">
        <v>798</v>
      </c>
      <c r="B534" s="63" t="s">
        <v>821</v>
      </c>
      <c r="C534" s="63" t="s">
        <v>822</v>
      </c>
      <c r="D534" s="64">
        <v>4870.84</v>
      </c>
      <c r="E534" s="64">
        <v>4870.84</v>
      </c>
      <c r="F534" s="64">
        <v>4870.84</v>
      </c>
      <c r="G534" s="64">
        <v>4870.84</v>
      </c>
      <c r="H534" s="64">
        <v>4870.84</v>
      </c>
      <c r="I534" s="64">
        <v>4870.84</v>
      </c>
      <c r="J534" s="64">
        <v>4870.84</v>
      </c>
      <c r="K534" s="64">
        <v>4870.84</v>
      </c>
      <c r="L534" s="64">
        <v>4870.84</v>
      </c>
      <c r="M534" s="64">
        <v>4870.84</v>
      </c>
      <c r="N534" s="64"/>
      <c r="O534" s="65">
        <f t="shared" si="35"/>
        <v>4870.84</v>
      </c>
      <c r="P534" s="64">
        <v>4870.84</v>
      </c>
      <c r="Q534" s="64">
        <v>4870.84</v>
      </c>
      <c r="R534" s="64">
        <v>4870.84</v>
      </c>
      <c r="S534" s="64">
        <v>4870.84</v>
      </c>
      <c r="T534" s="64">
        <v>4870.84</v>
      </c>
      <c r="U534" s="64">
        <v>4870.84</v>
      </c>
      <c r="V534" s="64">
        <v>4870.84</v>
      </c>
      <c r="W534" s="64">
        <v>4870.84</v>
      </c>
      <c r="X534" s="64">
        <v>4870.84</v>
      </c>
      <c r="Y534" s="64">
        <v>4870.84</v>
      </c>
      <c r="Z534" s="64">
        <v>4870.84</v>
      </c>
      <c r="AA534" s="64">
        <v>4870.84</v>
      </c>
      <c r="AB534" s="64">
        <v>4870.84</v>
      </c>
      <c r="AC534" s="64">
        <v>4870.84</v>
      </c>
      <c r="AD534" s="64">
        <v>4870.84</v>
      </c>
      <c r="AE534" s="64">
        <v>4870.84</v>
      </c>
      <c r="AF534" s="64">
        <v>4870.84</v>
      </c>
      <c r="AG534" s="64">
        <v>4870.84</v>
      </c>
      <c r="AH534" s="64">
        <v>4870.84</v>
      </c>
      <c r="AI534" s="64">
        <v>4870.84</v>
      </c>
      <c r="AJ534" s="64">
        <v>4870.84</v>
      </c>
      <c r="AK534" s="64">
        <v>4870.84</v>
      </c>
      <c r="AL534" s="64">
        <v>4870.84</v>
      </c>
      <c r="AM534" s="64">
        <v>4870.84</v>
      </c>
      <c r="AN534" s="73"/>
      <c r="AO534" s="8"/>
      <c r="AP534" s="8"/>
      <c r="AQ534" s="8"/>
      <c r="AR534" s="8"/>
      <c r="AS534" s="8"/>
      <c r="AT534" s="8"/>
      <c r="AU534" s="8"/>
      <c r="AV534" s="8"/>
      <c r="AW534" s="8"/>
      <c r="AX534" s="8"/>
    </row>
    <row r="535" spans="1:50">
      <c r="A535" s="63" t="s">
        <v>798</v>
      </c>
      <c r="B535" s="63" t="s">
        <v>823</v>
      </c>
      <c r="C535" s="63" t="s">
        <v>824</v>
      </c>
      <c r="D535" s="64">
        <v>3658.64</v>
      </c>
      <c r="E535" s="64">
        <v>3658.64</v>
      </c>
      <c r="F535" s="64">
        <v>3658.64</v>
      </c>
      <c r="G535" s="64">
        <v>3658.64</v>
      </c>
      <c r="H535" s="64">
        <v>3658.64</v>
      </c>
      <c r="I535" s="64">
        <v>3658.64</v>
      </c>
      <c r="J535" s="64">
        <v>3658.64</v>
      </c>
      <c r="K535" s="64">
        <v>3658.64</v>
      </c>
      <c r="L535" s="64">
        <v>3658.64</v>
      </c>
      <c r="M535" s="64">
        <v>3658.64</v>
      </c>
      <c r="N535" s="64"/>
      <c r="O535" s="65">
        <f t="shared" si="35"/>
        <v>3658.64</v>
      </c>
      <c r="P535" s="64">
        <v>3658.64</v>
      </c>
      <c r="Q535" s="64">
        <v>3658.64</v>
      </c>
      <c r="R535" s="64">
        <v>3658.64</v>
      </c>
      <c r="S535" s="64">
        <v>3658.64</v>
      </c>
      <c r="T535" s="64">
        <v>3658.64</v>
      </c>
      <c r="U535" s="64">
        <v>3658.64</v>
      </c>
      <c r="V535" s="64">
        <v>3658.64</v>
      </c>
      <c r="W535" s="64">
        <v>3658.64</v>
      </c>
      <c r="X535" s="64">
        <v>3658.64</v>
      </c>
      <c r="Y535" s="64">
        <v>3658.64</v>
      </c>
      <c r="Z535" s="64">
        <v>3658.64</v>
      </c>
      <c r="AA535" s="64">
        <v>3658.64</v>
      </c>
      <c r="AB535" s="64">
        <v>3658.64</v>
      </c>
      <c r="AC535" s="64">
        <v>3658.64</v>
      </c>
      <c r="AD535" s="64">
        <v>3658.64</v>
      </c>
      <c r="AE535" s="64">
        <v>3658.64</v>
      </c>
      <c r="AF535" s="64">
        <v>3658.64</v>
      </c>
      <c r="AG535" s="64">
        <v>3658.64</v>
      </c>
      <c r="AH535" s="64">
        <v>3658.64</v>
      </c>
      <c r="AI535" s="64">
        <v>3658.64</v>
      </c>
      <c r="AJ535" s="64">
        <v>3658.64</v>
      </c>
      <c r="AK535" s="64">
        <v>3658.64</v>
      </c>
      <c r="AL535" s="64">
        <v>3658.64</v>
      </c>
      <c r="AM535" s="64">
        <v>3658.64</v>
      </c>
      <c r="AN535" s="73"/>
      <c r="AO535" s="8"/>
      <c r="AP535" s="8"/>
      <c r="AQ535" s="8"/>
      <c r="AR535" s="8"/>
      <c r="AS535" s="8"/>
      <c r="AT535" s="8"/>
      <c r="AU535" s="8"/>
      <c r="AV535" s="8"/>
      <c r="AW535" s="8"/>
      <c r="AX535" s="8"/>
    </row>
    <row r="536" spans="1:50">
      <c r="A536" s="63" t="s">
        <v>798</v>
      </c>
      <c r="B536" s="63" t="s">
        <v>414</v>
      </c>
      <c r="C536" s="63" t="s">
        <v>415</v>
      </c>
      <c r="D536" s="64">
        <v>3140.7000000000003</v>
      </c>
      <c r="E536" s="64">
        <v>3345.4920129947004</v>
      </c>
      <c r="F536" s="64">
        <v>3173.2279249520693</v>
      </c>
      <c r="G536" s="64">
        <v>3166.6851600000005</v>
      </c>
      <c r="H536" s="64">
        <v>3019.48</v>
      </c>
      <c r="I536" s="64">
        <v>3186.9840000000004</v>
      </c>
      <c r="J536" s="64">
        <v>3275.3659557647038</v>
      </c>
      <c r="K536" s="64">
        <v>3451.6884658197873</v>
      </c>
      <c r="L536" s="64">
        <v>2909.28</v>
      </c>
      <c r="M536" s="64">
        <v>2909.28</v>
      </c>
      <c r="N536" s="64"/>
      <c r="O536" s="65">
        <f t="shared" si="35"/>
        <v>2909.28</v>
      </c>
      <c r="P536" s="64">
        <v>3140.7000000000003</v>
      </c>
      <c r="Q536" s="64">
        <v>3345.4920129947004</v>
      </c>
      <c r="R536" s="64">
        <v>3173.2279249520693</v>
      </c>
      <c r="S536" s="64">
        <v>3166.6851600000005</v>
      </c>
      <c r="T536" s="64">
        <v>3019.48</v>
      </c>
      <c r="U536" s="64">
        <v>3186.9840000000004</v>
      </c>
      <c r="V536" s="64">
        <v>3275.3659557647038</v>
      </c>
      <c r="W536" s="64">
        <v>3451.6884658197873</v>
      </c>
      <c r="X536" s="64">
        <v>2909.28</v>
      </c>
      <c r="Y536" s="64">
        <v>2909.28</v>
      </c>
      <c r="Z536" s="64">
        <v>2909.28</v>
      </c>
      <c r="AA536" s="64">
        <v>2909.28</v>
      </c>
      <c r="AB536" s="64">
        <v>2909.28</v>
      </c>
      <c r="AC536" s="64">
        <v>2909.28</v>
      </c>
      <c r="AD536" s="64">
        <v>2909.28</v>
      </c>
      <c r="AE536" s="64">
        <v>2909.28</v>
      </c>
      <c r="AF536" s="64">
        <v>2909.28</v>
      </c>
      <c r="AG536" s="64">
        <v>2909.28</v>
      </c>
      <c r="AH536" s="64">
        <v>2909.28</v>
      </c>
      <c r="AI536" s="64">
        <v>2909.28</v>
      </c>
      <c r="AJ536" s="64">
        <v>2909.28</v>
      </c>
      <c r="AK536" s="64">
        <v>2909.28</v>
      </c>
      <c r="AL536" s="64">
        <v>2909.28</v>
      </c>
      <c r="AM536" s="64">
        <v>2909.28</v>
      </c>
      <c r="AN536" s="73"/>
      <c r="AO536" s="8"/>
      <c r="AP536" s="8"/>
      <c r="AQ536" s="8"/>
      <c r="AR536" s="8"/>
      <c r="AS536" s="8"/>
      <c r="AT536" s="8"/>
      <c r="AU536" s="8"/>
      <c r="AV536" s="8"/>
      <c r="AW536" s="8"/>
      <c r="AX536" s="8"/>
    </row>
    <row r="537" spans="1:50">
      <c r="A537" s="63" t="s">
        <v>798</v>
      </c>
      <c r="B537" s="63" t="s">
        <v>825</v>
      </c>
      <c r="C537" s="63" t="s">
        <v>826</v>
      </c>
      <c r="D537" s="64">
        <v>2999.1492244897922</v>
      </c>
      <c r="E537" s="64">
        <v>3998.8750895846024</v>
      </c>
      <c r="F537" s="64">
        <v>3499.0121570371971</v>
      </c>
      <c r="G537" s="64">
        <v>3499.0121570371971</v>
      </c>
      <c r="H537" s="64">
        <v>3499.0121570371971</v>
      </c>
      <c r="I537" s="64">
        <v>3499.0121570371971</v>
      </c>
      <c r="J537" s="64">
        <v>3499.0121570371971</v>
      </c>
      <c r="K537" s="64">
        <v>3499.0121570371971</v>
      </c>
      <c r="L537" s="64">
        <v>3499.0121570371971</v>
      </c>
      <c r="M537" s="64">
        <v>3499.0121570371971</v>
      </c>
      <c r="N537" s="64"/>
      <c r="O537" s="65">
        <f t="shared" si="35"/>
        <v>3499.0121570371971</v>
      </c>
      <c r="P537" s="64">
        <v>2999.1492244897922</v>
      </c>
      <c r="Q537" s="64">
        <v>3998.8750895846024</v>
      </c>
      <c r="R537" s="64">
        <v>3499.0121570371971</v>
      </c>
      <c r="S537" s="64">
        <v>3499.0121570371971</v>
      </c>
      <c r="T537" s="64">
        <v>3499.0121570371971</v>
      </c>
      <c r="U537" s="64">
        <v>3499.0121570371971</v>
      </c>
      <c r="V537" s="64">
        <v>3499.0121570371971</v>
      </c>
      <c r="W537" s="64">
        <v>3499.0121570371971</v>
      </c>
      <c r="X537" s="64">
        <v>3499.0121570371971</v>
      </c>
      <c r="Y537" s="64">
        <v>3499.0121570371971</v>
      </c>
      <c r="Z537" s="64">
        <v>3499.0121570371971</v>
      </c>
      <c r="AA537" s="64">
        <v>3499.0121570371971</v>
      </c>
      <c r="AB537" s="64">
        <v>3499.0121570371971</v>
      </c>
      <c r="AC537" s="64">
        <v>3499.0121570371971</v>
      </c>
      <c r="AD537" s="64">
        <v>3499.0121570371971</v>
      </c>
      <c r="AE537" s="64">
        <v>3499.0121570371971</v>
      </c>
      <c r="AF537" s="64">
        <v>3499.0121570371971</v>
      </c>
      <c r="AG537" s="64">
        <v>3499.0121570371971</v>
      </c>
      <c r="AH537" s="64">
        <v>3499.0121570371971</v>
      </c>
      <c r="AI537" s="64">
        <v>3499.0121570371971</v>
      </c>
      <c r="AJ537" s="64">
        <v>3499.0121570371971</v>
      </c>
      <c r="AK537" s="64">
        <v>3499.0121570371971</v>
      </c>
      <c r="AL537" s="64">
        <v>3499.0121570371971</v>
      </c>
      <c r="AM537" s="64">
        <v>3499.0121570371971</v>
      </c>
      <c r="AN537" s="73"/>
      <c r="AO537" s="8"/>
      <c r="AP537" s="8"/>
      <c r="AQ537" s="8"/>
      <c r="AR537" s="8"/>
      <c r="AS537" s="8"/>
      <c r="AT537" s="8"/>
      <c r="AU537" s="8"/>
      <c r="AV537" s="8"/>
      <c r="AW537" s="8"/>
      <c r="AX537" s="8"/>
    </row>
    <row r="538" spans="1:50">
      <c r="A538" s="63" t="s">
        <v>798</v>
      </c>
      <c r="B538" s="63" t="s">
        <v>827</v>
      </c>
      <c r="C538" s="63" t="s">
        <v>828</v>
      </c>
      <c r="D538" s="64">
        <v>3085.6</v>
      </c>
      <c r="E538" s="64">
        <v>3085.6</v>
      </c>
      <c r="F538" s="64">
        <v>3085.6</v>
      </c>
      <c r="G538" s="64">
        <v>3085.6</v>
      </c>
      <c r="H538" s="64">
        <v>3085.6</v>
      </c>
      <c r="I538" s="64">
        <v>3085.6</v>
      </c>
      <c r="J538" s="64">
        <v>3085.6</v>
      </c>
      <c r="K538" s="64">
        <v>3085.6</v>
      </c>
      <c r="L538" s="64">
        <v>3085.6</v>
      </c>
      <c r="M538" s="64">
        <v>3085.6</v>
      </c>
      <c r="N538" s="64"/>
      <c r="O538" s="65">
        <f t="shared" si="35"/>
        <v>3085.6</v>
      </c>
      <c r="P538" s="64">
        <v>3085.6</v>
      </c>
      <c r="Q538" s="64">
        <v>3085.6</v>
      </c>
      <c r="R538" s="64">
        <v>3085.6</v>
      </c>
      <c r="S538" s="64">
        <v>3085.6</v>
      </c>
      <c r="T538" s="64">
        <v>3085.6</v>
      </c>
      <c r="U538" s="64">
        <v>3085.6</v>
      </c>
      <c r="V538" s="64">
        <v>3085.6</v>
      </c>
      <c r="W538" s="64">
        <v>3085.6</v>
      </c>
      <c r="X538" s="64">
        <v>3085.6</v>
      </c>
      <c r="Y538" s="64">
        <v>3085.6</v>
      </c>
      <c r="Z538" s="64">
        <v>3085.6</v>
      </c>
      <c r="AA538" s="64">
        <v>3085.6</v>
      </c>
      <c r="AB538" s="64">
        <v>3085.6</v>
      </c>
      <c r="AC538" s="64">
        <v>3085.6</v>
      </c>
      <c r="AD538" s="64">
        <v>3085.6</v>
      </c>
      <c r="AE538" s="64">
        <v>3085.6</v>
      </c>
      <c r="AF538" s="64">
        <v>3085.6</v>
      </c>
      <c r="AG538" s="64">
        <v>3085.6</v>
      </c>
      <c r="AH538" s="64">
        <v>3085.6</v>
      </c>
      <c r="AI538" s="64">
        <v>3085.6</v>
      </c>
      <c r="AJ538" s="64">
        <v>3085.6</v>
      </c>
      <c r="AK538" s="64">
        <v>3085.6</v>
      </c>
      <c r="AL538" s="64">
        <v>3085.6</v>
      </c>
      <c r="AM538" s="64">
        <v>3085.6</v>
      </c>
      <c r="AN538" s="73"/>
      <c r="AO538" s="8"/>
      <c r="AP538" s="8"/>
      <c r="AQ538" s="8"/>
      <c r="AR538" s="8"/>
      <c r="AS538" s="8"/>
      <c r="AT538" s="8"/>
      <c r="AU538" s="8"/>
      <c r="AV538" s="8"/>
      <c r="AW538" s="8"/>
      <c r="AX538" s="8"/>
    </row>
    <row r="539" spans="1:50">
      <c r="A539" s="63" t="s">
        <v>798</v>
      </c>
      <c r="B539" s="63" t="s">
        <v>801</v>
      </c>
      <c r="C539" s="63" t="s">
        <v>802</v>
      </c>
      <c r="D539" s="64">
        <v>3645.3013919999999</v>
      </c>
      <c r="E539" s="64">
        <v>3726.392294803517</v>
      </c>
      <c r="F539" s="64">
        <v>3738.7774400000003</v>
      </c>
      <c r="G539" s="64">
        <v>3749.272888</v>
      </c>
      <c r="H539" s="64">
        <v>3925.3416319999997</v>
      </c>
      <c r="I539" s="64">
        <v>3925.3416319999997</v>
      </c>
      <c r="J539" s="64">
        <v>3724.7599999999998</v>
      </c>
      <c r="K539" s="64">
        <v>3724.7599999999998</v>
      </c>
      <c r="L539" s="64">
        <v>3724.7599999999998</v>
      </c>
      <c r="M539" s="64">
        <v>3349.052936</v>
      </c>
      <c r="N539" s="64"/>
      <c r="O539" s="65">
        <f t="shared" si="35"/>
        <v>3349.052936</v>
      </c>
      <c r="P539" s="64">
        <v>3645.3013919999999</v>
      </c>
      <c r="Q539" s="64">
        <v>3726.392294803517</v>
      </c>
      <c r="R539" s="64">
        <v>3738.7774400000003</v>
      </c>
      <c r="S539" s="64">
        <v>3749.272888</v>
      </c>
      <c r="T539" s="64">
        <v>3925.3416319999997</v>
      </c>
      <c r="U539" s="64">
        <v>3925.3416319999997</v>
      </c>
      <c r="V539" s="64">
        <v>3724.7599999999998</v>
      </c>
      <c r="W539" s="64">
        <v>3724.7599999999998</v>
      </c>
      <c r="X539" s="64">
        <v>3724.7599999999998</v>
      </c>
      <c r="Y539" s="64">
        <v>3349.052936</v>
      </c>
      <c r="Z539" s="64">
        <v>3349.052936</v>
      </c>
      <c r="AA539" s="64">
        <v>3349.052936</v>
      </c>
      <c r="AB539" s="64">
        <v>3349.052936</v>
      </c>
      <c r="AC539" s="64">
        <v>3349.052936</v>
      </c>
      <c r="AD539" s="64">
        <v>3349.052936</v>
      </c>
      <c r="AE539" s="64">
        <v>3349.052936</v>
      </c>
      <c r="AF539" s="64">
        <v>3349.052936</v>
      </c>
      <c r="AG539" s="64">
        <v>3349.052936</v>
      </c>
      <c r="AH539" s="64">
        <v>3349.052936</v>
      </c>
      <c r="AI539" s="64">
        <v>3349.052936</v>
      </c>
      <c r="AJ539" s="64">
        <v>3349.052936</v>
      </c>
      <c r="AK539" s="64">
        <v>3349.052936</v>
      </c>
      <c r="AL539" s="64">
        <v>3349.052936</v>
      </c>
      <c r="AM539" s="64">
        <v>3349.052936</v>
      </c>
      <c r="AN539" s="73"/>
      <c r="AO539" s="8"/>
      <c r="AP539" s="8"/>
      <c r="AQ539" s="8"/>
      <c r="AR539" s="8"/>
      <c r="AS539" s="8"/>
      <c r="AT539" s="8"/>
      <c r="AU539" s="8"/>
      <c r="AV539" s="8"/>
      <c r="AW539" s="8"/>
      <c r="AX539" s="8"/>
    </row>
    <row r="540" spans="1:50">
      <c r="A540" s="63" t="s">
        <v>829</v>
      </c>
      <c r="B540" s="63" t="s">
        <v>194</v>
      </c>
      <c r="C540" s="63" t="s">
        <v>195</v>
      </c>
      <c r="D540" s="64">
        <v>3357.354417704455</v>
      </c>
      <c r="E540" s="64">
        <v>3601.5800419623347</v>
      </c>
      <c r="F540" s="64">
        <v>3388.0607295771933</v>
      </c>
      <c r="G540" s="64">
        <v>3510.8500223097849</v>
      </c>
      <c r="H540" s="64">
        <v>3501.9441934679994</v>
      </c>
      <c r="I540" s="64">
        <v>3350.0472055756882</v>
      </c>
      <c r="J540" s="64">
        <v>3480.4499613756284</v>
      </c>
      <c r="K540" s="64">
        <v>3510.7731526158814</v>
      </c>
      <c r="L540" s="64">
        <v>3641.4564944201202</v>
      </c>
      <c r="M540" s="64">
        <v>3562.3442154617424</v>
      </c>
      <c r="N540" s="64"/>
      <c r="O540" s="65">
        <f t="shared" si="35"/>
        <v>3562.3442154617424</v>
      </c>
      <c r="P540" s="64">
        <v>3357.354417704455</v>
      </c>
      <c r="Q540" s="64">
        <v>3601.5800419623347</v>
      </c>
      <c r="R540" s="64">
        <v>3388.0607295771933</v>
      </c>
      <c r="S540" s="64">
        <v>3510.8500223097849</v>
      </c>
      <c r="T540" s="64">
        <v>3501.9441934679994</v>
      </c>
      <c r="U540" s="64">
        <v>3350.0472055756882</v>
      </c>
      <c r="V540" s="64">
        <v>3480.4499613756284</v>
      </c>
      <c r="W540" s="64">
        <v>3510.7731526158814</v>
      </c>
      <c r="X540" s="64">
        <v>3641.4564944201202</v>
      </c>
      <c r="Y540" s="64">
        <v>3562.3442154617424</v>
      </c>
      <c r="Z540" s="64">
        <v>3562.3442154617424</v>
      </c>
      <c r="AA540" s="64">
        <v>3562.3442154617424</v>
      </c>
      <c r="AB540" s="64">
        <v>3562.3442154617424</v>
      </c>
      <c r="AC540" s="64">
        <v>3562.3442154617424</v>
      </c>
      <c r="AD540" s="64">
        <v>3562.3442154617424</v>
      </c>
      <c r="AE540" s="64">
        <v>3562.3442154617424</v>
      </c>
      <c r="AF540" s="64">
        <v>3562.3442154617424</v>
      </c>
      <c r="AG540" s="64">
        <v>3562.3442154617424</v>
      </c>
      <c r="AH540" s="64">
        <v>3562.3442154617424</v>
      </c>
      <c r="AI540" s="64">
        <v>3562.3442154617424</v>
      </c>
      <c r="AJ540" s="64">
        <v>3562.3442154617424</v>
      </c>
      <c r="AK540" s="64">
        <v>3562.3442154617424</v>
      </c>
      <c r="AL540" s="64">
        <v>3562.3442154617424</v>
      </c>
      <c r="AM540" s="64">
        <v>3562.3442154617424</v>
      </c>
      <c r="AN540" s="73"/>
      <c r="AO540" s="8" t="s">
        <v>96</v>
      </c>
      <c r="AP540" s="8"/>
      <c r="AQ540" s="8"/>
      <c r="AR540" s="8"/>
      <c r="AS540" s="8"/>
      <c r="AT540" s="8"/>
      <c r="AU540" s="8"/>
      <c r="AV540" s="8"/>
      <c r="AW540" s="8"/>
      <c r="AX540" s="8"/>
    </row>
    <row r="541" spans="1:50">
      <c r="A541" s="63"/>
      <c r="B541" s="63"/>
      <c r="C541" s="63"/>
      <c r="D541" s="64"/>
      <c r="E541" s="64"/>
      <c r="F541" s="64"/>
      <c r="G541" s="64"/>
      <c r="H541" s="64"/>
      <c r="I541" s="64"/>
      <c r="J541" s="64"/>
      <c r="K541" s="64"/>
      <c r="L541" s="64"/>
      <c r="M541" s="64"/>
      <c r="N541" s="64"/>
      <c r="O541" s="65"/>
      <c r="P541" s="72">
        <v>0</v>
      </c>
      <c r="Q541" s="72">
        <v>0</v>
      </c>
      <c r="R541" s="72">
        <v>0</v>
      </c>
      <c r="S541" s="72">
        <v>0</v>
      </c>
      <c r="T541" s="72">
        <v>0</v>
      </c>
      <c r="U541" s="72">
        <v>0</v>
      </c>
      <c r="V541" s="72">
        <v>0</v>
      </c>
      <c r="W541" s="72">
        <v>0</v>
      </c>
      <c r="X541" s="72">
        <v>0</v>
      </c>
      <c r="Y541" s="72">
        <v>0</v>
      </c>
      <c r="Z541" s="72">
        <v>0</v>
      </c>
      <c r="AA541" s="72">
        <v>0</v>
      </c>
      <c r="AB541" s="72">
        <v>0</v>
      </c>
      <c r="AC541" s="72">
        <v>0</v>
      </c>
      <c r="AD541" s="72">
        <v>0</v>
      </c>
      <c r="AE541" s="72">
        <v>0</v>
      </c>
      <c r="AF541" s="72">
        <v>0</v>
      </c>
      <c r="AG541" s="72">
        <v>0</v>
      </c>
      <c r="AH541" s="72">
        <v>0</v>
      </c>
      <c r="AI541" s="72">
        <v>0</v>
      </c>
      <c r="AJ541" s="72">
        <v>0</v>
      </c>
      <c r="AK541" s="72">
        <v>0</v>
      </c>
      <c r="AL541" s="72">
        <v>0</v>
      </c>
      <c r="AM541" s="72">
        <v>0</v>
      </c>
      <c r="AN541" s="73"/>
      <c r="AO541" s="8"/>
      <c r="AP541" s="8"/>
      <c r="AQ541" s="8"/>
      <c r="AR541" s="8"/>
      <c r="AS541" s="8"/>
      <c r="AT541" s="8"/>
      <c r="AU541" s="8"/>
      <c r="AV541" s="8"/>
      <c r="AW541" s="8"/>
      <c r="AX541" s="8"/>
    </row>
    <row r="542" spans="1:50">
      <c r="A542" s="63"/>
      <c r="B542" s="63"/>
      <c r="C542" s="63"/>
      <c r="D542" s="64"/>
      <c r="E542" s="64"/>
      <c r="F542" s="64"/>
      <c r="G542" s="64"/>
      <c r="H542" s="64"/>
      <c r="I542" s="64"/>
      <c r="J542" s="64"/>
      <c r="K542" s="64"/>
      <c r="L542" s="64"/>
      <c r="M542" s="64"/>
      <c r="N542" s="64"/>
      <c r="O542" s="65"/>
      <c r="P542" s="64"/>
      <c r="Q542" s="64"/>
      <c r="R542" s="64"/>
      <c r="S542" s="64"/>
      <c r="T542" s="64"/>
      <c r="U542" s="64"/>
      <c r="V542" s="64"/>
      <c r="W542" s="64"/>
      <c r="X542" s="64"/>
      <c r="Y542" s="64"/>
      <c r="Z542" s="64"/>
      <c r="AA542" s="64"/>
      <c r="AB542" s="64"/>
      <c r="AC542" s="64"/>
      <c r="AD542" s="64"/>
      <c r="AE542" s="64"/>
      <c r="AF542" s="64"/>
      <c r="AG542" s="64"/>
      <c r="AH542" s="64"/>
      <c r="AI542" s="64"/>
      <c r="AJ542" s="64"/>
      <c r="AK542" s="64"/>
      <c r="AL542" s="64"/>
      <c r="AM542" s="64"/>
      <c r="AN542" s="73"/>
      <c r="AO542" s="8"/>
      <c r="AP542" s="8"/>
      <c r="AQ542" s="8"/>
      <c r="AR542" s="8"/>
      <c r="AS542" s="8"/>
      <c r="AT542" s="8"/>
      <c r="AU542" s="8"/>
      <c r="AV542" s="8"/>
      <c r="AW542" s="8"/>
      <c r="AX542" s="8"/>
    </row>
    <row r="543" spans="1:50">
      <c r="A543" s="63" t="s">
        <v>830</v>
      </c>
      <c r="B543" s="63" t="s">
        <v>831</v>
      </c>
      <c r="C543" s="63" t="s">
        <v>832</v>
      </c>
      <c r="D543" s="64">
        <v>3631.9544945777625</v>
      </c>
      <c r="E543" s="64">
        <v>3631.9544945777625</v>
      </c>
      <c r="F543" s="64">
        <v>3631.9544945777625</v>
      </c>
      <c r="G543" s="64">
        <v>4606.3599999999997</v>
      </c>
      <c r="H543" s="64">
        <v>5515.8144861780838</v>
      </c>
      <c r="I543" s="64">
        <v>5515.8144861780838</v>
      </c>
      <c r="J543" s="64">
        <v>5515.8144861780838</v>
      </c>
      <c r="K543" s="64">
        <v>5515.8144861780838</v>
      </c>
      <c r="L543" s="64">
        <v>4606.3599999999997</v>
      </c>
      <c r="M543" s="64">
        <v>4452.8839177491373</v>
      </c>
      <c r="N543" s="64"/>
      <c r="O543" s="65">
        <f t="shared" si="35"/>
        <v>4452.8839177491373</v>
      </c>
      <c r="P543" s="64">
        <v>3631.9544945777625</v>
      </c>
      <c r="Q543" s="64">
        <v>3631.9544945777625</v>
      </c>
      <c r="R543" s="64">
        <v>3631.9544945777625</v>
      </c>
      <c r="S543" s="64">
        <v>4606.3599999999997</v>
      </c>
      <c r="T543" s="64">
        <v>5515.8144861780838</v>
      </c>
      <c r="U543" s="64">
        <v>5515.8144861780838</v>
      </c>
      <c r="V543" s="64">
        <v>5515.8144861780838</v>
      </c>
      <c r="W543" s="64">
        <v>5515.8144861780838</v>
      </c>
      <c r="X543" s="64">
        <v>4606.3599999999997</v>
      </c>
      <c r="Y543" s="64">
        <v>4452.8839177491373</v>
      </c>
      <c r="Z543" s="64">
        <v>4452.8839177491373</v>
      </c>
      <c r="AA543" s="64">
        <v>4452.8839177491373</v>
      </c>
      <c r="AB543" s="64">
        <v>4452.8839177491373</v>
      </c>
      <c r="AC543" s="64">
        <v>4452.8839177491373</v>
      </c>
      <c r="AD543" s="64">
        <v>4452.8839177491373</v>
      </c>
      <c r="AE543" s="64">
        <v>4452.8839177491373</v>
      </c>
      <c r="AF543" s="64">
        <v>4452.8839177491373</v>
      </c>
      <c r="AG543" s="64">
        <v>4452.8839177491373</v>
      </c>
      <c r="AH543" s="64">
        <v>4452.8839177491373</v>
      </c>
      <c r="AI543" s="64">
        <v>4452.8839177491373</v>
      </c>
      <c r="AJ543" s="64">
        <v>4452.8839177491373</v>
      </c>
      <c r="AK543" s="64">
        <v>4452.8839177491373</v>
      </c>
      <c r="AL543" s="64">
        <v>4452.8839177491373</v>
      </c>
      <c r="AM543" s="64">
        <v>4452.8839177491373</v>
      </c>
      <c r="AN543" s="73"/>
      <c r="AO543" s="8"/>
      <c r="AP543" s="8"/>
      <c r="AQ543" s="8"/>
      <c r="AR543" s="8"/>
      <c r="AS543" s="8"/>
      <c r="AT543" s="8"/>
      <c r="AU543" s="8"/>
      <c r="AV543" s="8"/>
      <c r="AW543" s="8"/>
      <c r="AX543" s="8"/>
    </row>
    <row r="544" spans="1:50">
      <c r="A544" s="63" t="s">
        <v>830</v>
      </c>
      <c r="B544" s="63" t="s">
        <v>833</v>
      </c>
      <c r="C544" s="63" t="s">
        <v>834</v>
      </c>
      <c r="D544" s="64">
        <v>7511.4003007398733</v>
      </c>
      <c r="E544" s="64">
        <v>7511.4003007398733</v>
      </c>
      <c r="F544" s="64">
        <v>7511.4003007398733</v>
      </c>
      <c r="G544" s="64">
        <v>7511.4003007398733</v>
      </c>
      <c r="H544" s="64">
        <v>8803.9791477669933</v>
      </c>
      <c r="I544" s="64">
        <v>8803.9791477669933</v>
      </c>
      <c r="J544" s="64">
        <v>9024.2357618367787</v>
      </c>
      <c r="K544" s="64">
        <v>8352.3142797799464</v>
      </c>
      <c r="L544" s="64">
        <v>8352.3142797799464</v>
      </c>
      <c r="M544" s="64">
        <v>7626.940768536555</v>
      </c>
      <c r="N544" s="64"/>
      <c r="O544" s="65">
        <f t="shared" si="35"/>
        <v>7626.940768536555</v>
      </c>
      <c r="P544" s="64">
        <v>7511.4003007398733</v>
      </c>
      <c r="Q544" s="64">
        <v>7511.4003007398733</v>
      </c>
      <c r="R544" s="64">
        <v>7511.4003007398733</v>
      </c>
      <c r="S544" s="64">
        <v>7511.4003007398733</v>
      </c>
      <c r="T544" s="64">
        <v>8803.9791477669933</v>
      </c>
      <c r="U544" s="64">
        <v>8803.9791477669933</v>
      </c>
      <c r="V544" s="64">
        <v>9024.2357618367787</v>
      </c>
      <c r="W544" s="64">
        <v>8352.3142797799464</v>
      </c>
      <c r="X544" s="64">
        <v>8352.3142797799464</v>
      </c>
      <c r="Y544" s="64">
        <v>7626.940768536555</v>
      </c>
      <c r="Z544" s="64">
        <v>7626.940768536555</v>
      </c>
      <c r="AA544" s="64">
        <v>7626.940768536555</v>
      </c>
      <c r="AB544" s="64">
        <v>7626.940768536555</v>
      </c>
      <c r="AC544" s="64">
        <v>7626.940768536555</v>
      </c>
      <c r="AD544" s="64">
        <v>7626.940768536555</v>
      </c>
      <c r="AE544" s="64">
        <v>7626.940768536555</v>
      </c>
      <c r="AF544" s="64">
        <v>7626.940768536555</v>
      </c>
      <c r="AG544" s="64">
        <v>7626.940768536555</v>
      </c>
      <c r="AH544" s="64">
        <v>7626.940768536555</v>
      </c>
      <c r="AI544" s="64">
        <v>7626.940768536555</v>
      </c>
      <c r="AJ544" s="64">
        <v>7626.940768536555</v>
      </c>
      <c r="AK544" s="64">
        <v>7626.940768536555</v>
      </c>
      <c r="AL544" s="64">
        <v>7626.940768536555</v>
      </c>
      <c r="AM544" s="64">
        <v>7626.940768536555</v>
      </c>
      <c r="AN544" s="73"/>
      <c r="AO544" s="8"/>
      <c r="AP544" s="8"/>
      <c r="AQ544" s="8"/>
      <c r="AR544" s="8"/>
      <c r="AS544" s="8"/>
      <c r="AT544" s="8"/>
      <c r="AU544" s="8"/>
      <c r="AV544" s="8"/>
      <c r="AW544" s="8"/>
      <c r="AX544" s="8"/>
    </row>
    <row r="545" spans="1:50">
      <c r="A545" s="63" t="s">
        <v>835</v>
      </c>
      <c r="B545" s="63" t="s">
        <v>194</v>
      </c>
      <c r="C545" s="63" t="s">
        <v>195</v>
      </c>
      <c r="D545" s="64">
        <v>3631.9544945777625</v>
      </c>
      <c r="E545" s="64">
        <v>3631.9544945777625</v>
      </c>
      <c r="F545" s="64">
        <v>3631.9544945777625</v>
      </c>
      <c r="G545" s="64">
        <v>6058.880150369936</v>
      </c>
      <c r="H545" s="64">
        <v>8803.9791477669933</v>
      </c>
      <c r="I545" s="64">
        <v>8803.9791477669933</v>
      </c>
      <c r="J545" s="64">
        <v>9024.2357618367787</v>
      </c>
      <c r="K545" s="64">
        <v>5515.8144861780838</v>
      </c>
      <c r="L545" s="64">
        <v>7103.6628531866309</v>
      </c>
      <c r="M545" s="64">
        <v>7626.940768536555</v>
      </c>
      <c r="N545" s="64"/>
      <c r="O545" s="65">
        <f t="shared" si="35"/>
        <v>7626.940768536555</v>
      </c>
      <c r="P545" s="64">
        <v>3631.9544945777625</v>
      </c>
      <c r="Q545" s="64">
        <v>3631.9544945777625</v>
      </c>
      <c r="R545" s="64">
        <v>3631.9544945777625</v>
      </c>
      <c r="S545" s="64">
        <v>6058.880150369936</v>
      </c>
      <c r="T545" s="64">
        <v>8803.9791477669933</v>
      </c>
      <c r="U545" s="64">
        <v>8803.9791477669933</v>
      </c>
      <c r="V545" s="64">
        <v>9024.2357618367787</v>
      </c>
      <c r="W545" s="64">
        <v>5515.8144861780838</v>
      </c>
      <c r="X545" s="64">
        <v>7103.6628531866309</v>
      </c>
      <c r="Y545" s="64">
        <v>7626.940768536555</v>
      </c>
      <c r="Z545" s="64">
        <v>7626.940768536555</v>
      </c>
      <c r="AA545" s="64">
        <v>7626.940768536555</v>
      </c>
      <c r="AB545" s="64">
        <v>7626.940768536555</v>
      </c>
      <c r="AC545" s="64">
        <v>7626.940768536555</v>
      </c>
      <c r="AD545" s="64">
        <v>7626.940768536555</v>
      </c>
      <c r="AE545" s="64">
        <v>7626.940768536555</v>
      </c>
      <c r="AF545" s="64">
        <v>7626.940768536555</v>
      </c>
      <c r="AG545" s="64">
        <v>7626.940768536555</v>
      </c>
      <c r="AH545" s="64">
        <v>7626.940768536555</v>
      </c>
      <c r="AI545" s="64">
        <v>7626.940768536555</v>
      </c>
      <c r="AJ545" s="64">
        <v>7626.940768536555</v>
      </c>
      <c r="AK545" s="64">
        <v>7626.940768536555</v>
      </c>
      <c r="AL545" s="64">
        <v>7626.940768536555</v>
      </c>
      <c r="AM545" s="64">
        <v>7626.940768536555</v>
      </c>
      <c r="AN545" s="73"/>
      <c r="AO545" s="8"/>
      <c r="AP545" s="8"/>
      <c r="AQ545" s="8"/>
      <c r="AR545" s="8"/>
      <c r="AS545" s="8"/>
      <c r="AT545" s="8"/>
      <c r="AU545" s="8"/>
      <c r="AV545" s="8"/>
      <c r="AW545" s="8"/>
      <c r="AX545" s="8"/>
    </row>
    <row r="546" spans="1:50">
      <c r="A546" s="63"/>
      <c r="B546" s="63"/>
      <c r="C546" s="63"/>
      <c r="D546" s="64"/>
      <c r="E546" s="64"/>
      <c r="F546" s="64"/>
      <c r="G546" s="64"/>
      <c r="H546" s="64"/>
      <c r="I546" s="64"/>
      <c r="J546" s="64"/>
      <c r="K546" s="64"/>
      <c r="L546" s="64"/>
      <c r="M546" s="64"/>
      <c r="N546" s="64"/>
      <c r="O546" s="65"/>
      <c r="P546" s="72">
        <v>0</v>
      </c>
      <c r="Q546" s="72">
        <v>0</v>
      </c>
      <c r="R546" s="72">
        <v>0</v>
      </c>
      <c r="S546" s="72">
        <v>0</v>
      </c>
      <c r="T546" s="72">
        <v>0</v>
      </c>
      <c r="U546" s="72">
        <v>0</v>
      </c>
      <c r="V546" s="72">
        <v>0</v>
      </c>
      <c r="W546" s="72">
        <v>0</v>
      </c>
      <c r="X546" s="72">
        <v>0</v>
      </c>
      <c r="Y546" s="72">
        <v>0</v>
      </c>
      <c r="Z546" s="72">
        <v>0</v>
      </c>
      <c r="AA546" s="72">
        <v>0</v>
      </c>
      <c r="AB546" s="72">
        <v>0</v>
      </c>
      <c r="AC546" s="72">
        <v>0</v>
      </c>
      <c r="AD546" s="72">
        <v>0</v>
      </c>
      <c r="AE546" s="72">
        <v>0</v>
      </c>
      <c r="AF546" s="72">
        <v>0</v>
      </c>
      <c r="AG546" s="72">
        <v>0</v>
      </c>
      <c r="AH546" s="72">
        <v>0</v>
      </c>
      <c r="AI546" s="72">
        <v>0</v>
      </c>
      <c r="AJ546" s="72">
        <v>0</v>
      </c>
      <c r="AK546" s="72">
        <v>0</v>
      </c>
      <c r="AL546" s="72">
        <v>0</v>
      </c>
      <c r="AM546" s="72">
        <v>0</v>
      </c>
      <c r="AN546" s="73"/>
      <c r="AO546" s="8"/>
      <c r="AP546" s="8"/>
      <c r="AQ546" s="8"/>
      <c r="AR546" s="8"/>
      <c r="AS546" s="8"/>
      <c r="AT546" s="8"/>
      <c r="AU546" s="8"/>
      <c r="AV546" s="8"/>
      <c r="AW546" s="8"/>
      <c r="AX546" s="8"/>
    </row>
    <row r="547" spans="1:50">
      <c r="A547" s="63"/>
      <c r="B547" s="63"/>
      <c r="C547" s="63"/>
      <c r="D547" s="64"/>
      <c r="E547" s="64"/>
      <c r="F547" s="64"/>
      <c r="G547" s="64"/>
      <c r="H547" s="64"/>
      <c r="I547" s="64"/>
      <c r="J547" s="64"/>
      <c r="K547" s="64"/>
      <c r="L547" s="64"/>
      <c r="M547" s="64"/>
      <c r="N547" s="64"/>
      <c r="O547" s="65"/>
      <c r="P547" s="64"/>
      <c r="Q547" s="64"/>
      <c r="R547" s="64"/>
      <c r="S547" s="64"/>
      <c r="T547" s="64"/>
      <c r="U547" s="64"/>
      <c r="V547" s="64"/>
      <c r="W547" s="64"/>
      <c r="X547" s="64"/>
      <c r="Y547" s="64"/>
      <c r="Z547" s="64"/>
      <c r="AA547" s="64"/>
      <c r="AB547" s="64"/>
      <c r="AC547" s="64"/>
      <c r="AD547" s="64"/>
      <c r="AE547" s="64"/>
      <c r="AF547" s="64"/>
      <c r="AG547" s="64"/>
      <c r="AH547" s="64"/>
      <c r="AI547" s="64"/>
      <c r="AJ547" s="64"/>
      <c r="AK547" s="64"/>
      <c r="AL547" s="64"/>
      <c r="AM547" s="64"/>
      <c r="AN547" s="73"/>
      <c r="AO547" s="8"/>
      <c r="AP547" s="8"/>
      <c r="AQ547" s="8"/>
      <c r="AR547" s="8"/>
      <c r="AS547" s="8"/>
      <c r="AT547" s="8"/>
      <c r="AU547" s="8"/>
      <c r="AV547" s="8"/>
      <c r="AW547" s="8"/>
      <c r="AX547" s="8"/>
    </row>
    <row r="548" spans="1:50">
      <c r="A548" s="63" t="s">
        <v>836</v>
      </c>
      <c r="B548" s="63" t="s">
        <v>837</v>
      </c>
      <c r="C548" s="63" t="s">
        <v>838</v>
      </c>
      <c r="D548" s="64">
        <v>2475.8266666666664</v>
      </c>
      <c r="E548" s="64">
        <v>3490.020560975609</v>
      </c>
      <c r="F548" s="64">
        <v>4077.4</v>
      </c>
      <c r="G548" s="64">
        <v>5321.3832926829218</v>
      </c>
      <c r="H548" s="64">
        <v>2755</v>
      </c>
      <c r="I548" s="64">
        <v>1703.3771428571429</v>
      </c>
      <c r="J548" s="64">
        <v>4529.2199999999993</v>
      </c>
      <c r="K548" s="64">
        <v>2696.0430000000006</v>
      </c>
      <c r="L548" s="64">
        <v>2314.2000000000003</v>
      </c>
      <c r="M548" s="64">
        <v>2755</v>
      </c>
      <c r="N548" s="64"/>
      <c r="O548" s="65">
        <f t="shared" si="35"/>
        <v>2755</v>
      </c>
      <c r="P548" s="64">
        <v>2475.8266666666664</v>
      </c>
      <c r="Q548" s="64">
        <v>3490.020560975609</v>
      </c>
      <c r="R548" s="64">
        <v>4077.4</v>
      </c>
      <c r="S548" s="64">
        <v>5321.3832926829218</v>
      </c>
      <c r="T548" s="64">
        <v>2755</v>
      </c>
      <c r="U548" s="64">
        <v>1703.3771428571429</v>
      </c>
      <c r="V548" s="64">
        <v>4529.2199999999993</v>
      </c>
      <c r="W548" s="64">
        <v>2696.0430000000006</v>
      </c>
      <c r="X548" s="64">
        <v>2314.2000000000003</v>
      </c>
      <c r="Y548" s="64">
        <v>2755</v>
      </c>
      <c r="Z548" s="64">
        <v>2755</v>
      </c>
      <c r="AA548" s="64">
        <v>2755</v>
      </c>
      <c r="AB548" s="64">
        <v>2755</v>
      </c>
      <c r="AC548" s="64">
        <v>2755</v>
      </c>
      <c r="AD548" s="64">
        <v>2755</v>
      </c>
      <c r="AE548" s="64">
        <v>2755</v>
      </c>
      <c r="AF548" s="64">
        <v>2755</v>
      </c>
      <c r="AG548" s="64">
        <v>2755</v>
      </c>
      <c r="AH548" s="64">
        <v>2755</v>
      </c>
      <c r="AI548" s="64">
        <v>2755</v>
      </c>
      <c r="AJ548" s="64">
        <v>2755</v>
      </c>
      <c r="AK548" s="64">
        <v>2755</v>
      </c>
      <c r="AL548" s="64">
        <v>2755</v>
      </c>
      <c r="AM548" s="64">
        <v>2755</v>
      </c>
      <c r="AN548" s="73"/>
      <c r="AO548" s="8"/>
      <c r="AP548" s="8"/>
      <c r="AQ548" s="8"/>
      <c r="AR548" s="8"/>
      <c r="AS548" s="8"/>
      <c r="AT548" s="8"/>
      <c r="AU548" s="8"/>
      <c r="AV548" s="8"/>
      <c r="AW548" s="8"/>
      <c r="AX548" s="8"/>
    </row>
    <row r="549" spans="1:50">
      <c r="A549" s="63" t="s">
        <v>836</v>
      </c>
      <c r="B549" s="63" t="s">
        <v>839</v>
      </c>
      <c r="C549" s="63" t="s">
        <v>840</v>
      </c>
      <c r="D549" s="64">
        <v>1983.6000000000001</v>
      </c>
      <c r="E549" s="64">
        <v>1983.6000000000001</v>
      </c>
      <c r="F549" s="64">
        <v>1983.6000000000001</v>
      </c>
      <c r="G549" s="64">
        <v>1983.6000000000001</v>
      </c>
      <c r="H549" s="64">
        <v>1983.6000000000001</v>
      </c>
      <c r="I549" s="64">
        <v>1983.6000000000001</v>
      </c>
      <c r="J549" s="64">
        <v>1983.6000000000001</v>
      </c>
      <c r="K549" s="64">
        <v>1983.6000000000001</v>
      </c>
      <c r="L549" s="64">
        <v>1983.6000000000001</v>
      </c>
      <c r="M549" s="64">
        <v>2093.7999999999997</v>
      </c>
      <c r="N549" s="64"/>
      <c r="O549" s="65">
        <f t="shared" si="35"/>
        <v>2093.7999999999997</v>
      </c>
      <c r="P549" s="64">
        <v>1983.6000000000001</v>
      </c>
      <c r="Q549" s="64">
        <v>1983.6000000000001</v>
      </c>
      <c r="R549" s="64">
        <v>1983.6000000000001</v>
      </c>
      <c r="S549" s="64">
        <v>1983.6000000000001</v>
      </c>
      <c r="T549" s="64">
        <v>1983.6000000000001</v>
      </c>
      <c r="U549" s="64">
        <v>1983.6000000000001</v>
      </c>
      <c r="V549" s="64">
        <v>1983.6000000000001</v>
      </c>
      <c r="W549" s="64">
        <v>1983.6000000000001</v>
      </c>
      <c r="X549" s="64">
        <v>1983.6000000000001</v>
      </c>
      <c r="Y549" s="64">
        <v>2093.7999999999997</v>
      </c>
      <c r="Z549" s="64">
        <v>2093.7999999999997</v>
      </c>
      <c r="AA549" s="64">
        <v>2093.7999999999997</v>
      </c>
      <c r="AB549" s="64">
        <v>2093.7999999999997</v>
      </c>
      <c r="AC549" s="64">
        <v>2093.7999999999997</v>
      </c>
      <c r="AD549" s="64">
        <v>2093.7999999999997</v>
      </c>
      <c r="AE549" s="64">
        <v>2093.7999999999997</v>
      </c>
      <c r="AF549" s="64">
        <v>2093.7999999999997</v>
      </c>
      <c r="AG549" s="64">
        <v>2093.7999999999997</v>
      </c>
      <c r="AH549" s="64">
        <v>2093.7999999999997</v>
      </c>
      <c r="AI549" s="64">
        <v>2093.7999999999997</v>
      </c>
      <c r="AJ549" s="64">
        <v>2093.7999999999997</v>
      </c>
      <c r="AK549" s="64">
        <v>2093.7999999999997</v>
      </c>
      <c r="AL549" s="64">
        <v>2093.7999999999997</v>
      </c>
      <c r="AM549" s="64">
        <v>2093.7999999999997</v>
      </c>
      <c r="AN549" s="73"/>
      <c r="AO549" s="8" t="s">
        <v>97</v>
      </c>
      <c r="AP549" s="8"/>
      <c r="AQ549" s="8"/>
      <c r="AR549" s="8"/>
      <c r="AS549" s="8"/>
      <c r="AT549" s="8"/>
      <c r="AU549" s="8"/>
      <c r="AV549" s="8"/>
      <c r="AW549" s="8"/>
      <c r="AX549" s="8"/>
    </row>
    <row r="550" spans="1:50">
      <c r="A550" s="63" t="s">
        <v>841</v>
      </c>
      <c r="B550" s="63" t="s">
        <v>194</v>
      </c>
      <c r="C550" s="63" t="s">
        <v>195</v>
      </c>
      <c r="D550" s="64">
        <v>2278.9360000000001</v>
      </c>
      <c r="E550" s="64">
        <v>3490.020560975609</v>
      </c>
      <c r="F550" s="64">
        <v>4077.4</v>
      </c>
      <c r="G550" s="64">
        <v>5321.3832926829218</v>
      </c>
      <c r="H550" s="64">
        <v>2755</v>
      </c>
      <c r="I550" s="64">
        <v>1703.3771428571429</v>
      </c>
      <c r="J550" s="64">
        <v>4529.2199999999993</v>
      </c>
      <c r="K550" s="64">
        <v>2696.0430000000006</v>
      </c>
      <c r="L550" s="64">
        <v>2093.8000000000002</v>
      </c>
      <c r="M550" s="64">
        <v>2424.4</v>
      </c>
      <c r="N550" s="64"/>
      <c r="O550" s="65">
        <f t="shared" si="35"/>
        <v>2424.4</v>
      </c>
      <c r="P550" s="64">
        <v>2278.9360000000001</v>
      </c>
      <c r="Q550" s="64">
        <v>3490.020560975609</v>
      </c>
      <c r="R550" s="64">
        <v>4077.4</v>
      </c>
      <c r="S550" s="64">
        <v>5321.3832926829218</v>
      </c>
      <c r="T550" s="64">
        <v>2755</v>
      </c>
      <c r="U550" s="64">
        <v>1703.3771428571429</v>
      </c>
      <c r="V550" s="64">
        <v>4529.2199999999993</v>
      </c>
      <c r="W550" s="64">
        <v>2696.0430000000006</v>
      </c>
      <c r="X550" s="64">
        <v>2093.8000000000002</v>
      </c>
      <c r="Y550" s="64">
        <v>2424.4</v>
      </c>
      <c r="Z550" s="64">
        <v>2424.4</v>
      </c>
      <c r="AA550" s="64">
        <v>2424.4</v>
      </c>
      <c r="AB550" s="64">
        <v>2424.4</v>
      </c>
      <c r="AC550" s="64">
        <v>2424.4</v>
      </c>
      <c r="AD550" s="64">
        <v>2424.4</v>
      </c>
      <c r="AE550" s="64">
        <v>2424.4</v>
      </c>
      <c r="AF550" s="64">
        <v>2424.4</v>
      </c>
      <c r="AG550" s="64">
        <v>2424.4</v>
      </c>
      <c r="AH550" s="64">
        <v>2424.4</v>
      </c>
      <c r="AI550" s="64">
        <v>2424.4</v>
      </c>
      <c r="AJ550" s="64">
        <v>2424.4</v>
      </c>
      <c r="AK550" s="64">
        <v>2424.4</v>
      </c>
      <c r="AL550" s="64">
        <v>2424.4</v>
      </c>
      <c r="AM550" s="64">
        <v>2424.4</v>
      </c>
      <c r="AN550" s="73"/>
      <c r="AO550" s="8" t="s">
        <v>98</v>
      </c>
      <c r="AP550" s="8"/>
      <c r="AQ550" s="8"/>
      <c r="AR550" s="8"/>
      <c r="AS550" s="8"/>
      <c r="AT550" s="8"/>
      <c r="AU550" s="8"/>
      <c r="AV550" s="8"/>
      <c r="AW550" s="8"/>
      <c r="AX550" s="8"/>
    </row>
    <row r="551" spans="1:50">
      <c r="A551" s="63"/>
      <c r="B551" s="63"/>
      <c r="C551" s="63"/>
      <c r="D551" s="64"/>
      <c r="E551" s="64"/>
      <c r="F551" s="64"/>
      <c r="G551" s="64"/>
      <c r="H551" s="64"/>
      <c r="I551" s="64"/>
      <c r="J551" s="64"/>
      <c r="K551" s="64"/>
      <c r="L551" s="64"/>
      <c r="M551" s="64"/>
      <c r="N551" s="64"/>
      <c r="O551" s="65"/>
      <c r="P551" s="72">
        <v>0</v>
      </c>
      <c r="Q551" s="72">
        <v>0</v>
      </c>
      <c r="R551" s="72">
        <v>0</v>
      </c>
      <c r="S551" s="72">
        <v>0</v>
      </c>
      <c r="T551" s="72">
        <v>0</v>
      </c>
      <c r="U551" s="72">
        <v>0</v>
      </c>
      <c r="V551" s="72">
        <v>0</v>
      </c>
      <c r="W551" s="72">
        <v>0</v>
      </c>
      <c r="X551" s="72">
        <v>0</v>
      </c>
      <c r="Y551" s="72">
        <v>0</v>
      </c>
      <c r="Z551" s="72">
        <v>0</v>
      </c>
      <c r="AA551" s="72">
        <v>0</v>
      </c>
      <c r="AB551" s="72">
        <v>0</v>
      </c>
      <c r="AC551" s="72">
        <v>0</v>
      </c>
      <c r="AD551" s="72">
        <v>0</v>
      </c>
      <c r="AE551" s="72">
        <v>0</v>
      </c>
      <c r="AF551" s="72">
        <v>0</v>
      </c>
      <c r="AG551" s="72">
        <v>0</v>
      </c>
      <c r="AH551" s="72">
        <v>0</v>
      </c>
      <c r="AI551" s="72">
        <v>0</v>
      </c>
      <c r="AJ551" s="72">
        <v>0</v>
      </c>
      <c r="AK551" s="72">
        <v>0</v>
      </c>
      <c r="AL551" s="72">
        <v>0</v>
      </c>
      <c r="AM551" s="72">
        <v>0</v>
      </c>
      <c r="AN551" s="73"/>
      <c r="AO551" s="8"/>
      <c r="AP551" s="8"/>
      <c r="AQ551" s="8"/>
      <c r="AR551" s="8"/>
      <c r="AS551" s="8"/>
      <c r="AT551" s="8"/>
      <c r="AU551" s="8"/>
      <c r="AV551" s="8"/>
      <c r="AW551" s="8"/>
      <c r="AX551" s="8"/>
    </row>
    <row r="552" spans="1:50">
      <c r="A552" s="63"/>
      <c r="B552" s="63"/>
      <c r="C552" s="63"/>
      <c r="D552" s="64"/>
      <c r="E552" s="64"/>
      <c r="F552" s="64"/>
      <c r="G552" s="64"/>
      <c r="H552" s="64"/>
      <c r="I552" s="64"/>
      <c r="J552" s="64"/>
      <c r="K552" s="64"/>
      <c r="L552" s="64"/>
      <c r="M552" s="64"/>
      <c r="N552" s="64"/>
      <c r="O552" s="65"/>
      <c r="P552" s="64"/>
      <c r="Q552" s="64"/>
      <c r="R552" s="64"/>
      <c r="S552" s="64"/>
      <c r="T552" s="64"/>
      <c r="U552" s="64"/>
      <c r="V552" s="64"/>
      <c r="W552" s="64"/>
      <c r="X552" s="64"/>
      <c r="Y552" s="64"/>
      <c r="Z552" s="64"/>
      <c r="AA552" s="64"/>
      <c r="AB552" s="64"/>
      <c r="AC552" s="64"/>
      <c r="AD552" s="64"/>
      <c r="AE552" s="64"/>
      <c r="AF552" s="64"/>
      <c r="AG552" s="64"/>
      <c r="AH552" s="64"/>
      <c r="AI552" s="64"/>
      <c r="AJ552" s="64"/>
      <c r="AK552" s="64"/>
      <c r="AL552" s="64"/>
      <c r="AM552" s="64"/>
      <c r="AN552" s="73"/>
      <c r="AO552" s="8"/>
      <c r="AP552" s="8"/>
      <c r="AQ552" s="8"/>
      <c r="AR552" s="8"/>
      <c r="AS552" s="8"/>
      <c r="AT552" s="8"/>
      <c r="AU552" s="8"/>
      <c r="AV552" s="8"/>
      <c r="AW552" s="8"/>
      <c r="AX552" s="8"/>
    </row>
    <row r="553" spans="1:50">
      <c r="A553" s="63" t="s">
        <v>842</v>
      </c>
      <c r="B553" s="63" t="s">
        <v>843</v>
      </c>
      <c r="C553" s="63" t="s">
        <v>844</v>
      </c>
      <c r="D553" s="64">
        <v>1948.2934793394475</v>
      </c>
      <c r="E553" s="64">
        <v>1948.2934793394475</v>
      </c>
      <c r="F553" s="64">
        <v>1948.2934793394475</v>
      </c>
      <c r="G553" s="64">
        <v>1948.2934793394475</v>
      </c>
      <c r="H553" s="64">
        <v>1948.2934793394475</v>
      </c>
      <c r="I553" s="64">
        <v>1948.2934793394475</v>
      </c>
      <c r="J553" s="64">
        <v>1948.2934793394475</v>
      </c>
      <c r="K553" s="64">
        <v>1948.2934793394475</v>
      </c>
      <c r="L553" s="64">
        <v>1948.2934793394475</v>
      </c>
      <c r="M553" s="64">
        <v>1948.2934793394475</v>
      </c>
      <c r="N553" s="64"/>
      <c r="O553" s="65">
        <f t="shared" si="35"/>
        <v>1948.2934793394475</v>
      </c>
      <c r="P553" s="64">
        <v>1948.2934793394475</v>
      </c>
      <c r="Q553" s="64">
        <v>1948.2934793394475</v>
      </c>
      <c r="R553" s="64">
        <v>1948.2934793394475</v>
      </c>
      <c r="S553" s="64">
        <v>1948.2934793394475</v>
      </c>
      <c r="T553" s="64">
        <v>1948.2934793394475</v>
      </c>
      <c r="U553" s="64">
        <v>1948.2934793394475</v>
      </c>
      <c r="V553" s="64">
        <v>1948.2934793394475</v>
      </c>
      <c r="W553" s="64">
        <v>1948.2934793394475</v>
      </c>
      <c r="X553" s="64">
        <v>1948.2934793394475</v>
      </c>
      <c r="Y553" s="64">
        <v>1948.2934793394475</v>
      </c>
      <c r="Z553" s="64">
        <v>1948.2934793394475</v>
      </c>
      <c r="AA553" s="64">
        <v>1948.2934793394475</v>
      </c>
      <c r="AB553" s="64">
        <v>1948.2934793394475</v>
      </c>
      <c r="AC553" s="64">
        <v>1948.2934793394475</v>
      </c>
      <c r="AD553" s="64">
        <v>1948.2934793394475</v>
      </c>
      <c r="AE553" s="64">
        <v>1948.2934793394475</v>
      </c>
      <c r="AF553" s="64">
        <v>1948.2934793394475</v>
      </c>
      <c r="AG553" s="64">
        <v>1948.2934793394475</v>
      </c>
      <c r="AH553" s="64">
        <v>1948.2934793394475</v>
      </c>
      <c r="AI553" s="64">
        <v>1948.2934793394475</v>
      </c>
      <c r="AJ553" s="64">
        <v>1948.2934793394475</v>
      </c>
      <c r="AK553" s="64">
        <v>1948.2934793394475</v>
      </c>
      <c r="AL553" s="64">
        <v>1948.2934793394475</v>
      </c>
      <c r="AM553" s="64">
        <v>1948.2934793394475</v>
      </c>
      <c r="AN553" s="73"/>
      <c r="AO553" s="8"/>
      <c r="AP553" s="8"/>
      <c r="AQ553" s="8"/>
      <c r="AR553" s="8"/>
      <c r="AS553" s="8"/>
      <c r="AT553" s="8"/>
      <c r="AU553" s="8"/>
      <c r="AV553" s="8"/>
      <c r="AW553" s="8"/>
      <c r="AX553" s="8"/>
    </row>
    <row r="554" spans="1:50">
      <c r="A554" s="63" t="s">
        <v>842</v>
      </c>
      <c r="B554" s="63" t="s">
        <v>845</v>
      </c>
      <c r="C554" s="63" t="s">
        <v>846</v>
      </c>
      <c r="D554" s="64">
        <v>3678.9575933333335</v>
      </c>
      <c r="E554" s="64">
        <v>3678.9575933333335</v>
      </c>
      <c r="F554" s="64">
        <v>3678.9575933333335</v>
      </c>
      <c r="G554" s="64">
        <v>3678.9579800000083</v>
      </c>
      <c r="H554" s="64">
        <v>3678.9579800000083</v>
      </c>
      <c r="I554" s="64">
        <v>3678.9579800000083</v>
      </c>
      <c r="J554" s="64">
        <v>1399.6032199999995</v>
      </c>
      <c r="K554" s="64">
        <v>1399.6032199999995</v>
      </c>
      <c r="L554" s="64">
        <v>3499.0089200000043</v>
      </c>
      <c r="M554" s="64">
        <v>6713.9180971428623</v>
      </c>
      <c r="N554" s="64"/>
      <c r="O554" s="65">
        <f t="shared" si="35"/>
        <v>6713.9180971428623</v>
      </c>
      <c r="P554" s="64">
        <v>3678.9575933333335</v>
      </c>
      <c r="Q554" s="64">
        <v>3678.9575933333335</v>
      </c>
      <c r="R554" s="64">
        <v>3678.9575933333335</v>
      </c>
      <c r="S554" s="64">
        <v>3678.9579800000083</v>
      </c>
      <c r="T554" s="64">
        <v>3678.9579800000083</v>
      </c>
      <c r="U554" s="64">
        <v>3678.9579800000083</v>
      </c>
      <c r="V554" s="64">
        <v>1399.6032199999995</v>
      </c>
      <c r="W554" s="64">
        <v>1399.6032199999995</v>
      </c>
      <c r="X554" s="64">
        <v>3499.0089200000043</v>
      </c>
      <c r="Y554" s="64">
        <v>6713.9180971428623</v>
      </c>
      <c r="Z554" s="64">
        <v>6713.9180971428623</v>
      </c>
      <c r="AA554" s="64">
        <v>6713.9180971428623</v>
      </c>
      <c r="AB554" s="64">
        <v>6713.9180971428623</v>
      </c>
      <c r="AC554" s="64">
        <v>6713.9180971428623</v>
      </c>
      <c r="AD554" s="64">
        <v>6713.9180971428623</v>
      </c>
      <c r="AE554" s="64">
        <v>6713.9180971428623</v>
      </c>
      <c r="AF554" s="64">
        <v>6713.9180971428623</v>
      </c>
      <c r="AG554" s="64">
        <v>6713.9180971428623</v>
      </c>
      <c r="AH554" s="64">
        <v>6713.9180971428623</v>
      </c>
      <c r="AI554" s="64">
        <v>6713.9180971428623</v>
      </c>
      <c r="AJ554" s="64">
        <v>6713.9180971428623</v>
      </c>
      <c r="AK554" s="64">
        <v>6713.9180971428623</v>
      </c>
      <c r="AL554" s="64">
        <v>6713.9180971428623</v>
      </c>
      <c r="AM554" s="64">
        <v>6713.9180971428623</v>
      </c>
      <c r="AN554" s="73"/>
      <c r="AO554" s="8"/>
      <c r="AP554" s="8"/>
      <c r="AQ554" s="8"/>
      <c r="AR554" s="8"/>
      <c r="AS554" s="8"/>
      <c r="AT554" s="8"/>
      <c r="AU554" s="8"/>
      <c r="AV554" s="8"/>
      <c r="AW554" s="8"/>
      <c r="AX554" s="8"/>
    </row>
    <row r="555" spans="1:50">
      <c r="A555" s="63" t="s">
        <v>842</v>
      </c>
      <c r="B555" s="63" t="s">
        <v>847</v>
      </c>
      <c r="C555" s="63" t="s">
        <v>848</v>
      </c>
      <c r="D555" s="64">
        <v>5335.268664248475</v>
      </c>
      <c r="E555" s="64">
        <v>4162.9175314917547</v>
      </c>
      <c r="F555" s="64">
        <v>6398.6464695275436</v>
      </c>
      <c r="G555" s="64">
        <v>4142.0525283492179</v>
      </c>
      <c r="H555" s="64">
        <v>4726.4365286699085</v>
      </c>
      <c r="I555" s="64">
        <v>6717.9359751939664</v>
      </c>
      <c r="J555" s="64">
        <v>4523.6230963024364</v>
      </c>
      <c r="K555" s="64">
        <v>4523.6230963024364</v>
      </c>
      <c r="L555" s="64">
        <v>5979.5526470780642</v>
      </c>
      <c r="M555" s="64">
        <v>3290.5140557561172</v>
      </c>
      <c r="N555" s="64"/>
      <c r="O555" s="65">
        <f t="shared" si="35"/>
        <v>3290.5140557561172</v>
      </c>
      <c r="P555" s="64">
        <v>5335.268664248475</v>
      </c>
      <c r="Q555" s="64">
        <v>4162.9175314917547</v>
      </c>
      <c r="R555" s="64">
        <v>6398.6464695275436</v>
      </c>
      <c r="S555" s="64">
        <v>4142.0525283492179</v>
      </c>
      <c r="T555" s="64">
        <v>4726.4365286699085</v>
      </c>
      <c r="U555" s="64">
        <v>6717.9359751939664</v>
      </c>
      <c r="V555" s="64">
        <v>4523.6230963024364</v>
      </c>
      <c r="W555" s="64">
        <v>4523.6230963024364</v>
      </c>
      <c r="X555" s="64">
        <v>5979.5526470780642</v>
      </c>
      <c r="Y555" s="64">
        <v>3290.5140557561172</v>
      </c>
      <c r="Z555" s="64">
        <v>3290.5140557561172</v>
      </c>
      <c r="AA555" s="64">
        <v>3290.5140557561172</v>
      </c>
      <c r="AB555" s="64">
        <v>3290.5140557561172</v>
      </c>
      <c r="AC555" s="64">
        <v>3290.5140557561172</v>
      </c>
      <c r="AD555" s="64">
        <v>3290.5140557561172</v>
      </c>
      <c r="AE555" s="64">
        <v>3290.5140557561172</v>
      </c>
      <c r="AF555" s="64">
        <v>3290.5140557561172</v>
      </c>
      <c r="AG555" s="64">
        <v>3290.5140557561172</v>
      </c>
      <c r="AH555" s="64">
        <v>3290.5140557561172</v>
      </c>
      <c r="AI555" s="64">
        <v>3290.5140557561172</v>
      </c>
      <c r="AJ555" s="64">
        <v>3290.5140557561172</v>
      </c>
      <c r="AK555" s="64">
        <v>3290.5140557561172</v>
      </c>
      <c r="AL555" s="64">
        <v>3290.5140557561172</v>
      </c>
      <c r="AM555" s="64">
        <v>3290.5140557561172</v>
      </c>
      <c r="AN555" s="73"/>
      <c r="AO555" s="8"/>
      <c r="AP555" s="8"/>
      <c r="AQ555" s="8"/>
      <c r="AR555" s="8"/>
      <c r="AS555" s="8"/>
      <c r="AT555" s="8"/>
      <c r="AU555" s="8"/>
      <c r="AV555" s="8"/>
      <c r="AW555" s="8"/>
      <c r="AX555" s="8"/>
    </row>
    <row r="556" spans="1:50">
      <c r="A556" s="63" t="s">
        <v>842</v>
      </c>
      <c r="B556" s="63" t="s">
        <v>849</v>
      </c>
      <c r="C556" s="63" t="s">
        <v>850</v>
      </c>
      <c r="D556" s="64">
        <v>7714</v>
      </c>
      <c r="E556" s="64">
        <v>7714</v>
      </c>
      <c r="F556" s="64">
        <v>7714</v>
      </c>
      <c r="G556" s="64">
        <v>7714</v>
      </c>
      <c r="H556" s="64">
        <v>7714</v>
      </c>
      <c r="I556" s="64">
        <v>7714</v>
      </c>
      <c r="J556" s="64">
        <v>7714</v>
      </c>
      <c r="K556" s="64">
        <v>7714</v>
      </c>
      <c r="L556" s="64">
        <v>7714</v>
      </c>
      <c r="M556" s="64">
        <v>7714</v>
      </c>
      <c r="N556" s="64"/>
      <c r="O556" s="65">
        <f t="shared" si="35"/>
        <v>7714</v>
      </c>
      <c r="P556" s="64">
        <v>7714</v>
      </c>
      <c r="Q556" s="64">
        <v>7714</v>
      </c>
      <c r="R556" s="64">
        <v>7714</v>
      </c>
      <c r="S556" s="64">
        <v>7714</v>
      </c>
      <c r="T556" s="64">
        <v>7714</v>
      </c>
      <c r="U556" s="64">
        <v>7714</v>
      </c>
      <c r="V556" s="64">
        <v>7714</v>
      </c>
      <c r="W556" s="64">
        <v>7714</v>
      </c>
      <c r="X556" s="64">
        <v>7714</v>
      </c>
      <c r="Y556" s="64">
        <v>7714</v>
      </c>
      <c r="Z556" s="64">
        <v>7714</v>
      </c>
      <c r="AA556" s="64">
        <v>7714</v>
      </c>
      <c r="AB556" s="64">
        <v>7714</v>
      </c>
      <c r="AC556" s="64">
        <v>7714</v>
      </c>
      <c r="AD556" s="64">
        <v>7714</v>
      </c>
      <c r="AE556" s="64">
        <v>7714</v>
      </c>
      <c r="AF556" s="64">
        <v>7714</v>
      </c>
      <c r="AG556" s="64">
        <v>7714</v>
      </c>
      <c r="AH556" s="64">
        <v>7714</v>
      </c>
      <c r="AI556" s="64">
        <v>7714</v>
      </c>
      <c r="AJ556" s="64">
        <v>7714</v>
      </c>
      <c r="AK556" s="64">
        <v>7714</v>
      </c>
      <c r="AL556" s="64">
        <v>7714</v>
      </c>
      <c r="AM556" s="64">
        <v>7714</v>
      </c>
      <c r="AN556" s="73"/>
      <c r="AO556" s="8"/>
      <c r="AP556" s="8"/>
      <c r="AQ556" s="8"/>
      <c r="AR556" s="8"/>
      <c r="AS556" s="8"/>
      <c r="AT556" s="8"/>
      <c r="AU556" s="8"/>
      <c r="AV556" s="8"/>
      <c r="AW556" s="8"/>
      <c r="AX556" s="8"/>
    </row>
    <row r="557" spans="1:50">
      <c r="A557" s="63" t="s">
        <v>842</v>
      </c>
      <c r="B557" s="63" t="s">
        <v>851</v>
      </c>
      <c r="C557" s="63" t="s">
        <v>852</v>
      </c>
      <c r="D557" s="64">
        <v>3328.0012856322255</v>
      </c>
      <c r="E557" s="64">
        <v>3348.8754820303188</v>
      </c>
      <c r="F557" s="64">
        <v>3348.8754820303188</v>
      </c>
      <c r="G557" s="64">
        <v>3460.2012845398276</v>
      </c>
      <c r="H557" s="64">
        <v>3460.2012845398276</v>
      </c>
      <c r="I557" s="64">
        <v>4519.7486998492941</v>
      </c>
      <c r="J557" s="64">
        <v>4632.8423493927858</v>
      </c>
      <c r="K557" s="64">
        <v>2644.0040223525953</v>
      </c>
      <c r="L557" s="64">
        <v>4800.3173600284008</v>
      </c>
      <c r="M557" s="64">
        <v>4735.9889771568705</v>
      </c>
      <c r="N557" s="64"/>
      <c r="O557" s="65">
        <f t="shared" si="35"/>
        <v>4735.9889771568705</v>
      </c>
      <c r="P557" s="64">
        <v>3328.0012856322255</v>
      </c>
      <c r="Q557" s="64">
        <v>3348.8754820303188</v>
      </c>
      <c r="R557" s="64">
        <v>3348.8754820303188</v>
      </c>
      <c r="S557" s="64">
        <v>3460.2012845398276</v>
      </c>
      <c r="T557" s="64">
        <v>3460.2012845398276</v>
      </c>
      <c r="U557" s="64">
        <v>4519.7486998492941</v>
      </c>
      <c r="V557" s="64">
        <v>4632.8423493927858</v>
      </c>
      <c r="W557" s="64">
        <v>2644.0040223525953</v>
      </c>
      <c r="X557" s="64">
        <v>4800.3173600284008</v>
      </c>
      <c r="Y557" s="64">
        <v>4735.9889771568705</v>
      </c>
      <c r="Z557" s="64">
        <v>4735.9889771568705</v>
      </c>
      <c r="AA557" s="64">
        <v>4735.9889771568705</v>
      </c>
      <c r="AB557" s="64">
        <v>4735.9889771568705</v>
      </c>
      <c r="AC557" s="64">
        <v>4735.9889771568705</v>
      </c>
      <c r="AD557" s="64">
        <v>4735.9889771568705</v>
      </c>
      <c r="AE557" s="64">
        <v>4735.9889771568705</v>
      </c>
      <c r="AF557" s="64">
        <v>4735.9889771568705</v>
      </c>
      <c r="AG557" s="64">
        <v>4735.9889771568705</v>
      </c>
      <c r="AH557" s="64">
        <v>4735.9889771568705</v>
      </c>
      <c r="AI557" s="64">
        <v>4735.9889771568705</v>
      </c>
      <c r="AJ557" s="64">
        <v>4735.9889771568705</v>
      </c>
      <c r="AK557" s="64">
        <v>4735.9889771568705</v>
      </c>
      <c r="AL557" s="64">
        <v>4735.9889771568705</v>
      </c>
      <c r="AM557" s="64">
        <v>4735.9889771568705</v>
      </c>
      <c r="AN557" s="73"/>
      <c r="AO557" s="8"/>
      <c r="AP557" s="8"/>
      <c r="AQ557" s="8"/>
      <c r="AR557" s="8"/>
      <c r="AS557" s="8"/>
      <c r="AT557" s="8"/>
      <c r="AU557" s="8"/>
      <c r="AV557" s="8"/>
      <c r="AW557" s="8"/>
      <c r="AX557" s="8"/>
    </row>
    <row r="558" spans="1:50">
      <c r="A558" s="63" t="s">
        <v>842</v>
      </c>
      <c r="B558" s="63" t="s">
        <v>853</v>
      </c>
      <c r="C558" s="63" t="s">
        <v>854</v>
      </c>
      <c r="D558" s="64">
        <v>3821.6300457644857</v>
      </c>
      <c r="E558" s="64">
        <v>2661.7090703783369</v>
      </c>
      <c r="F558" s="64">
        <v>3570.5708075825501</v>
      </c>
      <c r="G558" s="64">
        <v>3570.5708075825501</v>
      </c>
      <c r="H558" s="64">
        <v>3570.5708075825501</v>
      </c>
      <c r="I558" s="64">
        <v>3908.6007716523454</v>
      </c>
      <c r="J558" s="64">
        <v>3908.6007716523454</v>
      </c>
      <c r="K558" s="64">
        <v>2950.8972755248724</v>
      </c>
      <c r="L558" s="64">
        <v>3382.681594180518</v>
      </c>
      <c r="M558" s="64">
        <v>3382.681594180518</v>
      </c>
      <c r="N558" s="64"/>
      <c r="O558" s="65">
        <f t="shared" si="35"/>
        <v>3382.681594180518</v>
      </c>
      <c r="P558" s="64">
        <v>3821.6300457644857</v>
      </c>
      <c r="Q558" s="64">
        <v>2661.7090703783369</v>
      </c>
      <c r="R558" s="64">
        <v>3570.5708075825501</v>
      </c>
      <c r="S558" s="64">
        <v>3570.5708075825501</v>
      </c>
      <c r="T558" s="64">
        <v>3570.5708075825501</v>
      </c>
      <c r="U558" s="64">
        <v>3908.6007716523454</v>
      </c>
      <c r="V558" s="64">
        <v>3908.6007716523454</v>
      </c>
      <c r="W558" s="64">
        <v>2950.8972755248724</v>
      </c>
      <c r="X558" s="64">
        <v>3382.681594180518</v>
      </c>
      <c r="Y558" s="64">
        <v>3382.681594180518</v>
      </c>
      <c r="Z558" s="64">
        <v>3382.681594180518</v>
      </c>
      <c r="AA558" s="64">
        <v>3382.681594180518</v>
      </c>
      <c r="AB558" s="64">
        <v>3382.681594180518</v>
      </c>
      <c r="AC558" s="64">
        <v>3382.681594180518</v>
      </c>
      <c r="AD558" s="64">
        <v>3382.681594180518</v>
      </c>
      <c r="AE558" s="64">
        <v>3382.681594180518</v>
      </c>
      <c r="AF558" s="64">
        <v>3382.681594180518</v>
      </c>
      <c r="AG558" s="64">
        <v>3382.681594180518</v>
      </c>
      <c r="AH558" s="64">
        <v>3382.681594180518</v>
      </c>
      <c r="AI558" s="64">
        <v>3382.681594180518</v>
      </c>
      <c r="AJ558" s="64">
        <v>3382.681594180518</v>
      </c>
      <c r="AK558" s="64">
        <v>3382.681594180518</v>
      </c>
      <c r="AL558" s="64">
        <v>3382.681594180518</v>
      </c>
      <c r="AM558" s="64">
        <v>3382.681594180518</v>
      </c>
      <c r="AN558" s="73"/>
      <c r="AO558" s="8"/>
      <c r="AP558" s="8"/>
      <c r="AQ558" s="8"/>
      <c r="AR558" s="8"/>
      <c r="AS558" s="8"/>
      <c r="AT558" s="8"/>
      <c r="AU558" s="8"/>
      <c r="AV558" s="8"/>
      <c r="AW558" s="8"/>
      <c r="AX558" s="8"/>
    </row>
    <row r="559" spans="1:50">
      <c r="A559" s="63" t="s">
        <v>842</v>
      </c>
      <c r="B559" s="63" t="s">
        <v>855</v>
      </c>
      <c r="C559" s="63" t="s">
        <v>856</v>
      </c>
      <c r="D559" s="64">
        <v>2600.8303465140516</v>
      </c>
      <c r="E559" s="64">
        <v>2587.1814357900271</v>
      </c>
      <c r="F559" s="64">
        <v>2595.7789999002093</v>
      </c>
      <c r="G559" s="64">
        <v>2603.066379660534</v>
      </c>
      <c r="H559" s="64">
        <v>2682.0701071787503</v>
      </c>
      <c r="I559" s="64">
        <v>2725.3073015207365</v>
      </c>
      <c r="J559" s="64">
        <v>2793.5002031084114</v>
      </c>
      <c r="K559" s="64">
        <v>2868.2723517535314</v>
      </c>
      <c r="L559" s="64">
        <v>2855.6953595522887</v>
      </c>
      <c r="M559" s="64">
        <v>2855.6953595522887</v>
      </c>
      <c r="N559" s="64"/>
      <c r="O559" s="65">
        <f t="shared" si="35"/>
        <v>2855.6953595522887</v>
      </c>
      <c r="P559" s="64">
        <v>2600.8303465140516</v>
      </c>
      <c r="Q559" s="64">
        <v>2587.1814357900271</v>
      </c>
      <c r="R559" s="64">
        <v>2595.7789999002093</v>
      </c>
      <c r="S559" s="64">
        <v>2603.066379660534</v>
      </c>
      <c r="T559" s="64">
        <v>2682.0701071787503</v>
      </c>
      <c r="U559" s="64">
        <v>2725.3073015207365</v>
      </c>
      <c r="V559" s="64">
        <v>2793.5002031084114</v>
      </c>
      <c r="W559" s="64">
        <v>2868.2723517535314</v>
      </c>
      <c r="X559" s="64">
        <v>2855.6953595522887</v>
      </c>
      <c r="Y559" s="64">
        <v>2855.6953595522887</v>
      </c>
      <c r="Z559" s="64">
        <v>2855.6953595522887</v>
      </c>
      <c r="AA559" s="64">
        <v>2855.6953595522887</v>
      </c>
      <c r="AB559" s="64">
        <v>2855.6953595522887</v>
      </c>
      <c r="AC559" s="64">
        <v>2855.6953595522887</v>
      </c>
      <c r="AD559" s="64">
        <v>2855.6953595522887</v>
      </c>
      <c r="AE559" s="64">
        <v>2855.6953595522887</v>
      </c>
      <c r="AF559" s="64">
        <v>2855.6953595522887</v>
      </c>
      <c r="AG559" s="64">
        <v>2855.6953595522887</v>
      </c>
      <c r="AH559" s="64">
        <v>2855.6953595522887</v>
      </c>
      <c r="AI559" s="64">
        <v>2855.6953595522887</v>
      </c>
      <c r="AJ559" s="64">
        <v>2855.6953595522887</v>
      </c>
      <c r="AK559" s="64">
        <v>2855.6953595522887</v>
      </c>
      <c r="AL559" s="64">
        <v>2855.6953595522887</v>
      </c>
      <c r="AM559" s="64">
        <v>2855.6953595522887</v>
      </c>
      <c r="AN559" s="73"/>
      <c r="AO559" s="8"/>
      <c r="AP559" s="8"/>
      <c r="AQ559" s="8"/>
      <c r="AR559" s="8"/>
      <c r="AS559" s="8"/>
      <c r="AT559" s="8"/>
      <c r="AU559" s="8"/>
      <c r="AV559" s="8"/>
      <c r="AW559" s="8"/>
      <c r="AX559" s="8"/>
    </row>
    <row r="560" spans="1:50">
      <c r="A560" s="63" t="s">
        <v>842</v>
      </c>
      <c r="B560" s="63" t="s">
        <v>857</v>
      </c>
      <c r="C560" s="63" t="s">
        <v>858</v>
      </c>
      <c r="D560" s="64">
        <v>2740.4960623820461</v>
      </c>
      <c r="E560" s="64">
        <v>2740.4960623820461</v>
      </c>
      <c r="F560" s="64">
        <v>2749.6028572440264</v>
      </c>
      <c r="G560" s="64">
        <v>2757.3219202783143</v>
      </c>
      <c r="H560" s="64">
        <v>2630.2579714102917</v>
      </c>
      <c r="I560" s="64">
        <v>2630.2579714102917</v>
      </c>
      <c r="J560" s="64">
        <v>2630.2579714102917</v>
      </c>
      <c r="K560" s="64">
        <v>3038.2435795257838</v>
      </c>
      <c r="L560" s="64">
        <v>3066.0094628929378</v>
      </c>
      <c r="M560" s="64">
        <v>3024.9223536968079</v>
      </c>
      <c r="N560" s="64"/>
      <c r="O560" s="65">
        <f t="shared" si="35"/>
        <v>3024.9223536968079</v>
      </c>
      <c r="P560" s="64">
        <v>2740.4960623820461</v>
      </c>
      <c r="Q560" s="64">
        <v>2740.4960623820461</v>
      </c>
      <c r="R560" s="64">
        <v>2749.6028572440264</v>
      </c>
      <c r="S560" s="64">
        <v>2757.3219202783143</v>
      </c>
      <c r="T560" s="64">
        <v>2630.2579714102917</v>
      </c>
      <c r="U560" s="64">
        <v>2630.2579714102917</v>
      </c>
      <c r="V560" s="64">
        <v>2630.2579714102917</v>
      </c>
      <c r="W560" s="64">
        <v>3038.2435795257838</v>
      </c>
      <c r="X560" s="64">
        <v>3066.0094628929378</v>
      </c>
      <c r="Y560" s="64">
        <v>3024.9223536968079</v>
      </c>
      <c r="Z560" s="64">
        <v>3024.9223536968079</v>
      </c>
      <c r="AA560" s="64">
        <v>3024.9223536968079</v>
      </c>
      <c r="AB560" s="64">
        <v>3024.9223536968079</v>
      </c>
      <c r="AC560" s="64">
        <v>3024.9223536968079</v>
      </c>
      <c r="AD560" s="64">
        <v>3024.9223536968079</v>
      </c>
      <c r="AE560" s="64">
        <v>3024.9223536968079</v>
      </c>
      <c r="AF560" s="64">
        <v>3024.9223536968079</v>
      </c>
      <c r="AG560" s="64">
        <v>3024.9223536968079</v>
      </c>
      <c r="AH560" s="64">
        <v>3024.9223536968079</v>
      </c>
      <c r="AI560" s="64">
        <v>3024.9223536968079</v>
      </c>
      <c r="AJ560" s="64">
        <v>3024.9223536968079</v>
      </c>
      <c r="AK560" s="64">
        <v>3024.9223536968079</v>
      </c>
      <c r="AL560" s="64">
        <v>3024.9223536968079</v>
      </c>
      <c r="AM560" s="64">
        <v>3024.9223536968079</v>
      </c>
      <c r="AN560" s="73"/>
      <c r="AO560" s="8"/>
      <c r="AP560" s="8"/>
      <c r="AQ560" s="8"/>
      <c r="AR560" s="8"/>
      <c r="AS560" s="8"/>
      <c r="AT560" s="8"/>
      <c r="AU560" s="8"/>
      <c r="AV560" s="8"/>
      <c r="AW560" s="8"/>
      <c r="AX560" s="8"/>
    </row>
    <row r="561" spans="1:50">
      <c r="A561" s="63" t="s">
        <v>842</v>
      </c>
      <c r="B561" s="63" t="s">
        <v>859</v>
      </c>
      <c r="C561" s="63" t="s">
        <v>860</v>
      </c>
      <c r="D561" s="64">
        <v>2600.8336478238516</v>
      </c>
      <c r="E561" s="64">
        <v>2587.1775141702237</v>
      </c>
      <c r="F561" s="64">
        <v>2595.7750800136541</v>
      </c>
      <c r="G561" s="64">
        <v>2603.0630166413785</v>
      </c>
      <c r="H561" s="64">
        <v>2682.0706478746533</v>
      </c>
      <c r="I561" s="64">
        <v>2725.3084063314095</v>
      </c>
      <c r="J561" s="64">
        <v>2793.499100073303</v>
      </c>
      <c r="K561" s="64">
        <v>2868.2679314023594</v>
      </c>
      <c r="L561" s="64">
        <v>2855.6914920639592</v>
      </c>
      <c r="M561" s="64">
        <v>2855.6914920639592</v>
      </c>
      <c r="N561" s="64"/>
      <c r="O561" s="65">
        <f t="shared" si="35"/>
        <v>2855.6914920639592</v>
      </c>
      <c r="P561" s="64">
        <v>2600.8336478238516</v>
      </c>
      <c r="Q561" s="64">
        <v>2587.1775141702237</v>
      </c>
      <c r="R561" s="64">
        <v>2595.7750800136541</v>
      </c>
      <c r="S561" s="64">
        <v>2603.0630166413785</v>
      </c>
      <c r="T561" s="64">
        <v>2682.0706478746533</v>
      </c>
      <c r="U561" s="64">
        <v>2725.3084063314095</v>
      </c>
      <c r="V561" s="64">
        <v>2793.499100073303</v>
      </c>
      <c r="W561" s="64">
        <v>2868.2679314023594</v>
      </c>
      <c r="X561" s="64">
        <v>2855.6914920639592</v>
      </c>
      <c r="Y561" s="64">
        <v>2855.6914920639592</v>
      </c>
      <c r="Z561" s="64">
        <v>2855.6914920639592</v>
      </c>
      <c r="AA561" s="64">
        <v>2855.6914920639592</v>
      </c>
      <c r="AB561" s="64">
        <v>2855.6914920639592</v>
      </c>
      <c r="AC561" s="64">
        <v>2855.6914920639592</v>
      </c>
      <c r="AD561" s="64">
        <v>2855.6914920639592</v>
      </c>
      <c r="AE561" s="64">
        <v>2855.6914920639592</v>
      </c>
      <c r="AF561" s="64">
        <v>2855.6914920639592</v>
      </c>
      <c r="AG561" s="64">
        <v>2855.6914920639592</v>
      </c>
      <c r="AH561" s="64">
        <v>2855.6914920639592</v>
      </c>
      <c r="AI561" s="64">
        <v>2855.6914920639592</v>
      </c>
      <c r="AJ561" s="64">
        <v>2855.6914920639592</v>
      </c>
      <c r="AK561" s="64">
        <v>2855.6914920639592</v>
      </c>
      <c r="AL561" s="64">
        <v>2855.6914920639592</v>
      </c>
      <c r="AM561" s="64">
        <v>2855.6914920639592</v>
      </c>
      <c r="AN561" s="73"/>
      <c r="AO561" s="8"/>
      <c r="AP561" s="8"/>
      <c r="AQ561" s="8"/>
      <c r="AR561" s="8"/>
      <c r="AS561" s="8"/>
      <c r="AT561" s="8"/>
      <c r="AU561" s="8"/>
      <c r="AV561" s="8"/>
      <c r="AW561" s="8"/>
      <c r="AX561" s="8"/>
    </row>
    <row r="562" spans="1:50">
      <c r="A562" s="63" t="s">
        <v>842</v>
      </c>
      <c r="B562" s="63" t="s">
        <v>861</v>
      </c>
      <c r="C562" s="63" t="s">
        <v>862</v>
      </c>
      <c r="D562" s="64">
        <v>2077.1199835435145</v>
      </c>
      <c r="E562" s="64">
        <v>1455.068441287928</v>
      </c>
      <c r="F562" s="64">
        <v>1579.6325581660258</v>
      </c>
      <c r="G562" s="64">
        <v>1719.9828447435514</v>
      </c>
      <c r="H562" s="64">
        <v>1719.9828447435514</v>
      </c>
      <c r="I562" s="64">
        <v>1534.7003489840995</v>
      </c>
      <c r="J562" s="64">
        <v>1534.7003489840995</v>
      </c>
      <c r="K562" s="64">
        <v>1764.6375135490737</v>
      </c>
      <c r="L562" s="64">
        <v>1477.0218232224624</v>
      </c>
      <c r="M562" s="64">
        <v>1606.083746342608</v>
      </c>
      <c r="N562" s="64"/>
      <c r="O562" s="65">
        <f t="shared" si="35"/>
        <v>1606.083746342608</v>
      </c>
      <c r="P562" s="64">
        <v>2077.1199835435145</v>
      </c>
      <c r="Q562" s="64">
        <v>1455.068441287928</v>
      </c>
      <c r="R562" s="64">
        <v>1579.6325581660258</v>
      </c>
      <c r="S562" s="64">
        <v>1719.9828447435514</v>
      </c>
      <c r="T562" s="64">
        <v>1719.9828447435514</v>
      </c>
      <c r="U562" s="64">
        <v>1534.7003489840995</v>
      </c>
      <c r="V562" s="64">
        <v>1534.7003489840995</v>
      </c>
      <c r="W562" s="64">
        <v>1764.6375135490737</v>
      </c>
      <c r="X562" s="64">
        <v>1477.0218232224624</v>
      </c>
      <c r="Y562" s="64">
        <v>1606.083746342608</v>
      </c>
      <c r="Z562" s="64">
        <v>1606.083746342608</v>
      </c>
      <c r="AA562" s="64">
        <v>1606.083746342608</v>
      </c>
      <c r="AB562" s="64">
        <v>1606.083746342608</v>
      </c>
      <c r="AC562" s="64">
        <v>1606.083746342608</v>
      </c>
      <c r="AD562" s="64">
        <v>1606.083746342608</v>
      </c>
      <c r="AE562" s="64">
        <v>1606.083746342608</v>
      </c>
      <c r="AF562" s="64">
        <v>1606.083746342608</v>
      </c>
      <c r="AG562" s="64">
        <v>1606.083746342608</v>
      </c>
      <c r="AH562" s="64">
        <v>1606.083746342608</v>
      </c>
      <c r="AI562" s="64">
        <v>1606.083746342608</v>
      </c>
      <c r="AJ562" s="64">
        <v>1606.083746342608</v>
      </c>
      <c r="AK562" s="64">
        <v>1606.083746342608</v>
      </c>
      <c r="AL562" s="64">
        <v>1606.083746342608</v>
      </c>
      <c r="AM562" s="64">
        <v>1606.083746342608</v>
      </c>
      <c r="AN562" s="73"/>
      <c r="AO562" s="8"/>
      <c r="AP562" s="8"/>
      <c r="AQ562" s="8"/>
      <c r="AR562" s="8"/>
      <c r="AS562" s="8"/>
      <c r="AT562" s="8"/>
      <c r="AU562" s="8"/>
      <c r="AV562" s="8"/>
      <c r="AW562" s="8"/>
      <c r="AX562" s="8"/>
    </row>
    <row r="563" spans="1:50">
      <c r="A563" s="63" t="s">
        <v>842</v>
      </c>
      <c r="B563" s="63" t="s">
        <v>863</v>
      </c>
      <c r="C563" s="63" t="s">
        <v>864</v>
      </c>
      <c r="D563" s="64">
        <v>1963.8924006835703</v>
      </c>
      <c r="E563" s="64">
        <v>1969.6650401435686</v>
      </c>
      <c r="F563" s="64">
        <v>1976.2103891755078</v>
      </c>
      <c r="G563" s="64">
        <v>2035.3194607753912</v>
      </c>
      <c r="H563" s="64">
        <v>2097.0917252126078</v>
      </c>
      <c r="I563" s="64">
        <v>2130.8987288090584</v>
      </c>
      <c r="J563" s="64">
        <v>2126.738957094839</v>
      </c>
      <c r="K563" s="64">
        <v>2183.6639641600091</v>
      </c>
      <c r="L563" s="64">
        <v>2203.6197407434593</v>
      </c>
      <c r="M563" s="64">
        <v>2085.9506255480028</v>
      </c>
      <c r="N563" s="64"/>
      <c r="O563" s="65">
        <f t="shared" si="35"/>
        <v>2085.9506255480028</v>
      </c>
      <c r="P563" s="64">
        <v>1963.8924006835703</v>
      </c>
      <c r="Q563" s="64">
        <v>1969.6650401435686</v>
      </c>
      <c r="R563" s="64">
        <v>1976.2103891755078</v>
      </c>
      <c r="S563" s="64">
        <v>2035.3194607753912</v>
      </c>
      <c r="T563" s="64">
        <v>2097.0917252126078</v>
      </c>
      <c r="U563" s="64">
        <v>2130.8987288090584</v>
      </c>
      <c r="V563" s="64">
        <v>2126.738957094839</v>
      </c>
      <c r="W563" s="64">
        <v>2183.6639641600091</v>
      </c>
      <c r="X563" s="64">
        <v>2203.6197407434593</v>
      </c>
      <c r="Y563" s="64">
        <v>2085.9506255480028</v>
      </c>
      <c r="Z563" s="64">
        <v>2085.9506255480028</v>
      </c>
      <c r="AA563" s="64">
        <v>2085.9506255480028</v>
      </c>
      <c r="AB563" s="64">
        <v>2085.9506255480028</v>
      </c>
      <c r="AC563" s="64">
        <v>2085.9506255480028</v>
      </c>
      <c r="AD563" s="64">
        <v>2085.9506255480028</v>
      </c>
      <c r="AE563" s="64">
        <v>2085.9506255480028</v>
      </c>
      <c r="AF563" s="64">
        <v>2085.9506255480028</v>
      </c>
      <c r="AG563" s="64">
        <v>2085.9506255480028</v>
      </c>
      <c r="AH563" s="64">
        <v>2085.9506255480028</v>
      </c>
      <c r="AI563" s="64">
        <v>2085.9506255480028</v>
      </c>
      <c r="AJ563" s="64">
        <v>2085.9506255480028</v>
      </c>
      <c r="AK563" s="64">
        <v>2085.9506255480028</v>
      </c>
      <c r="AL563" s="64">
        <v>2085.9506255480028</v>
      </c>
      <c r="AM563" s="64">
        <v>2085.9506255480028</v>
      </c>
      <c r="AN563" s="73"/>
      <c r="AO563" s="8"/>
      <c r="AP563" s="8"/>
      <c r="AQ563" s="8"/>
      <c r="AR563" s="8"/>
      <c r="AS563" s="8"/>
      <c r="AT563" s="8"/>
      <c r="AU563" s="8"/>
      <c r="AV563" s="8"/>
      <c r="AW563" s="8"/>
      <c r="AX563" s="8"/>
    </row>
    <row r="564" spans="1:50">
      <c r="A564" s="63" t="s">
        <v>842</v>
      </c>
      <c r="B564" s="63" t="s">
        <v>865</v>
      </c>
      <c r="C564" s="63" t="s">
        <v>866</v>
      </c>
      <c r="D564" s="64">
        <v>6280.5418429627898</v>
      </c>
      <c r="E564" s="64">
        <v>6280.5418429627898</v>
      </c>
      <c r="F564" s="64">
        <v>6280.5418429627898</v>
      </c>
      <c r="G564" s="64">
        <v>6280.5418429627898</v>
      </c>
      <c r="H564" s="64">
        <v>6280.5418429627898</v>
      </c>
      <c r="I564" s="64">
        <v>6280.5418429627898</v>
      </c>
      <c r="J564" s="64">
        <v>3891.3576840680153</v>
      </c>
      <c r="K564" s="64">
        <v>5085.9497635154021</v>
      </c>
      <c r="L564" s="64">
        <v>5085.9497635154021</v>
      </c>
      <c r="M564" s="64">
        <v>5085.9497635154021</v>
      </c>
      <c r="N564" s="64"/>
      <c r="O564" s="65">
        <f t="shared" si="35"/>
        <v>5085.9497635154021</v>
      </c>
      <c r="P564" s="64">
        <v>6280.5418429627898</v>
      </c>
      <c r="Q564" s="64">
        <v>6280.5418429627898</v>
      </c>
      <c r="R564" s="64">
        <v>6280.5418429627898</v>
      </c>
      <c r="S564" s="64">
        <v>6280.5418429627898</v>
      </c>
      <c r="T564" s="64">
        <v>6280.5418429627898</v>
      </c>
      <c r="U564" s="64">
        <v>6280.5418429627898</v>
      </c>
      <c r="V564" s="64">
        <v>3891.3576840680153</v>
      </c>
      <c r="W564" s="64">
        <v>5085.9497635154021</v>
      </c>
      <c r="X564" s="64">
        <v>5085.9497635154021</v>
      </c>
      <c r="Y564" s="64">
        <v>5085.9497635154021</v>
      </c>
      <c r="Z564" s="64">
        <v>5085.9497635154021</v>
      </c>
      <c r="AA564" s="64">
        <v>5085.9497635154021</v>
      </c>
      <c r="AB564" s="64">
        <v>5085.9497635154021</v>
      </c>
      <c r="AC564" s="64">
        <v>5085.9497635154021</v>
      </c>
      <c r="AD564" s="64">
        <v>5085.9497635154021</v>
      </c>
      <c r="AE564" s="64">
        <v>5085.9497635154021</v>
      </c>
      <c r="AF564" s="64">
        <v>5085.9497635154021</v>
      </c>
      <c r="AG564" s="64">
        <v>5085.9497635154021</v>
      </c>
      <c r="AH564" s="64">
        <v>5085.9497635154021</v>
      </c>
      <c r="AI564" s="64">
        <v>5085.9497635154021</v>
      </c>
      <c r="AJ564" s="64">
        <v>5085.9497635154021</v>
      </c>
      <c r="AK564" s="64">
        <v>5085.9497635154021</v>
      </c>
      <c r="AL564" s="64">
        <v>5085.9497635154021</v>
      </c>
      <c r="AM564" s="64">
        <v>5085.9497635154021</v>
      </c>
      <c r="AN564" s="73"/>
      <c r="AO564" s="8"/>
      <c r="AP564" s="8"/>
      <c r="AQ564" s="8"/>
      <c r="AR564" s="8"/>
      <c r="AS564" s="8"/>
      <c r="AT564" s="8"/>
      <c r="AU564" s="8"/>
      <c r="AV564" s="8"/>
      <c r="AW564" s="8"/>
      <c r="AX564" s="8"/>
    </row>
    <row r="565" spans="1:50">
      <c r="A565" s="63" t="s">
        <v>842</v>
      </c>
      <c r="B565" s="63" t="s">
        <v>867</v>
      </c>
      <c r="C565" s="63" t="s">
        <v>868</v>
      </c>
      <c r="D565" s="64">
        <v>1498.72</v>
      </c>
      <c r="E565" s="64">
        <v>1498.72</v>
      </c>
      <c r="F565" s="64">
        <v>1322.3999999999999</v>
      </c>
      <c r="G565" s="64">
        <v>1322.3999999999999</v>
      </c>
      <c r="H565" s="64">
        <v>1322.3999999999999</v>
      </c>
      <c r="I565" s="64">
        <v>1322.3999999999999</v>
      </c>
      <c r="J565" s="64">
        <v>1322.3999999999999</v>
      </c>
      <c r="K565" s="64">
        <v>1322.3999999999999</v>
      </c>
      <c r="L565" s="64">
        <v>1322.3999999999999</v>
      </c>
      <c r="M565" s="64">
        <v>1487.6999999999996</v>
      </c>
      <c r="N565" s="64"/>
      <c r="O565" s="65">
        <f t="shared" si="35"/>
        <v>1487.6999999999996</v>
      </c>
      <c r="P565" s="64">
        <v>1498.72</v>
      </c>
      <c r="Q565" s="64">
        <v>1498.72</v>
      </c>
      <c r="R565" s="64">
        <v>1322.3999999999999</v>
      </c>
      <c r="S565" s="64">
        <v>1322.3999999999999</v>
      </c>
      <c r="T565" s="64">
        <v>1322.3999999999999</v>
      </c>
      <c r="U565" s="64">
        <v>1322.3999999999999</v>
      </c>
      <c r="V565" s="64">
        <v>1322.3999999999999</v>
      </c>
      <c r="W565" s="64">
        <v>1322.3999999999999</v>
      </c>
      <c r="X565" s="64">
        <v>1322.3999999999999</v>
      </c>
      <c r="Y565" s="64">
        <v>1487.6999999999996</v>
      </c>
      <c r="Z565" s="64">
        <v>1487.6999999999996</v>
      </c>
      <c r="AA565" s="64">
        <v>1487.6999999999996</v>
      </c>
      <c r="AB565" s="64">
        <v>1487.6999999999996</v>
      </c>
      <c r="AC565" s="64">
        <v>1487.6999999999996</v>
      </c>
      <c r="AD565" s="64">
        <v>1487.6999999999996</v>
      </c>
      <c r="AE565" s="64">
        <v>1487.6999999999996</v>
      </c>
      <c r="AF565" s="64">
        <v>1487.6999999999996</v>
      </c>
      <c r="AG565" s="64">
        <v>1487.6999999999996</v>
      </c>
      <c r="AH565" s="64">
        <v>1487.6999999999996</v>
      </c>
      <c r="AI565" s="64">
        <v>1487.6999999999996</v>
      </c>
      <c r="AJ565" s="64">
        <v>1487.6999999999996</v>
      </c>
      <c r="AK565" s="64">
        <v>1487.6999999999996</v>
      </c>
      <c r="AL565" s="64">
        <v>1487.6999999999996</v>
      </c>
      <c r="AM565" s="64">
        <v>1487.6999999999996</v>
      </c>
      <c r="AN565" s="73"/>
      <c r="AO565" s="8"/>
      <c r="AP565" s="8"/>
      <c r="AQ565" s="8"/>
      <c r="AR565" s="8"/>
      <c r="AS565" s="8"/>
      <c r="AT565" s="8"/>
      <c r="AU565" s="8"/>
      <c r="AV565" s="8"/>
      <c r="AW565" s="8"/>
      <c r="AX565" s="8"/>
    </row>
    <row r="566" spans="1:50">
      <c r="A566" s="63" t="s">
        <v>842</v>
      </c>
      <c r="B566" s="63" t="s">
        <v>869</v>
      </c>
      <c r="C566" s="63" t="s">
        <v>870</v>
      </c>
      <c r="D566" s="64">
        <v>3493.34</v>
      </c>
      <c r="E566" s="64">
        <v>3493.34</v>
      </c>
      <c r="F566" s="64">
        <v>3319.7749999999996</v>
      </c>
      <c r="G566" s="64">
        <v>3284.7836597938117</v>
      </c>
      <c r="H566" s="64">
        <v>3187.6452000000004</v>
      </c>
      <c r="I566" s="64">
        <v>3493.34</v>
      </c>
      <c r="J566" s="64">
        <v>3493.34</v>
      </c>
      <c r="K566" s="64">
        <v>3319.7749999999996</v>
      </c>
      <c r="L566" s="64">
        <v>3493.34</v>
      </c>
      <c r="M566" s="64">
        <v>3493.3475738831612</v>
      </c>
      <c r="N566" s="64"/>
      <c r="O566" s="65">
        <f t="shared" si="35"/>
        <v>3493.3475738831612</v>
      </c>
      <c r="P566" s="64">
        <v>3493.34</v>
      </c>
      <c r="Q566" s="64">
        <v>3493.34</v>
      </c>
      <c r="R566" s="64">
        <v>3319.7749999999996</v>
      </c>
      <c r="S566" s="64">
        <v>3284.7836597938117</v>
      </c>
      <c r="T566" s="64">
        <v>3187.6452000000004</v>
      </c>
      <c r="U566" s="64">
        <v>3493.34</v>
      </c>
      <c r="V566" s="64">
        <v>3493.34</v>
      </c>
      <c r="W566" s="64">
        <v>3319.7749999999996</v>
      </c>
      <c r="X566" s="64">
        <v>3493.34</v>
      </c>
      <c r="Y566" s="64">
        <v>3493.3475738831612</v>
      </c>
      <c r="Z566" s="64">
        <v>3493.3475738831612</v>
      </c>
      <c r="AA566" s="64">
        <v>3493.3475738831612</v>
      </c>
      <c r="AB566" s="64">
        <v>3493.3475738831612</v>
      </c>
      <c r="AC566" s="64">
        <v>3493.3475738831612</v>
      </c>
      <c r="AD566" s="64">
        <v>3493.3475738831612</v>
      </c>
      <c r="AE566" s="64">
        <v>3493.3475738831612</v>
      </c>
      <c r="AF566" s="64">
        <v>3493.3475738831612</v>
      </c>
      <c r="AG566" s="64">
        <v>3493.3475738831612</v>
      </c>
      <c r="AH566" s="64">
        <v>3493.3475738831612</v>
      </c>
      <c r="AI566" s="64">
        <v>3493.3475738831612</v>
      </c>
      <c r="AJ566" s="64">
        <v>3493.3475738831612</v>
      </c>
      <c r="AK566" s="64">
        <v>3493.3475738831612</v>
      </c>
      <c r="AL566" s="64">
        <v>3493.3475738831612</v>
      </c>
      <c r="AM566" s="64">
        <v>3493.3475738831612</v>
      </c>
      <c r="AN566" s="73"/>
      <c r="AO566" s="8"/>
      <c r="AP566" s="8"/>
      <c r="AQ566" s="8"/>
      <c r="AR566" s="8"/>
      <c r="AS566" s="8"/>
      <c r="AT566" s="8"/>
      <c r="AU566" s="8"/>
      <c r="AV566" s="8"/>
      <c r="AW566" s="8"/>
      <c r="AX566" s="8"/>
    </row>
    <row r="567" spans="1:50">
      <c r="A567" s="63" t="s">
        <v>842</v>
      </c>
      <c r="B567" s="63" t="s">
        <v>871</v>
      </c>
      <c r="C567" s="63" t="s">
        <v>872</v>
      </c>
      <c r="D567" s="64">
        <v>1513.4133333333332</v>
      </c>
      <c r="E567" s="64">
        <v>1586.8799999999999</v>
      </c>
      <c r="F567" s="64">
        <v>1531.7799999999997</v>
      </c>
      <c r="G567" s="64">
        <v>1586.8799999999999</v>
      </c>
      <c r="H567" s="64">
        <v>1439.9466666666667</v>
      </c>
      <c r="I567" s="64">
        <v>1586.8799999999999</v>
      </c>
      <c r="J567" s="64">
        <v>1476.68</v>
      </c>
      <c r="K567" s="64">
        <v>1586.8799999999999</v>
      </c>
      <c r="L567" s="64">
        <v>1531.7800000000002</v>
      </c>
      <c r="M567" s="64">
        <v>1590.0466816888045</v>
      </c>
      <c r="N567" s="64"/>
      <c r="O567" s="65">
        <f t="shared" si="35"/>
        <v>1590.0466816888045</v>
      </c>
      <c r="P567" s="64">
        <v>1513.4133333333332</v>
      </c>
      <c r="Q567" s="64">
        <v>1586.8799999999999</v>
      </c>
      <c r="R567" s="64">
        <v>1531.7799999999997</v>
      </c>
      <c r="S567" s="64">
        <v>1586.8799999999999</v>
      </c>
      <c r="T567" s="64">
        <v>1439.9466666666667</v>
      </c>
      <c r="U567" s="64">
        <v>1586.8799999999999</v>
      </c>
      <c r="V567" s="64">
        <v>1476.68</v>
      </c>
      <c r="W567" s="64">
        <v>1586.8799999999999</v>
      </c>
      <c r="X567" s="64">
        <v>1531.7800000000002</v>
      </c>
      <c r="Y567" s="64">
        <v>1590.0466816888045</v>
      </c>
      <c r="Z567" s="64">
        <v>1590.0466816888045</v>
      </c>
      <c r="AA567" s="64">
        <v>1590.0466816888045</v>
      </c>
      <c r="AB567" s="64">
        <v>1590.0466816888045</v>
      </c>
      <c r="AC567" s="64">
        <v>1590.0466816888045</v>
      </c>
      <c r="AD567" s="64">
        <v>1590.0466816888045</v>
      </c>
      <c r="AE567" s="64">
        <v>1590.0466816888045</v>
      </c>
      <c r="AF567" s="64">
        <v>1590.0466816888045</v>
      </c>
      <c r="AG567" s="64">
        <v>1590.0466816888045</v>
      </c>
      <c r="AH567" s="64">
        <v>1590.0466816888045</v>
      </c>
      <c r="AI567" s="64">
        <v>1590.0466816888045</v>
      </c>
      <c r="AJ567" s="64">
        <v>1590.0466816888045</v>
      </c>
      <c r="AK567" s="64">
        <v>1590.0466816888045</v>
      </c>
      <c r="AL567" s="64">
        <v>1590.0466816888045</v>
      </c>
      <c r="AM567" s="64">
        <v>1590.0466816888045</v>
      </c>
      <c r="AN567" s="73"/>
      <c r="AO567" s="8"/>
      <c r="AP567" s="8"/>
      <c r="AQ567" s="8"/>
      <c r="AR567" s="8"/>
      <c r="AS567" s="8"/>
      <c r="AT567" s="8"/>
      <c r="AU567" s="8"/>
      <c r="AV567" s="8"/>
      <c r="AW567" s="8"/>
      <c r="AX567" s="8"/>
    </row>
    <row r="568" spans="1:50">
      <c r="A568" s="63" t="s">
        <v>842</v>
      </c>
      <c r="B568" s="63" t="s">
        <v>873</v>
      </c>
      <c r="C568" s="63" t="s">
        <v>874</v>
      </c>
      <c r="D568" s="64">
        <v>2093.7999999999997</v>
      </c>
      <c r="E568" s="64">
        <v>2093.7999999999997</v>
      </c>
      <c r="F568" s="64">
        <v>2093.7999999999997</v>
      </c>
      <c r="G568" s="64">
        <v>21158.399999999998</v>
      </c>
      <c r="H568" s="64">
        <v>21158.399999999998</v>
      </c>
      <c r="I568" s="64">
        <v>21158.399999999998</v>
      </c>
      <c r="J568" s="64">
        <v>21158.399999999998</v>
      </c>
      <c r="K568" s="64">
        <v>11626.099999999999</v>
      </c>
      <c r="L568" s="64">
        <v>11626.099999999999</v>
      </c>
      <c r="M568" s="64">
        <v>11626.099999999999</v>
      </c>
      <c r="N568" s="64"/>
      <c r="O568" s="65">
        <f t="shared" si="35"/>
        <v>11626.099999999999</v>
      </c>
      <c r="P568" s="64">
        <v>2093.7999999999997</v>
      </c>
      <c r="Q568" s="64">
        <v>2093.7999999999997</v>
      </c>
      <c r="R568" s="64">
        <v>2093.7999999999997</v>
      </c>
      <c r="S568" s="64">
        <v>21158.399999999998</v>
      </c>
      <c r="T568" s="64">
        <v>21158.399999999998</v>
      </c>
      <c r="U568" s="64">
        <v>21158.399999999998</v>
      </c>
      <c r="V568" s="64">
        <v>21158.399999999998</v>
      </c>
      <c r="W568" s="64">
        <v>11626.099999999999</v>
      </c>
      <c r="X568" s="64">
        <v>11626.099999999999</v>
      </c>
      <c r="Y568" s="64">
        <v>11626.099999999999</v>
      </c>
      <c r="Z568" s="64">
        <v>11626.099999999999</v>
      </c>
      <c r="AA568" s="64">
        <v>11626.099999999999</v>
      </c>
      <c r="AB568" s="64">
        <v>11626.099999999999</v>
      </c>
      <c r="AC568" s="64">
        <v>11626.099999999999</v>
      </c>
      <c r="AD568" s="64">
        <v>11626.099999999999</v>
      </c>
      <c r="AE568" s="64">
        <v>11626.099999999999</v>
      </c>
      <c r="AF568" s="64">
        <v>11626.099999999999</v>
      </c>
      <c r="AG568" s="64">
        <v>11626.099999999999</v>
      </c>
      <c r="AH568" s="64">
        <v>11626.099999999999</v>
      </c>
      <c r="AI568" s="64">
        <v>11626.099999999999</v>
      </c>
      <c r="AJ568" s="64">
        <v>11626.099999999999</v>
      </c>
      <c r="AK568" s="64">
        <v>11626.099999999999</v>
      </c>
      <c r="AL568" s="64">
        <v>11626.099999999999</v>
      </c>
      <c r="AM568" s="64">
        <v>11626.099999999999</v>
      </c>
      <c r="AN568" s="73"/>
      <c r="AO568" s="8"/>
      <c r="AP568" s="8"/>
      <c r="AQ568" s="8"/>
      <c r="AR568" s="8"/>
      <c r="AS568" s="8"/>
      <c r="AT568" s="8"/>
      <c r="AU568" s="8"/>
      <c r="AV568" s="8"/>
      <c r="AW568" s="8"/>
      <c r="AX568" s="8"/>
    </row>
    <row r="569" spans="1:50">
      <c r="A569" s="63" t="s">
        <v>842</v>
      </c>
      <c r="B569" s="63" t="s">
        <v>875</v>
      </c>
      <c r="C569" s="63" t="s">
        <v>876</v>
      </c>
      <c r="D569" s="64">
        <v>1597.9183384550956</v>
      </c>
      <c r="E569" s="64">
        <v>1582.3862905634296</v>
      </c>
      <c r="F569" s="64">
        <v>1830.6651714081902</v>
      </c>
      <c r="G569" s="64">
        <v>1945.4558659827601</v>
      </c>
      <c r="H569" s="64">
        <v>1817.7094410431519</v>
      </c>
      <c r="I569" s="64">
        <v>1753.8682592400862</v>
      </c>
      <c r="J569" s="64">
        <v>1905.2994667493929</v>
      </c>
      <c r="K569" s="64">
        <v>1724.5737944710081</v>
      </c>
      <c r="L569" s="64">
        <v>2027.7271961004226</v>
      </c>
      <c r="M569" s="64">
        <v>1860.9682466236084</v>
      </c>
      <c r="N569" s="64"/>
      <c r="O569" s="65">
        <f t="shared" si="35"/>
        <v>1860.9682466236084</v>
      </c>
      <c r="P569" s="64">
        <v>1597.9183384550956</v>
      </c>
      <c r="Q569" s="64">
        <v>1582.3862905634296</v>
      </c>
      <c r="R569" s="64">
        <v>1830.6651714081902</v>
      </c>
      <c r="S569" s="64">
        <v>1945.4558659827601</v>
      </c>
      <c r="T569" s="64">
        <v>1817.7094410431519</v>
      </c>
      <c r="U569" s="64">
        <v>1753.8682592400862</v>
      </c>
      <c r="V569" s="64">
        <v>1905.2994667493929</v>
      </c>
      <c r="W569" s="64">
        <v>1724.5737944710081</v>
      </c>
      <c r="X569" s="64">
        <v>2027.7271961004226</v>
      </c>
      <c r="Y569" s="64">
        <v>1860.9682466236084</v>
      </c>
      <c r="Z569" s="64">
        <v>1860.9682466236084</v>
      </c>
      <c r="AA569" s="64">
        <v>1860.9682466236084</v>
      </c>
      <c r="AB569" s="64">
        <v>1860.9682466236084</v>
      </c>
      <c r="AC569" s="64">
        <v>1860.9682466236084</v>
      </c>
      <c r="AD569" s="64">
        <v>1860.9682466236084</v>
      </c>
      <c r="AE569" s="64">
        <v>1860.9682466236084</v>
      </c>
      <c r="AF569" s="64">
        <v>1860.9682466236084</v>
      </c>
      <c r="AG569" s="64">
        <v>1860.9682466236084</v>
      </c>
      <c r="AH569" s="64">
        <v>1860.9682466236084</v>
      </c>
      <c r="AI569" s="64">
        <v>1860.9682466236084</v>
      </c>
      <c r="AJ569" s="64">
        <v>1860.9682466236084</v>
      </c>
      <c r="AK569" s="64">
        <v>1860.9682466236084</v>
      </c>
      <c r="AL569" s="64">
        <v>1860.9682466236084</v>
      </c>
      <c r="AM569" s="64">
        <v>1860.9682466236084</v>
      </c>
      <c r="AN569" s="73"/>
      <c r="AO569" s="8"/>
      <c r="AP569" s="8"/>
      <c r="AQ569" s="8"/>
      <c r="AR569" s="8"/>
      <c r="AS569" s="8"/>
      <c r="AT569" s="8"/>
      <c r="AU569" s="8"/>
      <c r="AV569" s="8"/>
      <c r="AW569" s="8"/>
      <c r="AX569" s="8"/>
    </row>
    <row r="570" spans="1:50">
      <c r="A570" s="63" t="s">
        <v>842</v>
      </c>
      <c r="B570" s="63" t="s">
        <v>877</v>
      </c>
      <c r="C570" s="63" t="s">
        <v>878</v>
      </c>
      <c r="D570" s="64">
        <v>2910.9033487555052</v>
      </c>
      <c r="E570" s="64">
        <v>2910.9033487555052</v>
      </c>
      <c r="F570" s="64">
        <v>2910.9033487555052</v>
      </c>
      <c r="G570" s="64">
        <v>3642.3171287633868</v>
      </c>
      <c r="H570" s="64">
        <v>3642.3171287633868</v>
      </c>
      <c r="I570" s="64">
        <v>3290.5133470381193</v>
      </c>
      <c r="J570" s="64">
        <v>3290.5133470381193</v>
      </c>
      <c r="K570" s="64">
        <v>3290.5133470381193</v>
      </c>
      <c r="L570" s="64">
        <v>3290.5133470381193</v>
      </c>
      <c r="M570" s="64">
        <v>3290.5133470381193</v>
      </c>
      <c r="N570" s="64"/>
      <c r="O570" s="65">
        <f t="shared" si="35"/>
        <v>3290.5133470381193</v>
      </c>
      <c r="P570" s="64">
        <v>2910.9033487555052</v>
      </c>
      <c r="Q570" s="64">
        <v>2910.9033487555052</v>
      </c>
      <c r="R570" s="64">
        <v>2910.9033487555052</v>
      </c>
      <c r="S570" s="64">
        <v>3642.3171287633868</v>
      </c>
      <c r="T570" s="64">
        <v>3642.3171287633868</v>
      </c>
      <c r="U570" s="64">
        <v>3290.5133470381193</v>
      </c>
      <c r="V570" s="64">
        <v>3290.5133470381193</v>
      </c>
      <c r="W570" s="64">
        <v>3290.5133470381193</v>
      </c>
      <c r="X570" s="64">
        <v>3290.5133470381193</v>
      </c>
      <c r="Y570" s="64">
        <v>3290.5133470381193</v>
      </c>
      <c r="Z570" s="64">
        <v>3290.5133470381193</v>
      </c>
      <c r="AA570" s="64">
        <v>3290.5133470381193</v>
      </c>
      <c r="AB570" s="64">
        <v>3290.5133470381193</v>
      </c>
      <c r="AC570" s="64">
        <v>3290.5133470381193</v>
      </c>
      <c r="AD570" s="64">
        <v>3290.5133470381193</v>
      </c>
      <c r="AE570" s="64">
        <v>3290.5133470381193</v>
      </c>
      <c r="AF570" s="64">
        <v>3290.5133470381193</v>
      </c>
      <c r="AG570" s="64">
        <v>3290.5133470381193</v>
      </c>
      <c r="AH570" s="64">
        <v>3290.5133470381193</v>
      </c>
      <c r="AI570" s="64">
        <v>3290.5133470381193</v>
      </c>
      <c r="AJ570" s="64">
        <v>3290.5133470381193</v>
      </c>
      <c r="AK570" s="64">
        <v>3290.5133470381193</v>
      </c>
      <c r="AL570" s="64">
        <v>3290.5133470381193</v>
      </c>
      <c r="AM570" s="64">
        <v>3290.5133470381193</v>
      </c>
      <c r="AN570" s="73"/>
      <c r="AO570" s="8" t="s">
        <v>99</v>
      </c>
      <c r="AP570" s="8"/>
      <c r="AQ570" s="8"/>
      <c r="AR570" s="8"/>
      <c r="AS570" s="8"/>
      <c r="AT570" s="8"/>
      <c r="AU570" s="8"/>
      <c r="AV570" s="8"/>
      <c r="AW570" s="8"/>
      <c r="AX570" s="8"/>
    </row>
    <row r="571" spans="1:50">
      <c r="A571" s="63" t="s">
        <v>842</v>
      </c>
      <c r="B571" s="63" t="s">
        <v>879</v>
      </c>
      <c r="C571" s="63" t="s">
        <v>880</v>
      </c>
      <c r="D571" s="64">
        <v>2135.3751957352988</v>
      </c>
      <c r="E571" s="64">
        <v>2135.3751957352988</v>
      </c>
      <c r="F571" s="64">
        <v>2135.3751957352988</v>
      </c>
      <c r="G571" s="64">
        <v>2662.2019571882333</v>
      </c>
      <c r="H571" s="64">
        <v>2662.2019571882333</v>
      </c>
      <c r="I571" s="64">
        <v>3334.5134480571005</v>
      </c>
      <c r="J571" s="64">
        <v>3334.5134480571005</v>
      </c>
      <c r="K571" s="64">
        <v>3334.5134480571005</v>
      </c>
      <c r="L571" s="64">
        <v>2704.5613719455937</v>
      </c>
      <c r="M571" s="64">
        <v>2704.5613719455937</v>
      </c>
      <c r="N571" s="64"/>
      <c r="O571" s="65">
        <f t="shared" si="35"/>
        <v>2704.5613719455937</v>
      </c>
      <c r="P571" s="64">
        <v>2135.3751957352988</v>
      </c>
      <c r="Q571" s="64">
        <v>2135.3751957352988</v>
      </c>
      <c r="R571" s="64">
        <v>2135.3751957352988</v>
      </c>
      <c r="S571" s="64">
        <v>2662.2019571882333</v>
      </c>
      <c r="T571" s="64">
        <v>2662.2019571882333</v>
      </c>
      <c r="U571" s="64">
        <v>3334.5134480571005</v>
      </c>
      <c r="V571" s="64">
        <v>3334.5134480571005</v>
      </c>
      <c r="W571" s="64">
        <v>3334.5134480571005</v>
      </c>
      <c r="X571" s="64">
        <v>2704.5613719455937</v>
      </c>
      <c r="Y571" s="64">
        <v>2704.5613719455937</v>
      </c>
      <c r="Z571" s="64">
        <v>2704.5613719455937</v>
      </c>
      <c r="AA571" s="64">
        <v>2704.5613719455937</v>
      </c>
      <c r="AB571" s="64">
        <v>2704.5613719455937</v>
      </c>
      <c r="AC571" s="64">
        <v>2704.5613719455937</v>
      </c>
      <c r="AD571" s="64">
        <v>2704.5613719455937</v>
      </c>
      <c r="AE571" s="64">
        <v>2704.5613719455937</v>
      </c>
      <c r="AF571" s="64">
        <v>2704.5613719455937</v>
      </c>
      <c r="AG571" s="64">
        <v>2704.5613719455937</v>
      </c>
      <c r="AH571" s="64">
        <v>2704.5613719455937</v>
      </c>
      <c r="AI571" s="64">
        <v>2704.5613719455937</v>
      </c>
      <c r="AJ571" s="64">
        <v>2704.5613719455937</v>
      </c>
      <c r="AK571" s="64">
        <v>2704.5613719455937</v>
      </c>
      <c r="AL571" s="64">
        <v>2704.5613719455937</v>
      </c>
      <c r="AM571" s="64">
        <v>2704.5613719455937</v>
      </c>
      <c r="AN571" s="73"/>
      <c r="AO571" s="8"/>
      <c r="AP571" s="8"/>
      <c r="AQ571" s="8"/>
      <c r="AR571" s="8"/>
      <c r="AS571" s="8"/>
      <c r="AT571" s="8"/>
      <c r="AU571" s="8"/>
      <c r="AV571" s="8"/>
      <c r="AW571" s="8"/>
      <c r="AX571" s="8"/>
    </row>
    <row r="572" spans="1:50">
      <c r="A572" s="63" t="s">
        <v>842</v>
      </c>
      <c r="B572" s="63" t="s">
        <v>881</v>
      </c>
      <c r="C572" s="63" t="s">
        <v>882</v>
      </c>
      <c r="D572" s="64">
        <v>5215.0943174461272</v>
      </c>
      <c r="E572" s="64">
        <v>5215.0943174461272</v>
      </c>
      <c r="F572" s="64">
        <v>5215.0943174461272</v>
      </c>
      <c r="G572" s="64">
        <v>5215.0943174461272</v>
      </c>
      <c r="H572" s="64">
        <v>5215.0943174461272</v>
      </c>
      <c r="I572" s="64">
        <v>5215.0943174461272</v>
      </c>
      <c r="J572" s="64">
        <v>4593.0819432384842</v>
      </c>
      <c r="K572" s="64">
        <v>4593.0819432384842</v>
      </c>
      <c r="L572" s="64">
        <v>4593.0819432384842</v>
      </c>
      <c r="M572" s="64">
        <v>4593.0819432384842</v>
      </c>
      <c r="N572" s="64"/>
      <c r="O572" s="65">
        <f t="shared" si="35"/>
        <v>4593.0819432384842</v>
      </c>
      <c r="P572" s="64">
        <v>5215.0943174461272</v>
      </c>
      <c r="Q572" s="64">
        <v>5215.0943174461272</v>
      </c>
      <c r="R572" s="64">
        <v>5215.0943174461272</v>
      </c>
      <c r="S572" s="64">
        <v>5215.0943174461272</v>
      </c>
      <c r="T572" s="64">
        <v>5215.0943174461272</v>
      </c>
      <c r="U572" s="64">
        <v>5215.0943174461272</v>
      </c>
      <c r="V572" s="64">
        <v>4593.0819432384842</v>
      </c>
      <c r="W572" s="64">
        <v>4593.0819432384842</v>
      </c>
      <c r="X572" s="64">
        <v>4593.0819432384842</v>
      </c>
      <c r="Y572" s="64">
        <v>4593.0819432384842</v>
      </c>
      <c r="Z572" s="64">
        <v>4593.0819432384842</v>
      </c>
      <c r="AA572" s="64">
        <v>4593.0819432384842</v>
      </c>
      <c r="AB572" s="64">
        <v>4593.0819432384842</v>
      </c>
      <c r="AC572" s="64">
        <v>4593.0819432384842</v>
      </c>
      <c r="AD572" s="64">
        <v>4593.0819432384842</v>
      </c>
      <c r="AE572" s="64">
        <v>4593.0819432384842</v>
      </c>
      <c r="AF572" s="64">
        <v>4593.0819432384842</v>
      </c>
      <c r="AG572" s="64">
        <v>4593.0819432384842</v>
      </c>
      <c r="AH572" s="64">
        <v>4593.0819432384842</v>
      </c>
      <c r="AI572" s="64">
        <v>4593.0819432384842</v>
      </c>
      <c r="AJ572" s="64">
        <v>4593.0819432384842</v>
      </c>
      <c r="AK572" s="64">
        <v>4593.0819432384842</v>
      </c>
      <c r="AL572" s="64">
        <v>4593.0819432384842</v>
      </c>
      <c r="AM572" s="64">
        <v>4593.0819432384842</v>
      </c>
      <c r="AN572" s="73"/>
      <c r="AO572" s="8"/>
      <c r="AP572" s="8"/>
      <c r="AQ572" s="8"/>
      <c r="AR572" s="8"/>
      <c r="AS572" s="8"/>
      <c r="AT572" s="8"/>
      <c r="AU572" s="8"/>
      <c r="AV572" s="8"/>
      <c r="AW572" s="8"/>
      <c r="AX572" s="8"/>
    </row>
    <row r="573" spans="1:50">
      <c r="A573" s="63" t="s">
        <v>842</v>
      </c>
      <c r="B573" s="63" t="s">
        <v>883</v>
      </c>
      <c r="C573" s="63" t="s">
        <v>884</v>
      </c>
      <c r="D573" s="64">
        <v>3110.3812458265656</v>
      </c>
      <c r="E573" s="64">
        <v>3119.5232171940438</v>
      </c>
      <c r="F573" s="64">
        <v>3129.8901046852061</v>
      </c>
      <c r="G573" s="64">
        <v>3233.9364165238976</v>
      </c>
      <c r="H573" s="64">
        <v>3233.9364165238976</v>
      </c>
      <c r="I573" s="64">
        <v>3286.0704182322029</v>
      </c>
      <c r="J573" s="64">
        <v>3299.3192962365843</v>
      </c>
      <c r="K573" s="64">
        <v>3387.6297183742417</v>
      </c>
      <c r="L573" s="64">
        <v>3418.5886636122941</v>
      </c>
      <c r="M573" s="64">
        <v>3202.3748320038517</v>
      </c>
      <c r="N573" s="64"/>
      <c r="O573" s="65">
        <f t="shared" si="35"/>
        <v>3202.3748320038517</v>
      </c>
      <c r="P573" s="64">
        <v>3110.3812458265656</v>
      </c>
      <c r="Q573" s="64">
        <v>3119.5232171940438</v>
      </c>
      <c r="R573" s="64">
        <v>3129.8901046852061</v>
      </c>
      <c r="S573" s="64">
        <v>3233.9364165238976</v>
      </c>
      <c r="T573" s="64">
        <v>3233.9364165238976</v>
      </c>
      <c r="U573" s="64">
        <v>3286.0704182322029</v>
      </c>
      <c r="V573" s="64">
        <v>3299.3192962365843</v>
      </c>
      <c r="W573" s="64">
        <v>3387.6297183742417</v>
      </c>
      <c r="X573" s="64">
        <v>3418.5886636122941</v>
      </c>
      <c r="Y573" s="64">
        <v>3202.3748320038517</v>
      </c>
      <c r="Z573" s="64">
        <v>3202.3748320038517</v>
      </c>
      <c r="AA573" s="64">
        <v>3202.3748320038517</v>
      </c>
      <c r="AB573" s="64">
        <v>3202.3748320038517</v>
      </c>
      <c r="AC573" s="64">
        <v>3202.3748320038517</v>
      </c>
      <c r="AD573" s="64">
        <v>3202.3748320038517</v>
      </c>
      <c r="AE573" s="64">
        <v>3202.3748320038517</v>
      </c>
      <c r="AF573" s="64">
        <v>3202.3748320038517</v>
      </c>
      <c r="AG573" s="64">
        <v>3202.3748320038517</v>
      </c>
      <c r="AH573" s="64">
        <v>3202.3748320038517</v>
      </c>
      <c r="AI573" s="64">
        <v>3202.3748320038517</v>
      </c>
      <c r="AJ573" s="64">
        <v>3202.3748320038517</v>
      </c>
      <c r="AK573" s="64">
        <v>3202.3748320038517</v>
      </c>
      <c r="AL573" s="64">
        <v>3202.3748320038517</v>
      </c>
      <c r="AM573" s="64">
        <v>3202.3748320038517</v>
      </c>
      <c r="AN573" s="73"/>
      <c r="AO573" s="8"/>
      <c r="AP573" s="8"/>
      <c r="AQ573" s="8"/>
      <c r="AR573" s="8"/>
      <c r="AS573" s="8"/>
      <c r="AT573" s="8"/>
      <c r="AU573" s="8"/>
      <c r="AV573" s="8"/>
      <c r="AW573" s="8"/>
      <c r="AX573" s="8"/>
    </row>
    <row r="574" spans="1:50">
      <c r="A574" s="63" t="s">
        <v>842</v>
      </c>
      <c r="B574" s="63" t="s">
        <v>885</v>
      </c>
      <c r="C574" s="63" t="s">
        <v>886</v>
      </c>
      <c r="D574" s="64">
        <v>3208.5515897495443</v>
      </c>
      <c r="E574" s="64">
        <v>3208.5515897495443</v>
      </c>
      <c r="F574" s="64">
        <v>3208.5515897495443</v>
      </c>
      <c r="G574" s="64">
        <v>3208.5515897495443</v>
      </c>
      <c r="H574" s="64">
        <v>3208.5515897495443</v>
      </c>
      <c r="I574" s="64">
        <v>3208.5515897495443</v>
      </c>
      <c r="J574" s="64">
        <v>3208.5515897495443</v>
      </c>
      <c r="K574" s="64">
        <v>3208.5515897495443</v>
      </c>
      <c r="L574" s="64">
        <v>3208.5515897495443</v>
      </c>
      <c r="M574" s="64">
        <v>3208.5515897495443</v>
      </c>
      <c r="N574" s="64"/>
      <c r="O574" s="65">
        <f t="shared" si="35"/>
        <v>3208.5515897495443</v>
      </c>
      <c r="P574" s="64">
        <v>3208.5515897495443</v>
      </c>
      <c r="Q574" s="64">
        <v>3208.5515897495443</v>
      </c>
      <c r="R574" s="64">
        <v>3208.5515897495443</v>
      </c>
      <c r="S574" s="64">
        <v>3208.5515897495443</v>
      </c>
      <c r="T574" s="64">
        <v>3208.5515897495443</v>
      </c>
      <c r="U574" s="64">
        <v>3208.5515897495443</v>
      </c>
      <c r="V574" s="64">
        <v>3208.5515897495443</v>
      </c>
      <c r="W574" s="64">
        <v>3208.5515897495443</v>
      </c>
      <c r="X574" s="64">
        <v>3208.5515897495443</v>
      </c>
      <c r="Y574" s="64">
        <v>3208.5515897495443</v>
      </c>
      <c r="Z574" s="64">
        <v>3208.5515897495443</v>
      </c>
      <c r="AA574" s="64">
        <v>3208.5515897495443</v>
      </c>
      <c r="AB574" s="64">
        <v>3208.5515897495443</v>
      </c>
      <c r="AC574" s="64">
        <v>3208.5515897495443</v>
      </c>
      <c r="AD574" s="64">
        <v>3208.5515897495443</v>
      </c>
      <c r="AE574" s="64">
        <v>3208.5515897495443</v>
      </c>
      <c r="AF574" s="64">
        <v>3208.5515897495443</v>
      </c>
      <c r="AG574" s="64">
        <v>3208.5515897495443</v>
      </c>
      <c r="AH574" s="64">
        <v>3208.5515897495443</v>
      </c>
      <c r="AI574" s="64">
        <v>3208.5515897495443</v>
      </c>
      <c r="AJ574" s="64">
        <v>3208.5515897495443</v>
      </c>
      <c r="AK574" s="64">
        <v>3208.5515897495443</v>
      </c>
      <c r="AL574" s="64">
        <v>3208.5515897495443</v>
      </c>
      <c r="AM574" s="64">
        <v>3208.5515897495443</v>
      </c>
      <c r="AN574" s="73"/>
      <c r="AO574" s="8"/>
      <c r="AP574" s="8"/>
      <c r="AQ574" s="8"/>
      <c r="AR574" s="8"/>
      <c r="AS574" s="8"/>
      <c r="AT574" s="8"/>
      <c r="AU574" s="8"/>
      <c r="AV574" s="8"/>
      <c r="AW574" s="8"/>
      <c r="AX574" s="8"/>
    </row>
    <row r="575" spans="1:50">
      <c r="A575" s="63" t="s">
        <v>842</v>
      </c>
      <c r="B575" s="63" t="s">
        <v>887</v>
      </c>
      <c r="C575" s="63" t="s">
        <v>888</v>
      </c>
      <c r="D575" s="64">
        <v>1146.4884390460029</v>
      </c>
      <c r="E575" s="64">
        <v>1149.8584750482842</v>
      </c>
      <c r="F575" s="64">
        <v>1153.6797893049315</v>
      </c>
      <c r="G575" s="64">
        <v>1226.5477837300541</v>
      </c>
      <c r="H575" s="64">
        <v>1263.7737597082482</v>
      </c>
      <c r="I575" s="64">
        <v>1284.1469120327392</v>
      </c>
      <c r="J575" s="64">
        <v>1294.4367042279148</v>
      </c>
      <c r="K575" s="64">
        <v>1675.5194657698571</v>
      </c>
      <c r="L575" s="64">
        <v>1341.230205807731</v>
      </c>
      <c r="M575" s="64">
        <v>1323.2564983576085</v>
      </c>
      <c r="N575" s="64"/>
      <c r="O575" s="65">
        <f t="shared" si="35"/>
        <v>1323.2564983576085</v>
      </c>
      <c r="P575" s="64">
        <v>1146.4884390460029</v>
      </c>
      <c r="Q575" s="64">
        <v>1149.8584750482842</v>
      </c>
      <c r="R575" s="64">
        <v>1153.6797893049315</v>
      </c>
      <c r="S575" s="64">
        <v>1226.5477837300541</v>
      </c>
      <c r="T575" s="64">
        <v>1263.7737597082482</v>
      </c>
      <c r="U575" s="64">
        <v>1284.1469120327392</v>
      </c>
      <c r="V575" s="64">
        <v>1294.4367042279148</v>
      </c>
      <c r="W575" s="64">
        <v>1675.5194657698571</v>
      </c>
      <c r="X575" s="64">
        <v>1341.230205807731</v>
      </c>
      <c r="Y575" s="64">
        <v>1323.2564983576085</v>
      </c>
      <c r="Z575" s="64">
        <v>1323.2564983576085</v>
      </c>
      <c r="AA575" s="64">
        <v>1323.2564983576085</v>
      </c>
      <c r="AB575" s="64">
        <v>1323.2564983576085</v>
      </c>
      <c r="AC575" s="64">
        <v>1323.2564983576085</v>
      </c>
      <c r="AD575" s="64">
        <v>1323.2564983576085</v>
      </c>
      <c r="AE575" s="64">
        <v>1323.2564983576085</v>
      </c>
      <c r="AF575" s="64">
        <v>1323.2564983576085</v>
      </c>
      <c r="AG575" s="64">
        <v>1323.2564983576085</v>
      </c>
      <c r="AH575" s="64">
        <v>1323.2564983576085</v>
      </c>
      <c r="AI575" s="64">
        <v>1323.2564983576085</v>
      </c>
      <c r="AJ575" s="64">
        <v>1323.2564983576085</v>
      </c>
      <c r="AK575" s="64">
        <v>1323.2564983576085</v>
      </c>
      <c r="AL575" s="64">
        <v>1323.2564983576085</v>
      </c>
      <c r="AM575" s="64">
        <v>1323.2564983576085</v>
      </c>
      <c r="AN575" s="73"/>
      <c r="AO575" s="8"/>
      <c r="AP575" s="8"/>
      <c r="AQ575" s="8"/>
      <c r="AR575" s="8"/>
      <c r="AS575" s="8"/>
      <c r="AT575" s="8"/>
      <c r="AU575" s="8"/>
      <c r="AV575" s="8"/>
      <c r="AW575" s="8"/>
      <c r="AX575" s="8"/>
    </row>
    <row r="576" spans="1:50" ht="12.75" customHeight="1">
      <c r="A576" s="63" t="s">
        <v>889</v>
      </c>
      <c r="B576" s="63" t="s">
        <v>194</v>
      </c>
      <c r="C576" s="63" t="s">
        <v>195</v>
      </c>
      <c r="D576" s="64">
        <v>2176.0030037852516</v>
      </c>
      <c r="E576" s="64">
        <v>2146.8532096199956</v>
      </c>
      <c r="F576" s="64">
        <v>2324.9420744333502</v>
      </c>
      <c r="G576" s="64">
        <v>2340.6264668099834</v>
      </c>
      <c r="H576" s="64">
        <v>2349.4790870097695</v>
      </c>
      <c r="I576" s="64">
        <v>2446.4470245604298</v>
      </c>
      <c r="J576" s="64">
        <v>2462.8604159215402</v>
      </c>
      <c r="K576" s="64">
        <v>2313.5529470755341</v>
      </c>
      <c r="L576" s="64">
        <v>2556.2438979811523</v>
      </c>
      <c r="M576" s="64">
        <v>2506.5602503410205</v>
      </c>
      <c r="N576" s="64"/>
      <c r="O576" s="65">
        <f t="shared" si="35"/>
        <v>2506.5602503410205</v>
      </c>
      <c r="P576" s="64">
        <v>2176.0030037852516</v>
      </c>
      <c r="Q576" s="64">
        <v>2146.8532096199956</v>
      </c>
      <c r="R576" s="64">
        <v>2324.9420744333502</v>
      </c>
      <c r="S576" s="64">
        <v>2340.6264668099834</v>
      </c>
      <c r="T576" s="64">
        <v>2349.4790870097695</v>
      </c>
      <c r="U576" s="64">
        <v>2446.4470245604298</v>
      </c>
      <c r="V576" s="64">
        <v>2462.8604159215402</v>
      </c>
      <c r="W576" s="64">
        <v>2313.5529470755341</v>
      </c>
      <c r="X576" s="64">
        <v>2556.2438979811523</v>
      </c>
      <c r="Y576" s="64">
        <v>2506.5602503410205</v>
      </c>
      <c r="Z576" s="64">
        <v>2506.5602503410205</v>
      </c>
      <c r="AA576" s="64">
        <v>2506.5602503410205</v>
      </c>
      <c r="AB576" s="64">
        <v>2506.5602503410205</v>
      </c>
      <c r="AC576" s="64">
        <v>2506.5602503410205</v>
      </c>
      <c r="AD576" s="64">
        <v>2506.5602503410205</v>
      </c>
      <c r="AE576" s="64">
        <v>2506.5602503410205</v>
      </c>
      <c r="AF576" s="64">
        <v>2506.5602503410205</v>
      </c>
      <c r="AG576" s="64">
        <v>2506.5602503410205</v>
      </c>
      <c r="AH576" s="64">
        <v>2506.5602503410205</v>
      </c>
      <c r="AI576" s="64">
        <v>2506.5602503410205</v>
      </c>
      <c r="AJ576" s="64">
        <v>2506.5602503410205</v>
      </c>
      <c r="AK576" s="64">
        <v>2506.5602503410205</v>
      </c>
      <c r="AL576" s="64">
        <v>2506.5602503410205</v>
      </c>
      <c r="AM576" s="64">
        <v>2506.5602503410205</v>
      </c>
      <c r="AN576" s="73"/>
      <c r="AO576" s="8" t="s">
        <v>100</v>
      </c>
      <c r="AP576" s="8"/>
      <c r="AQ576" s="8"/>
      <c r="AR576" s="8"/>
      <c r="AS576" s="8"/>
      <c r="AT576" s="8"/>
      <c r="AU576" s="8"/>
      <c r="AV576" s="8"/>
      <c r="AW576" s="8"/>
      <c r="AX576" s="8"/>
    </row>
    <row r="577" spans="1:50" ht="12.75" customHeight="1">
      <c r="A577" s="63"/>
      <c r="B577" s="78"/>
      <c r="C577" s="78"/>
      <c r="D577" s="64"/>
      <c r="E577" s="64"/>
      <c r="F577" s="64"/>
      <c r="G577" s="64"/>
      <c r="H577" s="64"/>
      <c r="I577" s="64"/>
      <c r="J577" s="64"/>
      <c r="K577" s="64"/>
      <c r="L577" s="64"/>
      <c r="M577" s="64"/>
      <c r="N577" s="64"/>
      <c r="O577" s="79"/>
      <c r="P577" s="72">
        <v>0</v>
      </c>
      <c r="Q577" s="72">
        <v>0</v>
      </c>
      <c r="R577" s="72">
        <v>0</v>
      </c>
      <c r="S577" s="72">
        <v>0</v>
      </c>
      <c r="T577" s="72">
        <v>0</v>
      </c>
      <c r="U577" s="72">
        <v>0</v>
      </c>
      <c r="V577" s="72">
        <v>0</v>
      </c>
      <c r="W577" s="72">
        <v>0</v>
      </c>
      <c r="X577" s="72">
        <v>0</v>
      </c>
      <c r="Y577" s="72">
        <v>0</v>
      </c>
      <c r="Z577" s="72">
        <v>0</v>
      </c>
      <c r="AA577" s="72">
        <v>0</v>
      </c>
      <c r="AB577" s="72">
        <v>0</v>
      </c>
      <c r="AC577" s="72">
        <v>0</v>
      </c>
      <c r="AD577" s="72">
        <v>0</v>
      </c>
      <c r="AE577" s="72">
        <v>0</v>
      </c>
      <c r="AF577" s="72">
        <v>0</v>
      </c>
      <c r="AG577" s="72">
        <v>0</v>
      </c>
      <c r="AH577" s="72">
        <v>0</v>
      </c>
      <c r="AI577" s="72">
        <v>0</v>
      </c>
      <c r="AJ577" s="72">
        <v>0</v>
      </c>
      <c r="AK577" s="72">
        <v>0</v>
      </c>
      <c r="AL577" s="72">
        <v>0</v>
      </c>
      <c r="AM577" s="72">
        <v>0</v>
      </c>
      <c r="AN577" s="73"/>
      <c r="AO577" s="8"/>
      <c r="AP577" s="8"/>
      <c r="AQ577" s="8"/>
      <c r="AR577" s="8"/>
      <c r="AS577" s="8"/>
      <c r="AT577" s="8"/>
      <c r="AU577" s="8"/>
      <c r="AV577" s="8"/>
      <c r="AW577" s="8"/>
      <c r="AX577" s="8"/>
    </row>
    <row r="578" spans="1:50" ht="12.75" customHeight="1">
      <c r="A578" s="78"/>
      <c r="B578" s="78"/>
      <c r="C578" s="78"/>
      <c r="D578" s="64"/>
      <c r="E578" s="64"/>
      <c r="F578" s="64"/>
      <c r="G578" s="64"/>
      <c r="H578" s="64"/>
      <c r="I578" s="64"/>
      <c r="J578" s="64"/>
      <c r="K578" s="64"/>
      <c r="L578" s="64"/>
      <c r="M578" s="64"/>
      <c r="N578" s="64"/>
      <c r="O578" s="79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  <c r="AA578" s="72"/>
      <c r="AB578" s="72"/>
      <c r="AC578" s="72"/>
      <c r="AD578" s="72"/>
      <c r="AE578" s="72"/>
      <c r="AF578" s="72"/>
      <c r="AG578" s="72"/>
      <c r="AH578" s="72"/>
      <c r="AI578" s="72"/>
      <c r="AJ578" s="72"/>
      <c r="AK578" s="72"/>
      <c r="AL578" s="72"/>
      <c r="AM578" s="72"/>
      <c r="AN578" s="73"/>
      <c r="AO578" s="8"/>
      <c r="AP578" s="8"/>
      <c r="AQ578" s="8"/>
      <c r="AR578" s="8"/>
      <c r="AS578" s="8"/>
      <c r="AT578" s="8"/>
      <c r="AU578" s="8"/>
      <c r="AV578" s="8"/>
      <c r="AW578" s="8"/>
      <c r="AX578" s="8"/>
    </row>
    <row r="579" spans="1:50" customFormat="1" ht="12.75" customHeight="1">
      <c r="A579" s="80" t="s">
        <v>101</v>
      </c>
      <c r="M579" s="81">
        <v>2015</v>
      </c>
      <c r="N579" s="82">
        <v>2016</v>
      </c>
      <c r="P579" s="83">
        <v>40544</v>
      </c>
      <c r="Q579" s="83">
        <v>40575</v>
      </c>
      <c r="R579" s="83">
        <v>40603</v>
      </c>
      <c r="S579" s="83">
        <v>40634</v>
      </c>
      <c r="T579" s="83">
        <v>40664</v>
      </c>
      <c r="U579" s="83">
        <v>40695</v>
      </c>
      <c r="V579" s="83">
        <v>40725</v>
      </c>
      <c r="W579" s="83">
        <v>40756</v>
      </c>
      <c r="X579" s="83">
        <v>40787</v>
      </c>
      <c r="Y579" s="83">
        <v>40817</v>
      </c>
      <c r="Z579" s="84">
        <v>40848</v>
      </c>
    </row>
    <row r="580" spans="1:50" customFormat="1" ht="12.75" customHeight="1">
      <c r="A580" s="63" t="s">
        <v>102</v>
      </c>
      <c r="B580" s="63"/>
      <c r="C580" s="63"/>
      <c r="M580" s="65">
        <f>776.64*2.204</f>
        <v>1711.7145600000001</v>
      </c>
      <c r="N580" s="65">
        <f>822.59*2.204</f>
        <v>1812.9883600000003</v>
      </c>
      <c r="P580" s="65">
        <f>650*2.204</f>
        <v>1432.6000000000001</v>
      </c>
      <c r="Q580" s="65">
        <f t="shared" ref="Q580:AM580" si="36">650*2.204</f>
        <v>1432.6000000000001</v>
      </c>
      <c r="R580" s="65">
        <f t="shared" si="36"/>
        <v>1432.6000000000001</v>
      </c>
      <c r="S580" s="65">
        <f t="shared" si="36"/>
        <v>1432.6000000000001</v>
      </c>
      <c r="T580" s="65">
        <f t="shared" si="36"/>
        <v>1432.6000000000001</v>
      </c>
      <c r="U580" s="65">
        <f t="shared" si="36"/>
        <v>1432.6000000000001</v>
      </c>
      <c r="V580" s="65">
        <f t="shared" si="36"/>
        <v>1432.6000000000001</v>
      </c>
      <c r="W580" s="65">
        <f t="shared" si="36"/>
        <v>1432.6000000000001</v>
      </c>
      <c r="X580" s="65">
        <f t="shared" si="36"/>
        <v>1432.6000000000001</v>
      </c>
      <c r="Y580" s="65">
        <f t="shared" si="36"/>
        <v>1432.6000000000001</v>
      </c>
      <c r="Z580" s="65">
        <f t="shared" si="36"/>
        <v>1432.6000000000001</v>
      </c>
      <c r="AA580" s="65">
        <f t="shared" si="36"/>
        <v>1432.6000000000001</v>
      </c>
      <c r="AB580" s="65">
        <f t="shared" si="36"/>
        <v>1432.6000000000001</v>
      </c>
      <c r="AC580" s="65">
        <f t="shared" si="36"/>
        <v>1432.6000000000001</v>
      </c>
      <c r="AD580" s="65">
        <f t="shared" si="36"/>
        <v>1432.6000000000001</v>
      </c>
      <c r="AE580" s="65">
        <f t="shared" si="36"/>
        <v>1432.6000000000001</v>
      </c>
      <c r="AF580" s="65">
        <f t="shared" si="36"/>
        <v>1432.6000000000001</v>
      </c>
      <c r="AG580" s="65">
        <f t="shared" si="36"/>
        <v>1432.6000000000001</v>
      </c>
      <c r="AH580" s="65">
        <f t="shared" si="36"/>
        <v>1432.6000000000001</v>
      </c>
      <c r="AI580" s="65">
        <f t="shared" si="36"/>
        <v>1432.6000000000001</v>
      </c>
      <c r="AJ580" s="65">
        <f t="shared" si="36"/>
        <v>1432.6000000000001</v>
      </c>
      <c r="AK580" s="65">
        <f t="shared" si="36"/>
        <v>1432.6000000000001</v>
      </c>
      <c r="AL580" s="65">
        <f t="shared" si="36"/>
        <v>1432.6000000000001</v>
      </c>
      <c r="AM580" s="65">
        <f t="shared" si="36"/>
        <v>1432.6000000000001</v>
      </c>
      <c r="AO580" t="s">
        <v>103</v>
      </c>
    </row>
    <row r="581" spans="1:50" customFormat="1" ht="12.75" customHeight="1">
      <c r="A581" s="63" t="s">
        <v>104</v>
      </c>
      <c r="B581" s="63"/>
      <c r="C581" s="63"/>
      <c r="M581" s="65">
        <f>1116.63*2.204</f>
        <v>2461.0525200000006</v>
      </c>
      <c r="N581" s="65">
        <f>1116.63*2.204</f>
        <v>2461.0525200000006</v>
      </c>
      <c r="P581" s="65">
        <f>1116.63*2.204</f>
        <v>2461.0525200000006</v>
      </c>
      <c r="Q581" s="65">
        <f t="shared" ref="Q581:AM581" si="37">1116.63*2.204</f>
        <v>2461.0525200000006</v>
      </c>
      <c r="R581" s="65">
        <f t="shared" si="37"/>
        <v>2461.0525200000006</v>
      </c>
      <c r="S581" s="65">
        <f t="shared" si="37"/>
        <v>2461.0525200000006</v>
      </c>
      <c r="T581" s="65">
        <f t="shared" si="37"/>
        <v>2461.0525200000006</v>
      </c>
      <c r="U581" s="65">
        <f t="shared" si="37"/>
        <v>2461.0525200000006</v>
      </c>
      <c r="V581" s="65">
        <f t="shared" si="37"/>
        <v>2461.0525200000006</v>
      </c>
      <c r="W581" s="65">
        <f t="shared" si="37"/>
        <v>2461.0525200000006</v>
      </c>
      <c r="X581" s="65">
        <f t="shared" si="37"/>
        <v>2461.0525200000006</v>
      </c>
      <c r="Y581" s="65">
        <f t="shared" si="37"/>
        <v>2461.0525200000006</v>
      </c>
      <c r="Z581" s="65">
        <f t="shared" si="37"/>
        <v>2461.0525200000006</v>
      </c>
      <c r="AA581" s="65">
        <f t="shared" si="37"/>
        <v>2461.0525200000006</v>
      </c>
      <c r="AB581" s="65">
        <f t="shared" si="37"/>
        <v>2461.0525200000006</v>
      </c>
      <c r="AC581" s="65">
        <f t="shared" si="37"/>
        <v>2461.0525200000006</v>
      </c>
      <c r="AD581" s="65">
        <f t="shared" si="37"/>
        <v>2461.0525200000006</v>
      </c>
      <c r="AE581" s="65">
        <f t="shared" si="37"/>
        <v>2461.0525200000006</v>
      </c>
      <c r="AF581" s="65">
        <f t="shared" si="37"/>
        <v>2461.0525200000006</v>
      </c>
      <c r="AG581" s="65">
        <f t="shared" si="37"/>
        <v>2461.0525200000006</v>
      </c>
      <c r="AH581" s="65">
        <f t="shared" si="37"/>
        <v>2461.0525200000006</v>
      </c>
      <c r="AI581" s="65">
        <f t="shared" si="37"/>
        <v>2461.0525200000006</v>
      </c>
      <c r="AJ581" s="65">
        <f t="shared" si="37"/>
        <v>2461.0525200000006</v>
      </c>
      <c r="AK581" s="65">
        <f t="shared" si="37"/>
        <v>2461.0525200000006</v>
      </c>
      <c r="AL581" s="65">
        <f t="shared" si="37"/>
        <v>2461.0525200000006</v>
      </c>
      <c r="AM581" s="65">
        <f t="shared" si="37"/>
        <v>2461.0525200000006</v>
      </c>
      <c r="AO581" t="s">
        <v>105</v>
      </c>
    </row>
    <row r="582" spans="1:50" customFormat="1" ht="12.75" customHeight="1">
      <c r="A582" s="63" t="s">
        <v>106</v>
      </c>
      <c r="B582" s="63">
        <v>1000255</v>
      </c>
      <c r="C582" s="63"/>
      <c r="M582" s="65">
        <v>528.72</v>
      </c>
      <c r="N582" s="65">
        <v>494.4742872932174</v>
      </c>
      <c r="P582" s="65">
        <v>500.94</v>
      </c>
      <c r="Q582" s="65">
        <v>552.92999999999995</v>
      </c>
      <c r="R582" s="65">
        <v>552.92999999999995</v>
      </c>
      <c r="S582" s="65">
        <v>445.36</v>
      </c>
      <c r="T582" s="65">
        <v>445.57</v>
      </c>
      <c r="U582" s="65">
        <v>441.78</v>
      </c>
      <c r="V582" s="65">
        <v>443.48</v>
      </c>
      <c r="W582" s="65">
        <v>554.66999999999996</v>
      </c>
      <c r="X582" s="65">
        <v>440.95</v>
      </c>
      <c r="Y582" s="65">
        <v>554.66999999999996</v>
      </c>
      <c r="Z582" s="65">
        <v>440.93</v>
      </c>
      <c r="AA582" s="85">
        <f>Z582</f>
        <v>440.93</v>
      </c>
      <c r="AB582" s="85">
        <f t="shared" ref="AB582:AM582" si="38">AA582</f>
        <v>440.93</v>
      </c>
      <c r="AC582" s="85">
        <f t="shared" si="38"/>
        <v>440.93</v>
      </c>
      <c r="AD582" s="85">
        <f t="shared" si="38"/>
        <v>440.93</v>
      </c>
      <c r="AE582" s="85">
        <f t="shared" si="38"/>
        <v>440.93</v>
      </c>
      <c r="AF582" s="85">
        <f t="shared" si="38"/>
        <v>440.93</v>
      </c>
      <c r="AG582" s="85">
        <f t="shared" si="38"/>
        <v>440.93</v>
      </c>
      <c r="AH582" s="85">
        <f t="shared" si="38"/>
        <v>440.93</v>
      </c>
      <c r="AI582" s="85">
        <f t="shared" si="38"/>
        <v>440.93</v>
      </c>
      <c r="AJ582" s="85">
        <f t="shared" si="38"/>
        <v>440.93</v>
      </c>
      <c r="AK582" s="85">
        <f t="shared" si="38"/>
        <v>440.93</v>
      </c>
      <c r="AL582" s="85">
        <f t="shared" si="38"/>
        <v>440.93</v>
      </c>
      <c r="AM582" s="85">
        <f t="shared" si="38"/>
        <v>440.93</v>
      </c>
    </row>
    <row r="583" spans="1:50" customFormat="1" ht="12.75" customHeight="1">
      <c r="A583" s="63" t="s">
        <v>107</v>
      </c>
      <c r="B583" s="63">
        <v>1000026</v>
      </c>
      <c r="C583" s="63"/>
      <c r="M583" s="65">
        <v>1523.308</v>
      </c>
      <c r="N583" s="65">
        <v>1319.1969117397061</v>
      </c>
      <c r="P583" s="65">
        <v>1301.6400000000001</v>
      </c>
      <c r="Q583" s="65">
        <v>1301.6400000000001</v>
      </c>
      <c r="R583" s="65">
        <v>1395.67</v>
      </c>
      <c r="S583" s="65">
        <v>1436.65</v>
      </c>
      <c r="T583" s="65">
        <v>1452.41</v>
      </c>
      <c r="U583" s="65">
        <v>1468.31</v>
      </c>
      <c r="V583" s="65">
        <v>1502.86</v>
      </c>
      <c r="W583" s="65">
        <v>1502.87</v>
      </c>
      <c r="X583" s="65">
        <v>1502.39</v>
      </c>
      <c r="Y583" s="65">
        <v>1583.29</v>
      </c>
      <c r="Z583" s="65">
        <v>1583.3</v>
      </c>
      <c r="AA583" s="85">
        <f t="shared" ref="AA583:AM591" si="39">Z583</f>
        <v>1583.3</v>
      </c>
      <c r="AB583" s="85">
        <f t="shared" si="39"/>
        <v>1583.3</v>
      </c>
      <c r="AC583" s="85">
        <f t="shared" si="39"/>
        <v>1583.3</v>
      </c>
      <c r="AD583" s="85">
        <f t="shared" si="39"/>
        <v>1583.3</v>
      </c>
      <c r="AE583" s="85">
        <f t="shared" si="39"/>
        <v>1583.3</v>
      </c>
      <c r="AF583" s="85">
        <f t="shared" si="39"/>
        <v>1583.3</v>
      </c>
      <c r="AG583" s="85">
        <f t="shared" si="39"/>
        <v>1583.3</v>
      </c>
      <c r="AH583" s="85">
        <f t="shared" si="39"/>
        <v>1583.3</v>
      </c>
      <c r="AI583" s="85">
        <f t="shared" si="39"/>
        <v>1583.3</v>
      </c>
      <c r="AJ583" s="85">
        <f t="shared" si="39"/>
        <v>1583.3</v>
      </c>
      <c r="AK583" s="85">
        <f t="shared" si="39"/>
        <v>1583.3</v>
      </c>
      <c r="AL583" s="85">
        <f t="shared" si="39"/>
        <v>1583.3</v>
      </c>
      <c r="AM583" s="85">
        <f t="shared" si="39"/>
        <v>1583.3</v>
      </c>
    </row>
    <row r="584" spans="1:50" customFormat="1" ht="12.75" customHeight="1">
      <c r="A584" s="63" t="s">
        <v>108</v>
      </c>
      <c r="B584" s="63">
        <v>1000345</v>
      </c>
      <c r="C584" s="63"/>
      <c r="M584" s="65">
        <v>2516.64</v>
      </c>
      <c r="N584" s="65">
        <v>1984.4185651311482</v>
      </c>
      <c r="P584" s="65">
        <v>1984.23</v>
      </c>
      <c r="Q584" s="65">
        <v>1984.71</v>
      </c>
      <c r="R584" s="65">
        <v>2011.55</v>
      </c>
      <c r="S584" s="65">
        <v>2127.06</v>
      </c>
      <c r="T584" s="65">
        <v>2031.54</v>
      </c>
      <c r="U584" s="65">
        <v>1960.14</v>
      </c>
      <c r="V584" s="65">
        <v>1981.35</v>
      </c>
      <c r="W584" s="65">
        <v>1983.77</v>
      </c>
      <c r="X584" s="65">
        <v>1984.11</v>
      </c>
      <c r="Y584" s="65">
        <v>1984.14</v>
      </c>
      <c r="Z584" s="65">
        <v>1984.16</v>
      </c>
      <c r="AA584" s="85">
        <f t="shared" si="39"/>
        <v>1984.16</v>
      </c>
      <c r="AB584" s="85">
        <f t="shared" si="39"/>
        <v>1984.16</v>
      </c>
      <c r="AC584" s="85">
        <f t="shared" si="39"/>
        <v>1984.16</v>
      </c>
      <c r="AD584" s="85">
        <f t="shared" si="39"/>
        <v>1984.16</v>
      </c>
      <c r="AE584" s="85">
        <f t="shared" si="39"/>
        <v>1984.16</v>
      </c>
      <c r="AF584" s="85">
        <f t="shared" si="39"/>
        <v>1984.16</v>
      </c>
      <c r="AG584" s="85">
        <f t="shared" si="39"/>
        <v>1984.16</v>
      </c>
      <c r="AH584" s="85">
        <f t="shared" si="39"/>
        <v>1984.16</v>
      </c>
      <c r="AI584" s="85">
        <f t="shared" si="39"/>
        <v>1984.16</v>
      </c>
      <c r="AJ584" s="85">
        <f t="shared" si="39"/>
        <v>1984.16</v>
      </c>
      <c r="AK584" s="85">
        <f t="shared" si="39"/>
        <v>1984.16</v>
      </c>
      <c r="AL584" s="85">
        <f t="shared" si="39"/>
        <v>1984.16</v>
      </c>
      <c r="AM584" s="85">
        <f t="shared" si="39"/>
        <v>1984.16</v>
      </c>
      <c r="AO584" t="s">
        <v>109</v>
      </c>
    </row>
    <row r="585" spans="1:50" customFormat="1" ht="12.75" customHeight="1">
      <c r="A585" s="63" t="s">
        <v>110</v>
      </c>
      <c r="B585" s="63">
        <v>1000041</v>
      </c>
      <c r="C585" s="63"/>
      <c r="M585" s="65">
        <v>5643.0590000000002</v>
      </c>
      <c r="N585" s="65">
        <v>6074.443643026455</v>
      </c>
      <c r="P585" s="65">
        <v>6080.64</v>
      </c>
      <c r="Q585" s="65">
        <v>6079.22</v>
      </c>
      <c r="R585" s="65">
        <v>6076.5059211999996</v>
      </c>
      <c r="S585" s="65">
        <v>6079.61</v>
      </c>
      <c r="T585" s="65">
        <v>6081.74</v>
      </c>
      <c r="U585" s="65">
        <v>6074.28</v>
      </c>
      <c r="V585" s="65">
        <v>6422.68</v>
      </c>
      <c r="W585" s="65">
        <v>6382.11</v>
      </c>
      <c r="X585" s="65">
        <v>6625.1386226009254</v>
      </c>
      <c r="Y585" s="65">
        <v>6459.4999564376221</v>
      </c>
      <c r="Z585" s="65">
        <v>6437.96</v>
      </c>
      <c r="AA585" s="85">
        <f t="shared" si="39"/>
        <v>6437.96</v>
      </c>
      <c r="AB585" s="85">
        <f t="shared" si="39"/>
        <v>6437.96</v>
      </c>
      <c r="AC585" s="85">
        <f t="shared" si="39"/>
        <v>6437.96</v>
      </c>
      <c r="AD585" s="85">
        <f t="shared" si="39"/>
        <v>6437.96</v>
      </c>
      <c r="AE585" s="85">
        <f t="shared" si="39"/>
        <v>6437.96</v>
      </c>
      <c r="AF585" s="85">
        <f t="shared" si="39"/>
        <v>6437.96</v>
      </c>
      <c r="AG585" s="85">
        <f t="shared" si="39"/>
        <v>6437.96</v>
      </c>
      <c r="AH585" s="85">
        <f t="shared" si="39"/>
        <v>6437.96</v>
      </c>
      <c r="AI585" s="85">
        <f t="shared" si="39"/>
        <v>6437.96</v>
      </c>
      <c r="AJ585" s="85">
        <f t="shared" si="39"/>
        <v>6437.96</v>
      </c>
      <c r="AK585" s="85">
        <f t="shared" si="39"/>
        <v>6437.96</v>
      </c>
      <c r="AL585" s="85">
        <f t="shared" si="39"/>
        <v>6437.96</v>
      </c>
      <c r="AM585" s="85">
        <f t="shared" si="39"/>
        <v>6437.96</v>
      </c>
      <c r="AQ585" t="s">
        <v>111</v>
      </c>
    </row>
    <row r="586" spans="1:50" customFormat="1" ht="12.75" customHeight="1">
      <c r="A586" s="63" t="s">
        <v>112</v>
      </c>
      <c r="B586" s="63">
        <v>1000344</v>
      </c>
      <c r="C586" s="63"/>
      <c r="M586" s="65">
        <v>1014.128</v>
      </c>
      <c r="N586" s="65">
        <v>1014.1286449337661</v>
      </c>
      <c r="P586" s="65">
        <v>1014.13</v>
      </c>
      <c r="Q586" s="65">
        <v>1014.14</v>
      </c>
      <c r="R586" s="65">
        <v>1014.14</v>
      </c>
      <c r="S586" s="65">
        <v>1014.13</v>
      </c>
      <c r="T586" s="65">
        <v>1014.13</v>
      </c>
      <c r="U586" s="65">
        <v>1013.75</v>
      </c>
      <c r="V586" s="65">
        <v>1014.11</v>
      </c>
      <c r="W586" s="65">
        <v>1014.13</v>
      </c>
      <c r="X586" s="65">
        <v>1014.13</v>
      </c>
      <c r="Y586" s="65">
        <v>1014.13</v>
      </c>
      <c r="Z586" s="65">
        <v>1014.13</v>
      </c>
      <c r="AA586" s="85">
        <f t="shared" si="39"/>
        <v>1014.13</v>
      </c>
      <c r="AB586" s="85">
        <f t="shared" si="39"/>
        <v>1014.13</v>
      </c>
      <c r="AC586" s="85">
        <f t="shared" si="39"/>
        <v>1014.13</v>
      </c>
      <c r="AD586" s="85">
        <f t="shared" si="39"/>
        <v>1014.13</v>
      </c>
      <c r="AE586" s="85">
        <f t="shared" si="39"/>
        <v>1014.13</v>
      </c>
      <c r="AF586" s="85">
        <f t="shared" si="39"/>
        <v>1014.13</v>
      </c>
      <c r="AG586" s="85">
        <f t="shared" si="39"/>
        <v>1014.13</v>
      </c>
      <c r="AH586" s="85">
        <f t="shared" si="39"/>
        <v>1014.13</v>
      </c>
      <c r="AI586" s="85">
        <f t="shared" si="39"/>
        <v>1014.13</v>
      </c>
      <c r="AJ586" s="85">
        <f t="shared" si="39"/>
        <v>1014.13</v>
      </c>
      <c r="AK586" s="85">
        <f t="shared" si="39"/>
        <v>1014.13</v>
      </c>
      <c r="AL586" s="85">
        <f t="shared" si="39"/>
        <v>1014.13</v>
      </c>
      <c r="AM586" s="85">
        <f t="shared" si="39"/>
        <v>1014.13</v>
      </c>
      <c r="AO586" t="s">
        <v>113</v>
      </c>
      <c r="AQ586" t="s">
        <v>114</v>
      </c>
    </row>
    <row r="587" spans="1:50" customFormat="1" ht="12.75" customHeight="1">
      <c r="A587" s="63" t="s">
        <v>115</v>
      </c>
      <c r="B587" s="63">
        <v>1000269</v>
      </c>
      <c r="C587" s="63"/>
      <c r="M587" s="65">
        <v>2867.047</v>
      </c>
      <c r="N587" s="65">
        <v>2467.8661818240034</v>
      </c>
      <c r="P587" s="65">
        <v>2385.16</v>
      </c>
      <c r="Q587" s="65">
        <v>3966.77</v>
      </c>
      <c r="R587" s="65">
        <v>2792.31</v>
      </c>
      <c r="S587" s="65">
        <v>2835.29</v>
      </c>
      <c r="T587" s="65">
        <v>2809.08</v>
      </c>
      <c r="U587" s="65">
        <v>2596.11</v>
      </c>
      <c r="V587" s="65">
        <v>2563.4899999999998</v>
      </c>
      <c r="W587" s="65">
        <v>2562.04</v>
      </c>
      <c r="X587" s="65">
        <v>2551.21</v>
      </c>
      <c r="Y587" s="65">
        <v>2696.97</v>
      </c>
      <c r="Z587" s="65">
        <v>2796.88</v>
      </c>
      <c r="AA587" s="85">
        <f>P587</f>
        <v>2385.16</v>
      </c>
      <c r="AB587" s="85">
        <f t="shared" si="39"/>
        <v>2385.16</v>
      </c>
      <c r="AC587" s="85">
        <f t="shared" si="39"/>
        <v>2385.16</v>
      </c>
      <c r="AD587" s="85">
        <f t="shared" si="39"/>
        <v>2385.16</v>
      </c>
      <c r="AE587" s="85">
        <f t="shared" si="39"/>
        <v>2385.16</v>
      </c>
      <c r="AF587" s="85">
        <f t="shared" si="39"/>
        <v>2385.16</v>
      </c>
      <c r="AG587" s="85">
        <f t="shared" si="39"/>
        <v>2385.16</v>
      </c>
      <c r="AH587" s="85">
        <f t="shared" si="39"/>
        <v>2385.16</v>
      </c>
      <c r="AI587" s="85">
        <f t="shared" si="39"/>
        <v>2385.16</v>
      </c>
      <c r="AJ587" s="85">
        <f t="shared" si="39"/>
        <v>2385.16</v>
      </c>
      <c r="AK587" s="85">
        <f t="shared" si="39"/>
        <v>2385.16</v>
      </c>
      <c r="AL587" s="85">
        <f t="shared" si="39"/>
        <v>2385.16</v>
      </c>
      <c r="AM587" s="85">
        <f t="shared" si="39"/>
        <v>2385.16</v>
      </c>
      <c r="AO587" t="s">
        <v>116</v>
      </c>
      <c r="AQ587" t="s">
        <v>117</v>
      </c>
    </row>
    <row r="588" spans="1:50" customFormat="1" ht="12.75" customHeight="1">
      <c r="A588" s="63" t="s">
        <v>118</v>
      </c>
      <c r="B588" s="63">
        <v>1000393</v>
      </c>
      <c r="C588" s="63"/>
      <c r="M588" s="65">
        <v>2693.1080000000002</v>
      </c>
      <c r="N588" s="65">
        <v>2688.1462421676215</v>
      </c>
      <c r="P588" s="65">
        <v>2676</v>
      </c>
      <c r="Q588" s="65">
        <v>2701.09</v>
      </c>
      <c r="R588" s="65">
        <v>2701.1004239999997</v>
      </c>
      <c r="S588" s="65">
        <v>2701.09</v>
      </c>
      <c r="T588" s="65">
        <v>2701.09</v>
      </c>
      <c r="U588" s="65">
        <v>2629.44</v>
      </c>
      <c r="V588" s="65">
        <v>2728.43</v>
      </c>
      <c r="W588" s="65">
        <v>2728.43</v>
      </c>
      <c r="X588" s="65">
        <v>2728.4377119999995</v>
      </c>
      <c r="Y588" s="65">
        <v>2728.4271652067896</v>
      </c>
      <c r="Z588" s="65">
        <v>2639.44</v>
      </c>
      <c r="AA588" s="85">
        <f t="shared" si="39"/>
        <v>2639.44</v>
      </c>
      <c r="AB588" s="85">
        <f t="shared" si="39"/>
        <v>2639.44</v>
      </c>
      <c r="AC588" s="85">
        <f t="shared" si="39"/>
        <v>2639.44</v>
      </c>
      <c r="AD588" s="85">
        <f t="shared" si="39"/>
        <v>2639.44</v>
      </c>
      <c r="AE588" s="85">
        <f t="shared" si="39"/>
        <v>2639.44</v>
      </c>
      <c r="AF588" s="85">
        <f t="shared" si="39"/>
        <v>2639.44</v>
      </c>
      <c r="AG588" s="85">
        <f t="shared" si="39"/>
        <v>2639.44</v>
      </c>
      <c r="AH588" s="85">
        <f t="shared" si="39"/>
        <v>2639.44</v>
      </c>
      <c r="AI588" s="85">
        <f t="shared" si="39"/>
        <v>2639.44</v>
      </c>
      <c r="AJ588" s="85">
        <f t="shared" si="39"/>
        <v>2639.44</v>
      </c>
      <c r="AK588" s="85">
        <f t="shared" si="39"/>
        <v>2639.44</v>
      </c>
      <c r="AL588" s="85">
        <f t="shared" si="39"/>
        <v>2639.44</v>
      </c>
      <c r="AM588" s="85">
        <f t="shared" si="39"/>
        <v>2639.44</v>
      </c>
      <c r="AQ588" t="s">
        <v>119</v>
      </c>
    </row>
    <row r="589" spans="1:50" customFormat="1" ht="12.75" customHeight="1">
      <c r="A589" s="63" t="s">
        <v>120</v>
      </c>
      <c r="B589" s="63">
        <v>1000330</v>
      </c>
      <c r="C589" s="63"/>
      <c r="M589" s="65">
        <v>4756.6260000000002</v>
      </c>
      <c r="N589" s="65">
        <v>3659.6767554839971</v>
      </c>
      <c r="P589" s="65">
        <v>3659.68</v>
      </c>
      <c r="Q589" s="65">
        <v>3659.68</v>
      </c>
      <c r="R589" s="65">
        <v>3659.68</v>
      </c>
      <c r="S589" s="65">
        <v>3659.81</v>
      </c>
      <c r="T589" s="65">
        <v>3659.71</v>
      </c>
      <c r="U589" s="65">
        <v>3658.37</v>
      </c>
      <c r="V589" s="65">
        <v>3659.59</v>
      </c>
      <c r="W589" s="65">
        <v>3659.65</v>
      </c>
      <c r="X589" s="65">
        <v>3659.66</v>
      </c>
      <c r="Y589" s="65">
        <v>3659.68</v>
      </c>
      <c r="Z589" s="65">
        <v>3659.68</v>
      </c>
      <c r="AA589" s="85">
        <f t="shared" si="39"/>
        <v>3659.68</v>
      </c>
      <c r="AB589" s="85">
        <f t="shared" si="39"/>
        <v>3659.68</v>
      </c>
      <c r="AC589" s="85">
        <f t="shared" si="39"/>
        <v>3659.68</v>
      </c>
      <c r="AD589" s="85">
        <f t="shared" si="39"/>
        <v>3659.68</v>
      </c>
      <c r="AE589" s="85">
        <f t="shared" si="39"/>
        <v>3659.68</v>
      </c>
      <c r="AF589" s="85">
        <f t="shared" si="39"/>
        <v>3659.68</v>
      </c>
      <c r="AG589" s="85">
        <f t="shared" si="39"/>
        <v>3659.68</v>
      </c>
      <c r="AH589" s="85">
        <f t="shared" si="39"/>
        <v>3659.68</v>
      </c>
      <c r="AI589" s="85">
        <f t="shared" si="39"/>
        <v>3659.68</v>
      </c>
      <c r="AJ589" s="85">
        <f t="shared" si="39"/>
        <v>3659.68</v>
      </c>
      <c r="AK589" s="85">
        <f t="shared" si="39"/>
        <v>3659.68</v>
      </c>
      <c r="AL589" s="85">
        <f t="shared" si="39"/>
        <v>3659.68</v>
      </c>
      <c r="AM589" s="85">
        <f t="shared" si="39"/>
        <v>3659.68</v>
      </c>
      <c r="AO589" t="s">
        <v>121</v>
      </c>
      <c r="AQ589" t="s">
        <v>122</v>
      </c>
    </row>
    <row r="590" spans="1:50" customFormat="1" ht="12.75" customHeight="1">
      <c r="A590" s="63" t="s">
        <v>123</v>
      </c>
      <c r="B590" s="63">
        <v>1000025</v>
      </c>
      <c r="C590" s="63"/>
      <c r="M590" s="65">
        <v>658.62</v>
      </c>
      <c r="N590" s="65">
        <v>730.25695991078192</v>
      </c>
      <c r="P590" s="65">
        <v>714.05499999999995</v>
      </c>
      <c r="Q590" s="65">
        <v>707.93</v>
      </c>
      <c r="R590" s="65">
        <v>708.15</v>
      </c>
      <c r="S590" s="65">
        <v>708.13</v>
      </c>
      <c r="T590" s="65">
        <v>534.74</v>
      </c>
      <c r="U590" s="65">
        <v>677.96</v>
      </c>
      <c r="V590" s="65">
        <v>660.31</v>
      </c>
      <c r="W590" s="65">
        <v>660.3</v>
      </c>
      <c r="X590" s="65">
        <v>606.51</v>
      </c>
      <c r="Y590" s="65">
        <v>612.38</v>
      </c>
      <c r="Z590" s="65">
        <v>650.32000000000005</v>
      </c>
      <c r="AA590" s="85">
        <f t="shared" si="39"/>
        <v>650.32000000000005</v>
      </c>
      <c r="AB590" s="85">
        <f t="shared" si="39"/>
        <v>650.32000000000005</v>
      </c>
      <c r="AC590" s="85">
        <f t="shared" si="39"/>
        <v>650.32000000000005</v>
      </c>
      <c r="AD590" s="85">
        <f t="shared" si="39"/>
        <v>650.32000000000005</v>
      </c>
      <c r="AE590" s="85">
        <f t="shared" si="39"/>
        <v>650.32000000000005</v>
      </c>
      <c r="AF590" s="85">
        <f t="shared" si="39"/>
        <v>650.32000000000005</v>
      </c>
      <c r="AG590" s="85">
        <f t="shared" si="39"/>
        <v>650.32000000000005</v>
      </c>
      <c r="AH590" s="85">
        <f t="shared" si="39"/>
        <v>650.32000000000005</v>
      </c>
      <c r="AI590" s="85">
        <f t="shared" si="39"/>
        <v>650.32000000000005</v>
      </c>
      <c r="AJ590" s="85">
        <f t="shared" si="39"/>
        <v>650.32000000000005</v>
      </c>
      <c r="AK590" s="85">
        <f t="shared" si="39"/>
        <v>650.32000000000005</v>
      </c>
      <c r="AL590" s="85">
        <f t="shared" si="39"/>
        <v>650.32000000000005</v>
      </c>
      <c r="AM590" s="85">
        <f t="shared" si="39"/>
        <v>650.32000000000005</v>
      </c>
    </row>
    <row r="591" spans="1:50" customFormat="1" ht="12.75" customHeight="1">
      <c r="A591" s="63" t="s">
        <v>124</v>
      </c>
      <c r="B591" s="63">
        <v>1000027</v>
      </c>
      <c r="C591" s="63"/>
      <c r="M591" s="65">
        <v>1794.35</v>
      </c>
      <c r="N591" s="65">
        <v>1518.0962825286906</v>
      </c>
      <c r="P591" s="65">
        <v>1585.76</v>
      </c>
      <c r="Q591" s="65">
        <v>1497.57</v>
      </c>
      <c r="R591" s="65">
        <v>1342.23</v>
      </c>
      <c r="S591" s="65">
        <v>1289.23</v>
      </c>
      <c r="T591" s="65">
        <v>1552.09</v>
      </c>
      <c r="U591" s="65">
        <v>1554.48</v>
      </c>
      <c r="V591" s="65">
        <v>1553.35</v>
      </c>
      <c r="W591" s="65">
        <v>1458.8</v>
      </c>
      <c r="X591" s="65">
        <v>1423.98</v>
      </c>
      <c r="Y591" s="65">
        <v>1413.52</v>
      </c>
      <c r="Z591" s="65">
        <v>1411.56</v>
      </c>
      <c r="AA591" s="85">
        <f t="shared" si="39"/>
        <v>1411.56</v>
      </c>
      <c r="AB591" s="85">
        <f t="shared" si="39"/>
        <v>1411.56</v>
      </c>
      <c r="AC591" s="85">
        <f t="shared" si="39"/>
        <v>1411.56</v>
      </c>
      <c r="AD591" s="85">
        <f t="shared" si="39"/>
        <v>1411.56</v>
      </c>
      <c r="AE591" s="85">
        <f t="shared" si="39"/>
        <v>1411.56</v>
      </c>
      <c r="AF591" s="85">
        <f t="shared" si="39"/>
        <v>1411.56</v>
      </c>
      <c r="AG591" s="85">
        <f t="shared" si="39"/>
        <v>1411.56</v>
      </c>
      <c r="AH591" s="85">
        <f t="shared" si="39"/>
        <v>1411.56</v>
      </c>
      <c r="AI591" s="85">
        <f t="shared" si="39"/>
        <v>1411.56</v>
      </c>
      <c r="AJ591" s="85">
        <f t="shared" si="39"/>
        <v>1411.56</v>
      </c>
      <c r="AK591" s="85">
        <f t="shared" si="39"/>
        <v>1411.56</v>
      </c>
      <c r="AL591" s="85">
        <f t="shared" si="39"/>
        <v>1411.56</v>
      </c>
      <c r="AM591" s="85">
        <f t="shared" si="39"/>
        <v>1411.56</v>
      </c>
      <c r="AO591" t="s">
        <v>125</v>
      </c>
    </row>
    <row r="592" spans="1:50" customFormat="1" ht="12.75" customHeight="1">
      <c r="A592" t="s">
        <v>111</v>
      </c>
      <c r="B592" s="63">
        <v>1000027</v>
      </c>
      <c r="C592" s="63"/>
      <c r="M592" s="65">
        <v>6746</v>
      </c>
      <c r="N592" s="65">
        <v>6746</v>
      </c>
      <c r="P592" s="65">
        <v>6746</v>
      </c>
      <c r="Q592" s="65">
        <v>6746</v>
      </c>
      <c r="R592" s="65">
        <v>6746</v>
      </c>
      <c r="S592" s="65">
        <v>6746</v>
      </c>
      <c r="T592" s="65">
        <v>6746</v>
      </c>
      <c r="U592" s="65">
        <v>6746</v>
      </c>
      <c r="V592" s="65">
        <v>6746</v>
      </c>
      <c r="W592" s="65">
        <v>6746</v>
      </c>
      <c r="X592" s="65">
        <v>6746</v>
      </c>
      <c r="Y592" s="65">
        <v>6746</v>
      </c>
      <c r="Z592" s="65">
        <v>6746</v>
      </c>
      <c r="AA592" s="65">
        <v>6746</v>
      </c>
      <c r="AB592" s="65">
        <v>6746</v>
      </c>
      <c r="AC592" s="65">
        <v>6746</v>
      </c>
      <c r="AD592" s="65">
        <v>6746</v>
      </c>
      <c r="AE592" s="65">
        <v>6746</v>
      </c>
      <c r="AF592" s="65">
        <v>6746</v>
      </c>
      <c r="AG592" s="65">
        <v>6746</v>
      </c>
      <c r="AH592" s="65">
        <v>6746</v>
      </c>
      <c r="AI592" s="65">
        <v>6746</v>
      </c>
      <c r="AJ592" s="65">
        <v>6746</v>
      </c>
      <c r="AK592" s="65">
        <v>6746</v>
      </c>
      <c r="AL592" s="65">
        <v>6746</v>
      </c>
      <c r="AM592" s="65">
        <v>6746</v>
      </c>
      <c r="AO592" t="s">
        <v>111</v>
      </c>
    </row>
    <row r="593" spans="1:44" customFormat="1" ht="12.75" customHeight="1">
      <c r="A593" t="s">
        <v>114</v>
      </c>
      <c r="B593" s="63">
        <v>1000027</v>
      </c>
      <c r="C593" s="63"/>
      <c r="M593" s="65">
        <v>17443</v>
      </c>
      <c r="N593" s="65">
        <v>17443</v>
      </c>
      <c r="P593" s="65">
        <v>17443</v>
      </c>
      <c r="Q593" s="65">
        <v>17443</v>
      </c>
      <c r="R593" s="65">
        <v>17443</v>
      </c>
      <c r="S593" s="65">
        <v>17443</v>
      </c>
      <c r="T593" s="65">
        <v>17443</v>
      </c>
      <c r="U593" s="65">
        <v>17443</v>
      </c>
      <c r="V593" s="65">
        <v>17443</v>
      </c>
      <c r="W593" s="65">
        <v>17443</v>
      </c>
      <c r="X593" s="65">
        <v>17443</v>
      </c>
      <c r="Y593" s="65">
        <v>17443</v>
      </c>
      <c r="Z593" s="65">
        <v>17443</v>
      </c>
      <c r="AA593" s="65">
        <v>17443</v>
      </c>
      <c r="AB593" s="65">
        <v>17443</v>
      </c>
      <c r="AC593" s="65">
        <v>17443</v>
      </c>
      <c r="AD593" s="65">
        <v>17443</v>
      </c>
      <c r="AE593" s="65">
        <v>17443</v>
      </c>
      <c r="AF593" s="65">
        <v>17443</v>
      </c>
      <c r="AG593" s="65">
        <v>17443</v>
      </c>
      <c r="AH593" s="65">
        <v>17443</v>
      </c>
      <c r="AI593" s="65">
        <v>17443</v>
      </c>
      <c r="AJ593" s="65">
        <v>17443</v>
      </c>
      <c r="AK593" s="65">
        <v>17443</v>
      </c>
      <c r="AL593" s="65">
        <v>17443</v>
      </c>
      <c r="AM593" s="65">
        <v>17443</v>
      </c>
      <c r="AO593" t="s">
        <v>114</v>
      </c>
      <c r="AR593" t="s">
        <v>119</v>
      </c>
    </row>
    <row r="594" spans="1:44" customFormat="1" ht="12.75" customHeight="1">
      <c r="A594" t="s">
        <v>117</v>
      </c>
      <c r="B594" s="63">
        <v>1000027</v>
      </c>
      <c r="C594" s="63"/>
      <c r="M594" s="65">
        <v>3582</v>
      </c>
      <c r="N594" s="65">
        <v>3582</v>
      </c>
      <c r="P594" s="65">
        <v>3582</v>
      </c>
      <c r="Q594" s="65">
        <v>3582</v>
      </c>
      <c r="R594" s="65">
        <v>3582</v>
      </c>
      <c r="S594" s="65">
        <v>3582</v>
      </c>
      <c r="T594" s="65">
        <v>3582</v>
      </c>
      <c r="U594" s="65">
        <v>3582</v>
      </c>
      <c r="V594" s="65">
        <v>3582</v>
      </c>
      <c r="W594" s="65">
        <v>3582</v>
      </c>
      <c r="X594" s="65">
        <v>3582</v>
      </c>
      <c r="Y594" s="65">
        <v>3582</v>
      </c>
      <c r="Z594" s="65">
        <v>3582</v>
      </c>
      <c r="AA594" s="65">
        <v>3582</v>
      </c>
      <c r="AB594" s="65">
        <v>3582</v>
      </c>
      <c r="AC594" s="65">
        <v>3582</v>
      </c>
      <c r="AD594" s="65">
        <v>3582</v>
      </c>
      <c r="AE594" s="65">
        <v>3582</v>
      </c>
      <c r="AF594" s="65">
        <v>3582</v>
      </c>
      <c r="AG594" s="65">
        <v>3582</v>
      </c>
      <c r="AH594" s="65">
        <v>3582</v>
      </c>
      <c r="AI594" s="65">
        <v>3582</v>
      </c>
      <c r="AJ594" s="65">
        <v>3582</v>
      </c>
      <c r="AK594" s="65">
        <v>3582</v>
      </c>
      <c r="AL594" s="65">
        <v>3582</v>
      </c>
      <c r="AM594" s="65">
        <v>3582</v>
      </c>
      <c r="AO594" t="s">
        <v>117</v>
      </c>
    </row>
    <row r="595" spans="1:44" customFormat="1" ht="12.75" customHeight="1">
      <c r="A595" t="s">
        <v>119</v>
      </c>
      <c r="B595" s="63">
        <v>1000027</v>
      </c>
      <c r="C595" s="63"/>
      <c r="M595" s="65">
        <v>9584</v>
      </c>
      <c r="N595" s="65">
        <v>9584</v>
      </c>
      <c r="P595" s="65">
        <v>9584</v>
      </c>
      <c r="Q595" s="65">
        <v>9584</v>
      </c>
      <c r="R595" s="65">
        <v>9584</v>
      </c>
      <c r="S595" s="65">
        <v>9584</v>
      </c>
      <c r="T595" s="65">
        <v>9584</v>
      </c>
      <c r="U595" s="65">
        <v>9584</v>
      </c>
      <c r="V595" s="65">
        <v>9584</v>
      </c>
      <c r="W595" s="65">
        <v>9584</v>
      </c>
      <c r="X595" s="65">
        <v>9584</v>
      </c>
      <c r="Y595" s="65">
        <v>9584</v>
      </c>
      <c r="Z595" s="65">
        <v>9584</v>
      </c>
      <c r="AA595" s="65">
        <v>9584</v>
      </c>
      <c r="AB595" s="65">
        <v>9584</v>
      </c>
      <c r="AC595" s="65">
        <v>9584</v>
      </c>
      <c r="AD595" s="65">
        <v>9584</v>
      </c>
      <c r="AE595" s="65">
        <v>9584</v>
      </c>
      <c r="AF595" s="65">
        <v>9584</v>
      </c>
      <c r="AG595" s="65">
        <v>9584</v>
      </c>
      <c r="AH595" s="65">
        <v>9584</v>
      </c>
      <c r="AI595" s="65">
        <v>9584</v>
      </c>
      <c r="AJ595" s="65">
        <v>9584</v>
      </c>
      <c r="AK595" s="65">
        <v>9584</v>
      </c>
      <c r="AL595" s="65">
        <v>9584</v>
      </c>
      <c r="AM595" s="65">
        <v>9584</v>
      </c>
      <c r="AO595" t="s">
        <v>119</v>
      </c>
    </row>
    <row r="596" spans="1:44" customFormat="1" ht="12.75" customHeight="1">
      <c r="A596" t="s">
        <v>122</v>
      </c>
      <c r="B596" s="63">
        <v>1000027</v>
      </c>
      <c r="C596" s="63"/>
      <c r="M596" s="65">
        <v>5914</v>
      </c>
      <c r="N596" s="65">
        <v>5914</v>
      </c>
      <c r="P596" s="65">
        <v>5914</v>
      </c>
      <c r="Q596" s="65">
        <v>5914</v>
      </c>
      <c r="R596" s="65">
        <v>5914</v>
      </c>
      <c r="S596" s="65">
        <v>5914</v>
      </c>
      <c r="T596" s="65">
        <v>5914</v>
      </c>
      <c r="U596" s="65">
        <v>5914</v>
      </c>
      <c r="V596" s="65">
        <v>5914</v>
      </c>
      <c r="W596" s="65">
        <v>5914</v>
      </c>
      <c r="X596" s="65">
        <v>5914</v>
      </c>
      <c r="Y596" s="65">
        <v>5914</v>
      </c>
      <c r="Z596" s="65">
        <v>5914</v>
      </c>
      <c r="AA596" s="65">
        <v>5914</v>
      </c>
      <c r="AB596" s="65">
        <v>5914</v>
      </c>
      <c r="AC596" s="65">
        <v>5914</v>
      </c>
      <c r="AD596" s="65">
        <v>5914</v>
      </c>
      <c r="AE596" s="65">
        <v>5914</v>
      </c>
      <c r="AF596" s="65">
        <v>5914</v>
      </c>
      <c r="AG596" s="65">
        <v>5914</v>
      </c>
      <c r="AH596" s="65">
        <v>5914</v>
      </c>
      <c r="AI596" s="65">
        <v>5914</v>
      </c>
      <c r="AJ596" s="65">
        <v>5914</v>
      </c>
      <c r="AK596" s="65">
        <v>5914</v>
      </c>
      <c r="AL596" s="65">
        <v>5914</v>
      </c>
      <c r="AM596" s="65">
        <v>5914</v>
      </c>
      <c r="AO596" t="s">
        <v>122</v>
      </c>
    </row>
    <row r="597" spans="1:44" customFormat="1" ht="14.4">
      <c r="A597" s="86" t="s">
        <v>126</v>
      </c>
      <c r="B597" s="63">
        <v>2000391</v>
      </c>
      <c r="C597" s="63"/>
      <c r="P597" s="65">
        <f>348*2.204</f>
        <v>766.99200000000008</v>
      </c>
      <c r="Q597" s="65">
        <f t="shared" ref="Q597:AM597" si="40">348*2.204</f>
        <v>766.99200000000008</v>
      </c>
      <c r="R597" s="65">
        <f t="shared" si="40"/>
        <v>766.99200000000008</v>
      </c>
      <c r="S597" s="65">
        <f t="shared" si="40"/>
        <v>766.99200000000008</v>
      </c>
      <c r="T597" s="65">
        <f t="shared" si="40"/>
        <v>766.99200000000008</v>
      </c>
      <c r="U597" s="65">
        <f t="shared" si="40"/>
        <v>766.99200000000008</v>
      </c>
      <c r="V597" s="65">
        <f t="shared" si="40"/>
        <v>766.99200000000008</v>
      </c>
      <c r="W597" s="65">
        <f t="shared" si="40"/>
        <v>766.99200000000008</v>
      </c>
      <c r="X597" s="65">
        <f t="shared" si="40"/>
        <v>766.99200000000008</v>
      </c>
      <c r="Y597" s="65">
        <f t="shared" si="40"/>
        <v>766.99200000000008</v>
      </c>
      <c r="Z597" s="65">
        <f t="shared" si="40"/>
        <v>766.99200000000008</v>
      </c>
      <c r="AA597" s="65">
        <f t="shared" si="40"/>
        <v>766.99200000000008</v>
      </c>
      <c r="AB597" s="65">
        <f t="shared" si="40"/>
        <v>766.99200000000008</v>
      </c>
      <c r="AC597" s="65">
        <f t="shared" si="40"/>
        <v>766.99200000000008</v>
      </c>
      <c r="AD597" s="65">
        <f t="shared" si="40"/>
        <v>766.99200000000008</v>
      </c>
      <c r="AE597" s="65">
        <f t="shared" si="40"/>
        <v>766.99200000000008</v>
      </c>
      <c r="AF597" s="65">
        <f t="shared" si="40"/>
        <v>766.99200000000008</v>
      </c>
      <c r="AG597" s="65">
        <f t="shared" si="40"/>
        <v>766.99200000000008</v>
      </c>
      <c r="AH597" s="65">
        <f t="shared" si="40"/>
        <v>766.99200000000008</v>
      </c>
      <c r="AI597" s="65">
        <f t="shared" si="40"/>
        <v>766.99200000000008</v>
      </c>
      <c r="AJ597" s="65">
        <f t="shared" si="40"/>
        <v>766.99200000000008</v>
      </c>
      <c r="AK597" s="65">
        <f t="shared" si="40"/>
        <v>766.99200000000008</v>
      </c>
      <c r="AL597" s="65">
        <f t="shared" si="40"/>
        <v>766.99200000000008</v>
      </c>
      <c r="AM597" s="65">
        <f t="shared" si="40"/>
        <v>766.99200000000008</v>
      </c>
      <c r="AO597" s="8" t="s">
        <v>127</v>
      </c>
    </row>
    <row r="598" spans="1:44" customFormat="1" ht="14.4">
      <c r="A598" s="86" t="s">
        <v>128</v>
      </c>
      <c r="B598" s="63">
        <v>2000390</v>
      </c>
      <c r="C598" s="63"/>
      <c r="P598" s="65">
        <f>394*2.204</f>
        <v>868.37600000000009</v>
      </c>
      <c r="Q598" s="65">
        <f t="shared" ref="Q598:AM598" si="41">394*2.204</f>
        <v>868.37600000000009</v>
      </c>
      <c r="R598" s="65">
        <f t="shared" si="41"/>
        <v>868.37600000000009</v>
      </c>
      <c r="S598" s="65">
        <f t="shared" si="41"/>
        <v>868.37600000000009</v>
      </c>
      <c r="T598" s="65">
        <f t="shared" si="41"/>
        <v>868.37600000000009</v>
      </c>
      <c r="U598" s="65">
        <f t="shared" si="41"/>
        <v>868.37600000000009</v>
      </c>
      <c r="V598" s="65">
        <f t="shared" si="41"/>
        <v>868.37600000000009</v>
      </c>
      <c r="W598" s="65">
        <f t="shared" si="41"/>
        <v>868.37600000000009</v>
      </c>
      <c r="X598" s="65">
        <f t="shared" si="41"/>
        <v>868.37600000000009</v>
      </c>
      <c r="Y598" s="65">
        <f t="shared" si="41"/>
        <v>868.37600000000009</v>
      </c>
      <c r="Z598" s="65">
        <f t="shared" si="41"/>
        <v>868.37600000000009</v>
      </c>
      <c r="AA598" s="65">
        <f t="shared" si="41"/>
        <v>868.37600000000009</v>
      </c>
      <c r="AB598" s="65">
        <f t="shared" si="41"/>
        <v>868.37600000000009</v>
      </c>
      <c r="AC598" s="65">
        <f t="shared" si="41"/>
        <v>868.37600000000009</v>
      </c>
      <c r="AD598" s="65">
        <f t="shared" si="41"/>
        <v>868.37600000000009</v>
      </c>
      <c r="AE598" s="65">
        <f t="shared" si="41"/>
        <v>868.37600000000009</v>
      </c>
      <c r="AF598" s="65">
        <f t="shared" si="41"/>
        <v>868.37600000000009</v>
      </c>
      <c r="AG598" s="65">
        <f t="shared" si="41"/>
        <v>868.37600000000009</v>
      </c>
      <c r="AH598" s="65">
        <f t="shared" si="41"/>
        <v>868.37600000000009</v>
      </c>
      <c r="AI598" s="65">
        <f t="shared" si="41"/>
        <v>868.37600000000009</v>
      </c>
      <c r="AJ598" s="65">
        <f t="shared" si="41"/>
        <v>868.37600000000009</v>
      </c>
      <c r="AK598" s="65">
        <f t="shared" si="41"/>
        <v>868.37600000000009</v>
      </c>
      <c r="AL598" s="65">
        <f t="shared" si="41"/>
        <v>868.37600000000009</v>
      </c>
      <c r="AM598" s="65">
        <f t="shared" si="41"/>
        <v>868.37600000000009</v>
      </c>
      <c r="AO598" s="8" t="s">
        <v>129</v>
      </c>
    </row>
    <row r="599" spans="1:44" customFormat="1" ht="14.4">
      <c r="P599" s="87">
        <v>0</v>
      </c>
      <c r="Q599" s="87">
        <v>0</v>
      </c>
      <c r="R599" s="87">
        <v>0</v>
      </c>
      <c r="S599" s="87">
        <v>0</v>
      </c>
      <c r="T599" s="87">
        <v>0</v>
      </c>
      <c r="U599" s="87">
        <v>0</v>
      </c>
      <c r="V599" s="87">
        <v>0</v>
      </c>
      <c r="W599" s="87">
        <v>0</v>
      </c>
      <c r="X599" s="87">
        <v>0</v>
      </c>
      <c r="Y599" s="87">
        <v>0</v>
      </c>
      <c r="Z599" s="87">
        <v>0</v>
      </c>
      <c r="AA599" s="87">
        <v>0</v>
      </c>
      <c r="AB599" s="87">
        <v>0</v>
      </c>
      <c r="AC599" s="87">
        <v>0</v>
      </c>
      <c r="AD599" s="87">
        <v>0</v>
      </c>
      <c r="AE599" s="87">
        <v>0</v>
      </c>
      <c r="AF599" s="87">
        <v>0</v>
      </c>
      <c r="AG599" s="87">
        <v>0</v>
      </c>
      <c r="AH599" s="87">
        <v>0</v>
      </c>
      <c r="AI599" s="87">
        <v>0</v>
      </c>
      <c r="AJ599" s="87">
        <v>0</v>
      </c>
      <c r="AK599" s="87">
        <v>0</v>
      </c>
      <c r="AL599" s="87">
        <v>0</v>
      </c>
      <c r="AM599" s="87">
        <v>0</v>
      </c>
      <c r="AO599" s="8" t="s">
        <v>130</v>
      </c>
    </row>
    <row r="600" spans="1:44" customFormat="1" ht="14.4">
      <c r="P600" s="88">
        <v>244.57421750471465</v>
      </c>
      <c r="Q600" s="88">
        <v>239.99987144152223</v>
      </c>
      <c r="R600" s="88">
        <v>254.05616353433734</v>
      </c>
      <c r="S600" s="88">
        <v>254.0561635343374</v>
      </c>
      <c r="T600" s="88">
        <v>254.05616353433732</v>
      </c>
      <c r="U600" s="88">
        <v>254.0561635343374</v>
      </c>
      <c r="V600" s="88">
        <v>254.0561635343374</v>
      </c>
      <c r="W600" s="88">
        <v>254.0561635343374</v>
      </c>
      <c r="X600" s="88">
        <v>254.05616353433737</v>
      </c>
      <c r="Y600" s="88">
        <v>254.0561635343374</v>
      </c>
      <c r="Z600" s="88">
        <v>254.05616353433737</v>
      </c>
      <c r="AA600" s="88">
        <v>254.0561635343374</v>
      </c>
      <c r="AB600" s="88">
        <v>244.57421750471465</v>
      </c>
      <c r="AC600" s="88">
        <v>239.99987144152223</v>
      </c>
      <c r="AD600" s="88">
        <v>254.05616353433734</v>
      </c>
      <c r="AE600" s="88">
        <v>254.0561635343374</v>
      </c>
      <c r="AF600" s="88">
        <v>254.05616353433732</v>
      </c>
      <c r="AG600" s="88">
        <v>254.0561635343374</v>
      </c>
      <c r="AH600" s="88">
        <v>254.0561635343374</v>
      </c>
      <c r="AI600" s="88">
        <v>254.0561635343374</v>
      </c>
      <c r="AJ600" s="88">
        <v>254.05616353433737</v>
      </c>
      <c r="AK600" s="88">
        <v>254.0561635343374</v>
      </c>
      <c r="AL600" s="88">
        <v>254.05616353433737</v>
      </c>
      <c r="AM600" s="88">
        <v>254.0561635343374</v>
      </c>
      <c r="AN600" s="88">
        <v>250.53928152908438</v>
      </c>
      <c r="AO600" s="8" t="s">
        <v>131</v>
      </c>
    </row>
    <row r="601" spans="1:44" customFormat="1" ht="14.4">
      <c r="P601" s="88">
        <v>225.69478297044881</v>
      </c>
      <c r="Q601" s="88">
        <v>230.1537698183877</v>
      </c>
      <c r="R601" s="88">
        <v>254.05616353433737</v>
      </c>
      <c r="S601" s="88">
        <v>254.0561635343374</v>
      </c>
      <c r="T601" s="88">
        <v>254.05616353433737</v>
      </c>
      <c r="U601" s="88">
        <v>254.05616353433737</v>
      </c>
      <c r="V601" s="88">
        <v>254.05616353433737</v>
      </c>
      <c r="W601" s="88">
        <v>254.05616353433737</v>
      </c>
      <c r="X601" s="88">
        <v>254.0561635343374</v>
      </c>
      <c r="Y601" s="88">
        <v>254.05616353433737</v>
      </c>
      <c r="Z601" s="88">
        <v>254.0561635343374</v>
      </c>
      <c r="AA601" s="88">
        <v>254.0561635343374</v>
      </c>
      <c r="AB601" s="88">
        <v>225.69478297044881</v>
      </c>
      <c r="AC601" s="88">
        <v>230.1537698183877</v>
      </c>
      <c r="AD601" s="88">
        <v>254.05616353433737</v>
      </c>
      <c r="AE601" s="88">
        <v>254.0561635343374</v>
      </c>
      <c r="AF601" s="88">
        <v>254.05616353433737</v>
      </c>
      <c r="AG601" s="88">
        <v>254.05616353433737</v>
      </c>
      <c r="AH601" s="88">
        <v>254.05616353433737</v>
      </c>
      <c r="AI601" s="88">
        <v>254.05616353433737</v>
      </c>
      <c r="AJ601" s="88">
        <v>254.0561635343374</v>
      </c>
      <c r="AK601" s="88">
        <v>254.05616353433737</v>
      </c>
      <c r="AL601" s="88">
        <v>254.0561635343374</v>
      </c>
      <c r="AM601" s="88">
        <v>254.0561635343374</v>
      </c>
      <c r="AN601" s="88">
        <v>246.28998247843623</v>
      </c>
      <c r="AO601" s="8" t="s">
        <v>132</v>
      </c>
    </row>
    <row r="602" spans="1:44" customFormat="1" ht="14.4"/>
    <row r="603" spans="1:44" customFormat="1" ht="14.4">
      <c r="P603">
        <f>888*2.204</f>
        <v>1957.1520000000003</v>
      </c>
      <c r="Q603">
        <f t="shared" ref="Q603:AM603" si="42">888*2.204</f>
        <v>1957.1520000000003</v>
      </c>
      <c r="R603">
        <f t="shared" si="42"/>
        <v>1957.1520000000003</v>
      </c>
      <c r="S603">
        <f t="shared" si="42"/>
        <v>1957.1520000000003</v>
      </c>
      <c r="T603">
        <f t="shared" si="42"/>
        <v>1957.1520000000003</v>
      </c>
      <c r="U603">
        <f t="shared" si="42"/>
        <v>1957.1520000000003</v>
      </c>
      <c r="V603">
        <f t="shared" si="42"/>
        <v>1957.1520000000003</v>
      </c>
      <c r="W603">
        <f t="shared" si="42"/>
        <v>1957.1520000000003</v>
      </c>
      <c r="X603">
        <f t="shared" si="42"/>
        <v>1957.1520000000003</v>
      </c>
      <c r="Y603">
        <f t="shared" si="42"/>
        <v>1957.1520000000003</v>
      </c>
      <c r="Z603">
        <f t="shared" si="42"/>
        <v>1957.1520000000003</v>
      </c>
      <c r="AA603">
        <f t="shared" si="42"/>
        <v>1957.1520000000003</v>
      </c>
      <c r="AB603">
        <f t="shared" si="42"/>
        <v>1957.1520000000003</v>
      </c>
      <c r="AC603">
        <f t="shared" si="42"/>
        <v>1957.1520000000003</v>
      </c>
      <c r="AD603">
        <f t="shared" si="42"/>
        <v>1957.1520000000003</v>
      </c>
      <c r="AE603">
        <f t="shared" si="42"/>
        <v>1957.1520000000003</v>
      </c>
      <c r="AF603">
        <f t="shared" si="42"/>
        <v>1957.1520000000003</v>
      </c>
      <c r="AG603">
        <f t="shared" si="42"/>
        <v>1957.1520000000003</v>
      </c>
      <c r="AH603">
        <f t="shared" si="42"/>
        <v>1957.1520000000003</v>
      </c>
      <c r="AI603">
        <f t="shared" si="42"/>
        <v>1957.1520000000003</v>
      </c>
      <c r="AJ603">
        <f t="shared" si="42"/>
        <v>1957.1520000000003</v>
      </c>
      <c r="AK603">
        <f t="shared" si="42"/>
        <v>1957.1520000000003</v>
      </c>
      <c r="AL603">
        <f t="shared" si="42"/>
        <v>1957.1520000000003</v>
      </c>
      <c r="AM603">
        <f t="shared" si="42"/>
        <v>1957.1520000000003</v>
      </c>
      <c r="AO603" t="s">
        <v>8</v>
      </c>
    </row>
    <row r="604" spans="1:44" customFormat="1" ht="14.4"/>
    <row r="605" spans="1:44" customFormat="1" ht="14.4"/>
    <row r="606" spans="1:44" customFormat="1" ht="14.4"/>
    <row r="607" spans="1:44" customFormat="1" ht="14.4"/>
    <row r="608" spans="1:44" customFormat="1" ht="14.4"/>
    <row r="609" customFormat="1" ht="14.4"/>
    <row r="610" customFormat="1" ht="14.4"/>
    <row r="611" customFormat="1" ht="14.4"/>
    <row r="612" customFormat="1" ht="14.4"/>
    <row r="613" customFormat="1" ht="14.4"/>
    <row r="614" customFormat="1" ht="14.4"/>
    <row r="615" customFormat="1" ht="14.4"/>
    <row r="616" customFormat="1" ht="14.4"/>
    <row r="617" customFormat="1" ht="14.4"/>
    <row r="618" customFormat="1" ht="14.4"/>
    <row r="619" customFormat="1" ht="14.4"/>
    <row r="620" customFormat="1" ht="14.4"/>
    <row r="621" customFormat="1" ht="14.4"/>
    <row r="622" customFormat="1" ht="14.4"/>
    <row r="623" customFormat="1" ht="14.4"/>
    <row r="624" customFormat="1" ht="14.4"/>
    <row r="625" customFormat="1" ht="14.4"/>
    <row r="626" customFormat="1" ht="14.4"/>
    <row r="627" customFormat="1" ht="14.4"/>
    <row r="628" customFormat="1" ht="14.4"/>
    <row r="629" customFormat="1" ht="14.4"/>
    <row r="630" customFormat="1" ht="14.4"/>
    <row r="631" customFormat="1" ht="14.4"/>
    <row r="632" customFormat="1" ht="14.4"/>
    <row r="633" customFormat="1" ht="14.4"/>
    <row r="634" customFormat="1" ht="14.4"/>
    <row r="635" customFormat="1" ht="14.4"/>
    <row r="636" customFormat="1" ht="14.4"/>
    <row r="637" customFormat="1" ht="14.4"/>
    <row r="638" customFormat="1" ht="14.4"/>
    <row r="639" customFormat="1" ht="14.4"/>
    <row r="640" customFormat="1" ht="14.4"/>
    <row r="641" customFormat="1" ht="14.4"/>
    <row r="642" customFormat="1" ht="14.4"/>
    <row r="643" customFormat="1" ht="14.4"/>
    <row r="644" customFormat="1" ht="14.4"/>
    <row r="645" customFormat="1" ht="14.4"/>
    <row r="646" customFormat="1" ht="14.4"/>
    <row r="647" customFormat="1" ht="14.4"/>
    <row r="648" customFormat="1" ht="14.4"/>
    <row r="649" customFormat="1" ht="14.4"/>
    <row r="650" customFormat="1" ht="14.4"/>
    <row r="651" customFormat="1" ht="14.4"/>
    <row r="652" customFormat="1" ht="14.4"/>
    <row r="653" customFormat="1" ht="14.4"/>
    <row r="654" customFormat="1" ht="14.4"/>
    <row r="655" customFormat="1" ht="14.4"/>
    <row r="656" customFormat="1" ht="14.4"/>
    <row r="657" customFormat="1" ht="14.4"/>
    <row r="658" customFormat="1" ht="14.4"/>
    <row r="659" customFormat="1" ht="14.4"/>
    <row r="660" customFormat="1" ht="14.4"/>
    <row r="661" customFormat="1" ht="14.4"/>
    <row r="662" customFormat="1" ht="14.4"/>
    <row r="663" customFormat="1" ht="14.4"/>
    <row r="664" customFormat="1" ht="14.4"/>
    <row r="665" customFormat="1" ht="14.4"/>
    <row r="666" customFormat="1" ht="14.4"/>
    <row r="667" customFormat="1" ht="14.4"/>
    <row r="668" customFormat="1" ht="14.4"/>
    <row r="669" customFormat="1" ht="14.4"/>
    <row r="670" customFormat="1" ht="14.4"/>
    <row r="671" customFormat="1" ht="14.4"/>
    <row r="672" customFormat="1" ht="14.4"/>
    <row r="673" customFormat="1" ht="14.4"/>
    <row r="674" customFormat="1" ht="14.4"/>
    <row r="675" customFormat="1" ht="14.4"/>
    <row r="676" customFormat="1" ht="14.4"/>
    <row r="677" customFormat="1" ht="14.4"/>
    <row r="678" customFormat="1" ht="14.4"/>
    <row r="679" customFormat="1" ht="14.4"/>
    <row r="680" customFormat="1" ht="14.4"/>
    <row r="681" customFormat="1" ht="14.4"/>
    <row r="682" customFormat="1" ht="14.4"/>
    <row r="683" customFormat="1" ht="14.4"/>
    <row r="684" customFormat="1" ht="14.4"/>
    <row r="685" customFormat="1" ht="14.4"/>
    <row r="686" customFormat="1" ht="14.4"/>
    <row r="687" customFormat="1" ht="14.4"/>
    <row r="688" customFormat="1" ht="14.4"/>
    <row r="689" customFormat="1" ht="14.4"/>
    <row r="690" customFormat="1" ht="14.4"/>
    <row r="691" customFormat="1" ht="14.4"/>
    <row r="692" customFormat="1" ht="14.4"/>
    <row r="693" customFormat="1" ht="14.4"/>
    <row r="694" customFormat="1" ht="14.4"/>
    <row r="695" customFormat="1" ht="14.4"/>
    <row r="696" customFormat="1" ht="14.4"/>
    <row r="697" customFormat="1" ht="14.4"/>
    <row r="698" customFormat="1" ht="14.4"/>
    <row r="699" customFormat="1" ht="14.4"/>
    <row r="700" customFormat="1" ht="14.4"/>
    <row r="701" customFormat="1" ht="14.4"/>
    <row r="702" customFormat="1" ht="14.4"/>
    <row r="703" customFormat="1" ht="14.4"/>
    <row r="704" customFormat="1" ht="14.4"/>
    <row r="705" customFormat="1" ht="14.4"/>
    <row r="706" customFormat="1" ht="14.4"/>
    <row r="707" customFormat="1" ht="14.4"/>
    <row r="708" customFormat="1" ht="14.4"/>
    <row r="709" customFormat="1" ht="14.4"/>
    <row r="710" customFormat="1" ht="14.4"/>
    <row r="711" customFormat="1" ht="14.4"/>
    <row r="712" customFormat="1" ht="14.4"/>
    <row r="713" customFormat="1" ht="14.4"/>
    <row r="714" customFormat="1" ht="14.4"/>
    <row r="715" customFormat="1" ht="14.4"/>
    <row r="716" customFormat="1" ht="14.4"/>
    <row r="717" customFormat="1" ht="14.4"/>
    <row r="718" customFormat="1" ht="14.4"/>
    <row r="719" customFormat="1" ht="14.4"/>
    <row r="720" customFormat="1" ht="14.4"/>
    <row r="721" customFormat="1" ht="14.4"/>
    <row r="722" customFormat="1" ht="14.4"/>
    <row r="723" customFormat="1" ht="14.4"/>
    <row r="724" customFormat="1" ht="14.4"/>
    <row r="725" customFormat="1" ht="14.4"/>
    <row r="726" customFormat="1" ht="14.4"/>
    <row r="727" customFormat="1" ht="14.4"/>
    <row r="728" customFormat="1" ht="14.4"/>
    <row r="729" customFormat="1" ht="14.4"/>
    <row r="730" customFormat="1" ht="14.4"/>
    <row r="731" customFormat="1" ht="14.4"/>
    <row r="732" customFormat="1" ht="14.4"/>
    <row r="733" customFormat="1" ht="14.4"/>
    <row r="734" customFormat="1" ht="14.4"/>
    <row r="735" customFormat="1" ht="14.4"/>
    <row r="736" customFormat="1" ht="14.4"/>
    <row r="737" customFormat="1" ht="14.4"/>
    <row r="738" customFormat="1" ht="14.4"/>
    <row r="739" customFormat="1" ht="14.4"/>
    <row r="740" customFormat="1" ht="14.4"/>
    <row r="741" customFormat="1" ht="14.4"/>
    <row r="742" customFormat="1" ht="14.4"/>
    <row r="743" customFormat="1" ht="14.4"/>
    <row r="744" customFormat="1" ht="14.4"/>
    <row r="745" customFormat="1" ht="14.4"/>
    <row r="746" customFormat="1" ht="14.4"/>
    <row r="747" customFormat="1" ht="14.4"/>
    <row r="748" customFormat="1" ht="14.4"/>
    <row r="749" customFormat="1" ht="14.4"/>
    <row r="750" customFormat="1" ht="14.4"/>
    <row r="751" customFormat="1" ht="14.4"/>
    <row r="752" customFormat="1" ht="14.4"/>
    <row r="753" customFormat="1" ht="14.4"/>
    <row r="754" customFormat="1" ht="14.4"/>
    <row r="755" customFormat="1" ht="14.4"/>
    <row r="756" customFormat="1" ht="14.4"/>
    <row r="757" customFormat="1" ht="14.4"/>
    <row r="758" customFormat="1" ht="14.4"/>
    <row r="759" customFormat="1" ht="14.4"/>
    <row r="760" customFormat="1" ht="14.4"/>
    <row r="761" customFormat="1" ht="14.4"/>
    <row r="762" customFormat="1" ht="14.4"/>
    <row r="763" customFormat="1" ht="14.4"/>
    <row r="764" customFormat="1" ht="14.4"/>
    <row r="765" customFormat="1" ht="14.4"/>
    <row r="766" customFormat="1" ht="14.4"/>
    <row r="767" customFormat="1" ht="14.4"/>
    <row r="768" customFormat="1" ht="14.4"/>
    <row r="769" customFormat="1" ht="14.4"/>
    <row r="770" customFormat="1" ht="14.4"/>
    <row r="771" customFormat="1" ht="14.4"/>
    <row r="772" customFormat="1" ht="14.4"/>
    <row r="773" customFormat="1" ht="14.4"/>
    <row r="774" customFormat="1" ht="14.4"/>
    <row r="775" customFormat="1" ht="14.4"/>
    <row r="776" customFormat="1" ht="14.4"/>
    <row r="777" customFormat="1" ht="14.4"/>
    <row r="778" customFormat="1" ht="14.4"/>
    <row r="779" customFormat="1" ht="14.4"/>
    <row r="780" customFormat="1" ht="14.4"/>
    <row r="781" customFormat="1" ht="14.4"/>
    <row r="782" customFormat="1" ht="14.4"/>
    <row r="783" customFormat="1" ht="14.4"/>
    <row r="784" customFormat="1" ht="14.4"/>
    <row r="785" customFormat="1" ht="14.4"/>
    <row r="786" customFormat="1" ht="14.4"/>
    <row r="787" customFormat="1" ht="14.4"/>
    <row r="788" customFormat="1" ht="14.4"/>
    <row r="789" customFormat="1" ht="14.4"/>
    <row r="790" customFormat="1" ht="14.4"/>
    <row r="791" customFormat="1" ht="14.4"/>
    <row r="792" customFormat="1" ht="14.4"/>
    <row r="793" customFormat="1" ht="14.4"/>
    <row r="794" customFormat="1" ht="14.4"/>
    <row r="795" customFormat="1" ht="14.4"/>
    <row r="796" customFormat="1" ht="14.4"/>
    <row r="797" customFormat="1" ht="14.4"/>
    <row r="798" customFormat="1" ht="14.4"/>
    <row r="799" customFormat="1" ht="14.4"/>
    <row r="800" customFormat="1" ht="14.4"/>
    <row r="801" customFormat="1" ht="14.4"/>
    <row r="802" customFormat="1" ht="14.4"/>
    <row r="803" customFormat="1" ht="14.4"/>
    <row r="804" customFormat="1" ht="14.4"/>
    <row r="805" customFormat="1" ht="14.4"/>
    <row r="806" customFormat="1" ht="14.4"/>
    <row r="807" customFormat="1" ht="14.4"/>
    <row r="808" customFormat="1" ht="14.4"/>
    <row r="809" customFormat="1" ht="14.4"/>
    <row r="810" customFormat="1" ht="14.4"/>
    <row r="811" customFormat="1" ht="14.4"/>
    <row r="812" customFormat="1" ht="14.4"/>
    <row r="813" customFormat="1" ht="14.4"/>
    <row r="814" customFormat="1" ht="14.4"/>
    <row r="815" customFormat="1" ht="14.4"/>
    <row r="816" customFormat="1" ht="14.4"/>
    <row r="817" customFormat="1" ht="14.4"/>
    <row r="818" customFormat="1" ht="14.4"/>
    <row r="819" customFormat="1" ht="14.4"/>
    <row r="820" customFormat="1" ht="14.4"/>
    <row r="821" customFormat="1" ht="14.4"/>
    <row r="822" customFormat="1" ht="14.4"/>
    <row r="823" customFormat="1" ht="14.4"/>
    <row r="824" customFormat="1" ht="14.4"/>
    <row r="825" customFormat="1" ht="14.4"/>
    <row r="826" customFormat="1" ht="14.4"/>
    <row r="827" customFormat="1" ht="14.4"/>
    <row r="828" customFormat="1" ht="14.4"/>
    <row r="829" customFormat="1" ht="14.4"/>
    <row r="830" customFormat="1" ht="14.4"/>
    <row r="831" customFormat="1" ht="14.4"/>
    <row r="832" customFormat="1" ht="14.4"/>
    <row r="833" customFormat="1" ht="14.4"/>
    <row r="834" customFormat="1" ht="14.4"/>
    <row r="835" customFormat="1" ht="14.4"/>
    <row r="836" customFormat="1" ht="14.4"/>
    <row r="837" customFormat="1" ht="14.4"/>
    <row r="838" customFormat="1" ht="14.4"/>
    <row r="839" customFormat="1" ht="14.4"/>
    <row r="840" customFormat="1" ht="14.4"/>
    <row r="841" customFormat="1" ht="14.4"/>
    <row r="842" customFormat="1" ht="14.4"/>
    <row r="843" customFormat="1" ht="14.4"/>
    <row r="844" customFormat="1" ht="14.4"/>
    <row r="845" customFormat="1" ht="14.4"/>
    <row r="846" customFormat="1" ht="14.4"/>
    <row r="847" customFormat="1" ht="14.4"/>
    <row r="848" customFormat="1" ht="14.4"/>
    <row r="849" customFormat="1" ht="14.4"/>
    <row r="850" customFormat="1" ht="14.4"/>
    <row r="851" customFormat="1" ht="14.4"/>
    <row r="852" customFormat="1" ht="14.4"/>
    <row r="853" customFormat="1" ht="14.4"/>
    <row r="854" customFormat="1" ht="14.4"/>
    <row r="855" customFormat="1" ht="14.4"/>
    <row r="856" customFormat="1" ht="14.4"/>
    <row r="857" customFormat="1" ht="14.4"/>
    <row r="858" customFormat="1" ht="14.4"/>
    <row r="859" customFormat="1" ht="14.4"/>
    <row r="860" customFormat="1" ht="14.4"/>
    <row r="861" customFormat="1" ht="14.4"/>
    <row r="862" customFormat="1" ht="14.4"/>
    <row r="863" customFormat="1" ht="14.4"/>
    <row r="864" customFormat="1" ht="14.4"/>
    <row r="865" customFormat="1" ht="14.4"/>
    <row r="866" customFormat="1" ht="14.4"/>
    <row r="867" customFormat="1" ht="14.4"/>
    <row r="868" customFormat="1" ht="14.4"/>
    <row r="869" customFormat="1" ht="14.4"/>
    <row r="870" customFormat="1" ht="14.4"/>
    <row r="871" customFormat="1" ht="14.4"/>
    <row r="872" customFormat="1" ht="14.4"/>
    <row r="873" customFormat="1" ht="14.4"/>
    <row r="874" customFormat="1" ht="14.4"/>
    <row r="875" customFormat="1" ht="14.4"/>
    <row r="876" customFormat="1" ht="14.4"/>
    <row r="877" customFormat="1" ht="14.4"/>
    <row r="878" customFormat="1" ht="14.4"/>
    <row r="879" customFormat="1" ht="14.4"/>
    <row r="880" customFormat="1" ht="14.4"/>
    <row r="881" customFormat="1" ht="14.4"/>
    <row r="882" customFormat="1" ht="14.4"/>
    <row r="883" customFormat="1" ht="14.4"/>
    <row r="884" customFormat="1" ht="14.4"/>
    <row r="885" customFormat="1" ht="14.4"/>
    <row r="886" customFormat="1" ht="14.4"/>
    <row r="887" customFormat="1" ht="14.4"/>
    <row r="888" customFormat="1" ht="14.4"/>
    <row r="889" customFormat="1" ht="14.4"/>
    <row r="890" customFormat="1" ht="14.4"/>
    <row r="891" customFormat="1" ht="14.4"/>
    <row r="892" customFormat="1" ht="14.4"/>
    <row r="893" customFormat="1" ht="14.4"/>
    <row r="894" customFormat="1" ht="14.4"/>
    <row r="895" customFormat="1" ht="14.4"/>
    <row r="896" customFormat="1" ht="14.4"/>
    <row r="897" customFormat="1" ht="14.4"/>
    <row r="898" customFormat="1" ht="14.4"/>
    <row r="899" customFormat="1" ht="14.4"/>
    <row r="900" customFormat="1" ht="14.4"/>
    <row r="901" customFormat="1" ht="14.4"/>
    <row r="902" customFormat="1" ht="14.4"/>
    <row r="903" customFormat="1" ht="14.4"/>
    <row r="904" customFormat="1" ht="14.4"/>
    <row r="905" customFormat="1" ht="14.4"/>
    <row r="906" customFormat="1" ht="14.4"/>
    <row r="907" customFormat="1" ht="14.4"/>
    <row r="908" customFormat="1" ht="14.4"/>
    <row r="909" customFormat="1" ht="14.4"/>
    <row r="910" customFormat="1" ht="14.4"/>
    <row r="911" customFormat="1" ht="14.4"/>
    <row r="912" customFormat="1" ht="14.4"/>
    <row r="913" customFormat="1" ht="14.4"/>
    <row r="914" customFormat="1" ht="14.4"/>
    <row r="915" customFormat="1" ht="14.4"/>
    <row r="916" customFormat="1" ht="14.4"/>
    <row r="917" customFormat="1" ht="14.4"/>
    <row r="918" customFormat="1" ht="14.4"/>
    <row r="919" customFormat="1" ht="14.4"/>
    <row r="920" customFormat="1" ht="14.4"/>
    <row r="921" customFormat="1" ht="14.4"/>
    <row r="922" customFormat="1" ht="14.4"/>
    <row r="923" customFormat="1" ht="14.4"/>
    <row r="924" customFormat="1" ht="14.4"/>
    <row r="925" customFormat="1" ht="14.4"/>
    <row r="926" customFormat="1" ht="14.4"/>
    <row r="927" customFormat="1" ht="14.4"/>
    <row r="928" customFormat="1" ht="14.4"/>
    <row r="929" customFormat="1" ht="14.4"/>
    <row r="930" customFormat="1" ht="14.4"/>
    <row r="931" customFormat="1" ht="14.4"/>
    <row r="932" customFormat="1" ht="14.4"/>
    <row r="933" customFormat="1" ht="14.4"/>
    <row r="934" customFormat="1" ht="14.4"/>
    <row r="935" customFormat="1" ht="14.4"/>
    <row r="936" customFormat="1" ht="14.4"/>
    <row r="937" customFormat="1" ht="14.4"/>
    <row r="938" customFormat="1" ht="14.4"/>
    <row r="939" customFormat="1" ht="14.4"/>
    <row r="940" customFormat="1" ht="14.4"/>
    <row r="941" customFormat="1" ht="14.4"/>
    <row r="942" customFormat="1" ht="14.4"/>
    <row r="943" customFormat="1" ht="14.4"/>
    <row r="944" customFormat="1" ht="14.4"/>
    <row r="945" customFormat="1" ht="14.4"/>
    <row r="946" customFormat="1" ht="14.4"/>
    <row r="947" customFormat="1" ht="14.4"/>
    <row r="948" customFormat="1" ht="14.4"/>
    <row r="949" customFormat="1" ht="14.4"/>
    <row r="950" customFormat="1" ht="14.4"/>
    <row r="951" customFormat="1" ht="14.4"/>
    <row r="952" customFormat="1" ht="14.4"/>
    <row r="953" customFormat="1" ht="14.4"/>
    <row r="954" customFormat="1" ht="14.4"/>
    <row r="955" customFormat="1" ht="14.4"/>
    <row r="956" customFormat="1" ht="14.4"/>
    <row r="957" customFormat="1" ht="14.4"/>
    <row r="958" customFormat="1" ht="14.4"/>
    <row r="959" customFormat="1" ht="14.4"/>
    <row r="960" customFormat="1" ht="14.4"/>
    <row r="961" customFormat="1" ht="14.4"/>
    <row r="962" customFormat="1" ht="14.4"/>
    <row r="963" customFormat="1" ht="14.4"/>
    <row r="964" customFormat="1" ht="14.4"/>
    <row r="965" customFormat="1" ht="14.4"/>
    <row r="966" customFormat="1" ht="14.4"/>
    <row r="967" customFormat="1" ht="14.4"/>
    <row r="968" customFormat="1" ht="14.4"/>
    <row r="969" customFormat="1" ht="14.4"/>
    <row r="970" customFormat="1" ht="14.4"/>
    <row r="971" customFormat="1" ht="14.4"/>
    <row r="972" customFormat="1" ht="14.4"/>
    <row r="973" customFormat="1" ht="14.4"/>
    <row r="974" customFormat="1" ht="14.4"/>
    <row r="975" customFormat="1" ht="14.4"/>
    <row r="976" customFormat="1" ht="14.4"/>
    <row r="977" customFormat="1" ht="14.4"/>
    <row r="978" customFormat="1" ht="14.4"/>
    <row r="979" customFormat="1" ht="14.4"/>
    <row r="980" customFormat="1" ht="14.4"/>
    <row r="981" customFormat="1" ht="14.4"/>
    <row r="982" customFormat="1" ht="14.4"/>
    <row r="983" customFormat="1" ht="14.4"/>
    <row r="984" customFormat="1" ht="14.4"/>
    <row r="985" customFormat="1" ht="14.4"/>
    <row r="986" customFormat="1" ht="14.4"/>
    <row r="987" customFormat="1" ht="14.4"/>
    <row r="988" customFormat="1" ht="14.4"/>
    <row r="989" customFormat="1" ht="14.4"/>
    <row r="990" customFormat="1" ht="14.4"/>
    <row r="991" customFormat="1" ht="14.4"/>
    <row r="992" customFormat="1" ht="14.4"/>
    <row r="993" customFormat="1" ht="14.4"/>
    <row r="994" customFormat="1" ht="14.4"/>
    <row r="995" customFormat="1" ht="14.4"/>
    <row r="996" customFormat="1" ht="14.4"/>
    <row r="997" customFormat="1" ht="14.4"/>
    <row r="998" customFormat="1" ht="14.4"/>
    <row r="999" customFormat="1" ht="14.4"/>
    <row r="1000" customFormat="1" ht="14.4"/>
    <row r="1001" customFormat="1" ht="14.4"/>
    <row r="1002" customFormat="1" ht="14.4"/>
    <row r="1003" customFormat="1" ht="14.4"/>
    <row r="1004" customFormat="1" ht="14.4"/>
    <row r="1005" customFormat="1" ht="14.4"/>
    <row r="1006" customFormat="1" ht="14.4"/>
    <row r="1007" customFormat="1" ht="14.4"/>
    <row r="1008" customFormat="1" ht="14.4"/>
    <row r="1009" customFormat="1" ht="14.4"/>
    <row r="1010" customFormat="1" ht="14.4"/>
    <row r="1011" customFormat="1" ht="14.4"/>
    <row r="1012" customFormat="1" ht="14.4"/>
    <row r="1013" customFormat="1" ht="14.4"/>
    <row r="1014" customFormat="1" ht="14.4"/>
    <row r="1015" customFormat="1" ht="14.4"/>
    <row r="1016" customFormat="1" ht="14.4"/>
    <row r="1017" customFormat="1" ht="14.4"/>
    <row r="1018" customFormat="1" ht="14.4"/>
    <row r="1019" customFormat="1" ht="14.4"/>
    <row r="1020" customFormat="1" ht="14.4"/>
    <row r="1021" customFormat="1" ht="14.4"/>
    <row r="1022" customFormat="1" ht="14.4"/>
    <row r="1023" customFormat="1" ht="14.4"/>
    <row r="1024" customFormat="1" ht="14.4"/>
    <row r="1025" customFormat="1" ht="14.4"/>
    <row r="1026" customFormat="1" ht="14.4"/>
    <row r="1027" customFormat="1" ht="14.4"/>
    <row r="1028" customFormat="1" ht="14.4"/>
    <row r="1029" customFormat="1" ht="14.4"/>
    <row r="1030" customFormat="1" ht="14.4"/>
    <row r="1031" customFormat="1" ht="14.4"/>
    <row r="1032" customFormat="1" ht="14.4"/>
    <row r="1033" customFormat="1" ht="14.4"/>
    <row r="1034" customFormat="1" ht="14.4"/>
    <row r="1035" customFormat="1" ht="14.4"/>
    <row r="1036" customFormat="1" ht="14.4"/>
    <row r="1037" customFormat="1" ht="14.4"/>
    <row r="1038" customFormat="1" ht="14.4"/>
    <row r="1039" customFormat="1" ht="14.4"/>
    <row r="1040" customFormat="1" ht="14.4"/>
    <row r="1041" customFormat="1" ht="14.4"/>
    <row r="1042" customFormat="1" ht="14.4"/>
    <row r="1043" customFormat="1" ht="14.4"/>
    <row r="1044" customFormat="1" ht="14.4"/>
    <row r="1045" customFormat="1" ht="14.4"/>
    <row r="1046" customFormat="1" ht="14.4"/>
    <row r="1047" customFormat="1" ht="14.4"/>
    <row r="1048" customFormat="1" ht="14.4"/>
    <row r="1049" customFormat="1" ht="14.4"/>
    <row r="1050" customFormat="1" ht="14.4"/>
    <row r="1051" customFormat="1" ht="14.4"/>
    <row r="1052" customFormat="1" ht="14.4"/>
    <row r="1053" customFormat="1" ht="14.4"/>
    <row r="1054" customFormat="1" ht="14.4"/>
    <row r="1055" customFormat="1" ht="14.4"/>
    <row r="1056" customFormat="1" ht="14.4"/>
    <row r="1057" customFormat="1" ht="14.4"/>
    <row r="1058" customFormat="1" ht="14.4"/>
    <row r="1059" customFormat="1" ht="14.4"/>
    <row r="1060" customFormat="1" ht="14.4"/>
    <row r="1061" customFormat="1" ht="14.4"/>
    <row r="1062" customFormat="1" ht="14.4"/>
    <row r="1063" customFormat="1" ht="14.4"/>
    <row r="1064" customFormat="1" ht="14.4"/>
    <row r="1065" customFormat="1" ht="14.4"/>
    <row r="1066" customFormat="1" ht="14.4"/>
    <row r="1067" customFormat="1" ht="14.4"/>
    <row r="1068" customFormat="1" ht="14.4"/>
    <row r="1069" customFormat="1" ht="14.4"/>
    <row r="1070" customFormat="1" ht="14.4"/>
    <row r="1071" customFormat="1" ht="14.4"/>
    <row r="1072" customFormat="1" ht="14.4"/>
    <row r="1073" customFormat="1" ht="14.4"/>
    <row r="1074" customFormat="1" ht="14.4"/>
    <row r="1075" customFormat="1" ht="14.4"/>
    <row r="1076" customFormat="1" ht="14.4"/>
    <row r="1077" customFormat="1" ht="14.4"/>
    <row r="1078" customFormat="1" ht="14.4"/>
    <row r="1079" customFormat="1" ht="14.4"/>
    <row r="1080" customFormat="1" ht="14.4"/>
    <row r="1081" customFormat="1" ht="14.4"/>
    <row r="1082" customFormat="1" ht="14.4"/>
    <row r="1083" customFormat="1" ht="14.4"/>
    <row r="1084" customFormat="1" ht="14.4"/>
    <row r="1085" customFormat="1" ht="14.4"/>
    <row r="1086" customFormat="1" ht="14.4"/>
    <row r="1087" customFormat="1" ht="14.4"/>
    <row r="1088" customFormat="1" ht="14.4"/>
    <row r="1089" customFormat="1" ht="14.4"/>
    <row r="1090" customFormat="1" ht="14.4"/>
    <row r="1091" customFormat="1" ht="14.4"/>
    <row r="1092" customFormat="1" ht="14.4"/>
    <row r="1093" customFormat="1" ht="14.4"/>
    <row r="1094" customFormat="1" ht="14.4"/>
    <row r="1095" customFormat="1" ht="14.4"/>
    <row r="1096" customFormat="1" ht="14.4"/>
    <row r="1097" customFormat="1" ht="14.4"/>
    <row r="1098" customFormat="1" ht="14.4"/>
    <row r="1099" customFormat="1" ht="14.4"/>
    <row r="1100" customFormat="1" ht="14.4"/>
    <row r="1101" customFormat="1" ht="14.4"/>
    <row r="1102" customFormat="1" ht="14.4"/>
    <row r="1103" customFormat="1" ht="14.4"/>
    <row r="1104" customFormat="1" ht="14.4"/>
    <row r="1105" customFormat="1" ht="14.4"/>
    <row r="1106" customFormat="1" ht="14.4"/>
    <row r="1107" customFormat="1" ht="14.4"/>
    <row r="1108" customFormat="1" ht="14.4"/>
    <row r="1109" customFormat="1" ht="14.4"/>
    <row r="1110" customFormat="1" ht="14.4"/>
    <row r="1111" customFormat="1" ht="14.4"/>
    <row r="1112" customFormat="1" ht="14.4"/>
    <row r="1113" customFormat="1" ht="14.4"/>
    <row r="1114" customFormat="1" ht="14.4"/>
    <row r="1115" customFormat="1" ht="14.4"/>
    <row r="1116" customFormat="1" ht="14.4"/>
    <row r="1117" customFormat="1" ht="14.4"/>
    <row r="1118" customFormat="1" ht="14.4"/>
    <row r="1119" customFormat="1" ht="14.4"/>
    <row r="1120" customFormat="1" ht="14.4"/>
    <row r="1121" customFormat="1" ht="14.4"/>
    <row r="1122" customFormat="1" ht="14.4"/>
    <row r="1123" customFormat="1" ht="14.4"/>
    <row r="1124" customFormat="1" ht="14.4"/>
    <row r="1125" customFormat="1" ht="14.4"/>
    <row r="1126" customFormat="1" ht="14.4"/>
    <row r="1127" customFormat="1" ht="14.4"/>
    <row r="1128" customFormat="1" ht="14.4"/>
    <row r="1129" customFormat="1" ht="14.4"/>
    <row r="1130" customFormat="1" ht="14.4"/>
    <row r="1131" customFormat="1" ht="14.4"/>
    <row r="1132" customFormat="1" ht="14.4"/>
    <row r="1133" customFormat="1" ht="14.4"/>
    <row r="1134" customFormat="1" ht="14.4"/>
    <row r="1135" customFormat="1" ht="14.4"/>
    <row r="1136" customFormat="1" ht="14.4"/>
    <row r="1137" customFormat="1" ht="14.4"/>
    <row r="1138" customFormat="1" ht="14.4"/>
    <row r="1139" customFormat="1" ht="14.4"/>
    <row r="1140" customFormat="1" ht="14.4"/>
    <row r="1141" customFormat="1" ht="14.4"/>
    <row r="1142" customFormat="1" ht="14.4"/>
    <row r="1143" customFormat="1" ht="14.4"/>
    <row r="1144" customFormat="1" ht="14.4"/>
    <row r="1145" customFormat="1" ht="14.4"/>
    <row r="1146" customFormat="1" ht="14.4"/>
    <row r="1147" customFormat="1" ht="14.4"/>
    <row r="1148" customFormat="1" ht="14.4"/>
    <row r="1149" customFormat="1" ht="14.4"/>
    <row r="1150" customFormat="1" ht="14.4"/>
    <row r="1151" customFormat="1" ht="14.4"/>
    <row r="1152" customFormat="1" ht="14.4"/>
    <row r="1153" customFormat="1" ht="14.4"/>
    <row r="1154" customFormat="1" ht="14.4"/>
    <row r="1155" customFormat="1" ht="14.4"/>
    <row r="1156" customFormat="1" ht="14.4"/>
    <row r="1157" customFormat="1" ht="14.4"/>
    <row r="1158" customFormat="1" ht="14.4"/>
    <row r="1159" customFormat="1" ht="14.4"/>
    <row r="1160" customFormat="1" ht="14.4"/>
    <row r="1161" customFormat="1" ht="14.4"/>
    <row r="1162" customFormat="1" ht="14.4"/>
    <row r="1163" customFormat="1" ht="14.4"/>
    <row r="1164" customFormat="1" ht="14.4"/>
    <row r="1165" customFormat="1" ht="14.4"/>
    <row r="1166" customFormat="1" ht="14.4"/>
    <row r="1167" customFormat="1" ht="14.4"/>
    <row r="1168" customFormat="1" ht="14.4"/>
    <row r="1169" customFormat="1" ht="14.4"/>
    <row r="1170" customFormat="1" ht="14.4"/>
    <row r="1171" customFormat="1" ht="14.4"/>
    <row r="1172" customFormat="1" ht="14.4"/>
    <row r="1173" customFormat="1" ht="14.4"/>
    <row r="1174" customFormat="1" ht="14.4"/>
    <row r="1175" customFormat="1" ht="14.4"/>
    <row r="1176" customFormat="1" ht="14.4"/>
    <row r="1177" customFormat="1" ht="14.4"/>
    <row r="1178" customFormat="1" ht="14.4"/>
    <row r="1179" customFormat="1" ht="14.4"/>
    <row r="1180" customFormat="1" ht="14.4"/>
    <row r="1181" customFormat="1" ht="14.4"/>
    <row r="1182" customFormat="1" ht="14.4"/>
    <row r="1183" customFormat="1" ht="14.4"/>
    <row r="1184" customFormat="1" ht="14.4"/>
    <row r="1185" customFormat="1" ht="14.4"/>
    <row r="1186" customFormat="1" ht="14.4"/>
    <row r="1187" customFormat="1" ht="14.4"/>
    <row r="1188" customFormat="1" ht="14.4"/>
    <row r="1189" customFormat="1" ht="14.4"/>
    <row r="1190" customFormat="1" ht="14.4"/>
    <row r="1191" customFormat="1" ht="14.4"/>
    <row r="1192" customFormat="1" ht="14.4"/>
    <row r="1193" customFormat="1" ht="14.4"/>
    <row r="1194" customFormat="1" ht="14.4"/>
    <row r="1195" customFormat="1" ht="14.4"/>
    <row r="1196" customFormat="1" ht="14.4"/>
    <row r="1197" customFormat="1" ht="14.4"/>
    <row r="1198" customFormat="1" ht="14.4"/>
    <row r="1199" customFormat="1" ht="14.4"/>
    <row r="1200" customFormat="1" ht="14.4"/>
    <row r="1201" customFormat="1" ht="14.4"/>
    <row r="1202" customFormat="1" ht="14.4"/>
    <row r="1203" customFormat="1" ht="14.4"/>
    <row r="1204" customFormat="1" ht="14.4"/>
    <row r="1205" customFormat="1" ht="14.4"/>
    <row r="1206" customFormat="1" ht="14.4"/>
    <row r="1207" customFormat="1" ht="14.4"/>
    <row r="1208" customFormat="1" ht="14.4"/>
    <row r="1209" customFormat="1" ht="14.4"/>
    <row r="1210" customFormat="1" ht="14.4"/>
    <row r="1211" customFormat="1" ht="14.4"/>
    <row r="1212" customFormat="1" ht="14.4"/>
    <row r="1213" customFormat="1" ht="14.4"/>
    <row r="1214" customFormat="1" ht="14.4"/>
    <row r="1215" customFormat="1" ht="14.4"/>
    <row r="1216" customFormat="1" ht="14.4"/>
    <row r="1217" customFormat="1" ht="14.4"/>
    <row r="1218" customFormat="1" ht="14.4"/>
    <row r="1219" customFormat="1" ht="14.4"/>
    <row r="1220" customFormat="1" ht="14.4"/>
    <row r="1221" customFormat="1" ht="14.4"/>
    <row r="1222" customFormat="1" ht="14.4"/>
    <row r="1223" customFormat="1" ht="14.4"/>
    <row r="1224" customFormat="1" ht="14.4"/>
    <row r="1225" customFormat="1" ht="14.4"/>
    <row r="1226" customFormat="1" ht="14.4"/>
    <row r="1227" customFormat="1" ht="14.4"/>
    <row r="1228" customFormat="1" ht="14.4"/>
    <row r="1229" customFormat="1" ht="14.4"/>
    <row r="1230" customFormat="1" ht="14.4"/>
    <row r="1231" customFormat="1" ht="14.4"/>
    <row r="1232" customFormat="1" ht="14.4"/>
    <row r="1233" customFormat="1" ht="14.4"/>
    <row r="1234" customFormat="1" ht="14.4"/>
    <row r="1235" customFormat="1" ht="14.4"/>
    <row r="1236" customFormat="1" ht="14.4"/>
    <row r="1237" customFormat="1" ht="14.4"/>
    <row r="1238" customFormat="1" ht="14.4"/>
    <row r="1239" customFormat="1" ht="14.4"/>
    <row r="1240" customFormat="1" ht="14.4"/>
    <row r="1241" customFormat="1" ht="14.4"/>
    <row r="1242" customFormat="1" ht="14.4"/>
    <row r="1243" customFormat="1" ht="14.4"/>
    <row r="1244" customFormat="1" ht="14.4"/>
    <row r="1245" customFormat="1" ht="14.4"/>
    <row r="1246" customFormat="1" ht="14.4"/>
    <row r="1247" customFormat="1" ht="14.4"/>
    <row r="1248" customFormat="1" ht="14.4"/>
    <row r="1249" customFormat="1" ht="14.4"/>
    <row r="1250" customFormat="1" ht="14.4"/>
    <row r="1251" customFormat="1" ht="14.4"/>
    <row r="1252" customFormat="1" ht="14.4"/>
    <row r="1253" customFormat="1" ht="14.4"/>
    <row r="1254" customFormat="1" ht="14.4"/>
    <row r="1255" customFormat="1" ht="14.4"/>
    <row r="1256" customFormat="1" ht="14.4"/>
    <row r="1257" customFormat="1" ht="14.4"/>
    <row r="1258" customFormat="1" ht="14.4"/>
    <row r="1259" customFormat="1" ht="14.4"/>
    <row r="1260" customFormat="1" ht="14.4"/>
    <row r="1261" customFormat="1" ht="14.4"/>
    <row r="1262" customFormat="1" ht="14.4"/>
    <row r="1263" customFormat="1" ht="14.4"/>
    <row r="1264" customFormat="1" ht="14.4"/>
    <row r="1265" customFormat="1" ht="14.4"/>
    <row r="1266" customFormat="1" ht="14.4"/>
    <row r="1267" customFormat="1" ht="14.4"/>
    <row r="1268" customFormat="1" ht="14.4"/>
    <row r="1269" customFormat="1" ht="14.4"/>
    <row r="1270" customFormat="1" ht="14.4"/>
    <row r="1271" customFormat="1" ht="14.4"/>
    <row r="1272" customFormat="1" ht="14.4"/>
    <row r="1273" customFormat="1" ht="14.4"/>
    <row r="1274" customFormat="1" ht="14.4"/>
    <row r="1275" customFormat="1" ht="14.4"/>
    <row r="1276" customFormat="1" ht="14.4"/>
    <row r="1277" customFormat="1" ht="14.4"/>
    <row r="1278" customFormat="1" ht="14.4"/>
    <row r="1279" customFormat="1" ht="14.4"/>
    <row r="1280" customFormat="1" ht="14.4"/>
    <row r="1281" customFormat="1" ht="14.4"/>
    <row r="1282" customFormat="1" ht="14.4"/>
    <row r="1283" customFormat="1" ht="14.4"/>
    <row r="1284" customFormat="1" ht="14.4"/>
    <row r="1285" customFormat="1" ht="14.4"/>
    <row r="1286" customFormat="1" ht="14.4"/>
    <row r="1287" customFormat="1" ht="14.4"/>
    <row r="1288" customFormat="1" ht="14.4"/>
    <row r="1289" customFormat="1" ht="14.4"/>
    <row r="1290" customFormat="1" ht="14.4"/>
    <row r="1291" customFormat="1" ht="14.4"/>
    <row r="1292" customFormat="1" ht="14.4"/>
    <row r="1293" customFormat="1" ht="14.4"/>
    <row r="1294" customFormat="1" ht="14.4"/>
    <row r="1295" customFormat="1" ht="14.4"/>
    <row r="1296" customFormat="1" ht="14.4"/>
    <row r="1297" customFormat="1" ht="14.4"/>
    <row r="1298" customFormat="1" ht="14.4"/>
    <row r="1299" customFormat="1" ht="14.4"/>
    <row r="1300" customFormat="1" ht="14.4"/>
    <row r="1301" customFormat="1" ht="14.4"/>
    <row r="1302" customFormat="1" ht="14.4"/>
    <row r="1303" customFormat="1" ht="14.4"/>
    <row r="1304" customFormat="1" ht="14.4"/>
    <row r="1305" customFormat="1" ht="14.4"/>
    <row r="1306" customFormat="1" ht="14.4"/>
    <row r="1307" customFormat="1" ht="14.4"/>
    <row r="1308" customFormat="1" ht="14.4"/>
    <row r="1309" customFormat="1" ht="14.4"/>
    <row r="1310" customFormat="1" ht="14.4"/>
    <row r="1311" customFormat="1" ht="14.4"/>
    <row r="1312" customFormat="1" ht="14.4"/>
    <row r="1313" customFormat="1" ht="14.4"/>
    <row r="1314" customFormat="1" ht="14.4"/>
    <row r="1315" customFormat="1" ht="14.4"/>
    <row r="1316" customFormat="1" ht="14.4"/>
    <row r="1317" customFormat="1" ht="14.4"/>
    <row r="1318" customFormat="1" ht="14.4"/>
    <row r="1319" customFormat="1" ht="14.4"/>
    <row r="1320" customFormat="1" ht="14.4"/>
    <row r="1321" customFormat="1" ht="14.4"/>
    <row r="1322" customFormat="1" ht="14.4"/>
    <row r="1323" customFormat="1" ht="14.4"/>
    <row r="1324" customFormat="1" ht="14.4"/>
    <row r="1325" customFormat="1" ht="14.4"/>
    <row r="1326" customFormat="1" ht="14.4"/>
    <row r="1327" customFormat="1" ht="14.4"/>
    <row r="1328" customFormat="1" ht="14.4"/>
    <row r="1329" customFormat="1" ht="14.4"/>
    <row r="1330" customFormat="1" ht="14.4"/>
    <row r="1331" customFormat="1" ht="14.4"/>
    <row r="1332" customFormat="1" ht="14.4"/>
    <row r="1333" customFormat="1" ht="14.4"/>
    <row r="1334" customFormat="1" ht="14.4"/>
    <row r="1335" customFormat="1" ht="14.4"/>
    <row r="1336" customFormat="1" ht="14.4"/>
    <row r="1337" customFormat="1" ht="14.4"/>
    <row r="1338" customFormat="1" ht="14.4"/>
    <row r="1339" customFormat="1" ht="14.4"/>
    <row r="1340" customFormat="1" ht="14.4"/>
    <row r="1341" customFormat="1" ht="14.4"/>
    <row r="1342" customFormat="1" ht="14.4"/>
    <row r="1343" customFormat="1" ht="14.4"/>
    <row r="1344" customFormat="1" ht="14.4"/>
    <row r="1345" customFormat="1" ht="14.4"/>
    <row r="1346" customFormat="1" ht="14.4"/>
    <row r="1347" customFormat="1" ht="14.4"/>
    <row r="1348" customFormat="1" ht="14.4"/>
    <row r="1349" customFormat="1" ht="14.4"/>
    <row r="1350" customFormat="1" ht="14.4"/>
    <row r="1351" customFormat="1" ht="14.4"/>
    <row r="1352" customFormat="1" ht="14.4"/>
    <row r="1353" customFormat="1" ht="14.4"/>
    <row r="1354" customFormat="1" ht="14.4"/>
    <row r="1355" customFormat="1" ht="14.4"/>
    <row r="1356" customFormat="1" ht="14.4"/>
    <row r="1357" customFormat="1" ht="14.4"/>
    <row r="1358" customFormat="1" ht="14.4"/>
    <row r="1359" customFormat="1" ht="14.4"/>
    <row r="1360" customFormat="1" ht="14.4"/>
    <row r="1361" customFormat="1" ht="14.4"/>
    <row r="1362" customFormat="1" ht="14.4"/>
    <row r="1363" customFormat="1" ht="14.4"/>
    <row r="1364" customFormat="1" ht="14.4"/>
    <row r="1365" customFormat="1" ht="14.4"/>
    <row r="1366" customFormat="1" ht="14.4"/>
    <row r="1367" customFormat="1" ht="14.4"/>
    <row r="1368" customFormat="1" ht="14.4"/>
    <row r="1369" customFormat="1" ht="14.4"/>
    <row r="1370" customFormat="1" ht="14.4"/>
    <row r="1371" customFormat="1" ht="14.4"/>
    <row r="1372" customFormat="1" ht="14.4"/>
    <row r="1373" customFormat="1" ht="14.4"/>
    <row r="1374" customFormat="1" ht="14.4"/>
    <row r="1375" customFormat="1" ht="14.4"/>
    <row r="1376" customFormat="1" ht="14.4"/>
    <row r="1377" spans="41:50" customFormat="1" ht="14.4"/>
    <row r="1378" spans="41:50" customFormat="1" ht="14.4"/>
    <row r="1379" spans="41:50" customFormat="1" ht="14.4"/>
    <row r="1380" spans="41:50" customFormat="1" ht="14.4"/>
    <row r="1381" spans="41:50" customFormat="1" ht="14.4"/>
    <row r="1382" spans="41:50" customFormat="1" ht="14.4"/>
    <row r="1383" spans="41:50" customFormat="1" ht="14.4"/>
    <row r="1384" spans="41:50" customFormat="1" ht="14.4"/>
    <row r="1385" spans="41:50" customFormat="1" ht="14.4"/>
    <row r="1386" spans="41:50">
      <c r="AO1386" s="8"/>
      <c r="AP1386" s="8"/>
      <c r="AQ1386" s="8"/>
      <c r="AR1386" s="8"/>
      <c r="AS1386" s="8"/>
      <c r="AT1386" s="8"/>
      <c r="AU1386" s="8"/>
      <c r="AV1386" s="8"/>
      <c r="AW1386" s="8"/>
      <c r="AX1386" s="8"/>
    </row>
    <row r="1387" spans="41:50">
      <c r="AO1387" s="8"/>
      <c r="AP1387" s="8"/>
      <c r="AQ1387" s="8"/>
      <c r="AR1387" s="8"/>
      <c r="AS1387" s="8"/>
      <c r="AT1387" s="8"/>
      <c r="AU1387" s="8"/>
      <c r="AV1387" s="8"/>
      <c r="AW1387" s="8"/>
      <c r="AX1387" s="8"/>
    </row>
    <row r="1388" spans="41:50">
      <c r="AO1388" s="8"/>
      <c r="AP1388" s="8"/>
      <c r="AQ1388" s="8"/>
      <c r="AR1388" s="8"/>
      <c r="AS1388" s="8"/>
      <c r="AT1388" s="8"/>
      <c r="AU1388" s="8"/>
      <c r="AV1388" s="8"/>
      <c r="AW1388" s="8"/>
      <c r="AX1388" s="8"/>
    </row>
    <row r="1389" spans="41:50">
      <c r="AO1389" s="8"/>
      <c r="AP1389" s="8"/>
      <c r="AQ1389" s="8"/>
      <c r="AR1389" s="8"/>
      <c r="AS1389" s="8"/>
      <c r="AT1389" s="8"/>
      <c r="AU1389" s="8"/>
      <c r="AV1389" s="8"/>
      <c r="AW1389" s="8"/>
      <c r="AX1389" s="8"/>
    </row>
    <row r="1390" spans="41:50">
      <c r="AO1390" s="8"/>
      <c r="AP1390" s="8"/>
      <c r="AQ1390" s="8"/>
      <c r="AR1390" s="8"/>
      <c r="AS1390" s="8"/>
      <c r="AT1390" s="8"/>
      <c r="AU1390" s="8"/>
      <c r="AV1390" s="8"/>
      <c r="AW1390" s="8"/>
      <c r="AX1390" s="8"/>
    </row>
    <row r="1391" spans="41:50">
      <c r="AO1391" s="8"/>
      <c r="AP1391" s="8"/>
      <c r="AQ1391" s="8"/>
      <c r="AR1391" s="8"/>
      <c r="AS1391" s="8"/>
      <c r="AT1391" s="8"/>
      <c r="AU1391" s="8"/>
      <c r="AV1391" s="8"/>
      <c r="AW1391" s="8"/>
      <c r="AX1391" s="8"/>
    </row>
    <row r="1392" spans="41:50">
      <c r="AO1392" s="8"/>
      <c r="AP1392" s="8"/>
      <c r="AQ1392" s="8"/>
      <c r="AR1392" s="8"/>
      <c r="AS1392" s="8"/>
      <c r="AT1392" s="8"/>
      <c r="AU1392" s="8"/>
      <c r="AV1392" s="8"/>
      <c r="AW1392" s="8"/>
      <c r="AX1392" s="8"/>
    </row>
    <row r="1393" spans="41:50">
      <c r="AO1393" s="8"/>
      <c r="AP1393" s="8"/>
      <c r="AQ1393" s="8"/>
      <c r="AR1393" s="8"/>
      <c r="AS1393" s="8"/>
      <c r="AT1393" s="8"/>
      <c r="AU1393" s="8"/>
      <c r="AV1393" s="8"/>
      <c r="AW1393" s="8"/>
      <c r="AX1393" s="8"/>
    </row>
    <row r="1394" spans="41:50">
      <c r="AO1394" s="8"/>
      <c r="AP1394" s="8"/>
      <c r="AQ1394" s="8"/>
      <c r="AR1394" s="8"/>
      <c r="AS1394" s="8"/>
      <c r="AT1394" s="8"/>
      <c r="AU1394" s="8"/>
      <c r="AV1394" s="8"/>
      <c r="AW1394" s="8"/>
      <c r="AX1394" s="8"/>
    </row>
    <row r="1395" spans="41:50">
      <c r="AO1395" s="8"/>
      <c r="AP1395" s="8"/>
      <c r="AQ1395" s="8"/>
      <c r="AR1395" s="8"/>
      <c r="AS1395" s="8"/>
      <c r="AT1395" s="8"/>
      <c r="AU1395" s="8"/>
      <c r="AV1395" s="8"/>
      <c r="AW1395" s="8"/>
      <c r="AX1395" s="8"/>
    </row>
    <row r="1396" spans="41:50">
      <c r="AO1396" s="8"/>
      <c r="AP1396" s="8"/>
      <c r="AQ1396" s="8"/>
      <c r="AR1396" s="8"/>
      <c r="AS1396" s="8"/>
      <c r="AT1396" s="8"/>
      <c r="AU1396" s="8"/>
      <c r="AV1396" s="8"/>
      <c r="AW1396" s="8"/>
      <c r="AX1396" s="8"/>
    </row>
    <row r="1397" spans="41:50">
      <c r="AO1397" s="8"/>
      <c r="AP1397" s="8"/>
      <c r="AQ1397" s="8"/>
      <c r="AR1397" s="8"/>
      <c r="AS1397" s="8"/>
      <c r="AT1397" s="8"/>
      <c r="AU1397" s="8"/>
      <c r="AV1397" s="8"/>
      <c r="AW1397" s="8"/>
      <c r="AX1397" s="8"/>
    </row>
    <row r="1398" spans="41:50">
      <c r="AO1398" s="8"/>
      <c r="AP1398" s="8"/>
      <c r="AQ1398" s="8"/>
      <c r="AR1398" s="8"/>
      <c r="AS1398" s="8"/>
      <c r="AT1398" s="8"/>
      <c r="AU1398" s="8"/>
      <c r="AV1398" s="8"/>
      <c r="AW1398" s="8"/>
      <c r="AX1398" s="8"/>
    </row>
    <row r="1399" spans="41:50">
      <c r="AO1399" s="8"/>
      <c r="AP1399" s="8"/>
      <c r="AQ1399" s="8"/>
      <c r="AR1399" s="8"/>
      <c r="AS1399" s="8"/>
      <c r="AT1399" s="8"/>
      <c r="AU1399" s="8"/>
      <c r="AV1399" s="8"/>
      <c r="AW1399" s="8"/>
      <c r="AX1399" s="8"/>
    </row>
    <row r="1400" spans="41:50">
      <c r="AO1400" s="8"/>
      <c r="AP1400" s="8"/>
      <c r="AQ1400" s="8"/>
      <c r="AR1400" s="8"/>
      <c r="AS1400" s="8"/>
      <c r="AT1400" s="8"/>
      <c r="AU1400" s="8"/>
      <c r="AV1400" s="8"/>
      <c r="AW1400" s="8"/>
      <c r="AX1400" s="8"/>
    </row>
    <row r="1401" spans="41:50">
      <c r="AO1401" s="8"/>
      <c r="AP1401" s="8"/>
      <c r="AQ1401" s="8"/>
      <c r="AR1401" s="8"/>
      <c r="AS1401" s="8"/>
      <c r="AT1401" s="8"/>
      <c r="AU1401" s="8"/>
      <c r="AV1401" s="8"/>
      <c r="AW1401" s="8"/>
      <c r="AX1401" s="8"/>
    </row>
    <row r="1402" spans="41:50">
      <c r="AO1402" s="8"/>
      <c r="AP1402" s="8"/>
      <c r="AQ1402" s="8"/>
      <c r="AR1402" s="8"/>
      <c r="AS1402" s="8"/>
      <c r="AT1402" s="8"/>
      <c r="AU1402" s="8"/>
      <c r="AV1402" s="8"/>
      <c r="AW1402" s="8"/>
      <c r="AX1402" s="8"/>
    </row>
    <row r="1403" spans="41:50">
      <c r="AO1403" s="8"/>
      <c r="AP1403" s="8"/>
      <c r="AQ1403" s="8"/>
      <c r="AR1403" s="8"/>
      <c r="AS1403" s="8"/>
      <c r="AT1403" s="8"/>
      <c r="AU1403" s="8"/>
      <c r="AV1403" s="8"/>
      <c r="AW1403" s="8"/>
      <c r="AX1403" s="8"/>
    </row>
    <row r="1404" spans="41:50">
      <c r="AO1404" s="8"/>
      <c r="AP1404" s="8"/>
      <c r="AQ1404" s="8"/>
      <c r="AR1404" s="8"/>
      <c r="AS1404" s="8"/>
      <c r="AT1404" s="8"/>
      <c r="AU1404" s="8"/>
      <c r="AV1404" s="8"/>
      <c r="AW1404" s="8"/>
      <c r="AX1404" s="8"/>
    </row>
    <row r="1405" spans="41:50">
      <c r="AO1405" s="8"/>
      <c r="AP1405" s="8"/>
      <c r="AQ1405" s="8"/>
      <c r="AR1405" s="8"/>
      <c r="AS1405" s="8"/>
      <c r="AT1405" s="8"/>
      <c r="AU1405" s="8"/>
      <c r="AV1405" s="8"/>
      <c r="AW1405" s="8"/>
      <c r="AX1405" s="8"/>
    </row>
    <row r="1406" spans="41:50">
      <c r="AO1406" s="8"/>
      <c r="AP1406" s="8"/>
      <c r="AQ1406" s="8"/>
      <c r="AR1406" s="8"/>
      <c r="AS1406" s="8"/>
      <c r="AT1406" s="8"/>
      <c r="AU1406" s="8"/>
      <c r="AV1406" s="8"/>
      <c r="AW1406" s="8"/>
      <c r="AX1406" s="8"/>
    </row>
    <row r="1407" spans="41:50">
      <c r="AO1407" s="8"/>
      <c r="AP1407" s="8"/>
      <c r="AQ1407" s="8"/>
      <c r="AR1407" s="8"/>
      <c r="AS1407" s="8"/>
      <c r="AT1407" s="8"/>
      <c r="AU1407" s="8"/>
      <c r="AV1407" s="8"/>
      <c r="AW1407" s="8"/>
      <c r="AX1407" s="8"/>
    </row>
    <row r="1408" spans="41:50">
      <c r="AO1408" s="8"/>
      <c r="AP1408" s="8"/>
      <c r="AQ1408" s="8"/>
      <c r="AR1408" s="8"/>
      <c r="AS1408" s="8"/>
      <c r="AT1408" s="8"/>
      <c r="AU1408" s="8"/>
      <c r="AV1408" s="8"/>
      <c r="AW1408" s="8"/>
      <c r="AX1408" s="8"/>
    </row>
    <row r="1409" spans="41:50">
      <c r="AO1409" s="8"/>
      <c r="AP1409" s="8"/>
      <c r="AQ1409" s="8"/>
      <c r="AR1409" s="8"/>
      <c r="AS1409" s="8"/>
      <c r="AT1409" s="8"/>
      <c r="AU1409" s="8"/>
      <c r="AV1409" s="8"/>
      <c r="AW1409" s="8"/>
      <c r="AX1409" s="8"/>
    </row>
    <row r="1410" spans="41:50">
      <c r="AO1410" s="8"/>
      <c r="AP1410" s="8"/>
      <c r="AQ1410" s="8"/>
      <c r="AR1410" s="8"/>
      <c r="AS1410" s="8"/>
      <c r="AT1410" s="8"/>
      <c r="AU1410" s="8"/>
      <c r="AV1410" s="8"/>
      <c r="AW1410" s="8"/>
      <c r="AX1410" s="8"/>
    </row>
    <row r="1411" spans="41:50">
      <c r="AO1411" s="8"/>
      <c r="AP1411" s="8"/>
      <c r="AQ1411" s="8"/>
      <c r="AR1411" s="8"/>
      <c r="AS1411" s="8"/>
      <c r="AT1411" s="8"/>
      <c r="AU1411" s="8"/>
      <c r="AV1411" s="8"/>
      <c r="AW1411" s="8"/>
      <c r="AX1411" s="8"/>
    </row>
    <row r="1412" spans="41:50">
      <c r="AO1412" s="8"/>
      <c r="AP1412" s="8"/>
      <c r="AQ1412" s="8"/>
      <c r="AR1412" s="8"/>
      <c r="AS1412" s="8"/>
      <c r="AT1412" s="8"/>
      <c r="AU1412" s="8"/>
      <c r="AV1412" s="8"/>
      <c r="AW1412" s="8"/>
      <c r="AX1412" s="8"/>
    </row>
    <row r="1413" spans="41:50">
      <c r="AO1413" s="8"/>
      <c r="AP1413" s="8"/>
      <c r="AQ1413" s="8"/>
      <c r="AR1413" s="8"/>
      <c r="AS1413" s="8"/>
      <c r="AT1413" s="8"/>
      <c r="AU1413" s="8"/>
      <c r="AV1413" s="8"/>
      <c r="AW1413" s="8"/>
      <c r="AX1413" s="8"/>
    </row>
    <row r="1414" spans="41:50">
      <c r="AO1414" s="8"/>
      <c r="AP1414" s="8"/>
      <c r="AQ1414" s="8"/>
      <c r="AR1414" s="8"/>
      <c r="AS1414" s="8"/>
      <c r="AT1414" s="8"/>
      <c r="AU1414" s="8"/>
      <c r="AV1414" s="8"/>
      <c r="AW1414" s="8"/>
      <c r="AX1414" s="8"/>
    </row>
    <row r="1415" spans="41:50">
      <c r="AO1415" s="8"/>
      <c r="AP1415" s="8"/>
      <c r="AQ1415" s="8"/>
      <c r="AR1415" s="8"/>
      <c r="AS1415" s="8"/>
      <c r="AT1415" s="8"/>
      <c r="AU1415" s="8"/>
      <c r="AV1415" s="8"/>
      <c r="AW1415" s="8"/>
      <c r="AX1415" s="8"/>
    </row>
    <row r="1416" spans="41:50">
      <c r="AO1416" s="8"/>
      <c r="AP1416" s="8"/>
      <c r="AQ1416" s="8"/>
      <c r="AR1416" s="8"/>
      <c r="AS1416" s="8"/>
      <c r="AT1416" s="8"/>
      <c r="AU1416" s="8"/>
      <c r="AV1416" s="8"/>
      <c r="AW1416" s="8"/>
      <c r="AX1416" s="8"/>
    </row>
    <row r="1417" spans="41:50">
      <c r="AO1417" s="8"/>
      <c r="AP1417" s="8"/>
      <c r="AQ1417" s="8"/>
      <c r="AR1417" s="8"/>
      <c r="AS1417" s="8"/>
      <c r="AT1417" s="8"/>
      <c r="AU1417" s="8"/>
      <c r="AV1417" s="8"/>
      <c r="AW1417" s="8"/>
      <c r="AX1417" s="8"/>
    </row>
    <row r="1418" spans="41:50">
      <c r="AO1418" s="8"/>
      <c r="AP1418" s="8"/>
      <c r="AQ1418" s="8"/>
      <c r="AR1418" s="8"/>
      <c r="AS1418" s="8"/>
      <c r="AT1418" s="8"/>
      <c r="AU1418" s="8"/>
      <c r="AV1418" s="8"/>
      <c r="AW1418" s="8"/>
      <c r="AX1418" s="8"/>
    </row>
    <row r="1419" spans="41:50">
      <c r="AO1419" s="8"/>
      <c r="AP1419" s="8"/>
      <c r="AQ1419" s="8"/>
      <c r="AR1419" s="8"/>
      <c r="AS1419" s="8"/>
      <c r="AT1419" s="8"/>
      <c r="AU1419" s="8"/>
      <c r="AV1419" s="8"/>
      <c r="AW1419" s="8"/>
      <c r="AX1419" s="8"/>
    </row>
    <row r="1420" spans="41:50">
      <c r="AO1420" s="8"/>
      <c r="AP1420" s="8"/>
      <c r="AQ1420" s="8"/>
      <c r="AR1420" s="8"/>
      <c r="AS1420" s="8"/>
      <c r="AT1420" s="8"/>
      <c r="AU1420" s="8"/>
      <c r="AV1420" s="8"/>
      <c r="AW1420" s="8"/>
      <c r="AX1420" s="8"/>
    </row>
    <row r="1421" spans="41:50">
      <c r="AO1421" s="8"/>
      <c r="AP1421" s="8"/>
      <c r="AQ1421" s="8"/>
      <c r="AR1421" s="8"/>
      <c r="AS1421" s="8"/>
      <c r="AT1421" s="8"/>
      <c r="AU1421" s="8"/>
      <c r="AV1421" s="8"/>
      <c r="AW1421" s="8"/>
      <c r="AX1421" s="8"/>
    </row>
    <row r="1422" spans="41:50">
      <c r="AO1422" s="8"/>
      <c r="AP1422" s="8"/>
      <c r="AQ1422" s="8"/>
      <c r="AR1422" s="8"/>
      <c r="AS1422" s="8"/>
      <c r="AT1422" s="8"/>
      <c r="AU1422" s="8"/>
      <c r="AV1422" s="8"/>
      <c r="AW1422" s="8"/>
      <c r="AX1422" s="8"/>
    </row>
    <row r="1423" spans="41:50">
      <c r="AO1423" s="8"/>
      <c r="AP1423" s="8"/>
      <c r="AQ1423" s="8"/>
      <c r="AR1423" s="8"/>
      <c r="AS1423" s="8"/>
      <c r="AT1423" s="8"/>
      <c r="AU1423" s="8"/>
      <c r="AV1423" s="8"/>
      <c r="AW1423" s="8"/>
      <c r="AX1423" s="8"/>
    </row>
    <row r="1424" spans="41:50">
      <c r="AO1424" s="8"/>
      <c r="AP1424" s="8"/>
      <c r="AQ1424" s="8"/>
      <c r="AR1424" s="8"/>
      <c r="AS1424" s="8"/>
      <c r="AT1424" s="8"/>
      <c r="AU1424" s="8"/>
      <c r="AV1424" s="8"/>
      <c r="AW1424" s="8"/>
      <c r="AX1424" s="8"/>
    </row>
    <row r="1425" spans="41:50">
      <c r="AO1425" s="8"/>
      <c r="AP1425" s="8"/>
      <c r="AQ1425" s="8"/>
      <c r="AR1425" s="8"/>
      <c r="AS1425" s="8"/>
      <c r="AT1425" s="8"/>
      <c r="AU1425" s="8"/>
      <c r="AV1425" s="8"/>
      <c r="AW1425" s="8"/>
      <c r="AX1425" s="8"/>
    </row>
    <row r="1426" spans="41:50">
      <c r="AO1426" s="8"/>
      <c r="AP1426" s="8"/>
      <c r="AQ1426" s="8"/>
      <c r="AR1426" s="8"/>
      <c r="AS1426" s="8"/>
      <c r="AT1426" s="8"/>
      <c r="AU1426" s="8"/>
      <c r="AV1426" s="8"/>
      <c r="AW1426" s="8"/>
      <c r="AX1426" s="8"/>
    </row>
    <row r="1427" spans="41:50">
      <c r="AO1427" s="8"/>
      <c r="AP1427" s="8"/>
      <c r="AQ1427" s="8"/>
      <c r="AR1427" s="8"/>
      <c r="AS1427" s="8"/>
      <c r="AT1427" s="8"/>
      <c r="AU1427" s="8"/>
      <c r="AV1427" s="8"/>
      <c r="AW1427" s="8"/>
      <c r="AX1427" s="8"/>
    </row>
    <row r="1428" spans="41:50">
      <c r="AO1428" s="8"/>
      <c r="AP1428" s="8"/>
      <c r="AQ1428" s="8"/>
      <c r="AR1428" s="8"/>
      <c r="AS1428" s="8"/>
      <c r="AT1428" s="8"/>
      <c r="AU1428" s="8"/>
      <c r="AV1428" s="8"/>
      <c r="AW1428" s="8"/>
      <c r="AX1428" s="8"/>
    </row>
    <row r="1429" spans="41:50">
      <c r="AO1429" s="8"/>
      <c r="AP1429" s="8"/>
      <c r="AQ1429" s="8"/>
      <c r="AR1429" s="8"/>
      <c r="AS1429" s="8"/>
      <c r="AT1429" s="8"/>
      <c r="AU1429" s="8"/>
      <c r="AV1429" s="8"/>
      <c r="AW1429" s="8"/>
      <c r="AX1429" s="8"/>
    </row>
    <row r="1430" spans="41:50">
      <c r="AO1430" s="8"/>
      <c r="AP1430" s="8"/>
      <c r="AQ1430" s="8"/>
      <c r="AR1430" s="8"/>
      <c r="AS1430" s="8"/>
      <c r="AT1430" s="8"/>
      <c r="AU1430" s="8"/>
      <c r="AV1430" s="8"/>
      <c r="AW1430" s="8"/>
      <c r="AX1430" s="8"/>
    </row>
    <row r="1431" spans="41:50">
      <c r="AO1431" s="8"/>
      <c r="AP1431" s="8"/>
      <c r="AQ1431" s="8"/>
      <c r="AR1431" s="8"/>
      <c r="AS1431" s="8"/>
      <c r="AT1431" s="8"/>
      <c r="AU1431" s="8"/>
      <c r="AV1431" s="8"/>
      <c r="AW1431" s="8"/>
      <c r="AX1431" s="8"/>
    </row>
    <row r="1432" spans="41:50">
      <c r="AO1432" s="8"/>
      <c r="AP1432" s="8"/>
      <c r="AQ1432" s="8"/>
      <c r="AR1432" s="8"/>
      <c r="AS1432" s="8"/>
      <c r="AT1432" s="8"/>
      <c r="AU1432" s="8"/>
      <c r="AV1432" s="8"/>
      <c r="AW1432" s="8"/>
      <c r="AX1432" s="8"/>
    </row>
    <row r="1433" spans="41:50">
      <c r="AO1433" s="8"/>
      <c r="AP1433" s="8"/>
      <c r="AQ1433" s="8"/>
      <c r="AR1433" s="8"/>
      <c r="AS1433" s="8"/>
      <c r="AT1433" s="8"/>
      <c r="AU1433" s="8"/>
      <c r="AV1433" s="8"/>
      <c r="AW1433" s="8"/>
      <c r="AX1433" s="8"/>
    </row>
    <row r="1434" spans="41:50">
      <c r="AO1434" s="8"/>
      <c r="AP1434" s="8"/>
      <c r="AQ1434" s="8"/>
      <c r="AR1434" s="8"/>
      <c r="AS1434" s="8"/>
      <c r="AT1434" s="8"/>
      <c r="AU1434" s="8"/>
      <c r="AV1434" s="8"/>
      <c r="AW1434" s="8"/>
      <c r="AX1434" s="8"/>
    </row>
    <row r="1435" spans="41:50">
      <c r="AO1435" s="8"/>
      <c r="AP1435" s="8"/>
      <c r="AQ1435" s="8"/>
      <c r="AR1435" s="8"/>
      <c r="AS1435" s="8"/>
      <c r="AT1435" s="8"/>
      <c r="AU1435" s="8"/>
      <c r="AV1435" s="8"/>
      <c r="AW1435" s="8"/>
      <c r="AX1435" s="8"/>
    </row>
    <row r="1436" spans="41:50">
      <c r="AO1436" s="8"/>
      <c r="AP1436" s="8"/>
      <c r="AQ1436" s="8"/>
      <c r="AR1436" s="8"/>
      <c r="AS1436" s="8"/>
      <c r="AT1436" s="8"/>
      <c r="AU1436" s="8"/>
      <c r="AV1436" s="8"/>
      <c r="AW1436" s="8"/>
      <c r="AX1436" s="8"/>
    </row>
    <row r="1437" spans="41:50">
      <c r="AO1437" s="8"/>
      <c r="AP1437" s="8"/>
      <c r="AQ1437" s="8"/>
      <c r="AR1437" s="8"/>
      <c r="AS1437" s="8"/>
      <c r="AT1437" s="8"/>
      <c r="AU1437" s="8"/>
      <c r="AV1437" s="8"/>
      <c r="AW1437" s="8"/>
      <c r="AX1437" s="8"/>
    </row>
    <row r="1438" spans="41:50">
      <c r="AO1438" s="8"/>
      <c r="AP1438" s="8"/>
      <c r="AQ1438" s="8"/>
      <c r="AR1438" s="8"/>
      <c r="AS1438" s="8"/>
      <c r="AT1438" s="8"/>
      <c r="AU1438" s="8"/>
      <c r="AV1438" s="8"/>
      <c r="AW1438" s="8"/>
      <c r="AX1438" s="8"/>
    </row>
    <row r="1439" spans="41:50">
      <c r="AO1439" s="8"/>
      <c r="AP1439" s="8"/>
      <c r="AQ1439" s="8"/>
      <c r="AR1439" s="8"/>
      <c r="AS1439" s="8"/>
      <c r="AT1439" s="8"/>
      <c r="AU1439" s="8"/>
      <c r="AV1439" s="8"/>
      <c r="AW1439" s="8"/>
      <c r="AX1439" s="8"/>
    </row>
    <row r="1440" spans="41:50">
      <c r="AO1440" s="8"/>
      <c r="AP1440" s="8"/>
      <c r="AQ1440" s="8"/>
      <c r="AR1440" s="8"/>
      <c r="AS1440" s="8"/>
      <c r="AT1440" s="8"/>
      <c r="AU1440" s="8"/>
      <c r="AV1440" s="8"/>
      <c r="AW1440" s="8"/>
      <c r="AX1440" s="8"/>
    </row>
    <row r="1441" spans="41:50">
      <c r="AO1441" s="8"/>
      <c r="AP1441" s="8"/>
      <c r="AQ1441" s="8"/>
      <c r="AR1441" s="8"/>
      <c r="AS1441" s="8"/>
      <c r="AT1441" s="8"/>
      <c r="AU1441" s="8"/>
      <c r="AV1441" s="8"/>
      <c r="AW1441" s="8"/>
      <c r="AX1441" s="8"/>
    </row>
    <row r="1442" spans="41:50">
      <c r="AO1442" s="8"/>
      <c r="AP1442" s="8"/>
      <c r="AQ1442" s="8"/>
      <c r="AR1442" s="8"/>
      <c r="AS1442" s="8"/>
      <c r="AT1442" s="8"/>
      <c r="AU1442" s="8"/>
      <c r="AV1442" s="8"/>
      <c r="AW1442" s="8"/>
      <c r="AX1442" s="8"/>
    </row>
    <row r="1443" spans="41:50">
      <c r="AO1443" s="8"/>
      <c r="AP1443" s="8"/>
      <c r="AQ1443" s="8"/>
      <c r="AR1443" s="8"/>
      <c r="AS1443" s="8"/>
      <c r="AT1443" s="8"/>
      <c r="AU1443" s="8"/>
      <c r="AV1443" s="8"/>
      <c r="AW1443" s="8"/>
      <c r="AX1443" s="8"/>
    </row>
    <row r="1444" spans="41:50">
      <c r="AO1444" s="8"/>
      <c r="AP1444" s="8"/>
      <c r="AQ1444" s="8"/>
      <c r="AR1444" s="8"/>
      <c r="AS1444" s="8"/>
      <c r="AT1444" s="8"/>
      <c r="AU1444" s="8"/>
      <c r="AV1444" s="8"/>
      <c r="AW1444" s="8"/>
      <c r="AX1444" s="8"/>
    </row>
    <row r="1445" spans="41:50">
      <c r="AO1445" s="8"/>
      <c r="AP1445" s="8"/>
      <c r="AQ1445" s="8"/>
      <c r="AR1445" s="8"/>
      <c r="AS1445" s="8"/>
      <c r="AT1445" s="8"/>
      <c r="AU1445" s="8"/>
      <c r="AV1445" s="8"/>
      <c r="AW1445" s="8"/>
      <c r="AX1445" s="8"/>
    </row>
    <row r="1446" spans="41:50">
      <c r="AO1446" s="8"/>
      <c r="AP1446" s="8"/>
      <c r="AQ1446" s="8"/>
      <c r="AR1446" s="8"/>
      <c r="AS1446" s="8"/>
      <c r="AT1446" s="8"/>
      <c r="AU1446" s="8"/>
      <c r="AV1446" s="8"/>
      <c r="AW1446" s="8"/>
      <c r="AX1446" s="8"/>
    </row>
    <row r="1447" spans="41:50">
      <c r="AO1447" s="8"/>
      <c r="AP1447" s="8"/>
      <c r="AQ1447" s="8"/>
      <c r="AR1447" s="8"/>
      <c r="AS1447" s="8"/>
      <c r="AT1447" s="8"/>
      <c r="AU1447" s="8"/>
      <c r="AV1447" s="8"/>
      <c r="AW1447" s="8"/>
      <c r="AX1447" s="8"/>
    </row>
    <row r="1448" spans="41:50">
      <c r="AO1448" s="8"/>
      <c r="AP1448" s="8"/>
      <c r="AQ1448" s="8"/>
      <c r="AR1448" s="8"/>
      <c r="AS1448" s="8"/>
      <c r="AT1448" s="8"/>
      <c r="AU1448" s="8"/>
      <c r="AV1448" s="8"/>
      <c r="AW1448" s="8"/>
      <c r="AX1448" s="8"/>
    </row>
    <row r="1449" spans="41:50">
      <c r="AO1449" s="8"/>
      <c r="AP1449" s="8"/>
      <c r="AQ1449" s="8"/>
      <c r="AR1449" s="8"/>
      <c r="AS1449" s="8"/>
      <c r="AT1449" s="8"/>
      <c r="AU1449" s="8"/>
      <c r="AV1449" s="8"/>
      <c r="AW1449" s="8"/>
      <c r="AX1449" s="8"/>
    </row>
    <row r="1450" spans="41:50">
      <c r="AO1450" s="8"/>
      <c r="AP1450" s="8"/>
      <c r="AQ1450" s="8"/>
      <c r="AR1450" s="8"/>
      <c r="AS1450" s="8"/>
      <c r="AT1450" s="8"/>
      <c r="AU1450" s="8"/>
      <c r="AV1450" s="8"/>
      <c r="AW1450" s="8"/>
      <c r="AX1450" s="8"/>
    </row>
    <row r="1451" spans="41:50">
      <c r="AO1451" s="8"/>
      <c r="AP1451" s="8"/>
      <c r="AQ1451" s="8"/>
      <c r="AR1451" s="8"/>
      <c r="AS1451" s="8"/>
      <c r="AT1451" s="8"/>
      <c r="AU1451" s="8"/>
      <c r="AV1451" s="8"/>
      <c r="AW1451" s="8"/>
      <c r="AX1451" s="8"/>
    </row>
    <row r="1452" spans="41:50">
      <c r="AO1452" s="8"/>
      <c r="AP1452" s="8"/>
      <c r="AQ1452" s="8"/>
      <c r="AR1452" s="8"/>
      <c r="AS1452" s="8"/>
      <c r="AT1452" s="8"/>
      <c r="AU1452" s="8"/>
      <c r="AV1452" s="8"/>
      <c r="AW1452" s="8"/>
      <c r="AX1452" s="8"/>
    </row>
    <row r="1453" spans="41:50">
      <c r="AO1453" s="8"/>
      <c r="AP1453" s="8"/>
      <c r="AQ1453" s="8"/>
      <c r="AR1453" s="8"/>
      <c r="AS1453" s="8"/>
      <c r="AT1453" s="8"/>
      <c r="AU1453" s="8"/>
      <c r="AV1453" s="8"/>
      <c r="AW1453" s="8"/>
      <c r="AX1453" s="8"/>
    </row>
    <row r="1454" spans="41:50">
      <c r="AO1454" s="8"/>
      <c r="AP1454" s="8"/>
      <c r="AQ1454" s="8"/>
      <c r="AR1454" s="8"/>
      <c r="AS1454" s="8"/>
      <c r="AT1454" s="8"/>
      <c r="AU1454" s="8"/>
      <c r="AV1454" s="8"/>
      <c r="AW1454" s="8"/>
      <c r="AX1454" s="8"/>
    </row>
    <row r="1455" spans="41:50">
      <c r="AO1455" s="8"/>
      <c r="AP1455" s="8"/>
      <c r="AQ1455" s="8"/>
      <c r="AR1455" s="8"/>
      <c r="AS1455" s="8"/>
      <c r="AT1455" s="8"/>
      <c r="AU1455" s="8"/>
      <c r="AV1455" s="8"/>
      <c r="AW1455" s="8"/>
      <c r="AX1455" s="8"/>
    </row>
    <row r="1456" spans="41:50">
      <c r="AO1456" s="8"/>
      <c r="AP1456" s="8"/>
      <c r="AQ1456" s="8"/>
      <c r="AR1456" s="8"/>
      <c r="AS1456" s="8"/>
      <c r="AT1456" s="8"/>
      <c r="AU1456" s="8"/>
      <c r="AV1456" s="8"/>
      <c r="AW1456" s="8"/>
      <c r="AX1456" s="8"/>
    </row>
    <row r="1457" spans="41:50">
      <c r="AO1457" s="8"/>
      <c r="AP1457" s="8"/>
      <c r="AQ1457" s="8"/>
      <c r="AR1457" s="8"/>
      <c r="AS1457" s="8"/>
      <c r="AT1457" s="8"/>
      <c r="AU1457" s="8"/>
      <c r="AV1457" s="8"/>
      <c r="AW1457" s="8"/>
      <c r="AX1457" s="8"/>
    </row>
    <row r="1458" spans="41:50">
      <c r="AO1458" s="8"/>
      <c r="AP1458" s="8"/>
      <c r="AQ1458" s="8"/>
      <c r="AR1458" s="8"/>
      <c r="AS1458" s="8"/>
      <c r="AT1458" s="8"/>
      <c r="AU1458" s="8"/>
      <c r="AV1458" s="8"/>
      <c r="AW1458" s="8"/>
      <c r="AX1458" s="8"/>
    </row>
    <row r="1459" spans="41:50">
      <c r="AO1459" s="8"/>
      <c r="AP1459" s="8"/>
      <c r="AQ1459" s="8"/>
      <c r="AR1459" s="8"/>
      <c r="AS1459" s="8"/>
      <c r="AT1459" s="8"/>
      <c r="AU1459" s="8"/>
      <c r="AV1459" s="8"/>
      <c r="AW1459" s="8"/>
      <c r="AX1459" s="8"/>
    </row>
    <row r="1460" spans="41:50">
      <c r="AO1460" s="8"/>
      <c r="AP1460" s="8"/>
      <c r="AQ1460" s="8"/>
      <c r="AR1460" s="8"/>
      <c r="AS1460" s="8"/>
      <c r="AT1460" s="8"/>
      <c r="AU1460" s="8"/>
      <c r="AV1460" s="8"/>
      <c r="AW1460" s="8"/>
      <c r="AX1460" s="8"/>
    </row>
    <row r="1461" spans="41:50">
      <c r="AO1461" s="8"/>
      <c r="AP1461" s="8"/>
      <c r="AQ1461" s="8"/>
      <c r="AR1461" s="8"/>
      <c r="AS1461" s="8"/>
      <c r="AT1461" s="8"/>
      <c r="AU1461" s="8"/>
      <c r="AV1461" s="8"/>
      <c r="AW1461" s="8"/>
      <c r="AX1461" s="8"/>
    </row>
    <row r="1462" spans="41:50">
      <c r="AO1462" s="8"/>
      <c r="AP1462" s="8"/>
      <c r="AQ1462" s="8"/>
      <c r="AR1462" s="8"/>
      <c r="AS1462" s="8"/>
      <c r="AT1462" s="8"/>
      <c r="AU1462" s="8"/>
      <c r="AV1462" s="8"/>
      <c r="AW1462" s="8"/>
      <c r="AX1462" s="8"/>
    </row>
    <row r="1463" spans="41:50">
      <c r="AO1463" s="8"/>
      <c r="AP1463" s="8"/>
      <c r="AQ1463" s="8"/>
      <c r="AR1463" s="8"/>
      <c r="AS1463" s="8"/>
      <c r="AT1463" s="8"/>
      <c r="AU1463" s="8"/>
      <c r="AV1463" s="8"/>
      <c r="AW1463" s="8"/>
      <c r="AX1463" s="8"/>
    </row>
    <row r="1464" spans="41:50">
      <c r="AO1464" s="8"/>
      <c r="AP1464" s="8"/>
      <c r="AQ1464" s="8"/>
      <c r="AR1464" s="8"/>
      <c r="AS1464" s="8"/>
      <c r="AT1464" s="8"/>
      <c r="AU1464" s="8"/>
      <c r="AV1464" s="8"/>
      <c r="AW1464" s="8"/>
      <c r="AX1464" s="8"/>
    </row>
    <row r="1465" spans="41:50">
      <c r="AO1465" s="8"/>
      <c r="AP1465" s="8"/>
      <c r="AQ1465" s="8"/>
      <c r="AR1465" s="8"/>
      <c r="AS1465" s="8"/>
      <c r="AT1465" s="8"/>
      <c r="AU1465" s="8"/>
      <c r="AV1465" s="8"/>
      <c r="AW1465" s="8"/>
      <c r="AX1465" s="8"/>
    </row>
    <row r="1466" spans="41:50">
      <c r="AO1466" s="8"/>
      <c r="AP1466" s="8"/>
      <c r="AQ1466" s="8"/>
      <c r="AR1466" s="8"/>
      <c r="AS1466" s="8"/>
      <c r="AT1466" s="8"/>
      <c r="AU1466" s="8"/>
      <c r="AV1466" s="8"/>
      <c r="AW1466" s="8"/>
      <c r="AX1466" s="8"/>
    </row>
    <row r="1467" spans="41:50">
      <c r="AO1467" s="8"/>
      <c r="AP1467" s="8"/>
      <c r="AQ1467" s="8"/>
      <c r="AR1467" s="8"/>
      <c r="AS1467" s="8"/>
      <c r="AT1467" s="8"/>
      <c r="AU1467" s="8"/>
      <c r="AV1467" s="8"/>
      <c r="AW1467" s="8"/>
      <c r="AX1467" s="8"/>
    </row>
    <row r="1468" spans="41:50">
      <c r="AO1468" s="8"/>
      <c r="AP1468" s="8"/>
      <c r="AQ1468" s="8"/>
      <c r="AR1468" s="8"/>
      <c r="AS1468" s="8"/>
      <c r="AT1468" s="8"/>
      <c r="AU1468" s="8"/>
      <c r="AV1468" s="8"/>
      <c r="AW1468" s="8"/>
      <c r="AX1468" s="8"/>
    </row>
    <row r="1469" spans="41:50">
      <c r="AO1469" s="8"/>
      <c r="AP1469" s="8"/>
      <c r="AQ1469" s="8"/>
      <c r="AR1469" s="8"/>
      <c r="AS1469" s="8"/>
      <c r="AT1469" s="8"/>
      <c r="AU1469" s="8"/>
      <c r="AV1469" s="8"/>
      <c r="AW1469" s="8"/>
      <c r="AX1469" s="8"/>
    </row>
    <row r="1470" spans="41:50">
      <c r="AO1470" s="8"/>
      <c r="AP1470" s="8"/>
      <c r="AQ1470" s="8"/>
      <c r="AR1470" s="8"/>
      <c r="AS1470" s="8"/>
      <c r="AT1470" s="8"/>
      <c r="AU1470" s="8"/>
      <c r="AV1470" s="8"/>
      <c r="AW1470" s="8"/>
      <c r="AX1470" s="8"/>
    </row>
    <row r="1471" spans="41:50">
      <c r="AO1471" s="8"/>
      <c r="AP1471" s="8"/>
      <c r="AQ1471" s="8"/>
      <c r="AR1471" s="8"/>
      <c r="AS1471" s="8"/>
      <c r="AT1471" s="8"/>
      <c r="AU1471" s="8"/>
      <c r="AV1471" s="8"/>
      <c r="AW1471" s="8"/>
      <c r="AX1471" s="8"/>
    </row>
    <row r="1472" spans="41:50">
      <c r="AO1472" s="8"/>
      <c r="AP1472" s="8"/>
      <c r="AQ1472" s="8"/>
      <c r="AR1472" s="8"/>
      <c r="AS1472" s="8"/>
      <c r="AT1472" s="8"/>
      <c r="AU1472" s="8"/>
      <c r="AV1472" s="8"/>
      <c r="AW1472" s="8"/>
      <c r="AX1472" s="8"/>
    </row>
    <row r="1473" spans="41:50">
      <c r="AO1473" s="8"/>
      <c r="AP1473" s="8"/>
      <c r="AQ1473" s="8"/>
      <c r="AR1473" s="8"/>
      <c r="AS1473" s="8"/>
      <c r="AT1473" s="8"/>
      <c r="AU1473" s="8"/>
      <c r="AV1473" s="8"/>
      <c r="AW1473" s="8"/>
      <c r="AX1473" s="8"/>
    </row>
    <row r="1474" spans="41:50">
      <c r="AO1474" s="8"/>
      <c r="AP1474" s="8"/>
      <c r="AQ1474" s="8"/>
      <c r="AR1474" s="8"/>
      <c r="AS1474" s="8"/>
      <c r="AT1474" s="8"/>
      <c r="AU1474" s="8"/>
      <c r="AV1474" s="8"/>
      <c r="AW1474" s="8"/>
      <c r="AX1474" s="8"/>
    </row>
    <row r="1475" spans="41:50">
      <c r="AO1475" s="8"/>
      <c r="AP1475" s="8"/>
      <c r="AQ1475" s="8"/>
      <c r="AR1475" s="8"/>
      <c r="AS1475" s="8"/>
      <c r="AT1475" s="8"/>
      <c r="AU1475" s="8"/>
      <c r="AV1475" s="8"/>
      <c r="AW1475" s="8"/>
      <c r="AX1475" s="8"/>
    </row>
    <row r="1476" spans="41:50">
      <c r="AO1476" s="8"/>
      <c r="AP1476" s="8"/>
      <c r="AQ1476" s="8"/>
      <c r="AR1476" s="8"/>
      <c r="AS1476" s="8"/>
      <c r="AT1476" s="8"/>
      <c r="AU1476" s="8"/>
      <c r="AV1476" s="8"/>
      <c r="AW1476" s="8"/>
      <c r="AX1476" s="8"/>
    </row>
    <row r="1477" spans="41:50">
      <c r="AO1477" s="8"/>
      <c r="AP1477" s="8"/>
      <c r="AQ1477" s="8"/>
      <c r="AR1477" s="8"/>
      <c r="AS1477" s="8"/>
      <c r="AT1477" s="8"/>
      <c r="AU1477" s="8"/>
      <c r="AV1477" s="8"/>
      <c r="AW1477" s="8"/>
      <c r="AX1477" s="8"/>
    </row>
    <row r="1478" spans="41:50">
      <c r="AO1478" s="8"/>
      <c r="AP1478" s="8"/>
      <c r="AQ1478" s="8"/>
      <c r="AR1478" s="8"/>
      <c r="AS1478" s="8"/>
      <c r="AT1478" s="8"/>
      <c r="AU1478" s="8"/>
      <c r="AV1478" s="8"/>
      <c r="AW1478" s="8"/>
      <c r="AX1478" s="8"/>
    </row>
    <row r="1479" spans="41:50">
      <c r="AO1479" s="8"/>
      <c r="AP1479" s="8"/>
      <c r="AQ1479" s="8"/>
      <c r="AR1479" s="8"/>
      <c r="AS1479" s="8"/>
      <c r="AT1479" s="8"/>
      <c r="AU1479" s="8"/>
      <c r="AV1479" s="8"/>
      <c r="AW1479" s="8"/>
      <c r="AX1479" s="8"/>
    </row>
    <row r="1480" spans="41:50">
      <c r="AO1480" s="8"/>
      <c r="AP1480" s="8"/>
      <c r="AQ1480" s="8"/>
      <c r="AR1480" s="8"/>
      <c r="AS1480" s="8"/>
      <c r="AT1480" s="8"/>
      <c r="AU1480" s="8"/>
      <c r="AV1480" s="8"/>
      <c r="AW1480" s="8"/>
      <c r="AX1480" s="8"/>
    </row>
    <row r="1481" spans="41:50">
      <c r="AO1481" s="8"/>
      <c r="AP1481" s="8"/>
      <c r="AQ1481" s="8"/>
      <c r="AR1481" s="8"/>
      <c r="AS1481" s="8"/>
      <c r="AT1481" s="8"/>
      <c r="AU1481" s="8"/>
      <c r="AV1481" s="8"/>
      <c r="AW1481" s="8"/>
      <c r="AX1481" s="8"/>
    </row>
    <row r="1482" spans="41:50">
      <c r="AO1482" s="8"/>
      <c r="AP1482" s="8"/>
      <c r="AQ1482" s="8"/>
      <c r="AR1482" s="8"/>
      <c r="AS1482" s="8"/>
      <c r="AT1482" s="8"/>
      <c r="AU1482" s="8"/>
      <c r="AV1482" s="8"/>
      <c r="AW1482" s="8"/>
      <c r="AX1482" s="8"/>
    </row>
    <row r="1483" spans="41:50">
      <c r="AO1483" s="8"/>
      <c r="AP1483" s="8"/>
      <c r="AQ1483" s="8"/>
      <c r="AR1483" s="8"/>
      <c r="AS1483" s="8"/>
      <c r="AT1483" s="8"/>
      <c r="AU1483" s="8"/>
      <c r="AV1483" s="8"/>
      <c r="AW1483" s="8"/>
      <c r="AX1483" s="8"/>
    </row>
    <row r="1484" spans="41:50">
      <c r="AO1484" s="8"/>
      <c r="AP1484" s="8"/>
      <c r="AQ1484" s="8"/>
      <c r="AR1484" s="8"/>
      <c r="AS1484" s="8"/>
      <c r="AT1484" s="8"/>
      <c r="AU1484" s="8"/>
      <c r="AV1484" s="8"/>
      <c r="AW1484" s="8"/>
      <c r="AX1484" s="8"/>
    </row>
    <row r="1485" spans="41:50">
      <c r="AO1485" s="8"/>
      <c r="AP1485" s="8"/>
      <c r="AQ1485" s="8"/>
      <c r="AR1485" s="8"/>
      <c r="AS1485" s="8"/>
      <c r="AT1485" s="8"/>
      <c r="AU1485" s="8"/>
      <c r="AV1485" s="8"/>
      <c r="AW1485" s="8"/>
      <c r="AX1485" s="8"/>
    </row>
    <row r="1486" spans="41:50">
      <c r="AO1486" s="8"/>
      <c r="AP1486" s="8"/>
      <c r="AQ1486" s="8"/>
      <c r="AR1486" s="8"/>
      <c r="AS1486" s="8"/>
      <c r="AT1486" s="8"/>
      <c r="AU1486" s="8"/>
      <c r="AV1486" s="8"/>
      <c r="AW1486" s="8"/>
      <c r="AX1486" s="8"/>
    </row>
    <row r="1487" spans="41:50">
      <c r="AO1487" s="8"/>
      <c r="AP1487" s="8"/>
      <c r="AQ1487" s="8"/>
      <c r="AR1487" s="8"/>
      <c r="AS1487" s="8"/>
      <c r="AT1487" s="8"/>
      <c r="AU1487" s="8"/>
      <c r="AV1487" s="8"/>
      <c r="AW1487" s="8"/>
      <c r="AX1487" s="8"/>
    </row>
    <row r="1488" spans="41:50">
      <c r="AO1488" s="8"/>
      <c r="AP1488" s="8"/>
      <c r="AQ1488" s="8"/>
      <c r="AR1488" s="8"/>
      <c r="AS1488" s="8"/>
      <c r="AT1488" s="8"/>
      <c r="AU1488" s="8"/>
      <c r="AV1488" s="8"/>
      <c r="AW1488" s="8"/>
      <c r="AX1488" s="8"/>
    </row>
    <row r="1489" spans="41:50">
      <c r="AO1489" s="8"/>
      <c r="AP1489" s="8"/>
      <c r="AQ1489" s="8"/>
      <c r="AR1489" s="8"/>
      <c r="AS1489" s="8"/>
      <c r="AT1489" s="8"/>
      <c r="AU1489" s="8"/>
      <c r="AV1489" s="8"/>
      <c r="AW1489" s="8"/>
      <c r="AX1489" s="8"/>
    </row>
    <row r="1490" spans="41:50">
      <c r="AO1490" s="8"/>
      <c r="AP1490" s="8"/>
      <c r="AQ1490" s="8"/>
      <c r="AR1490" s="8"/>
      <c r="AS1490" s="8"/>
      <c r="AT1490" s="8"/>
      <c r="AU1490" s="8"/>
      <c r="AV1490" s="8"/>
      <c r="AW1490" s="8"/>
      <c r="AX1490" s="8"/>
    </row>
    <row r="1491" spans="41:50">
      <c r="AO1491" s="8"/>
      <c r="AP1491" s="8"/>
      <c r="AQ1491" s="8"/>
      <c r="AR1491" s="8"/>
      <c r="AS1491" s="8"/>
      <c r="AT1491" s="8"/>
      <c r="AU1491" s="8"/>
      <c r="AV1491" s="8"/>
      <c r="AW1491" s="8"/>
      <c r="AX1491" s="8"/>
    </row>
    <row r="1492" spans="41:50">
      <c r="AO1492" s="8"/>
      <c r="AP1492" s="8"/>
      <c r="AQ1492" s="8"/>
      <c r="AR1492" s="8"/>
      <c r="AS1492" s="8"/>
      <c r="AT1492" s="8"/>
      <c r="AU1492" s="8"/>
      <c r="AV1492" s="8"/>
      <c r="AW1492" s="8"/>
      <c r="AX1492" s="8"/>
    </row>
    <row r="1493" spans="41:50">
      <c r="AO1493" s="8"/>
      <c r="AP1493" s="8"/>
      <c r="AQ1493" s="8"/>
      <c r="AR1493" s="8"/>
      <c r="AS1493" s="8"/>
      <c r="AT1493" s="8"/>
      <c r="AU1493" s="8"/>
      <c r="AV1493" s="8"/>
      <c r="AW1493" s="8"/>
      <c r="AX1493" s="8"/>
    </row>
    <row r="1494" spans="41:50">
      <c r="AO1494" s="8"/>
      <c r="AP1494" s="8"/>
      <c r="AQ1494" s="8"/>
      <c r="AR1494" s="8"/>
      <c r="AS1494" s="8"/>
      <c r="AT1494" s="8"/>
      <c r="AU1494" s="8"/>
      <c r="AV1494" s="8"/>
      <c r="AW1494" s="8"/>
      <c r="AX1494" s="8"/>
    </row>
    <row r="1495" spans="41:50">
      <c r="AO1495" s="8"/>
      <c r="AP1495" s="8"/>
      <c r="AQ1495" s="8"/>
      <c r="AR1495" s="8"/>
      <c r="AS1495" s="8"/>
      <c r="AT1495" s="8"/>
      <c r="AU1495" s="8"/>
      <c r="AV1495" s="8"/>
      <c r="AW1495" s="8"/>
      <c r="AX1495" s="8"/>
    </row>
    <row r="1496" spans="41:50">
      <c r="AO1496" s="8"/>
      <c r="AP1496" s="8"/>
      <c r="AQ1496" s="8"/>
      <c r="AR1496" s="8"/>
      <c r="AS1496" s="8"/>
      <c r="AT1496" s="8"/>
      <c r="AU1496" s="8"/>
      <c r="AV1496" s="8"/>
      <c r="AW1496" s="8"/>
      <c r="AX1496" s="8"/>
    </row>
    <row r="1497" spans="41:50">
      <c r="AO1497" s="8"/>
      <c r="AP1497" s="8"/>
      <c r="AQ1497" s="8"/>
      <c r="AR1497" s="8"/>
      <c r="AS1497" s="8"/>
      <c r="AT1497" s="8"/>
      <c r="AU1497" s="8"/>
      <c r="AV1497" s="8"/>
      <c r="AW1497" s="8"/>
      <c r="AX1497" s="8"/>
    </row>
    <row r="1498" spans="41:50">
      <c r="AO1498" s="8"/>
      <c r="AP1498" s="8"/>
      <c r="AQ1498" s="8"/>
      <c r="AR1498" s="8"/>
      <c r="AS1498" s="8"/>
      <c r="AT1498" s="8"/>
      <c r="AU1498" s="8"/>
      <c r="AV1498" s="8"/>
      <c r="AW1498" s="8"/>
      <c r="AX1498" s="8"/>
    </row>
    <row r="1499" spans="41:50">
      <c r="AO1499" s="8"/>
      <c r="AP1499" s="8"/>
      <c r="AQ1499" s="8"/>
      <c r="AR1499" s="8"/>
      <c r="AS1499" s="8"/>
      <c r="AT1499" s="8"/>
      <c r="AU1499" s="8"/>
      <c r="AV1499" s="8"/>
      <c r="AW1499" s="8"/>
      <c r="AX1499" s="8"/>
    </row>
    <row r="1500" spans="41:50">
      <c r="AO1500" s="8"/>
      <c r="AP1500" s="8"/>
      <c r="AQ1500" s="8"/>
      <c r="AR1500" s="8"/>
      <c r="AS1500" s="8"/>
      <c r="AT1500" s="8"/>
      <c r="AU1500" s="8"/>
      <c r="AV1500" s="8"/>
      <c r="AW1500" s="8"/>
      <c r="AX1500" s="8"/>
    </row>
    <row r="1501" spans="41:50">
      <c r="AO1501" s="8"/>
      <c r="AP1501" s="8"/>
      <c r="AQ1501" s="8"/>
      <c r="AR1501" s="8"/>
      <c r="AS1501" s="8"/>
      <c r="AT1501" s="8"/>
      <c r="AU1501" s="8"/>
      <c r="AV1501" s="8"/>
      <c r="AW1501" s="8"/>
      <c r="AX1501" s="8"/>
    </row>
    <row r="1502" spans="41:50">
      <c r="AO1502" s="8"/>
      <c r="AP1502" s="8"/>
      <c r="AQ1502" s="8"/>
      <c r="AR1502" s="8"/>
      <c r="AS1502" s="8"/>
      <c r="AT1502" s="8"/>
      <c r="AU1502" s="8"/>
      <c r="AV1502" s="8"/>
      <c r="AW1502" s="8"/>
      <c r="AX1502" s="8"/>
    </row>
    <row r="1503" spans="41:50">
      <c r="AO1503" s="8"/>
      <c r="AP1503" s="8"/>
      <c r="AQ1503" s="8"/>
      <c r="AR1503" s="8"/>
      <c r="AS1503" s="8"/>
      <c r="AT1503" s="8"/>
      <c r="AU1503" s="8"/>
      <c r="AV1503" s="8"/>
      <c r="AW1503" s="8"/>
      <c r="AX1503" s="8"/>
    </row>
    <row r="1504" spans="41:50">
      <c r="AO1504" s="8"/>
      <c r="AP1504" s="8"/>
      <c r="AQ1504" s="8"/>
      <c r="AR1504" s="8"/>
      <c r="AS1504" s="8"/>
      <c r="AT1504" s="8"/>
      <c r="AU1504" s="8"/>
      <c r="AV1504" s="8"/>
      <c r="AW1504" s="8"/>
      <c r="AX1504" s="8"/>
    </row>
    <row r="1505" spans="41:50">
      <c r="AO1505" s="8"/>
      <c r="AP1505" s="8"/>
      <c r="AQ1505" s="8"/>
      <c r="AR1505" s="8"/>
      <c r="AS1505" s="8"/>
      <c r="AT1505" s="8"/>
      <c r="AU1505" s="8"/>
      <c r="AV1505" s="8"/>
      <c r="AW1505" s="8"/>
      <c r="AX1505" s="8"/>
    </row>
    <row r="1506" spans="41:50">
      <c r="AO1506" s="8"/>
      <c r="AP1506" s="8"/>
      <c r="AQ1506" s="8"/>
      <c r="AR1506" s="8"/>
      <c r="AS1506" s="8"/>
      <c r="AT1506" s="8"/>
      <c r="AU1506" s="8"/>
      <c r="AV1506" s="8"/>
      <c r="AW1506" s="8"/>
      <c r="AX1506" s="8"/>
    </row>
    <row r="1507" spans="41:50">
      <c r="AO1507" s="8"/>
      <c r="AP1507" s="8"/>
      <c r="AQ1507" s="8"/>
      <c r="AR1507" s="8"/>
      <c r="AS1507" s="8"/>
      <c r="AT1507" s="8"/>
      <c r="AU1507" s="8"/>
      <c r="AV1507" s="8"/>
      <c r="AW1507" s="8"/>
      <c r="AX1507" s="8"/>
    </row>
    <row r="1508" spans="41:50">
      <c r="AO1508" s="8"/>
      <c r="AP1508" s="8"/>
      <c r="AQ1508" s="8"/>
      <c r="AR1508" s="8"/>
      <c r="AS1508" s="8"/>
      <c r="AT1508" s="8"/>
      <c r="AU1508" s="8"/>
      <c r="AV1508" s="8"/>
      <c r="AW1508" s="8"/>
      <c r="AX1508" s="8"/>
    </row>
    <row r="1509" spans="41:50">
      <c r="AO1509" s="8"/>
      <c r="AP1509" s="8"/>
      <c r="AQ1509" s="8"/>
      <c r="AR1509" s="8"/>
      <c r="AS1509" s="8"/>
      <c r="AT1509" s="8"/>
      <c r="AU1509" s="8"/>
      <c r="AV1509" s="8"/>
      <c r="AW1509" s="8"/>
      <c r="AX1509" s="8"/>
    </row>
    <row r="1510" spans="41:50">
      <c r="AO1510" s="8"/>
      <c r="AP1510" s="8"/>
      <c r="AQ1510" s="8"/>
      <c r="AR1510" s="8"/>
      <c r="AS1510" s="8"/>
      <c r="AT1510" s="8"/>
      <c r="AU1510" s="8"/>
      <c r="AV1510" s="8"/>
      <c r="AW1510" s="8"/>
      <c r="AX1510" s="8"/>
    </row>
    <row r="1511" spans="41:50">
      <c r="AO1511" s="8"/>
      <c r="AP1511" s="8"/>
      <c r="AQ1511" s="8"/>
      <c r="AR1511" s="8"/>
      <c r="AS1511" s="8"/>
      <c r="AT1511" s="8"/>
      <c r="AU1511" s="8"/>
      <c r="AV1511" s="8"/>
      <c r="AW1511" s="8"/>
      <c r="AX1511" s="8"/>
    </row>
    <row r="1512" spans="41:50">
      <c r="AO1512" s="8"/>
      <c r="AP1512" s="8"/>
      <c r="AQ1512" s="8"/>
      <c r="AR1512" s="8"/>
      <c r="AS1512" s="8"/>
      <c r="AT1512" s="8"/>
      <c r="AU1512" s="8"/>
      <c r="AV1512" s="8"/>
      <c r="AW1512" s="8"/>
      <c r="AX1512" s="8"/>
    </row>
    <row r="1513" spans="41:50">
      <c r="AO1513" s="8"/>
      <c r="AP1513" s="8"/>
      <c r="AQ1513" s="8"/>
      <c r="AR1513" s="8"/>
      <c r="AS1513" s="8"/>
      <c r="AT1513" s="8"/>
      <c r="AU1513" s="8"/>
      <c r="AV1513" s="8"/>
      <c r="AW1513" s="8"/>
      <c r="AX1513" s="8"/>
    </row>
    <row r="1514" spans="41:50">
      <c r="AO1514" s="8"/>
      <c r="AP1514" s="8"/>
      <c r="AQ1514" s="8"/>
      <c r="AR1514" s="8"/>
      <c r="AS1514" s="8"/>
      <c r="AT1514" s="8"/>
      <c r="AU1514" s="8"/>
      <c r="AV1514" s="8"/>
      <c r="AW1514" s="8"/>
      <c r="AX1514" s="8"/>
    </row>
    <row r="1515" spans="41:50">
      <c r="AO1515" s="8"/>
      <c r="AP1515" s="8"/>
      <c r="AQ1515" s="8"/>
      <c r="AR1515" s="8"/>
      <c r="AS1515" s="8"/>
      <c r="AT1515" s="8"/>
      <c r="AU1515" s="8"/>
      <c r="AV1515" s="8"/>
      <c r="AW1515" s="8"/>
      <c r="AX1515" s="8"/>
    </row>
    <row r="1516" spans="41:50">
      <c r="AO1516" s="8"/>
      <c r="AP1516" s="8"/>
      <c r="AQ1516" s="8"/>
      <c r="AR1516" s="8"/>
      <c r="AS1516" s="8"/>
      <c r="AT1516" s="8"/>
      <c r="AU1516" s="8"/>
      <c r="AV1516" s="8"/>
      <c r="AW1516" s="8"/>
      <c r="AX1516" s="8"/>
    </row>
    <row r="1517" spans="41:50">
      <c r="AO1517" s="8"/>
      <c r="AP1517" s="8"/>
      <c r="AQ1517" s="8"/>
      <c r="AR1517" s="8"/>
      <c r="AS1517" s="8"/>
      <c r="AT1517" s="8"/>
      <c r="AU1517" s="8"/>
      <c r="AV1517" s="8"/>
      <c r="AW1517" s="8"/>
      <c r="AX1517" s="8"/>
    </row>
    <row r="1518" spans="41:50">
      <c r="AO1518" s="8"/>
      <c r="AP1518" s="8"/>
      <c r="AQ1518" s="8"/>
      <c r="AR1518" s="8"/>
      <c r="AS1518" s="8"/>
      <c r="AT1518" s="8"/>
      <c r="AU1518" s="8"/>
      <c r="AV1518" s="8"/>
      <c r="AW1518" s="8"/>
      <c r="AX1518" s="8"/>
    </row>
    <row r="1519" spans="41:50">
      <c r="AO1519" s="8"/>
      <c r="AP1519" s="8"/>
      <c r="AQ1519" s="8"/>
      <c r="AR1519" s="8"/>
      <c r="AS1519" s="8"/>
      <c r="AT1519" s="8"/>
      <c r="AU1519" s="8"/>
      <c r="AV1519" s="8"/>
      <c r="AW1519" s="8"/>
      <c r="AX1519" s="8"/>
    </row>
    <row r="1520" spans="41:50">
      <c r="AO1520" s="8"/>
      <c r="AP1520" s="8"/>
      <c r="AQ1520" s="8"/>
      <c r="AR1520" s="8"/>
      <c r="AS1520" s="8"/>
      <c r="AT1520" s="8"/>
      <c r="AU1520" s="8"/>
      <c r="AV1520" s="8"/>
      <c r="AW1520" s="8"/>
      <c r="AX1520" s="8"/>
    </row>
    <row r="1521" spans="41:50">
      <c r="AO1521" s="8"/>
      <c r="AP1521" s="8"/>
      <c r="AQ1521" s="8"/>
      <c r="AR1521" s="8"/>
      <c r="AS1521" s="8"/>
      <c r="AT1521" s="8"/>
      <c r="AU1521" s="8"/>
      <c r="AV1521" s="8"/>
      <c r="AW1521" s="8"/>
      <c r="AX1521" s="8"/>
    </row>
    <row r="1522" spans="41:50">
      <c r="AO1522" s="8"/>
      <c r="AP1522" s="8"/>
      <c r="AQ1522" s="8"/>
      <c r="AR1522" s="8"/>
      <c r="AS1522" s="8"/>
      <c r="AT1522" s="8"/>
      <c r="AU1522" s="8"/>
      <c r="AV1522" s="8"/>
      <c r="AW1522" s="8"/>
      <c r="AX1522" s="8"/>
    </row>
    <row r="1523" spans="41:50">
      <c r="AO1523" s="8"/>
      <c r="AP1523" s="8"/>
      <c r="AQ1523" s="8"/>
      <c r="AR1523" s="8"/>
      <c r="AS1523" s="8"/>
      <c r="AT1523" s="8"/>
      <c r="AU1523" s="8"/>
      <c r="AV1523" s="8"/>
      <c r="AW1523" s="8"/>
      <c r="AX1523" s="8"/>
    </row>
    <row r="1524" spans="41:50">
      <c r="AO1524" s="8"/>
      <c r="AP1524" s="8"/>
      <c r="AQ1524" s="8"/>
      <c r="AR1524" s="8"/>
      <c r="AS1524" s="8"/>
      <c r="AT1524" s="8"/>
      <c r="AU1524" s="8"/>
      <c r="AV1524" s="8"/>
      <c r="AW1524" s="8"/>
      <c r="AX1524" s="8"/>
    </row>
    <row r="1525" spans="41:50">
      <c r="AO1525" s="8"/>
      <c r="AP1525" s="8"/>
      <c r="AQ1525" s="8"/>
      <c r="AR1525" s="8"/>
      <c r="AS1525" s="8"/>
      <c r="AT1525" s="8"/>
      <c r="AU1525" s="8"/>
      <c r="AV1525" s="8"/>
      <c r="AW1525" s="8"/>
      <c r="AX1525" s="8"/>
    </row>
    <row r="1526" spans="41:50">
      <c r="AO1526" s="8"/>
      <c r="AP1526" s="8"/>
      <c r="AQ1526" s="8"/>
      <c r="AR1526" s="8"/>
      <c r="AS1526" s="8"/>
      <c r="AT1526" s="8"/>
      <c r="AU1526" s="8"/>
      <c r="AV1526" s="8"/>
      <c r="AW1526" s="8"/>
      <c r="AX1526" s="8"/>
    </row>
    <row r="1527" spans="41:50">
      <c r="AO1527" s="8"/>
      <c r="AP1527" s="8"/>
      <c r="AQ1527" s="8"/>
      <c r="AR1527" s="8"/>
      <c r="AS1527" s="8"/>
      <c r="AT1527" s="8"/>
      <c r="AU1527" s="8"/>
      <c r="AV1527" s="8"/>
      <c r="AW1527" s="8"/>
      <c r="AX1527" s="8"/>
    </row>
    <row r="1528" spans="41:50">
      <c r="AO1528" s="8"/>
      <c r="AP1528" s="8"/>
      <c r="AQ1528" s="8"/>
      <c r="AR1528" s="8"/>
      <c r="AS1528" s="8"/>
      <c r="AT1528" s="8"/>
      <c r="AU1528" s="8"/>
      <c r="AV1528" s="8"/>
      <c r="AW1528" s="8"/>
      <c r="AX1528" s="8"/>
    </row>
    <row r="1529" spans="41:50">
      <c r="AO1529" s="8"/>
      <c r="AP1529" s="8"/>
      <c r="AQ1529" s="8"/>
      <c r="AR1529" s="8"/>
      <c r="AS1529" s="8"/>
      <c r="AT1529" s="8"/>
      <c r="AU1529" s="8"/>
      <c r="AV1529" s="8"/>
      <c r="AW1529" s="8"/>
      <c r="AX1529" s="8"/>
    </row>
    <row r="1530" spans="41:50">
      <c r="AO1530" s="8"/>
      <c r="AP1530" s="8"/>
      <c r="AQ1530" s="8"/>
      <c r="AR1530" s="8"/>
      <c r="AS1530" s="8"/>
      <c r="AT1530" s="8"/>
      <c r="AU1530" s="8"/>
      <c r="AV1530" s="8"/>
      <c r="AW1530" s="8"/>
      <c r="AX1530" s="8"/>
    </row>
    <row r="1531" spans="41:50">
      <c r="AO1531" s="8"/>
      <c r="AP1531" s="8"/>
      <c r="AQ1531" s="8"/>
      <c r="AR1531" s="8"/>
      <c r="AS1531" s="8"/>
      <c r="AT1531" s="8"/>
      <c r="AU1531" s="8"/>
      <c r="AV1531" s="8"/>
      <c r="AW1531" s="8"/>
      <c r="AX1531" s="8"/>
    </row>
    <row r="1532" spans="41:50">
      <c r="AO1532" s="8"/>
      <c r="AP1532" s="8"/>
      <c r="AQ1532" s="8"/>
      <c r="AR1532" s="8"/>
      <c r="AS1532" s="8"/>
      <c r="AT1532" s="8"/>
      <c r="AU1532" s="8"/>
      <c r="AV1532" s="8"/>
      <c r="AW1532" s="8"/>
      <c r="AX1532" s="8"/>
    </row>
    <row r="1533" spans="41:50">
      <c r="AO1533" s="8"/>
      <c r="AP1533" s="8"/>
      <c r="AQ1533" s="8"/>
      <c r="AR1533" s="8"/>
      <c r="AS1533" s="8"/>
      <c r="AT1533" s="8"/>
      <c r="AU1533" s="8"/>
      <c r="AV1533" s="8"/>
      <c r="AW1533" s="8"/>
      <c r="AX1533" s="8"/>
    </row>
    <row r="1534" spans="41:50">
      <c r="AO1534" s="8"/>
      <c r="AP1534" s="8"/>
      <c r="AQ1534" s="8"/>
      <c r="AR1534" s="8"/>
      <c r="AS1534" s="8"/>
      <c r="AT1534" s="8"/>
      <c r="AU1534" s="8"/>
      <c r="AV1534" s="8"/>
      <c r="AW1534" s="8"/>
      <c r="AX1534" s="8"/>
    </row>
    <row r="1535" spans="41:50">
      <c r="AO1535" s="8"/>
      <c r="AP1535" s="8"/>
      <c r="AQ1535" s="8"/>
      <c r="AR1535" s="8"/>
      <c r="AS1535" s="8"/>
      <c r="AT1535" s="8"/>
      <c r="AU1535" s="8"/>
      <c r="AV1535" s="8"/>
      <c r="AW1535" s="8"/>
      <c r="AX1535" s="8"/>
    </row>
    <row r="1536" spans="41:50">
      <c r="AO1536" s="8"/>
      <c r="AP1536" s="8"/>
      <c r="AQ1536" s="8"/>
      <c r="AR1536" s="8"/>
      <c r="AS1536" s="8"/>
      <c r="AT1536" s="8"/>
      <c r="AU1536" s="8"/>
      <c r="AV1536" s="8"/>
      <c r="AW1536" s="8"/>
      <c r="AX1536" s="8"/>
    </row>
    <row r="1537" spans="41:50">
      <c r="AO1537" s="8"/>
      <c r="AP1537" s="8"/>
      <c r="AQ1537" s="8"/>
      <c r="AR1537" s="8"/>
      <c r="AS1537" s="8"/>
      <c r="AT1537" s="8"/>
      <c r="AU1537" s="8"/>
      <c r="AV1537" s="8"/>
      <c r="AW1537" s="8"/>
      <c r="AX1537" s="8"/>
    </row>
    <row r="1538" spans="41:50">
      <c r="AO1538" s="8"/>
      <c r="AP1538" s="8"/>
      <c r="AQ1538" s="8"/>
      <c r="AR1538" s="8"/>
      <c r="AS1538" s="8"/>
      <c r="AT1538" s="8"/>
      <c r="AU1538" s="8"/>
      <c r="AV1538" s="8"/>
      <c r="AW1538" s="8"/>
      <c r="AX1538" s="8"/>
    </row>
    <row r="1539" spans="41:50">
      <c r="AO1539" s="8"/>
      <c r="AP1539" s="8"/>
      <c r="AQ1539" s="8"/>
      <c r="AR1539" s="8"/>
      <c r="AS1539" s="8"/>
      <c r="AT1539" s="8"/>
      <c r="AU1539" s="8"/>
      <c r="AV1539" s="8"/>
      <c r="AW1539" s="8"/>
      <c r="AX1539" s="8"/>
    </row>
    <row r="1540" spans="41:50">
      <c r="AO1540" s="8"/>
      <c r="AP1540" s="8"/>
      <c r="AQ1540" s="8"/>
      <c r="AR1540" s="8"/>
      <c r="AS1540" s="8"/>
      <c r="AT1540" s="8"/>
      <c r="AU1540" s="8"/>
      <c r="AV1540" s="8"/>
      <c r="AW1540" s="8"/>
      <c r="AX1540" s="8"/>
    </row>
    <row r="1541" spans="41:50">
      <c r="AO1541" s="8"/>
      <c r="AP1541" s="8"/>
      <c r="AQ1541" s="8"/>
      <c r="AR1541" s="8"/>
      <c r="AS1541" s="8"/>
      <c r="AT1541" s="8"/>
      <c r="AU1541" s="8"/>
      <c r="AV1541" s="8"/>
      <c r="AW1541" s="8"/>
      <c r="AX1541" s="8"/>
    </row>
    <row r="1542" spans="41:50">
      <c r="AO1542" s="8"/>
      <c r="AP1542" s="8"/>
      <c r="AQ1542" s="8"/>
      <c r="AR1542" s="8"/>
      <c r="AS1542" s="8"/>
      <c r="AT1542" s="8"/>
      <c r="AU1542" s="8"/>
      <c r="AV1542" s="8"/>
      <c r="AW1542" s="8"/>
      <c r="AX1542" s="8"/>
    </row>
    <row r="1543" spans="41:50">
      <c r="AO1543" s="8"/>
      <c r="AP1543" s="8"/>
      <c r="AQ1543" s="8"/>
      <c r="AR1543" s="8"/>
      <c r="AS1543" s="8"/>
      <c r="AT1543" s="8"/>
      <c r="AU1543" s="8"/>
      <c r="AV1543" s="8"/>
      <c r="AW1543" s="8"/>
      <c r="AX1543" s="8"/>
    </row>
    <row r="1544" spans="41:50">
      <c r="AO1544" s="8"/>
      <c r="AP1544" s="8"/>
      <c r="AQ1544" s="8"/>
      <c r="AR1544" s="8"/>
      <c r="AS1544" s="8"/>
      <c r="AT1544" s="8"/>
      <c r="AU1544" s="8"/>
      <c r="AV1544" s="8"/>
      <c r="AW1544" s="8"/>
      <c r="AX1544" s="8"/>
    </row>
    <row r="1545" spans="41:50">
      <c r="AO1545" s="8"/>
      <c r="AP1545" s="8"/>
      <c r="AQ1545" s="8"/>
      <c r="AR1545" s="8"/>
      <c r="AS1545" s="8"/>
      <c r="AT1545" s="8"/>
      <c r="AU1545" s="8"/>
      <c r="AV1545" s="8"/>
      <c r="AW1545" s="8"/>
      <c r="AX1545" s="8"/>
    </row>
    <row r="1546" spans="41:50">
      <c r="AO1546" s="8"/>
      <c r="AP1546" s="8"/>
      <c r="AQ1546" s="8"/>
      <c r="AR1546" s="8"/>
      <c r="AS1546" s="8"/>
      <c r="AT1546" s="8"/>
      <c r="AU1546" s="8"/>
      <c r="AV1546" s="8"/>
      <c r="AW1546" s="8"/>
      <c r="AX1546" s="8"/>
    </row>
    <row r="1547" spans="41:50">
      <c r="AO1547" s="8"/>
      <c r="AP1547" s="8"/>
      <c r="AQ1547" s="8"/>
      <c r="AR1547" s="8"/>
      <c r="AS1547" s="8"/>
      <c r="AT1547" s="8"/>
      <c r="AU1547" s="8"/>
      <c r="AV1547" s="8"/>
      <c r="AW1547" s="8"/>
      <c r="AX1547" s="8"/>
    </row>
    <row r="1548" spans="41:50">
      <c r="AO1548" s="8"/>
      <c r="AP1548" s="8"/>
      <c r="AQ1548" s="8"/>
      <c r="AR1548" s="8"/>
      <c r="AS1548" s="8"/>
      <c r="AT1548" s="8"/>
      <c r="AU1548" s="8"/>
      <c r="AV1548" s="8"/>
      <c r="AW1548" s="8"/>
      <c r="AX1548" s="8"/>
    </row>
    <row r="1549" spans="41:50">
      <c r="AO1549" s="8"/>
      <c r="AP1549" s="8"/>
      <c r="AQ1549" s="8"/>
      <c r="AR1549" s="8"/>
      <c r="AS1549" s="8"/>
      <c r="AT1549" s="8"/>
      <c r="AU1549" s="8"/>
      <c r="AV1549" s="8"/>
      <c r="AW1549" s="8"/>
      <c r="AX1549" s="8"/>
    </row>
    <row r="1550" spans="41:50">
      <c r="AO1550" s="8"/>
      <c r="AP1550" s="8"/>
      <c r="AQ1550" s="8"/>
      <c r="AR1550" s="8"/>
      <c r="AS1550" s="8"/>
      <c r="AT1550" s="8"/>
      <c r="AU1550" s="8"/>
      <c r="AV1550" s="8"/>
      <c r="AW1550" s="8"/>
      <c r="AX1550" s="8"/>
    </row>
    <row r="1551" spans="41:50">
      <c r="AO1551" s="8"/>
      <c r="AP1551" s="8"/>
      <c r="AQ1551" s="8"/>
      <c r="AR1551" s="8"/>
      <c r="AS1551" s="8"/>
      <c r="AT1551" s="8"/>
      <c r="AU1551" s="8"/>
      <c r="AV1551" s="8"/>
      <c r="AW1551" s="8"/>
      <c r="AX1551" s="8"/>
    </row>
    <row r="1552" spans="41:50">
      <c r="AO1552" s="8"/>
      <c r="AP1552" s="8"/>
      <c r="AQ1552" s="8"/>
      <c r="AR1552" s="8"/>
      <c r="AS1552" s="8"/>
      <c r="AT1552" s="8"/>
      <c r="AU1552" s="8"/>
      <c r="AV1552" s="8"/>
      <c r="AW1552" s="8"/>
      <c r="AX1552" s="8"/>
    </row>
    <row r="1553" spans="41:50">
      <c r="AO1553" s="8"/>
      <c r="AP1553" s="8"/>
      <c r="AQ1553" s="8"/>
      <c r="AR1553" s="8"/>
      <c r="AS1553" s="8"/>
      <c r="AT1553" s="8"/>
      <c r="AU1553" s="8"/>
      <c r="AV1553" s="8"/>
      <c r="AW1553" s="8"/>
      <c r="AX1553" s="8"/>
    </row>
    <row r="1554" spans="41:50">
      <c r="AO1554" s="8"/>
      <c r="AP1554" s="8"/>
      <c r="AQ1554" s="8"/>
      <c r="AR1554" s="8"/>
      <c r="AS1554" s="8"/>
      <c r="AT1554" s="8"/>
      <c r="AU1554" s="8"/>
      <c r="AV1554" s="8"/>
      <c r="AW1554" s="8"/>
      <c r="AX1554" s="8"/>
    </row>
    <row r="1555" spans="41:50">
      <c r="AO1555" s="8"/>
      <c r="AP1555" s="8"/>
      <c r="AQ1555" s="8"/>
      <c r="AR1555" s="8"/>
      <c r="AS1555" s="8"/>
      <c r="AT1555" s="8"/>
      <c r="AU1555" s="8"/>
      <c r="AV1555" s="8"/>
      <c r="AW1555" s="8"/>
      <c r="AX1555" s="8"/>
    </row>
    <row r="1556" spans="41:50">
      <c r="AO1556" s="8"/>
      <c r="AP1556" s="8"/>
      <c r="AQ1556" s="8"/>
      <c r="AR1556" s="8"/>
      <c r="AS1556" s="8"/>
      <c r="AT1556" s="8"/>
      <c r="AU1556" s="8"/>
      <c r="AV1556" s="8"/>
      <c r="AW1556" s="8"/>
      <c r="AX1556" s="8"/>
    </row>
    <row r="1557" spans="41:50">
      <c r="AO1557" s="8"/>
      <c r="AP1557" s="8"/>
      <c r="AQ1557" s="8"/>
      <c r="AR1557" s="8"/>
      <c r="AS1557" s="8"/>
      <c r="AT1557" s="8"/>
      <c r="AU1557" s="8"/>
      <c r="AV1557" s="8"/>
      <c r="AW1557" s="8"/>
      <c r="AX1557" s="8"/>
    </row>
    <row r="1558" spans="41:50">
      <c r="AO1558" s="8"/>
      <c r="AP1558" s="8"/>
      <c r="AQ1558" s="8"/>
      <c r="AR1558" s="8"/>
      <c r="AS1558" s="8"/>
      <c r="AT1558" s="8"/>
      <c r="AU1558" s="8"/>
      <c r="AV1558" s="8"/>
      <c r="AW1558" s="8"/>
      <c r="AX1558" s="8"/>
    </row>
    <row r="1559" spans="41:50">
      <c r="AO1559" s="8"/>
      <c r="AP1559" s="8"/>
      <c r="AQ1559" s="8"/>
      <c r="AR1559" s="8"/>
      <c r="AS1559" s="8"/>
      <c r="AT1559" s="8"/>
      <c r="AU1559" s="8"/>
      <c r="AV1559" s="8"/>
      <c r="AW1559" s="8"/>
      <c r="AX1559" s="8"/>
    </row>
    <row r="1560" spans="41:50">
      <c r="AO1560" s="8"/>
      <c r="AP1560" s="8"/>
      <c r="AQ1560" s="8"/>
      <c r="AR1560" s="8"/>
      <c r="AS1560" s="8"/>
      <c r="AT1560" s="8"/>
      <c r="AU1560" s="8"/>
      <c r="AV1560" s="8"/>
      <c r="AW1560" s="8"/>
      <c r="AX1560" s="8"/>
    </row>
    <row r="1561" spans="41:50">
      <c r="AO1561" s="8"/>
      <c r="AP1561" s="8"/>
      <c r="AQ1561" s="8"/>
      <c r="AR1561" s="8"/>
      <c r="AS1561" s="8"/>
      <c r="AT1561" s="8"/>
      <c r="AU1561" s="8"/>
      <c r="AV1561" s="8"/>
      <c r="AW1561" s="8"/>
      <c r="AX1561" s="8"/>
    </row>
    <row r="1562" spans="41:50">
      <c r="AO1562" s="8"/>
      <c r="AP1562" s="8"/>
      <c r="AQ1562" s="8"/>
      <c r="AR1562" s="8"/>
      <c r="AS1562" s="8"/>
      <c r="AT1562" s="8"/>
      <c r="AU1562" s="8"/>
      <c r="AV1562" s="8"/>
      <c r="AW1562" s="8"/>
      <c r="AX1562" s="8"/>
    </row>
    <row r="1563" spans="41:50">
      <c r="AO1563" s="8"/>
      <c r="AP1563" s="8"/>
      <c r="AQ1563" s="8"/>
      <c r="AR1563" s="8"/>
      <c r="AS1563" s="8"/>
      <c r="AT1563" s="8"/>
      <c r="AU1563" s="8"/>
      <c r="AV1563" s="8"/>
      <c r="AW1563" s="8"/>
      <c r="AX1563" s="8"/>
    </row>
    <row r="1564" spans="41:50">
      <c r="AO1564" s="8"/>
      <c r="AP1564" s="8"/>
      <c r="AQ1564" s="8"/>
      <c r="AR1564" s="8"/>
      <c r="AS1564" s="8"/>
      <c r="AT1564" s="8"/>
      <c r="AU1564" s="8"/>
      <c r="AV1564" s="8"/>
      <c r="AW1564" s="8"/>
      <c r="AX1564" s="8"/>
    </row>
    <row r="1565" spans="41:50">
      <c r="AO1565" s="8"/>
      <c r="AP1565" s="8"/>
      <c r="AQ1565" s="8"/>
      <c r="AR1565" s="8"/>
      <c r="AS1565" s="8"/>
      <c r="AT1565" s="8"/>
      <c r="AU1565" s="8"/>
      <c r="AV1565" s="8"/>
      <c r="AW1565" s="8"/>
      <c r="AX1565" s="8"/>
    </row>
    <row r="1566" spans="41:50">
      <c r="AO1566" s="8"/>
      <c r="AP1566" s="8"/>
      <c r="AQ1566" s="8"/>
      <c r="AR1566" s="8"/>
      <c r="AS1566" s="8"/>
      <c r="AT1566" s="8"/>
      <c r="AU1566" s="8"/>
      <c r="AV1566" s="8"/>
      <c r="AW1566" s="8"/>
      <c r="AX1566" s="8"/>
    </row>
    <row r="1567" spans="41:50">
      <c r="AO1567" s="8"/>
      <c r="AP1567" s="8"/>
      <c r="AQ1567" s="8"/>
      <c r="AR1567" s="8"/>
      <c r="AS1567" s="8"/>
      <c r="AT1567" s="8"/>
      <c r="AU1567" s="8"/>
      <c r="AV1567" s="8"/>
      <c r="AW1567" s="8"/>
      <c r="AX1567" s="8"/>
    </row>
    <row r="1568" spans="41:50">
      <c r="AO1568" s="8"/>
      <c r="AP1568" s="8"/>
      <c r="AQ1568" s="8"/>
      <c r="AR1568" s="8"/>
      <c r="AS1568" s="8"/>
      <c r="AT1568" s="8"/>
      <c r="AU1568" s="8"/>
      <c r="AV1568" s="8"/>
      <c r="AW1568" s="8"/>
      <c r="AX1568" s="8"/>
    </row>
    <row r="1569" spans="41:50">
      <c r="AO1569" s="8"/>
      <c r="AP1569" s="8"/>
      <c r="AQ1569" s="8"/>
      <c r="AR1569" s="8"/>
      <c r="AS1569" s="8"/>
      <c r="AT1569" s="8"/>
      <c r="AU1569" s="8"/>
      <c r="AV1569" s="8"/>
      <c r="AW1569" s="8"/>
      <c r="AX1569" s="8"/>
    </row>
    <row r="1570" spans="41:50">
      <c r="AO1570" s="8"/>
      <c r="AP1570" s="8"/>
      <c r="AQ1570" s="8"/>
      <c r="AR1570" s="8"/>
      <c r="AS1570" s="8"/>
      <c r="AT1570" s="8"/>
      <c r="AU1570" s="8"/>
      <c r="AV1570" s="8"/>
      <c r="AW1570" s="8"/>
      <c r="AX1570" s="8"/>
    </row>
    <row r="1571" spans="41:50">
      <c r="AO1571" s="8"/>
      <c r="AP1571" s="8"/>
      <c r="AQ1571" s="8"/>
      <c r="AR1571" s="8"/>
      <c r="AS1571" s="8"/>
      <c r="AT1571" s="8"/>
      <c r="AU1571" s="8"/>
      <c r="AV1571" s="8"/>
      <c r="AW1571" s="8"/>
      <c r="AX1571" s="8"/>
    </row>
    <row r="1572" spans="41:50">
      <c r="AO1572" s="8"/>
      <c r="AP1572" s="8"/>
      <c r="AQ1572" s="8"/>
      <c r="AR1572" s="8"/>
      <c r="AS1572" s="8"/>
      <c r="AT1572" s="8"/>
      <c r="AU1572" s="8"/>
      <c r="AV1572" s="8"/>
      <c r="AW1572" s="8"/>
      <c r="AX1572" s="8"/>
    </row>
    <row r="1573" spans="41:50">
      <c r="AO1573" s="8"/>
      <c r="AP1573" s="8"/>
      <c r="AQ1573" s="8"/>
      <c r="AR1573" s="8"/>
      <c r="AS1573" s="8"/>
      <c r="AT1573" s="8"/>
      <c r="AU1573" s="8"/>
      <c r="AV1573" s="8"/>
      <c r="AW1573" s="8"/>
      <c r="AX1573" s="8"/>
    </row>
    <row r="1574" spans="41:50">
      <c r="AO1574" s="8"/>
      <c r="AP1574" s="8"/>
      <c r="AQ1574" s="8"/>
      <c r="AR1574" s="8"/>
      <c r="AS1574" s="8"/>
      <c r="AT1574" s="8"/>
      <c r="AU1574" s="8"/>
      <c r="AV1574" s="8"/>
      <c r="AW1574" s="8"/>
      <c r="AX1574" s="8"/>
    </row>
    <row r="1575" spans="41:50">
      <c r="AO1575" s="8"/>
      <c r="AP1575" s="8"/>
      <c r="AQ1575" s="8"/>
      <c r="AR1575" s="8"/>
      <c r="AS1575" s="8"/>
      <c r="AT1575" s="8"/>
      <c r="AU1575" s="8"/>
      <c r="AV1575" s="8"/>
      <c r="AW1575" s="8"/>
      <c r="AX1575" s="8"/>
    </row>
    <row r="1576" spans="41:50">
      <c r="AO1576" s="8"/>
      <c r="AP1576" s="8"/>
      <c r="AQ1576" s="8"/>
      <c r="AR1576" s="8"/>
      <c r="AS1576" s="8"/>
      <c r="AT1576" s="8"/>
      <c r="AU1576" s="8"/>
      <c r="AV1576" s="8"/>
      <c r="AW1576" s="8"/>
      <c r="AX1576" s="8"/>
    </row>
    <row r="1577" spans="41:50">
      <c r="AO1577" s="8"/>
      <c r="AP1577" s="8"/>
      <c r="AQ1577" s="8"/>
      <c r="AR1577" s="8"/>
      <c r="AS1577" s="8"/>
      <c r="AT1577" s="8"/>
      <c r="AU1577" s="8"/>
      <c r="AV1577" s="8"/>
      <c r="AW1577" s="8"/>
      <c r="AX1577" s="8"/>
    </row>
    <row r="1578" spans="41:50">
      <c r="AO1578" s="8"/>
      <c r="AP1578" s="8"/>
      <c r="AQ1578" s="8"/>
      <c r="AR1578" s="8"/>
      <c r="AS1578" s="8"/>
      <c r="AT1578" s="8"/>
      <c r="AU1578" s="8"/>
      <c r="AV1578" s="8"/>
      <c r="AW1578" s="8"/>
      <c r="AX1578" s="8"/>
    </row>
    <row r="1579" spans="41:50">
      <c r="AO1579" s="8"/>
      <c r="AP1579" s="8"/>
      <c r="AQ1579" s="8"/>
      <c r="AR1579" s="8"/>
      <c r="AS1579" s="8"/>
      <c r="AT1579" s="8"/>
      <c r="AU1579" s="8"/>
      <c r="AV1579" s="8"/>
      <c r="AW1579" s="8"/>
      <c r="AX1579" s="8"/>
    </row>
    <row r="1580" spans="41:50">
      <c r="AO1580" s="8"/>
      <c r="AP1580" s="8"/>
      <c r="AQ1580" s="8"/>
      <c r="AR1580" s="8"/>
      <c r="AS1580" s="8"/>
      <c r="AT1580" s="8"/>
      <c r="AU1580" s="8"/>
      <c r="AV1580" s="8"/>
      <c r="AW1580" s="8"/>
      <c r="AX1580" s="8"/>
    </row>
    <row r="1581" spans="41:50">
      <c r="AO1581" s="8"/>
      <c r="AP1581" s="8"/>
      <c r="AQ1581" s="8"/>
      <c r="AR1581" s="8"/>
      <c r="AS1581" s="8"/>
      <c r="AT1581" s="8"/>
      <c r="AU1581" s="8"/>
      <c r="AV1581" s="8"/>
      <c r="AW1581" s="8"/>
      <c r="AX1581" s="8"/>
    </row>
    <row r="1582" spans="41:50">
      <c r="AO1582" s="8"/>
      <c r="AP1582" s="8"/>
      <c r="AQ1582" s="8"/>
      <c r="AR1582" s="8"/>
      <c r="AS1582" s="8"/>
      <c r="AT1582" s="8"/>
      <c r="AU1582" s="8"/>
      <c r="AV1582" s="8"/>
      <c r="AW1582" s="8"/>
      <c r="AX1582" s="8"/>
    </row>
    <row r="1583" spans="41:50">
      <c r="AO1583" s="8"/>
      <c r="AP1583" s="8"/>
      <c r="AQ1583" s="8"/>
      <c r="AR1583" s="8"/>
      <c r="AS1583" s="8"/>
      <c r="AT1583" s="8"/>
      <c r="AU1583" s="8"/>
      <c r="AV1583" s="8"/>
      <c r="AW1583" s="8"/>
      <c r="AX1583" s="8"/>
    </row>
    <row r="1584" spans="41:50">
      <c r="AO1584" s="8"/>
      <c r="AP1584" s="8"/>
      <c r="AQ1584" s="8"/>
      <c r="AR1584" s="8"/>
      <c r="AS1584" s="8"/>
      <c r="AT1584" s="8"/>
      <c r="AU1584" s="8"/>
      <c r="AV1584" s="8"/>
      <c r="AW1584" s="8"/>
      <c r="AX1584" s="8"/>
    </row>
    <row r="1585" spans="41:50">
      <c r="AO1585" s="8"/>
      <c r="AP1585" s="8"/>
      <c r="AQ1585" s="8"/>
      <c r="AR1585" s="8"/>
      <c r="AS1585" s="8"/>
      <c r="AT1585" s="8"/>
      <c r="AU1585" s="8"/>
      <c r="AV1585" s="8"/>
      <c r="AW1585" s="8"/>
      <c r="AX1585" s="8"/>
    </row>
    <row r="1586" spans="41:50">
      <c r="AO1586" s="8"/>
      <c r="AP1586" s="8"/>
      <c r="AQ1586" s="8"/>
      <c r="AR1586" s="8"/>
      <c r="AS1586" s="8"/>
      <c r="AT1586" s="8"/>
      <c r="AU1586" s="8"/>
      <c r="AV1586" s="8"/>
      <c r="AW1586" s="8"/>
      <c r="AX1586" s="8"/>
    </row>
    <row r="1587" spans="41:50">
      <c r="AO1587" s="8"/>
      <c r="AP1587" s="8"/>
      <c r="AQ1587" s="8"/>
      <c r="AR1587" s="8"/>
      <c r="AS1587" s="8"/>
      <c r="AT1587" s="8"/>
      <c r="AU1587" s="8"/>
      <c r="AV1587" s="8"/>
      <c r="AW1587" s="8"/>
      <c r="AX1587" s="8"/>
    </row>
    <row r="1588" spans="41:50">
      <c r="AO1588" s="8"/>
      <c r="AP1588" s="8"/>
      <c r="AQ1588" s="8"/>
      <c r="AR1588" s="8"/>
      <c r="AS1588" s="8"/>
      <c r="AT1588" s="8"/>
      <c r="AU1588" s="8"/>
      <c r="AV1588" s="8"/>
      <c r="AW1588" s="8"/>
      <c r="AX1588" s="8"/>
    </row>
    <row r="1589" spans="41:50">
      <c r="AO1589" s="8"/>
      <c r="AP1589" s="8"/>
      <c r="AQ1589" s="8"/>
      <c r="AR1589" s="8"/>
      <c r="AS1589" s="8"/>
      <c r="AT1589" s="8"/>
      <c r="AU1589" s="8"/>
      <c r="AV1589" s="8"/>
      <c r="AW1589" s="8"/>
      <c r="AX1589" s="8"/>
    </row>
    <row r="1590" spans="41:50">
      <c r="AO1590" s="8"/>
      <c r="AP1590" s="8"/>
      <c r="AQ1590" s="8"/>
      <c r="AR1590" s="8"/>
      <c r="AS1590" s="8"/>
      <c r="AT1590" s="8"/>
      <c r="AU1590" s="8"/>
      <c r="AV1590" s="8"/>
      <c r="AW1590" s="8"/>
      <c r="AX1590" s="8"/>
    </row>
    <row r="1591" spans="41:50">
      <c r="AO1591" s="8"/>
      <c r="AP1591" s="8"/>
      <c r="AQ1591" s="8"/>
      <c r="AR1591" s="8"/>
      <c r="AS1591" s="8"/>
      <c r="AT1591" s="8"/>
      <c r="AU1591" s="8"/>
      <c r="AV1591" s="8"/>
      <c r="AW1591" s="8"/>
      <c r="AX1591" s="8"/>
    </row>
    <row r="1592" spans="41:50">
      <c r="AO1592" s="8"/>
      <c r="AP1592" s="8"/>
      <c r="AQ1592" s="8"/>
      <c r="AR1592" s="8"/>
      <c r="AS1592" s="8"/>
      <c r="AT1592" s="8"/>
      <c r="AU1592" s="8"/>
      <c r="AV1592" s="8"/>
      <c r="AW1592" s="8"/>
      <c r="AX1592" s="8"/>
    </row>
    <row r="1593" spans="41:50">
      <c r="AO1593" s="8"/>
      <c r="AP1593" s="8"/>
      <c r="AQ1593" s="8"/>
      <c r="AR1593" s="8"/>
      <c r="AS1593" s="8"/>
      <c r="AT1593" s="8"/>
      <c r="AU1593" s="8"/>
      <c r="AV1593" s="8"/>
      <c r="AW1593" s="8"/>
      <c r="AX1593" s="8"/>
    </row>
    <row r="1594" spans="41:50">
      <c r="AO1594" s="8"/>
      <c r="AP1594" s="8"/>
      <c r="AQ1594" s="8"/>
      <c r="AR1594" s="8"/>
      <c r="AS1594" s="8"/>
      <c r="AT1594" s="8"/>
      <c r="AU1594" s="8"/>
      <c r="AV1594" s="8"/>
      <c r="AW1594" s="8"/>
      <c r="AX1594" s="8"/>
    </row>
    <row r="1595" spans="41:50">
      <c r="AO1595" s="8"/>
      <c r="AP1595" s="8"/>
      <c r="AQ1595" s="8"/>
      <c r="AR1595" s="8"/>
      <c r="AS1595" s="8"/>
      <c r="AT1595" s="8"/>
      <c r="AU1595" s="8"/>
      <c r="AV1595" s="8"/>
      <c r="AW1595" s="8"/>
      <c r="AX1595" s="8"/>
    </row>
    <row r="1596" spans="41:50">
      <c r="AO1596" s="8"/>
      <c r="AP1596" s="8"/>
      <c r="AQ1596" s="8"/>
      <c r="AR1596" s="8"/>
      <c r="AS1596" s="8"/>
      <c r="AT1596" s="8"/>
      <c r="AU1596" s="8"/>
      <c r="AV1596" s="8"/>
      <c r="AW1596" s="8"/>
      <c r="AX1596" s="8"/>
    </row>
    <row r="1597" spans="41:50">
      <c r="AO1597" s="8"/>
      <c r="AP1597" s="8"/>
      <c r="AQ1597" s="8"/>
      <c r="AR1597" s="8"/>
      <c r="AS1597" s="8"/>
      <c r="AT1597" s="8"/>
      <c r="AU1597" s="8"/>
      <c r="AV1597" s="8"/>
      <c r="AW1597" s="8"/>
      <c r="AX1597" s="8"/>
    </row>
    <row r="1598" spans="41:50">
      <c r="AO1598" s="8"/>
      <c r="AP1598" s="8"/>
      <c r="AQ1598" s="8"/>
      <c r="AR1598" s="8"/>
      <c r="AS1598" s="8"/>
      <c r="AT1598" s="8"/>
      <c r="AU1598" s="8"/>
      <c r="AV1598" s="8"/>
      <c r="AW1598" s="8"/>
      <c r="AX1598" s="8"/>
    </row>
    <row r="1599" spans="41:50">
      <c r="AO1599" s="8"/>
      <c r="AP1599" s="8"/>
      <c r="AQ1599" s="8"/>
      <c r="AR1599" s="8"/>
      <c r="AS1599" s="8"/>
      <c r="AT1599" s="8"/>
      <c r="AU1599" s="8"/>
      <c r="AV1599" s="8"/>
      <c r="AW1599" s="8"/>
      <c r="AX1599" s="8"/>
    </row>
    <row r="1600" spans="41:50">
      <c r="AO1600" s="8"/>
      <c r="AP1600" s="8"/>
      <c r="AQ1600" s="8"/>
      <c r="AR1600" s="8"/>
      <c r="AS1600" s="8"/>
      <c r="AT1600" s="8"/>
      <c r="AU1600" s="8"/>
      <c r="AV1600" s="8"/>
      <c r="AW1600" s="8"/>
      <c r="AX1600" s="8"/>
    </row>
    <row r="1601" spans="41:50">
      <c r="AO1601" s="8"/>
      <c r="AP1601" s="8"/>
      <c r="AQ1601" s="8"/>
      <c r="AR1601" s="8"/>
      <c r="AS1601" s="8"/>
      <c r="AT1601" s="8"/>
      <c r="AU1601" s="8"/>
      <c r="AV1601" s="8"/>
      <c r="AW1601" s="8"/>
      <c r="AX1601" s="8"/>
    </row>
    <row r="1602" spans="41:50">
      <c r="AO1602" s="8"/>
      <c r="AP1602" s="8"/>
      <c r="AQ1602" s="8"/>
      <c r="AR1602" s="8"/>
      <c r="AS1602" s="8"/>
      <c r="AT1602" s="8"/>
      <c r="AU1602" s="8"/>
      <c r="AV1602" s="8"/>
      <c r="AW1602" s="8"/>
      <c r="AX1602" s="8"/>
    </row>
    <row r="1603" spans="41:50">
      <c r="AO1603" s="8"/>
      <c r="AP1603" s="8"/>
      <c r="AQ1603" s="8"/>
      <c r="AR1603" s="8"/>
      <c r="AS1603" s="8"/>
      <c r="AT1603" s="8"/>
      <c r="AU1603" s="8"/>
      <c r="AV1603" s="8"/>
      <c r="AW1603" s="8"/>
      <c r="AX1603" s="8"/>
    </row>
    <row r="1604" spans="41:50">
      <c r="AO1604" s="8"/>
      <c r="AP1604" s="8"/>
      <c r="AQ1604" s="8"/>
      <c r="AR1604" s="8"/>
      <c r="AS1604" s="8"/>
      <c r="AT1604" s="8"/>
      <c r="AU1604" s="8"/>
      <c r="AV1604" s="8"/>
      <c r="AW1604" s="8"/>
      <c r="AX1604" s="8"/>
    </row>
    <row r="1605" spans="41:50">
      <c r="AO1605" s="8"/>
      <c r="AP1605" s="8"/>
      <c r="AQ1605" s="8"/>
      <c r="AR1605" s="8"/>
      <c r="AS1605" s="8"/>
      <c r="AT1605" s="8"/>
      <c r="AU1605" s="8"/>
      <c r="AV1605" s="8"/>
      <c r="AW1605" s="8"/>
      <c r="AX1605" s="8"/>
    </row>
    <row r="1606" spans="41:50">
      <c r="AO1606" s="8"/>
      <c r="AP1606" s="8"/>
      <c r="AQ1606" s="8"/>
      <c r="AR1606" s="8"/>
      <c r="AS1606" s="8"/>
      <c r="AT1606" s="8"/>
      <c r="AU1606" s="8"/>
      <c r="AV1606" s="8"/>
      <c r="AW1606" s="8"/>
      <c r="AX1606" s="8"/>
    </row>
    <row r="1607" spans="41:50">
      <c r="AO1607" s="8"/>
      <c r="AP1607" s="8"/>
      <c r="AQ1607" s="8"/>
      <c r="AR1607" s="8"/>
      <c r="AS1607" s="8"/>
      <c r="AT1607" s="8"/>
      <c r="AU1607" s="8"/>
      <c r="AV1607" s="8"/>
      <c r="AW1607" s="8"/>
      <c r="AX1607" s="8"/>
    </row>
    <row r="1608" spans="41:50">
      <c r="AO1608" s="8"/>
      <c r="AP1608" s="8"/>
      <c r="AQ1608" s="8"/>
      <c r="AR1608" s="8"/>
      <c r="AS1608" s="8"/>
      <c r="AT1608" s="8"/>
      <c r="AU1608" s="8"/>
      <c r="AV1608" s="8"/>
      <c r="AW1608" s="8"/>
      <c r="AX1608" s="8"/>
    </row>
    <row r="1609" spans="41:50">
      <c r="AO1609" s="8"/>
      <c r="AP1609" s="8"/>
      <c r="AQ1609" s="8"/>
      <c r="AR1609" s="8"/>
      <c r="AS1609" s="8"/>
      <c r="AT1609" s="8"/>
      <c r="AU1609" s="8"/>
      <c r="AV1609" s="8"/>
      <c r="AW1609" s="8"/>
      <c r="AX1609" s="8"/>
    </row>
    <row r="1610" spans="41:50">
      <c r="AO1610" s="8"/>
      <c r="AP1610" s="8"/>
      <c r="AQ1610" s="8"/>
      <c r="AR1610" s="8"/>
      <c r="AS1610" s="8"/>
      <c r="AT1610" s="8"/>
      <c r="AU1610" s="8"/>
      <c r="AV1610" s="8"/>
      <c r="AW1610" s="8"/>
      <c r="AX1610" s="8"/>
    </row>
    <row r="1611" spans="41:50">
      <c r="AO1611" s="8"/>
      <c r="AP1611" s="8"/>
      <c r="AQ1611" s="8"/>
      <c r="AR1611" s="8"/>
      <c r="AS1611" s="8"/>
      <c r="AT1611" s="8"/>
      <c r="AU1611" s="8"/>
      <c r="AV1611" s="8"/>
      <c r="AW1611" s="8"/>
      <c r="AX1611" s="8"/>
    </row>
    <row r="1612" spans="41:50">
      <c r="AO1612" s="8"/>
      <c r="AP1612" s="8"/>
      <c r="AQ1612" s="8"/>
      <c r="AR1612" s="8"/>
      <c r="AS1612" s="8"/>
      <c r="AT1612" s="8"/>
      <c r="AU1612" s="8"/>
      <c r="AV1612" s="8"/>
      <c r="AW1612" s="8"/>
      <c r="AX1612" s="8"/>
    </row>
    <row r="1613" spans="41:50">
      <c r="AO1613" s="8"/>
      <c r="AP1613" s="8"/>
      <c r="AQ1613" s="8"/>
      <c r="AR1613" s="8"/>
      <c r="AS1613" s="8"/>
      <c r="AT1613" s="8"/>
      <c r="AU1613" s="8"/>
      <c r="AV1613" s="8"/>
      <c r="AW1613" s="8"/>
      <c r="AX1613" s="8"/>
    </row>
    <row r="1614" spans="41:50">
      <c r="AO1614" s="8"/>
      <c r="AP1614" s="8"/>
      <c r="AQ1614" s="8"/>
      <c r="AR1614" s="8"/>
      <c r="AS1614" s="8"/>
      <c r="AT1614" s="8"/>
      <c r="AU1614" s="8"/>
      <c r="AV1614" s="8"/>
      <c r="AW1614" s="8"/>
      <c r="AX1614" s="8"/>
    </row>
    <row r="1615" spans="41:50">
      <c r="AO1615" s="8"/>
      <c r="AP1615" s="8"/>
      <c r="AQ1615" s="8"/>
      <c r="AR1615" s="8"/>
      <c r="AS1615" s="8"/>
      <c r="AT1615" s="8"/>
      <c r="AU1615" s="8"/>
      <c r="AV1615" s="8"/>
      <c r="AW1615" s="8"/>
      <c r="AX1615" s="8"/>
    </row>
    <row r="1616" spans="41:50">
      <c r="AO1616" s="8"/>
      <c r="AP1616" s="8"/>
      <c r="AQ1616" s="8"/>
      <c r="AR1616" s="8"/>
      <c r="AS1616" s="8"/>
      <c r="AT1616" s="8"/>
      <c r="AU1616" s="8"/>
      <c r="AV1616" s="8"/>
      <c r="AW1616" s="8"/>
      <c r="AX1616" s="8"/>
    </row>
    <row r="1617" spans="41:50">
      <c r="AO1617" s="8"/>
      <c r="AP1617" s="8"/>
      <c r="AQ1617" s="8"/>
      <c r="AR1617" s="8"/>
      <c r="AS1617" s="8"/>
      <c r="AT1617" s="8"/>
      <c r="AU1617" s="8"/>
      <c r="AV1617" s="8"/>
      <c r="AW1617" s="8"/>
      <c r="AX1617" s="8"/>
    </row>
    <row r="1618" spans="41:50">
      <c r="AO1618" s="8"/>
      <c r="AP1618" s="8"/>
      <c r="AQ1618" s="8"/>
      <c r="AR1618" s="8"/>
      <c r="AS1618" s="8"/>
      <c r="AT1618" s="8"/>
      <c r="AU1618" s="8"/>
      <c r="AV1618" s="8"/>
      <c r="AW1618" s="8"/>
      <c r="AX1618" s="8"/>
    </row>
    <row r="1619" spans="41:50">
      <c r="AO1619" s="8"/>
      <c r="AP1619" s="8"/>
      <c r="AQ1619" s="8"/>
      <c r="AR1619" s="8"/>
      <c r="AS1619" s="8"/>
      <c r="AT1619" s="8"/>
      <c r="AU1619" s="8"/>
      <c r="AV1619" s="8"/>
      <c r="AW1619" s="8"/>
      <c r="AX1619" s="8"/>
    </row>
    <row r="1620" spans="41:50">
      <c r="AO1620" s="8"/>
      <c r="AP1620" s="8"/>
      <c r="AQ1620" s="8"/>
      <c r="AR1620" s="8"/>
      <c r="AS1620" s="8"/>
      <c r="AT1620" s="8"/>
      <c r="AU1620" s="8"/>
      <c r="AV1620" s="8"/>
      <c r="AW1620" s="8"/>
      <c r="AX1620" s="8"/>
    </row>
    <row r="1621" spans="41:50">
      <c r="AO1621" s="8"/>
      <c r="AP1621" s="8"/>
      <c r="AQ1621" s="8"/>
      <c r="AR1621" s="8"/>
      <c r="AS1621" s="8"/>
      <c r="AT1621" s="8"/>
      <c r="AU1621" s="8"/>
      <c r="AV1621" s="8"/>
      <c r="AW1621" s="8"/>
      <c r="AX1621" s="8"/>
    </row>
    <row r="1622" spans="41:50">
      <c r="AO1622" s="8"/>
      <c r="AP1622" s="8"/>
      <c r="AQ1622" s="8"/>
      <c r="AR1622" s="8"/>
      <c r="AS1622" s="8"/>
      <c r="AT1622" s="8"/>
      <c r="AU1622" s="8"/>
      <c r="AV1622" s="8"/>
      <c r="AW1622" s="8"/>
      <c r="AX1622" s="8"/>
    </row>
    <row r="1623" spans="41:50">
      <c r="AO1623" s="8"/>
      <c r="AP1623" s="8"/>
      <c r="AQ1623" s="8"/>
      <c r="AR1623" s="8"/>
      <c r="AS1623" s="8"/>
      <c r="AT1623" s="8"/>
      <c r="AU1623" s="8"/>
      <c r="AV1623" s="8"/>
      <c r="AW1623" s="8"/>
      <c r="AX1623" s="8"/>
    </row>
    <row r="1624" spans="41:50">
      <c r="AO1624" s="8"/>
      <c r="AP1624" s="8"/>
      <c r="AQ1624" s="8"/>
      <c r="AR1624" s="8"/>
      <c r="AS1624" s="8"/>
      <c r="AT1624" s="8"/>
      <c r="AU1624" s="8"/>
      <c r="AV1624" s="8"/>
      <c r="AW1624" s="8"/>
      <c r="AX1624" s="8"/>
    </row>
    <row r="1625" spans="41:50">
      <c r="AO1625" s="8"/>
      <c r="AP1625" s="8"/>
      <c r="AQ1625" s="8"/>
      <c r="AR1625" s="8"/>
      <c r="AS1625" s="8"/>
      <c r="AT1625" s="8"/>
      <c r="AU1625" s="8"/>
      <c r="AV1625" s="8"/>
      <c r="AW1625" s="8"/>
      <c r="AX1625" s="8"/>
    </row>
    <row r="1626" spans="41:50">
      <c r="AO1626" s="8"/>
      <c r="AP1626" s="8"/>
      <c r="AQ1626" s="8"/>
      <c r="AR1626" s="8"/>
      <c r="AS1626" s="8"/>
      <c r="AT1626" s="8"/>
      <c r="AU1626" s="8"/>
      <c r="AV1626" s="8"/>
      <c r="AW1626" s="8"/>
      <c r="AX1626" s="8"/>
    </row>
    <row r="1627" spans="41:50">
      <c r="AO1627" s="8"/>
      <c r="AP1627" s="8"/>
      <c r="AQ1627" s="8"/>
      <c r="AR1627" s="8"/>
      <c r="AS1627" s="8"/>
      <c r="AT1627" s="8"/>
      <c r="AU1627" s="8"/>
      <c r="AV1627" s="8"/>
      <c r="AW1627" s="8"/>
      <c r="AX1627" s="8"/>
    </row>
    <row r="1628" spans="41:50">
      <c r="AO1628" s="8"/>
      <c r="AP1628" s="8"/>
      <c r="AQ1628" s="8"/>
      <c r="AR1628" s="8"/>
      <c r="AS1628" s="8"/>
      <c r="AT1628" s="8"/>
      <c r="AU1628" s="8"/>
      <c r="AV1628" s="8"/>
      <c r="AW1628" s="8"/>
      <c r="AX1628" s="8"/>
    </row>
    <row r="1629" spans="41:50">
      <c r="AO1629" s="8"/>
      <c r="AP1629" s="8"/>
      <c r="AQ1629" s="8"/>
      <c r="AR1629" s="8"/>
      <c r="AS1629" s="8"/>
      <c r="AT1629" s="8"/>
      <c r="AU1629" s="8"/>
      <c r="AV1629" s="8"/>
      <c r="AW1629" s="8"/>
      <c r="AX1629" s="8"/>
    </row>
    <row r="1630" spans="41:50">
      <c r="AO1630" s="8"/>
      <c r="AP1630" s="8"/>
      <c r="AQ1630" s="8"/>
      <c r="AR1630" s="8"/>
      <c r="AS1630" s="8"/>
      <c r="AT1630" s="8"/>
      <c r="AU1630" s="8"/>
      <c r="AV1630" s="8"/>
      <c r="AW1630" s="8"/>
      <c r="AX1630" s="8"/>
    </row>
    <row r="1631" spans="41:50">
      <c r="AO1631" s="8"/>
      <c r="AP1631" s="8"/>
      <c r="AQ1631" s="8"/>
      <c r="AR1631" s="8"/>
      <c r="AS1631" s="8"/>
      <c r="AT1631" s="8"/>
      <c r="AU1631" s="8"/>
      <c r="AV1631" s="8"/>
      <c r="AW1631" s="8"/>
      <c r="AX1631" s="8"/>
    </row>
    <row r="1632" spans="41:50">
      <c r="AO1632" s="8"/>
      <c r="AP1632" s="8"/>
      <c r="AQ1632" s="8"/>
      <c r="AR1632" s="8"/>
      <c r="AS1632" s="8"/>
      <c r="AT1632" s="8"/>
      <c r="AU1632" s="8"/>
      <c r="AV1632" s="8"/>
      <c r="AW1632" s="8"/>
      <c r="AX1632" s="8"/>
    </row>
    <row r="1633" spans="41:50">
      <c r="AO1633" s="8"/>
      <c r="AP1633" s="8"/>
      <c r="AQ1633" s="8"/>
      <c r="AR1633" s="8"/>
      <c r="AS1633" s="8"/>
      <c r="AT1633" s="8"/>
      <c r="AU1633" s="8"/>
      <c r="AV1633" s="8"/>
      <c r="AW1633" s="8"/>
      <c r="AX1633" s="8"/>
    </row>
    <row r="1634" spans="41:50">
      <c r="AO1634" s="8"/>
      <c r="AP1634" s="8"/>
      <c r="AQ1634" s="8"/>
      <c r="AR1634" s="8"/>
      <c r="AS1634" s="8"/>
      <c r="AT1634" s="8"/>
      <c r="AU1634" s="8"/>
      <c r="AV1634" s="8"/>
      <c r="AW1634" s="8"/>
      <c r="AX1634" s="8"/>
    </row>
    <row r="1635" spans="41:50">
      <c r="AO1635" s="8"/>
      <c r="AP1635" s="8"/>
      <c r="AQ1635" s="8"/>
      <c r="AR1635" s="8"/>
      <c r="AS1635" s="8"/>
      <c r="AT1635" s="8"/>
      <c r="AU1635" s="8"/>
      <c r="AV1635" s="8"/>
      <c r="AW1635" s="8"/>
      <c r="AX1635" s="8"/>
    </row>
    <row r="1636" spans="41:50">
      <c r="AO1636" s="8"/>
      <c r="AP1636" s="8"/>
      <c r="AQ1636" s="8"/>
      <c r="AR1636" s="8"/>
      <c r="AS1636" s="8"/>
      <c r="AT1636" s="8"/>
      <c r="AU1636" s="8"/>
      <c r="AV1636" s="8"/>
      <c r="AW1636" s="8"/>
      <c r="AX1636" s="8"/>
    </row>
    <row r="1637" spans="41:50">
      <c r="AO1637" s="8"/>
      <c r="AP1637" s="8"/>
      <c r="AQ1637" s="8"/>
      <c r="AR1637" s="8"/>
      <c r="AS1637" s="8"/>
      <c r="AT1637" s="8"/>
      <c r="AU1637" s="8"/>
      <c r="AV1637" s="8"/>
      <c r="AW1637" s="8"/>
      <c r="AX1637" s="8"/>
    </row>
    <row r="1638" spans="41:50">
      <c r="AO1638" s="8"/>
      <c r="AP1638" s="8"/>
      <c r="AQ1638" s="8"/>
      <c r="AR1638" s="8"/>
      <c r="AS1638" s="8"/>
      <c r="AT1638" s="8"/>
      <c r="AU1638" s="8"/>
      <c r="AV1638" s="8"/>
      <c r="AW1638" s="8"/>
      <c r="AX1638" s="8"/>
    </row>
    <row r="1639" spans="41:50">
      <c r="AO1639" s="8"/>
      <c r="AP1639" s="8"/>
      <c r="AQ1639" s="8"/>
      <c r="AR1639" s="8"/>
      <c r="AS1639" s="8"/>
      <c r="AT1639" s="8"/>
      <c r="AU1639" s="8"/>
      <c r="AV1639" s="8"/>
      <c r="AW1639" s="8"/>
      <c r="AX1639" s="8"/>
    </row>
    <row r="1640" spans="41:50">
      <c r="AO1640" s="8"/>
      <c r="AP1640" s="8"/>
      <c r="AQ1640" s="8"/>
      <c r="AR1640" s="8"/>
      <c r="AS1640" s="8"/>
      <c r="AT1640" s="8"/>
      <c r="AU1640" s="8"/>
      <c r="AV1640" s="8"/>
      <c r="AW1640" s="8"/>
      <c r="AX1640" s="8"/>
    </row>
    <row r="1641" spans="41:50">
      <c r="AO1641" s="8"/>
      <c r="AP1641" s="8"/>
      <c r="AQ1641" s="8"/>
      <c r="AR1641" s="8"/>
      <c r="AS1641" s="8"/>
      <c r="AT1641" s="8"/>
      <c r="AU1641" s="8"/>
      <c r="AV1641" s="8"/>
      <c r="AW1641" s="8"/>
      <c r="AX1641" s="8"/>
    </row>
    <row r="1642" spans="41:50">
      <c r="AO1642" s="8"/>
      <c r="AP1642" s="8"/>
      <c r="AQ1642" s="8"/>
      <c r="AR1642" s="8"/>
      <c r="AS1642" s="8"/>
      <c r="AT1642" s="8"/>
      <c r="AU1642" s="8"/>
      <c r="AV1642" s="8"/>
      <c r="AW1642" s="8"/>
      <c r="AX1642" s="8"/>
    </row>
    <row r="1643" spans="41:50">
      <c r="AO1643" s="8"/>
      <c r="AP1643" s="8"/>
      <c r="AQ1643" s="8"/>
      <c r="AR1643" s="8"/>
      <c r="AS1643" s="8"/>
      <c r="AT1643" s="8"/>
      <c r="AU1643" s="8"/>
      <c r="AV1643" s="8"/>
      <c r="AW1643" s="8"/>
      <c r="AX1643" s="8"/>
    </row>
    <row r="1644" spans="41:50">
      <c r="AO1644" s="8"/>
      <c r="AP1644" s="8"/>
      <c r="AQ1644" s="8"/>
      <c r="AR1644" s="8"/>
      <c r="AS1644" s="8"/>
      <c r="AT1644" s="8"/>
      <c r="AU1644" s="8"/>
      <c r="AV1644" s="8"/>
      <c r="AW1644" s="8"/>
      <c r="AX1644" s="8"/>
    </row>
    <row r="1645" spans="41:50">
      <c r="AO1645" s="8"/>
      <c r="AP1645" s="8"/>
      <c r="AQ1645" s="8"/>
      <c r="AR1645" s="8"/>
      <c r="AS1645" s="8"/>
      <c r="AT1645" s="8"/>
      <c r="AU1645" s="8"/>
      <c r="AV1645" s="8"/>
      <c r="AW1645" s="8"/>
      <c r="AX1645" s="8"/>
    </row>
    <row r="1646" spans="41:50">
      <c r="AO1646" s="8"/>
      <c r="AP1646" s="8"/>
      <c r="AQ1646" s="8"/>
      <c r="AR1646" s="8"/>
      <c r="AS1646" s="8"/>
      <c r="AT1646" s="8"/>
      <c r="AU1646" s="8"/>
      <c r="AV1646" s="8"/>
      <c r="AW1646" s="8"/>
      <c r="AX1646" s="8"/>
    </row>
    <row r="1647" spans="41:50">
      <c r="AO1647" s="8"/>
      <c r="AP1647" s="8"/>
      <c r="AQ1647" s="8"/>
      <c r="AR1647" s="8"/>
      <c r="AS1647" s="8"/>
      <c r="AT1647" s="8"/>
      <c r="AU1647" s="8"/>
      <c r="AV1647" s="8"/>
      <c r="AW1647" s="8"/>
      <c r="AX1647" s="8"/>
    </row>
    <row r="1648" spans="41:50">
      <c r="AO1648" s="8"/>
      <c r="AP1648" s="8"/>
      <c r="AQ1648" s="8"/>
      <c r="AR1648" s="8"/>
      <c r="AS1648" s="8"/>
      <c r="AT1648" s="8"/>
      <c r="AU1648" s="8"/>
      <c r="AV1648" s="8"/>
      <c r="AW1648" s="8"/>
      <c r="AX1648" s="8"/>
    </row>
    <row r="1649" spans="41:50">
      <c r="AO1649" s="8"/>
      <c r="AP1649" s="8"/>
      <c r="AQ1649" s="8"/>
      <c r="AR1649" s="8"/>
      <c r="AS1649" s="8"/>
      <c r="AT1649" s="8"/>
      <c r="AU1649" s="8"/>
      <c r="AV1649" s="8"/>
      <c r="AW1649" s="8"/>
      <c r="AX1649" s="8"/>
    </row>
    <row r="1650" spans="41:50">
      <c r="AO1650" s="8"/>
      <c r="AP1650" s="8"/>
      <c r="AQ1650" s="8"/>
      <c r="AR1650" s="8"/>
      <c r="AS1650" s="8"/>
      <c r="AT1650" s="8"/>
      <c r="AU1650" s="8"/>
      <c r="AV1650" s="8"/>
      <c r="AW1650" s="8"/>
      <c r="AX1650" s="8"/>
    </row>
    <row r="1651" spans="41:50">
      <c r="AO1651" s="8"/>
      <c r="AP1651" s="8"/>
      <c r="AQ1651" s="8"/>
      <c r="AR1651" s="8"/>
      <c r="AS1651" s="8"/>
      <c r="AT1651" s="8"/>
      <c r="AU1651" s="8"/>
      <c r="AV1651" s="8"/>
      <c r="AW1651" s="8"/>
      <c r="AX1651" s="8"/>
    </row>
    <row r="1652" spans="41:50">
      <c r="AO1652" s="8"/>
      <c r="AP1652" s="8"/>
      <c r="AQ1652" s="8"/>
      <c r="AR1652" s="8"/>
      <c r="AS1652" s="8"/>
      <c r="AT1652" s="8"/>
      <c r="AU1652" s="8"/>
      <c r="AV1652" s="8"/>
      <c r="AW1652" s="8"/>
      <c r="AX1652" s="8"/>
    </row>
    <row r="1653" spans="41:50">
      <c r="AO1653" s="8"/>
      <c r="AP1653" s="8"/>
      <c r="AQ1653" s="8"/>
      <c r="AR1653" s="8"/>
      <c r="AS1653" s="8"/>
      <c r="AT1653" s="8"/>
      <c r="AU1653" s="8"/>
      <c r="AV1653" s="8"/>
      <c r="AW1653" s="8"/>
      <c r="AX1653" s="8"/>
    </row>
    <row r="1654" spans="41:50">
      <c r="AO1654" s="8"/>
      <c r="AP1654" s="8"/>
      <c r="AQ1654" s="8"/>
      <c r="AR1654" s="8"/>
      <c r="AS1654" s="8"/>
      <c r="AT1654" s="8"/>
      <c r="AU1654" s="8"/>
      <c r="AV1654" s="8"/>
      <c r="AW1654" s="8"/>
      <c r="AX1654" s="8"/>
    </row>
    <row r="1655" spans="41:50">
      <c r="AO1655" s="8"/>
      <c r="AP1655" s="8"/>
      <c r="AQ1655" s="8"/>
      <c r="AR1655" s="8"/>
      <c r="AS1655" s="8"/>
      <c r="AT1655" s="8"/>
      <c r="AU1655" s="8"/>
      <c r="AV1655" s="8"/>
      <c r="AW1655" s="8"/>
      <c r="AX1655" s="8"/>
    </row>
    <row r="1656" spans="41:50">
      <c r="AO1656" s="8"/>
      <c r="AP1656" s="8"/>
      <c r="AQ1656" s="8"/>
      <c r="AR1656" s="8"/>
      <c r="AS1656" s="8"/>
      <c r="AT1656" s="8"/>
      <c r="AU1656" s="8"/>
      <c r="AV1656" s="8"/>
      <c r="AW1656" s="8"/>
      <c r="AX1656" s="8"/>
    </row>
    <row r="1657" spans="41:50">
      <c r="AO1657" s="8"/>
      <c r="AP1657" s="8"/>
      <c r="AQ1657" s="8"/>
      <c r="AR1657" s="8"/>
      <c r="AS1657" s="8"/>
      <c r="AT1657" s="8"/>
      <c r="AU1657" s="8"/>
      <c r="AV1657" s="8"/>
      <c r="AW1657" s="8"/>
      <c r="AX1657" s="8"/>
    </row>
    <row r="1658" spans="41:50">
      <c r="AO1658" s="8"/>
      <c r="AP1658" s="8"/>
      <c r="AQ1658" s="8"/>
      <c r="AR1658" s="8"/>
      <c r="AS1658" s="8"/>
      <c r="AT1658" s="8"/>
      <c r="AU1658" s="8"/>
      <c r="AV1658" s="8"/>
      <c r="AW1658" s="8"/>
      <c r="AX1658" s="8"/>
    </row>
    <row r="1659" spans="41:50">
      <c r="AO1659" s="8"/>
      <c r="AP1659" s="8"/>
      <c r="AQ1659" s="8"/>
      <c r="AR1659" s="8"/>
      <c r="AS1659" s="8"/>
      <c r="AT1659" s="8"/>
      <c r="AU1659" s="8"/>
      <c r="AV1659" s="8"/>
      <c r="AW1659" s="8"/>
      <c r="AX1659" s="8"/>
    </row>
    <row r="1660" spans="41:50">
      <c r="AO1660" s="8"/>
      <c r="AP1660" s="8"/>
      <c r="AQ1660" s="8"/>
      <c r="AR1660" s="8"/>
      <c r="AS1660" s="8"/>
      <c r="AT1660" s="8"/>
      <c r="AU1660" s="8"/>
      <c r="AV1660" s="8"/>
      <c r="AW1660" s="8"/>
      <c r="AX1660" s="8"/>
    </row>
    <row r="1661" spans="41:50">
      <c r="AO1661" s="8"/>
      <c r="AP1661" s="8"/>
      <c r="AQ1661" s="8"/>
      <c r="AR1661" s="8"/>
      <c r="AS1661" s="8"/>
      <c r="AT1661" s="8"/>
      <c r="AU1661" s="8"/>
      <c r="AV1661" s="8"/>
      <c r="AW1661" s="8"/>
      <c r="AX1661" s="8"/>
    </row>
    <row r="1662" spans="41:50">
      <c r="AO1662" s="8"/>
      <c r="AP1662" s="8"/>
      <c r="AQ1662" s="8"/>
      <c r="AR1662" s="8"/>
      <c r="AS1662" s="8"/>
      <c r="AT1662" s="8"/>
      <c r="AU1662" s="8"/>
      <c r="AV1662" s="8"/>
      <c r="AW1662" s="8"/>
      <c r="AX1662" s="8"/>
    </row>
    <row r="1663" spans="41:50">
      <c r="AO1663" s="8"/>
      <c r="AP1663" s="8"/>
      <c r="AQ1663" s="8"/>
      <c r="AR1663" s="8"/>
      <c r="AS1663" s="8"/>
      <c r="AT1663" s="8"/>
      <c r="AU1663" s="8"/>
      <c r="AV1663" s="8"/>
      <c r="AW1663" s="8"/>
      <c r="AX1663" s="8"/>
    </row>
    <row r="1664" spans="41:50">
      <c r="AO1664" s="8"/>
      <c r="AP1664" s="8"/>
      <c r="AQ1664" s="8"/>
      <c r="AR1664" s="8"/>
      <c r="AS1664" s="8"/>
      <c r="AT1664" s="8"/>
      <c r="AU1664" s="8"/>
      <c r="AV1664" s="8"/>
      <c r="AW1664" s="8"/>
      <c r="AX1664" s="8"/>
    </row>
    <row r="1665" spans="41:50">
      <c r="AO1665" s="8"/>
      <c r="AP1665" s="8"/>
      <c r="AQ1665" s="8"/>
      <c r="AR1665" s="8"/>
      <c r="AS1665" s="8"/>
      <c r="AT1665" s="8"/>
      <c r="AU1665" s="8"/>
      <c r="AV1665" s="8"/>
      <c r="AW1665" s="8"/>
      <c r="AX1665" s="8"/>
    </row>
    <row r="1666" spans="41:50">
      <c r="AO1666" s="8"/>
      <c r="AP1666" s="8"/>
      <c r="AQ1666" s="8"/>
      <c r="AR1666" s="8"/>
      <c r="AS1666" s="8"/>
      <c r="AT1666" s="8"/>
      <c r="AU1666" s="8"/>
      <c r="AV1666" s="8"/>
      <c r="AW1666" s="8"/>
      <c r="AX1666" s="8"/>
    </row>
    <row r="1667" spans="41:50">
      <c r="AO1667" s="8"/>
      <c r="AP1667" s="8"/>
      <c r="AQ1667" s="8"/>
      <c r="AR1667" s="8"/>
      <c r="AS1667" s="8"/>
      <c r="AT1667" s="8"/>
      <c r="AU1667" s="8"/>
      <c r="AV1667" s="8"/>
      <c r="AW1667" s="8"/>
      <c r="AX1667" s="8"/>
    </row>
    <row r="1668" spans="41:50">
      <c r="AO1668" s="8"/>
      <c r="AP1668" s="8"/>
      <c r="AQ1668" s="8"/>
      <c r="AR1668" s="8"/>
      <c r="AS1668" s="8"/>
      <c r="AT1668" s="8"/>
      <c r="AU1668" s="8"/>
      <c r="AV1668" s="8"/>
      <c r="AW1668" s="8"/>
      <c r="AX1668" s="8"/>
    </row>
    <row r="1669" spans="41:50">
      <c r="AO1669" s="8"/>
      <c r="AP1669" s="8"/>
      <c r="AQ1669" s="8"/>
      <c r="AR1669" s="8"/>
      <c r="AS1669" s="8"/>
      <c r="AT1669" s="8"/>
      <c r="AU1669" s="8"/>
      <c r="AV1669" s="8"/>
      <c r="AW1669" s="8"/>
      <c r="AX1669" s="8"/>
    </row>
    <row r="1670" spans="41:50">
      <c r="AO1670" s="8"/>
      <c r="AP1670" s="8"/>
      <c r="AQ1670" s="8"/>
      <c r="AR1670" s="8"/>
      <c r="AS1670" s="8"/>
      <c r="AT1670" s="8"/>
      <c r="AU1670" s="8"/>
      <c r="AV1670" s="8"/>
      <c r="AW1670" s="8"/>
      <c r="AX1670" s="8"/>
    </row>
    <row r="1671" spans="41:50">
      <c r="AO1671" s="8"/>
      <c r="AP1671" s="8"/>
      <c r="AQ1671" s="8"/>
      <c r="AR1671" s="8"/>
      <c r="AS1671" s="8"/>
      <c r="AT1671" s="8"/>
      <c r="AU1671" s="8"/>
      <c r="AV1671" s="8"/>
      <c r="AW1671" s="8"/>
      <c r="AX1671" s="8"/>
    </row>
    <row r="1672" spans="41:50">
      <c r="AO1672" s="8"/>
      <c r="AP1672" s="8"/>
      <c r="AQ1672" s="8"/>
      <c r="AR1672" s="8"/>
      <c r="AS1672" s="8"/>
      <c r="AT1672" s="8"/>
      <c r="AU1672" s="8"/>
      <c r="AV1672" s="8"/>
      <c r="AW1672" s="8"/>
      <c r="AX1672" s="8"/>
    </row>
    <row r="1673" spans="41:50">
      <c r="AO1673" s="8"/>
      <c r="AP1673" s="8"/>
      <c r="AQ1673" s="8"/>
      <c r="AR1673" s="8"/>
      <c r="AS1673" s="8"/>
      <c r="AT1673" s="8"/>
      <c r="AU1673" s="8"/>
      <c r="AV1673" s="8"/>
      <c r="AW1673" s="8"/>
      <c r="AX1673" s="8"/>
    </row>
    <row r="1674" spans="41:50">
      <c r="AO1674" s="8"/>
      <c r="AP1674" s="8"/>
      <c r="AQ1674" s="8"/>
      <c r="AR1674" s="8"/>
      <c r="AS1674" s="8"/>
      <c r="AT1674" s="8"/>
      <c r="AU1674" s="8"/>
      <c r="AV1674" s="8"/>
      <c r="AW1674" s="8"/>
      <c r="AX1674" s="8"/>
    </row>
    <row r="1675" spans="41:50">
      <c r="AO1675" s="8"/>
      <c r="AP1675" s="8"/>
      <c r="AQ1675" s="8"/>
      <c r="AR1675" s="8"/>
      <c r="AS1675" s="8"/>
      <c r="AT1675" s="8"/>
      <c r="AU1675" s="8"/>
      <c r="AV1675" s="8"/>
      <c r="AW1675" s="8"/>
      <c r="AX1675" s="8"/>
    </row>
    <row r="1676" spans="41:50">
      <c r="AO1676" s="8"/>
      <c r="AP1676" s="8"/>
      <c r="AQ1676" s="8"/>
      <c r="AR1676" s="8"/>
      <c r="AS1676" s="8"/>
      <c r="AT1676" s="8"/>
      <c r="AU1676" s="8"/>
      <c r="AV1676" s="8"/>
      <c r="AW1676" s="8"/>
      <c r="AX1676" s="8"/>
    </row>
    <row r="1677" spans="41:50">
      <c r="AO1677" s="8"/>
      <c r="AP1677" s="8"/>
      <c r="AQ1677" s="8"/>
      <c r="AR1677" s="8"/>
      <c r="AS1677" s="8"/>
      <c r="AT1677" s="8"/>
      <c r="AU1677" s="8"/>
      <c r="AV1677" s="8"/>
      <c r="AW1677" s="8"/>
      <c r="AX1677" s="8"/>
    </row>
    <row r="1678" spans="41:50">
      <c r="AO1678" s="8"/>
      <c r="AP1678" s="8"/>
      <c r="AQ1678" s="8"/>
      <c r="AR1678" s="8"/>
      <c r="AS1678" s="8"/>
      <c r="AT1678" s="8"/>
      <c r="AU1678" s="8"/>
      <c r="AV1678" s="8"/>
      <c r="AW1678" s="8"/>
      <c r="AX1678" s="8"/>
    </row>
    <row r="1679" spans="41:50">
      <c r="AO1679" s="8"/>
      <c r="AP1679" s="8"/>
      <c r="AQ1679" s="8"/>
      <c r="AR1679" s="8"/>
      <c r="AS1679" s="8"/>
      <c r="AT1679" s="8"/>
      <c r="AU1679" s="8"/>
      <c r="AV1679" s="8"/>
      <c r="AW1679" s="8"/>
      <c r="AX1679" s="8"/>
    </row>
    <row r="1680" spans="41:50">
      <c r="AO1680" s="8"/>
      <c r="AP1680" s="8"/>
      <c r="AQ1680" s="8"/>
      <c r="AR1680" s="8"/>
      <c r="AS1680" s="8"/>
      <c r="AT1680" s="8"/>
      <c r="AU1680" s="8"/>
      <c r="AV1680" s="8"/>
      <c r="AW1680" s="8"/>
      <c r="AX1680" s="8"/>
    </row>
    <row r="1681" spans="41:50">
      <c r="AO1681" s="8"/>
      <c r="AP1681" s="8"/>
      <c r="AQ1681" s="8"/>
      <c r="AR1681" s="8"/>
      <c r="AS1681" s="8"/>
      <c r="AT1681" s="8"/>
      <c r="AU1681" s="8"/>
      <c r="AV1681" s="8"/>
      <c r="AW1681" s="8"/>
      <c r="AX1681" s="8"/>
    </row>
    <row r="1682" spans="41:50">
      <c r="AO1682" s="8"/>
      <c r="AP1682" s="8"/>
      <c r="AQ1682" s="8"/>
      <c r="AR1682" s="8"/>
      <c r="AS1682" s="8"/>
      <c r="AT1682" s="8"/>
      <c r="AU1682" s="8"/>
      <c r="AV1682" s="8"/>
      <c r="AW1682" s="8"/>
      <c r="AX1682" s="8"/>
    </row>
    <row r="1683" spans="41:50">
      <c r="AO1683" s="8"/>
      <c r="AP1683" s="8"/>
      <c r="AQ1683" s="8"/>
      <c r="AR1683" s="8"/>
      <c r="AS1683" s="8"/>
      <c r="AT1683" s="8"/>
      <c r="AU1683" s="8"/>
      <c r="AV1683" s="8"/>
      <c r="AW1683" s="8"/>
      <c r="AX1683" s="8"/>
    </row>
    <row r="1684" spans="41:50">
      <c r="AO1684" s="8"/>
      <c r="AP1684" s="8"/>
      <c r="AQ1684" s="8"/>
      <c r="AR1684" s="8"/>
      <c r="AS1684" s="8"/>
      <c r="AT1684" s="8"/>
      <c r="AU1684" s="8"/>
      <c r="AV1684" s="8"/>
      <c r="AW1684" s="8"/>
      <c r="AX1684" s="8"/>
    </row>
    <row r="1685" spans="41:50">
      <c r="AO1685" s="8"/>
      <c r="AP1685" s="8"/>
      <c r="AQ1685" s="8"/>
      <c r="AR1685" s="8"/>
      <c r="AS1685" s="8"/>
      <c r="AT1685" s="8"/>
      <c r="AU1685" s="8"/>
      <c r="AV1685" s="8"/>
      <c r="AW1685" s="8"/>
      <c r="AX1685" s="8"/>
    </row>
    <row r="1686" spans="41:50">
      <c r="AO1686" s="8"/>
      <c r="AP1686" s="8"/>
      <c r="AQ1686" s="8"/>
      <c r="AR1686" s="8"/>
      <c r="AS1686" s="8"/>
      <c r="AT1686" s="8"/>
      <c r="AU1686" s="8"/>
      <c r="AV1686" s="8"/>
      <c r="AW1686" s="8"/>
      <c r="AX1686" s="8"/>
    </row>
    <row r="1687" spans="41:50">
      <c r="AO1687" s="8"/>
      <c r="AP1687" s="8"/>
      <c r="AQ1687" s="8"/>
      <c r="AR1687" s="8"/>
      <c r="AS1687" s="8"/>
      <c r="AT1687" s="8"/>
      <c r="AU1687" s="8"/>
      <c r="AV1687" s="8"/>
      <c r="AW1687" s="8"/>
      <c r="AX1687" s="8"/>
    </row>
    <row r="1688" spans="41:50">
      <c r="AO1688" s="8"/>
      <c r="AP1688" s="8"/>
      <c r="AQ1688" s="8"/>
      <c r="AR1688" s="8"/>
      <c r="AS1688" s="8"/>
      <c r="AT1688" s="8"/>
      <c r="AU1688" s="8"/>
      <c r="AV1688" s="8"/>
      <c r="AW1688" s="8"/>
      <c r="AX1688" s="8"/>
    </row>
    <row r="1689" spans="41:50">
      <c r="AO1689" s="8"/>
      <c r="AP1689" s="8"/>
      <c r="AQ1689" s="8"/>
      <c r="AR1689" s="8"/>
      <c r="AS1689" s="8"/>
      <c r="AT1689" s="8"/>
      <c r="AU1689" s="8"/>
      <c r="AV1689" s="8"/>
      <c r="AW1689" s="8"/>
      <c r="AX1689" s="8"/>
    </row>
    <row r="1690" spans="41:50">
      <c r="AO1690" s="8"/>
      <c r="AP1690" s="8"/>
      <c r="AQ1690" s="8"/>
      <c r="AR1690" s="8"/>
      <c r="AS1690" s="8"/>
      <c r="AT1690" s="8"/>
      <c r="AU1690" s="8"/>
      <c r="AV1690" s="8"/>
      <c r="AW1690" s="8"/>
      <c r="AX1690" s="8"/>
    </row>
    <row r="1691" spans="41:50">
      <c r="AO1691" s="8"/>
      <c r="AP1691" s="8"/>
      <c r="AQ1691" s="8"/>
      <c r="AR1691" s="8"/>
      <c r="AS1691" s="8"/>
      <c r="AT1691" s="8"/>
      <c r="AU1691" s="8"/>
      <c r="AV1691" s="8"/>
      <c r="AW1691" s="8"/>
      <c r="AX1691" s="8"/>
    </row>
    <row r="1692" spans="41:50">
      <c r="AO1692" s="8"/>
      <c r="AP1692" s="8"/>
      <c r="AQ1692" s="8"/>
      <c r="AR1692" s="8"/>
      <c r="AS1692" s="8"/>
      <c r="AT1692" s="8"/>
      <c r="AU1692" s="8"/>
      <c r="AV1692" s="8"/>
      <c r="AW1692" s="8"/>
      <c r="AX1692" s="8"/>
    </row>
    <row r="1693" spans="41:50">
      <c r="AO1693" s="8"/>
      <c r="AP1693" s="8"/>
      <c r="AQ1693" s="8"/>
      <c r="AR1693" s="8"/>
      <c r="AS1693" s="8"/>
      <c r="AT1693" s="8"/>
      <c r="AU1693" s="8"/>
      <c r="AV1693" s="8"/>
      <c r="AW1693" s="8"/>
      <c r="AX1693" s="8"/>
    </row>
    <row r="1694" spans="41:50">
      <c r="AO1694" s="8"/>
      <c r="AP1694" s="8"/>
      <c r="AQ1694" s="8"/>
      <c r="AR1694" s="8"/>
      <c r="AS1694" s="8"/>
      <c r="AT1694" s="8"/>
      <c r="AU1694" s="8"/>
      <c r="AV1694" s="8"/>
      <c r="AW1694" s="8"/>
      <c r="AX1694" s="8"/>
    </row>
    <row r="1695" spans="41:50">
      <c r="AO1695" s="8"/>
      <c r="AP1695" s="8"/>
      <c r="AQ1695" s="8"/>
      <c r="AR1695" s="8"/>
      <c r="AS1695" s="8"/>
      <c r="AT1695" s="8"/>
      <c r="AU1695" s="8"/>
      <c r="AV1695" s="8"/>
      <c r="AW1695" s="8"/>
      <c r="AX1695" s="8"/>
    </row>
    <row r="1696" spans="41:50">
      <c r="AO1696" s="8"/>
      <c r="AP1696" s="8"/>
      <c r="AQ1696" s="8"/>
      <c r="AR1696" s="8"/>
      <c r="AS1696" s="8"/>
      <c r="AT1696" s="8"/>
      <c r="AU1696" s="8"/>
      <c r="AV1696" s="8"/>
      <c r="AW1696" s="8"/>
      <c r="AX1696" s="8"/>
    </row>
    <row r="1697" spans="41:50">
      <c r="AO1697" s="8"/>
      <c r="AP1697" s="8"/>
      <c r="AQ1697" s="8"/>
      <c r="AR1697" s="8"/>
      <c r="AS1697" s="8"/>
      <c r="AT1697" s="8"/>
      <c r="AU1697" s="8"/>
      <c r="AV1697" s="8"/>
      <c r="AW1697" s="8"/>
      <c r="AX1697" s="8"/>
    </row>
    <row r="1698" spans="41:50">
      <c r="AO1698" s="8"/>
      <c r="AP1698" s="8"/>
      <c r="AQ1698" s="8"/>
      <c r="AR1698" s="8"/>
      <c r="AS1698" s="8"/>
      <c r="AT1698" s="8"/>
      <c r="AU1698" s="8"/>
      <c r="AV1698" s="8"/>
      <c r="AW1698" s="8"/>
      <c r="AX1698" s="8"/>
    </row>
    <row r="1699" spans="41:50">
      <c r="AO1699" s="8"/>
      <c r="AP1699" s="8"/>
      <c r="AQ1699" s="8"/>
      <c r="AR1699" s="8"/>
      <c r="AS1699" s="8"/>
      <c r="AT1699" s="8"/>
      <c r="AU1699" s="8"/>
      <c r="AV1699" s="8"/>
      <c r="AW1699" s="8"/>
      <c r="AX1699" s="8"/>
    </row>
    <row r="1700" spans="41:50">
      <c r="AO1700" s="8"/>
      <c r="AP1700" s="8"/>
      <c r="AQ1700" s="8"/>
      <c r="AR1700" s="8"/>
      <c r="AS1700" s="8"/>
      <c r="AT1700" s="8"/>
      <c r="AU1700" s="8"/>
      <c r="AV1700" s="8"/>
      <c r="AW1700" s="8"/>
      <c r="AX1700" s="8"/>
    </row>
    <row r="1701" spans="41:50">
      <c r="AO1701" s="8"/>
      <c r="AP1701" s="8"/>
      <c r="AQ1701" s="8"/>
      <c r="AR1701" s="8"/>
      <c r="AS1701" s="8"/>
      <c r="AT1701" s="8"/>
      <c r="AU1701" s="8"/>
      <c r="AV1701" s="8"/>
      <c r="AW1701" s="8"/>
      <c r="AX1701" s="8"/>
    </row>
    <row r="1702" spans="41:50">
      <c r="AO1702" s="8"/>
      <c r="AP1702" s="8"/>
      <c r="AQ1702" s="8"/>
      <c r="AR1702" s="8"/>
      <c r="AS1702" s="8"/>
      <c r="AT1702" s="8"/>
      <c r="AU1702" s="8"/>
      <c r="AV1702" s="8"/>
      <c r="AW1702" s="8"/>
      <c r="AX1702" s="8"/>
    </row>
    <row r="1703" spans="41:50">
      <c r="AO1703" s="8"/>
      <c r="AP1703" s="8"/>
      <c r="AQ1703" s="8"/>
      <c r="AR1703" s="8"/>
      <c r="AS1703" s="8"/>
      <c r="AT1703" s="8"/>
      <c r="AU1703" s="8"/>
      <c r="AV1703" s="8"/>
      <c r="AW1703" s="8"/>
      <c r="AX1703" s="8"/>
    </row>
    <row r="1704" spans="41:50">
      <c r="AO1704" s="8"/>
      <c r="AP1704" s="8"/>
      <c r="AQ1704" s="8"/>
      <c r="AR1704" s="8"/>
      <c r="AS1704" s="8"/>
      <c r="AT1704" s="8"/>
      <c r="AU1704" s="8"/>
      <c r="AV1704" s="8"/>
      <c r="AW1704" s="8"/>
      <c r="AX1704" s="8"/>
    </row>
    <row r="1705" spans="41:50">
      <c r="AO1705" s="8"/>
      <c r="AP1705" s="8"/>
      <c r="AQ1705" s="8"/>
      <c r="AR1705" s="8"/>
      <c r="AS1705" s="8"/>
      <c r="AT1705" s="8"/>
      <c r="AU1705" s="8"/>
      <c r="AV1705" s="8"/>
      <c r="AW1705" s="8"/>
      <c r="AX1705" s="8"/>
    </row>
    <row r="1706" spans="41:50">
      <c r="AO1706" s="8"/>
      <c r="AP1706" s="8"/>
      <c r="AQ1706" s="8"/>
      <c r="AR1706" s="8"/>
      <c r="AS1706" s="8"/>
      <c r="AT1706" s="8"/>
      <c r="AU1706" s="8"/>
      <c r="AV1706" s="8"/>
      <c r="AW1706" s="8"/>
      <c r="AX1706" s="8"/>
    </row>
    <row r="1707" spans="41:50">
      <c r="AO1707" s="8"/>
      <c r="AP1707" s="8"/>
      <c r="AQ1707" s="8"/>
      <c r="AR1707" s="8"/>
      <c r="AS1707" s="8"/>
      <c r="AT1707" s="8"/>
      <c r="AU1707" s="8"/>
      <c r="AV1707" s="8"/>
      <c r="AW1707" s="8"/>
      <c r="AX1707" s="8"/>
    </row>
    <row r="1708" spans="41:50">
      <c r="AO1708" s="8"/>
      <c r="AP1708" s="8"/>
      <c r="AQ1708" s="8"/>
      <c r="AR1708" s="8"/>
      <c r="AS1708" s="8"/>
      <c r="AT1708" s="8"/>
      <c r="AU1708" s="8"/>
      <c r="AV1708" s="8"/>
      <c r="AW1708" s="8"/>
      <c r="AX1708" s="8"/>
    </row>
    <row r="1709" spans="41:50">
      <c r="AO1709" s="8"/>
      <c r="AP1709" s="8"/>
      <c r="AQ1709" s="8"/>
      <c r="AR1709" s="8"/>
      <c r="AS1709" s="8"/>
      <c r="AT1709" s="8"/>
      <c r="AU1709" s="8"/>
      <c r="AV1709" s="8"/>
      <c r="AW1709" s="8"/>
      <c r="AX1709" s="8"/>
    </row>
    <row r="1710" spans="41:50">
      <c r="AO1710" s="8"/>
      <c r="AP1710" s="8"/>
      <c r="AQ1710" s="8"/>
      <c r="AR1710" s="8"/>
      <c r="AS1710" s="8"/>
      <c r="AT1710" s="8"/>
      <c r="AU1710" s="8"/>
      <c r="AV1710" s="8"/>
      <c r="AW1710" s="8"/>
      <c r="AX1710" s="8"/>
    </row>
    <row r="1711" spans="41:50">
      <c r="AO1711" s="8"/>
      <c r="AP1711" s="8"/>
      <c r="AQ1711" s="8"/>
      <c r="AR1711" s="8"/>
      <c r="AS1711" s="8"/>
      <c r="AT1711" s="8"/>
      <c r="AU1711" s="8"/>
      <c r="AV1711" s="8"/>
      <c r="AW1711" s="8"/>
      <c r="AX1711" s="8"/>
    </row>
    <row r="1712" spans="41:50">
      <c r="AO1712" s="8"/>
      <c r="AP1712" s="8"/>
      <c r="AQ1712" s="8"/>
      <c r="AR1712" s="8"/>
      <c r="AS1712" s="8"/>
      <c r="AT1712" s="8"/>
      <c r="AU1712" s="8"/>
      <c r="AV1712" s="8"/>
      <c r="AW1712" s="8"/>
      <c r="AX1712" s="8"/>
    </row>
    <row r="1713" spans="41:50">
      <c r="AO1713" s="8"/>
      <c r="AP1713" s="8"/>
      <c r="AQ1713" s="8"/>
      <c r="AR1713" s="8"/>
      <c r="AS1713" s="8"/>
      <c r="AT1713" s="8"/>
      <c r="AU1713" s="8"/>
      <c r="AV1713" s="8"/>
      <c r="AW1713" s="8"/>
      <c r="AX1713" s="8"/>
    </row>
    <row r="1714" spans="41:50">
      <c r="AO1714" s="8"/>
      <c r="AP1714" s="8"/>
      <c r="AQ1714" s="8"/>
      <c r="AR1714" s="8"/>
      <c r="AS1714" s="8"/>
      <c r="AT1714" s="8"/>
      <c r="AU1714" s="8"/>
      <c r="AV1714" s="8"/>
      <c r="AW1714" s="8"/>
      <c r="AX1714" s="8"/>
    </row>
    <row r="1715" spans="41:50">
      <c r="AO1715" s="8"/>
      <c r="AP1715" s="8"/>
      <c r="AQ1715" s="8"/>
      <c r="AR1715" s="8"/>
      <c r="AS1715" s="8"/>
      <c r="AT1715" s="8"/>
      <c r="AU1715" s="8"/>
      <c r="AV1715" s="8"/>
      <c r="AW1715" s="8"/>
      <c r="AX1715" s="8"/>
    </row>
    <row r="1716" spans="41:50">
      <c r="AO1716" s="8"/>
      <c r="AP1716" s="8"/>
      <c r="AQ1716" s="8"/>
      <c r="AR1716" s="8"/>
      <c r="AS1716" s="8"/>
      <c r="AT1716" s="8"/>
      <c r="AU1716" s="8"/>
      <c r="AV1716" s="8"/>
      <c r="AW1716" s="8"/>
      <c r="AX1716" s="8"/>
    </row>
    <row r="1717" spans="41:50">
      <c r="AO1717" s="8"/>
      <c r="AP1717" s="8"/>
      <c r="AQ1717" s="8"/>
      <c r="AR1717" s="8"/>
      <c r="AS1717" s="8"/>
      <c r="AT1717" s="8"/>
      <c r="AU1717" s="8"/>
      <c r="AV1717" s="8"/>
      <c r="AW1717" s="8"/>
      <c r="AX1717" s="8"/>
    </row>
    <row r="1718" spans="41:50">
      <c r="AO1718" s="8"/>
      <c r="AP1718" s="8"/>
      <c r="AQ1718" s="8"/>
      <c r="AR1718" s="8"/>
      <c r="AS1718" s="8"/>
      <c r="AT1718" s="8"/>
      <c r="AU1718" s="8"/>
      <c r="AV1718" s="8"/>
      <c r="AW1718" s="8"/>
      <c r="AX1718" s="8"/>
    </row>
    <row r="1719" spans="41:50">
      <c r="AO1719" s="8"/>
      <c r="AP1719" s="8"/>
      <c r="AQ1719" s="8"/>
      <c r="AR1719" s="8"/>
      <c r="AS1719" s="8"/>
      <c r="AT1719" s="8"/>
      <c r="AU1719" s="8"/>
      <c r="AV1719" s="8"/>
      <c r="AW1719" s="8"/>
      <c r="AX1719" s="8"/>
    </row>
    <row r="1720" spans="41:50">
      <c r="AO1720" s="8"/>
      <c r="AP1720" s="8"/>
      <c r="AQ1720" s="8"/>
      <c r="AR1720" s="8"/>
      <c r="AS1720" s="8"/>
      <c r="AT1720" s="8"/>
      <c r="AU1720" s="8"/>
      <c r="AV1720" s="8"/>
      <c r="AW1720" s="8"/>
      <c r="AX1720" s="8"/>
    </row>
    <row r="1721" spans="41:50">
      <c r="AO1721" s="8"/>
      <c r="AP1721" s="8"/>
      <c r="AQ1721" s="8"/>
      <c r="AR1721" s="8"/>
      <c r="AS1721" s="8"/>
      <c r="AT1721" s="8"/>
      <c r="AU1721" s="8"/>
      <c r="AV1721" s="8"/>
      <c r="AW1721" s="8"/>
      <c r="AX1721" s="8"/>
    </row>
    <row r="1722" spans="41:50">
      <c r="AO1722" s="8"/>
      <c r="AP1722" s="8"/>
      <c r="AQ1722" s="8"/>
      <c r="AR1722" s="8"/>
      <c r="AS1722" s="8"/>
      <c r="AT1722" s="8"/>
      <c r="AU1722" s="8"/>
      <c r="AV1722" s="8"/>
      <c r="AW1722" s="8"/>
      <c r="AX1722" s="8"/>
    </row>
    <row r="1723" spans="41:50">
      <c r="AO1723" s="8"/>
      <c r="AP1723" s="8"/>
      <c r="AQ1723" s="8"/>
      <c r="AR1723" s="8"/>
      <c r="AS1723" s="8"/>
      <c r="AT1723" s="8"/>
      <c r="AU1723" s="8"/>
      <c r="AV1723" s="8"/>
      <c r="AW1723" s="8"/>
      <c r="AX1723" s="8"/>
    </row>
    <row r="1724" spans="41:50">
      <c r="AO1724" s="8"/>
      <c r="AP1724" s="8"/>
      <c r="AQ1724" s="8"/>
      <c r="AR1724" s="8"/>
      <c r="AS1724" s="8"/>
      <c r="AT1724" s="8"/>
      <c r="AU1724" s="8"/>
      <c r="AV1724" s="8"/>
      <c r="AW1724" s="8"/>
      <c r="AX1724" s="8"/>
    </row>
    <row r="1725" spans="41:50">
      <c r="AO1725" s="8"/>
      <c r="AP1725" s="8"/>
      <c r="AQ1725" s="8"/>
      <c r="AR1725" s="8"/>
      <c r="AS1725" s="8"/>
      <c r="AT1725" s="8"/>
      <c r="AU1725" s="8"/>
      <c r="AV1725" s="8"/>
      <c r="AW1725" s="8"/>
      <c r="AX1725" s="8"/>
    </row>
    <row r="1726" spans="41:50">
      <c r="AO1726" s="8"/>
      <c r="AP1726" s="8"/>
      <c r="AQ1726" s="8"/>
      <c r="AR1726" s="8"/>
      <c r="AS1726" s="8"/>
      <c r="AT1726" s="8"/>
      <c r="AU1726" s="8"/>
      <c r="AV1726" s="8"/>
      <c r="AW1726" s="8"/>
      <c r="AX1726" s="8"/>
    </row>
    <row r="1727" spans="41:50">
      <c r="AO1727" s="8"/>
      <c r="AP1727" s="8"/>
      <c r="AQ1727" s="8"/>
      <c r="AR1727" s="8"/>
      <c r="AS1727" s="8"/>
      <c r="AT1727" s="8"/>
      <c r="AU1727" s="8"/>
      <c r="AV1727" s="8"/>
      <c r="AW1727" s="8"/>
      <c r="AX1727" s="8"/>
    </row>
    <row r="1728" spans="41:50">
      <c r="AO1728" s="8"/>
      <c r="AP1728" s="8"/>
      <c r="AQ1728" s="8"/>
      <c r="AR1728" s="8"/>
      <c r="AS1728" s="8"/>
      <c r="AT1728" s="8"/>
      <c r="AU1728" s="8"/>
      <c r="AV1728" s="8"/>
      <c r="AW1728" s="8"/>
      <c r="AX1728" s="8"/>
    </row>
    <row r="1729" spans="41:50">
      <c r="AO1729" s="8"/>
      <c r="AP1729" s="8"/>
      <c r="AQ1729" s="8"/>
      <c r="AR1729" s="8"/>
      <c r="AS1729" s="8"/>
      <c r="AT1729" s="8"/>
      <c r="AU1729" s="8"/>
      <c r="AV1729" s="8"/>
      <c r="AW1729" s="8"/>
      <c r="AX1729" s="8"/>
    </row>
    <row r="1730" spans="41:50">
      <c r="AO1730" s="8"/>
      <c r="AP1730" s="8"/>
      <c r="AQ1730" s="8"/>
      <c r="AR1730" s="8"/>
      <c r="AS1730" s="8"/>
      <c r="AT1730" s="8"/>
      <c r="AU1730" s="8"/>
      <c r="AV1730" s="8"/>
      <c r="AW1730" s="8"/>
      <c r="AX1730" s="8"/>
    </row>
    <row r="1731" spans="41:50">
      <c r="AO1731" s="8"/>
      <c r="AP1731" s="8"/>
      <c r="AQ1731" s="8"/>
      <c r="AR1731" s="8"/>
      <c r="AS1731" s="8"/>
      <c r="AT1731" s="8"/>
      <c r="AU1731" s="8"/>
      <c r="AV1731" s="8"/>
      <c r="AW1731" s="8"/>
      <c r="AX1731" s="8"/>
    </row>
    <row r="1732" spans="41:50">
      <c r="AO1732" s="8"/>
      <c r="AP1732" s="8"/>
      <c r="AQ1732" s="8"/>
      <c r="AR1732" s="8"/>
      <c r="AS1732" s="8"/>
      <c r="AT1732" s="8"/>
      <c r="AU1732" s="8"/>
      <c r="AV1732" s="8"/>
      <c r="AW1732" s="8"/>
      <c r="AX1732" s="8"/>
    </row>
    <row r="1733" spans="41:50">
      <c r="AO1733" s="8"/>
      <c r="AP1733" s="8"/>
      <c r="AQ1733" s="8"/>
      <c r="AR1733" s="8"/>
      <c r="AS1733" s="8"/>
      <c r="AT1733" s="8"/>
      <c r="AU1733" s="8"/>
      <c r="AV1733" s="8"/>
      <c r="AW1733" s="8"/>
      <c r="AX1733" s="8"/>
    </row>
    <row r="1734" spans="41:50">
      <c r="AO1734" s="8"/>
      <c r="AP1734" s="8"/>
      <c r="AQ1734" s="8"/>
      <c r="AR1734" s="8"/>
      <c r="AS1734" s="8"/>
      <c r="AT1734" s="8"/>
      <c r="AU1734" s="8"/>
      <c r="AV1734" s="8"/>
      <c r="AW1734" s="8"/>
      <c r="AX1734" s="8"/>
    </row>
    <row r="1735" spans="41:50">
      <c r="AO1735" s="8"/>
      <c r="AP1735" s="8"/>
      <c r="AQ1735" s="8"/>
      <c r="AR1735" s="8"/>
      <c r="AS1735" s="8"/>
      <c r="AT1735" s="8"/>
      <c r="AU1735" s="8"/>
      <c r="AV1735" s="8"/>
      <c r="AW1735" s="8"/>
      <c r="AX1735" s="8"/>
    </row>
    <row r="1736" spans="41:50">
      <c r="AO1736" s="8"/>
      <c r="AP1736" s="8"/>
      <c r="AQ1736" s="8"/>
      <c r="AR1736" s="8"/>
      <c r="AS1736" s="8"/>
      <c r="AT1736" s="8"/>
      <c r="AU1736" s="8"/>
      <c r="AV1736" s="8"/>
      <c r="AW1736" s="8"/>
      <c r="AX1736" s="8"/>
    </row>
    <row r="1737" spans="41:50">
      <c r="AO1737" s="8"/>
      <c r="AP1737" s="8"/>
      <c r="AQ1737" s="8"/>
      <c r="AR1737" s="8"/>
      <c r="AS1737" s="8"/>
      <c r="AT1737" s="8"/>
      <c r="AU1737" s="8"/>
      <c r="AV1737" s="8"/>
      <c r="AW1737" s="8"/>
      <c r="AX1737" s="8"/>
    </row>
    <row r="1738" spans="41:50">
      <c r="AO1738" s="8"/>
      <c r="AP1738" s="8"/>
      <c r="AQ1738" s="8"/>
      <c r="AR1738" s="8"/>
      <c r="AS1738" s="8"/>
      <c r="AT1738" s="8"/>
      <c r="AU1738" s="8"/>
      <c r="AV1738" s="8"/>
      <c r="AW1738" s="8"/>
      <c r="AX1738" s="8"/>
    </row>
    <row r="1739" spans="41:50">
      <c r="AO1739" s="8"/>
      <c r="AP1739" s="8"/>
      <c r="AQ1739" s="8"/>
      <c r="AR1739" s="8"/>
      <c r="AS1739" s="8"/>
      <c r="AT1739" s="8"/>
      <c r="AU1739" s="8"/>
      <c r="AV1739" s="8"/>
      <c r="AW1739" s="8"/>
      <c r="AX1739" s="8"/>
    </row>
    <row r="1740" spans="41:50">
      <c r="AO1740" s="8"/>
      <c r="AP1740" s="8"/>
      <c r="AQ1740" s="8"/>
      <c r="AR1740" s="8"/>
      <c r="AS1740" s="8"/>
      <c r="AT1740" s="8"/>
      <c r="AU1740" s="8"/>
      <c r="AV1740" s="8"/>
      <c r="AW1740" s="8"/>
      <c r="AX1740" s="8"/>
    </row>
    <row r="1741" spans="41:50">
      <c r="AO1741" s="8"/>
      <c r="AP1741" s="8"/>
      <c r="AQ1741" s="8"/>
      <c r="AR1741" s="8"/>
      <c r="AS1741" s="8"/>
      <c r="AT1741" s="8"/>
      <c r="AU1741" s="8"/>
      <c r="AV1741" s="8"/>
      <c r="AW1741" s="8"/>
      <c r="AX1741" s="8"/>
    </row>
    <row r="1742" spans="41:50">
      <c r="AO1742" s="8"/>
      <c r="AP1742" s="8"/>
      <c r="AQ1742" s="8"/>
      <c r="AR1742" s="8"/>
      <c r="AS1742" s="8"/>
      <c r="AT1742" s="8"/>
      <c r="AU1742" s="8"/>
      <c r="AV1742" s="8"/>
      <c r="AW1742" s="8"/>
      <c r="AX1742" s="8"/>
    </row>
    <row r="1743" spans="41:50">
      <c r="AO1743" s="8"/>
      <c r="AP1743" s="8"/>
      <c r="AQ1743" s="8"/>
      <c r="AR1743" s="8"/>
      <c r="AS1743" s="8"/>
      <c r="AT1743" s="8"/>
      <c r="AU1743" s="8"/>
      <c r="AV1743" s="8"/>
      <c r="AW1743" s="8"/>
      <c r="AX1743" s="8"/>
    </row>
    <row r="1744" spans="41:50">
      <c r="AO1744" s="8"/>
      <c r="AP1744" s="8"/>
      <c r="AQ1744" s="8"/>
      <c r="AR1744" s="8"/>
      <c r="AS1744" s="8"/>
      <c r="AT1744" s="8"/>
      <c r="AU1744" s="8"/>
      <c r="AV1744" s="8"/>
      <c r="AW1744" s="8"/>
      <c r="AX1744" s="8"/>
    </row>
    <row r="1745" spans="41:50">
      <c r="AO1745" s="8"/>
      <c r="AP1745" s="8"/>
      <c r="AQ1745" s="8"/>
      <c r="AR1745" s="8"/>
      <c r="AS1745" s="8"/>
      <c r="AT1745" s="8"/>
      <c r="AU1745" s="8"/>
      <c r="AV1745" s="8"/>
      <c r="AW1745" s="8"/>
      <c r="AX1745" s="8"/>
    </row>
    <row r="1746" spans="41:50">
      <c r="AO1746" s="8"/>
      <c r="AP1746" s="8"/>
      <c r="AQ1746" s="8"/>
      <c r="AR1746" s="8"/>
      <c r="AS1746" s="8"/>
      <c r="AT1746" s="8"/>
      <c r="AU1746" s="8"/>
      <c r="AV1746" s="8"/>
      <c r="AW1746" s="8"/>
      <c r="AX1746" s="8"/>
    </row>
    <row r="1747" spans="41:50">
      <c r="AO1747" s="8"/>
      <c r="AP1747" s="8"/>
      <c r="AQ1747" s="8"/>
      <c r="AR1747" s="8"/>
      <c r="AS1747" s="8"/>
      <c r="AT1747" s="8"/>
      <c r="AU1747" s="8"/>
      <c r="AV1747" s="8"/>
      <c r="AW1747" s="8"/>
      <c r="AX1747" s="8"/>
    </row>
    <row r="1748" spans="41:50">
      <c r="AO1748" s="8"/>
      <c r="AP1748" s="8"/>
      <c r="AQ1748" s="8"/>
      <c r="AR1748" s="8"/>
      <c r="AS1748" s="8"/>
      <c r="AT1748" s="8"/>
      <c r="AU1748" s="8"/>
      <c r="AV1748" s="8"/>
      <c r="AW1748" s="8"/>
      <c r="AX1748" s="8"/>
    </row>
    <row r="1749" spans="41:50">
      <c r="AO1749" s="8"/>
      <c r="AP1749" s="8"/>
      <c r="AQ1749" s="8"/>
      <c r="AR1749" s="8"/>
      <c r="AS1749" s="8"/>
      <c r="AT1749" s="8"/>
      <c r="AU1749" s="8"/>
      <c r="AV1749" s="8"/>
      <c r="AW1749" s="8"/>
      <c r="AX1749" s="8"/>
    </row>
    <row r="1750" spans="41:50">
      <c r="AO1750" s="8"/>
      <c r="AP1750" s="8"/>
      <c r="AQ1750" s="8"/>
      <c r="AR1750" s="8"/>
      <c r="AS1750" s="8"/>
      <c r="AT1750" s="8"/>
      <c r="AU1750" s="8"/>
      <c r="AV1750" s="8"/>
      <c r="AW1750" s="8"/>
      <c r="AX1750" s="8"/>
    </row>
    <row r="1751" spans="41:50">
      <c r="AO1751" s="8"/>
      <c r="AP1751" s="8"/>
      <c r="AQ1751" s="8"/>
      <c r="AR1751" s="8"/>
      <c r="AS1751" s="8"/>
      <c r="AT1751" s="8"/>
      <c r="AU1751" s="8"/>
      <c r="AV1751" s="8"/>
      <c r="AW1751" s="8"/>
      <c r="AX1751" s="8"/>
    </row>
    <row r="1752" spans="41:50">
      <c r="AO1752" s="8"/>
      <c r="AP1752" s="8"/>
      <c r="AQ1752" s="8"/>
      <c r="AR1752" s="8"/>
      <c r="AS1752" s="8"/>
      <c r="AT1752" s="8"/>
      <c r="AU1752" s="8"/>
      <c r="AV1752" s="8"/>
      <c r="AW1752" s="8"/>
      <c r="AX1752" s="8"/>
    </row>
    <row r="1753" spans="41:50">
      <c r="AO1753" s="8"/>
      <c r="AP1753" s="8"/>
      <c r="AQ1753" s="8"/>
      <c r="AR1753" s="8"/>
      <c r="AS1753" s="8"/>
      <c r="AT1753" s="8"/>
      <c r="AU1753" s="8"/>
      <c r="AV1753" s="8"/>
      <c r="AW1753" s="8"/>
      <c r="AX1753" s="8"/>
    </row>
    <row r="1754" spans="41:50">
      <c r="AO1754" s="8"/>
      <c r="AP1754" s="8"/>
      <c r="AQ1754" s="8"/>
      <c r="AR1754" s="8"/>
      <c r="AS1754" s="8"/>
      <c r="AT1754" s="8"/>
      <c r="AU1754" s="8"/>
      <c r="AV1754" s="8"/>
      <c r="AW1754" s="8"/>
      <c r="AX1754" s="8"/>
    </row>
    <row r="1755" spans="41:50">
      <c r="AO1755" s="8"/>
      <c r="AP1755" s="8"/>
      <c r="AQ1755" s="8"/>
      <c r="AR1755" s="8"/>
      <c r="AS1755" s="8"/>
      <c r="AT1755" s="8"/>
      <c r="AU1755" s="8"/>
      <c r="AV1755" s="8"/>
      <c r="AW1755" s="8"/>
      <c r="AX1755" s="8"/>
    </row>
    <row r="1756" spans="41:50">
      <c r="AO1756" s="8"/>
      <c r="AP1756" s="8"/>
      <c r="AQ1756" s="8"/>
      <c r="AR1756" s="8"/>
      <c r="AS1756" s="8"/>
      <c r="AT1756" s="8"/>
      <c r="AU1756" s="8"/>
      <c r="AV1756" s="8"/>
      <c r="AW1756" s="8"/>
      <c r="AX1756" s="8"/>
    </row>
    <row r="1757" spans="41:50">
      <c r="AO1757" s="8"/>
      <c r="AP1757" s="8"/>
      <c r="AQ1757" s="8"/>
      <c r="AR1757" s="8"/>
      <c r="AS1757" s="8"/>
      <c r="AT1757" s="8"/>
      <c r="AU1757" s="8"/>
      <c r="AV1757" s="8"/>
      <c r="AW1757" s="8"/>
      <c r="AX1757" s="8"/>
    </row>
    <row r="1758" spans="41:50">
      <c r="AO1758" s="8"/>
      <c r="AP1758" s="8"/>
      <c r="AQ1758" s="8"/>
      <c r="AR1758" s="8"/>
      <c r="AS1758" s="8"/>
      <c r="AT1758" s="8"/>
      <c r="AU1758" s="8"/>
      <c r="AV1758" s="8"/>
      <c r="AW1758" s="8"/>
      <c r="AX1758" s="8"/>
    </row>
    <row r="1759" spans="41:50">
      <c r="AO1759" s="8"/>
      <c r="AP1759" s="8"/>
      <c r="AQ1759" s="8"/>
      <c r="AR1759" s="8"/>
      <c r="AS1759" s="8"/>
      <c r="AT1759" s="8"/>
      <c r="AU1759" s="8"/>
      <c r="AV1759" s="8"/>
      <c r="AW1759" s="8"/>
      <c r="AX1759" s="8"/>
    </row>
    <row r="1760" spans="41:50">
      <c r="AO1760" s="8"/>
      <c r="AP1760" s="8"/>
      <c r="AQ1760" s="8"/>
      <c r="AR1760" s="8"/>
      <c r="AS1760" s="8"/>
      <c r="AT1760" s="8"/>
      <c r="AU1760" s="8"/>
      <c r="AV1760" s="8"/>
      <c r="AW1760" s="8"/>
      <c r="AX1760" s="8"/>
    </row>
    <row r="1761" spans="41:50">
      <c r="AO1761" s="8"/>
      <c r="AP1761" s="8"/>
      <c r="AQ1761" s="8"/>
      <c r="AR1761" s="8"/>
      <c r="AS1761" s="8"/>
      <c r="AT1761" s="8"/>
      <c r="AU1761" s="8"/>
      <c r="AV1761" s="8"/>
      <c r="AW1761" s="8"/>
      <c r="AX1761" s="8"/>
    </row>
    <row r="1762" spans="41:50">
      <c r="AO1762" s="8"/>
      <c r="AP1762" s="8"/>
      <c r="AQ1762" s="8"/>
      <c r="AR1762" s="8"/>
      <c r="AS1762" s="8"/>
      <c r="AT1762" s="8"/>
      <c r="AU1762" s="8"/>
      <c r="AV1762" s="8"/>
      <c r="AW1762" s="8"/>
      <c r="AX1762" s="8"/>
    </row>
    <row r="1763" spans="41:50">
      <c r="AO1763" s="8"/>
      <c r="AP1763" s="8"/>
      <c r="AQ1763" s="8"/>
      <c r="AR1763" s="8"/>
      <c r="AS1763" s="8"/>
      <c r="AT1763" s="8"/>
      <c r="AU1763" s="8"/>
      <c r="AV1763" s="8"/>
      <c r="AW1763" s="8"/>
      <c r="AX1763" s="8"/>
    </row>
    <row r="1764" spans="41:50">
      <c r="AO1764" s="8"/>
      <c r="AP1764" s="8"/>
      <c r="AQ1764" s="8"/>
      <c r="AR1764" s="8"/>
      <c r="AS1764" s="8"/>
      <c r="AT1764" s="8"/>
      <c r="AU1764" s="8"/>
      <c r="AV1764" s="8"/>
      <c r="AW1764" s="8"/>
      <c r="AX1764" s="8"/>
    </row>
    <row r="1765" spans="41:50">
      <c r="AO1765" s="8"/>
      <c r="AP1765" s="8"/>
      <c r="AQ1765" s="8"/>
      <c r="AR1765" s="8"/>
      <c r="AS1765" s="8"/>
      <c r="AT1765" s="8"/>
      <c r="AU1765" s="8"/>
      <c r="AV1765" s="8"/>
      <c r="AW1765" s="8"/>
      <c r="AX1765" s="8"/>
    </row>
    <row r="1766" spans="41:50">
      <c r="AO1766" s="8"/>
      <c r="AP1766" s="8"/>
      <c r="AQ1766" s="8"/>
      <c r="AR1766" s="8"/>
      <c r="AS1766" s="8"/>
      <c r="AT1766" s="8"/>
      <c r="AU1766" s="8"/>
      <c r="AV1766" s="8"/>
      <c r="AW1766" s="8"/>
      <c r="AX1766" s="8"/>
    </row>
    <row r="1767" spans="41:50">
      <c r="AO1767" s="8"/>
      <c r="AP1767" s="8"/>
      <c r="AQ1767" s="8"/>
      <c r="AR1767" s="8"/>
      <c r="AS1767" s="8"/>
      <c r="AT1767" s="8"/>
      <c r="AU1767" s="8"/>
      <c r="AV1767" s="8"/>
      <c r="AW1767" s="8"/>
      <c r="AX1767" s="8"/>
    </row>
    <row r="1768" spans="41:50">
      <c r="AO1768" s="8"/>
      <c r="AP1768" s="8"/>
      <c r="AQ1768" s="8"/>
      <c r="AR1768" s="8"/>
      <c r="AS1768" s="8"/>
      <c r="AT1768" s="8"/>
      <c r="AU1768" s="8"/>
      <c r="AV1768" s="8"/>
      <c r="AW1768" s="8"/>
      <c r="AX1768" s="8"/>
    </row>
    <row r="1769" spans="41:50">
      <c r="AO1769" s="8"/>
      <c r="AP1769" s="8"/>
      <c r="AQ1769" s="8"/>
      <c r="AR1769" s="8"/>
      <c r="AS1769" s="8"/>
      <c r="AT1769" s="8"/>
      <c r="AU1769" s="8"/>
      <c r="AV1769" s="8"/>
      <c r="AW1769" s="8"/>
      <c r="AX1769" s="8"/>
    </row>
    <row r="1770" spans="41:50">
      <c r="AO1770" s="8"/>
      <c r="AP1770" s="8"/>
      <c r="AQ1770" s="8"/>
      <c r="AR1770" s="8"/>
      <c r="AS1770" s="8"/>
      <c r="AT1770" s="8"/>
      <c r="AU1770" s="8"/>
      <c r="AV1770" s="8"/>
      <c r="AW1770" s="8"/>
      <c r="AX1770" s="8"/>
    </row>
    <row r="1771" spans="41:50">
      <c r="AO1771" s="8"/>
      <c r="AP1771" s="8"/>
      <c r="AQ1771" s="8"/>
      <c r="AR1771" s="8"/>
      <c r="AS1771" s="8"/>
      <c r="AT1771" s="8"/>
      <c r="AU1771" s="8"/>
      <c r="AV1771" s="8"/>
      <c r="AW1771" s="8"/>
      <c r="AX1771" s="8"/>
    </row>
    <row r="1772" spans="41:50">
      <c r="AO1772" s="8"/>
      <c r="AP1772" s="8"/>
      <c r="AQ1772" s="8"/>
      <c r="AR1772" s="8"/>
      <c r="AS1772" s="8"/>
      <c r="AT1772" s="8"/>
      <c r="AU1772" s="8"/>
      <c r="AV1772" s="8"/>
      <c r="AW1772" s="8"/>
      <c r="AX1772" s="8"/>
    </row>
    <row r="1773" spans="41:50">
      <c r="AO1773" s="8"/>
      <c r="AP1773" s="8"/>
      <c r="AQ1773" s="8"/>
      <c r="AR1773" s="8"/>
      <c r="AS1773" s="8"/>
      <c r="AT1773" s="8"/>
      <c r="AU1773" s="8"/>
      <c r="AV1773" s="8"/>
      <c r="AW1773" s="8"/>
      <c r="AX1773" s="8"/>
    </row>
    <row r="1774" spans="41:50">
      <c r="AO1774" s="8"/>
      <c r="AP1774" s="8"/>
      <c r="AQ1774" s="8"/>
      <c r="AR1774" s="8"/>
      <c r="AS1774" s="8"/>
      <c r="AT1774" s="8"/>
      <c r="AU1774" s="8"/>
      <c r="AV1774" s="8"/>
      <c r="AW1774" s="8"/>
      <c r="AX1774" s="8"/>
    </row>
    <row r="1775" spans="41:50">
      <c r="AO1775" s="8"/>
      <c r="AP1775" s="8"/>
      <c r="AQ1775" s="8"/>
      <c r="AR1775" s="8"/>
      <c r="AS1775" s="8"/>
      <c r="AT1775" s="8"/>
      <c r="AU1775" s="8"/>
      <c r="AV1775" s="8"/>
      <c r="AW1775" s="8"/>
      <c r="AX1775" s="8"/>
    </row>
    <row r="1776" spans="41:50">
      <c r="AO1776" s="8"/>
      <c r="AP1776" s="8"/>
      <c r="AQ1776" s="8"/>
      <c r="AR1776" s="8"/>
      <c r="AS1776" s="8"/>
      <c r="AT1776" s="8"/>
      <c r="AU1776" s="8"/>
      <c r="AV1776" s="8"/>
      <c r="AW1776" s="8"/>
      <c r="AX1776" s="8"/>
    </row>
    <row r="1777" spans="41:50">
      <c r="AO1777" s="8"/>
      <c r="AP1777" s="8"/>
      <c r="AQ1777" s="8"/>
      <c r="AR1777" s="8"/>
      <c r="AS1777" s="8"/>
      <c r="AT1777" s="8"/>
      <c r="AU1777" s="8"/>
      <c r="AV1777" s="8"/>
      <c r="AW1777" s="8"/>
      <c r="AX1777" s="8"/>
    </row>
    <row r="1778" spans="41:50">
      <c r="AO1778" s="8"/>
      <c r="AP1778" s="8"/>
      <c r="AQ1778" s="8"/>
      <c r="AR1778" s="8"/>
      <c r="AS1778" s="8"/>
      <c r="AT1778" s="8"/>
      <c r="AU1778" s="8"/>
      <c r="AV1778" s="8"/>
      <c r="AW1778" s="8"/>
      <c r="AX1778" s="8"/>
    </row>
    <row r="1779" spans="41:50">
      <c r="AO1779" s="8"/>
      <c r="AP1779" s="8"/>
      <c r="AQ1779" s="8"/>
      <c r="AR1779" s="8"/>
      <c r="AS1779" s="8"/>
      <c r="AT1779" s="8"/>
      <c r="AU1779" s="8"/>
      <c r="AV1779" s="8"/>
      <c r="AW1779" s="8"/>
      <c r="AX1779" s="8"/>
    </row>
    <row r="1780" spans="41:50">
      <c r="AO1780" s="8"/>
      <c r="AP1780" s="8"/>
      <c r="AQ1780" s="8"/>
      <c r="AR1780" s="8"/>
      <c r="AS1780" s="8"/>
      <c r="AT1780" s="8"/>
      <c r="AU1780" s="8"/>
      <c r="AV1780" s="8"/>
      <c r="AW1780" s="8"/>
      <c r="AX1780" s="8"/>
    </row>
    <row r="1781" spans="41:50">
      <c r="AO1781" s="8"/>
      <c r="AP1781" s="8"/>
      <c r="AQ1781" s="8"/>
      <c r="AR1781" s="8"/>
      <c r="AS1781" s="8"/>
      <c r="AT1781" s="8"/>
      <c r="AU1781" s="8"/>
      <c r="AV1781" s="8"/>
      <c r="AW1781" s="8"/>
      <c r="AX1781" s="8"/>
    </row>
    <row r="1782" spans="41:50">
      <c r="AO1782" s="8"/>
      <c r="AP1782" s="8"/>
      <c r="AQ1782" s="8"/>
      <c r="AR1782" s="8"/>
      <c r="AS1782" s="8"/>
      <c r="AT1782" s="8"/>
      <c r="AU1782" s="8"/>
      <c r="AV1782" s="8"/>
      <c r="AW1782" s="8"/>
      <c r="AX1782" s="8"/>
    </row>
    <row r="1783" spans="41:50">
      <c r="AO1783" s="8"/>
      <c r="AP1783" s="8"/>
      <c r="AQ1783" s="8"/>
      <c r="AR1783" s="8"/>
      <c r="AS1783" s="8"/>
      <c r="AT1783" s="8"/>
      <c r="AU1783" s="8"/>
      <c r="AV1783" s="8"/>
      <c r="AW1783" s="8"/>
      <c r="AX1783" s="8"/>
    </row>
    <row r="1784" spans="41:50">
      <c r="AO1784" s="8"/>
      <c r="AP1784" s="8"/>
      <c r="AQ1784" s="8"/>
      <c r="AR1784" s="8"/>
      <c r="AS1784" s="8"/>
      <c r="AT1784" s="8"/>
      <c r="AU1784" s="8"/>
      <c r="AV1784" s="8"/>
      <c r="AW1784" s="8"/>
      <c r="AX1784" s="8"/>
    </row>
    <row r="1785" spans="41:50">
      <c r="AO1785" s="8"/>
      <c r="AP1785" s="8"/>
      <c r="AQ1785" s="8"/>
      <c r="AR1785" s="8"/>
      <c r="AS1785" s="8"/>
      <c r="AT1785" s="8"/>
      <c r="AU1785" s="8"/>
      <c r="AV1785" s="8"/>
      <c r="AW1785" s="8"/>
      <c r="AX1785" s="8"/>
    </row>
    <row r="1786" spans="41:50">
      <c r="AO1786" s="8"/>
      <c r="AP1786" s="8"/>
      <c r="AQ1786" s="8"/>
      <c r="AR1786" s="8"/>
      <c r="AS1786" s="8"/>
      <c r="AT1786" s="8"/>
      <c r="AU1786" s="8"/>
      <c r="AV1786" s="8"/>
      <c r="AW1786" s="8"/>
      <c r="AX1786" s="8"/>
    </row>
    <row r="1787" spans="41:50">
      <c r="AO1787" s="8"/>
      <c r="AP1787" s="8"/>
      <c r="AQ1787" s="8"/>
      <c r="AR1787" s="8"/>
      <c r="AS1787" s="8"/>
      <c r="AT1787" s="8"/>
      <c r="AU1787" s="8"/>
      <c r="AV1787" s="8"/>
      <c r="AW1787" s="8"/>
      <c r="AX1787" s="8"/>
    </row>
    <row r="1788" spans="41:50">
      <c r="AO1788" s="8"/>
      <c r="AP1788" s="8"/>
      <c r="AQ1788" s="8"/>
      <c r="AR1788" s="8"/>
      <c r="AS1788" s="8"/>
      <c r="AT1788" s="8"/>
      <c r="AU1788" s="8"/>
      <c r="AV1788" s="8"/>
      <c r="AW1788" s="8"/>
      <c r="AX1788" s="8"/>
    </row>
    <row r="1789" spans="41:50">
      <c r="AO1789" s="8"/>
      <c r="AP1789" s="8"/>
      <c r="AQ1789" s="8"/>
      <c r="AR1789" s="8"/>
      <c r="AS1789" s="8"/>
      <c r="AT1789" s="8"/>
      <c r="AU1789" s="8"/>
      <c r="AV1789" s="8"/>
      <c r="AW1789" s="8"/>
      <c r="AX1789" s="8"/>
    </row>
    <row r="1790" spans="41:50">
      <c r="AO1790" s="8"/>
      <c r="AP1790" s="8"/>
      <c r="AQ1790" s="8"/>
      <c r="AR1790" s="8"/>
      <c r="AS1790" s="8"/>
      <c r="AT1790" s="8"/>
      <c r="AU1790" s="8"/>
      <c r="AV1790" s="8"/>
      <c r="AW1790" s="8"/>
      <c r="AX1790" s="8"/>
    </row>
    <row r="1791" spans="41:50">
      <c r="AO1791" s="8"/>
      <c r="AP1791" s="8"/>
      <c r="AQ1791" s="8"/>
      <c r="AR1791" s="8"/>
      <c r="AS1791" s="8"/>
      <c r="AT1791" s="8"/>
      <c r="AU1791" s="8"/>
      <c r="AV1791" s="8"/>
      <c r="AW1791" s="8"/>
      <c r="AX1791" s="8"/>
    </row>
    <row r="1792" spans="41:50">
      <c r="AO1792" s="8"/>
      <c r="AP1792" s="8"/>
      <c r="AQ1792" s="8"/>
      <c r="AR1792" s="8"/>
      <c r="AS1792" s="8"/>
      <c r="AT1792" s="8"/>
      <c r="AU1792" s="8"/>
      <c r="AV1792" s="8"/>
      <c r="AW1792" s="8"/>
      <c r="AX1792" s="8"/>
    </row>
    <row r="1793" spans="41:50">
      <c r="AO1793" s="8"/>
      <c r="AP1793" s="8"/>
      <c r="AQ1793" s="8"/>
      <c r="AR1793" s="8"/>
      <c r="AS1793" s="8"/>
      <c r="AT1793" s="8"/>
      <c r="AU1793" s="8"/>
      <c r="AV1793" s="8"/>
      <c r="AW1793" s="8"/>
      <c r="AX1793" s="8"/>
    </row>
    <row r="1794" spans="41:50">
      <c r="AO1794" s="8"/>
      <c r="AP1794" s="8"/>
      <c r="AQ1794" s="8"/>
      <c r="AR1794" s="8"/>
      <c r="AS1794" s="8"/>
      <c r="AT1794" s="8"/>
      <c r="AU1794" s="8"/>
      <c r="AV1794" s="8"/>
      <c r="AW1794" s="8"/>
      <c r="AX1794" s="8"/>
    </row>
    <row r="1795" spans="41:50">
      <c r="AO1795" s="8"/>
      <c r="AP1795" s="8"/>
      <c r="AQ1795" s="8"/>
      <c r="AR1795" s="8"/>
      <c r="AS1795" s="8"/>
      <c r="AT1795" s="8"/>
      <c r="AU1795" s="8"/>
      <c r="AV1795" s="8"/>
      <c r="AW1795" s="8"/>
      <c r="AX1795" s="8"/>
    </row>
    <row r="1796" spans="41:50">
      <c r="AO1796" s="8"/>
      <c r="AP1796" s="8"/>
      <c r="AQ1796" s="8"/>
      <c r="AR1796" s="8"/>
      <c r="AS1796" s="8"/>
      <c r="AT1796" s="8"/>
      <c r="AU1796" s="8"/>
      <c r="AV1796" s="8"/>
      <c r="AW1796" s="8"/>
      <c r="AX1796" s="8"/>
    </row>
    <row r="1797" spans="41:50">
      <c r="AO1797" s="8"/>
      <c r="AP1797" s="8"/>
      <c r="AQ1797" s="8"/>
      <c r="AR1797" s="8"/>
      <c r="AS1797" s="8"/>
      <c r="AT1797" s="8"/>
      <c r="AU1797" s="8"/>
      <c r="AV1797" s="8"/>
      <c r="AW1797" s="8"/>
      <c r="AX1797" s="8"/>
    </row>
    <row r="1798" spans="41:50">
      <c r="AO1798" s="8"/>
      <c r="AP1798" s="8"/>
      <c r="AQ1798" s="8"/>
      <c r="AR1798" s="8"/>
      <c r="AS1798" s="8"/>
      <c r="AT1798" s="8"/>
      <c r="AU1798" s="8"/>
      <c r="AV1798" s="8"/>
      <c r="AW1798" s="8"/>
      <c r="AX1798" s="8"/>
    </row>
    <row r="1799" spans="41:50">
      <c r="AO1799" s="8"/>
      <c r="AP1799" s="8"/>
      <c r="AQ1799" s="8"/>
      <c r="AR1799" s="8"/>
      <c r="AS1799" s="8"/>
      <c r="AT1799" s="8"/>
      <c r="AU1799" s="8"/>
      <c r="AV1799" s="8"/>
      <c r="AW1799" s="8"/>
      <c r="AX1799" s="8"/>
    </row>
    <row r="1800" spans="41:50">
      <c r="AO1800" s="8"/>
      <c r="AP1800" s="8"/>
      <c r="AQ1800" s="8"/>
      <c r="AR1800" s="8"/>
      <c r="AS1800" s="8"/>
      <c r="AT1800" s="8"/>
      <c r="AU1800" s="8"/>
      <c r="AV1800" s="8"/>
      <c r="AW1800" s="8"/>
      <c r="AX1800" s="8"/>
    </row>
    <row r="1801" spans="41:50">
      <c r="AO1801" s="8"/>
      <c r="AP1801" s="8"/>
      <c r="AQ1801" s="8"/>
      <c r="AR1801" s="8"/>
      <c r="AS1801" s="8"/>
      <c r="AT1801" s="8"/>
      <c r="AU1801" s="8"/>
      <c r="AV1801" s="8"/>
      <c r="AW1801" s="8"/>
      <c r="AX1801" s="8"/>
    </row>
    <row r="1802" spans="41:50">
      <c r="AO1802" s="8"/>
      <c r="AP1802" s="8"/>
      <c r="AQ1802" s="8"/>
      <c r="AR1802" s="8"/>
      <c r="AS1802" s="8"/>
      <c r="AT1802" s="8"/>
      <c r="AU1802" s="8"/>
      <c r="AV1802" s="8"/>
      <c r="AW1802" s="8"/>
      <c r="AX1802" s="8"/>
    </row>
    <row r="1803" spans="41:50">
      <c r="AO1803" s="8"/>
      <c r="AP1803" s="8"/>
      <c r="AQ1803" s="8"/>
      <c r="AR1803" s="8"/>
      <c r="AS1803" s="8"/>
      <c r="AT1803" s="8"/>
      <c r="AU1803" s="8"/>
      <c r="AV1803" s="8"/>
      <c r="AW1803" s="8"/>
      <c r="AX1803" s="8"/>
    </row>
    <row r="1804" spans="41:50">
      <c r="AO1804" s="8"/>
      <c r="AP1804" s="8"/>
      <c r="AQ1804" s="8"/>
      <c r="AR1804" s="8"/>
      <c r="AS1804" s="8"/>
      <c r="AT1804" s="8"/>
      <c r="AU1804" s="8"/>
      <c r="AV1804" s="8"/>
      <c r="AW1804" s="8"/>
      <c r="AX1804" s="8"/>
    </row>
    <row r="1805" spans="41:50">
      <c r="AO1805" s="8"/>
      <c r="AP1805" s="8"/>
      <c r="AQ1805" s="8"/>
      <c r="AR1805" s="8"/>
      <c r="AS1805" s="8"/>
      <c r="AT1805" s="8"/>
      <c r="AU1805" s="8"/>
      <c r="AV1805" s="8"/>
      <c r="AW1805" s="8"/>
      <c r="AX1805" s="8"/>
    </row>
    <row r="1806" spans="41:50">
      <c r="AO1806" s="8"/>
      <c r="AP1806" s="8"/>
      <c r="AQ1806" s="8"/>
      <c r="AR1806" s="8"/>
      <c r="AS1806" s="8"/>
      <c r="AT1806" s="8"/>
      <c r="AU1806" s="8"/>
      <c r="AV1806" s="8"/>
      <c r="AW1806" s="8"/>
      <c r="AX1806" s="8"/>
    </row>
    <row r="1807" spans="41:50">
      <c r="AO1807" s="8"/>
      <c r="AP1807" s="8"/>
      <c r="AQ1807" s="8"/>
      <c r="AR1807" s="8"/>
      <c r="AS1807" s="8"/>
      <c r="AT1807" s="8"/>
      <c r="AU1807" s="8"/>
      <c r="AV1807" s="8"/>
      <c r="AW1807" s="8"/>
      <c r="AX1807" s="8"/>
    </row>
    <row r="1808" spans="41:50">
      <c r="AO1808" s="8"/>
      <c r="AP1808" s="8"/>
      <c r="AQ1808" s="8"/>
      <c r="AR1808" s="8"/>
      <c r="AS1808" s="8"/>
      <c r="AT1808" s="8"/>
      <c r="AU1808" s="8"/>
      <c r="AV1808" s="8"/>
      <c r="AW1808" s="8"/>
      <c r="AX1808" s="8"/>
    </row>
    <row r="1809" spans="41:50">
      <c r="AO1809" s="8"/>
      <c r="AP1809" s="8"/>
      <c r="AQ1809" s="8"/>
      <c r="AR1809" s="8"/>
      <c r="AS1809" s="8"/>
      <c r="AT1809" s="8"/>
      <c r="AU1809" s="8"/>
      <c r="AV1809" s="8"/>
      <c r="AW1809" s="8"/>
      <c r="AX1809" s="8"/>
    </row>
    <row r="1810" spans="41:50">
      <c r="AO1810" s="8"/>
      <c r="AP1810" s="8"/>
      <c r="AQ1810" s="8"/>
      <c r="AR1810" s="8"/>
      <c r="AS1810" s="8"/>
      <c r="AT1810" s="8"/>
      <c r="AU1810" s="8"/>
      <c r="AV1810" s="8"/>
      <c r="AW1810" s="8"/>
      <c r="AX1810" s="8"/>
    </row>
    <row r="1811" spans="41:50">
      <c r="AO1811" s="8"/>
      <c r="AP1811" s="8"/>
      <c r="AQ1811" s="8"/>
      <c r="AR1811" s="8"/>
      <c r="AS1811" s="8"/>
      <c r="AT1811" s="8"/>
      <c r="AU1811" s="8"/>
      <c r="AV1811" s="8"/>
      <c r="AW1811" s="8"/>
      <c r="AX1811" s="8"/>
    </row>
    <row r="1812" spans="41:50">
      <c r="AO1812" s="8"/>
      <c r="AP1812" s="8"/>
      <c r="AQ1812" s="8"/>
      <c r="AR1812" s="8"/>
      <c r="AS1812" s="8"/>
      <c r="AT1812" s="8"/>
      <c r="AU1812" s="8"/>
      <c r="AV1812" s="8"/>
      <c r="AW1812" s="8"/>
      <c r="AX1812" s="8"/>
    </row>
    <row r="1813" spans="41:50">
      <c r="AO1813" s="8"/>
      <c r="AP1813" s="8"/>
      <c r="AQ1813" s="8"/>
      <c r="AR1813" s="8"/>
      <c r="AS1813" s="8"/>
      <c r="AT1813" s="8"/>
      <c r="AU1813" s="8"/>
      <c r="AV1813" s="8"/>
      <c r="AW1813" s="8"/>
      <c r="AX1813" s="8"/>
    </row>
    <row r="1814" spans="41:50">
      <c r="AO1814" s="8"/>
      <c r="AP1814" s="8"/>
      <c r="AQ1814" s="8"/>
      <c r="AR1814" s="8"/>
      <c r="AS1814" s="8"/>
      <c r="AT1814" s="8"/>
      <c r="AU1814" s="8"/>
      <c r="AV1814" s="8"/>
      <c r="AW1814" s="8"/>
      <c r="AX1814" s="8"/>
    </row>
    <row r="1815" spans="41:50">
      <c r="AO1815" s="8"/>
      <c r="AP1815" s="8"/>
      <c r="AQ1815" s="8"/>
      <c r="AR1815" s="8"/>
      <c r="AS1815" s="8"/>
      <c r="AT1815" s="8"/>
      <c r="AU1815" s="8"/>
      <c r="AV1815" s="8"/>
      <c r="AW1815" s="8"/>
      <c r="AX1815" s="8"/>
    </row>
    <row r="1816" spans="41:50">
      <c r="AO1816" s="8"/>
      <c r="AP1816" s="8"/>
      <c r="AQ1816" s="8"/>
      <c r="AR1816" s="8"/>
      <c r="AS1816" s="8"/>
      <c r="AT1816" s="8"/>
      <c r="AU1816" s="8"/>
      <c r="AV1816" s="8"/>
      <c r="AW1816" s="8"/>
      <c r="AX1816" s="8"/>
    </row>
    <row r="1817" spans="41:50">
      <c r="AO1817" s="8"/>
      <c r="AP1817" s="8"/>
      <c r="AQ1817" s="8"/>
      <c r="AR1817" s="8"/>
      <c r="AS1817" s="8"/>
      <c r="AT1817" s="8"/>
      <c r="AU1817" s="8"/>
      <c r="AV1817" s="8"/>
      <c r="AW1817" s="8"/>
      <c r="AX1817" s="8"/>
    </row>
    <row r="1818" spans="41:50">
      <c r="AO1818" s="8"/>
      <c r="AP1818" s="8"/>
      <c r="AQ1818" s="8"/>
      <c r="AR1818" s="8"/>
      <c r="AS1818" s="8"/>
      <c r="AT1818" s="8"/>
      <c r="AU1818" s="8"/>
      <c r="AV1818" s="8"/>
      <c r="AW1818" s="8"/>
      <c r="AX1818" s="8"/>
    </row>
    <row r="1819" spans="41:50">
      <c r="AO1819" s="8"/>
      <c r="AP1819" s="8"/>
      <c r="AQ1819" s="8"/>
      <c r="AR1819" s="8"/>
      <c r="AS1819" s="8"/>
      <c r="AT1819" s="8"/>
      <c r="AU1819" s="8"/>
      <c r="AV1819" s="8"/>
      <c r="AW1819" s="8"/>
      <c r="AX1819" s="8"/>
    </row>
    <row r="1820" spans="41:50">
      <c r="AO1820" s="8"/>
      <c r="AP1820" s="8"/>
      <c r="AQ1820" s="8"/>
      <c r="AR1820" s="8"/>
      <c r="AS1820" s="8"/>
      <c r="AT1820" s="8"/>
      <c r="AU1820" s="8"/>
      <c r="AV1820" s="8"/>
      <c r="AW1820" s="8"/>
      <c r="AX1820" s="8"/>
    </row>
    <row r="1821" spans="41:50">
      <c r="AO1821" s="8"/>
      <c r="AP1821" s="8"/>
      <c r="AQ1821" s="8"/>
      <c r="AR1821" s="8"/>
      <c r="AS1821" s="8"/>
      <c r="AT1821" s="8"/>
      <c r="AU1821" s="8"/>
      <c r="AV1821" s="8"/>
      <c r="AW1821" s="8"/>
      <c r="AX1821" s="8"/>
    </row>
    <row r="1822" spans="41:50">
      <c r="AO1822" s="8"/>
      <c r="AP1822" s="8"/>
      <c r="AQ1822" s="8"/>
      <c r="AR1822" s="8"/>
      <c r="AS1822" s="8"/>
      <c r="AT1822" s="8"/>
      <c r="AU1822" s="8"/>
      <c r="AV1822" s="8"/>
      <c r="AW1822" s="8"/>
      <c r="AX1822" s="8"/>
    </row>
    <row r="1823" spans="41:50">
      <c r="AO1823" s="8"/>
      <c r="AP1823" s="8"/>
      <c r="AQ1823" s="8"/>
      <c r="AR1823" s="8"/>
      <c r="AS1823" s="8"/>
      <c r="AT1823" s="8"/>
      <c r="AU1823" s="8"/>
      <c r="AV1823" s="8"/>
      <c r="AW1823" s="8"/>
      <c r="AX1823" s="8"/>
    </row>
    <row r="1824" spans="41:50">
      <c r="AO1824" s="8"/>
      <c r="AP1824" s="8"/>
      <c r="AQ1824" s="8"/>
      <c r="AR1824" s="8"/>
      <c r="AS1824" s="8"/>
      <c r="AT1824" s="8"/>
      <c r="AU1824" s="8"/>
      <c r="AV1824" s="8"/>
      <c r="AW1824" s="8"/>
      <c r="AX1824" s="8"/>
    </row>
    <row r="1825" spans="41:50">
      <c r="AO1825" s="8"/>
      <c r="AP1825" s="8"/>
      <c r="AQ1825" s="8"/>
      <c r="AR1825" s="8"/>
      <c r="AS1825" s="8"/>
      <c r="AT1825" s="8"/>
      <c r="AU1825" s="8"/>
      <c r="AV1825" s="8"/>
      <c r="AW1825" s="8"/>
      <c r="AX1825" s="8"/>
    </row>
    <row r="1826" spans="41:50">
      <c r="AO1826" s="8"/>
      <c r="AP1826" s="8"/>
      <c r="AQ1826" s="8"/>
      <c r="AR1826" s="8"/>
      <c r="AS1826" s="8"/>
      <c r="AT1826" s="8"/>
      <c r="AU1826" s="8"/>
      <c r="AV1826" s="8"/>
      <c r="AW1826" s="8"/>
      <c r="AX1826" s="8"/>
    </row>
    <row r="1827" spans="41:50">
      <c r="AO1827" s="8"/>
      <c r="AP1827" s="8"/>
      <c r="AQ1827" s="8"/>
      <c r="AR1827" s="8"/>
      <c r="AS1827" s="8"/>
      <c r="AT1827" s="8"/>
      <c r="AU1827" s="8"/>
      <c r="AV1827" s="8"/>
      <c r="AW1827" s="8"/>
      <c r="AX1827" s="8"/>
    </row>
    <row r="1828" spans="41:50">
      <c r="AO1828" s="8"/>
      <c r="AP1828" s="8"/>
      <c r="AQ1828" s="8"/>
      <c r="AR1828" s="8"/>
      <c r="AS1828" s="8"/>
      <c r="AT1828" s="8"/>
      <c r="AU1828" s="8"/>
      <c r="AV1828" s="8"/>
      <c r="AW1828" s="8"/>
      <c r="AX1828" s="8"/>
    </row>
    <row r="1829" spans="41:50">
      <c r="AO1829" s="8"/>
      <c r="AP1829" s="8"/>
      <c r="AQ1829" s="8"/>
      <c r="AR1829" s="8"/>
      <c r="AS1829" s="8"/>
      <c r="AT1829" s="8"/>
      <c r="AU1829" s="8"/>
      <c r="AV1829" s="8"/>
      <c r="AW1829" s="8"/>
      <c r="AX1829" s="8"/>
    </row>
    <row r="1830" spans="41:50">
      <c r="AO1830" s="8"/>
      <c r="AP1830" s="8"/>
      <c r="AQ1830" s="8"/>
      <c r="AR1830" s="8"/>
      <c r="AS1830" s="8"/>
      <c r="AT1830" s="8"/>
      <c r="AU1830" s="8"/>
      <c r="AV1830" s="8"/>
      <c r="AW1830" s="8"/>
      <c r="AX1830" s="8"/>
    </row>
    <row r="1831" spans="41:50">
      <c r="AO1831" s="8"/>
      <c r="AP1831" s="8"/>
      <c r="AQ1831" s="8"/>
      <c r="AR1831" s="8"/>
      <c r="AS1831" s="8"/>
      <c r="AT1831" s="8"/>
      <c r="AU1831" s="8"/>
      <c r="AV1831" s="8"/>
      <c r="AW1831" s="8"/>
      <c r="AX1831" s="8"/>
    </row>
    <row r="1832" spans="41:50">
      <c r="AO1832" s="8"/>
      <c r="AP1832" s="8"/>
      <c r="AQ1832" s="8"/>
      <c r="AR1832" s="8"/>
      <c r="AS1832" s="8"/>
      <c r="AT1832" s="8"/>
      <c r="AU1832" s="8"/>
      <c r="AV1832" s="8"/>
      <c r="AW1832" s="8"/>
      <c r="AX1832" s="8"/>
    </row>
    <row r="1833" spans="41:50">
      <c r="AO1833" s="8"/>
      <c r="AP1833" s="8"/>
      <c r="AQ1833" s="8"/>
      <c r="AR1833" s="8"/>
      <c r="AS1833" s="8"/>
      <c r="AT1833" s="8"/>
      <c r="AU1833" s="8"/>
      <c r="AV1833" s="8"/>
      <c r="AW1833" s="8"/>
      <c r="AX1833" s="8"/>
    </row>
    <row r="1834" spans="41:50">
      <c r="AO1834" s="8"/>
      <c r="AP1834" s="8"/>
      <c r="AQ1834" s="8"/>
      <c r="AR1834" s="8"/>
      <c r="AS1834" s="8"/>
      <c r="AT1834" s="8"/>
      <c r="AU1834" s="8"/>
      <c r="AV1834" s="8"/>
      <c r="AW1834" s="8"/>
      <c r="AX1834" s="8"/>
    </row>
    <row r="1835" spans="41:50">
      <c r="AO1835" s="8"/>
      <c r="AP1835" s="8"/>
      <c r="AQ1835" s="8"/>
      <c r="AR1835" s="8"/>
      <c r="AS1835" s="8"/>
      <c r="AT1835" s="8"/>
      <c r="AU1835" s="8"/>
      <c r="AV1835" s="8"/>
      <c r="AW1835" s="8"/>
      <c r="AX1835" s="8"/>
    </row>
    <row r="1836" spans="41:50">
      <c r="AO1836" s="8"/>
      <c r="AP1836" s="8"/>
      <c r="AQ1836" s="8"/>
      <c r="AR1836" s="8"/>
      <c r="AS1836" s="8"/>
      <c r="AT1836" s="8"/>
      <c r="AU1836" s="8"/>
      <c r="AV1836" s="8"/>
      <c r="AW1836" s="8"/>
      <c r="AX1836" s="8"/>
    </row>
    <row r="1837" spans="41:50">
      <c r="AO1837" s="8"/>
      <c r="AP1837" s="8"/>
      <c r="AQ1837" s="8"/>
      <c r="AR1837" s="8"/>
      <c r="AS1837" s="8"/>
      <c r="AT1837" s="8"/>
      <c r="AU1837" s="8"/>
      <c r="AV1837" s="8"/>
      <c r="AW1837" s="8"/>
      <c r="AX1837" s="8"/>
    </row>
    <row r="1838" spans="41:50">
      <c r="AO1838" s="8"/>
      <c r="AP1838" s="8"/>
      <c r="AQ1838" s="8"/>
      <c r="AR1838" s="8"/>
      <c r="AS1838" s="8"/>
      <c r="AT1838" s="8"/>
      <c r="AU1838" s="8"/>
      <c r="AV1838" s="8"/>
      <c r="AW1838" s="8"/>
      <c r="AX1838" s="8"/>
    </row>
    <row r="1839" spans="41:50">
      <c r="AO1839" s="8"/>
      <c r="AP1839" s="8"/>
      <c r="AQ1839" s="8"/>
      <c r="AR1839" s="8"/>
      <c r="AS1839" s="8"/>
      <c r="AT1839" s="8"/>
      <c r="AU1839" s="8"/>
      <c r="AV1839" s="8"/>
      <c r="AW1839" s="8"/>
      <c r="AX1839" s="8"/>
    </row>
    <row r="1840" spans="41:50">
      <c r="AO1840" s="8"/>
      <c r="AP1840" s="8"/>
      <c r="AQ1840" s="8"/>
      <c r="AR1840" s="8"/>
      <c r="AS1840" s="8"/>
      <c r="AT1840" s="8"/>
      <c r="AU1840" s="8"/>
      <c r="AV1840" s="8"/>
      <c r="AW1840" s="8"/>
      <c r="AX1840" s="8"/>
    </row>
    <row r="1841" spans="41:50">
      <c r="AO1841" s="8"/>
      <c r="AP1841" s="8"/>
      <c r="AQ1841" s="8"/>
      <c r="AR1841" s="8"/>
      <c r="AS1841" s="8"/>
      <c r="AT1841" s="8"/>
      <c r="AU1841" s="8"/>
      <c r="AV1841" s="8"/>
      <c r="AW1841" s="8"/>
      <c r="AX1841" s="8"/>
    </row>
    <row r="1842" spans="41:50">
      <c r="AO1842" s="8"/>
      <c r="AP1842" s="8"/>
      <c r="AQ1842" s="8"/>
      <c r="AR1842" s="8"/>
      <c r="AS1842" s="8"/>
      <c r="AT1842" s="8"/>
      <c r="AU1842" s="8"/>
      <c r="AV1842" s="8"/>
      <c r="AW1842" s="8"/>
      <c r="AX1842" s="8"/>
    </row>
    <row r="1843" spans="41:50">
      <c r="AO1843" s="8"/>
      <c r="AP1843" s="8"/>
      <c r="AQ1843" s="8"/>
      <c r="AR1843" s="8"/>
      <c r="AS1843" s="8"/>
      <c r="AT1843" s="8"/>
      <c r="AU1843" s="8"/>
      <c r="AV1843" s="8"/>
      <c r="AW1843" s="8"/>
      <c r="AX1843" s="8"/>
    </row>
    <row r="1844" spans="41:50">
      <c r="AO1844" s="8"/>
      <c r="AP1844" s="8"/>
      <c r="AQ1844" s="8"/>
      <c r="AR1844" s="8"/>
      <c r="AS1844" s="8"/>
      <c r="AT1844" s="8"/>
      <c r="AU1844" s="8"/>
      <c r="AV1844" s="8"/>
      <c r="AW1844" s="8"/>
      <c r="AX1844" s="8"/>
    </row>
    <row r="1845" spans="41:50">
      <c r="AO1845" s="8"/>
      <c r="AP1845" s="8"/>
      <c r="AQ1845" s="8"/>
      <c r="AR1845" s="8"/>
      <c r="AS1845" s="8"/>
      <c r="AT1845" s="8"/>
      <c r="AU1845" s="8"/>
      <c r="AV1845" s="8"/>
      <c r="AW1845" s="8"/>
      <c r="AX1845" s="8"/>
    </row>
    <row r="1846" spans="41:50">
      <c r="AO1846" s="8"/>
      <c r="AP1846" s="8"/>
      <c r="AQ1846" s="8"/>
      <c r="AR1846" s="8"/>
      <c r="AS1846" s="8"/>
      <c r="AT1846" s="8"/>
      <c r="AU1846" s="8"/>
      <c r="AV1846" s="8"/>
      <c r="AW1846" s="8"/>
      <c r="AX1846" s="8"/>
    </row>
    <row r="1847" spans="41:50">
      <c r="AO1847" s="8"/>
      <c r="AP1847" s="8"/>
      <c r="AQ1847" s="8"/>
      <c r="AR1847" s="8"/>
      <c r="AS1847" s="8"/>
      <c r="AT1847" s="8"/>
      <c r="AU1847" s="8"/>
      <c r="AV1847" s="8"/>
      <c r="AW1847" s="8"/>
      <c r="AX1847" s="8"/>
    </row>
    <row r="1848" spans="41:50">
      <c r="AO1848" s="8"/>
      <c r="AP1848" s="8"/>
      <c r="AQ1848" s="8"/>
      <c r="AR1848" s="8"/>
      <c r="AS1848" s="8"/>
      <c r="AT1848" s="8"/>
      <c r="AU1848" s="8"/>
      <c r="AV1848" s="8"/>
      <c r="AW1848" s="8"/>
      <c r="AX1848" s="8"/>
    </row>
    <row r="1849" spans="41:50">
      <c r="AO1849" s="8"/>
      <c r="AP1849" s="8"/>
      <c r="AQ1849" s="8"/>
      <c r="AR1849" s="8"/>
      <c r="AS1849" s="8"/>
      <c r="AT1849" s="8"/>
      <c r="AU1849" s="8"/>
      <c r="AV1849" s="8"/>
      <c r="AW1849" s="8"/>
      <c r="AX1849" s="8"/>
    </row>
    <row r="1850" spans="41:50">
      <c r="AO1850" s="8"/>
      <c r="AP1850" s="8"/>
      <c r="AQ1850" s="8"/>
      <c r="AR1850" s="8"/>
      <c r="AS1850" s="8"/>
      <c r="AT1850" s="8"/>
      <c r="AU1850" s="8"/>
      <c r="AV1850" s="8"/>
      <c r="AW1850" s="8"/>
      <c r="AX1850" s="8"/>
    </row>
    <row r="1851" spans="41:50">
      <c r="AO1851" s="8"/>
      <c r="AP1851" s="8"/>
      <c r="AQ1851" s="8"/>
      <c r="AR1851" s="8"/>
      <c r="AS1851" s="8"/>
      <c r="AT1851" s="8"/>
      <c r="AU1851" s="8"/>
      <c r="AV1851" s="8"/>
      <c r="AW1851" s="8"/>
      <c r="AX1851" s="8"/>
    </row>
    <row r="1852" spans="41:50">
      <c r="AO1852" s="8"/>
      <c r="AP1852" s="8"/>
      <c r="AQ1852" s="8"/>
      <c r="AR1852" s="8"/>
      <c r="AS1852" s="8"/>
      <c r="AT1852" s="8"/>
      <c r="AU1852" s="8"/>
      <c r="AV1852" s="8"/>
      <c r="AW1852" s="8"/>
      <c r="AX1852" s="8"/>
    </row>
    <row r="1853" spans="41:50">
      <c r="AO1853" s="8"/>
      <c r="AP1853" s="8"/>
      <c r="AQ1853" s="8"/>
      <c r="AR1853" s="8"/>
      <c r="AS1853" s="8"/>
      <c r="AT1853" s="8"/>
      <c r="AU1853" s="8"/>
      <c r="AV1853" s="8"/>
      <c r="AW1853" s="8"/>
      <c r="AX1853" s="8"/>
    </row>
    <row r="1854" spans="41:50">
      <c r="AO1854" s="8"/>
      <c r="AP1854" s="8"/>
      <c r="AQ1854" s="8"/>
      <c r="AR1854" s="8"/>
      <c r="AS1854" s="8"/>
      <c r="AT1854" s="8"/>
      <c r="AU1854" s="8"/>
      <c r="AV1854" s="8"/>
      <c r="AW1854" s="8"/>
      <c r="AX1854" s="8"/>
    </row>
    <row r="1855" spans="41:50">
      <c r="AO1855" s="8"/>
      <c r="AP1855" s="8"/>
      <c r="AQ1855" s="8"/>
      <c r="AR1855" s="8"/>
      <c r="AS1855" s="8"/>
      <c r="AT1855" s="8"/>
      <c r="AU1855" s="8"/>
      <c r="AV1855" s="8"/>
      <c r="AW1855" s="8"/>
      <c r="AX1855" s="8"/>
    </row>
    <row r="1856" spans="41:50">
      <c r="AO1856" s="8"/>
      <c r="AP1856" s="8"/>
      <c r="AQ1856" s="8"/>
      <c r="AR1856" s="8"/>
      <c r="AS1856" s="8"/>
      <c r="AT1856" s="8"/>
      <c r="AU1856" s="8"/>
      <c r="AV1856" s="8"/>
      <c r="AW1856" s="8"/>
      <c r="AX1856" s="8"/>
    </row>
    <row r="1857" spans="41:50">
      <c r="AO1857" s="8"/>
      <c r="AP1857" s="8"/>
      <c r="AQ1857" s="8"/>
      <c r="AR1857" s="8"/>
      <c r="AS1857" s="8"/>
      <c r="AT1857" s="8"/>
      <c r="AU1857" s="8"/>
      <c r="AV1857" s="8"/>
      <c r="AW1857" s="8"/>
      <c r="AX1857" s="8"/>
    </row>
    <row r="1858" spans="41:50">
      <c r="AO1858" s="8"/>
      <c r="AP1858" s="8"/>
      <c r="AQ1858" s="8"/>
      <c r="AR1858" s="8"/>
      <c r="AS1858" s="8"/>
      <c r="AT1858" s="8"/>
      <c r="AU1858" s="8"/>
      <c r="AV1858" s="8"/>
      <c r="AW1858" s="8"/>
      <c r="AX1858" s="8"/>
    </row>
    <row r="1859" spans="41:50">
      <c r="AO1859" s="8"/>
      <c r="AP1859" s="8"/>
      <c r="AQ1859" s="8"/>
      <c r="AR1859" s="8"/>
      <c r="AS1859" s="8"/>
      <c r="AT1859" s="8"/>
      <c r="AU1859" s="8"/>
      <c r="AV1859" s="8"/>
      <c r="AW1859" s="8"/>
      <c r="AX1859" s="8"/>
    </row>
    <row r="1860" spans="41:50">
      <c r="AO1860" s="8"/>
      <c r="AP1860" s="8"/>
      <c r="AQ1860" s="8"/>
      <c r="AR1860" s="8"/>
      <c r="AS1860" s="8"/>
      <c r="AT1860" s="8"/>
      <c r="AU1860" s="8"/>
      <c r="AV1860" s="8"/>
      <c r="AW1860" s="8"/>
      <c r="AX1860" s="8"/>
    </row>
    <row r="1861" spans="41:50">
      <c r="AO1861" s="8"/>
      <c r="AP1861" s="8"/>
      <c r="AQ1861" s="8"/>
      <c r="AR1861" s="8"/>
      <c r="AS1861" s="8"/>
      <c r="AT1861" s="8"/>
      <c r="AU1861" s="8"/>
      <c r="AV1861" s="8"/>
      <c r="AW1861" s="8"/>
      <c r="AX1861" s="8"/>
    </row>
    <row r="1862" spans="41:50">
      <c r="AO1862" s="8"/>
      <c r="AP1862" s="8"/>
      <c r="AQ1862" s="8"/>
      <c r="AR1862" s="8"/>
      <c r="AS1862" s="8"/>
      <c r="AT1862" s="8"/>
      <c r="AU1862" s="8"/>
      <c r="AV1862" s="8"/>
      <c r="AW1862" s="8"/>
      <c r="AX1862" s="8"/>
    </row>
    <row r="1863" spans="41:50">
      <c r="AO1863" s="8"/>
      <c r="AP1863" s="8"/>
      <c r="AQ1863" s="8"/>
      <c r="AR1863" s="8"/>
      <c r="AS1863" s="8"/>
      <c r="AT1863" s="8"/>
      <c r="AU1863" s="8"/>
      <c r="AV1863" s="8"/>
      <c r="AW1863" s="8"/>
      <c r="AX1863" s="8"/>
    </row>
    <row r="1864" spans="41:50">
      <c r="AO1864" s="8"/>
      <c r="AP1864" s="8"/>
      <c r="AQ1864" s="8"/>
      <c r="AR1864" s="8"/>
      <c r="AS1864" s="8"/>
      <c r="AT1864" s="8"/>
      <c r="AU1864" s="8"/>
      <c r="AV1864" s="8"/>
      <c r="AW1864" s="8"/>
      <c r="AX1864" s="8"/>
    </row>
    <row r="1865" spans="41:50">
      <c r="AO1865" s="8"/>
      <c r="AP1865" s="8"/>
      <c r="AQ1865" s="8"/>
      <c r="AR1865" s="8"/>
      <c r="AS1865" s="8"/>
      <c r="AT1865" s="8"/>
      <c r="AU1865" s="8"/>
      <c r="AV1865" s="8"/>
      <c r="AW1865" s="8"/>
      <c r="AX1865" s="8"/>
    </row>
    <row r="1866" spans="41:50">
      <c r="AO1866" s="8"/>
      <c r="AP1866" s="8"/>
      <c r="AQ1866" s="8"/>
      <c r="AR1866" s="8"/>
      <c r="AS1866" s="8"/>
      <c r="AT1866" s="8"/>
      <c r="AU1866" s="8"/>
      <c r="AV1866" s="8"/>
      <c r="AW1866" s="8"/>
      <c r="AX1866" s="8"/>
    </row>
    <row r="1867" spans="41:50">
      <c r="AO1867" s="8"/>
      <c r="AP1867" s="8"/>
      <c r="AQ1867" s="8"/>
      <c r="AR1867" s="8"/>
      <c r="AS1867" s="8"/>
      <c r="AT1867" s="8"/>
      <c r="AU1867" s="8"/>
      <c r="AV1867" s="8"/>
      <c r="AW1867" s="8"/>
      <c r="AX1867" s="8"/>
    </row>
    <row r="1868" spans="41:50">
      <c r="AO1868" s="8"/>
      <c r="AP1868" s="8"/>
      <c r="AQ1868" s="8"/>
      <c r="AR1868" s="8"/>
      <c r="AS1868" s="8"/>
      <c r="AT1868" s="8"/>
      <c r="AU1868" s="8"/>
      <c r="AV1868" s="8"/>
      <c r="AW1868" s="8"/>
      <c r="AX1868" s="8"/>
    </row>
    <row r="1869" spans="41:50">
      <c r="AO1869" s="8"/>
      <c r="AP1869" s="8"/>
      <c r="AQ1869" s="8"/>
      <c r="AR1869" s="8"/>
      <c r="AS1869" s="8"/>
      <c r="AT1869" s="8"/>
      <c r="AU1869" s="8"/>
      <c r="AV1869" s="8"/>
      <c r="AW1869" s="8"/>
      <c r="AX1869" s="8"/>
    </row>
    <row r="1870" spans="41:50">
      <c r="AO1870" s="8"/>
      <c r="AP1870" s="8"/>
      <c r="AQ1870" s="8"/>
      <c r="AR1870" s="8"/>
      <c r="AS1870" s="8"/>
      <c r="AT1870" s="8"/>
      <c r="AU1870" s="8"/>
      <c r="AV1870" s="8"/>
      <c r="AW1870" s="8"/>
      <c r="AX1870" s="8"/>
    </row>
    <row r="1871" spans="41:50">
      <c r="AO1871" s="8"/>
      <c r="AP1871" s="8"/>
      <c r="AQ1871" s="8"/>
      <c r="AR1871" s="8"/>
      <c r="AS1871" s="8"/>
      <c r="AT1871" s="8"/>
      <c r="AU1871" s="8"/>
      <c r="AV1871" s="8"/>
      <c r="AW1871" s="8"/>
      <c r="AX1871" s="8"/>
    </row>
    <row r="1872" spans="41:50">
      <c r="AO1872" s="8"/>
      <c r="AP1872" s="8"/>
      <c r="AQ1872" s="8"/>
      <c r="AR1872" s="8"/>
      <c r="AS1872" s="8"/>
      <c r="AT1872" s="8"/>
      <c r="AU1872" s="8"/>
      <c r="AV1872" s="8"/>
      <c r="AW1872" s="8"/>
      <c r="AX1872" s="8"/>
    </row>
    <row r="1873" spans="41:50">
      <c r="AO1873" s="8"/>
      <c r="AP1873" s="8"/>
      <c r="AQ1873" s="8"/>
      <c r="AR1873" s="8"/>
      <c r="AS1873" s="8"/>
      <c r="AT1873" s="8"/>
      <c r="AU1873" s="8"/>
      <c r="AV1873" s="8"/>
      <c r="AW1873" s="8"/>
      <c r="AX1873" s="8"/>
    </row>
    <row r="1874" spans="41:50">
      <c r="AO1874" s="8"/>
      <c r="AP1874" s="8"/>
      <c r="AQ1874" s="8"/>
      <c r="AR1874" s="8"/>
      <c r="AS1874" s="8"/>
      <c r="AT1874" s="8"/>
      <c r="AU1874" s="8"/>
      <c r="AV1874" s="8"/>
      <c r="AW1874" s="8"/>
      <c r="AX1874" s="8"/>
    </row>
    <row r="1875" spans="41:50">
      <c r="AO1875" s="8"/>
      <c r="AP1875" s="8"/>
      <c r="AQ1875" s="8"/>
      <c r="AR1875" s="8"/>
      <c r="AS1875" s="8"/>
      <c r="AT1875" s="8"/>
      <c r="AU1875" s="8"/>
      <c r="AV1875" s="8"/>
      <c r="AW1875" s="8"/>
      <c r="AX1875" s="8"/>
    </row>
    <row r="1876" spans="41:50">
      <c r="AO1876" s="8"/>
      <c r="AP1876" s="8"/>
      <c r="AQ1876" s="8"/>
      <c r="AR1876" s="8"/>
      <c r="AS1876" s="8"/>
      <c r="AT1876" s="8"/>
      <c r="AU1876" s="8"/>
      <c r="AV1876" s="8"/>
      <c r="AW1876" s="8"/>
      <c r="AX1876" s="8"/>
    </row>
    <row r="1877" spans="41:50">
      <c r="AO1877" s="8"/>
      <c r="AP1877" s="8"/>
      <c r="AQ1877" s="8"/>
      <c r="AR1877" s="8"/>
      <c r="AS1877" s="8"/>
      <c r="AT1877" s="8"/>
      <c r="AU1877" s="8"/>
      <c r="AV1877" s="8"/>
      <c r="AW1877" s="8"/>
      <c r="AX1877" s="8"/>
    </row>
    <row r="1878" spans="41:50">
      <c r="AO1878" s="8"/>
      <c r="AP1878" s="8"/>
      <c r="AQ1878" s="8"/>
      <c r="AR1878" s="8"/>
      <c r="AS1878" s="8"/>
      <c r="AT1878" s="8"/>
      <c r="AU1878" s="8"/>
      <c r="AV1878" s="8"/>
      <c r="AW1878" s="8"/>
      <c r="AX1878" s="8"/>
    </row>
    <row r="1879" spans="41:50">
      <c r="AO1879" s="8"/>
      <c r="AP1879" s="8"/>
      <c r="AQ1879" s="8"/>
      <c r="AR1879" s="8"/>
      <c r="AS1879" s="8"/>
      <c r="AT1879" s="8"/>
      <c r="AU1879" s="8"/>
      <c r="AV1879" s="8"/>
      <c r="AW1879" s="8"/>
      <c r="AX1879" s="8"/>
    </row>
    <row r="1880" spans="41:50">
      <c r="AO1880" s="8"/>
      <c r="AP1880" s="8"/>
      <c r="AQ1880" s="8"/>
      <c r="AR1880" s="8"/>
      <c r="AS1880" s="8"/>
      <c r="AT1880" s="8"/>
      <c r="AU1880" s="8"/>
      <c r="AV1880" s="8"/>
      <c r="AW1880" s="8"/>
      <c r="AX1880" s="8"/>
    </row>
    <row r="1881" spans="41:50">
      <c r="AO1881" s="8"/>
      <c r="AP1881" s="8"/>
      <c r="AQ1881" s="8"/>
      <c r="AR1881" s="8"/>
      <c r="AS1881" s="8"/>
      <c r="AT1881" s="8"/>
      <c r="AU1881" s="8"/>
      <c r="AV1881" s="8"/>
      <c r="AW1881" s="8"/>
      <c r="AX1881" s="8"/>
    </row>
    <row r="1882" spans="41:50">
      <c r="AO1882" s="8"/>
      <c r="AP1882" s="8"/>
      <c r="AQ1882" s="8"/>
      <c r="AR1882" s="8"/>
      <c r="AS1882" s="8"/>
      <c r="AT1882" s="8"/>
      <c r="AU1882" s="8"/>
      <c r="AV1882" s="8"/>
      <c r="AW1882" s="8"/>
      <c r="AX1882" s="8"/>
    </row>
    <row r="1883" spans="41:50">
      <c r="AO1883" s="8"/>
      <c r="AP1883" s="8"/>
      <c r="AQ1883" s="8"/>
      <c r="AR1883" s="8"/>
      <c r="AS1883" s="8"/>
      <c r="AT1883" s="8"/>
      <c r="AU1883" s="8"/>
      <c r="AV1883" s="8"/>
      <c r="AW1883" s="8"/>
      <c r="AX1883" s="8"/>
    </row>
    <row r="1884" spans="41:50">
      <c r="AO1884" s="8"/>
      <c r="AP1884" s="8"/>
      <c r="AQ1884" s="8"/>
      <c r="AR1884" s="8"/>
      <c r="AS1884" s="8"/>
      <c r="AT1884" s="8"/>
      <c r="AU1884" s="8"/>
      <c r="AV1884" s="8"/>
      <c r="AW1884" s="8"/>
      <c r="AX1884" s="8"/>
    </row>
    <row r="1885" spans="41:50">
      <c r="AO1885" s="8"/>
      <c r="AP1885" s="8"/>
      <c r="AQ1885" s="8"/>
      <c r="AR1885" s="8"/>
      <c r="AS1885" s="8"/>
      <c r="AT1885" s="8"/>
      <c r="AU1885" s="8"/>
      <c r="AV1885" s="8"/>
      <c r="AW1885" s="8"/>
      <c r="AX1885" s="8"/>
    </row>
    <row r="1886" spans="41:50">
      <c r="AO1886" s="8"/>
      <c r="AP1886" s="8"/>
      <c r="AQ1886" s="8"/>
      <c r="AR1886" s="8"/>
      <c r="AS1886" s="8"/>
      <c r="AT1886" s="8"/>
      <c r="AU1886" s="8"/>
      <c r="AV1886" s="8"/>
      <c r="AW1886" s="8"/>
      <c r="AX1886" s="8"/>
    </row>
    <row r="1887" spans="41:50">
      <c r="AO1887" s="8"/>
      <c r="AP1887" s="8"/>
      <c r="AQ1887" s="8"/>
      <c r="AR1887" s="8"/>
      <c r="AS1887" s="8"/>
      <c r="AT1887" s="8"/>
      <c r="AU1887" s="8"/>
      <c r="AV1887" s="8"/>
      <c r="AW1887" s="8"/>
      <c r="AX1887" s="8"/>
    </row>
    <row r="1888" spans="41:50">
      <c r="AO1888" s="8"/>
      <c r="AP1888" s="8"/>
      <c r="AQ1888" s="8"/>
      <c r="AR1888" s="8"/>
      <c r="AS1888" s="8"/>
      <c r="AT1888" s="8"/>
      <c r="AU1888" s="8"/>
      <c r="AV1888" s="8"/>
      <c r="AW1888" s="8"/>
      <c r="AX1888" s="8"/>
    </row>
    <row r="1889" spans="41:50">
      <c r="AO1889" s="8"/>
      <c r="AP1889" s="8"/>
      <c r="AQ1889" s="8"/>
      <c r="AR1889" s="8"/>
      <c r="AS1889" s="8"/>
      <c r="AT1889" s="8"/>
      <c r="AU1889" s="8"/>
      <c r="AV1889" s="8"/>
      <c r="AW1889" s="8"/>
      <c r="AX1889" s="8"/>
    </row>
    <row r="1890" spans="41:50">
      <c r="AO1890" s="8"/>
      <c r="AP1890" s="8"/>
      <c r="AQ1890" s="8"/>
      <c r="AR1890" s="8"/>
      <c r="AS1890" s="8"/>
      <c r="AT1890" s="8"/>
      <c r="AU1890" s="8"/>
      <c r="AV1890" s="8"/>
      <c r="AW1890" s="8"/>
      <c r="AX1890" s="8"/>
    </row>
    <row r="1891" spans="41:50">
      <c r="AO1891" s="8"/>
      <c r="AP1891" s="8"/>
      <c r="AQ1891" s="8"/>
      <c r="AR1891" s="8"/>
      <c r="AS1891" s="8"/>
      <c r="AT1891" s="8"/>
      <c r="AU1891" s="8"/>
      <c r="AV1891" s="8"/>
      <c r="AW1891" s="8"/>
      <c r="AX1891" s="8"/>
    </row>
    <row r="1892" spans="41:50">
      <c r="AO1892" s="8"/>
      <c r="AP1892" s="8"/>
      <c r="AQ1892" s="8"/>
      <c r="AR1892" s="8"/>
      <c r="AS1892" s="8"/>
      <c r="AT1892" s="8"/>
      <c r="AU1892" s="8"/>
      <c r="AV1892" s="8"/>
      <c r="AW1892" s="8"/>
      <c r="AX1892" s="8"/>
    </row>
    <row r="1893" spans="41:50">
      <c r="AO1893" s="8"/>
      <c r="AP1893" s="8"/>
      <c r="AQ1893" s="8"/>
      <c r="AR1893" s="8"/>
      <c r="AS1893" s="8"/>
      <c r="AT1893" s="8"/>
      <c r="AU1893" s="8"/>
      <c r="AV1893" s="8"/>
      <c r="AW1893" s="8"/>
      <c r="AX1893" s="8"/>
    </row>
    <row r="1894" spans="41:50">
      <c r="AO1894" s="8"/>
      <c r="AP1894" s="8"/>
      <c r="AQ1894" s="8"/>
      <c r="AR1894" s="8"/>
      <c r="AS1894" s="8"/>
      <c r="AT1894" s="8"/>
      <c r="AU1894" s="8"/>
      <c r="AV1894" s="8"/>
      <c r="AW1894" s="8"/>
      <c r="AX1894" s="8"/>
    </row>
    <row r="1895" spans="41:50">
      <c r="AO1895" s="8"/>
      <c r="AP1895" s="8"/>
      <c r="AQ1895" s="8"/>
      <c r="AR1895" s="8"/>
      <c r="AS1895" s="8"/>
      <c r="AT1895" s="8"/>
      <c r="AU1895" s="8"/>
      <c r="AV1895" s="8"/>
      <c r="AW1895" s="8"/>
      <c r="AX1895" s="8"/>
    </row>
    <row r="1896" spans="41:50">
      <c r="AO1896" s="8"/>
      <c r="AP1896" s="8"/>
      <c r="AQ1896" s="8"/>
      <c r="AR1896" s="8"/>
      <c r="AS1896" s="8"/>
      <c r="AT1896" s="8"/>
      <c r="AU1896" s="8"/>
      <c r="AV1896" s="8"/>
      <c r="AW1896" s="8"/>
      <c r="AX1896" s="8"/>
    </row>
    <row r="1897" spans="41:50">
      <c r="AO1897" s="8"/>
      <c r="AP1897" s="8"/>
      <c r="AQ1897" s="8"/>
      <c r="AR1897" s="8"/>
      <c r="AS1897" s="8"/>
      <c r="AT1897" s="8"/>
      <c r="AU1897" s="8"/>
      <c r="AV1897" s="8"/>
      <c r="AW1897" s="8"/>
      <c r="AX1897" s="8"/>
    </row>
    <row r="1898" spans="41:50">
      <c r="AO1898" s="8"/>
      <c r="AP1898" s="8"/>
      <c r="AQ1898" s="8"/>
      <c r="AR1898" s="8"/>
      <c r="AS1898" s="8"/>
      <c r="AT1898" s="8"/>
      <c r="AU1898" s="8"/>
      <c r="AV1898" s="8"/>
      <c r="AW1898" s="8"/>
      <c r="AX1898" s="8"/>
    </row>
    <row r="1899" spans="41:50">
      <c r="AO1899" s="8"/>
      <c r="AP1899" s="8"/>
      <c r="AQ1899" s="8"/>
      <c r="AR1899" s="8"/>
      <c r="AS1899" s="8"/>
      <c r="AT1899" s="8"/>
      <c r="AU1899" s="8"/>
      <c r="AV1899" s="8"/>
      <c r="AW1899" s="8"/>
      <c r="AX1899" s="8"/>
    </row>
    <row r="1900" spans="41:50">
      <c r="AO1900" s="8"/>
      <c r="AP1900" s="8"/>
      <c r="AQ1900" s="8"/>
      <c r="AR1900" s="8"/>
      <c r="AS1900" s="8"/>
      <c r="AT1900" s="8"/>
      <c r="AU1900" s="8"/>
      <c r="AV1900" s="8"/>
      <c r="AW1900" s="8"/>
      <c r="AX1900" s="8"/>
    </row>
    <row r="1901" spans="41:50">
      <c r="AO1901" s="8"/>
      <c r="AP1901" s="8"/>
      <c r="AQ1901" s="8"/>
      <c r="AR1901" s="8"/>
      <c r="AS1901" s="8"/>
      <c r="AT1901" s="8"/>
      <c r="AU1901" s="8"/>
      <c r="AV1901" s="8"/>
      <c r="AW1901" s="8"/>
      <c r="AX1901" s="8"/>
    </row>
    <row r="1902" spans="41:50">
      <c r="AO1902" s="8"/>
      <c r="AP1902" s="8"/>
      <c r="AQ1902" s="8"/>
      <c r="AR1902" s="8"/>
      <c r="AS1902" s="8"/>
      <c r="AT1902" s="8"/>
      <c r="AU1902" s="8"/>
      <c r="AV1902" s="8"/>
      <c r="AW1902" s="8"/>
      <c r="AX1902" s="8"/>
    </row>
    <row r="1903" spans="41:50">
      <c r="AO1903" s="8"/>
      <c r="AP1903" s="8"/>
      <c r="AQ1903" s="8"/>
      <c r="AR1903" s="8"/>
      <c r="AS1903" s="8"/>
      <c r="AT1903" s="8"/>
      <c r="AU1903" s="8"/>
      <c r="AV1903" s="8"/>
      <c r="AW1903" s="8"/>
      <c r="AX1903" s="8"/>
    </row>
    <row r="1904" spans="41:50">
      <c r="AO1904" s="8"/>
      <c r="AP1904" s="8"/>
      <c r="AQ1904" s="8"/>
      <c r="AR1904" s="8"/>
      <c r="AS1904" s="8"/>
      <c r="AT1904" s="8"/>
      <c r="AU1904" s="8"/>
      <c r="AV1904" s="8"/>
      <c r="AW1904" s="8"/>
      <c r="AX1904" s="8"/>
    </row>
    <row r="1905" spans="41:50">
      <c r="AO1905" s="8"/>
      <c r="AP1905" s="8"/>
      <c r="AQ1905" s="8"/>
      <c r="AR1905" s="8"/>
      <c r="AS1905" s="8"/>
      <c r="AT1905" s="8"/>
      <c r="AU1905" s="8"/>
      <c r="AV1905" s="8"/>
      <c r="AW1905" s="8"/>
      <c r="AX1905" s="8"/>
    </row>
    <row r="1906" spans="41:50">
      <c r="AO1906" s="8"/>
      <c r="AP1906" s="8"/>
      <c r="AQ1906" s="8"/>
      <c r="AR1906" s="8"/>
      <c r="AS1906" s="8"/>
      <c r="AT1906" s="8"/>
      <c r="AU1906" s="8"/>
      <c r="AV1906" s="8"/>
      <c r="AW1906" s="8"/>
      <c r="AX1906" s="8"/>
    </row>
    <row r="1907" spans="41:50">
      <c r="AO1907" s="8"/>
      <c r="AP1907" s="8"/>
      <c r="AQ1907" s="8"/>
      <c r="AR1907" s="8"/>
      <c r="AS1907" s="8"/>
      <c r="AT1907" s="8"/>
      <c r="AU1907" s="8"/>
      <c r="AV1907" s="8"/>
      <c r="AW1907" s="8"/>
      <c r="AX1907" s="8"/>
    </row>
    <row r="1908" spans="41:50">
      <c r="AO1908" s="8"/>
      <c r="AP1908" s="8"/>
      <c r="AQ1908" s="8"/>
      <c r="AR1908" s="8"/>
      <c r="AS1908" s="8"/>
      <c r="AT1908" s="8"/>
      <c r="AU1908" s="8"/>
      <c r="AV1908" s="8"/>
      <c r="AW1908" s="8"/>
      <c r="AX1908" s="8"/>
    </row>
    <row r="1909" spans="41:50">
      <c r="AO1909" s="8"/>
      <c r="AP1909" s="8"/>
      <c r="AQ1909" s="8"/>
      <c r="AR1909" s="8"/>
      <c r="AS1909" s="8"/>
      <c r="AT1909" s="8"/>
      <c r="AU1909" s="8"/>
      <c r="AV1909" s="8"/>
      <c r="AW1909" s="8"/>
      <c r="AX1909" s="8"/>
    </row>
    <row r="1910" spans="41:50">
      <c r="AO1910" s="8"/>
      <c r="AP1910" s="8"/>
      <c r="AQ1910" s="8"/>
      <c r="AR1910" s="8"/>
      <c r="AS1910" s="8"/>
      <c r="AT1910" s="8"/>
      <c r="AU1910" s="8"/>
      <c r="AV1910" s="8"/>
      <c r="AW1910" s="8"/>
      <c r="AX1910" s="8"/>
    </row>
    <row r="1911" spans="41:50">
      <c r="AO1911" s="8"/>
      <c r="AP1911" s="8"/>
      <c r="AQ1911" s="8"/>
      <c r="AR1911" s="8"/>
      <c r="AS1911" s="8"/>
      <c r="AT1911" s="8"/>
      <c r="AU1911" s="8"/>
      <c r="AV1911" s="8"/>
      <c r="AW1911" s="8"/>
      <c r="AX1911" s="8"/>
    </row>
    <row r="1912" spans="41:50">
      <c r="AO1912" s="8"/>
      <c r="AP1912" s="8"/>
      <c r="AQ1912" s="8"/>
      <c r="AR1912" s="8"/>
      <c r="AS1912" s="8"/>
      <c r="AT1912" s="8"/>
      <c r="AU1912" s="8"/>
      <c r="AV1912" s="8"/>
      <c r="AW1912" s="8"/>
      <c r="AX1912" s="8"/>
    </row>
    <row r="1913" spans="41:50">
      <c r="AO1913" s="8"/>
      <c r="AP1913" s="8"/>
      <c r="AQ1913" s="8"/>
      <c r="AR1913" s="8"/>
      <c r="AS1913" s="8"/>
      <c r="AT1913" s="8"/>
      <c r="AU1913" s="8"/>
      <c r="AV1913" s="8"/>
      <c r="AW1913" s="8"/>
      <c r="AX1913" s="8"/>
    </row>
    <row r="1914" spans="41:50">
      <c r="AO1914" s="8"/>
      <c r="AP1914" s="8"/>
      <c r="AQ1914" s="8"/>
      <c r="AR1914" s="8"/>
      <c r="AS1914" s="8"/>
      <c r="AT1914" s="8"/>
      <c r="AU1914" s="8"/>
      <c r="AV1914" s="8"/>
      <c r="AW1914" s="8"/>
      <c r="AX1914" s="8"/>
    </row>
    <row r="1915" spans="41:50">
      <c r="AO1915" s="8"/>
      <c r="AP1915" s="8"/>
      <c r="AQ1915" s="8"/>
      <c r="AR1915" s="8"/>
      <c r="AS1915" s="8"/>
      <c r="AT1915" s="8"/>
      <c r="AU1915" s="8"/>
      <c r="AV1915" s="8"/>
      <c r="AW1915" s="8"/>
      <c r="AX1915" s="8"/>
    </row>
    <row r="1916" spans="41:50">
      <c r="AO1916" s="8"/>
      <c r="AP1916" s="8"/>
      <c r="AQ1916" s="8"/>
      <c r="AR1916" s="8"/>
      <c r="AS1916" s="8"/>
      <c r="AT1916" s="8"/>
      <c r="AU1916" s="8"/>
      <c r="AV1916" s="8"/>
      <c r="AW1916" s="8"/>
      <c r="AX1916" s="8"/>
    </row>
    <row r="1917" spans="41:50">
      <c r="AO1917" s="8"/>
      <c r="AP1917" s="8"/>
      <c r="AQ1917" s="8"/>
      <c r="AR1917" s="8"/>
      <c r="AS1917" s="8"/>
      <c r="AT1917" s="8"/>
      <c r="AU1917" s="8"/>
      <c r="AV1917" s="8"/>
      <c r="AW1917" s="8"/>
      <c r="AX1917" s="8"/>
    </row>
    <row r="1918" spans="41:50">
      <c r="AO1918" s="8"/>
      <c r="AP1918" s="8"/>
      <c r="AQ1918" s="8"/>
      <c r="AR1918" s="8"/>
      <c r="AS1918" s="8"/>
      <c r="AT1918" s="8"/>
      <c r="AU1918" s="8"/>
      <c r="AV1918" s="8"/>
      <c r="AW1918" s="8"/>
      <c r="AX1918" s="8"/>
    </row>
    <row r="1919" spans="41:50">
      <c r="AO1919" s="8"/>
      <c r="AP1919" s="8"/>
      <c r="AQ1919" s="8"/>
      <c r="AR1919" s="8"/>
      <c r="AS1919" s="8"/>
      <c r="AT1919" s="8"/>
      <c r="AU1919" s="8"/>
      <c r="AV1919" s="8"/>
      <c r="AW1919" s="8"/>
      <c r="AX1919" s="8"/>
    </row>
    <row r="1920" spans="41:50">
      <c r="AO1920" s="8"/>
      <c r="AP1920" s="8"/>
      <c r="AQ1920" s="8"/>
      <c r="AR1920" s="8"/>
      <c r="AS1920" s="8"/>
      <c r="AT1920" s="8"/>
      <c r="AU1920" s="8"/>
      <c r="AV1920" s="8"/>
      <c r="AW1920" s="8"/>
      <c r="AX1920" s="8"/>
    </row>
    <row r="1921" spans="41:50">
      <c r="AO1921" s="8"/>
      <c r="AP1921" s="8"/>
      <c r="AQ1921" s="8"/>
      <c r="AR1921" s="8"/>
      <c r="AS1921" s="8"/>
      <c r="AT1921" s="8"/>
      <c r="AU1921" s="8"/>
      <c r="AV1921" s="8"/>
      <c r="AW1921" s="8"/>
      <c r="AX1921" s="8"/>
    </row>
    <row r="1922" spans="41:50">
      <c r="AO1922" s="8"/>
      <c r="AP1922" s="8"/>
      <c r="AQ1922" s="8"/>
      <c r="AR1922" s="8"/>
      <c r="AS1922" s="8"/>
      <c r="AT1922" s="8"/>
      <c r="AU1922" s="8"/>
      <c r="AV1922" s="8"/>
      <c r="AW1922" s="8"/>
      <c r="AX1922" s="8"/>
    </row>
    <row r="1923" spans="41:50">
      <c r="AO1923" s="8"/>
      <c r="AP1923" s="8"/>
      <c r="AQ1923" s="8"/>
      <c r="AR1923" s="8"/>
      <c r="AS1923" s="8"/>
      <c r="AT1923" s="8"/>
      <c r="AU1923" s="8"/>
      <c r="AV1923" s="8"/>
      <c r="AW1923" s="8"/>
      <c r="AX1923" s="8"/>
    </row>
    <row r="1924" spans="41:50">
      <c r="AO1924" s="8"/>
      <c r="AP1924" s="8"/>
      <c r="AQ1924" s="8"/>
      <c r="AR1924" s="8"/>
      <c r="AS1924" s="8"/>
      <c r="AT1924" s="8"/>
      <c r="AU1924" s="8"/>
      <c r="AV1924" s="8"/>
      <c r="AW1924" s="8"/>
      <c r="AX1924" s="8"/>
    </row>
    <row r="1925" spans="41:50">
      <c r="AO1925" s="8"/>
      <c r="AP1925" s="8"/>
      <c r="AQ1925" s="8"/>
      <c r="AR1925" s="8"/>
      <c r="AS1925" s="8"/>
      <c r="AT1925" s="8"/>
      <c r="AU1925" s="8"/>
      <c r="AV1925" s="8"/>
      <c r="AW1925" s="8"/>
      <c r="AX1925" s="8"/>
    </row>
    <row r="1926" spans="41:50">
      <c r="AO1926" s="8"/>
      <c r="AP1926" s="8"/>
      <c r="AQ1926" s="8"/>
      <c r="AR1926" s="8"/>
      <c r="AS1926" s="8"/>
      <c r="AT1926" s="8"/>
      <c r="AU1926" s="8"/>
      <c r="AV1926" s="8"/>
      <c r="AW1926" s="8"/>
      <c r="AX1926" s="8"/>
    </row>
    <row r="1927" spans="41:50">
      <c r="AO1927" s="8"/>
      <c r="AP1927" s="8"/>
      <c r="AQ1927" s="8"/>
      <c r="AR1927" s="8"/>
      <c r="AS1927" s="8"/>
      <c r="AT1927" s="8"/>
      <c r="AU1927" s="8"/>
      <c r="AV1927" s="8"/>
      <c r="AW1927" s="8"/>
      <c r="AX1927" s="8"/>
    </row>
    <row r="1928" spans="41:50">
      <c r="AO1928" s="8"/>
      <c r="AP1928" s="8"/>
      <c r="AQ1928" s="8"/>
      <c r="AR1928" s="8"/>
      <c r="AS1928" s="8"/>
      <c r="AT1928" s="8"/>
      <c r="AU1928" s="8"/>
      <c r="AV1928" s="8"/>
      <c r="AW1928" s="8"/>
      <c r="AX1928" s="8"/>
    </row>
    <row r="1929" spans="41:50">
      <c r="AO1929" s="8"/>
      <c r="AP1929" s="8"/>
      <c r="AQ1929" s="8"/>
      <c r="AR1929" s="8"/>
      <c r="AS1929" s="8"/>
      <c r="AT1929" s="8"/>
      <c r="AU1929" s="8"/>
      <c r="AV1929" s="8"/>
      <c r="AW1929" s="8"/>
      <c r="AX1929" s="8"/>
    </row>
    <row r="1930" spans="41:50">
      <c r="AO1930" s="8"/>
      <c r="AP1930" s="8"/>
      <c r="AQ1930" s="8"/>
      <c r="AR1930" s="8"/>
      <c r="AS1930" s="8"/>
      <c r="AT1930" s="8"/>
      <c r="AU1930" s="8"/>
      <c r="AV1930" s="8"/>
      <c r="AW1930" s="8"/>
      <c r="AX1930" s="8"/>
    </row>
    <row r="1931" spans="41:50">
      <c r="AO1931" s="8"/>
      <c r="AP1931" s="8"/>
      <c r="AQ1931" s="8"/>
      <c r="AR1931" s="8"/>
      <c r="AS1931" s="8"/>
      <c r="AT1931" s="8"/>
      <c r="AU1931" s="8"/>
      <c r="AV1931" s="8"/>
      <c r="AW1931" s="8"/>
      <c r="AX1931" s="8"/>
    </row>
    <row r="1932" spans="41:50">
      <c r="AO1932" s="8"/>
      <c r="AP1932" s="8"/>
      <c r="AQ1932" s="8"/>
      <c r="AR1932" s="8"/>
      <c r="AS1932" s="8"/>
      <c r="AT1932" s="8"/>
      <c r="AU1932" s="8"/>
      <c r="AV1932" s="8"/>
      <c r="AW1932" s="8"/>
      <c r="AX1932" s="8"/>
    </row>
    <row r="1933" spans="41:50">
      <c r="AO1933" s="8"/>
      <c r="AP1933" s="8"/>
      <c r="AQ1933" s="8"/>
      <c r="AR1933" s="8"/>
      <c r="AS1933" s="8"/>
      <c r="AT1933" s="8"/>
      <c r="AU1933" s="8"/>
      <c r="AV1933" s="8"/>
      <c r="AW1933" s="8"/>
      <c r="AX1933" s="8"/>
    </row>
    <row r="1934" spans="41:50">
      <c r="AO1934" s="8"/>
      <c r="AP1934" s="8"/>
      <c r="AQ1934" s="8"/>
      <c r="AR1934" s="8"/>
      <c r="AS1934" s="8"/>
      <c r="AT1934" s="8"/>
      <c r="AU1934" s="8"/>
      <c r="AV1934" s="8"/>
      <c r="AW1934" s="8"/>
      <c r="AX1934" s="8"/>
    </row>
    <row r="1935" spans="41:50">
      <c r="AO1935" s="8"/>
      <c r="AP1935" s="8"/>
      <c r="AQ1935" s="8"/>
      <c r="AR1935" s="8"/>
      <c r="AS1935" s="8"/>
      <c r="AT1935" s="8"/>
      <c r="AU1935" s="8"/>
      <c r="AV1935" s="8"/>
      <c r="AW1935" s="8"/>
      <c r="AX1935" s="8"/>
    </row>
    <row r="1936" spans="41:50">
      <c r="AO1936" s="8"/>
      <c r="AP1936" s="8"/>
      <c r="AQ1936" s="8"/>
      <c r="AR1936" s="8"/>
      <c r="AS1936" s="8"/>
      <c r="AT1936" s="8"/>
      <c r="AU1936" s="8"/>
      <c r="AV1936" s="8"/>
      <c r="AW1936" s="8"/>
      <c r="AX1936" s="8"/>
    </row>
    <row r="1937" spans="41:50">
      <c r="AO1937" s="8"/>
      <c r="AP1937" s="8"/>
      <c r="AQ1937" s="8"/>
      <c r="AR1937" s="8"/>
      <c r="AS1937" s="8"/>
      <c r="AT1937" s="8"/>
      <c r="AU1937" s="8"/>
      <c r="AV1937" s="8"/>
      <c r="AW1937" s="8"/>
      <c r="AX1937" s="8"/>
    </row>
    <row r="1938" spans="41:50">
      <c r="AO1938" s="8"/>
      <c r="AP1938" s="8"/>
      <c r="AQ1938" s="8"/>
      <c r="AR1938" s="8"/>
      <c r="AS1938" s="8"/>
      <c r="AT1938" s="8"/>
      <c r="AU1938" s="8"/>
      <c r="AV1938" s="8"/>
      <c r="AW1938" s="8"/>
      <c r="AX1938" s="8"/>
    </row>
    <row r="1939" spans="41:50">
      <c r="AO1939" s="8"/>
      <c r="AP1939" s="8"/>
      <c r="AQ1939" s="8"/>
      <c r="AR1939" s="8"/>
      <c r="AS1939" s="8"/>
      <c r="AT1939" s="8"/>
      <c r="AU1939" s="8"/>
      <c r="AV1939" s="8"/>
      <c r="AW1939" s="8"/>
      <c r="AX1939" s="8"/>
    </row>
    <row r="1940" spans="41:50">
      <c r="AO1940" s="8"/>
      <c r="AP1940" s="8"/>
      <c r="AQ1940" s="8"/>
      <c r="AR1940" s="8"/>
      <c r="AS1940" s="8"/>
      <c r="AT1940" s="8"/>
      <c r="AU1940" s="8"/>
      <c r="AV1940" s="8"/>
      <c r="AW1940" s="8"/>
      <c r="AX1940" s="8"/>
    </row>
    <row r="1941" spans="41:50">
      <c r="AO1941" s="8"/>
      <c r="AP1941" s="8"/>
      <c r="AQ1941" s="8"/>
      <c r="AR1941" s="8"/>
      <c r="AS1941" s="8"/>
      <c r="AT1941" s="8"/>
      <c r="AU1941" s="8"/>
      <c r="AV1941" s="8"/>
      <c r="AW1941" s="8"/>
      <c r="AX1941" s="8"/>
    </row>
    <row r="1942" spans="41:50">
      <c r="AO1942" s="8"/>
      <c r="AP1942" s="8"/>
      <c r="AQ1942" s="8"/>
      <c r="AR1942" s="8"/>
      <c r="AS1942" s="8"/>
      <c r="AT1942" s="8"/>
      <c r="AU1942" s="8"/>
      <c r="AV1942" s="8"/>
      <c r="AW1942" s="8"/>
      <c r="AX1942" s="8"/>
    </row>
    <row r="1943" spans="41:50">
      <c r="AO1943" s="8"/>
      <c r="AP1943" s="8"/>
      <c r="AQ1943" s="8"/>
      <c r="AR1943" s="8"/>
      <c r="AS1943" s="8"/>
      <c r="AT1943" s="8"/>
      <c r="AU1943" s="8"/>
      <c r="AV1943" s="8"/>
      <c r="AW1943" s="8"/>
      <c r="AX1943" s="8"/>
    </row>
    <row r="1944" spans="41:50">
      <c r="AO1944" s="8"/>
      <c r="AP1944" s="8"/>
      <c r="AQ1944" s="8"/>
      <c r="AR1944" s="8"/>
      <c r="AS1944" s="8"/>
      <c r="AT1944" s="8"/>
      <c r="AU1944" s="8"/>
      <c r="AV1944" s="8"/>
      <c r="AW1944" s="8"/>
      <c r="AX1944" s="8"/>
    </row>
    <row r="1945" spans="41:50">
      <c r="AO1945" s="8"/>
      <c r="AP1945" s="8"/>
      <c r="AQ1945" s="8"/>
      <c r="AR1945" s="8"/>
      <c r="AS1945" s="8"/>
      <c r="AT1945" s="8"/>
      <c r="AU1945" s="8"/>
      <c r="AV1945" s="8"/>
      <c r="AW1945" s="8"/>
      <c r="AX1945" s="8"/>
    </row>
    <row r="1946" spans="41:50">
      <c r="AO1946" s="8"/>
      <c r="AP1946" s="8"/>
      <c r="AQ1946" s="8"/>
      <c r="AR1946" s="8"/>
      <c r="AS1946" s="8"/>
      <c r="AT1946" s="8"/>
      <c r="AU1946" s="8"/>
      <c r="AV1946" s="8"/>
      <c r="AW1946" s="8"/>
      <c r="AX1946" s="8"/>
    </row>
    <row r="1947" spans="41:50">
      <c r="AO1947" s="8"/>
      <c r="AP1947" s="8"/>
      <c r="AQ1947" s="8"/>
      <c r="AR1947" s="8"/>
      <c r="AS1947" s="8"/>
      <c r="AT1947" s="8"/>
      <c r="AU1947" s="8"/>
      <c r="AV1947" s="8"/>
      <c r="AW1947" s="8"/>
      <c r="AX1947" s="8"/>
    </row>
    <row r="1948" spans="41:50">
      <c r="AO1948" s="8"/>
      <c r="AP1948" s="8"/>
      <c r="AQ1948" s="8"/>
      <c r="AR1948" s="8"/>
      <c r="AS1948" s="8"/>
      <c r="AT1948" s="8"/>
      <c r="AU1948" s="8"/>
      <c r="AV1948" s="8"/>
      <c r="AW1948" s="8"/>
      <c r="AX1948" s="8"/>
    </row>
    <row r="1949" spans="41:50">
      <c r="AO1949" s="8"/>
      <c r="AP1949" s="8"/>
      <c r="AQ1949" s="8"/>
      <c r="AR1949" s="8"/>
      <c r="AS1949" s="8"/>
      <c r="AT1949" s="8"/>
      <c r="AU1949" s="8"/>
      <c r="AV1949" s="8"/>
      <c r="AW1949" s="8"/>
      <c r="AX1949" s="8"/>
    </row>
    <row r="1950" spans="41:50">
      <c r="AO1950" s="8"/>
      <c r="AP1950" s="8"/>
      <c r="AQ1950" s="8"/>
      <c r="AR1950" s="8"/>
      <c r="AS1950" s="8"/>
      <c r="AT1950" s="8"/>
      <c r="AU1950" s="8"/>
      <c r="AV1950" s="8"/>
      <c r="AW1950" s="8"/>
      <c r="AX1950" s="8"/>
    </row>
    <row r="1951" spans="41:50">
      <c r="AO1951" s="8"/>
      <c r="AP1951" s="8"/>
      <c r="AQ1951" s="8"/>
      <c r="AR1951" s="8"/>
      <c r="AS1951" s="8"/>
      <c r="AT1951" s="8"/>
      <c r="AU1951" s="8"/>
      <c r="AV1951" s="8"/>
      <c r="AW1951" s="8"/>
      <c r="AX1951" s="8"/>
    </row>
    <row r="1952" spans="41:50">
      <c r="AO1952" s="8"/>
      <c r="AP1952" s="8"/>
      <c r="AQ1952" s="8"/>
      <c r="AR1952" s="8"/>
      <c r="AS1952" s="8"/>
      <c r="AT1952" s="8"/>
      <c r="AU1952" s="8"/>
      <c r="AV1952" s="8"/>
      <c r="AW1952" s="8"/>
      <c r="AX1952" s="8"/>
    </row>
    <row r="1953" spans="41:50">
      <c r="AO1953" s="8"/>
      <c r="AP1953" s="8"/>
      <c r="AQ1953" s="8"/>
      <c r="AR1953" s="8"/>
      <c r="AS1953" s="8"/>
      <c r="AT1953" s="8"/>
      <c r="AU1953" s="8"/>
      <c r="AV1953" s="8"/>
      <c r="AW1953" s="8"/>
      <c r="AX1953" s="8"/>
    </row>
    <row r="1954" spans="41:50">
      <c r="AO1954" s="8"/>
      <c r="AP1954" s="8"/>
      <c r="AQ1954" s="8"/>
      <c r="AR1954" s="8"/>
      <c r="AS1954" s="8"/>
      <c r="AT1954" s="8"/>
      <c r="AU1954" s="8"/>
      <c r="AV1954" s="8"/>
      <c r="AW1954" s="8"/>
      <c r="AX1954" s="8"/>
    </row>
    <row r="1955" spans="41:50">
      <c r="AO1955" s="8"/>
      <c r="AP1955" s="8"/>
      <c r="AQ1955" s="8"/>
      <c r="AR1955" s="8"/>
      <c r="AS1955" s="8"/>
      <c r="AT1955" s="8"/>
      <c r="AU1955" s="8"/>
      <c r="AV1955" s="8"/>
      <c r="AW1955" s="8"/>
      <c r="AX1955" s="8"/>
    </row>
    <row r="1956" spans="41:50">
      <c r="AO1956" s="8"/>
      <c r="AP1956" s="8"/>
      <c r="AQ1956" s="8"/>
      <c r="AR1956" s="8"/>
      <c r="AS1956" s="8"/>
      <c r="AT1956" s="8"/>
      <c r="AU1956" s="8"/>
      <c r="AV1956" s="8"/>
      <c r="AW1956" s="8"/>
      <c r="AX1956" s="8"/>
    </row>
    <row r="1957" spans="41:50">
      <c r="AO1957" s="8"/>
      <c r="AP1957" s="8"/>
      <c r="AQ1957" s="8"/>
      <c r="AR1957" s="8"/>
      <c r="AS1957" s="8"/>
      <c r="AT1957" s="8"/>
      <c r="AU1957" s="8"/>
      <c r="AV1957" s="8"/>
      <c r="AW1957" s="8"/>
      <c r="AX1957" s="8"/>
    </row>
    <row r="1958" spans="41:50">
      <c r="AO1958" s="8"/>
      <c r="AP1958" s="8"/>
      <c r="AQ1958" s="8"/>
      <c r="AR1958" s="8"/>
      <c r="AS1958" s="8"/>
      <c r="AT1958" s="8"/>
      <c r="AU1958" s="8"/>
      <c r="AV1958" s="8"/>
      <c r="AW1958" s="8"/>
      <c r="AX1958" s="8"/>
    </row>
    <row r="1959" spans="41:50">
      <c r="AO1959" s="8"/>
      <c r="AP1959" s="8"/>
      <c r="AQ1959" s="8"/>
      <c r="AR1959" s="8"/>
      <c r="AS1959" s="8"/>
      <c r="AT1959" s="8"/>
      <c r="AU1959" s="8"/>
      <c r="AV1959" s="8"/>
      <c r="AW1959" s="8"/>
      <c r="AX1959" s="8"/>
    </row>
    <row r="1960" spans="41:50">
      <c r="AO1960" s="8"/>
      <c r="AP1960" s="8"/>
      <c r="AQ1960" s="8"/>
      <c r="AR1960" s="8"/>
      <c r="AS1960" s="8"/>
      <c r="AT1960" s="8"/>
      <c r="AU1960" s="8"/>
      <c r="AV1960" s="8"/>
      <c r="AW1960" s="8"/>
      <c r="AX1960" s="8"/>
    </row>
    <row r="1961" spans="41:50">
      <c r="AO1961" s="8"/>
      <c r="AP1961" s="8"/>
      <c r="AQ1961" s="8"/>
      <c r="AR1961" s="8"/>
      <c r="AS1961" s="8"/>
      <c r="AT1961" s="8"/>
      <c r="AU1961" s="8"/>
      <c r="AV1961" s="8"/>
      <c r="AW1961" s="8"/>
      <c r="AX1961" s="8"/>
    </row>
    <row r="1962" spans="41:50">
      <c r="AO1962" s="8"/>
      <c r="AP1962" s="8"/>
      <c r="AQ1962" s="8"/>
      <c r="AR1962" s="8"/>
      <c r="AS1962" s="8"/>
      <c r="AT1962" s="8"/>
      <c r="AU1962" s="8"/>
      <c r="AV1962" s="8"/>
      <c r="AW1962" s="8"/>
      <c r="AX1962" s="8"/>
    </row>
    <row r="1963" spans="41:50">
      <c r="AO1963" s="8"/>
      <c r="AP1963" s="8"/>
      <c r="AQ1963" s="8"/>
      <c r="AR1963" s="8"/>
      <c r="AS1963" s="8"/>
      <c r="AT1963" s="8"/>
      <c r="AU1963" s="8"/>
      <c r="AV1963" s="8"/>
      <c r="AW1963" s="8"/>
      <c r="AX1963" s="8"/>
    </row>
    <row r="1964" spans="41:50">
      <c r="AO1964" s="8"/>
      <c r="AP1964" s="8"/>
      <c r="AQ1964" s="8"/>
      <c r="AR1964" s="8"/>
      <c r="AS1964" s="8"/>
      <c r="AT1964" s="8"/>
      <c r="AU1964" s="8"/>
      <c r="AV1964" s="8"/>
      <c r="AW1964" s="8"/>
      <c r="AX1964" s="8"/>
    </row>
    <row r="1965" spans="41:50">
      <c r="AO1965" s="8"/>
      <c r="AP1965" s="8"/>
      <c r="AQ1965" s="8"/>
      <c r="AR1965" s="8"/>
      <c r="AS1965" s="8"/>
      <c r="AT1965" s="8"/>
      <c r="AU1965" s="8"/>
      <c r="AV1965" s="8"/>
      <c r="AW1965" s="8"/>
      <c r="AX1965" s="8"/>
    </row>
    <row r="1966" spans="41:50">
      <c r="AO1966" s="8"/>
      <c r="AP1966" s="8"/>
      <c r="AQ1966" s="8"/>
      <c r="AR1966" s="8"/>
      <c r="AS1966" s="8"/>
      <c r="AT1966" s="8"/>
      <c r="AU1966" s="8"/>
      <c r="AV1966" s="8"/>
      <c r="AW1966" s="8"/>
      <c r="AX1966" s="8"/>
    </row>
    <row r="1967" spans="41:50">
      <c r="AO1967" s="8"/>
      <c r="AP1967" s="8"/>
      <c r="AQ1967" s="8"/>
      <c r="AR1967" s="8"/>
      <c r="AS1967" s="8"/>
      <c r="AT1967" s="8"/>
      <c r="AU1967" s="8"/>
      <c r="AV1967" s="8"/>
      <c r="AW1967" s="8"/>
      <c r="AX1967" s="8"/>
    </row>
    <row r="1968" spans="41:50">
      <c r="AO1968" s="8"/>
      <c r="AP1968" s="8"/>
      <c r="AQ1968" s="8"/>
      <c r="AR1968" s="8"/>
      <c r="AS1968" s="8"/>
      <c r="AT1968" s="8"/>
      <c r="AU1968" s="8"/>
      <c r="AV1968" s="8"/>
      <c r="AW1968" s="8"/>
      <c r="AX1968" s="8"/>
    </row>
    <row r="1969" spans="41:50">
      <c r="AO1969" s="8"/>
      <c r="AP1969" s="8"/>
      <c r="AQ1969" s="8"/>
      <c r="AR1969" s="8"/>
      <c r="AS1969" s="8"/>
      <c r="AT1969" s="8"/>
      <c r="AU1969" s="8"/>
      <c r="AV1969" s="8"/>
      <c r="AW1969" s="8"/>
      <c r="AX1969" s="8"/>
    </row>
    <row r="1970" spans="41:50">
      <c r="AO1970" s="8"/>
      <c r="AP1970" s="8"/>
      <c r="AQ1970" s="8"/>
      <c r="AR1970" s="8"/>
      <c r="AS1970" s="8"/>
      <c r="AT1970" s="8"/>
      <c r="AU1970" s="8"/>
      <c r="AV1970" s="8"/>
      <c r="AW1970" s="8"/>
      <c r="AX1970" s="8"/>
    </row>
    <row r="1971" spans="41:50">
      <c r="AO1971" s="8"/>
      <c r="AP1971" s="8"/>
      <c r="AQ1971" s="8"/>
      <c r="AR1971" s="8"/>
      <c r="AS1971" s="8"/>
      <c r="AT1971" s="8"/>
      <c r="AU1971" s="8"/>
      <c r="AV1971" s="8"/>
      <c r="AW1971" s="8"/>
      <c r="AX1971" s="8"/>
    </row>
    <row r="1972" spans="41:50">
      <c r="AO1972" s="8"/>
      <c r="AP1972" s="8"/>
      <c r="AQ1972" s="8"/>
      <c r="AR1972" s="8"/>
      <c r="AS1972" s="8"/>
      <c r="AT1972" s="8"/>
      <c r="AU1972" s="8"/>
      <c r="AV1972" s="8"/>
      <c r="AW1972" s="8"/>
      <c r="AX1972" s="8"/>
    </row>
    <row r="1973" spans="41:50">
      <c r="AO1973" s="8"/>
      <c r="AP1973" s="8"/>
      <c r="AQ1973" s="8"/>
      <c r="AR1973" s="8"/>
      <c r="AS1973" s="8"/>
      <c r="AT1973" s="8"/>
      <c r="AU1973" s="8"/>
      <c r="AV1973" s="8"/>
      <c r="AW1973" s="8"/>
      <c r="AX1973" s="8"/>
    </row>
    <row r="1974" spans="41:50">
      <c r="AO1974" s="8"/>
      <c r="AP1974" s="8"/>
      <c r="AQ1974" s="8"/>
      <c r="AR1974" s="8"/>
      <c r="AS1974" s="8"/>
      <c r="AT1974" s="8"/>
      <c r="AU1974" s="8"/>
      <c r="AV1974" s="8"/>
      <c r="AW1974" s="8"/>
      <c r="AX1974" s="8"/>
    </row>
    <row r="1975" spans="41:50">
      <c r="AO1975" s="8"/>
      <c r="AP1975" s="8"/>
      <c r="AQ1975" s="8"/>
      <c r="AR1975" s="8"/>
      <c r="AS1975" s="8"/>
      <c r="AT1975" s="8"/>
      <c r="AU1975" s="8"/>
      <c r="AV1975" s="8"/>
      <c r="AW1975" s="8"/>
      <c r="AX1975" s="8"/>
    </row>
    <row r="1976" spans="41:50">
      <c r="AO1976" s="8"/>
      <c r="AP1976" s="8"/>
      <c r="AQ1976" s="8"/>
      <c r="AR1976" s="8"/>
      <c r="AS1976" s="8"/>
      <c r="AT1976" s="8"/>
      <c r="AU1976" s="8"/>
      <c r="AV1976" s="8"/>
      <c r="AW1976" s="8"/>
      <c r="AX1976" s="8"/>
    </row>
    <row r="1977" spans="41:50">
      <c r="AO1977" s="8"/>
      <c r="AP1977" s="8"/>
      <c r="AQ1977" s="8"/>
      <c r="AR1977" s="8"/>
      <c r="AS1977" s="8"/>
      <c r="AT1977" s="8"/>
      <c r="AU1977" s="8"/>
      <c r="AV1977" s="8"/>
      <c r="AW1977" s="8"/>
      <c r="AX1977" s="8"/>
    </row>
    <row r="1978" spans="41:50">
      <c r="AO1978" s="8"/>
      <c r="AP1978" s="8"/>
      <c r="AQ1978" s="8"/>
      <c r="AR1978" s="8"/>
      <c r="AS1978" s="8"/>
      <c r="AT1978" s="8"/>
      <c r="AU1978" s="8"/>
      <c r="AV1978" s="8"/>
      <c r="AW1978" s="8"/>
      <c r="AX1978" s="8"/>
    </row>
    <row r="1979" spans="41:50">
      <c r="AO1979" s="8"/>
      <c r="AP1979" s="8"/>
      <c r="AQ1979" s="8"/>
      <c r="AR1979" s="8"/>
      <c r="AS1979" s="8"/>
      <c r="AT1979" s="8"/>
      <c r="AU1979" s="8"/>
      <c r="AV1979" s="8"/>
      <c r="AW1979" s="8"/>
      <c r="AX1979" s="8"/>
    </row>
    <row r="1980" spans="41:50">
      <c r="AO1980" s="8"/>
      <c r="AP1980" s="8"/>
      <c r="AQ1980" s="8"/>
      <c r="AR1980" s="8"/>
      <c r="AS1980" s="8"/>
      <c r="AT1980" s="8"/>
      <c r="AU1980" s="8"/>
      <c r="AV1980" s="8"/>
      <c r="AW1980" s="8"/>
      <c r="AX1980" s="8"/>
    </row>
    <row r="1981" spans="41:50">
      <c r="AO1981" s="8"/>
      <c r="AP1981" s="8"/>
      <c r="AQ1981" s="8"/>
      <c r="AR1981" s="8"/>
      <c r="AS1981" s="8"/>
      <c r="AT1981" s="8"/>
      <c r="AU1981" s="8"/>
      <c r="AV1981" s="8"/>
      <c r="AW1981" s="8"/>
      <c r="AX1981" s="8"/>
    </row>
    <row r="1982" spans="41:50">
      <c r="AO1982" s="8"/>
      <c r="AP1982" s="8"/>
      <c r="AQ1982" s="8"/>
      <c r="AR1982" s="8"/>
      <c r="AS1982" s="8"/>
      <c r="AT1982" s="8"/>
      <c r="AU1982" s="8"/>
      <c r="AV1982" s="8"/>
      <c r="AW1982" s="8"/>
      <c r="AX1982" s="8"/>
    </row>
    <row r="1983" spans="41:50">
      <c r="AO1983" s="8"/>
      <c r="AP1983" s="8"/>
      <c r="AQ1983" s="8"/>
      <c r="AR1983" s="8"/>
      <c r="AS1983" s="8"/>
      <c r="AT1983" s="8"/>
      <c r="AU1983" s="8"/>
      <c r="AV1983" s="8"/>
      <c r="AW1983" s="8"/>
      <c r="AX1983" s="8"/>
    </row>
    <row r="1984" spans="41:50">
      <c r="AO1984" s="8"/>
      <c r="AP1984" s="8"/>
      <c r="AQ1984" s="8"/>
      <c r="AR1984" s="8"/>
      <c r="AS1984" s="8"/>
      <c r="AT1984" s="8"/>
      <c r="AU1984" s="8"/>
      <c r="AV1984" s="8"/>
      <c r="AW1984" s="8"/>
      <c r="AX1984" s="8"/>
    </row>
    <row r="1985" spans="41:50">
      <c r="AO1985" s="8"/>
      <c r="AP1985" s="8"/>
      <c r="AQ1985" s="8"/>
      <c r="AR1985" s="8"/>
      <c r="AS1985" s="8"/>
      <c r="AT1985" s="8"/>
      <c r="AU1985" s="8"/>
      <c r="AV1985" s="8"/>
      <c r="AW1985" s="8"/>
      <c r="AX1985" s="8"/>
    </row>
    <row r="1986" spans="41:50">
      <c r="AO1986" s="8"/>
      <c r="AP1986" s="8"/>
      <c r="AQ1986" s="8"/>
      <c r="AR1986" s="8"/>
      <c r="AS1986" s="8"/>
      <c r="AT1986" s="8"/>
      <c r="AU1986" s="8"/>
      <c r="AV1986" s="8"/>
      <c r="AW1986" s="8"/>
      <c r="AX1986" s="8"/>
    </row>
    <row r="1987" spans="41:50">
      <c r="AO1987" s="8"/>
      <c r="AP1987" s="8"/>
      <c r="AQ1987" s="8"/>
      <c r="AR1987" s="8"/>
      <c r="AS1987" s="8"/>
      <c r="AT1987" s="8"/>
      <c r="AU1987" s="8"/>
      <c r="AV1987" s="8"/>
      <c r="AW1987" s="8"/>
      <c r="AX1987" s="8"/>
    </row>
    <row r="1988" spans="41:50">
      <c r="AO1988" s="8"/>
      <c r="AP1988" s="8"/>
      <c r="AQ1988" s="8"/>
      <c r="AR1988" s="8"/>
      <c r="AS1988" s="8"/>
      <c r="AT1988" s="8"/>
      <c r="AU1988" s="8"/>
      <c r="AV1988" s="8"/>
      <c r="AW1988" s="8"/>
      <c r="AX1988" s="8"/>
    </row>
    <row r="1989" spans="41:50">
      <c r="AO1989" s="8"/>
      <c r="AP1989" s="8"/>
      <c r="AQ1989" s="8"/>
      <c r="AR1989" s="8"/>
      <c r="AS1989" s="8"/>
      <c r="AT1989" s="8"/>
      <c r="AU1989" s="8"/>
      <c r="AV1989" s="8"/>
      <c r="AW1989" s="8"/>
      <c r="AX1989" s="8"/>
    </row>
    <row r="1990" spans="41:50">
      <c r="AO1990" s="8"/>
      <c r="AP1990" s="8"/>
      <c r="AQ1990" s="8"/>
      <c r="AR1990" s="8"/>
      <c r="AS1990" s="8"/>
      <c r="AT1990" s="8"/>
      <c r="AU1990" s="8"/>
      <c r="AV1990" s="8"/>
      <c r="AW1990" s="8"/>
      <c r="AX1990" s="8"/>
    </row>
    <row r="1991" spans="41:50">
      <c r="AO1991" s="8"/>
      <c r="AP1991" s="8"/>
      <c r="AQ1991" s="8"/>
      <c r="AR1991" s="8"/>
      <c r="AS1991" s="8"/>
      <c r="AT1991" s="8"/>
      <c r="AU1991" s="8"/>
      <c r="AV1991" s="8"/>
      <c r="AW1991" s="8"/>
      <c r="AX1991" s="8"/>
    </row>
    <row r="1992" spans="41:50">
      <c r="AO1992" s="8"/>
      <c r="AP1992" s="8"/>
      <c r="AQ1992" s="8"/>
      <c r="AR1992" s="8"/>
      <c r="AS1992" s="8"/>
      <c r="AT1992" s="8"/>
      <c r="AU1992" s="8"/>
      <c r="AV1992" s="8"/>
      <c r="AW1992" s="8"/>
      <c r="AX1992" s="8"/>
    </row>
    <row r="1993" spans="41:50">
      <c r="AO1993" s="8"/>
      <c r="AP1993" s="8"/>
      <c r="AQ1993" s="8"/>
      <c r="AR1993" s="8"/>
      <c r="AS1993" s="8"/>
      <c r="AT1993" s="8"/>
      <c r="AU1993" s="8"/>
      <c r="AV1993" s="8"/>
      <c r="AW1993" s="8"/>
      <c r="AX1993" s="8"/>
    </row>
    <row r="1994" spans="41:50">
      <c r="AO1994" s="8"/>
      <c r="AP1994" s="8"/>
      <c r="AQ1994" s="8"/>
      <c r="AR1994" s="8"/>
      <c r="AS1994" s="8"/>
      <c r="AT1994" s="8"/>
      <c r="AU1994" s="8"/>
      <c r="AV1994" s="8"/>
      <c r="AW1994" s="8"/>
      <c r="AX1994" s="8"/>
    </row>
    <row r="1995" spans="41:50">
      <c r="AO1995" s="8"/>
      <c r="AP1995" s="8"/>
      <c r="AQ1995" s="8"/>
      <c r="AR1995" s="8"/>
      <c r="AS1995" s="8"/>
      <c r="AT1995" s="8"/>
      <c r="AU1995" s="8"/>
      <c r="AV1995" s="8"/>
      <c r="AW1995" s="8"/>
      <c r="AX1995" s="8"/>
    </row>
    <row r="1996" spans="41:50">
      <c r="AO1996" s="8"/>
      <c r="AP1996" s="8"/>
      <c r="AQ1996" s="8"/>
      <c r="AR1996" s="8"/>
      <c r="AS1996" s="8"/>
      <c r="AT1996" s="8"/>
      <c r="AU1996" s="8"/>
      <c r="AV1996" s="8"/>
      <c r="AW1996" s="8"/>
      <c r="AX1996" s="8"/>
    </row>
    <row r="1997" spans="41:50">
      <c r="AO1997" s="8"/>
      <c r="AP1997" s="8"/>
      <c r="AQ1997" s="8"/>
      <c r="AR1997" s="8"/>
      <c r="AS1997" s="8"/>
      <c r="AT1997" s="8"/>
      <c r="AU1997" s="8"/>
      <c r="AV1997" s="8"/>
      <c r="AW1997" s="8"/>
      <c r="AX1997" s="8"/>
    </row>
    <row r="1998" spans="41:50">
      <c r="AO1998" s="8"/>
      <c r="AP1998" s="8"/>
      <c r="AQ1998" s="8"/>
      <c r="AR1998" s="8"/>
      <c r="AS1998" s="8"/>
      <c r="AT1998" s="8"/>
      <c r="AU1998" s="8"/>
      <c r="AV1998" s="8"/>
      <c r="AW1998" s="8"/>
      <c r="AX1998" s="8"/>
    </row>
    <row r="1999" spans="41:50">
      <c r="AO1999" s="8"/>
      <c r="AP1999" s="8"/>
      <c r="AQ1999" s="8"/>
      <c r="AR1999" s="8"/>
      <c r="AS1999" s="8"/>
      <c r="AT1999" s="8"/>
      <c r="AU1999" s="8"/>
      <c r="AV1999" s="8"/>
      <c r="AW1999" s="8"/>
      <c r="AX1999" s="8"/>
    </row>
    <row r="2000" spans="41:50">
      <c r="AO2000" s="8"/>
      <c r="AP2000" s="8"/>
      <c r="AQ2000" s="8"/>
      <c r="AR2000" s="8"/>
      <c r="AS2000" s="8"/>
      <c r="AT2000" s="8"/>
      <c r="AU2000" s="8"/>
      <c r="AV2000" s="8"/>
      <c r="AW2000" s="8"/>
      <c r="AX2000" s="8"/>
    </row>
    <row r="2001" spans="41:50">
      <c r="AO2001" s="8"/>
      <c r="AP2001" s="8"/>
      <c r="AQ2001" s="8"/>
      <c r="AR2001" s="8"/>
      <c r="AS2001" s="8"/>
      <c r="AT2001" s="8"/>
      <c r="AU2001" s="8"/>
      <c r="AV2001" s="8"/>
      <c r="AW2001" s="8"/>
      <c r="AX2001" s="8"/>
    </row>
    <row r="2002" spans="41:50">
      <c r="AO2002" s="8"/>
      <c r="AP2002" s="8"/>
      <c r="AQ2002" s="8"/>
      <c r="AR2002" s="8"/>
      <c r="AS2002" s="8"/>
      <c r="AT2002" s="8"/>
      <c r="AU2002" s="8"/>
      <c r="AV2002" s="8"/>
      <c r="AW2002" s="8"/>
      <c r="AX2002" s="8"/>
    </row>
    <row r="2003" spans="41:50">
      <c r="AO2003" s="8"/>
      <c r="AP2003" s="8"/>
      <c r="AQ2003" s="8"/>
      <c r="AR2003" s="8"/>
      <c r="AS2003" s="8"/>
      <c r="AT2003" s="8"/>
      <c r="AU2003" s="8"/>
      <c r="AV2003" s="8"/>
      <c r="AW2003" s="8"/>
      <c r="AX2003" s="8"/>
    </row>
    <row r="2004" spans="41:50">
      <c r="AO2004" s="8"/>
      <c r="AP2004" s="8"/>
      <c r="AQ2004" s="8"/>
      <c r="AR2004" s="8"/>
      <c r="AS2004" s="8"/>
      <c r="AT2004" s="8"/>
      <c r="AU2004" s="8"/>
      <c r="AV2004" s="8"/>
      <c r="AW2004" s="8"/>
      <c r="AX2004" s="8"/>
    </row>
    <row r="2005" spans="41:50">
      <c r="AO2005" s="8"/>
      <c r="AP2005" s="8"/>
      <c r="AQ2005" s="8"/>
      <c r="AR2005" s="8"/>
      <c r="AS2005" s="8"/>
      <c r="AT2005" s="8"/>
      <c r="AU2005" s="8"/>
      <c r="AV2005" s="8"/>
      <c r="AW2005" s="8"/>
      <c r="AX2005" s="8"/>
    </row>
    <row r="2006" spans="41:50">
      <c r="AO2006" s="8"/>
      <c r="AP2006" s="8"/>
      <c r="AQ2006" s="8"/>
      <c r="AR2006" s="8"/>
      <c r="AS2006" s="8"/>
      <c r="AT2006" s="8"/>
      <c r="AU2006" s="8"/>
      <c r="AV2006" s="8"/>
      <c r="AW2006" s="8"/>
      <c r="AX2006" s="8"/>
    </row>
    <row r="2007" spans="41:50">
      <c r="AO2007" s="8"/>
      <c r="AP2007" s="8"/>
      <c r="AQ2007" s="8"/>
      <c r="AR2007" s="8"/>
      <c r="AS2007" s="8"/>
      <c r="AT2007" s="8"/>
      <c r="AU2007" s="8"/>
      <c r="AV2007" s="8"/>
      <c r="AW2007" s="8"/>
      <c r="AX2007" s="8"/>
    </row>
    <row r="2008" spans="41:50">
      <c r="AO2008" s="8"/>
      <c r="AP2008" s="8"/>
      <c r="AQ2008" s="8"/>
      <c r="AR2008" s="8"/>
      <c r="AS2008" s="8"/>
      <c r="AT2008" s="8"/>
      <c r="AU2008" s="8"/>
      <c r="AV2008" s="8"/>
      <c r="AW2008" s="8"/>
      <c r="AX2008" s="8"/>
    </row>
    <row r="2009" spans="41:50">
      <c r="AO2009" s="8"/>
      <c r="AP2009" s="8"/>
      <c r="AQ2009" s="8"/>
      <c r="AR2009" s="8"/>
      <c r="AS2009" s="8"/>
      <c r="AT2009" s="8"/>
      <c r="AU2009" s="8"/>
      <c r="AV2009" s="8"/>
      <c r="AW2009" s="8"/>
      <c r="AX2009" s="8"/>
    </row>
    <row r="2010" spans="41:50">
      <c r="AO2010" s="8"/>
      <c r="AP2010" s="8"/>
      <c r="AQ2010" s="8"/>
      <c r="AR2010" s="8"/>
      <c r="AS2010" s="8"/>
      <c r="AT2010" s="8"/>
      <c r="AU2010" s="8"/>
      <c r="AV2010" s="8"/>
      <c r="AW2010" s="8"/>
      <c r="AX2010" s="8"/>
    </row>
    <row r="2011" spans="41:50">
      <c r="AO2011" s="8"/>
      <c r="AP2011" s="8"/>
      <c r="AQ2011" s="8"/>
      <c r="AR2011" s="8"/>
      <c r="AS2011" s="8"/>
      <c r="AT2011" s="8"/>
      <c r="AU2011" s="8"/>
      <c r="AV2011" s="8"/>
      <c r="AW2011" s="8"/>
      <c r="AX2011" s="8"/>
    </row>
    <row r="2012" spans="41:50">
      <c r="AO2012" s="8"/>
      <c r="AP2012" s="8"/>
      <c r="AQ2012" s="8"/>
      <c r="AR2012" s="8"/>
      <c r="AS2012" s="8"/>
      <c r="AT2012" s="8"/>
      <c r="AU2012" s="8"/>
      <c r="AV2012" s="8"/>
      <c r="AW2012" s="8"/>
      <c r="AX2012" s="8"/>
    </row>
    <row r="2013" spans="41:50">
      <c r="AO2013" s="8"/>
      <c r="AP2013" s="8"/>
      <c r="AQ2013" s="8"/>
      <c r="AR2013" s="8"/>
      <c r="AS2013" s="8"/>
      <c r="AT2013" s="8"/>
      <c r="AU2013" s="8"/>
      <c r="AV2013" s="8"/>
      <c r="AW2013" s="8"/>
      <c r="AX2013" s="8"/>
    </row>
    <row r="2014" spans="41:50">
      <c r="AO2014" s="8"/>
      <c r="AP2014" s="8"/>
      <c r="AQ2014" s="8"/>
      <c r="AR2014" s="8"/>
      <c r="AS2014" s="8"/>
      <c r="AT2014" s="8"/>
      <c r="AU2014" s="8"/>
      <c r="AV2014" s="8"/>
      <c r="AW2014" s="8"/>
      <c r="AX2014" s="8"/>
    </row>
    <row r="2015" spans="41:50">
      <c r="AO2015" s="8"/>
      <c r="AP2015" s="8"/>
      <c r="AQ2015" s="8"/>
      <c r="AR2015" s="8"/>
      <c r="AS2015" s="8"/>
      <c r="AT2015" s="8"/>
      <c r="AU2015" s="8"/>
      <c r="AV2015" s="8"/>
      <c r="AW2015" s="8"/>
      <c r="AX2015" s="8"/>
    </row>
    <row r="2016" spans="41:50">
      <c r="AO2016" s="8"/>
      <c r="AP2016" s="8"/>
      <c r="AQ2016" s="8"/>
      <c r="AR2016" s="8"/>
      <c r="AS2016" s="8"/>
      <c r="AT2016" s="8"/>
      <c r="AU2016" s="8"/>
      <c r="AV2016" s="8"/>
      <c r="AW2016" s="8"/>
      <c r="AX2016" s="8"/>
    </row>
    <row r="2017" spans="41:50">
      <c r="AO2017" s="8"/>
      <c r="AP2017" s="8"/>
      <c r="AQ2017" s="8"/>
      <c r="AR2017" s="8"/>
      <c r="AS2017" s="8"/>
      <c r="AT2017" s="8"/>
      <c r="AU2017" s="8"/>
      <c r="AV2017" s="8"/>
      <c r="AW2017" s="8"/>
      <c r="AX2017" s="8"/>
    </row>
    <row r="2018" spans="41:50">
      <c r="AO2018" s="8"/>
      <c r="AP2018" s="8"/>
      <c r="AQ2018" s="8"/>
      <c r="AR2018" s="8"/>
      <c r="AS2018" s="8"/>
      <c r="AT2018" s="8"/>
      <c r="AU2018" s="8"/>
      <c r="AV2018" s="8"/>
      <c r="AW2018" s="8"/>
      <c r="AX2018" s="8"/>
    </row>
    <row r="2019" spans="41:50">
      <c r="AO2019" s="8"/>
      <c r="AP2019" s="8"/>
      <c r="AQ2019" s="8"/>
      <c r="AR2019" s="8"/>
      <c r="AS2019" s="8"/>
      <c r="AT2019" s="8"/>
      <c r="AU2019" s="8"/>
      <c r="AV2019" s="8"/>
      <c r="AW2019" s="8"/>
      <c r="AX2019" s="8"/>
    </row>
    <row r="2020" spans="41:50">
      <c r="AO2020" s="8"/>
      <c r="AP2020" s="8"/>
      <c r="AQ2020" s="8"/>
      <c r="AR2020" s="8"/>
      <c r="AS2020" s="8"/>
      <c r="AT2020" s="8"/>
      <c r="AU2020" s="8"/>
      <c r="AV2020" s="8"/>
      <c r="AW2020" s="8"/>
      <c r="AX2020" s="8"/>
    </row>
    <row r="2021" spans="41:50">
      <c r="AO2021" s="8"/>
      <c r="AP2021" s="8"/>
      <c r="AQ2021" s="8"/>
      <c r="AR2021" s="8"/>
      <c r="AS2021" s="8"/>
      <c r="AT2021" s="8"/>
      <c r="AU2021" s="8"/>
      <c r="AV2021" s="8"/>
      <c r="AW2021" s="8"/>
      <c r="AX2021" s="8"/>
    </row>
    <row r="2022" spans="41:50">
      <c r="AO2022" s="8"/>
      <c r="AP2022" s="8"/>
      <c r="AQ2022" s="8"/>
      <c r="AR2022" s="8"/>
      <c r="AS2022" s="8"/>
      <c r="AT2022" s="8"/>
      <c r="AU2022" s="8"/>
      <c r="AV2022" s="8"/>
      <c r="AW2022" s="8"/>
      <c r="AX2022" s="8"/>
    </row>
    <row r="2023" spans="41:50">
      <c r="AO2023" s="8"/>
      <c r="AP2023" s="8"/>
      <c r="AQ2023" s="8"/>
      <c r="AR2023" s="8"/>
      <c r="AS2023" s="8"/>
      <c r="AT2023" s="8"/>
      <c r="AU2023" s="8"/>
      <c r="AV2023" s="8"/>
      <c r="AW2023" s="8"/>
      <c r="AX2023" s="8"/>
    </row>
    <row r="2024" spans="41:50">
      <c r="AO2024" s="8"/>
      <c r="AP2024" s="8"/>
      <c r="AQ2024" s="8"/>
      <c r="AR2024" s="8"/>
      <c r="AS2024" s="8"/>
      <c r="AT2024" s="8"/>
      <c r="AU2024" s="8"/>
      <c r="AV2024" s="8"/>
      <c r="AW2024" s="8"/>
      <c r="AX2024" s="8"/>
    </row>
    <row r="2025" spans="41:50">
      <c r="AO2025" s="8"/>
      <c r="AP2025" s="8"/>
      <c r="AQ2025" s="8"/>
      <c r="AR2025" s="8"/>
      <c r="AS2025" s="8"/>
      <c r="AT2025" s="8"/>
      <c r="AU2025" s="8"/>
      <c r="AV2025" s="8"/>
      <c r="AW2025" s="8"/>
      <c r="AX2025" s="8"/>
    </row>
    <row r="2026" spans="41:50">
      <c r="AO2026" s="8"/>
      <c r="AP2026" s="8"/>
      <c r="AQ2026" s="8"/>
      <c r="AR2026" s="8"/>
      <c r="AS2026" s="8"/>
      <c r="AT2026" s="8"/>
      <c r="AU2026" s="8"/>
      <c r="AV2026" s="8"/>
      <c r="AW2026" s="8"/>
      <c r="AX2026" s="8"/>
    </row>
    <row r="2027" spans="41:50">
      <c r="AO2027" s="8"/>
      <c r="AP2027" s="8"/>
      <c r="AQ2027" s="8"/>
      <c r="AR2027" s="8"/>
      <c r="AS2027" s="8"/>
      <c r="AT2027" s="8"/>
      <c r="AU2027" s="8"/>
      <c r="AV2027" s="8"/>
      <c r="AW2027" s="8"/>
      <c r="AX2027" s="8"/>
    </row>
    <row r="2028" spans="41:50">
      <c r="AO2028" s="8"/>
      <c r="AP2028" s="8"/>
      <c r="AQ2028" s="8"/>
      <c r="AR2028" s="8"/>
      <c r="AS2028" s="8"/>
      <c r="AT2028" s="8"/>
      <c r="AU2028" s="8"/>
      <c r="AV2028" s="8"/>
      <c r="AW2028" s="8"/>
      <c r="AX2028" s="8"/>
    </row>
    <row r="2029" spans="41:50">
      <c r="AO2029" s="8"/>
      <c r="AP2029" s="8"/>
      <c r="AQ2029" s="8"/>
      <c r="AR2029" s="8"/>
      <c r="AS2029" s="8"/>
      <c r="AT2029" s="8"/>
      <c r="AU2029" s="8"/>
      <c r="AV2029" s="8"/>
      <c r="AW2029" s="8"/>
      <c r="AX2029" s="8"/>
    </row>
    <row r="2030" spans="41:50">
      <c r="AO2030" s="8"/>
      <c r="AP2030" s="8"/>
      <c r="AQ2030" s="8"/>
      <c r="AR2030" s="8"/>
      <c r="AS2030" s="8"/>
      <c r="AT2030" s="8"/>
      <c r="AU2030" s="8"/>
      <c r="AV2030" s="8"/>
      <c r="AW2030" s="8"/>
      <c r="AX2030" s="8"/>
    </row>
    <row r="2031" spans="41:50">
      <c r="AO2031" s="8"/>
      <c r="AP2031" s="8"/>
      <c r="AQ2031" s="8"/>
      <c r="AR2031" s="8"/>
      <c r="AS2031" s="8"/>
      <c r="AT2031" s="8"/>
      <c r="AU2031" s="8"/>
      <c r="AV2031" s="8"/>
      <c r="AW2031" s="8"/>
      <c r="AX2031" s="8"/>
    </row>
    <row r="2032" spans="41:50">
      <c r="AO2032" s="8"/>
      <c r="AP2032" s="8"/>
      <c r="AQ2032" s="8"/>
      <c r="AR2032" s="8"/>
      <c r="AS2032" s="8"/>
      <c r="AT2032" s="8"/>
      <c r="AU2032" s="8"/>
      <c r="AV2032" s="8"/>
      <c r="AW2032" s="8"/>
      <c r="AX2032" s="8"/>
    </row>
    <row r="2033" spans="41:50">
      <c r="AO2033" s="8"/>
      <c r="AP2033" s="8"/>
      <c r="AQ2033" s="8"/>
      <c r="AR2033" s="8"/>
      <c r="AS2033" s="8"/>
      <c r="AT2033" s="8"/>
      <c r="AU2033" s="8"/>
      <c r="AV2033" s="8"/>
      <c r="AW2033" s="8"/>
      <c r="AX2033" s="8"/>
    </row>
    <row r="2034" spans="41:50">
      <c r="AO2034" s="8"/>
      <c r="AP2034" s="8"/>
      <c r="AQ2034" s="8"/>
      <c r="AR2034" s="8"/>
      <c r="AS2034" s="8"/>
      <c r="AT2034" s="8"/>
      <c r="AU2034" s="8"/>
      <c r="AV2034" s="8"/>
      <c r="AW2034" s="8"/>
      <c r="AX2034" s="8"/>
    </row>
    <row r="2035" spans="41:50">
      <c r="AO2035" s="8"/>
      <c r="AP2035" s="8"/>
      <c r="AQ2035" s="8"/>
      <c r="AR2035" s="8"/>
      <c r="AS2035" s="8"/>
      <c r="AT2035" s="8"/>
      <c r="AU2035" s="8"/>
      <c r="AV2035" s="8"/>
      <c r="AW2035" s="8"/>
      <c r="AX2035" s="8"/>
    </row>
    <row r="2036" spans="41:50">
      <c r="AO2036" s="8"/>
      <c r="AP2036" s="8"/>
      <c r="AQ2036" s="8"/>
      <c r="AR2036" s="8"/>
      <c r="AS2036" s="8"/>
      <c r="AT2036" s="8"/>
      <c r="AU2036" s="8"/>
      <c r="AV2036" s="8"/>
      <c r="AW2036" s="8"/>
      <c r="AX2036" s="8"/>
    </row>
    <row r="2037" spans="41:50">
      <c r="AO2037" s="8"/>
      <c r="AP2037" s="8"/>
      <c r="AQ2037" s="8"/>
      <c r="AR2037" s="8"/>
      <c r="AS2037" s="8"/>
      <c r="AT2037" s="8"/>
      <c r="AU2037" s="8"/>
      <c r="AV2037" s="8"/>
      <c r="AW2037" s="8"/>
      <c r="AX2037" s="8"/>
    </row>
    <row r="2038" spans="41:50">
      <c r="AO2038" s="8"/>
      <c r="AP2038" s="8"/>
      <c r="AQ2038" s="8"/>
      <c r="AR2038" s="8"/>
      <c r="AS2038" s="8"/>
      <c r="AT2038" s="8"/>
      <c r="AU2038" s="8"/>
      <c r="AV2038" s="8"/>
      <c r="AW2038" s="8"/>
      <c r="AX2038" s="8"/>
    </row>
    <row r="2039" spans="41:50">
      <c r="AO2039" s="8"/>
      <c r="AP2039" s="8"/>
      <c r="AQ2039" s="8"/>
      <c r="AR2039" s="8"/>
      <c r="AS2039" s="8"/>
      <c r="AT2039" s="8"/>
      <c r="AU2039" s="8"/>
      <c r="AV2039" s="8"/>
      <c r="AW2039" s="8"/>
      <c r="AX2039" s="8"/>
    </row>
    <row r="2040" spans="41:50">
      <c r="AO2040" s="8"/>
      <c r="AP2040" s="8"/>
      <c r="AQ2040" s="8"/>
      <c r="AR2040" s="8"/>
      <c r="AS2040" s="8"/>
      <c r="AT2040" s="8"/>
      <c r="AU2040" s="8"/>
      <c r="AV2040" s="8"/>
      <c r="AW2040" s="8"/>
      <c r="AX2040" s="8"/>
    </row>
    <row r="2041" spans="41:50">
      <c r="AO2041" s="8"/>
      <c r="AP2041" s="8"/>
      <c r="AQ2041" s="8"/>
      <c r="AR2041" s="8"/>
      <c r="AS2041" s="8"/>
      <c r="AT2041" s="8"/>
      <c r="AU2041" s="8"/>
      <c r="AV2041" s="8"/>
      <c r="AW2041" s="8"/>
      <c r="AX2041" s="8"/>
    </row>
    <row r="2042" spans="41:50">
      <c r="AO2042" s="8"/>
      <c r="AP2042" s="8"/>
      <c r="AQ2042" s="8"/>
      <c r="AR2042" s="8"/>
      <c r="AS2042" s="8"/>
      <c r="AT2042" s="8"/>
      <c r="AU2042" s="8"/>
      <c r="AV2042" s="8"/>
      <c r="AW2042" s="8"/>
      <c r="AX2042" s="8"/>
    </row>
    <row r="2043" spans="41:50">
      <c r="AO2043" s="8"/>
      <c r="AP2043" s="8"/>
      <c r="AQ2043" s="8"/>
      <c r="AR2043" s="8"/>
      <c r="AS2043" s="8"/>
      <c r="AT2043" s="8"/>
      <c r="AU2043" s="8"/>
      <c r="AV2043" s="8"/>
      <c r="AW2043" s="8"/>
      <c r="AX2043" s="8"/>
    </row>
    <row r="2044" spans="41:50">
      <c r="AO2044" s="8"/>
      <c r="AP2044" s="8"/>
      <c r="AQ2044" s="8"/>
      <c r="AR2044" s="8"/>
      <c r="AS2044" s="8"/>
      <c r="AT2044" s="8"/>
      <c r="AU2044" s="8"/>
      <c r="AV2044" s="8"/>
      <c r="AW2044" s="8"/>
      <c r="AX2044" s="8"/>
    </row>
    <row r="2045" spans="41:50">
      <c r="AO2045" s="8"/>
      <c r="AP2045" s="8"/>
      <c r="AQ2045" s="8"/>
      <c r="AR2045" s="8"/>
      <c r="AS2045" s="8"/>
      <c r="AT2045" s="8"/>
      <c r="AU2045" s="8"/>
      <c r="AV2045" s="8"/>
      <c r="AW2045" s="8"/>
      <c r="AX2045" s="8"/>
    </row>
    <row r="2046" spans="41:50">
      <c r="AO2046" s="8"/>
      <c r="AP2046" s="8"/>
      <c r="AQ2046" s="8"/>
      <c r="AR2046" s="8"/>
      <c r="AS2046" s="8"/>
      <c r="AT2046" s="8"/>
      <c r="AU2046" s="8"/>
      <c r="AV2046" s="8"/>
      <c r="AW2046" s="8"/>
      <c r="AX2046" s="8"/>
    </row>
    <row r="2047" spans="41:50">
      <c r="AO2047" s="8"/>
      <c r="AP2047" s="8"/>
      <c r="AQ2047" s="8"/>
      <c r="AR2047" s="8"/>
      <c r="AS2047" s="8"/>
      <c r="AT2047" s="8"/>
      <c r="AU2047" s="8"/>
      <c r="AV2047" s="8"/>
      <c r="AW2047" s="8"/>
      <c r="AX2047" s="8"/>
    </row>
    <row r="2048" spans="41:50">
      <c r="AO2048" s="8"/>
      <c r="AP2048" s="8"/>
      <c r="AQ2048" s="8"/>
      <c r="AR2048" s="8"/>
      <c r="AS2048" s="8"/>
      <c r="AT2048" s="8"/>
      <c r="AU2048" s="8"/>
      <c r="AV2048" s="8"/>
      <c r="AW2048" s="8"/>
      <c r="AX2048" s="8"/>
    </row>
    <row r="2049" spans="41:50">
      <c r="AO2049" s="8"/>
      <c r="AP2049" s="8"/>
      <c r="AQ2049" s="8"/>
      <c r="AR2049" s="8"/>
      <c r="AS2049" s="8"/>
      <c r="AT2049" s="8"/>
      <c r="AU2049" s="8"/>
      <c r="AV2049" s="8"/>
      <c r="AW2049" s="8"/>
      <c r="AX2049" s="8"/>
    </row>
    <row r="2050" spans="41:50">
      <c r="AO2050" s="8"/>
      <c r="AP2050" s="8"/>
      <c r="AQ2050" s="8"/>
      <c r="AR2050" s="8"/>
      <c r="AS2050" s="8"/>
      <c r="AT2050" s="8"/>
      <c r="AU2050" s="8"/>
      <c r="AV2050" s="8"/>
      <c r="AW2050" s="8"/>
      <c r="AX2050" s="8"/>
    </row>
    <row r="2051" spans="41:50">
      <c r="AO2051" s="8"/>
      <c r="AP2051" s="8"/>
      <c r="AQ2051" s="8"/>
      <c r="AR2051" s="8"/>
      <c r="AS2051" s="8"/>
      <c r="AT2051" s="8"/>
      <c r="AU2051" s="8"/>
      <c r="AV2051" s="8"/>
      <c r="AW2051" s="8"/>
      <c r="AX2051" s="8"/>
    </row>
    <row r="2052" spans="41:50">
      <c r="AO2052" s="8"/>
      <c r="AP2052" s="8"/>
      <c r="AQ2052" s="8"/>
      <c r="AR2052" s="8"/>
      <c r="AS2052" s="8"/>
      <c r="AT2052" s="8"/>
      <c r="AU2052" s="8"/>
      <c r="AV2052" s="8"/>
      <c r="AW2052" s="8"/>
      <c r="AX2052" s="8"/>
    </row>
    <row r="2053" spans="41:50">
      <c r="AO2053" s="8"/>
      <c r="AP2053" s="8"/>
      <c r="AQ2053" s="8"/>
      <c r="AR2053" s="8"/>
      <c r="AS2053" s="8"/>
      <c r="AT2053" s="8"/>
      <c r="AU2053" s="8"/>
      <c r="AV2053" s="8"/>
      <c r="AW2053" s="8"/>
      <c r="AX2053" s="8"/>
    </row>
    <row r="2054" spans="41:50">
      <c r="AO2054" s="8"/>
      <c r="AP2054" s="8"/>
      <c r="AQ2054" s="8"/>
      <c r="AR2054" s="8"/>
      <c r="AS2054" s="8"/>
      <c r="AT2054" s="8"/>
      <c r="AU2054" s="8"/>
      <c r="AV2054" s="8"/>
      <c r="AW2054" s="8"/>
      <c r="AX2054" s="8"/>
    </row>
    <row r="2055" spans="41:50">
      <c r="AO2055" s="8"/>
      <c r="AP2055" s="8"/>
      <c r="AQ2055" s="8"/>
      <c r="AR2055" s="8"/>
      <c r="AS2055" s="8"/>
      <c r="AT2055" s="8"/>
      <c r="AU2055" s="8"/>
      <c r="AV2055" s="8"/>
      <c r="AW2055" s="8"/>
      <c r="AX2055" s="8"/>
    </row>
    <row r="2056" spans="41:50">
      <c r="AO2056" s="8"/>
      <c r="AP2056" s="8"/>
      <c r="AQ2056" s="8"/>
      <c r="AR2056" s="8"/>
      <c r="AS2056" s="8"/>
      <c r="AT2056" s="8"/>
      <c r="AU2056" s="8"/>
      <c r="AV2056" s="8"/>
      <c r="AW2056" s="8"/>
      <c r="AX2056" s="8"/>
    </row>
    <row r="2057" spans="41:50">
      <c r="AO2057" s="8"/>
      <c r="AP2057" s="8"/>
      <c r="AQ2057" s="8"/>
      <c r="AR2057" s="8"/>
      <c r="AS2057" s="8"/>
      <c r="AT2057" s="8"/>
      <c r="AU2057" s="8"/>
      <c r="AV2057" s="8"/>
      <c r="AW2057" s="8"/>
      <c r="AX2057" s="8"/>
    </row>
    <row r="2058" spans="41:50">
      <c r="AO2058" s="8"/>
      <c r="AP2058" s="8"/>
      <c r="AQ2058" s="8"/>
      <c r="AR2058" s="8"/>
      <c r="AS2058" s="8"/>
      <c r="AT2058" s="8"/>
      <c r="AU2058" s="8"/>
      <c r="AV2058" s="8"/>
      <c r="AW2058" s="8"/>
      <c r="AX2058" s="8"/>
    </row>
    <row r="2059" spans="41:50">
      <c r="AO2059" s="8"/>
      <c r="AP2059" s="8"/>
      <c r="AQ2059" s="8"/>
      <c r="AR2059" s="8"/>
      <c r="AS2059" s="8"/>
      <c r="AT2059" s="8"/>
      <c r="AU2059" s="8"/>
      <c r="AV2059" s="8"/>
      <c r="AW2059" s="8"/>
      <c r="AX2059" s="8"/>
    </row>
    <row r="2060" spans="41:50">
      <c r="AO2060" s="8"/>
      <c r="AP2060" s="8"/>
      <c r="AQ2060" s="8"/>
      <c r="AR2060" s="8"/>
      <c r="AS2060" s="8"/>
      <c r="AT2060" s="8"/>
      <c r="AU2060" s="8"/>
      <c r="AV2060" s="8"/>
      <c r="AW2060" s="8"/>
      <c r="AX2060" s="8"/>
    </row>
    <row r="2061" spans="41:50">
      <c r="AO2061" s="8"/>
      <c r="AP2061" s="8"/>
      <c r="AQ2061" s="8"/>
      <c r="AR2061" s="8"/>
      <c r="AS2061" s="8"/>
      <c r="AT2061" s="8"/>
      <c r="AU2061" s="8"/>
      <c r="AV2061" s="8"/>
      <c r="AW2061" s="8"/>
      <c r="AX2061" s="8"/>
    </row>
    <row r="2062" spans="41:50">
      <c r="AO2062" s="8"/>
      <c r="AP2062" s="8"/>
      <c r="AQ2062" s="8"/>
      <c r="AR2062" s="8"/>
      <c r="AS2062" s="8"/>
      <c r="AT2062" s="8"/>
      <c r="AU2062" s="8"/>
      <c r="AV2062" s="8"/>
      <c r="AW2062" s="8"/>
      <c r="AX2062" s="8"/>
    </row>
    <row r="2063" spans="41:50">
      <c r="AO2063" s="8"/>
      <c r="AP2063" s="8"/>
      <c r="AQ2063" s="8"/>
      <c r="AR2063" s="8"/>
      <c r="AS2063" s="8"/>
      <c r="AT2063" s="8"/>
      <c r="AU2063" s="8"/>
      <c r="AV2063" s="8"/>
      <c r="AW2063" s="8"/>
      <c r="AX2063" s="8"/>
    </row>
    <row r="2064" spans="41:50">
      <c r="AO2064" s="8"/>
      <c r="AP2064" s="8"/>
      <c r="AQ2064" s="8"/>
      <c r="AR2064" s="8"/>
      <c r="AS2064" s="8"/>
      <c r="AT2064" s="8"/>
      <c r="AU2064" s="8"/>
      <c r="AV2064" s="8"/>
      <c r="AW2064" s="8"/>
      <c r="AX2064" s="8"/>
    </row>
    <row r="2065" spans="41:50">
      <c r="AO2065" s="8"/>
      <c r="AP2065" s="8"/>
      <c r="AQ2065" s="8"/>
      <c r="AR2065" s="8"/>
      <c r="AS2065" s="8"/>
      <c r="AT2065" s="8"/>
      <c r="AU2065" s="8"/>
      <c r="AV2065" s="8"/>
      <c r="AW2065" s="8"/>
      <c r="AX2065" s="8"/>
    </row>
    <row r="2066" spans="41:50">
      <c r="AO2066" s="8"/>
      <c r="AP2066" s="8"/>
      <c r="AQ2066" s="8"/>
      <c r="AR2066" s="8"/>
      <c r="AS2066" s="8"/>
      <c r="AT2066" s="8"/>
      <c r="AU2066" s="8"/>
      <c r="AV2066" s="8"/>
      <c r="AW2066" s="8"/>
      <c r="AX2066" s="8"/>
    </row>
    <row r="2067" spans="41:50">
      <c r="AO2067" s="8"/>
      <c r="AP2067" s="8"/>
      <c r="AQ2067" s="8"/>
      <c r="AR2067" s="8"/>
      <c r="AS2067" s="8"/>
      <c r="AT2067" s="8"/>
      <c r="AU2067" s="8"/>
      <c r="AV2067" s="8"/>
      <c r="AW2067" s="8"/>
      <c r="AX2067" s="8"/>
    </row>
    <row r="2068" spans="41:50">
      <c r="AO2068" s="8"/>
      <c r="AP2068" s="8"/>
      <c r="AQ2068" s="8"/>
      <c r="AR2068" s="8"/>
      <c r="AS2068" s="8"/>
      <c r="AT2068" s="8"/>
      <c r="AU2068" s="8"/>
      <c r="AV2068" s="8"/>
      <c r="AW2068" s="8"/>
      <c r="AX2068" s="8"/>
    </row>
    <row r="2069" spans="41:50">
      <c r="AO2069" s="8"/>
      <c r="AP2069" s="8"/>
      <c r="AQ2069" s="8"/>
      <c r="AR2069" s="8"/>
      <c r="AS2069" s="8"/>
      <c r="AT2069" s="8"/>
      <c r="AU2069" s="8"/>
      <c r="AV2069" s="8"/>
      <c r="AW2069" s="8"/>
      <c r="AX2069" s="8"/>
    </row>
    <row r="2070" spans="41:50">
      <c r="AO2070" s="8"/>
      <c r="AP2070" s="8"/>
      <c r="AQ2070" s="8"/>
      <c r="AR2070" s="8"/>
      <c r="AS2070" s="8"/>
      <c r="AT2070" s="8"/>
      <c r="AU2070" s="8"/>
      <c r="AV2070" s="8"/>
      <c r="AW2070" s="8"/>
      <c r="AX2070" s="8"/>
    </row>
    <row r="2071" spans="41:50">
      <c r="AO2071" s="8"/>
      <c r="AP2071" s="8"/>
      <c r="AQ2071" s="8"/>
      <c r="AR2071" s="8"/>
      <c r="AS2071" s="8"/>
      <c r="AT2071" s="8"/>
      <c r="AU2071" s="8"/>
      <c r="AV2071" s="8"/>
      <c r="AW2071" s="8"/>
      <c r="AX2071" s="8"/>
    </row>
    <row r="2072" spans="41:50">
      <c r="AO2072" s="8"/>
      <c r="AP2072" s="8"/>
      <c r="AQ2072" s="8"/>
      <c r="AR2072" s="8"/>
      <c r="AS2072" s="8"/>
      <c r="AT2072" s="8"/>
      <c r="AU2072" s="8"/>
      <c r="AV2072" s="8"/>
      <c r="AW2072" s="8"/>
      <c r="AX2072" s="8"/>
    </row>
    <row r="2073" spans="41:50">
      <c r="AO2073" s="8"/>
      <c r="AP2073" s="8"/>
      <c r="AQ2073" s="8"/>
      <c r="AR2073" s="8"/>
      <c r="AS2073" s="8"/>
      <c r="AT2073" s="8"/>
      <c r="AU2073" s="8"/>
      <c r="AV2073" s="8"/>
      <c r="AW2073" s="8"/>
      <c r="AX2073" s="8"/>
    </row>
    <row r="2074" spans="41:50">
      <c r="AO2074" s="8"/>
      <c r="AP2074" s="8"/>
      <c r="AQ2074" s="8"/>
      <c r="AR2074" s="8"/>
      <c r="AS2074" s="8"/>
      <c r="AT2074" s="8"/>
      <c r="AU2074" s="8"/>
      <c r="AV2074" s="8"/>
      <c r="AW2074" s="8"/>
      <c r="AX2074" s="8"/>
    </row>
    <row r="2075" spans="41:50">
      <c r="AO2075" s="8"/>
      <c r="AP2075" s="8"/>
      <c r="AQ2075" s="8"/>
      <c r="AR2075" s="8"/>
      <c r="AS2075" s="8"/>
      <c r="AT2075" s="8"/>
      <c r="AU2075" s="8"/>
      <c r="AV2075" s="8"/>
      <c r="AW2075" s="8"/>
      <c r="AX2075" s="8"/>
    </row>
    <row r="2076" spans="41:50">
      <c r="AO2076" s="8"/>
      <c r="AP2076" s="8"/>
      <c r="AQ2076" s="8"/>
      <c r="AR2076" s="8"/>
      <c r="AS2076" s="8"/>
      <c r="AT2076" s="8"/>
      <c r="AU2076" s="8"/>
      <c r="AV2076" s="8"/>
      <c r="AW2076" s="8"/>
      <c r="AX2076" s="8"/>
    </row>
    <row r="2077" spans="41:50">
      <c r="AO2077" s="8"/>
      <c r="AP2077" s="8"/>
      <c r="AQ2077" s="8"/>
      <c r="AR2077" s="8"/>
      <c r="AS2077" s="8"/>
      <c r="AT2077" s="8"/>
      <c r="AU2077" s="8"/>
      <c r="AV2077" s="8"/>
      <c r="AW2077" s="8"/>
      <c r="AX2077" s="8"/>
    </row>
    <row r="2078" spans="41:50">
      <c r="AO2078" s="8"/>
      <c r="AP2078" s="8"/>
      <c r="AQ2078" s="8"/>
      <c r="AR2078" s="8"/>
      <c r="AS2078" s="8"/>
      <c r="AT2078" s="8"/>
      <c r="AU2078" s="8"/>
      <c r="AV2078" s="8"/>
      <c r="AW2078" s="8"/>
      <c r="AX2078" s="8"/>
    </row>
    <row r="2079" spans="41:50">
      <c r="AO2079" s="8"/>
      <c r="AP2079" s="8"/>
      <c r="AQ2079" s="8"/>
      <c r="AR2079" s="8"/>
      <c r="AS2079" s="8"/>
      <c r="AT2079" s="8"/>
      <c r="AU2079" s="8"/>
      <c r="AV2079" s="8"/>
      <c r="AW2079" s="8"/>
      <c r="AX2079" s="8"/>
    </row>
    <row r="2080" spans="41:50">
      <c r="AO2080" s="8"/>
      <c r="AP2080" s="8"/>
      <c r="AQ2080" s="8"/>
      <c r="AR2080" s="8"/>
      <c r="AS2080" s="8"/>
      <c r="AT2080" s="8"/>
      <c r="AU2080" s="8"/>
      <c r="AV2080" s="8"/>
      <c r="AW2080" s="8"/>
      <c r="AX2080" s="8"/>
    </row>
    <row r="2081" spans="41:50">
      <c r="AO2081" s="8"/>
      <c r="AP2081" s="8"/>
      <c r="AQ2081" s="8"/>
      <c r="AR2081" s="8"/>
      <c r="AS2081" s="8"/>
      <c r="AT2081" s="8"/>
      <c r="AU2081" s="8"/>
      <c r="AV2081" s="8"/>
      <c r="AW2081" s="8"/>
      <c r="AX2081" s="8"/>
    </row>
    <row r="2082" spans="41:50">
      <c r="AO2082" s="8"/>
      <c r="AP2082" s="8"/>
      <c r="AQ2082" s="8"/>
      <c r="AR2082" s="8"/>
      <c r="AS2082" s="8"/>
      <c r="AT2082" s="8"/>
      <c r="AU2082" s="8"/>
      <c r="AV2082" s="8"/>
      <c r="AW2082" s="8"/>
      <c r="AX2082" s="8"/>
    </row>
    <row r="2083" spans="41:50">
      <c r="AO2083" s="8"/>
      <c r="AP2083" s="8"/>
      <c r="AQ2083" s="8"/>
      <c r="AR2083" s="8"/>
      <c r="AS2083" s="8"/>
      <c r="AT2083" s="8"/>
      <c r="AU2083" s="8"/>
      <c r="AV2083" s="8"/>
      <c r="AW2083" s="8"/>
      <c r="AX2083" s="8"/>
    </row>
    <row r="2084" spans="41:50">
      <c r="AO2084" s="8"/>
      <c r="AP2084" s="8"/>
      <c r="AQ2084" s="8"/>
      <c r="AR2084" s="8"/>
      <c r="AS2084" s="8"/>
      <c r="AT2084" s="8"/>
      <c r="AU2084" s="8"/>
      <c r="AV2084" s="8"/>
      <c r="AW2084" s="8"/>
      <c r="AX2084" s="8"/>
    </row>
    <row r="2085" spans="41:50">
      <c r="AO2085" s="8"/>
      <c r="AP2085" s="8"/>
      <c r="AQ2085" s="8"/>
      <c r="AR2085" s="8"/>
      <c r="AS2085" s="8"/>
      <c r="AT2085" s="8"/>
      <c r="AU2085" s="8"/>
      <c r="AV2085" s="8"/>
      <c r="AW2085" s="8"/>
      <c r="AX2085" s="8"/>
    </row>
    <row r="2086" spans="41:50">
      <c r="AO2086" s="8"/>
      <c r="AP2086" s="8"/>
      <c r="AQ2086" s="8"/>
      <c r="AR2086" s="8"/>
      <c r="AS2086" s="8"/>
      <c r="AT2086" s="8"/>
      <c r="AU2086" s="8"/>
      <c r="AV2086" s="8"/>
      <c r="AW2086" s="8"/>
      <c r="AX2086" s="8"/>
    </row>
    <row r="2087" spans="41:50">
      <c r="AO2087" s="8"/>
      <c r="AP2087" s="8"/>
      <c r="AQ2087" s="8"/>
      <c r="AR2087" s="8"/>
      <c r="AS2087" s="8"/>
      <c r="AT2087" s="8"/>
      <c r="AU2087" s="8"/>
      <c r="AV2087" s="8"/>
      <c r="AW2087" s="8"/>
      <c r="AX2087" s="8"/>
    </row>
    <row r="2088" spans="41:50">
      <c r="AO2088" s="8"/>
      <c r="AP2088" s="8"/>
      <c r="AQ2088" s="8"/>
      <c r="AR2088" s="8"/>
      <c r="AS2088" s="8"/>
      <c r="AT2088" s="8"/>
      <c r="AU2088" s="8"/>
      <c r="AV2088" s="8"/>
      <c r="AW2088" s="8"/>
      <c r="AX2088" s="8"/>
    </row>
    <row r="2089" spans="41:50">
      <c r="AO2089" s="8"/>
      <c r="AP2089" s="8"/>
      <c r="AQ2089" s="8"/>
      <c r="AR2089" s="8"/>
      <c r="AS2089" s="8"/>
      <c r="AT2089" s="8"/>
      <c r="AU2089" s="8"/>
      <c r="AV2089" s="8"/>
      <c r="AW2089" s="8"/>
      <c r="AX2089" s="8"/>
    </row>
    <row r="2090" spans="41:50">
      <c r="AO2090" s="8"/>
      <c r="AP2090" s="8"/>
      <c r="AQ2090" s="8"/>
      <c r="AR2090" s="8"/>
      <c r="AS2090" s="8"/>
      <c r="AT2090" s="8"/>
      <c r="AU2090" s="8"/>
      <c r="AV2090" s="8"/>
      <c r="AW2090" s="8"/>
      <c r="AX2090" s="8"/>
    </row>
    <row r="2091" spans="41:50">
      <c r="AO2091" s="8"/>
      <c r="AP2091" s="8"/>
      <c r="AQ2091" s="8"/>
      <c r="AR2091" s="8"/>
      <c r="AS2091" s="8"/>
      <c r="AT2091" s="8"/>
      <c r="AU2091" s="8"/>
      <c r="AV2091" s="8"/>
      <c r="AW2091" s="8"/>
      <c r="AX2091" s="8"/>
    </row>
    <row r="2092" spans="41:50">
      <c r="AO2092" s="8"/>
      <c r="AP2092" s="8"/>
      <c r="AQ2092" s="8"/>
      <c r="AR2092" s="8"/>
      <c r="AS2092" s="8"/>
      <c r="AT2092" s="8"/>
      <c r="AU2092" s="8"/>
      <c r="AV2092" s="8"/>
      <c r="AW2092" s="8"/>
      <c r="AX2092" s="8"/>
    </row>
    <row r="2093" spans="41:50">
      <c r="AO2093" s="8"/>
      <c r="AP2093" s="8"/>
      <c r="AQ2093" s="8"/>
      <c r="AR2093" s="8"/>
      <c r="AS2093" s="8"/>
      <c r="AT2093" s="8"/>
      <c r="AU2093" s="8"/>
      <c r="AV2093" s="8"/>
      <c r="AW2093" s="8"/>
      <c r="AX2093" s="8"/>
    </row>
    <row r="2094" spans="41:50">
      <c r="AO2094" s="8"/>
      <c r="AP2094" s="8"/>
      <c r="AQ2094" s="8"/>
      <c r="AR2094" s="8"/>
      <c r="AS2094" s="8"/>
      <c r="AT2094" s="8"/>
      <c r="AU2094" s="8"/>
      <c r="AV2094" s="8"/>
      <c r="AW2094" s="8"/>
      <c r="AX2094" s="8"/>
    </row>
    <row r="2095" spans="41:50">
      <c r="AO2095" s="8"/>
      <c r="AP2095" s="8"/>
      <c r="AQ2095" s="8"/>
      <c r="AR2095" s="8"/>
      <c r="AS2095" s="8"/>
      <c r="AT2095" s="8"/>
      <c r="AU2095" s="8"/>
      <c r="AV2095" s="8"/>
      <c r="AW2095" s="8"/>
      <c r="AX2095" s="8"/>
    </row>
    <row r="2096" spans="41:50">
      <c r="AO2096" s="8"/>
      <c r="AP2096" s="8"/>
      <c r="AQ2096" s="8"/>
      <c r="AR2096" s="8"/>
      <c r="AS2096" s="8"/>
      <c r="AT2096" s="8"/>
      <c r="AU2096" s="8"/>
      <c r="AV2096" s="8"/>
      <c r="AW2096" s="8"/>
      <c r="AX2096" s="8"/>
    </row>
    <row r="2097" spans="41:50">
      <c r="AO2097" s="8"/>
      <c r="AP2097" s="8"/>
      <c r="AQ2097" s="8"/>
      <c r="AR2097" s="8"/>
      <c r="AS2097" s="8"/>
      <c r="AT2097" s="8"/>
      <c r="AU2097" s="8"/>
      <c r="AV2097" s="8"/>
      <c r="AW2097" s="8"/>
      <c r="AX2097" s="8"/>
    </row>
    <row r="2098" spans="41:50">
      <c r="AO2098" s="8"/>
      <c r="AP2098" s="8"/>
      <c r="AQ2098" s="8"/>
      <c r="AR2098" s="8"/>
      <c r="AS2098" s="8"/>
      <c r="AT2098" s="8"/>
      <c r="AU2098" s="8"/>
      <c r="AV2098" s="8"/>
      <c r="AW2098" s="8"/>
      <c r="AX2098" s="8"/>
    </row>
    <row r="2099" spans="41:50">
      <c r="AO2099" s="8"/>
      <c r="AP2099" s="8"/>
      <c r="AQ2099" s="8"/>
      <c r="AR2099" s="8"/>
      <c r="AS2099" s="8"/>
      <c r="AT2099" s="8"/>
      <c r="AU2099" s="8"/>
      <c r="AV2099" s="8"/>
      <c r="AW2099" s="8"/>
      <c r="AX2099" s="8"/>
    </row>
    <row r="2100" spans="41:50">
      <c r="AO2100" s="8"/>
      <c r="AP2100" s="8"/>
      <c r="AQ2100" s="8"/>
      <c r="AR2100" s="8"/>
      <c r="AS2100" s="8"/>
      <c r="AT2100" s="8"/>
      <c r="AU2100" s="8"/>
      <c r="AV2100" s="8"/>
      <c r="AW2100" s="8"/>
      <c r="AX2100" s="8"/>
    </row>
    <row r="2101" spans="41:50">
      <c r="AO2101" s="8"/>
      <c r="AP2101" s="8"/>
      <c r="AQ2101" s="8"/>
      <c r="AR2101" s="8"/>
      <c r="AS2101" s="8"/>
      <c r="AT2101" s="8"/>
      <c r="AU2101" s="8"/>
      <c r="AV2101" s="8"/>
      <c r="AW2101" s="8"/>
      <c r="AX2101" s="8"/>
    </row>
    <row r="2102" spans="41:50">
      <c r="AO2102" s="8"/>
      <c r="AP2102" s="8"/>
      <c r="AQ2102" s="8"/>
      <c r="AR2102" s="8"/>
      <c r="AS2102" s="8"/>
      <c r="AT2102" s="8"/>
      <c r="AU2102" s="8"/>
      <c r="AV2102" s="8"/>
      <c r="AW2102" s="8"/>
      <c r="AX2102" s="8"/>
    </row>
    <row r="2103" spans="41:50">
      <c r="AO2103" s="8"/>
      <c r="AP2103" s="8"/>
      <c r="AQ2103" s="8"/>
      <c r="AR2103" s="8"/>
      <c r="AS2103" s="8"/>
      <c r="AT2103" s="8"/>
      <c r="AU2103" s="8"/>
      <c r="AV2103" s="8"/>
      <c r="AW2103" s="8"/>
      <c r="AX2103" s="8"/>
    </row>
    <row r="2104" spans="41:50">
      <c r="AO2104" s="8"/>
      <c r="AP2104" s="8"/>
      <c r="AQ2104" s="8"/>
      <c r="AR2104" s="8"/>
      <c r="AS2104" s="8"/>
      <c r="AT2104" s="8"/>
      <c r="AU2104" s="8"/>
      <c r="AV2104" s="8"/>
      <c r="AW2104" s="8"/>
      <c r="AX2104" s="8"/>
    </row>
    <row r="2105" spans="41:50">
      <c r="AO2105" s="8"/>
      <c r="AP2105" s="8"/>
      <c r="AQ2105" s="8"/>
      <c r="AR2105" s="8"/>
      <c r="AS2105" s="8"/>
      <c r="AT2105" s="8"/>
      <c r="AU2105" s="8"/>
      <c r="AV2105" s="8"/>
      <c r="AW2105" s="8"/>
      <c r="AX2105" s="8"/>
    </row>
    <row r="2106" spans="41:50">
      <c r="AO2106" s="8"/>
      <c r="AP2106" s="8"/>
      <c r="AQ2106" s="8"/>
      <c r="AR2106" s="8"/>
      <c r="AS2106" s="8"/>
      <c r="AT2106" s="8"/>
      <c r="AU2106" s="8"/>
      <c r="AV2106" s="8"/>
      <c r="AW2106" s="8"/>
      <c r="AX2106" s="8"/>
    </row>
    <row r="2107" spans="41:50">
      <c r="AO2107" s="8"/>
      <c r="AP2107" s="8"/>
      <c r="AQ2107" s="8"/>
      <c r="AR2107" s="8"/>
      <c r="AS2107" s="8"/>
      <c r="AT2107" s="8"/>
      <c r="AU2107" s="8"/>
      <c r="AV2107" s="8"/>
      <c r="AW2107" s="8"/>
      <c r="AX2107" s="8"/>
    </row>
    <row r="2108" spans="41:50">
      <c r="AO2108" s="8"/>
      <c r="AP2108" s="8"/>
      <c r="AQ2108" s="8"/>
      <c r="AR2108" s="8"/>
      <c r="AS2108" s="8"/>
      <c r="AT2108" s="8"/>
      <c r="AU2108" s="8"/>
      <c r="AV2108" s="8"/>
      <c r="AW2108" s="8"/>
      <c r="AX2108" s="8"/>
    </row>
    <row r="2109" spans="41:50">
      <c r="AO2109" s="8"/>
      <c r="AP2109" s="8"/>
      <c r="AQ2109" s="8"/>
      <c r="AR2109" s="8"/>
      <c r="AS2109" s="8"/>
      <c r="AT2109" s="8"/>
      <c r="AU2109" s="8"/>
      <c r="AV2109" s="8"/>
      <c r="AW2109" s="8"/>
      <c r="AX2109" s="8"/>
    </row>
    <row r="2110" spans="41:50">
      <c r="AO2110" s="8"/>
      <c r="AP2110" s="8"/>
      <c r="AQ2110" s="8"/>
      <c r="AR2110" s="8"/>
      <c r="AS2110" s="8"/>
      <c r="AT2110" s="8"/>
      <c r="AU2110" s="8"/>
      <c r="AV2110" s="8"/>
      <c r="AW2110" s="8"/>
      <c r="AX2110" s="8"/>
    </row>
    <row r="2111" spans="41:50">
      <c r="AO2111" s="8"/>
      <c r="AP2111" s="8"/>
      <c r="AQ2111" s="8"/>
      <c r="AR2111" s="8"/>
      <c r="AS2111" s="8"/>
      <c r="AT2111" s="8"/>
      <c r="AU2111" s="8"/>
      <c r="AV2111" s="8"/>
      <c r="AW2111" s="8"/>
      <c r="AX2111" s="8"/>
    </row>
    <row r="2112" spans="41:50">
      <c r="AO2112" s="8"/>
      <c r="AP2112" s="8"/>
      <c r="AQ2112" s="8"/>
      <c r="AR2112" s="8"/>
      <c r="AS2112" s="8"/>
      <c r="AT2112" s="8"/>
      <c r="AU2112" s="8"/>
      <c r="AV2112" s="8"/>
      <c r="AW2112" s="8"/>
      <c r="AX2112" s="8"/>
    </row>
    <row r="2113" spans="41:50">
      <c r="AO2113" s="8"/>
      <c r="AP2113" s="8"/>
      <c r="AQ2113" s="8"/>
      <c r="AR2113" s="8"/>
      <c r="AS2113" s="8"/>
      <c r="AT2113" s="8"/>
      <c r="AU2113" s="8"/>
      <c r="AV2113" s="8"/>
      <c r="AW2113" s="8"/>
      <c r="AX2113" s="8"/>
    </row>
    <row r="2114" spans="41:50">
      <c r="AO2114" s="8"/>
      <c r="AP2114" s="8"/>
      <c r="AQ2114" s="8"/>
      <c r="AR2114" s="8"/>
      <c r="AS2114" s="8"/>
      <c r="AT2114" s="8"/>
      <c r="AU2114" s="8"/>
      <c r="AV2114" s="8"/>
      <c r="AW2114" s="8"/>
      <c r="AX2114" s="8"/>
    </row>
    <row r="2115" spans="41:50">
      <c r="AO2115" s="8"/>
      <c r="AP2115" s="8"/>
      <c r="AQ2115" s="8"/>
      <c r="AR2115" s="8"/>
      <c r="AS2115" s="8"/>
      <c r="AT2115" s="8"/>
      <c r="AU2115" s="8"/>
      <c r="AV2115" s="8"/>
      <c r="AW2115" s="8"/>
      <c r="AX2115" s="8"/>
    </row>
    <row r="2116" spans="41:50">
      <c r="AO2116" s="8"/>
      <c r="AP2116" s="8"/>
      <c r="AQ2116" s="8"/>
      <c r="AR2116" s="8"/>
      <c r="AS2116" s="8"/>
      <c r="AT2116" s="8"/>
      <c r="AU2116" s="8"/>
      <c r="AV2116" s="8"/>
      <c r="AW2116" s="8"/>
      <c r="AX2116" s="8"/>
    </row>
    <row r="2117" spans="41:50">
      <c r="AO2117" s="8"/>
      <c r="AP2117" s="8"/>
      <c r="AQ2117" s="8"/>
      <c r="AR2117" s="8"/>
      <c r="AS2117" s="8"/>
      <c r="AT2117" s="8"/>
      <c r="AU2117" s="8"/>
      <c r="AV2117" s="8"/>
      <c r="AW2117" s="8"/>
      <c r="AX2117" s="8"/>
    </row>
    <row r="2118" spans="41:50">
      <c r="AO2118" s="8"/>
      <c r="AP2118" s="8"/>
      <c r="AQ2118" s="8"/>
      <c r="AR2118" s="8"/>
      <c r="AS2118" s="8"/>
      <c r="AT2118" s="8"/>
      <c r="AU2118" s="8"/>
      <c r="AV2118" s="8"/>
      <c r="AW2118" s="8"/>
      <c r="AX2118" s="8"/>
    </row>
    <row r="2119" spans="41:50">
      <c r="AO2119" s="8"/>
      <c r="AP2119" s="8"/>
      <c r="AQ2119" s="8"/>
      <c r="AR2119" s="8"/>
      <c r="AS2119" s="8"/>
      <c r="AT2119" s="8"/>
      <c r="AU2119" s="8"/>
      <c r="AV2119" s="8"/>
      <c r="AW2119" s="8"/>
      <c r="AX2119" s="8"/>
    </row>
    <row r="2120" spans="41:50">
      <c r="AO2120" s="8"/>
      <c r="AP2120" s="8"/>
      <c r="AQ2120" s="8"/>
      <c r="AR2120" s="8"/>
      <c r="AS2120" s="8"/>
      <c r="AT2120" s="8"/>
      <c r="AU2120" s="8"/>
      <c r="AV2120" s="8"/>
      <c r="AW2120" s="8"/>
      <c r="AX2120" s="8"/>
    </row>
    <row r="2121" spans="41:50">
      <c r="AO2121" s="8"/>
      <c r="AP2121" s="8"/>
      <c r="AQ2121" s="8"/>
      <c r="AR2121" s="8"/>
      <c r="AS2121" s="8"/>
      <c r="AT2121" s="8"/>
      <c r="AU2121" s="8"/>
      <c r="AV2121" s="8"/>
      <c r="AW2121" s="8"/>
      <c r="AX2121" s="8"/>
    </row>
    <row r="2122" spans="41:50">
      <c r="AO2122" s="8"/>
      <c r="AP2122" s="8"/>
      <c r="AQ2122" s="8"/>
      <c r="AR2122" s="8"/>
      <c r="AS2122" s="8"/>
      <c r="AT2122" s="8"/>
      <c r="AU2122" s="8"/>
      <c r="AV2122" s="8"/>
      <c r="AW2122" s="8"/>
      <c r="AX2122" s="8"/>
    </row>
    <row r="2123" spans="41:50">
      <c r="AO2123" s="8"/>
      <c r="AP2123" s="8"/>
      <c r="AQ2123" s="8"/>
      <c r="AR2123" s="8"/>
      <c r="AS2123" s="8"/>
      <c r="AT2123" s="8"/>
      <c r="AU2123" s="8"/>
      <c r="AV2123" s="8"/>
      <c r="AW2123" s="8"/>
      <c r="AX2123" s="8"/>
    </row>
    <row r="2124" spans="41:50">
      <c r="AO2124" s="8"/>
      <c r="AP2124" s="8"/>
      <c r="AQ2124" s="8"/>
      <c r="AR2124" s="8"/>
      <c r="AS2124" s="8"/>
      <c r="AT2124" s="8"/>
      <c r="AU2124" s="8"/>
      <c r="AV2124" s="8"/>
      <c r="AW2124" s="8"/>
      <c r="AX2124" s="8"/>
    </row>
    <row r="2125" spans="41:50">
      <c r="AO2125" s="8"/>
      <c r="AP2125" s="8"/>
      <c r="AQ2125" s="8"/>
      <c r="AR2125" s="8"/>
      <c r="AS2125" s="8"/>
      <c r="AT2125" s="8"/>
      <c r="AU2125" s="8"/>
      <c r="AV2125" s="8"/>
      <c r="AW2125" s="8"/>
      <c r="AX2125" s="8"/>
    </row>
    <row r="2126" spans="41:50">
      <c r="AO2126" s="8"/>
      <c r="AP2126" s="8"/>
      <c r="AQ2126" s="8"/>
      <c r="AR2126" s="8"/>
      <c r="AS2126" s="8"/>
      <c r="AT2126" s="8"/>
      <c r="AU2126" s="8"/>
      <c r="AV2126" s="8"/>
      <c r="AW2126" s="8"/>
      <c r="AX2126" s="8"/>
    </row>
    <row r="2127" spans="41:50">
      <c r="AO2127" s="8"/>
      <c r="AP2127" s="8"/>
      <c r="AQ2127" s="8"/>
      <c r="AR2127" s="8"/>
      <c r="AS2127" s="8"/>
      <c r="AT2127" s="8"/>
      <c r="AU2127" s="8"/>
      <c r="AV2127" s="8"/>
      <c r="AW2127" s="8"/>
      <c r="AX2127" s="8"/>
    </row>
    <row r="2128" spans="41:50">
      <c r="AO2128" s="8"/>
      <c r="AP2128" s="8"/>
      <c r="AQ2128" s="8"/>
      <c r="AR2128" s="8"/>
      <c r="AS2128" s="8"/>
      <c r="AT2128" s="8"/>
      <c r="AU2128" s="8"/>
      <c r="AV2128" s="8"/>
      <c r="AW2128" s="8"/>
      <c r="AX2128" s="8"/>
    </row>
    <row r="2129" spans="41:50">
      <c r="AO2129" s="8"/>
      <c r="AP2129" s="8"/>
      <c r="AQ2129" s="8"/>
      <c r="AR2129" s="8"/>
      <c r="AS2129" s="8"/>
      <c r="AT2129" s="8"/>
      <c r="AU2129" s="8"/>
      <c r="AV2129" s="8"/>
      <c r="AW2129" s="8"/>
      <c r="AX2129" s="8"/>
    </row>
    <row r="2130" spans="41:50">
      <c r="AO2130" s="8"/>
      <c r="AP2130" s="8"/>
      <c r="AQ2130" s="8"/>
      <c r="AR2130" s="8"/>
      <c r="AS2130" s="8"/>
      <c r="AT2130" s="8"/>
      <c r="AU2130" s="8"/>
      <c r="AV2130" s="8"/>
      <c r="AW2130" s="8"/>
      <c r="AX2130" s="8"/>
    </row>
    <row r="2131" spans="41:50">
      <c r="AO2131" s="8"/>
      <c r="AP2131" s="8"/>
      <c r="AQ2131" s="8"/>
      <c r="AR2131" s="8"/>
      <c r="AS2131" s="8"/>
      <c r="AT2131" s="8"/>
      <c r="AU2131" s="8"/>
      <c r="AV2131" s="8"/>
      <c r="AW2131" s="8"/>
      <c r="AX2131" s="8"/>
    </row>
    <row r="2132" spans="41:50">
      <c r="AO2132" s="8"/>
      <c r="AP2132" s="8"/>
      <c r="AQ2132" s="8"/>
      <c r="AR2132" s="8"/>
      <c r="AS2132" s="8"/>
      <c r="AT2132" s="8"/>
      <c r="AU2132" s="8"/>
      <c r="AV2132" s="8"/>
      <c r="AW2132" s="8"/>
      <c r="AX2132" s="8"/>
    </row>
    <row r="2133" spans="41:50">
      <c r="AO2133" s="8"/>
      <c r="AP2133" s="8"/>
      <c r="AQ2133" s="8"/>
      <c r="AR2133" s="8"/>
      <c r="AS2133" s="8"/>
      <c r="AT2133" s="8"/>
      <c r="AU2133" s="8"/>
      <c r="AV2133" s="8"/>
      <c r="AW2133" s="8"/>
      <c r="AX2133" s="8"/>
    </row>
    <row r="2134" spans="41:50">
      <c r="AO2134" s="8"/>
      <c r="AP2134" s="8"/>
      <c r="AQ2134" s="8"/>
      <c r="AR2134" s="8"/>
      <c r="AS2134" s="8"/>
      <c r="AT2134" s="8"/>
      <c r="AU2134" s="8"/>
      <c r="AV2134" s="8"/>
      <c r="AW2134" s="8"/>
      <c r="AX2134" s="8"/>
    </row>
    <row r="2135" spans="41:50">
      <c r="AO2135" s="8"/>
      <c r="AP2135" s="8"/>
      <c r="AQ2135" s="8"/>
      <c r="AR2135" s="8"/>
      <c r="AS2135" s="8"/>
      <c r="AT2135" s="8"/>
      <c r="AU2135" s="8"/>
      <c r="AV2135" s="8"/>
      <c r="AW2135" s="8"/>
      <c r="AX2135" s="8"/>
    </row>
    <row r="2136" spans="41:50">
      <c r="AO2136" s="8"/>
      <c r="AP2136" s="8"/>
      <c r="AQ2136" s="8"/>
      <c r="AR2136" s="8"/>
      <c r="AS2136" s="8"/>
      <c r="AT2136" s="8"/>
      <c r="AU2136" s="8"/>
      <c r="AV2136" s="8"/>
      <c r="AW2136" s="8"/>
      <c r="AX2136" s="8"/>
    </row>
    <row r="2137" spans="41:50">
      <c r="AO2137" s="8"/>
      <c r="AP2137" s="8"/>
      <c r="AQ2137" s="8"/>
      <c r="AR2137" s="8"/>
      <c r="AS2137" s="8"/>
      <c r="AT2137" s="8"/>
      <c r="AU2137" s="8"/>
      <c r="AV2137" s="8"/>
      <c r="AW2137" s="8"/>
      <c r="AX2137" s="8"/>
    </row>
    <row r="2138" spans="41:50">
      <c r="AO2138" s="8"/>
      <c r="AP2138" s="8"/>
      <c r="AQ2138" s="8"/>
      <c r="AR2138" s="8"/>
      <c r="AS2138" s="8"/>
      <c r="AT2138" s="8"/>
      <c r="AU2138" s="8"/>
      <c r="AV2138" s="8"/>
      <c r="AW2138" s="8"/>
      <c r="AX2138" s="8"/>
    </row>
    <row r="2139" spans="41:50">
      <c r="AO2139" s="8"/>
      <c r="AP2139" s="8"/>
      <c r="AQ2139" s="8"/>
      <c r="AR2139" s="8"/>
      <c r="AS2139" s="8"/>
      <c r="AT2139" s="8"/>
      <c r="AU2139" s="8"/>
      <c r="AV2139" s="8"/>
      <c r="AW2139" s="8"/>
      <c r="AX2139" s="8"/>
    </row>
    <row r="2140" spans="41:50">
      <c r="AO2140" s="8"/>
      <c r="AP2140" s="8"/>
      <c r="AQ2140" s="8"/>
      <c r="AR2140" s="8"/>
      <c r="AS2140" s="8"/>
      <c r="AT2140" s="8"/>
      <c r="AU2140" s="8"/>
      <c r="AV2140" s="8"/>
      <c r="AW2140" s="8"/>
      <c r="AX2140" s="8"/>
    </row>
    <row r="2141" spans="41:50">
      <c r="AO2141" s="8"/>
      <c r="AP2141" s="8"/>
      <c r="AQ2141" s="8"/>
      <c r="AR2141" s="8"/>
      <c r="AS2141" s="8"/>
      <c r="AT2141" s="8"/>
      <c r="AU2141" s="8"/>
      <c r="AV2141" s="8"/>
      <c r="AW2141" s="8"/>
      <c r="AX2141" s="8"/>
    </row>
    <row r="2142" spans="41:50">
      <c r="AO2142" s="8"/>
      <c r="AP2142" s="8"/>
      <c r="AQ2142" s="8"/>
      <c r="AR2142" s="8"/>
      <c r="AS2142" s="8"/>
      <c r="AT2142" s="8"/>
      <c r="AU2142" s="8"/>
      <c r="AV2142" s="8"/>
      <c r="AW2142" s="8"/>
      <c r="AX2142" s="8"/>
    </row>
    <row r="2143" spans="41:50">
      <c r="AO2143" s="8"/>
      <c r="AP2143" s="8"/>
      <c r="AQ2143" s="8"/>
      <c r="AR2143" s="8"/>
      <c r="AS2143" s="8"/>
      <c r="AT2143" s="8"/>
      <c r="AU2143" s="8"/>
      <c r="AV2143" s="8"/>
      <c r="AW2143" s="8"/>
      <c r="AX2143" s="8"/>
    </row>
    <row r="2144" spans="41:50">
      <c r="AO2144" s="8"/>
      <c r="AP2144" s="8"/>
      <c r="AQ2144" s="8"/>
      <c r="AR2144" s="8"/>
      <c r="AS2144" s="8"/>
      <c r="AT2144" s="8"/>
      <c r="AU2144" s="8"/>
      <c r="AV2144" s="8"/>
      <c r="AW2144" s="8"/>
      <c r="AX2144" s="8"/>
    </row>
    <row r="2145" spans="41:50">
      <c r="AO2145" s="8"/>
      <c r="AP2145" s="8"/>
      <c r="AQ2145" s="8"/>
      <c r="AR2145" s="8"/>
      <c r="AS2145" s="8"/>
      <c r="AT2145" s="8"/>
      <c r="AU2145" s="8"/>
      <c r="AV2145" s="8"/>
      <c r="AW2145" s="8"/>
      <c r="AX2145" s="8"/>
    </row>
    <row r="2146" spans="41:50">
      <c r="AO2146" s="8"/>
      <c r="AP2146" s="8"/>
      <c r="AQ2146" s="8"/>
      <c r="AR2146" s="8"/>
      <c r="AS2146" s="8"/>
      <c r="AT2146" s="8"/>
      <c r="AU2146" s="8"/>
      <c r="AV2146" s="8"/>
      <c r="AW2146" s="8"/>
      <c r="AX2146" s="8"/>
    </row>
    <row r="2147" spans="41:50">
      <c r="AO2147" s="8"/>
      <c r="AP2147" s="8"/>
      <c r="AQ2147" s="8"/>
      <c r="AR2147" s="8"/>
      <c r="AS2147" s="8"/>
      <c r="AT2147" s="8"/>
      <c r="AU2147" s="8"/>
      <c r="AV2147" s="8"/>
      <c r="AW2147" s="8"/>
      <c r="AX2147" s="8"/>
    </row>
    <row r="2148" spans="41:50">
      <c r="AO2148" s="8"/>
      <c r="AP2148" s="8"/>
      <c r="AQ2148" s="8"/>
      <c r="AR2148" s="8"/>
      <c r="AS2148" s="8"/>
      <c r="AT2148" s="8"/>
      <c r="AU2148" s="8"/>
      <c r="AV2148" s="8"/>
      <c r="AW2148" s="8"/>
      <c r="AX2148" s="8"/>
    </row>
    <row r="2149" spans="41:50">
      <c r="AO2149" s="8"/>
      <c r="AP2149" s="8"/>
      <c r="AQ2149" s="8"/>
      <c r="AR2149" s="8"/>
      <c r="AS2149" s="8"/>
      <c r="AT2149" s="8"/>
      <c r="AU2149" s="8"/>
      <c r="AV2149" s="8"/>
      <c r="AW2149" s="8"/>
      <c r="AX2149" s="8"/>
    </row>
    <row r="2150" spans="41:50">
      <c r="AO2150" s="8"/>
      <c r="AP2150" s="8"/>
      <c r="AQ2150" s="8"/>
      <c r="AR2150" s="8"/>
      <c r="AS2150" s="8"/>
      <c r="AT2150" s="8"/>
      <c r="AU2150" s="8"/>
      <c r="AV2150" s="8"/>
      <c r="AW2150" s="8"/>
      <c r="AX2150" s="8"/>
    </row>
    <row r="2151" spans="41:50">
      <c r="AO2151" s="8"/>
      <c r="AP2151" s="8"/>
      <c r="AQ2151" s="8"/>
      <c r="AR2151" s="8"/>
      <c r="AS2151" s="8"/>
      <c r="AT2151" s="8"/>
      <c r="AU2151" s="8"/>
      <c r="AV2151" s="8"/>
      <c r="AW2151" s="8"/>
      <c r="AX2151" s="8"/>
    </row>
    <row r="2152" spans="41:50">
      <c r="AO2152" s="8"/>
      <c r="AP2152" s="8"/>
      <c r="AQ2152" s="8"/>
      <c r="AR2152" s="8"/>
      <c r="AS2152" s="8"/>
      <c r="AT2152" s="8"/>
      <c r="AU2152" s="8"/>
      <c r="AV2152" s="8"/>
      <c r="AW2152" s="8"/>
      <c r="AX2152" s="8"/>
    </row>
    <row r="2153" spans="41:50">
      <c r="AO2153" s="8"/>
      <c r="AP2153" s="8"/>
      <c r="AQ2153" s="8"/>
      <c r="AR2153" s="8"/>
      <c r="AS2153" s="8"/>
      <c r="AT2153" s="8"/>
      <c r="AU2153" s="8"/>
      <c r="AV2153" s="8"/>
      <c r="AW2153" s="8"/>
      <c r="AX2153" s="8"/>
    </row>
    <row r="2154" spans="41:50">
      <c r="AO2154" s="8"/>
      <c r="AP2154" s="8"/>
      <c r="AQ2154" s="8"/>
      <c r="AR2154" s="8"/>
      <c r="AS2154" s="8"/>
      <c r="AT2154" s="8"/>
      <c r="AU2154" s="8"/>
      <c r="AV2154" s="8"/>
      <c r="AW2154" s="8"/>
      <c r="AX2154" s="8"/>
    </row>
    <row r="2155" spans="41:50">
      <c r="AO2155" s="8"/>
      <c r="AP2155" s="8"/>
      <c r="AQ2155" s="8"/>
      <c r="AR2155" s="8"/>
      <c r="AS2155" s="8"/>
      <c r="AT2155" s="8"/>
      <c r="AU2155" s="8"/>
      <c r="AV2155" s="8"/>
      <c r="AW2155" s="8"/>
      <c r="AX2155" s="8"/>
    </row>
    <row r="2156" spans="41:50">
      <c r="AO2156" s="8"/>
      <c r="AP2156" s="8"/>
      <c r="AQ2156" s="8"/>
      <c r="AR2156" s="8"/>
      <c r="AS2156" s="8"/>
      <c r="AT2156" s="8"/>
      <c r="AU2156" s="8"/>
      <c r="AV2156" s="8"/>
      <c r="AW2156" s="8"/>
      <c r="AX2156" s="8"/>
    </row>
    <row r="2157" spans="41:50">
      <c r="AO2157" s="8"/>
      <c r="AP2157" s="8"/>
      <c r="AQ2157" s="8"/>
      <c r="AR2157" s="8"/>
      <c r="AS2157" s="8"/>
      <c r="AT2157" s="8"/>
      <c r="AU2157" s="8"/>
      <c r="AV2157" s="8"/>
      <c r="AW2157" s="8"/>
      <c r="AX2157" s="8"/>
    </row>
    <row r="2158" spans="41:50">
      <c r="AO2158" s="8"/>
      <c r="AP2158" s="8"/>
      <c r="AQ2158" s="8"/>
      <c r="AR2158" s="8"/>
      <c r="AS2158" s="8"/>
      <c r="AT2158" s="8"/>
      <c r="AU2158" s="8"/>
      <c r="AV2158" s="8"/>
      <c r="AW2158" s="8"/>
      <c r="AX2158" s="8"/>
    </row>
    <row r="2159" spans="41:50">
      <c r="AO2159" s="8"/>
      <c r="AP2159" s="8"/>
      <c r="AQ2159" s="8"/>
      <c r="AR2159" s="8"/>
      <c r="AS2159" s="8"/>
      <c r="AT2159" s="8"/>
      <c r="AU2159" s="8"/>
      <c r="AV2159" s="8"/>
      <c r="AW2159" s="8"/>
      <c r="AX2159" s="8"/>
    </row>
    <row r="2160" spans="41:50">
      <c r="AO2160" s="8"/>
      <c r="AP2160" s="8"/>
      <c r="AQ2160" s="8"/>
      <c r="AR2160" s="8"/>
      <c r="AS2160" s="8"/>
      <c r="AT2160" s="8"/>
      <c r="AU2160" s="8"/>
      <c r="AV2160" s="8"/>
      <c r="AW2160" s="8"/>
      <c r="AX2160" s="8"/>
    </row>
    <row r="2161" spans="41:50">
      <c r="AO2161" s="8"/>
      <c r="AP2161" s="8"/>
      <c r="AQ2161" s="8"/>
      <c r="AR2161" s="8"/>
      <c r="AS2161" s="8"/>
      <c r="AT2161" s="8"/>
      <c r="AU2161" s="8"/>
      <c r="AV2161" s="8"/>
      <c r="AW2161" s="8"/>
      <c r="AX2161" s="8"/>
    </row>
    <row r="2162" spans="41:50">
      <c r="AO2162" s="8"/>
      <c r="AP2162" s="8"/>
      <c r="AQ2162" s="8"/>
      <c r="AR2162" s="8"/>
      <c r="AS2162" s="8"/>
      <c r="AT2162" s="8"/>
      <c r="AU2162" s="8"/>
      <c r="AV2162" s="8"/>
      <c r="AW2162" s="8"/>
      <c r="AX2162" s="8"/>
    </row>
    <row r="2163" spans="41:50">
      <c r="AO2163" s="8"/>
      <c r="AP2163" s="8"/>
      <c r="AQ2163" s="8"/>
      <c r="AR2163" s="8"/>
      <c r="AS2163" s="8"/>
      <c r="AT2163" s="8"/>
      <c r="AU2163" s="8"/>
      <c r="AV2163" s="8"/>
      <c r="AW2163" s="8"/>
      <c r="AX2163" s="8"/>
    </row>
    <row r="2164" spans="41:50">
      <c r="AO2164" s="8"/>
      <c r="AP2164" s="8"/>
      <c r="AQ2164" s="8"/>
      <c r="AR2164" s="8"/>
      <c r="AS2164" s="8"/>
      <c r="AT2164" s="8"/>
      <c r="AU2164" s="8"/>
      <c r="AV2164" s="8"/>
      <c r="AW2164" s="8"/>
      <c r="AX2164" s="8"/>
    </row>
    <row r="2165" spans="41:50">
      <c r="AO2165" s="8"/>
      <c r="AP2165" s="8"/>
      <c r="AQ2165" s="8"/>
      <c r="AR2165" s="8"/>
      <c r="AS2165" s="8"/>
      <c r="AT2165" s="8"/>
      <c r="AU2165" s="8"/>
      <c r="AV2165" s="8"/>
      <c r="AW2165" s="8"/>
      <c r="AX2165" s="8"/>
    </row>
    <row r="2166" spans="41:50">
      <c r="AO2166" s="8"/>
      <c r="AP2166" s="8"/>
      <c r="AQ2166" s="8"/>
      <c r="AR2166" s="8"/>
      <c r="AS2166" s="8"/>
      <c r="AT2166" s="8"/>
      <c r="AU2166" s="8"/>
      <c r="AV2166" s="8"/>
      <c r="AW2166" s="8"/>
      <c r="AX2166" s="8"/>
    </row>
    <row r="2167" spans="41:50">
      <c r="AO2167" s="8"/>
      <c r="AP2167" s="8"/>
      <c r="AQ2167" s="8"/>
      <c r="AR2167" s="8"/>
      <c r="AS2167" s="8"/>
      <c r="AT2167" s="8"/>
      <c r="AU2167" s="8"/>
      <c r="AV2167" s="8"/>
      <c r="AW2167" s="8"/>
      <c r="AX2167" s="8"/>
    </row>
    <row r="2168" spans="41:50">
      <c r="AO2168" s="8"/>
      <c r="AP2168" s="8"/>
      <c r="AQ2168" s="8"/>
      <c r="AR2168" s="8"/>
      <c r="AS2168" s="8"/>
      <c r="AT2168" s="8"/>
      <c r="AU2168" s="8"/>
      <c r="AV2168" s="8"/>
      <c r="AW2168" s="8"/>
      <c r="AX2168" s="8"/>
    </row>
    <row r="2169" spans="41:50">
      <c r="AO2169" s="8"/>
      <c r="AP2169" s="8"/>
      <c r="AQ2169" s="8"/>
      <c r="AR2169" s="8"/>
      <c r="AS2169" s="8"/>
      <c r="AT2169" s="8"/>
      <c r="AU2169" s="8"/>
      <c r="AV2169" s="8"/>
      <c r="AW2169" s="8"/>
      <c r="AX2169" s="8"/>
    </row>
    <row r="2170" spans="41:50">
      <c r="AO2170" s="8"/>
      <c r="AP2170" s="8"/>
      <c r="AQ2170" s="8"/>
      <c r="AR2170" s="8"/>
      <c r="AS2170" s="8"/>
      <c r="AT2170" s="8"/>
      <c r="AU2170" s="8"/>
      <c r="AV2170" s="8"/>
      <c r="AW2170" s="8"/>
      <c r="AX2170" s="8"/>
    </row>
    <row r="2171" spans="41:50">
      <c r="AO2171" s="8"/>
      <c r="AP2171" s="8"/>
      <c r="AQ2171" s="8"/>
      <c r="AR2171" s="8"/>
      <c r="AS2171" s="8"/>
      <c r="AT2171" s="8"/>
      <c r="AU2171" s="8"/>
      <c r="AV2171" s="8"/>
      <c r="AW2171" s="8"/>
      <c r="AX2171" s="8"/>
    </row>
    <row r="2172" spans="41:50">
      <c r="AO2172" s="8"/>
      <c r="AP2172" s="8"/>
      <c r="AQ2172" s="8"/>
      <c r="AR2172" s="8"/>
      <c r="AS2172" s="8"/>
      <c r="AT2172" s="8"/>
      <c r="AU2172" s="8"/>
      <c r="AV2172" s="8"/>
      <c r="AW2172" s="8"/>
      <c r="AX2172" s="8"/>
    </row>
    <row r="2173" spans="41:50">
      <c r="AO2173" s="8"/>
      <c r="AP2173" s="8"/>
      <c r="AQ2173" s="8"/>
      <c r="AR2173" s="8"/>
      <c r="AS2173" s="8"/>
      <c r="AT2173" s="8"/>
      <c r="AU2173" s="8"/>
      <c r="AV2173" s="8"/>
      <c r="AW2173" s="8"/>
      <c r="AX2173" s="8"/>
    </row>
    <row r="2174" spans="41:50">
      <c r="AO2174" s="8"/>
      <c r="AP2174" s="8"/>
      <c r="AQ2174" s="8"/>
      <c r="AR2174" s="8"/>
      <c r="AS2174" s="8"/>
      <c r="AT2174" s="8"/>
      <c r="AU2174" s="8"/>
      <c r="AV2174" s="8"/>
      <c r="AW2174" s="8"/>
      <c r="AX2174" s="8"/>
    </row>
    <row r="2175" spans="41:50">
      <c r="AO2175" s="8"/>
      <c r="AP2175" s="8"/>
      <c r="AQ2175" s="8"/>
      <c r="AR2175" s="8"/>
      <c r="AS2175" s="8"/>
      <c r="AT2175" s="8"/>
      <c r="AU2175" s="8"/>
      <c r="AV2175" s="8"/>
      <c r="AW2175" s="8"/>
      <c r="AX2175" s="8"/>
    </row>
    <row r="2176" spans="41:50">
      <c r="AO2176" s="8"/>
      <c r="AP2176" s="8"/>
      <c r="AQ2176" s="8"/>
      <c r="AR2176" s="8"/>
      <c r="AS2176" s="8"/>
      <c r="AT2176" s="8"/>
      <c r="AU2176" s="8"/>
      <c r="AV2176" s="8"/>
      <c r="AW2176" s="8"/>
      <c r="AX2176" s="8"/>
    </row>
    <row r="2177" spans="41:50">
      <c r="AO2177" s="8"/>
      <c r="AP2177" s="8"/>
      <c r="AQ2177" s="8"/>
      <c r="AR2177" s="8"/>
      <c r="AS2177" s="8"/>
      <c r="AT2177" s="8"/>
      <c r="AU2177" s="8"/>
      <c r="AV2177" s="8"/>
      <c r="AW2177" s="8"/>
      <c r="AX2177" s="8"/>
    </row>
    <row r="2178" spans="41:50">
      <c r="AO2178" s="8"/>
      <c r="AP2178" s="8"/>
      <c r="AQ2178" s="8"/>
      <c r="AR2178" s="8"/>
      <c r="AS2178" s="8"/>
      <c r="AT2178" s="8"/>
      <c r="AU2178" s="8"/>
      <c r="AV2178" s="8"/>
      <c r="AW2178" s="8"/>
      <c r="AX2178" s="8"/>
    </row>
    <row r="2179" spans="41:50">
      <c r="AO2179" s="8"/>
      <c r="AP2179" s="8"/>
      <c r="AQ2179" s="8"/>
      <c r="AR2179" s="8"/>
      <c r="AS2179" s="8"/>
      <c r="AT2179" s="8"/>
      <c r="AU2179" s="8"/>
      <c r="AV2179" s="8"/>
      <c r="AW2179" s="8"/>
      <c r="AX2179" s="8"/>
    </row>
    <row r="2180" spans="41:50">
      <c r="AO2180" s="8"/>
      <c r="AP2180" s="8"/>
      <c r="AQ2180" s="8"/>
      <c r="AR2180" s="8"/>
      <c r="AS2180" s="8"/>
      <c r="AT2180" s="8"/>
      <c r="AU2180" s="8"/>
      <c r="AV2180" s="8"/>
      <c r="AW2180" s="8"/>
      <c r="AX2180" s="8"/>
    </row>
    <row r="2181" spans="41:50">
      <c r="AO2181" s="8"/>
      <c r="AP2181" s="8"/>
      <c r="AQ2181" s="8"/>
      <c r="AR2181" s="8"/>
      <c r="AS2181" s="8"/>
      <c r="AT2181" s="8"/>
      <c r="AU2181" s="8"/>
      <c r="AV2181" s="8"/>
      <c r="AW2181" s="8"/>
      <c r="AX2181" s="8"/>
    </row>
    <row r="2182" spans="41:50">
      <c r="AO2182" s="8"/>
      <c r="AP2182" s="8"/>
      <c r="AQ2182" s="8"/>
      <c r="AR2182" s="8"/>
      <c r="AS2182" s="8"/>
      <c r="AT2182" s="8"/>
      <c r="AU2182" s="8"/>
      <c r="AV2182" s="8"/>
      <c r="AW2182" s="8"/>
      <c r="AX2182" s="8"/>
    </row>
    <row r="2183" spans="41:50">
      <c r="AO2183" s="8"/>
      <c r="AP2183" s="8"/>
      <c r="AQ2183" s="8"/>
      <c r="AR2183" s="8"/>
      <c r="AS2183" s="8"/>
      <c r="AT2183" s="8"/>
      <c r="AU2183" s="8"/>
      <c r="AV2183" s="8"/>
      <c r="AW2183" s="8"/>
      <c r="AX2183" s="8"/>
    </row>
    <row r="2184" spans="41:50">
      <c r="AO2184" s="8"/>
      <c r="AP2184" s="8"/>
      <c r="AQ2184" s="8"/>
      <c r="AR2184" s="8"/>
      <c r="AS2184" s="8"/>
      <c r="AT2184" s="8"/>
      <c r="AU2184" s="8"/>
      <c r="AV2184" s="8"/>
      <c r="AW2184" s="8"/>
      <c r="AX2184" s="8"/>
    </row>
    <row r="2185" spans="41:50">
      <c r="AO2185" s="8"/>
      <c r="AP2185" s="8"/>
      <c r="AQ2185" s="8"/>
      <c r="AR2185" s="8"/>
      <c r="AS2185" s="8"/>
      <c r="AT2185" s="8"/>
      <c r="AU2185" s="8"/>
      <c r="AV2185" s="8"/>
      <c r="AW2185" s="8"/>
      <c r="AX2185" s="8"/>
    </row>
    <row r="2186" spans="41:50">
      <c r="AO2186" s="8"/>
      <c r="AP2186" s="8"/>
      <c r="AQ2186" s="8"/>
      <c r="AR2186" s="8"/>
      <c r="AS2186" s="8"/>
      <c r="AT2186" s="8"/>
      <c r="AU2186" s="8"/>
      <c r="AV2186" s="8"/>
      <c r="AW2186" s="8"/>
      <c r="AX2186" s="8"/>
    </row>
    <row r="2187" spans="41:50">
      <c r="AO2187" s="8"/>
      <c r="AP2187" s="8"/>
      <c r="AQ2187" s="8"/>
      <c r="AR2187" s="8"/>
      <c r="AS2187" s="8"/>
      <c r="AT2187" s="8"/>
      <c r="AU2187" s="8"/>
      <c r="AV2187" s="8"/>
      <c r="AW2187" s="8"/>
      <c r="AX2187" s="8"/>
    </row>
    <row r="2188" spans="41:50">
      <c r="AO2188" s="8"/>
      <c r="AP2188" s="8"/>
      <c r="AQ2188" s="8"/>
      <c r="AR2188" s="8"/>
      <c r="AS2188" s="8"/>
      <c r="AT2188" s="8"/>
      <c r="AU2188" s="8"/>
      <c r="AV2188" s="8"/>
      <c r="AW2188" s="8"/>
      <c r="AX2188" s="8"/>
    </row>
    <row r="2189" spans="41:50">
      <c r="AO2189" s="8"/>
      <c r="AP2189" s="8"/>
      <c r="AQ2189" s="8"/>
      <c r="AR2189" s="8"/>
      <c r="AS2189" s="8"/>
      <c r="AT2189" s="8"/>
      <c r="AU2189" s="8"/>
      <c r="AV2189" s="8"/>
      <c r="AW2189" s="8"/>
      <c r="AX2189" s="8"/>
    </row>
    <row r="2190" spans="41:50">
      <c r="AO2190" s="8"/>
      <c r="AP2190" s="8"/>
      <c r="AQ2190" s="8"/>
      <c r="AR2190" s="8"/>
      <c r="AS2190" s="8"/>
      <c r="AT2190" s="8"/>
      <c r="AU2190" s="8"/>
      <c r="AV2190" s="8"/>
      <c r="AW2190" s="8"/>
      <c r="AX2190" s="8"/>
    </row>
    <row r="2191" spans="41:50">
      <c r="AO2191" s="8"/>
      <c r="AP2191" s="8"/>
      <c r="AQ2191" s="8"/>
      <c r="AR2191" s="8"/>
      <c r="AS2191" s="8"/>
      <c r="AT2191" s="8"/>
      <c r="AU2191" s="8"/>
      <c r="AV2191" s="8"/>
      <c r="AW2191" s="8"/>
      <c r="AX2191" s="8"/>
    </row>
    <row r="2192" spans="41:50">
      <c r="AO2192" s="8"/>
      <c r="AP2192" s="8"/>
      <c r="AQ2192" s="8"/>
      <c r="AR2192" s="8"/>
      <c r="AS2192" s="8"/>
      <c r="AT2192" s="8"/>
      <c r="AU2192" s="8"/>
      <c r="AV2192" s="8"/>
      <c r="AW2192" s="8"/>
      <c r="AX2192" s="8"/>
    </row>
    <row r="2193" spans="41:50">
      <c r="AO2193" s="8"/>
      <c r="AP2193" s="8"/>
      <c r="AQ2193" s="8"/>
      <c r="AR2193" s="8"/>
      <c r="AS2193" s="8"/>
      <c r="AT2193" s="8"/>
      <c r="AU2193" s="8"/>
      <c r="AV2193" s="8"/>
      <c r="AW2193" s="8"/>
      <c r="AX2193" s="8"/>
    </row>
    <row r="2194" spans="41:50">
      <c r="AO2194" s="8"/>
      <c r="AP2194" s="8"/>
      <c r="AQ2194" s="8"/>
      <c r="AR2194" s="8"/>
      <c r="AS2194" s="8"/>
      <c r="AT2194" s="8"/>
      <c r="AU2194" s="8"/>
      <c r="AV2194" s="8"/>
      <c r="AW2194" s="8"/>
      <c r="AX2194" s="8"/>
    </row>
    <row r="2195" spans="41:50">
      <c r="AO2195" s="8"/>
      <c r="AP2195" s="8"/>
      <c r="AQ2195" s="8"/>
      <c r="AR2195" s="8"/>
      <c r="AS2195" s="8"/>
      <c r="AT2195" s="8"/>
      <c r="AU2195" s="8"/>
      <c r="AV2195" s="8"/>
      <c r="AW2195" s="8"/>
      <c r="AX2195" s="8"/>
    </row>
    <row r="2196" spans="41:50">
      <c r="AO2196" s="8"/>
      <c r="AP2196" s="8"/>
      <c r="AQ2196" s="8"/>
      <c r="AR2196" s="8"/>
      <c r="AS2196" s="8"/>
      <c r="AT2196" s="8"/>
      <c r="AU2196" s="8"/>
      <c r="AV2196" s="8"/>
      <c r="AW2196" s="8"/>
      <c r="AX2196" s="8"/>
    </row>
    <row r="2197" spans="41:50">
      <c r="AO2197" s="8"/>
      <c r="AP2197" s="8"/>
      <c r="AQ2197" s="8"/>
      <c r="AR2197" s="8"/>
      <c r="AS2197" s="8"/>
      <c r="AT2197" s="8"/>
      <c r="AU2197" s="8"/>
      <c r="AV2197" s="8"/>
      <c r="AW2197" s="8"/>
      <c r="AX2197" s="8"/>
    </row>
    <row r="2198" spans="41:50">
      <c r="AO2198" s="8"/>
      <c r="AP2198" s="8"/>
      <c r="AQ2198" s="8"/>
      <c r="AR2198" s="8"/>
      <c r="AS2198" s="8"/>
      <c r="AT2198" s="8"/>
      <c r="AU2198" s="8"/>
      <c r="AV2198" s="8"/>
      <c r="AW2198" s="8"/>
      <c r="AX2198" s="8"/>
    </row>
    <row r="2199" spans="41:50">
      <c r="AO2199" s="8"/>
      <c r="AP2199" s="8"/>
      <c r="AQ2199" s="8"/>
      <c r="AR2199" s="8"/>
      <c r="AS2199" s="8"/>
      <c r="AT2199" s="8"/>
      <c r="AU2199" s="8"/>
      <c r="AV2199" s="8"/>
      <c r="AW2199" s="8"/>
      <c r="AX2199" s="8"/>
    </row>
    <row r="2200" spans="41:50">
      <c r="AO2200" s="8"/>
      <c r="AP2200" s="8"/>
      <c r="AQ2200" s="8"/>
      <c r="AR2200" s="8"/>
      <c r="AS2200" s="8"/>
      <c r="AT2200" s="8"/>
      <c r="AU2200" s="8"/>
      <c r="AV2200" s="8"/>
      <c r="AW2200" s="8"/>
      <c r="AX2200" s="8"/>
    </row>
    <row r="2201" spans="41:50">
      <c r="AO2201" s="8"/>
      <c r="AP2201" s="8"/>
      <c r="AQ2201" s="8"/>
      <c r="AR2201" s="8"/>
      <c r="AS2201" s="8"/>
      <c r="AT2201" s="8"/>
      <c r="AU2201" s="8"/>
      <c r="AV2201" s="8"/>
      <c r="AW2201" s="8"/>
      <c r="AX2201" s="8"/>
    </row>
    <row r="2202" spans="41:50">
      <c r="AO2202" s="8"/>
      <c r="AP2202" s="8"/>
      <c r="AQ2202" s="8"/>
      <c r="AR2202" s="8"/>
      <c r="AS2202" s="8"/>
      <c r="AT2202" s="8"/>
      <c r="AU2202" s="8"/>
      <c r="AV2202" s="8"/>
      <c r="AW2202" s="8"/>
      <c r="AX2202" s="8"/>
    </row>
    <row r="2203" spans="41:50">
      <c r="AO2203" s="8"/>
      <c r="AP2203" s="8"/>
      <c r="AQ2203" s="8"/>
      <c r="AR2203" s="8"/>
      <c r="AS2203" s="8"/>
      <c r="AT2203" s="8"/>
      <c r="AU2203" s="8"/>
      <c r="AV2203" s="8"/>
      <c r="AW2203" s="8"/>
      <c r="AX2203" s="8"/>
    </row>
    <row r="2204" spans="41:50">
      <c r="AO2204" s="8"/>
      <c r="AP2204" s="8"/>
      <c r="AQ2204" s="8"/>
      <c r="AR2204" s="8"/>
      <c r="AS2204" s="8"/>
      <c r="AT2204" s="8"/>
      <c r="AU2204" s="8"/>
      <c r="AV2204" s="8"/>
      <c r="AW2204" s="8"/>
      <c r="AX2204" s="8"/>
    </row>
    <row r="2205" spans="41:50">
      <c r="AO2205" s="8"/>
      <c r="AP2205" s="8"/>
      <c r="AQ2205" s="8"/>
      <c r="AR2205" s="8"/>
      <c r="AS2205" s="8"/>
      <c r="AT2205" s="8"/>
      <c r="AU2205" s="8"/>
      <c r="AV2205" s="8"/>
      <c r="AW2205" s="8"/>
      <c r="AX2205" s="8"/>
    </row>
    <row r="2206" spans="41:50">
      <c r="AO2206" s="8"/>
      <c r="AP2206" s="8"/>
      <c r="AQ2206" s="8"/>
      <c r="AR2206" s="8"/>
      <c r="AS2206" s="8"/>
      <c r="AT2206" s="8"/>
      <c r="AU2206" s="8"/>
      <c r="AV2206" s="8"/>
      <c r="AW2206" s="8"/>
      <c r="AX2206" s="8"/>
    </row>
    <row r="2207" spans="41:50">
      <c r="AO2207" s="8"/>
      <c r="AP2207" s="8"/>
      <c r="AQ2207" s="8"/>
      <c r="AR2207" s="8"/>
      <c r="AS2207" s="8"/>
      <c r="AT2207" s="8"/>
      <c r="AU2207" s="8"/>
      <c r="AV2207" s="8"/>
      <c r="AW2207" s="8"/>
      <c r="AX2207" s="8"/>
    </row>
    <row r="2208" spans="41:50">
      <c r="AO2208" s="8"/>
      <c r="AP2208" s="8"/>
      <c r="AQ2208" s="8"/>
      <c r="AR2208" s="8"/>
      <c r="AS2208" s="8"/>
      <c r="AT2208" s="8"/>
      <c r="AU2208" s="8"/>
      <c r="AV2208" s="8"/>
      <c r="AW2208" s="8"/>
      <c r="AX2208" s="8"/>
    </row>
    <row r="2209" spans="41:50">
      <c r="AO2209" s="8"/>
      <c r="AP2209" s="8"/>
      <c r="AQ2209" s="8"/>
      <c r="AR2209" s="8"/>
      <c r="AS2209" s="8"/>
      <c r="AT2209" s="8"/>
      <c r="AU2209" s="8"/>
      <c r="AV2209" s="8"/>
      <c r="AW2209" s="8"/>
      <c r="AX2209" s="8"/>
    </row>
    <row r="2210" spans="41:50">
      <c r="AO2210" s="8"/>
      <c r="AP2210" s="8"/>
      <c r="AQ2210" s="8"/>
      <c r="AR2210" s="8"/>
      <c r="AS2210" s="8"/>
      <c r="AT2210" s="8"/>
      <c r="AU2210" s="8"/>
      <c r="AV2210" s="8"/>
      <c r="AW2210" s="8"/>
      <c r="AX2210" s="8"/>
    </row>
    <row r="2211" spans="41:50">
      <c r="AO2211" s="8"/>
      <c r="AP2211" s="8"/>
      <c r="AQ2211" s="8"/>
      <c r="AR2211" s="8"/>
      <c r="AS2211" s="8"/>
      <c r="AT2211" s="8"/>
      <c r="AU2211" s="8"/>
      <c r="AV2211" s="8"/>
      <c r="AW2211" s="8"/>
      <c r="AX2211" s="8"/>
    </row>
    <row r="2212" spans="41:50">
      <c r="AO2212" s="8"/>
      <c r="AP2212" s="8"/>
      <c r="AQ2212" s="8"/>
      <c r="AR2212" s="8"/>
      <c r="AS2212" s="8"/>
      <c r="AT2212" s="8"/>
      <c r="AU2212" s="8"/>
      <c r="AV2212" s="8"/>
      <c r="AW2212" s="8"/>
      <c r="AX2212" s="8"/>
    </row>
    <row r="2213" spans="41:50">
      <c r="AO2213" s="8"/>
      <c r="AP2213" s="8"/>
      <c r="AQ2213" s="8"/>
      <c r="AR2213" s="8"/>
      <c r="AS2213" s="8"/>
      <c r="AT2213" s="8"/>
      <c r="AU2213" s="8"/>
      <c r="AV2213" s="8"/>
      <c r="AW2213" s="8"/>
      <c r="AX2213" s="8"/>
    </row>
    <row r="2214" spans="41:50">
      <c r="AO2214" s="8"/>
      <c r="AP2214" s="8"/>
      <c r="AQ2214" s="8"/>
      <c r="AR2214" s="8"/>
      <c r="AS2214" s="8"/>
      <c r="AT2214" s="8"/>
      <c r="AU2214" s="8"/>
      <c r="AV2214" s="8"/>
      <c r="AW2214" s="8"/>
      <c r="AX2214" s="8"/>
    </row>
    <row r="2215" spans="41:50">
      <c r="AO2215" s="8"/>
      <c r="AP2215" s="8"/>
      <c r="AQ2215" s="8"/>
      <c r="AR2215" s="8"/>
      <c r="AS2215" s="8"/>
      <c r="AT2215" s="8"/>
      <c r="AU2215" s="8"/>
      <c r="AV2215" s="8"/>
      <c r="AW2215" s="8"/>
      <c r="AX2215" s="8"/>
    </row>
    <row r="2216" spans="41:50">
      <c r="AO2216" s="8"/>
      <c r="AP2216" s="8"/>
      <c r="AQ2216" s="8"/>
      <c r="AR2216" s="8"/>
      <c r="AS2216" s="8"/>
      <c r="AT2216" s="8"/>
      <c r="AU2216" s="8"/>
      <c r="AV2216" s="8"/>
      <c r="AW2216" s="8"/>
      <c r="AX2216" s="8"/>
    </row>
    <row r="2217" spans="41:50">
      <c r="AO2217" s="8"/>
      <c r="AP2217" s="8"/>
      <c r="AQ2217" s="8"/>
      <c r="AR2217" s="8"/>
      <c r="AS2217" s="8"/>
      <c r="AT2217" s="8"/>
      <c r="AU2217" s="8"/>
      <c r="AV2217" s="8"/>
      <c r="AW2217" s="8"/>
      <c r="AX2217" s="8"/>
    </row>
    <row r="2218" spans="41:50">
      <c r="AO2218" s="8"/>
      <c r="AP2218" s="8"/>
      <c r="AQ2218" s="8"/>
      <c r="AR2218" s="8"/>
      <c r="AS2218" s="8"/>
      <c r="AT2218" s="8"/>
      <c r="AU2218" s="8"/>
      <c r="AV2218" s="8"/>
      <c r="AW2218" s="8"/>
      <c r="AX2218" s="8"/>
    </row>
    <row r="2219" spans="41:50">
      <c r="AO2219" s="8"/>
      <c r="AP2219" s="8"/>
      <c r="AQ2219" s="8"/>
      <c r="AR2219" s="8"/>
      <c r="AS2219" s="8"/>
      <c r="AT2219" s="8"/>
      <c r="AU2219" s="8"/>
      <c r="AV2219" s="8"/>
      <c r="AW2219" s="8"/>
      <c r="AX2219" s="8"/>
    </row>
    <row r="2220" spans="41:50">
      <c r="AO2220" s="8"/>
      <c r="AP2220" s="8"/>
      <c r="AQ2220" s="8"/>
      <c r="AR2220" s="8"/>
      <c r="AS2220" s="8"/>
      <c r="AT2220" s="8"/>
      <c r="AU2220" s="8"/>
      <c r="AV2220" s="8"/>
      <c r="AW2220" s="8"/>
      <c r="AX2220" s="8"/>
    </row>
    <row r="2221" spans="41:50">
      <c r="AO2221" s="8"/>
      <c r="AP2221" s="8"/>
      <c r="AQ2221" s="8"/>
      <c r="AR2221" s="8"/>
      <c r="AS2221" s="8"/>
      <c r="AT2221" s="8"/>
      <c r="AU2221" s="8"/>
      <c r="AV2221" s="8"/>
      <c r="AW2221" s="8"/>
      <c r="AX2221" s="8"/>
    </row>
    <row r="2222" spans="41:50">
      <c r="AO2222" s="8"/>
      <c r="AP2222" s="8"/>
      <c r="AQ2222" s="8"/>
      <c r="AR2222" s="8"/>
      <c r="AS2222" s="8"/>
      <c r="AT2222" s="8"/>
      <c r="AU2222" s="8"/>
      <c r="AV2222" s="8"/>
      <c r="AW2222" s="8"/>
      <c r="AX2222" s="8"/>
    </row>
    <row r="2223" spans="41:50">
      <c r="AO2223" s="8"/>
      <c r="AP2223" s="8"/>
      <c r="AQ2223" s="8"/>
      <c r="AR2223" s="8"/>
      <c r="AS2223" s="8"/>
      <c r="AT2223" s="8"/>
      <c r="AU2223" s="8"/>
      <c r="AV2223" s="8"/>
      <c r="AW2223" s="8"/>
      <c r="AX2223" s="8"/>
    </row>
    <row r="2224" spans="41:50">
      <c r="AO2224" s="8"/>
      <c r="AP2224" s="8"/>
      <c r="AQ2224" s="8"/>
      <c r="AR2224" s="8"/>
      <c r="AS2224" s="8"/>
      <c r="AT2224" s="8"/>
      <c r="AU2224" s="8"/>
      <c r="AV2224" s="8"/>
      <c r="AW2224" s="8"/>
      <c r="AX2224" s="8"/>
    </row>
    <row r="2225" spans="41:50">
      <c r="AO2225" s="8"/>
      <c r="AP2225" s="8"/>
      <c r="AQ2225" s="8"/>
      <c r="AR2225" s="8"/>
      <c r="AS2225" s="8"/>
      <c r="AT2225" s="8"/>
      <c r="AU2225" s="8"/>
      <c r="AV2225" s="8"/>
      <c r="AW2225" s="8"/>
      <c r="AX2225" s="8"/>
    </row>
    <row r="2226" spans="41:50">
      <c r="AO2226" s="8"/>
      <c r="AP2226" s="8"/>
      <c r="AQ2226" s="8"/>
      <c r="AR2226" s="8"/>
      <c r="AS2226" s="8"/>
      <c r="AT2226" s="8"/>
      <c r="AU2226" s="8"/>
      <c r="AV2226" s="8"/>
      <c r="AW2226" s="8"/>
      <c r="AX2226" s="8"/>
    </row>
    <row r="2227" spans="41:50">
      <c r="AO2227" s="8"/>
      <c r="AP2227" s="8"/>
      <c r="AQ2227" s="8"/>
      <c r="AR2227" s="8"/>
      <c r="AS2227" s="8"/>
      <c r="AT2227" s="8"/>
      <c r="AU2227" s="8"/>
      <c r="AV2227" s="8"/>
      <c r="AW2227" s="8"/>
      <c r="AX2227" s="8"/>
    </row>
    <row r="2228" spans="41:50">
      <c r="AO2228" s="8"/>
      <c r="AP2228" s="8"/>
      <c r="AQ2228" s="8"/>
      <c r="AR2228" s="8"/>
      <c r="AS2228" s="8"/>
      <c r="AT2228" s="8"/>
      <c r="AU2228" s="8"/>
      <c r="AV2228" s="8"/>
      <c r="AW2228" s="8"/>
      <c r="AX2228" s="8"/>
    </row>
    <row r="2229" spans="41:50">
      <c r="AO2229" s="8"/>
      <c r="AP2229" s="8"/>
      <c r="AQ2229" s="8"/>
      <c r="AR2229" s="8"/>
      <c r="AS2229" s="8"/>
      <c r="AT2229" s="8"/>
      <c r="AU2229" s="8"/>
      <c r="AV2229" s="8"/>
      <c r="AW2229" s="8"/>
      <c r="AX2229" s="8"/>
    </row>
    <row r="2230" spans="41:50">
      <c r="AO2230" s="8"/>
      <c r="AP2230" s="8"/>
      <c r="AQ2230" s="8"/>
      <c r="AR2230" s="8"/>
      <c r="AS2230" s="8"/>
      <c r="AT2230" s="8"/>
      <c r="AU2230" s="8"/>
      <c r="AV2230" s="8"/>
      <c r="AW2230" s="8"/>
      <c r="AX2230" s="8"/>
    </row>
    <row r="2231" spans="41:50">
      <c r="AO2231" s="8"/>
      <c r="AP2231" s="8"/>
      <c r="AQ2231" s="8"/>
      <c r="AR2231" s="8"/>
      <c r="AS2231" s="8"/>
      <c r="AT2231" s="8"/>
      <c r="AU2231" s="8"/>
      <c r="AV2231" s="8"/>
      <c r="AW2231" s="8"/>
      <c r="AX2231" s="8"/>
    </row>
    <row r="2232" spans="41:50">
      <c r="AO2232" s="8"/>
      <c r="AP2232" s="8"/>
      <c r="AQ2232" s="8"/>
      <c r="AR2232" s="8"/>
      <c r="AS2232" s="8"/>
      <c r="AT2232" s="8"/>
      <c r="AU2232" s="8"/>
      <c r="AV2232" s="8"/>
      <c r="AW2232" s="8"/>
      <c r="AX2232" s="8"/>
    </row>
    <row r="2233" spans="41:50">
      <c r="AO2233" s="8"/>
      <c r="AP2233" s="8"/>
      <c r="AQ2233" s="8"/>
      <c r="AR2233" s="8"/>
      <c r="AS2233" s="8"/>
      <c r="AT2233" s="8"/>
      <c r="AU2233" s="8"/>
      <c r="AV2233" s="8"/>
      <c r="AW2233" s="8"/>
      <c r="AX2233" s="8"/>
    </row>
    <row r="2234" spans="41:50">
      <c r="AO2234" s="8"/>
      <c r="AP2234" s="8"/>
      <c r="AQ2234" s="8"/>
      <c r="AR2234" s="8"/>
      <c r="AS2234" s="8"/>
      <c r="AT2234" s="8"/>
      <c r="AU2234" s="8"/>
      <c r="AV2234" s="8"/>
      <c r="AW2234" s="8"/>
      <c r="AX2234" s="8"/>
    </row>
    <row r="2235" spans="41:50">
      <c r="AO2235" s="8"/>
      <c r="AP2235" s="8"/>
      <c r="AQ2235" s="8"/>
      <c r="AR2235" s="8"/>
      <c r="AS2235" s="8"/>
      <c r="AT2235" s="8"/>
      <c r="AU2235" s="8"/>
      <c r="AV2235" s="8"/>
      <c r="AW2235" s="8"/>
      <c r="AX2235" s="8"/>
    </row>
    <row r="2236" spans="41:50">
      <c r="AO2236" s="8"/>
      <c r="AP2236" s="8"/>
      <c r="AQ2236" s="8"/>
      <c r="AR2236" s="8"/>
      <c r="AS2236" s="8"/>
      <c r="AT2236" s="8"/>
      <c r="AU2236" s="8"/>
      <c r="AV2236" s="8"/>
      <c r="AW2236" s="8"/>
      <c r="AX2236" s="8"/>
    </row>
    <row r="2237" spans="41:50">
      <c r="AO2237" s="8"/>
      <c r="AP2237" s="8"/>
      <c r="AQ2237" s="8"/>
      <c r="AR2237" s="8"/>
      <c r="AS2237" s="8"/>
      <c r="AT2237" s="8"/>
      <c r="AU2237" s="8"/>
      <c r="AV2237" s="8"/>
      <c r="AW2237" s="8"/>
      <c r="AX2237" s="8"/>
    </row>
    <row r="2238" spans="41:50">
      <c r="AO2238" s="8"/>
      <c r="AP2238" s="8"/>
      <c r="AQ2238" s="8"/>
      <c r="AR2238" s="8"/>
      <c r="AS2238" s="8"/>
      <c r="AT2238" s="8"/>
      <c r="AU2238" s="8"/>
      <c r="AV2238" s="8"/>
      <c r="AW2238" s="8"/>
      <c r="AX2238" s="8"/>
    </row>
    <row r="2239" spans="41:50">
      <c r="AO2239" s="8"/>
      <c r="AP2239" s="8"/>
      <c r="AQ2239" s="8"/>
      <c r="AR2239" s="8"/>
      <c r="AS2239" s="8"/>
      <c r="AT2239" s="8"/>
      <c r="AU2239" s="8"/>
      <c r="AV2239" s="8"/>
      <c r="AW2239" s="8"/>
      <c r="AX2239" s="8"/>
    </row>
    <row r="2240" spans="41:50">
      <c r="AO2240" s="8"/>
      <c r="AP2240" s="8"/>
      <c r="AQ2240" s="8"/>
      <c r="AR2240" s="8"/>
      <c r="AS2240" s="8"/>
      <c r="AT2240" s="8"/>
      <c r="AU2240" s="8"/>
      <c r="AV2240" s="8"/>
      <c r="AW2240" s="8"/>
      <c r="AX2240" s="8"/>
    </row>
    <row r="2241" spans="41:50">
      <c r="AO2241" s="8"/>
      <c r="AP2241" s="8"/>
      <c r="AQ2241" s="8"/>
      <c r="AR2241" s="8"/>
      <c r="AS2241" s="8"/>
      <c r="AT2241" s="8"/>
      <c r="AU2241" s="8"/>
      <c r="AV2241" s="8"/>
      <c r="AW2241" s="8"/>
      <c r="AX2241" s="8"/>
    </row>
    <row r="2242" spans="41:50">
      <c r="AO2242" s="8"/>
      <c r="AP2242" s="8"/>
      <c r="AQ2242" s="8"/>
      <c r="AR2242" s="8"/>
      <c r="AS2242" s="8"/>
      <c r="AT2242" s="8"/>
      <c r="AU2242" s="8"/>
      <c r="AV2242" s="8"/>
      <c r="AW2242" s="8"/>
      <c r="AX2242" s="8"/>
    </row>
    <row r="2243" spans="41:50">
      <c r="AO2243" s="8"/>
      <c r="AP2243" s="8"/>
      <c r="AQ2243" s="8"/>
      <c r="AR2243" s="8"/>
      <c r="AS2243" s="8"/>
      <c r="AT2243" s="8"/>
      <c r="AU2243" s="8"/>
      <c r="AV2243" s="8"/>
      <c r="AW2243" s="8"/>
      <c r="AX2243" s="8"/>
    </row>
    <row r="2244" spans="41:50">
      <c r="AO2244" s="8"/>
      <c r="AP2244" s="8"/>
      <c r="AQ2244" s="8"/>
      <c r="AR2244" s="8"/>
      <c r="AS2244" s="8"/>
      <c r="AT2244" s="8"/>
      <c r="AU2244" s="8"/>
      <c r="AV2244" s="8"/>
      <c r="AW2244" s="8"/>
      <c r="AX2244" s="8"/>
    </row>
    <row r="2245" spans="41:50">
      <c r="AO2245" s="8"/>
      <c r="AP2245" s="8"/>
      <c r="AQ2245" s="8"/>
      <c r="AR2245" s="8"/>
      <c r="AS2245" s="8"/>
      <c r="AT2245" s="8"/>
      <c r="AU2245" s="8"/>
      <c r="AV2245" s="8"/>
      <c r="AW2245" s="8"/>
      <c r="AX2245" s="8"/>
    </row>
    <row r="2246" spans="41:50">
      <c r="AO2246" s="8"/>
      <c r="AP2246" s="8"/>
      <c r="AQ2246" s="8"/>
      <c r="AR2246" s="8"/>
      <c r="AS2246" s="8"/>
      <c r="AT2246" s="8"/>
      <c r="AU2246" s="8"/>
      <c r="AV2246" s="8"/>
      <c r="AW2246" s="8"/>
      <c r="AX2246" s="8"/>
    </row>
    <row r="2247" spans="41:50">
      <c r="AO2247" s="8"/>
      <c r="AP2247" s="8"/>
      <c r="AQ2247" s="8"/>
      <c r="AR2247" s="8"/>
      <c r="AS2247" s="8"/>
      <c r="AT2247" s="8"/>
      <c r="AU2247" s="8"/>
      <c r="AV2247" s="8"/>
      <c r="AW2247" s="8"/>
      <c r="AX2247" s="8"/>
    </row>
    <row r="2248" spans="41:50">
      <c r="AO2248" s="8"/>
      <c r="AP2248" s="8"/>
      <c r="AQ2248" s="8"/>
      <c r="AR2248" s="8"/>
      <c r="AS2248" s="8"/>
      <c r="AT2248" s="8"/>
      <c r="AU2248" s="8"/>
      <c r="AV2248" s="8"/>
      <c r="AW2248" s="8"/>
      <c r="AX2248" s="8"/>
    </row>
    <row r="2249" spans="41:50">
      <c r="AO2249" s="8"/>
      <c r="AP2249" s="8"/>
      <c r="AQ2249" s="8"/>
      <c r="AR2249" s="8"/>
      <c r="AS2249" s="8"/>
      <c r="AT2249" s="8"/>
      <c r="AU2249" s="8"/>
      <c r="AV2249" s="8"/>
      <c r="AW2249" s="8"/>
      <c r="AX2249" s="8"/>
    </row>
    <row r="2250" spans="41:50">
      <c r="AO2250" s="8"/>
      <c r="AP2250" s="8"/>
      <c r="AQ2250" s="8"/>
      <c r="AR2250" s="8"/>
      <c r="AS2250" s="8"/>
      <c r="AT2250" s="8"/>
      <c r="AU2250" s="8"/>
      <c r="AV2250" s="8"/>
      <c r="AW2250" s="8"/>
      <c r="AX2250" s="8"/>
    </row>
    <row r="2251" spans="41:50">
      <c r="AO2251" s="8"/>
      <c r="AP2251" s="8"/>
      <c r="AQ2251" s="8"/>
      <c r="AR2251" s="8"/>
      <c r="AS2251" s="8"/>
      <c r="AT2251" s="8"/>
      <c r="AU2251" s="8"/>
      <c r="AV2251" s="8"/>
      <c r="AW2251" s="8"/>
      <c r="AX2251" s="8"/>
    </row>
    <row r="2252" spans="41:50">
      <c r="AO2252" s="8"/>
      <c r="AP2252" s="8"/>
      <c r="AQ2252" s="8"/>
      <c r="AR2252" s="8"/>
      <c r="AS2252" s="8"/>
      <c r="AT2252" s="8"/>
      <c r="AU2252" s="8"/>
      <c r="AV2252" s="8"/>
      <c r="AW2252" s="8"/>
      <c r="AX2252" s="8"/>
    </row>
    <row r="2253" spans="41:50">
      <c r="AO2253" s="8"/>
      <c r="AP2253" s="8"/>
      <c r="AQ2253" s="8"/>
      <c r="AR2253" s="8"/>
      <c r="AS2253" s="8"/>
      <c r="AT2253" s="8"/>
      <c r="AU2253" s="8"/>
      <c r="AV2253" s="8"/>
      <c r="AW2253" s="8"/>
      <c r="AX2253" s="8"/>
    </row>
    <row r="2254" spans="41:50">
      <c r="AO2254" s="8"/>
      <c r="AP2254" s="8"/>
      <c r="AQ2254" s="8"/>
      <c r="AR2254" s="8"/>
      <c r="AS2254" s="8"/>
      <c r="AT2254" s="8"/>
      <c r="AU2254" s="8"/>
      <c r="AV2254" s="8"/>
      <c r="AW2254" s="8"/>
      <c r="AX2254" s="8"/>
    </row>
    <row r="2255" spans="41:50">
      <c r="AO2255" s="8"/>
      <c r="AP2255" s="8"/>
      <c r="AQ2255" s="8"/>
      <c r="AR2255" s="8"/>
      <c r="AS2255" s="8"/>
      <c r="AT2255" s="8"/>
      <c r="AU2255" s="8"/>
      <c r="AV2255" s="8"/>
      <c r="AW2255" s="8"/>
      <c r="AX2255" s="8"/>
    </row>
    <row r="2256" spans="41:50">
      <c r="AO2256" s="8"/>
      <c r="AP2256" s="8"/>
      <c r="AQ2256" s="8"/>
      <c r="AR2256" s="8"/>
      <c r="AS2256" s="8"/>
      <c r="AT2256" s="8"/>
      <c r="AU2256" s="8"/>
      <c r="AV2256" s="8"/>
      <c r="AW2256" s="8"/>
      <c r="AX2256" s="8"/>
    </row>
    <row r="2257" spans="41:50">
      <c r="AO2257" s="8"/>
      <c r="AP2257" s="8"/>
      <c r="AQ2257" s="8"/>
      <c r="AR2257" s="8"/>
      <c r="AS2257" s="8"/>
      <c r="AT2257" s="8"/>
      <c r="AU2257" s="8"/>
      <c r="AV2257" s="8"/>
      <c r="AW2257" s="8"/>
      <c r="AX2257" s="8"/>
    </row>
    <row r="2258" spans="41:50">
      <c r="AO2258" s="8"/>
      <c r="AP2258" s="8"/>
      <c r="AQ2258" s="8"/>
      <c r="AR2258" s="8"/>
      <c r="AS2258" s="8"/>
      <c r="AT2258" s="8"/>
      <c r="AU2258" s="8"/>
      <c r="AV2258" s="8"/>
      <c r="AW2258" s="8"/>
      <c r="AX2258" s="8"/>
    </row>
    <row r="2259" spans="41:50">
      <c r="AO2259" s="8"/>
      <c r="AP2259" s="8"/>
      <c r="AQ2259" s="8"/>
      <c r="AR2259" s="8"/>
      <c r="AS2259" s="8"/>
      <c r="AT2259" s="8"/>
      <c r="AU2259" s="8"/>
      <c r="AV2259" s="8"/>
      <c r="AW2259" s="8"/>
      <c r="AX2259" s="8"/>
    </row>
    <row r="2260" spans="41:50">
      <c r="AO2260" s="8"/>
      <c r="AP2260" s="8"/>
      <c r="AQ2260" s="8"/>
      <c r="AR2260" s="8"/>
      <c r="AS2260" s="8"/>
      <c r="AT2260" s="8"/>
      <c r="AU2260" s="8"/>
      <c r="AV2260" s="8"/>
      <c r="AW2260" s="8"/>
      <c r="AX2260" s="8"/>
    </row>
    <row r="2261" spans="41:50">
      <c r="AO2261" s="8"/>
      <c r="AP2261" s="8"/>
      <c r="AQ2261" s="8"/>
      <c r="AR2261" s="8"/>
      <c r="AS2261" s="8"/>
      <c r="AT2261" s="8"/>
      <c r="AU2261" s="8"/>
      <c r="AV2261" s="8"/>
      <c r="AW2261" s="8"/>
      <c r="AX2261" s="8"/>
    </row>
    <row r="2262" spans="41:50">
      <c r="AO2262" s="8"/>
      <c r="AP2262" s="8"/>
      <c r="AQ2262" s="8"/>
      <c r="AR2262" s="8"/>
      <c r="AS2262" s="8"/>
      <c r="AT2262" s="8"/>
      <c r="AU2262" s="8"/>
      <c r="AV2262" s="8"/>
      <c r="AW2262" s="8"/>
      <c r="AX2262" s="8"/>
    </row>
    <row r="2263" spans="41:50">
      <c r="AO2263" s="8"/>
      <c r="AP2263" s="8"/>
      <c r="AQ2263" s="8"/>
      <c r="AR2263" s="8"/>
      <c r="AS2263" s="8"/>
      <c r="AT2263" s="8"/>
      <c r="AU2263" s="8"/>
      <c r="AV2263" s="8"/>
      <c r="AW2263" s="8"/>
      <c r="AX2263" s="8"/>
    </row>
    <row r="2264" spans="41:50">
      <c r="AO2264" s="8"/>
      <c r="AP2264" s="8"/>
      <c r="AQ2264" s="8"/>
      <c r="AR2264" s="8"/>
      <c r="AS2264" s="8"/>
      <c r="AT2264" s="8"/>
      <c r="AU2264" s="8"/>
      <c r="AV2264" s="8"/>
      <c r="AW2264" s="8"/>
      <c r="AX2264" s="8"/>
    </row>
    <row r="2265" spans="41:50">
      <c r="AO2265" s="8"/>
      <c r="AP2265" s="8"/>
      <c r="AQ2265" s="8"/>
      <c r="AR2265" s="8"/>
      <c r="AS2265" s="8"/>
      <c r="AT2265" s="8"/>
      <c r="AU2265" s="8"/>
      <c r="AV2265" s="8"/>
      <c r="AW2265" s="8"/>
      <c r="AX2265" s="8"/>
    </row>
    <row r="2266" spans="41:50">
      <c r="AO2266" s="8"/>
      <c r="AP2266" s="8"/>
      <c r="AQ2266" s="8"/>
      <c r="AR2266" s="8"/>
      <c r="AS2266" s="8"/>
      <c r="AT2266" s="8"/>
      <c r="AU2266" s="8"/>
      <c r="AV2266" s="8"/>
      <c r="AW2266" s="8"/>
      <c r="AX2266" s="8"/>
    </row>
    <row r="2267" spans="41:50">
      <c r="AO2267" s="8"/>
      <c r="AP2267" s="8"/>
      <c r="AQ2267" s="8"/>
      <c r="AR2267" s="8"/>
      <c r="AS2267" s="8"/>
      <c r="AT2267" s="8"/>
      <c r="AU2267" s="8"/>
      <c r="AV2267" s="8"/>
      <c r="AW2267" s="8"/>
      <c r="AX2267" s="8"/>
    </row>
    <row r="2268" spans="41:50">
      <c r="AO2268" s="8"/>
      <c r="AP2268" s="8"/>
      <c r="AQ2268" s="8"/>
      <c r="AR2268" s="8"/>
      <c r="AS2268" s="8"/>
      <c r="AT2268" s="8"/>
      <c r="AU2268" s="8"/>
      <c r="AV2268" s="8"/>
      <c r="AW2268" s="8"/>
      <c r="AX2268" s="8"/>
    </row>
    <row r="2269" spans="41:50">
      <c r="AO2269" s="8"/>
      <c r="AP2269" s="8"/>
      <c r="AQ2269" s="8"/>
      <c r="AR2269" s="8"/>
      <c r="AS2269" s="8"/>
      <c r="AT2269" s="8"/>
      <c r="AU2269" s="8"/>
      <c r="AV2269" s="8"/>
      <c r="AW2269" s="8"/>
      <c r="AX2269" s="8"/>
    </row>
    <row r="2270" spans="41:50">
      <c r="AO2270" s="8"/>
      <c r="AP2270" s="8"/>
      <c r="AQ2270" s="8"/>
      <c r="AR2270" s="8"/>
      <c r="AS2270" s="8"/>
      <c r="AT2270" s="8"/>
      <c r="AU2270" s="8"/>
      <c r="AV2270" s="8"/>
      <c r="AW2270" s="8"/>
      <c r="AX2270" s="8"/>
    </row>
    <row r="2271" spans="41:50">
      <c r="AO2271" s="8"/>
      <c r="AP2271" s="8"/>
      <c r="AQ2271" s="8"/>
      <c r="AR2271" s="8"/>
      <c r="AS2271" s="8"/>
      <c r="AT2271" s="8"/>
      <c r="AU2271" s="8"/>
      <c r="AV2271" s="8"/>
      <c r="AW2271" s="8"/>
      <c r="AX2271" s="8"/>
    </row>
    <row r="2272" spans="41:50">
      <c r="AO2272" s="8"/>
      <c r="AP2272" s="8"/>
      <c r="AQ2272" s="8"/>
      <c r="AR2272" s="8"/>
      <c r="AS2272" s="8"/>
      <c r="AT2272" s="8"/>
      <c r="AU2272" s="8"/>
      <c r="AV2272" s="8"/>
      <c r="AW2272" s="8"/>
      <c r="AX2272" s="8"/>
    </row>
    <row r="2273" spans="41:50">
      <c r="AO2273" s="8"/>
      <c r="AP2273" s="8"/>
      <c r="AQ2273" s="8"/>
      <c r="AR2273" s="8"/>
      <c r="AS2273" s="8"/>
      <c r="AT2273" s="8"/>
      <c r="AU2273" s="8"/>
      <c r="AV2273" s="8"/>
      <c r="AW2273" s="8"/>
      <c r="AX2273" s="8"/>
    </row>
    <row r="2274" spans="41:50">
      <c r="AO2274" s="8"/>
      <c r="AP2274" s="8"/>
      <c r="AQ2274" s="8"/>
      <c r="AR2274" s="8"/>
      <c r="AS2274" s="8"/>
      <c r="AT2274" s="8"/>
      <c r="AU2274" s="8"/>
      <c r="AV2274" s="8"/>
      <c r="AW2274" s="8"/>
      <c r="AX2274" s="8"/>
    </row>
    <row r="2275" spans="41:50">
      <c r="AO2275" s="8"/>
      <c r="AP2275" s="8"/>
      <c r="AQ2275" s="8"/>
      <c r="AR2275" s="8"/>
      <c r="AS2275" s="8"/>
      <c r="AT2275" s="8"/>
      <c r="AU2275" s="8"/>
      <c r="AV2275" s="8"/>
      <c r="AW2275" s="8"/>
      <c r="AX2275" s="8"/>
    </row>
    <row r="2276" spans="41:50">
      <c r="AO2276" s="8"/>
      <c r="AP2276" s="8"/>
      <c r="AQ2276" s="8"/>
      <c r="AR2276" s="8"/>
      <c r="AS2276" s="8"/>
      <c r="AT2276" s="8"/>
      <c r="AU2276" s="8"/>
      <c r="AV2276" s="8"/>
      <c r="AW2276" s="8"/>
      <c r="AX2276" s="8"/>
    </row>
    <row r="2277" spans="41:50">
      <c r="AO2277" s="8"/>
      <c r="AP2277" s="8"/>
      <c r="AQ2277" s="8"/>
      <c r="AR2277" s="8"/>
      <c r="AS2277" s="8"/>
      <c r="AT2277" s="8"/>
      <c r="AU2277" s="8"/>
      <c r="AV2277" s="8"/>
      <c r="AW2277" s="8"/>
      <c r="AX2277" s="8"/>
    </row>
    <row r="2278" spans="41:50">
      <c r="AO2278" s="8"/>
      <c r="AP2278" s="8"/>
      <c r="AQ2278" s="8"/>
      <c r="AR2278" s="8"/>
      <c r="AS2278" s="8"/>
      <c r="AT2278" s="8"/>
      <c r="AU2278" s="8"/>
      <c r="AV2278" s="8"/>
      <c r="AW2278" s="8"/>
      <c r="AX2278" s="8"/>
    </row>
    <row r="2279" spans="41:50">
      <c r="AO2279" s="8"/>
      <c r="AP2279" s="8"/>
      <c r="AQ2279" s="8"/>
      <c r="AR2279" s="8"/>
      <c r="AS2279" s="8"/>
      <c r="AT2279" s="8"/>
      <c r="AU2279" s="8"/>
      <c r="AV2279" s="8"/>
      <c r="AW2279" s="8"/>
      <c r="AX2279" s="8"/>
    </row>
    <row r="2280" spans="41:50">
      <c r="AO2280" s="8"/>
      <c r="AP2280" s="8"/>
      <c r="AQ2280" s="8"/>
      <c r="AR2280" s="8"/>
      <c r="AS2280" s="8"/>
      <c r="AT2280" s="8"/>
      <c r="AU2280" s="8"/>
      <c r="AV2280" s="8"/>
      <c r="AW2280" s="8"/>
      <c r="AX2280" s="8"/>
    </row>
    <row r="2281" spans="41:50">
      <c r="AO2281" s="8"/>
      <c r="AP2281" s="8"/>
      <c r="AQ2281" s="8"/>
      <c r="AR2281" s="8"/>
      <c r="AS2281" s="8"/>
      <c r="AT2281" s="8"/>
      <c r="AU2281" s="8"/>
      <c r="AV2281" s="8"/>
      <c r="AW2281" s="8"/>
      <c r="AX2281" s="8"/>
    </row>
    <row r="2282" spans="41:50">
      <c r="AO2282" s="8"/>
      <c r="AP2282" s="8"/>
      <c r="AQ2282" s="8"/>
      <c r="AR2282" s="8"/>
      <c r="AS2282" s="8"/>
      <c r="AT2282" s="8"/>
      <c r="AU2282" s="8"/>
      <c r="AV2282" s="8"/>
      <c r="AW2282" s="8"/>
      <c r="AX2282" s="8"/>
    </row>
    <row r="2283" spans="41:50">
      <c r="AO2283" s="8"/>
      <c r="AP2283" s="8"/>
      <c r="AQ2283" s="8"/>
      <c r="AR2283" s="8"/>
      <c r="AS2283" s="8"/>
      <c r="AT2283" s="8"/>
      <c r="AU2283" s="8"/>
      <c r="AV2283" s="8"/>
      <c r="AW2283" s="8"/>
      <c r="AX2283" s="8"/>
    </row>
    <row r="2284" spans="41:50">
      <c r="AO2284" s="8"/>
      <c r="AP2284" s="8"/>
      <c r="AQ2284" s="8"/>
      <c r="AR2284" s="8"/>
      <c r="AS2284" s="8"/>
      <c r="AT2284" s="8"/>
      <c r="AU2284" s="8"/>
      <c r="AV2284" s="8"/>
      <c r="AW2284" s="8"/>
      <c r="AX2284" s="8"/>
    </row>
    <row r="2285" spans="41:50">
      <c r="AO2285" s="8"/>
      <c r="AP2285" s="8"/>
      <c r="AQ2285" s="8"/>
      <c r="AR2285" s="8"/>
      <c r="AS2285" s="8"/>
      <c r="AT2285" s="8"/>
      <c r="AU2285" s="8"/>
      <c r="AV2285" s="8"/>
      <c r="AW2285" s="8"/>
      <c r="AX2285" s="8"/>
    </row>
    <row r="2286" spans="41:50">
      <c r="AO2286" s="8"/>
      <c r="AP2286" s="8"/>
      <c r="AQ2286" s="8"/>
      <c r="AR2286" s="8"/>
      <c r="AS2286" s="8"/>
      <c r="AT2286" s="8"/>
      <c r="AU2286" s="8"/>
      <c r="AV2286" s="8"/>
      <c r="AW2286" s="8"/>
      <c r="AX2286" s="8"/>
    </row>
    <row r="2287" spans="41:50">
      <c r="AO2287" s="8"/>
      <c r="AP2287" s="8"/>
      <c r="AQ2287" s="8"/>
      <c r="AR2287" s="8"/>
      <c r="AS2287" s="8"/>
      <c r="AT2287" s="8"/>
      <c r="AU2287" s="8"/>
      <c r="AV2287" s="8"/>
      <c r="AW2287" s="8"/>
      <c r="AX2287" s="8"/>
    </row>
    <row r="2288" spans="41:50">
      <c r="AO2288" s="8"/>
      <c r="AP2288" s="8"/>
      <c r="AQ2288" s="8"/>
      <c r="AR2288" s="8"/>
      <c r="AS2288" s="8"/>
      <c r="AT2288" s="8"/>
      <c r="AU2288" s="8"/>
      <c r="AV2288" s="8"/>
      <c r="AW2288" s="8"/>
      <c r="AX2288" s="8"/>
    </row>
    <row r="2289" spans="41:50">
      <c r="AO2289" s="8"/>
      <c r="AP2289" s="8"/>
      <c r="AQ2289" s="8"/>
      <c r="AR2289" s="8"/>
      <c r="AS2289" s="8"/>
      <c r="AT2289" s="8"/>
      <c r="AU2289" s="8"/>
      <c r="AV2289" s="8"/>
      <c r="AW2289" s="8"/>
      <c r="AX2289" s="8"/>
    </row>
    <row r="2290" spans="41:50">
      <c r="AO2290" s="8"/>
      <c r="AP2290" s="8"/>
      <c r="AQ2290" s="8"/>
      <c r="AR2290" s="8"/>
      <c r="AS2290" s="8"/>
      <c r="AT2290" s="8"/>
      <c r="AU2290" s="8"/>
      <c r="AV2290" s="8"/>
      <c r="AW2290" s="8"/>
      <c r="AX2290" s="8"/>
    </row>
    <row r="2291" spans="41:50">
      <c r="AO2291" s="8"/>
      <c r="AP2291" s="8"/>
      <c r="AQ2291" s="8"/>
      <c r="AR2291" s="8"/>
      <c r="AS2291" s="8"/>
      <c r="AT2291" s="8"/>
      <c r="AU2291" s="8"/>
      <c r="AV2291" s="8"/>
      <c r="AW2291" s="8"/>
      <c r="AX2291" s="8"/>
    </row>
    <row r="2292" spans="41:50">
      <c r="AO2292" s="8"/>
      <c r="AP2292" s="8"/>
      <c r="AQ2292" s="8"/>
      <c r="AR2292" s="8"/>
      <c r="AS2292" s="8"/>
      <c r="AT2292" s="8"/>
      <c r="AU2292" s="8"/>
      <c r="AV2292" s="8"/>
      <c r="AW2292" s="8"/>
      <c r="AX2292" s="8"/>
    </row>
    <row r="2293" spans="41:50">
      <c r="AO2293" s="8"/>
      <c r="AP2293" s="8"/>
      <c r="AQ2293" s="8"/>
      <c r="AR2293" s="8"/>
      <c r="AS2293" s="8"/>
      <c r="AT2293" s="8"/>
      <c r="AU2293" s="8"/>
      <c r="AV2293" s="8"/>
      <c r="AW2293" s="8"/>
      <c r="AX2293" s="8"/>
    </row>
    <row r="2294" spans="41:50">
      <c r="AO2294" s="8"/>
      <c r="AP2294" s="8"/>
      <c r="AQ2294" s="8"/>
      <c r="AR2294" s="8"/>
      <c r="AS2294" s="8"/>
      <c r="AT2294" s="8"/>
      <c r="AU2294" s="8"/>
      <c r="AV2294" s="8"/>
      <c r="AW2294" s="8"/>
      <c r="AX2294" s="8"/>
    </row>
    <row r="2295" spans="41:50">
      <c r="AO2295" s="8"/>
      <c r="AP2295" s="8"/>
      <c r="AQ2295" s="8"/>
      <c r="AR2295" s="8"/>
      <c r="AS2295" s="8"/>
      <c r="AT2295" s="8"/>
      <c r="AU2295" s="8"/>
      <c r="AV2295" s="8"/>
      <c r="AW2295" s="8"/>
      <c r="AX2295" s="8"/>
    </row>
    <row r="2296" spans="41:50">
      <c r="AO2296" s="8"/>
      <c r="AP2296" s="8"/>
      <c r="AQ2296" s="8"/>
      <c r="AR2296" s="8"/>
      <c r="AS2296" s="8"/>
      <c r="AT2296" s="8"/>
      <c r="AU2296" s="8"/>
      <c r="AV2296" s="8"/>
      <c r="AW2296" s="8"/>
      <c r="AX2296" s="8"/>
    </row>
    <row r="2297" spans="41:50">
      <c r="AO2297" s="8"/>
      <c r="AP2297" s="8"/>
      <c r="AQ2297" s="8"/>
      <c r="AR2297" s="8"/>
      <c r="AS2297" s="8"/>
      <c r="AT2297" s="8"/>
      <c r="AU2297" s="8"/>
      <c r="AV2297" s="8"/>
      <c r="AW2297" s="8"/>
      <c r="AX2297" s="8"/>
    </row>
    <row r="2298" spans="41:50">
      <c r="AO2298" s="8"/>
      <c r="AP2298" s="8"/>
      <c r="AQ2298" s="8"/>
      <c r="AR2298" s="8"/>
      <c r="AS2298" s="8"/>
      <c r="AT2298" s="8"/>
      <c r="AU2298" s="8"/>
      <c r="AV2298" s="8"/>
      <c r="AW2298" s="8"/>
      <c r="AX2298" s="8"/>
    </row>
    <row r="2299" spans="41:50">
      <c r="AO2299" s="8"/>
      <c r="AP2299" s="8"/>
      <c r="AQ2299" s="8"/>
      <c r="AR2299" s="8"/>
      <c r="AS2299" s="8"/>
      <c r="AT2299" s="8"/>
      <c r="AU2299" s="8"/>
      <c r="AV2299" s="8"/>
      <c r="AW2299" s="8"/>
      <c r="AX2299" s="8"/>
    </row>
    <row r="2300" spans="41:50">
      <c r="AO2300" s="8"/>
      <c r="AP2300" s="8"/>
      <c r="AQ2300" s="8"/>
      <c r="AR2300" s="8"/>
      <c r="AS2300" s="8"/>
      <c r="AT2300" s="8"/>
      <c r="AU2300" s="8"/>
      <c r="AV2300" s="8"/>
      <c r="AW2300" s="8"/>
      <c r="AX2300" s="8"/>
    </row>
    <row r="2301" spans="41:50">
      <c r="AO2301" s="8"/>
      <c r="AP2301" s="8"/>
      <c r="AQ2301" s="8"/>
      <c r="AR2301" s="8"/>
      <c r="AS2301" s="8"/>
      <c r="AT2301" s="8"/>
      <c r="AU2301" s="8"/>
      <c r="AV2301" s="8"/>
      <c r="AW2301" s="8"/>
      <c r="AX2301" s="8"/>
    </row>
    <row r="2302" spans="41:50">
      <c r="AO2302" s="8"/>
      <c r="AP2302" s="8"/>
      <c r="AQ2302" s="8"/>
      <c r="AR2302" s="8"/>
      <c r="AS2302" s="8"/>
      <c r="AT2302" s="8"/>
      <c r="AU2302" s="8"/>
      <c r="AV2302" s="8"/>
      <c r="AW2302" s="8"/>
      <c r="AX2302" s="8"/>
    </row>
    <row r="2303" spans="41:50">
      <c r="AO2303" s="8"/>
      <c r="AP2303" s="8"/>
      <c r="AQ2303" s="8"/>
      <c r="AR2303" s="8"/>
      <c r="AS2303" s="8"/>
      <c r="AT2303" s="8"/>
      <c r="AU2303" s="8"/>
      <c r="AV2303" s="8"/>
      <c r="AW2303" s="8"/>
      <c r="AX2303" s="8"/>
    </row>
    <row r="2304" spans="41:50">
      <c r="AO2304" s="8"/>
      <c r="AP2304" s="8"/>
      <c r="AQ2304" s="8"/>
      <c r="AR2304" s="8"/>
      <c r="AS2304" s="8"/>
      <c r="AT2304" s="8"/>
      <c r="AU2304" s="8"/>
      <c r="AV2304" s="8"/>
      <c r="AW2304" s="8"/>
      <c r="AX2304" s="8"/>
    </row>
    <row r="2305" spans="41:50">
      <c r="AO2305" s="8"/>
      <c r="AP2305" s="8"/>
      <c r="AQ2305" s="8"/>
      <c r="AR2305" s="8"/>
      <c r="AS2305" s="8"/>
      <c r="AT2305" s="8"/>
      <c r="AU2305" s="8"/>
      <c r="AV2305" s="8"/>
      <c r="AW2305" s="8"/>
      <c r="AX2305" s="8"/>
    </row>
    <row r="2306" spans="41:50">
      <c r="AO2306" s="8"/>
      <c r="AP2306" s="8"/>
      <c r="AQ2306" s="8"/>
      <c r="AR2306" s="8"/>
      <c r="AS2306" s="8"/>
      <c r="AT2306" s="8"/>
      <c r="AU2306" s="8"/>
      <c r="AV2306" s="8"/>
      <c r="AW2306" s="8"/>
      <c r="AX2306" s="8"/>
    </row>
    <row r="2307" spans="41:50">
      <c r="AO2307" s="8"/>
      <c r="AP2307" s="8"/>
      <c r="AQ2307" s="8"/>
      <c r="AR2307" s="8"/>
      <c r="AS2307" s="8"/>
      <c r="AT2307" s="8"/>
      <c r="AU2307" s="8"/>
      <c r="AV2307" s="8"/>
      <c r="AW2307" s="8"/>
      <c r="AX2307" s="8"/>
    </row>
    <row r="2308" spans="41:50">
      <c r="AO2308" s="8"/>
      <c r="AP2308" s="8"/>
      <c r="AQ2308" s="8"/>
      <c r="AR2308" s="8"/>
      <c r="AS2308" s="8"/>
      <c r="AT2308" s="8"/>
      <c r="AU2308" s="8"/>
      <c r="AV2308" s="8"/>
      <c r="AW2308" s="8"/>
      <c r="AX2308" s="8"/>
    </row>
    <row r="2309" spans="41:50">
      <c r="AO2309" s="8"/>
      <c r="AP2309" s="8"/>
      <c r="AQ2309" s="8"/>
      <c r="AR2309" s="8"/>
      <c r="AS2309" s="8"/>
      <c r="AT2309" s="8"/>
      <c r="AU2309" s="8"/>
      <c r="AV2309" s="8"/>
      <c r="AW2309" s="8"/>
      <c r="AX2309" s="8"/>
    </row>
    <row r="2310" spans="41:50">
      <c r="AO2310" s="8"/>
      <c r="AP2310" s="8"/>
      <c r="AQ2310" s="8"/>
      <c r="AR2310" s="8"/>
      <c r="AS2310" s="8"/>
      <c r="AT2310" s="8"/>
      <c r="AU2310" s="8"/>
      <c r="AV2310" s="8"/>
      <c r="AW2310" s="8"/>
      <c r="AX2310" s="8"/>
    </row>
    <row r="2311" spans="41:50">
      <c r="AO2311" s="8"/>
      <c r="AP2311" s="8"/>
      <c r="AQ2311" s="8"/>
      <c r="AR2311" s="8"/>
      <c r="AS2311" s="8"/>
      <c r="AT2311" s="8"/>
      <c r="AU2311" s="8"/>
      <c r="AV2311" s="8"/>
      <c r="AW2311" s="8"/>
      <c r="AX2311" s="8"/>
    </row>
    <row r="2312" spans="41:50">
      <c r="AO2312" s="8"/>
      <c r="AP2312" s="8"/>
      <c r="AQ2312" s="8"/>
      <c r="AR2312" s="8"/>
      <c r="AS2312" s="8"/>
      <c r="AT2312" s="8"/>
      <c r="AU2312" s="8"/>
      <c r="AV2312" s="8"/>
      <c r="AW2312" s="8"/>
      <c r="AX2312" s="8"/>
    </row>
    <row r="2313" spans="41:50">
      <c r="AO2313" s="8"/>
      <c r="AP2313" s="8"/>
      <c r="AQ2313" s="8"/>
      <c r="AR2313" s="8"/>
      <c r="AS2313" s="8"/>
      <c r="AT2313" s="8"/>
      <c r="AU2313" s="8"/>
      <c r="AV2313" s="8"/>
      <c r="AW2313" s="8"/>
      <c r="AX2313" s="8"/>
    </row>
    <row r="2314" spans="41:50">
      <c r="AO2314" s="8"/>
      <c r="AP2314" s="8"/>
      <c r="AQ2314" s="8"/>
      <c r="AR2314" s="8"/>
      <c r="AS2314" s="8"/>
      <c r="AT2314" s="8"/>
      <c r="AU2314" s="8"/>
      <c r="AV2314" s="8"/>
      <c r="AW2314" s="8"/>
      <c r="AX2314" s="8"/>
    </row>
    <row r="2315" spans="41:50">
      <c r="AO2315" s="8"/>
      <c r="AP2315" s="8"/>
      <c r="AQ2315" s="8"/>
      <c r="AR2315" s="8"/>
      <c r="AS2315" s="8"/>
      <c r="AT2315" s="8"/>
      <c r="AU2315" s="8"/>
      <c r="AV2315" s="8"/>
      <c r="AW2315" s="8"/>
      <c r="AX2315" s="8"/>
    </row>
    <row r="2316" spans="41:50">
      <c r="AO2316" s="8"/>
      <c r="AP2316" s="8"/>
      <c r="AQ2316" s="8"/>
      <c r="AR2316" s="8"/>
      <c r="AS2316" s="8"/>
      <c r="AT2316" s="8"/>
      <c r="AU2316" s="8"/>
      <c r="AV2316" s="8"/>
      <c r="AW2316" s="8"/>
      <c r="AX2316" s="8"/>
    </row>
    <row r="2317" spans="41:50">
      <c r="AO2317" s="8"/>
      <c r="AP2317" s="8"/>
      <c r="AQ2317" s="8"/>
      <c r="AR2317" s="8"/>
      <c r="AS2317" s="8"/>
      <c r="AT2317" s="8"/>
      <c r="AU2317" s="8"/>
      <c r="AV2317" s="8"/>
      <c r="AW2317" s="8"/>
      <c r="AX2317" s="8"/>
    </row>
    <row r="2318" spans="41:50">
      <c r="AO2318" s="8"/>
      <c r="AP2318" s="8"/>
      <c r="AQ2318" s="8"/>
      <c r="AR2318" s="8"/>
      <c r="AS2318" s="8"/>
      <c r="AT2318" s="8"/>
      <c r="AU2318" s="8"/>
      <c r="AV2318" s="8"/>
      <c r="AW2318" s="8"/>
      <c r="AX2318" s="8"/>
    </row>
    <row r="2319" spans="41:50">
      <c r="AO2319" s="8"/>
      <c r="AP2319" s="8"/>
      <c r="AQ2319" s="8"/>
      <c r="AR2319" s="8"/>
      <c r="AS2319" s="8"/>
      <c r="AT2319" s="8"/>
      <c r="AU2319" s="8"/>
      <c r="AV2319" s="8"/>
      <c r="AW2319" s="8"/>
      <c r="AX2319" s="8"/>
    </row>
    <row r="2320" spans="41:50">
      <c r="AO2320" s="8"/>
      <c r="AP2320" s="8"/>
      <c r="AQ2320" s="8"/>
      <c r="AR2320" s="8"/>
      <c r="AS2320" s="8"/>
      <c r="AT2320" s="8"/>
      <c r="AU2320" s="8"/>
      <c r="AV2320" s="8"/>
      <c r="AW2320" s="8"/>
      <c r="AX2320" s="8"/>
    </row>
    <row r="2321" spans="41:50">
      <c r="AO2321" s="8"/>
      <c r="AP2321" s="8"/>
      <c r="AQ2321" s="8"/>
      <c r="AR2321" s="8"/>
      <c r="AS2321" s="8"/>
      <c r="AT2321" s="8"/>
      <c r="AU2321" s="8"/>
      <c r="AV2321" s="8"/>
      <c r="AW2321" s="8"/>
      <c r="AX2321" s="8"/>
    </row>
    <row r="2322" spans="41:50">
      <c r="AO2322" s="8"/>
      <c r="AP2322" s="8"/>
      <c r="AQ2322" s="8"/>
      <c r="AR2322" s="8"/>
      <c r="AS2322" s="8"/>
      <c r="AT2322" s="8"/>
      <c r="AU2322" s="8"/>
      <c r="AV2322" s="8"/>
      <c r="AW2322" s="8"/>
      <c r="AX2322" s="8"/>
    </row>
    <row r="2323" spans="41:50">
      <c r="AO2323" s="8"/>
      <c r="AP2323" s="8"/>
      <c r="AQ2323" s="8"/>
      <c r="AR2323" s="8"/>
      <c r="AS2323" s="8"/>
      <c r="AT2323" s="8"/>
      <c r="AU2323" s="8"/>
      <c r="AV2323" s="8"/>
      <c r="AW2323" s="8"/>
      <c r="AX2323" s="8"/>
    </row>
    <row r="2324" spans="41:50">
      <c r="AO2324" s="8"/>
      <c r="AP2324" s="8"/>
      <c r="AQ2324" s="8"/>
      <c r="AR2324" s="8"/>
      <c r="AS2324" s="8"/>
      <c r="AT2324" s="8"/>
      <c r="AU2324" s="8"/>
      <c r="AV2324" s="8"/>
      <c r="AW2324" s="8"/>
      <c r="AX2324" s="8"/>
    </row>
    <row r="2325" spans="41:50">
      <c r="AO2325" s="8"/>
      <c r="AP2325" s="8"/>
      <c r="AQ2325" s="8"/>
      <c r="AR2325" s="8"/>
      <c r="AS2325" s="8"/>
      <c r="AT2325" s="8"/>
      <c r="AU2325" s="8"/>
      <c r="AV2325" s="8"/>
      <c r="AW2325" s="8"/>
      <c r="AX2325" s="8"/>
    </row>
    <row r="2326" spans="41:50">
      <c r="AO2326" s="8"/>
      <c r="AP2326" s="8"/>
      <c r="AQ2326" s="8"/>
      <c r="AR2326" s="8"/>
      <c r="AS2326" s="8"/>
      <c r="AT2326" s="8"/>
      <c r="AU2326" s="8"/>
      <c r="AV2326" s="8"/>
      <c r="AW2326" s="8"/>
      <c r="AX2326" s="8"/>
    </row>
    <row r="2327" spans="41:50">
      <c r="AO2327" s="8"/>
      <c r="AP2327" s="8"/>
      <c r="AQ2327" s="8"/>
      <c r="AR2327" s="8"/>
      <c r="AS2327" s="8"/>
      <c r="AT2327" s="8"/>
      <c r="AU2327" s="8"/>
      <c r="AV2327" s="8"/>
      <c r="AW2327" s="8"/>
      <c r="AX2327" s="8"/>
    </row>
    <row r="2328" spans="41:50">
      <c r="AO2328" s="8"/>
      <c r="AP2328" s="8"/>
      <c r="AQ2328" s="8"/>
      <c r="AR2328" s="8"/>
      <c r="AS2328" s="8"/>
      <c r="AT2328" s="8"/>
      <c r="AU2328" s="8"/>
      <c r="AV2328" s="8"/>
      <c r="AW2328" s="8"/>
      <c r="AX2328" s="8"/>
    </row>
    <row r="2329" spans="41:50">
      <c r="AO2329" s="8"/>
      <c r="AP2329" s="8"/>
      <c r="AQ2329" s="8"/>
      <c r="AR2329" s="8"/>
      <c r="AS2329" s="8"/>
      <c r="AT2329" s="8"/>
      <c r="AU2329" s="8"/>
      <c r="AV2329" s="8"/>
      <c r="AW2329" s="8"/>
      <c r="AX2329" s="8"/>
    </row>
    <row r="2330" spans="41:50">
      <c r="AO2330" s="8"/>
      <c r="AP2330" s="8"/>
      <c r="AQ2330" s="8"/>
      <c r="AR2330" s="8"/>
      <c r="AS2330" s="8"/>
      <c r="AT2330" s="8"/>
      <c r="AU2330" s="8"/>
      <c r="AV2330" s="8"/>
      <c r="AW2330" s="8"/>
      <c r="AX2330" s="8"/>
    </row>
    <row r="2331" spans="41:50">
      <c r="AO2331" s="8"/>
      <c r="AP2331" s="8"/>
      <c r="AQ2331" s="8"/>
      <c r="AR2331" s="8"/>
      <c r="AS2331" s="8"/>
      <c r="AT2331" s="8"/>
      <c r="AU2331" s="8"/>
      <c r="AV2331" s="8"/>
      <c r="AW2331" s="8"/>
      <c r="AX2331" s="8"/>
    </row>
    <row r="2332" spans="41:50">
      <c r="AO2332" s="8"/>
      <c r="AP2332" s="8"/>
      <c r="AQ2332" s="8"/>
      <c r="AR2332" s="8"/>
      <c r="AS2332" s="8"/>
      <c r="AT2332" s="8"/>
      <c r="AU2332" s="8"/>
      <c r="AV2332" s="8"/>
      <c r="AW2332" s="8"/>
      <c r="AX2332" s="8"/>
    </row>
    <row r="2333" spans="41:50">
      <c r="AO2333" s="8"/>
      <c r="AP2333" s="8"/>
      <c r="AQ2333" s="8"/>
      <c r="AR2333" s="8"/>
      <c r="AS2333" s="8"/>
      <c r="AT2333" s="8"/>
      <c r="AU2333" s="8"/>
      <c r="AV2333" s="8"/>
      <c r="AW2333" s="8"/>
      <c r="AX2333" s="8"/>
    </row>
    <row r="2334" spans="41:50">
      <c r="AO2334" s="8"/>
      <c r="AP2334" s="8"/>
      <c r="AQ2334" s="8"/>
      <c r="AR2334" s="8"/>
      <c r="AS2334" s="8"/>
      <c r="AT2334" s="8"/>
      <c r="AU2334" s="8"/>
      <c r="AV2334" s="8"/>
      <c r="AW2334" s="8"/>
      <c r="AX2334" s="8"/>
    </row>
    <row r="2335" spans="41:50">
      <c r="AO2335" s="8"/>
      <c r="AP2335" s="8"/>
      <c r="AQ2335" s="8"/>
      <c r="AR2335" s="8"/>
      <c r="AS2335" s="8"/>
      <c r="AT2335" s="8"/>
      <c r="AU2335" s="8"/>
      <c r="AV2335" s="8"/>
      <c r="AW2335" s="8"/>
      <c r="AX2335" s="8"/>
    </row>
    <row r="2336" spans="41:50">
      <c r="AO2336" s="8"/>
      <c r="AP2336" s="8"/>
      <c r="AQ2336" s="8"/>
      <c r="AR2336" s="8"/>
      <c r="AS2336" s="8"/>
      <c r="AT2336" s="8"/>
      <c r="AU2336" s="8"/>
      <c r="AV2336" s="8"/>
      <c r="AW2336" s="8"/>
      <c r="AX2336" s="8"/>
    </row>
    <row r="2337" spans="41:50">
      <c r="AO2337" s="8"/>
      <c r="AP2337" s="8"/>
      <c r="AQ2337" s="8"/>
      <c r="AR2337" s="8"/>
      <c r="AS2337" s="8"/>
      <c r="AT2337" s="8"/>
      <c r="AU2337" s="8"/>
      <c r="AV2337" s="8"/>
      <c r="AW2337" s="8"/>
      <c r="AX2337" s="8"/>
    </row>
    <row r="2338" spans="41:50">
      <c r="AO2338" s="8"/>
      <c r="AP2338" s="8"/>
      <c r="AQ2338" s="8"/>
      <c r="AR2338" s="8"/>
      <c r="AS2338" s="8"/>
      <c r="AT2338" s="8"/>
      <c r="AU2338" s="8"/>
      <c r="AV2338" s="8"/>
      <c r="AW2338" s="8"/>
      <c r="AX2338" s="8"/>
    </row>
    <row r="2339" spans="41:50">
      <c r="AO2339" s="8"/>
      <c r="AP2339" s="8"/>
      <c r="AQ2339" s="8"/>
      <c r="AR2339" s="8"/>
      <c r="AS2339" s="8"/>
      <c r="AT2339" s="8"/>
      <c r="AU2339" s="8"/>
      <c r="AV2339" s="8"/>
      <c r="AW2339" s="8"/>
      <c r="AX2339" s="8"/>
    </row>
    <row r="2340" spans="41:50">
      <c r="AO2340" s="8"/>
      <c r="AP2340" s="8"/>
      <c r="AQ2340" s="8"/>
      <c r="AR2340" s="8"/>
      <c r="AS2340" s="8"/>
      <c r="AT2340" s="8"/>
      <c r="AU2340" s="8"/>
      <c r="AV2340" s="8"/>
      <c r="AW2340" s="8"/>
      <c r="AX2340" s="8"/>
    </row>
    <row r="2341" spans="41:50">
      <c r="AO2341" s="8"/>
      <c r="AP2341" s="8"/>
      <c r="AQ2341" s="8"/>
      <c r="AR2341" s="8"/>
      <c r="AS2341" s="8"/>
      <c r="AT2341" s="8"/>
      <c r="AU2341" s="8"/>
      <c r="AV2341" s="8"/>
      <c r="AW2341" s="8"/>
      <c r="AX2341" s="8"/>
    </row>
    <row r="2342" spans="41:50">
      <c r="AO2342" s="8"/>
      <c r="AP2342" s="8"/>
      <c r="AQ2342" s="8"/>
      <c r="AR2342" s="8"/>
      <c r="AS2342" s="8"/>
      <c r="AT2342" s="8"/>
      <c r="AU2342" s="8"/>
      <c r="AV2342" s="8"/>
      <c r="AW2342" s="8"/>
      <c r="AX2342" s="8"/>
    </row>
    <row r="2343" spans="41:50">
      <c r="AO2343" s="8"/>
      <c r="AP2343" s="8"/>
      <c r="AQ2343" s="8"/>
      <c r="AR2343" s="8"/>
      <c r="AS2343" s="8"/>
      <c r="AT2343" s="8"/>
      <c r="AU2343" s="8"/>
      <c r="AV2343" s="8"/>
      <c r="AW2343" s="8"/>
      <c r="AX2343" s="8"/>
    </row>
    <row r="2344" spans="41:50">
      <c r="AO2344" s="8"/>
      <c r="AP2344" s="8"/>
      <c r="AQ2344" s="8"/>
      <c r="AR2344" s="8"/>
      <c r="AS2344" s="8"/>
      <c r="AT2344" s="8"/>
      <c r="AU2344" s="8"/>
      <c r="AV2344" s="8"/>
      <c r="AW2344" s="8"/>
      <c r="AX2344" s="8"/>
    </row>
    <row r="2345" spans="41:50">
      <c r="AO2345" s="8"/>
      <c r="AP2345" s="8"/>
      <c r="AQ2345" s="8"/>
      <c r="AR2345" s="8"/>
      <c r="AS2345" s="8"/>
      <c r="AT2345" s="8"/>
      <c r="AU2345" s="8"/>
      <c r="AV2345" s="8"/>
      <c r="AW2345" s="8"/>
      <c r="AX2345" s="8"/>
    </row>
    <row r="2346" spans="41:50">
      <c r="AO2346" s="8"/>
      <c r="AP2346" s="8"/>
      <c r="AQ2346" s="8"/>
      <c r="AR2346" s="8"/>
      <c r="AS2346" s="8"/>
      <c r="AT2346" s="8"/>
      <c r="AU2346" s="8"/>
      <c r="AV2346" s="8"/>
      <c r="AW2346" s="8"/>
      <c r="AX2346" s="8"/>
    </row>
    <row r="2347" spans="41:50">
      <c r="AO2347" s="8"/>
      <c r="AP2347" s="8"/>
      <c r="AQ2347" s="8"/>
      <c r="AR2347" s="8"/>
      <c r="AS2347" s="8"/>
      <c r="AT2347" s="8"/>
      <c r="AU2347" s="8"/>
      <c r="AV2347" s="8"/>
      <c r="AW2347" s="8"/>
      <c r="AX2347" s="8"/>
    </row>
    <row r="2348" spans="41:50">
      <c r="AO2348" s="8"/>
      <c r="AP2348" s="8"/>
      <c r="AQ2348" s="8"/>
      <c r="AR2348" s="8"/>
      <c r="AS2348" s="8"/>
      <c r="AT2348" s="8"/>
      <c r="AU2348" s="8"/>
      <c r="AV2348" s="8"/>
      <c r="AW2348" s="8"/>
      <c r="AX2348" s="8"/>
    </row>
    <row r="2349" spans="41:50">
      <c r="AO2349" s="8"/>
      <c r="AP2349" s="8"/>
      <c r="AQ2349" s="8"/>
      <c r="AR2349" s="8"/>
      <c r="AS2349" s="8"/>
      <c r="AT2349" s="8"/>
      <c r="AU2349" s="8"/>
      <c r="AV2349" s="8"/>
      <c r="AW2349" s="8"/>
      <c r="AX2349" s="8"/>
    </row>
    <row r="2350" spans="41:50">
      <c r="AO2350" s="8"/>
      <c r="AP2350" s="8"/>
      <c r="AQ2350" s="8"/>
      <c r="AR2350" s="8"/>
      <c r="AS2350" s="8"/>
      <c r="AT2350" s="8"/>
      <c r="AU2350" s="8"/>
      <c r="AV2350" s="8"/>
      <c r="AW2350" s="8"/>
      <c r="AX2350" s="8"/>
    </row>
    <row r="2351" spans="41:50">
      <c r="AO2351" s="8"/>
      <c r="AP2351" s="8"/>
      <c r="AQ2351" s="8"/>
      <c r="AR2351" s="8"/>
      <c r="AS2351" s="8"/>
      <c r="AT2351" s="8"/>
      <c r="AU2351" s="8"/>
      <c r="AV2351" s="8"/>
      <c r="AW2351" s="8"/>
      <c r="AX2351" s="8"/>
    </row>
    <row r="2352" spans="41:50">
      <c r="AO2352" s="8"/>
      <c r="AP2352" s="8"/>
      <c r="AQ2352" s="8"/>
      <c r="AR2352" s="8"/>
      <c r="AS2352" s="8"/>
      <c r="AT2352" s="8"/>
      <c r="AU2352" s="8"/>
      <c r="AV2352" s="8"/>
      <c r="AW2352" s="8"/>
      <c r="AX2352" s="8"/>
    </row>
    <row r="2353" spans="41:50">
      <c r="AO2353" s="8"/>
      <c r="AP2353" s="8"/>
      <c r="AQ2353" s="8"/>
      <c r="AR2353" s="8"/>
      <c r="AS2353" s="8"/>
      <c r="AT2353" s="8"/>
      <c r="AU2353" s="8"/>
      <c r="AV2353" s="8"/>
      <c r="AW2353" s="8"/>
      <c r="AX2353" s="8"/>
    </row>
    <row r="2354" spans="41:50">
      <c r="AO2354" s="8"/>
      <c r="AP2354" s="8"/>
      <c r="AQ2354" s="8"/>
      <c r="AR2354" s="8"/>
      <c r="AS2354" s="8"/>
      <c r="AT2354" s="8"/>
      <c r="AU2354" s="8"/>
      <c r="AV2354" s="8"/>
      <c r="AW2354" s="8"/>
      <c r="AX2354" s="8"/>
    </row>
    <row r="2355" spans="41:50">
      <c r="AO2355" s="8"/>
      <c r="AP2355" s="8"/>
      <c r="AQ2355" s="8"/>
      <c r="AR2355" s="8"/>
      <c r="AS2355" s="8"/>
      <c r="AT2355" s="8"/>
      <c r="AU2355" s="8"/>
      <c r="AV2355" s="8"/>
      <c r="AW2355" s="8"/>
      <c r="AX2355" s="8"/>
    </row>
    <row r="2356" spans="41:50">
      <c r="AO2356" s="8"/>
      <c r="AP2356" s="8"/>
      <c r="AQ2356" s="8"/>
      <c r="AR2356" s="8"/>
      <c r="AS2356" s="8"/>
      <c r="AT2356" s="8"/>
      <c r="AU2356" s="8"/>
      <c r="AV2356" s="8"/>
      <c r="AW2356" s="8"/>
      <c r="AX2356" s="8"/>
    </row>
    <row r="2357" spans="41:50">
      <c r="AO2357" s="8"/>
      <c r="AP2357" s="8"/>
      <c r="AQ2357" s="8"/>
      <c r="AR2357" s="8"/>
      <c r="AS2357" s="8"/>
      <c r="AT2357" s="8"/>
      <c r="AU2357" s="8"/>
      <c r="AV2357" s="8"/>
      <c r="AW2357" s="8"/>
      <c r="AX2357" s="8"/>
    </row>
    <row r="2358" spans="41:50">
      <c r="AO2358" s="8"/>
      <c r="AP2358" s="8"/>
      <c r="AQ2358" s="8"/>
      <c r="AR2358" s="8"/>
      <c r="AS2358" s="8"/>
      <c r="AT2358" s="8"/>
      <c r="AU2358" s="8"/>
      <c r="AV2358" s="8"/>
      <c r="AW2358" s="8"/>
      <c r="AX2358" s="8"/>
    </row>
    <row r="2359" spans="41:50">
      <c r="AO2359" s="8"/>
      <c r="AP2359" s="8"/>
      <c r="AQ2359" s="8"/>
      <c r="AR2359" s="8"/>
      <c r="AS2359" s="8"/>
      <c r="AT2359" s="8"/>
      <c r="AU2359" s="8"/>
      <c r="AV2359" s="8"/>
      <c r="AW2359" s="8"/>
      <c r="AX2359" s="8"/>
    </row>
    <row r="2360" spans="41:50">
      <c r="AO2360" s="8"/>
      <c r="AP2360" s="8"/>
      <c r="AQ2360" s="8"/>
      <c r="AR2360" s="8"/>
      <c r="AS2360" s="8"/>
      <c r="AT2360" s="8"/>
      <c r="AU2360" s="8"/>
      <c r="AV2360" s="8"/>
      <c r="AW2360" s="8"/>
      <c r="AX2360" s="8"/>
    </row>
    <row r="2361" spans="41:50">
      <c r="AO2361" s="8"/>
      <c r="AP2361" s="8"/>
      <c r="AQ2361" s="8"/>
      <c r="AR2361" s="8"/>
      <c r="AS2361" s="8"/>
      <c r="AT2361" s="8"/>
      <c r="AU2361" s="8"/>
      <c r="AV2361" s="8"/>
      <c r="AW2361" s="8"/>
      <c r="AX2361" s="8"/>
    </row>
    <row r="2362" spans="41:50">
      <c r="AO2362" s="8"/>
      <c r="AP2362" s="8"/>
      <c r="AQ2362" s="8"/>
      <c r="AR2362" s="8"/>
      <c r="AS2362" s="8"/>
      <c r="AT2362" s="8"/>
      <c r="AU2362" s="8"/>
      <c r="AV2362" s="8"/>
      <c r="AW2362" s="8"/>
      <c r="AX2362" s="8"/>
    </row>
    <row r="2363" spans="41:50">
      <c r="AO2363" s="8"/>
      <c r="AP2363" s="8"/>
      <c r="AQ2363" s="8"/>
      <c r="AR2363" s="8"/>
      <c r="AS2363" s="8"/>
      <c r="AT2363" s="8"/>
      <c r="AU2363" s="8"/>
      <c r="AV2363" s="8"/>
      <c r="AW2363" s="8"/>
      <c r="AX2363" s="8"/>
    </row>
    <row r="2364" spans="41:50">
      <c r="AO2364" s="8"/>
      <c r="AP2364" s="8"/>
      <c r="AQ2364" s="8"/>
      <c r="AR2364" s="8"/>
      <c r="AS2364" s="8"/>
      <c r="AT2364" s="8"/>
      <c r="AU2364" s="8"/>
      <c r="AV2364" s="8"/>
      <c r="AW2364" s="8"/>
      <c r="AX2364" s="8"/>
    </row>
    <row r="2365" spans="41:50">
      <c r="AO2365" s="8"/>
      <c r="AP2365" s="8"/>
      <c r="AQ2365" s="8"/>
      <c r="AR2365" s="8"/>
      <c r="AS2365" s="8"/>
      <c r="AT2365" s="8"/>
      <c r="AU2365" s="8"/>
      <c r="AV2365" s="8"/>
      <c r="AW2365" s="8"/>
      <c r="AX2365" s="8"/>
    </row>
    <row r="2366" spans="41:50">
      <c r="AO2366" s="8"/>
      <c r="AP2366" s="8"/>
      <c r="AQ2366" s="8"/>
      <c r="AR2366" s="8"/>
      <c r="AS2366" s="8"/>
      <c r="AT2366" s="8"/>
      <c r="AU2366" s="8"/>
      <c r="AV2366" s="8"/>
      <c r="AW2366" s="8"/>
      <c r="AX2366" s="8"/>
    </row>
    <row r="2367" spans="41:50">
      <c r="AO2367" s="8"/>
      <c r="AP2367" s="8"/>
      <c r="AQ2367" s="8"/>
      <c r="AR2367" s="8"/>
      <c r="AS2367" s="8"/>
      <c r="AT2367" s="8"/>
      <c r="AU2367" s="8"/>
      <c r="AV2367" s="8"/>
      <c r="AW2367" s="8"/>
      <c r="AX2367" s="8"/>
    </row>
    <row r="2368" spans="41:50">
      <c r="AO2368" s="8"/>
      <c r="AP2368" s="8"/>
      <c r="AQ2368" s="8"/>
      <c r="AR2368" s="8"/>
      <c r="AS2368" s="8"/>
      <c r="AT2368" s="8"/>
      <c r="AU2368" s="8"/>
      <c r="AV2368" s="8"/>
      <c r="AW2368" s="8"/>
      <c r="AX2368" s="8"/>
    </row>
    <row r="2369" spans="41:50">
      <c r="AO2369" s="8"/>
      <c r="AP2369" s="8"/>
      <c r="AQ2369" s="8"/>
      <c r="AR2369" s="8"/>
      <c r="AS2369" s="8"/>
      <c r="AT2369" s="8"/>
      <c r="AU2369" s="8"/>
      <c r="AV2369" s="8"/>
      <c r="AW2369" s="8"/>
      <c r="AX2369" s="8"/>
    </row>
    <row r="2370" spans="41:50">
      <c r="AO2370" s="8"/>
      <c r="AP2370" s="8"/>
      <c r="AQ2370" s="8"/>
      <c r="AR2370" s="8"/>
      <c r="AS2370" s="8"/>
      <c r="AT2370" s="8"/>
      <c r="AU2370" s="8"/>
      <c r="AV2370" s="8"/>
      <c r="AW2370" s="8"/>
      <c r="AX2370" s="8"/>
    </row>
    <row r="2371" spans="41:50">
      <c r="AO2371" s="8"/>
      <c r="AP2371" s="8"/>
      <c r="AQ2371" s="8"/>
      <c r="AR2371" s="8"/>
      <c r="AS2371" s="8"/>
      <c r="AT2371" s="8"/>
      <c r="AU2371" s="8"/>
      <c r="AV2371" s="8"/>
      <c r="AW2371" s="8"/>
      <c r="AX2371" s="8"/>
    </row>
    <row r="2372" spans="41:50">
      <c r="AO2372" s="8"/>
      <c r="AP2372" s="8"/>
      <c r="AQ2372" s="8"/>
      <c r="AR2372" s="8"/>
      <c r="AS2372" s="8"/>
      <c r="AT2372" s="8"/>
      <c r="AU2372" s="8"/>
      <c r="AV2372" s="8"/>
      <c r="AW2372" s="8"/>
      <c r="AX2372" s="8"/>
    </row>
    <row r="2373" spans="41:50">
      <c r="AO2373" s="8"/>
      <c r="AP2373" s="8"/>
      <c r="AQ2373" s="8"/>
      <c r="AR2373" s="8"/>
      <c r="AS2373" s="8"/>
      <c r="AT2373" s="8"/>
      <c r="AU2373" s="8"/>
      <c r="AV2373" s="8"/>
      <c r="AW2373" s="8"/>
      <c r="AX2373" s="8"/>
    </row>
    <row r="2374" spans="41:50">
      <c r="AO2374" s="8"/>
      <c r="AP2374" s="8"/>
      <c r="AQ2374" s="8"/>
      <c r="AR2374" s="8"/>
      <c r="AS2374" s="8"/>
      <c r="AT2374" s="8"/>
      <c r="AU2374" s="8"/>
      <c r="AV2374" s="8"/>
      <c r="AW2374" s="8"/>
      <c r="AX2374" s="8"/>
    </row>
    <row r="2375" spans="41:50">
      <c r="AO2375" s="8"/>
      <c r="AP2375" s="8"/>
      <c r="AQ2375" s="8"/>
      <c r="AR2375" s="8"/>
      <c r="AS2375" s="8"/>
      <c r="AT2375" s="8"/>
      <c r="AU2375" s="8"/>
      <c r="AV2375" s="8"/>
      <c r="AW2375" s="8"/>
      <c r="AX2375" s="8"/>
    </row>
    <row r="2376" spans="41:50">
      <c r="AO2376" s="8"/>
      <c r="AP2376" s="8"/>
      <c r="AQ2376" s="8"/>
      <c r="AR2376" s="8"/>
      <c r="AS2376" s="8"/>
      <c r="AT2376" s="8"/>
      <c r="AU2376" s="8"/>
      <c r="AV2376" s="8"/>
      <c r="AW2376" s="8"/>
      <c r="AX2376" s="8"/>
    </row>
    <row r="2377" spans="41:50">
      <c r="AO2377" s="8"/>
      <c r="AP2377" s="8"/>
      <c r="AQ2377" s="8"/>
      <c r="AR2377" s="8"/>
      <c r="AS2377" s="8"/>
      <c r="AT2377" s="8"/>
      <c r="AU2377" s="8"/>
      <c r="AV2377" s="8"/>
      <c r="AW2377" s="8"/>
      <c r="AX2377" s="8"/>
    </row>
    <row r="2378" spans="41:50">
      <c r="AO2378" s="8"/>
      <c r="AP2378" s="8"/>
      <c r="AQ2378" s="8"/>
      <c r="AR2378" s="8"/>
      <c r="AS2378" s="8"/>
      <c r="AT2378" s="8"/>
      <c r="AU2378" s="8"/>
      <c r="AV2378" s="8"/>
      <c r="AW2378" s="8"/>
      <c r="AX2378" s="8"/>
    </row>
    <row r="2379" spans="41:50">
      <c r="AO2379" s="8"/>
      <c r="AP2379" s="8"/>
      <c r="AQ2379" s="8"/>
      <c r="AR2379" s="8"/>
      <c r="AS2379" s="8"/>
      <c r="AT2379" s="8"/>
      <c r="AU2379" s="8"/>
      <c r="AV2379" s="8"/>
      <c r="AW2379" s="8"/>
      <c r="AX2379" s="8"/>
    </row>
    <row r="2380" spans="41:50">
      <c r="AO2380" s="8"/>
      <c r="AP2380" s="8"/>
      <c r="AQ2380" s="8"/>
      <c r="AR2380" s="8"/>
      <c r="AS2380" s="8"/>
      <c r="AT2380" s="8"/>
      <c r="AU2380" s="8"/>
      <c r="AV2380" s="8"/>
      <c r="AW2380" s="8"/>
      <c r="AX2380" s="8"/>
    </row>
    <row r="2381" spans="41:50">
      <c r="AO2381" s="8"/>
      <c r="AP2381" s="8"/>
      <c r="AQ2381" s="8"/>
      <c r="AR2381" s="8"/>
      <c r="AS2381" s="8"/>
      <c r="AT2381" s="8"/>
      <c r="AU2381" s="8"/>
      <c r="AV2381" s="8"/>
      <c r="AW2381" s="8"/>
      <c r="AX2381" s="8"/>
    </row>
    <row r="2382" spans="41:50">
      <c r="AO2382" s="8"/>
      <c r="AP2382" s="8"/>
      <c r="AQ2382" s="8"/>
      <c r="AR2382" s="8"/>
      <c r="AS2382" s="8"/>
      <c r="AT2382" s="8"/>
      <c r="AU2382" s="8"/>
      <c r="AV2382" s="8"/>
      <c r="AW2382" s="8"/>
      <c r="AX2382" s="8"/>
    </row>
    <row r="2383" spans="41:50">
      <c r="AO2383" s="8"/>
      <c r="AP2383" s="8"/>
      <c r="AQ2383" s="8"/>
      <c r="AR2383" s="8"/>
      <c r="AS2383" s="8"/>
      <c r="AT2383" s="8"/>
      <c r="AU2383" s="8"/>
      <c r="AV2383" s="8"/>
      <c r="AW2383" s="8"/>
      <c r="AX2383" s="8"/>
    </row>
    <row r="2384" spans="41:50">
      <c r="AO2384" s="8"/>
      <c r="AP2384" s="8"/>
      <c r="AQ2384" s="8"/>
      <c r="AR2384" s="8"/>
      <c r="AS2384" s="8"/>
      <c r="AT2384" s="8"/>
      <c r="AU2384" s="8"/>
      <c r="AV2384" s="8"/>
      <c r="AW2384" s="8"/>
      <c r="AX2384" s="8"/>
    </row>
    <row r="2385" spans="41:50">
      <c r="AO2385" s="8"/>
      <c r="AP2385" s="8"/>
      <c r="AQ2385" s="8"/>
      <c r="AR2385" s="8"/>
      <c r="AS2385" s="8"/>
      <c r="AT2385" s="8"/>
      <c r="AU2385" s="8"/>
      <c r="AV2385" s="8"/>
      <c r="AW2385" s="8"/>
      <c r="AX2385" s="8"/>
    </row>
    <row r="2386" spans="41:50">
      <c r="AO2386" s="8"/>
      <c r="AP2386" s="8"/>
      <c r="AQ2386" s="8"/>
      <c r="AR2386" s="8"/>
      <c r="AS2386" s="8"/>
      <c r="AT2386" s="8"/>
      <c r="AU2386" s="8"/>
      <c r="AV2386" s="8"/>
      <c r="AW2386" s="8"/>
      <c r="AX2386" s="8"/>
    </row>
    <row r="2387" spans="41:50">
      <c r="AO2387" s="8"/>
      <c r="AP2387" s="8"/>
      <c r="AQ2387" s="8"/>
      <c r="AR2387" s="8"/>
      <c r="AS2387" s="8"/>
      <c r="AT2387" s="8"/>
      <c r="AU2387" s="8"/>
      <c r="AV2387" s="8"/>
      <c r="AW2387" s="8"/>
      <c r="AX2387" s="8"/>
    </row>
    <row r="2388" spans="41:50">
      <c r="AO2388" s="8"/>
      <c r="AP2388" s="8"/>
      <c r="AQ2388" s="8"/>
      <c r="AR2388" s="8"/>
      <c r="AS2388" s="8"/>
      <c r="AT2388" s="8"/>
      <c r="AU2388" s="8"/>
      <c r="AV2388" s="8"/>
      <c r="AW2388" s="8"/>
      <c r="AX2388" s="8"/>
    </row>
    <row r="2389" spans="41:50">
      <c r="AO2389" s="8"/>
      <c r="AP2389" s="8"/>
      <c r="AQ2389" s="8"/>
      <c r="AR2389" s="8"/>
      <c r="AS2389" s="8"/>
      <c r="AT2389" s="8"/>
      <c r="AU2389" s="8"/>
      <c r="AV2389" s="8"/>
      <c r="AW2389" s="8"/>
      <c r="AX2389" s="8"/>
    </row>
    <row r="2390" spans="41:50">
      <c r="AO2390" s="8"/>
      <c r="AP2390" s="8"/>
      <c r="AQ2390" s="8"/>
      <c r="AR2390" s="8"/>
      <c r="AS2390" s="8"/>
      <c r="AT2390" s="8"/>
      <c r="AU2390" s="8"/>
      <c r="AV2390" s="8"/>
      <c r="AW2390" s="8"/>
      <c r="AX2390" s="8"/>
    </row>
    <row r="2391" spans="41:50">
      <c r="AO2391" s="8"/>
      <c r="AP2391" s="8"/>
      <c r="AQ2391" s="8"/>
      <c r="AR2391" s="8"/>
      <c r="AS2391" s="8"/>
      <c r="AT2391" s="8"/>
      <c r="AU2391" s="8"/>
      <c r="AV2391" s="8"/>
      <c r="AW2391" s="8"/>
      <c r="AX2391" s="8"/>
    </row>
    <row r="2392" spans="41:50">
      <c r="AO2392" s="8"/>
      <c r="AP2392" s="8"/>
      <c r="AQ2392" s="8"/>
      <c r="AR2392" s="8"/>
      <c r="AS2392" s="8"/>
      <c r="AT2392" s="8"/>
      <c r="AU2392" s="8"/>
      <c r="AV2392" s="8"/>
      <c r="AW2392" s="8"/>
      <c r="AX2392" s="8"/>
    </row>
    <row r="2393" spans="41:50">
      <c r="AO2393" s="8"/>
      <c r="AP2393" s="8"/>
      <c r="AQ2393" s="8"/>
      <c r="AR2393" s="8"/>
      <c r="AS2393" s="8"/>
      <c r="AT2393" s="8"/>
      <c r="AU2393" s="8"/>
      <c r="AV2393" s="8"/>
      <c r="AW2393" s="8"/>
      <c r="AX2393" s="8"/>
    </row>
    <row r="2394" spans="41:50">
      <c r="AO2394" s="8"/>
      <c r="AP2394" s="8"/>
      <c r="AQ2394" s="8"/>
      <c r="AR2394" s="8"/>
      <c r="AS2394" s="8"/>
      <c r="AT2394" s="8"/>
      <c r="AU2394" s="8"/>
      <c r="AV2394" s="8"/>
      <c r="AW2394" s="8"/>
      <c r="AX2394" s="8"/>
    </row>
    <row r="2395" spans="41:50">
      <c r="AO2395" s="8"/>
      <c r="AP2395" s="8"/>
      <c r="AQ2395" s="8"/>
      <c r="AR2395" s="8"/>
      <c r="AS2395" s="8"/>
      <c r="AT2395" s="8"/>
      <c r="AU2395" s="8"/>
      <c r="AV2395" s="8"/>
      <c r="AW2395" s="8"/>
      <c r="AX2395" s="8"/>
    </row>
    <row r="2396" spans="41:50">
      <c r="AO2396" s="8"/>
      <c r="AP2396" s="8"/>
      <c r="AQ2396" s="8"/>
      <c r="AR2396" s="8"/>
      <c r="AS2396" s="8"/>
      <c r="AT2396" s="8"/>
      <c r="AU2396" s="8"/>
      <c r="AV2396" s="8"/>
      <c r="AW2396" s="8"/>
      <c r="AX2396" s="8"/>
    </row>
    <row r="2397" spans="41:50">
      <c r="AO2397" s="8"/>
      <c r="AP2397" s="8"/>
      <c r="AQ2397" s="8"/>
      <c r="AR2397" s="8"/>
      <c r="AS2397" s="8"/>
      <c r="AT2397" s="8"/>
      <c r="AU2397" s="8"/>
      <c r="AV2397" s="8"/>
      <c r="AW2397" s="8"/>
      <c r="AX2397" s="8"/>
    </row>
    <row r="2398" spans="41:50">
      <c r="AO2398" s="8"/>
      <c r="AP2398" s="8"/>
      <c r="AQ2398" s="8"/>
      <c r="AR2398" s="8"/>
      <c r="AS2398" s="8"/>
      <c r="AT2398" s="8"/>
      <c r="AU2398" s="8"/>
      <c r="AV2398" s="8"/>
      <c r="AW2398" s="8"/>
      <c r="AX2398" s="8"/>
    </row>
    <row r="2399" spans="41:50">
      <c r="AO2399" s="8"/>
      <c r="AP2399" s="8"/>
      <c r="AQ2399" s="8"/>
      <c r="AR2399" s="8"/>
      <c r="AS2399" s="8"/>
      <c r="AT2399" s="8"/>
      <c r="AU2399" s="8"/>
      <c r="AV2399" s="8"/>
      <c r="AW2399" s="8"/>
      <c r="AX2399" s="8"/>
    </row>
    <row r="2400" spans="41:50">
      <c r="AO2400" s="8"/>
      <c r="AP2400" s="8"/>
      <c r="AQ2400" s="8"/>
      <c r="AR2400" s="8"/>
      <c r="AS2400" s="8"/>
      <c r="AT2400" s="8"/>
      <c r="AU2400" s="8"/>
      <c r="AV2400" s="8"/>
      <c r="AW2400" s="8"/>
      <c r="AX2400" s="8"/>
    </row>
    <row r="2401" spans="41:50">
      <c r="AO2401" s="8"/>
      <c r="AP2401" s="8"/>
      <c r="AQ2401" s="8"/>
      <c r="AR2401" s="8"/>
      <c r="AS2401" s="8"/>
      <c r="AT2401" s="8"/>
      <c r="AU2401" s="8"/>
      <c r="AV2401" s="8"/>
      <c r="AW2401" s="8"/>
      <c r="AX2401" s="8"/>
    </row>
    <row r="2402" spans="41:50">
      <c r="AO2402" s="8"/>
      <c r="AP2402" s="8"/>
      <c r="AQ2402" s="8"/>
      <c r="AR2402" s="8"/>
      <c r="AS2402" s="8"/>
      <c r="AT2402" s="8"/>
      <c r="AU2402" s="8"/>
      <c r="AV2402" s="8"/>
      <c r="AW2402" s="8"/>
      <c r="AX2402" s="8"/>
    </row>
    <row r="2403" spans="41:50">
      <c r="AO2403" s="8"/>
      <c r="AP2403" s="8"/>
      <c r="AQ2403" s="8"/>
      <c r="AR2403" s="8"/>
      <c r="AS2403" s="8"/>
      <c r="AT2403" s="8"/>
      <c r="AU2403" s="8"/>
      <c r="AV2403" s="8"/>
      <c r="AW2403" s="8"/>
      <c r="AX2403" s="8"/>
    </row>
    <row r="2404" spans="41:50">
      <c r="AO2404" s="8"/>
      <c r="AP2404" s="8"/>
      <c r="AQ2404" s="8"/>
      <c r="AR2404" s="8"/>
      <c r="AS2404" s="8"/>
      <c r="AT2404" s="8"/>
      <c r="AU2404" s="8"/>
      <c r="AV2404" s="8"/>
      <c r="AW2404" s="8"/>
      <c r="AX2404" s="8"/>
    </row>
    <row r="2405" spans="41:50">
      <c r="AO2405" s="8"/>
      <c r="AP2405" s="8"/>
      <c r="AQ2405" s="8"/>
      <c r="AR2405" s="8"/>
      <c r="AS2405" s="8"/>
      <c r="AT2405" s="8"/>
      <c r="AU2405" s="8"/>
      <c r="AV2405" s="8"/>
      <c r="AW2405" s="8"/>
      <c r="AX2405" s="8"/>
    </row>
    <row r="2406" spans="41:50">
      <c r="AO2406" s="8"/>
      <c r="AP2406" s="8"/>
      <c r="AQ2406" s="8"/>
      <c r="AR2406" s="8"/>
      <c r="AS2406" s="8"/>
      <c r="AT2406" s="8"/>
      <c r="AU2406" s="8"/>
      <c r="AV2406" s="8"/>
      <c r="AW2406" s="8"/>
      <c r="AX2406" s="8"/>
    </row>
    <row r="2407" spans="41:50">
      <c r="AO2407" s="8"/>
      <c r="AP2407" s="8"/>
      <c r="AQ2407" s="8"/>
      <c r="AR2407" s="8"/>
      <c r="AS2407" s="8"/>
      <c r="AT2407" s="8"/>
      <c r="AU2407" s="8"/>
      <c r="AV2407" s="8"/>
      <c r="AW2407" s="8"/>
      <c r="AX2407" s="8"/>
    </row>
    <row r="2408" spans="41:50">
      <c r="AO2408" s="8"/>
      <c r="AP2408" s="8"/>
      <c r="AQ2408" s="8"/>
      <c r="AR2408" s="8"/>
      <c r="AS2408" s="8"/>
      <c r="AT2408" s="8"/>
      <c r="AU2408" s="8"/>
      <c r="AV2408" s="8"/>
      <c r="AW2408" s="8"/>
      <c r="AX2408" s="8"/>
    </row>
    <row r="2409" spans="41:50">
      <c r="AO2409" s="8"/>
      <c r="AP2409" s="8"/>
      <c r="AQ2409" s="8"/>
      <c r="AR2409" s="8"/>
      <c r="AS2409" s="8"/>
      <c r="AT2409" s="8"/>
      <c r="AU2409" s="8"/>
      <c r="AV2409" s="8"/>
      <c r="AW2409" s="8"/>
      <c r="AX2409" s="8"/>
    </row>
    <row r="2410" spans="41:50">
      <c r="AO2410" s="8"/>
      <c r="AP2410" s="8"/>
      <c r="AQ2410" s="8"/>
      <c r="AR2410" s="8"/>
      <c r="AS2410" s="8"/>
      <c r="AT2410" s="8"/>
      <c r="AU2410" s="8"/>
      <c r="AV2410" s="8"/>
      <c r="AW2410" s="8"/>
      <c r="AX2410" s="8"/>
    </row>
    <row r="2411" spans="41:50">
      <c r="AO2411" s="8"/>
      <c r="AP2411" s="8"/>
      <c r="AQ2411" s="8"/>
      <c r="AR2411" s="8"/>
      <c r="AS2411" s="8"/>
      <c r="AT2411" s="8"/>
      <c r="AU2411" s="8"/>
      <c r="AV2411" s="8"/>
      <c r="AW2411" s="8"/>
      <c r="AX2411" s="8"/>
    </row>
    <row r="2412" spans="41:50">
      <c r="AO2412" s="8"/>
      <c r="AP2412" s="8"/>
      <c r="AQ2412" s="8"/>
      <c r="AR2412" s="8"/>
      <c r="AS2412" s="8"/>
      <c r="AT2412" s="8"/>
      <c r="AU2412" s="8"/>
      <c r="AV2412" s="8"/>
      <c r="AW2412" s="8"/>
      <c r="AX2412" s="8"/>
    </row>
    <row r="2413" spans="41:50">
      <c r="AO2413" s="8"/>
      <c r="AP2413" s="8"/>
      <c r="AQ2413" s="8"/>
      <c r="AR2413" s="8"/>
      <c r="AS2413" s="8"/>
      <c r="AT2413" s="8"/>
      <c r="AU2413" s="8"/>
      <c r="AV2413" s="8"/>
      <c r="AW2413" s="8"/>
      <c r="AX2413" s="8"/>
    </row>
    <row r="2414" spans="41:50">
      <c r="AO2414" s="8"/>
      <c r="AP2414" s="8"/>
      <c r="AQ2414" s="8"/>
      <c r="AR2414" s="8"/>
      <c r="AS2414" s="8"/>
      <c r="AT2414" s="8"/>
      <c r="AU2414" s="8"/>
      <c r="AV2414" s="8"/>
      <c r="AW2414" s="8"/>
      <c r="AX2414" s="8"/>
    </row>
    <row r="2415" spans="41:50">
      <c r="AO2415" s="8"/>
      <c r="AP2415" s="8"/>
      <c r="AQ2415" s="8"/>
      <c r="AR2415" s="8"/>
      <c r="AS2415" s="8"/>
      <c r="AT2415" s="8"/>
      <c r="AU2415" s="8"/>
      <c r="AV2415" s="8"/>
      <c r="AW2415" s="8"/>
      <c r="AX2415" s="8"/>
    </row>
    <row r="2416" spans="41:50">
      <c r="AO2416" s="8"/>
      <c r="AP2416" s="8"/>
      <c r="AQ2416" s="8"/>
      <c r="AR2416" s="8"/>
      <c r="AS2416" s="8"/>
      <c r="AT2416" s="8"/>
      <c r="AU2416" s="8"/>
      <c r="AV2416" s="8"/>
      <c r="AW2416" s="8"/>
      <c r="AX2416" s="8"/>
    </row>
    <row r="2417" spans="41:50">
      <c r="AO2417" s="8"/>
      <c r="AP2417" s="8"/>
      <c r="AQ2417" s="8"/>
      <c r="AR2417" s="8"/>
      <c r="AS2417" s="8"/>
      <c r="AT2417" s="8"/>
      <c r="AU2417" s="8"/>
      <c r="AV2417" s="8"/>
      <c r="AW2417" s="8"/>
      <c r="AX2417" s="8"/>
    </row>
    <row r="2418" spans="41:50">
      <c r="AO2418" s="8"/>
      <c r="AP2418" s="8"/>
      <c r="AQ2418" s="8"/>
      <c r="AR2418" s="8"/>
      <c r="AS2418" s="8"/>
      <c r="AT2418" s="8"/>
      <c r="AU2418" s="8"/>
      <c r="AV2418" s="8"/>
      <c r="AW2418" s="8"/>
      <c r="AX2418" s="8"/>
    </row>
    <row r="2419" spans="41:50">
      <c r="AO2419" s="8"/>
      <c r="AP2419" s="8"/>
      <c r="AQ2419" s="8"/>
      <c r="AR2419" s="8"/>
      <c r="AS2419" s="8"/>
      <c r="AT2419" s="8"/>
      <c r="AU2419" s="8"/>
      <c r="AV2419" s="8"/>
      <c r="AW2419" s="8"/>
      <c r="AX2419" s="8"/>
    </row>
    <row r="2420" spans="41:50">
      <c r="AO2420" s="8"/>
      <c r="AP2420" s="8"/>
      <c r="AQ2420" s="8"/>
      <c r="AR2420" s="8"/>
      <c r="AS2420" s="8"/>
      <c r="AT2420" s="8"/>
      <c r="AU2420" s="8"/>
      <c r="AV2420" s="8"/>
      <c r="AW2420" s="8"/>
      <c r="AX2420" s="8"/>
    </row>
    <row r="2421" spans="41:50">
      <c r="AO2421" s="8"/>
      <c r="AP2421" s="8"/>
      <c r="AQ2421" s="8"/>
      <c r="AR2421" s="8"/>
      <c r="AS2421" s="8"/>
      <c r="AT2421" s="8"/>
      <c r="AU2421" s="8"/>
      <c r="AV2421" s="8"/>
      <c r="AW2421" s="8"/>
      <c r="AX2421" s="8"/>
    </row>
    <row r="2422" spans="41:50">
      <c r="AO2422" s="8"/>
      <c r="AP2422" s="8"/>
      <c r="AQ2422" s="8"/>
      <c r="AR2422" s="8"/>
      <c r="AS2422" s="8"/>
      <c r="AT2422" s="8"/>
      <c r="AU2422" s="8"/>
      <c r="AV2422" s="8"/>
      <c r="AW2422" s="8"/>
      <c r="AX2422" s="8"/>
    </row>
    <row r="2423" spans="41:50">
      <c r="AO2423" s="8"/>
      <c r="AP2423" s="8"/>
      <c r="AQ2423" s="8"/>
      <c r="AR2423" s="8"/>
      <c r="AS2423" s="8"/>
      <c r="AT2423" s="8"/>
      <c r="AU2423" s="8"/>
      <c r="AV2423" s="8"/>
      <c r="AW2423" s="8"/>
      <c r="AX2423" s="8"/>
    </row>
    <row r="2424" spans="41:50">
      <c r="AO2424" s="8"/>
      <c r="AP2424" s="8"/>
      <c r="AQ2424" s="8"/>
      <c r="AR2424" s="8"/>
      <c r="AS2424" s="8"/>
      <c r="AT2424" s="8"/>
      <c r="AU2424" s="8"/>
      <c r="AV2424" s="8"/>
      <c r="AW2424" s="8"/>
      <c r="AX2424" s="8"/>
    </row>
    <row r="2425" spans="41:50">
      <c r="AO2425" s="8"/>
      <c r="AP2425" s="8"/>
      <c r="AQ2425" s="8"/>
      <c r="AR2425" s="8"/>
      <c r="AS2425" s="8"/>
      <c r="AT2425" s="8"/>
      <c r="AU2425" s="8"/>
      <c r="AV2425" s="8"/>
      <c r="AW2425" s="8"/>
      <c r="AX2425" s="8"/>
    </row>
    <row r="2426" spans="41:50">
      <c r="AO2426" s="8"/>
      <c r="AP2426" s="8"/>
      <c r="AQ2426" s="8"/>
      <c r="AR2426" s="8"/>
      <c r="AS2426" s="8"/>
      <c r="AT2426" s="8"/>
      <c r="AU2426" s="8"/>
      <c r="AV2426" s="8"/>
      <c r="AW2426" s="8"/>
      <c r="AX2426" s="8"/>
    </row>
    <row r="2427" spans="41:50">
      <c r="AO2427" s="8"/>
      <c r="AP2427" s="8"/>
      <c r="AQ2427" s="8"/>
      <c r="AR2427" s="8"/>
      <c r="AS2427" s="8"/>
      <c r="AT2427" s="8"/>
      <c r="AU2427" s="8"/>
      <c r="AV2427" s="8"/>
      <c r="AW2427" s="8"/>
      <c r="AX2427" s="8"/>
    </row>
    <row r="2428" spans="41:50">
      <c r="AO2428" s="8"/>
      <c r="AP2428" s="8"/>
      <c r="AQ2428" s="8"/>
      <c r="AR2428" s="8"/>
      <c r="AS2428" s="8"/>
      <c r="AT2428" s="8"/>
      <c r="AU2428" s="8"/>
      <c r="AV2428" s="8"/>
      <c r="AW2428" s="8"/>
      <c r="AX2428" s="8"/>
    </row>
    <row r="2429" spans="41:50">
      <c r="AO2429" s="8"/>
      <c r="AP2429" s="8"/>
      <c r="AQ2429" s="8"/>
      <c r="AR2429" s="8"/>
      <c r="AS2429" s="8"/>
      <c r="AT2429" s="8"/>
      <c r="AU2429" s="8"/>
      <c r="AV2429" s="8"/>
      <c r="AW2429" s="8"/>
      <c r="AX2429" s="8"/>
    </row>
    <row r="2430" spans="41:50">
      <c r="AO2430" s="8"/>
      <c r="AP2430" s="8"/>
      <c r="AQ2430" s="8"/>
      <c r="AR2430" s="8"/>
      <c r="AS2430" s="8"/>
      <c r="AT2430" s="8"/>
      <c r="AU2430" s="8"/>
      <c r="AV2430" s="8"/>
      <c r="AW2430" s="8"/>
      <c r="AX2430" s="8"/>
    </row>
    <row r="2431" spans="41:50">
      <c r="AO2431" s="8"/>
      <c r="AP2431" s="8"/>
      <c r="AQ2431" s="8"/>
      <c r="AR2431" s="8"/>
      <c r="AS2431" s="8"/>
      <c r="AT2431" s="8"/>
      <c r="AU2431" s="8"/>
      <c r="AV2431" s="8"/>
      <c r="AW2431" s="8"/>
      <c r="AX2431" s="8"/>
    </row>
    <row r="2432" spans="41:50">
      <c r="AO2432" s="8"/>
      <c r="AP2432" s="8"/>
      <c r="AQ2432" s="8"/>
      <c r="AR2432" s="8"/>
      <c r="AS2432" s="8"/>
      <c r="AT2432" s="8"/>
      <c r="AU2432" s="8"/>
      <c r="AV2432" s="8"/>
      <c r="AW2432" s="8"/>
      <c r="AX2432" s="8"/>
    </row>
    <row r="2433" spans="41:50">
      <c r="AO2433" s="8"/>
      <c r="AP2433" s="8"/>
      <c r="AQ2433" s="8"/>
      <c r="AR2433" s="8"/>
      <c r="AS2433" s="8"/>
      <c r="AT2433" s="8"/>
      <c r="AU2433" s="8"/>
      <c r="AV2433" s="8"/>
      <c r="AW2433" s="8"/>
      <c r="AX2433" s="8"/>
    </row>
    <row r="2434" spans="41:50">
      <c r="AO2434" s="8"/>
      <c r="AP2434" s="8"/>
      <c r="AQ2434" s="8"/>
      <c r="AR2434" s="8"/>
      <c r="AS2434" s="8"/>
      <c r="AT2434" s="8"/>
      <c r="AU2434" s="8"/>
      <c r="AV2434" s="8"/>
      <c r="AW2434" s="8"/>
      <c r="AX2434" s="8"/>
    </row>
    <row r="2435" spans="41:50">
      <c r="AO2435" s="8"/>
      <c r="AP2435" s="8"/>
      <c r="AQ2435" s="8"/>
      <c r="AR2435" s="8"/>
      <c r="AS2435" s="8"/>
      <c r="AT2435" s="8"/>
      <c r="AU2435" s="8"/>
      <c r="AV2435" s="8"/>
      <c r="AW2435" s="8"/>
      <c r="AX2435" s="8"/>
    </row>
    <row r="2436" spans="41:50">
      <c r="AO2436" s="8"/>
      <c r="AP2436" s="8"/>
      <c r="AQ2436" s="8"/>
      <c r="AR2436" s="8"/>
      <c r="AS2436" s="8"/>
      <c r="AT2436" s="8"/>
      <c r="AU2436" s="8"/>
      <c r="AV2436" s="8"/>
      <c r="AW2436" s="8"/>
      <c r="AX2436" s="8"/>
    </row>
    <row r="2437" spans="41:50">
      <c r="AO2437" s="8"/>
      <c r="AP2437" s="8"/>
      <c r="AQ2437" s="8"/>
      <c r="AR2437" s="8"/>
      <c r="AS2437" s="8"/>
      <c r="AT2437" s="8"/>
      <c r="AU2437" s="8"/>
      <c r="AV2437" s="8"/>
      <c r="AW2437" s="8"/>
      <c r="AX2437" s="8"/>
    </row>
    <row r="2438" spans="41:50">
      <c r="AO2438" s="8"/>
      <c r="AP2438" s="8"/>
      <c r="AQ2438" s="8"/>
      <c r="AR2438" s="8"/>
      <c r="AS2438" s="8"/>
      <c r="AT2438" s="8"/>
      <c r="AU2438" s="8"/>
      <c r="AV2438" s="8"/>
      <c r="AW2438" s="8"/>
      <c r="AX2438" s="8"/>
    </row>
    <row r="2439" spans="41:50">
      <c r="AO2439" s="8"/>
      <c r="AP2439" s="8"/>
      <c r="AQ2439" s="8"/>
      <c r="AR2439" s="8"/>
      <c r="AS2439" s="8"/>
      <c r="AT2439" s="8"/>
      <c r="AU2439" s="8"/>
      <c r="AV2439" s="8"/>
      <c r="AW2439" s="8"/>
      <c r="AX2439" s="8"/>
    </row>
    <row r="2440" spans="41:50">
      <c r="AO2440" s="8"/>
      <c r="AP2440" s="8"/>
      <c r="AQ2440" s="8"/>
      <c r="AR2440" s="8"/>
      <c r="AS2440" s="8"/>
      <c r="AT2440" s="8"/>
      <c r="AU2440" s="8"/>
      <c r="AV2440" s="8"/>
      <c r="AW2440" s="8"/>
      <c r="AX2440" s="8"/>
    </row>
    <row r="2441" spans="41:50">
      <c r="AO2441" s="8"/>
      <c r="AP2441" s="8"/>
      <c r="AQ2441" s="8"/>
      <c r="AR2441" s="8"/>
      <c r="AS2441" s="8"/>
      <c r="AT2441" s="8"/>
      <c r="AU2441" s="8"/>
      <c r="AV2441" s="8"/>
      <c r="AW2441" s="8"/>
      <c r="AX2441" s="8"/>
    </row>
    <row r="2442" spans="41:50">
      <c r="AO2442" s="8"/>
      <c r="AP2442" s="8"/>
      <c r="AQ2442" s="8"/>
      <c r="AR2442" s="8"/>
      <c r="AS2442" s="8"/>
      <c r="AT2442" s="8"/>
      <c r="AU2442" s="8"/>
      <c r="AV2442" s="8"/>
      <c r="AW2442" s="8"/>
      <c r="AX2442" s="8"/>
    </row>
    <row r="2443" spans="41:50">
      <c r="AO2443" s="8"/>
      <c r="AP2443" s="8"/>
      <c r="AQ2443" s="8"/>
      <c r="AR2443" s="8"/>
      <c r="AS2443" s="8"/>
      <c r="AT2443" s="8"/>
      <c r="AU2443" s="8"/>
      <c r="AV2443" s="8"/>
      <c r="AW2443" s="8"/>
      <c r="AX2443" s="8"/>
    </row>
    <row r="2444" spans="41:50">
      <c r="AO2444" s="8"/>
      <c r="AP2444" s="8"/>
      <c r="AQ2444" s="8"/>
      <c r="AR2444" s="8"/>
      <c r="AS2444" s="8"/>
      <c r="AT2444" s="8"/>
      <c r="AU2444" s="8"/>
      <c r="AV2444" s="8"/>
      <c r="AW2444" s="8"/>
      <c r="AX2444" s="8"/>
    </row>
    <row r="2445" spans="41:50">
      <c r="AO2445" s="8"/>
      <c r="AP2445" s="8"/>
      <c r="AQ2445" s="8"/>
      <c r="AR2445" s="8"/>
      <c r="AS2445" s="8"/>
      <c r="AT2445" s="8"/>
      <c r="AU2445" s="8"/>
      <c r="AV2445" s="8"/>
      <c r="AW2445" s="8"/>
      <c r="AX2445" s="8"/>
    </row>
    <row r="2446" spans="41:50">
      <c r="AO2446" s="8"/>
      <c r="AP2446" s="8"/>
      <c r="AQ2446" s="8"/>
      <c r="AR2446" s="8"/>
      <c r="AS2446" s="8"/>
      <c r="AT2446" s="8"/>
      <c r="AU2446" s="8"/>
      <c r="AV2446" s="8"/>
      <c r="AW2446" s="8"/>
      <c r="AX2446" s="8"/>
    </row>
    <row r="2447" spans="41:50">
      <c r="AO2447" s="8"/>
      <c r="AP2447" s="8"/>
      <c r="AQ2447" s="8"/>
      <c r="AR2447" s="8"/>
      <c r="AS2447" s="8"/>
      <c r="AT2447" s="8"/>
      <c r="AU2447" s="8"/>
      <c r="AV2447" s="8"/>
      <c r="AW2447" s="8"/>
      <c r="AX2447" s="8"/>
    </row>
    <row r="2448" spans="41:50">
      <c r="AO2448" s="8"/>
      <c r="AP2448" s="8"/>
      <c r="AQ2448" s="8"/>
      <c r="AR2448" s="8"/>
      <c r="AS2448" s="8"/>
      <c r="AT2448" s="8"/>
      <c r="AU2448" s="8"/>
      <c r="AV2448" s="8"/>
      <c r="AW2448" s="8"/>
      <c r="AX2448" s="8"/>
    </row>
    <row r="2449" spans="41:50">
      <c r="AO2449" s="8"/>
      <c r="AP2449" s="8"/>
      <c r="AQ2449" s="8"/>
      <c r="AR2449" s="8"/>
      <c r="AS2449" s="8"/>
      <c r="AT2449" s="8"/>
      <c r="AU2449" s="8"/>
      <c r="AV2449" s="8"/>
      <c r="AW2449" s="8"/>
      <c r="AX2449" s="8"/>
    </row>
    <row r="2450" spans="41:50">
      <c r="AO2450" s="8"/>
      <c r="AP2450" s="8"/>
      <c r="AQ2450" s="8"/>
      <c r="AR2450" s="8"/>
      <c r="AS2450" s="8"/>
      <c r="AT2450" s="8"/>
      <c r="AU2450" s="8"/>
      <c r="AV2450" s="8"/>
      <c r="AW2450" s="8"/>
      <c r="AX2450" s="8"/>
    </row>
    <row r="2451" spans="41:50">
      <c r="AO2451" s="8"/>
      <c r="AP2451" s="8"/>
      <c r="AQ2451" s="8"/>
      <c r="AR2451" s="8"/>
      <c r="AS2451" s="8"/>
      <c r="AT2451" s="8"/>
      <c r="AU2451" s="8"/>
      <c r="AV2451" s="8"/>
      <c r="AW2451" s="8"/>
      <c r="AX2451" s="8"/>
    </row>
    <row r="2452" spans="41:50">
      <c r="AO2452" s="8"/>
      <c r="AP2452" s="8"/>
      <c r="AQ2452" s="8"/>
      <c r="AR2452" s="8"/>
      <c r="AS2452" s="8"/>
      <c r="AT2452" s="8"/>
      <c r="AU2452" s="8"/>
      <c r="AV2452" s="8"/>
      <c r="AW2452" s="8"/>
      <c r="AX2452" s="8"/>
    </row>
    <row r="2453" spans="41:50">
      <c r="AO2453" s="8"/>
      <c r="AP2453" s="8"/>
      <c r="AQ2453" s="8"/>
      <c r="AR2453" s="8"/>
      <c r="AS2453" s="8"/>
      <c r="AT2453" s="8"/>
      <c r="AU2453" s="8"/>
      <c r="AV2453" s="8"/>
      <c r="AW2453" s="8"/>
      <c r="AX2453" s="8"/>
    </row>
    <row r="2454" spans="41:50">
      <c r="AO2454" s="8"/>
      <c r="AP2454" s="8"/>
      <c r="AQ2454" s="8"/>
      <c r="AR2454" s="8"/>
      <c r="AS2454" s="8"/>
      <c r="AT2454" s="8"/>
      <c r="AU2454" s="8"/>
      <c r="AV2454" s="8"/>
      <c r="AW2454" s="8"/>
      <c r="AX2454" s="8"/>
    </row>
    <row r="2455" spans="41:50">
      <c r="AO2455" s="8"/>
      <c r="AP2455" s="8"/>
      <c r="AQ2455" s="8"/>
      <c r="AR2455" s="8"/>
      <c r="AS2455" s="8"/>
      <c r="AT2455" s="8"/>
      <c r="AU2455" s="8"/>
      <c r="AV2455" s="8"/>
      <c r="AW2455" s="8"/>
      <c r="AX2455" s="8"/>
    </row>
    <row r="2456" spans="41:50">
      <c r="AO2456" s="8"/>
      <c r="AP2456" s="8"/>
      <c r="AQ2456" s="8"/>
      <c r="AR2456" s="8"/>
      <c r="AS2456" s="8"/>
      <c r="AT2456" s="8"/>
      <c r="AU2456" s="8"/>
      <c r="AV2456" s="8"/>
      <c r="AW2456" s="8"/>
      <c r="AX2456" s="8"/>
    </row>
    <row r="2457" spans="41:50">
      <c r="AO2457" s="8"/>
      <c r="AP2457" s="8"/>
      <c r="AQ2457" s="8"/>
      <c r="AR2457" s="8"/>
      <c r="AS2457" s="8"/>
      <c r="AT2457" s="8"/>
      <c r="AU2457" s="8"/>
      <c r="AV2457" s="8"/>
      <c r="AW2457" s="8"/>
      <c r="AX2457" s="8"/>
    </row>
    <row r="2458" spans="41:50">
      <c r="AO2458" s="8"/>
      <c r="AP2458" s="8"/>
      <c r="AQ2458" s="8"/>
      <c r="AR2458" s="8"/>
      <c r="AS2458" s="8"/>
      <c r="AT2458" s="8"/>
      <c r="AU2458" s="8"/>
      <c r="AV2458" s="8"/>
      <c r="AW2458" s="8"/>
      <c r="AX2458" s="8"/>
    </row>
    <row r="2459" spans="41:50">
      <c r="AO2459" s="8"/>
      <c r="AP2459" s="8"/>
      <c r="AQ2459" s="8"/>
      <c r="AR2459" s="8"/>
      <c r="AS2459" s="8"/>
      <c r="AT2459" s="8"/>
      <c r="AU2459" s="8"/>
      <c r="AV2459" s="8"/>
      <c r="AW2459" s="8"/>
      <c r="AX2459" s="8"/>
    </row>
    <row r="2460" spans="41:50">
      <c r="AO2460" s="8"/>
      <c r="AP2460" s="8"/>
      <c r="AQ2460" s="8"/>
      <c r="AR2460" s="8"/>
      <c r="AS2460" s="8"/>
      <c r="AT2460" s="8"/>
      <c r="AU2460" s="8"/>
      <c r="AV2460" s="8"/>
      <c r="AW2460" s="8"/>
      <c r="AX2460" s="8"/>
    </row>
    <row r="2461" spans="41:50">
      <c r="AO2461" s="8"/>
      <c r="AP2461" s="8"/>
      <c r="AQ2461" s="8"/>
      <c r="AR2461" s="8"/>
      <c r="AS2461" s="8"/>
      <c r="AT2461" s="8"/>
      <c r="AU2461" s="8"/>
      <c r="AV2461" s="8"/>
      <c r="AW2461" s="8"/>
      <c r="AX2461" s="8"/>
    </row>
    <row r="2462" spans="41:50">
      <c r="AO2462" s="8"/>
      <c r="AP2462" s="8"/>
      <c r="AQ2462" s="8"/>
      <c r="AR2462" s="8"/>
      <c r="AS2462" s="8"/>
      <c r="AT2462" s="8"/>
      <c r="AU2462" s="8"/>
      <c r="AV2462" s="8"/>
      <c r="AW2462" s="8"/>
      <c r="AX2462" s="8"/>
    </row>
    <row r="2463" spans="41:50">
      <c r="AO2463" s="8"/>
      <c r="AP2463" s="8"/>
      <c r="AQ2463" s="8"/>
      <c r="AR2463" s="8"/>
      <c r="AS2463" s="8"/>
      <c r="AT2463" s="8"/>
      <c r="AU2463" s="8"/>
      <c r="AV2463" s="8"/>
      <c r="AW2463" s="8"/>
      <c r="AX2463" s="8"/>
    </row>
    <row r="2464" spans="41:50">
      <c r="AO2464" s="8"/>
      <c r="AP2464" s="8"/>
      <c r="AQ2464" s="8"/>
      <c r="AR2464" s="8"/>
      <c r="AS2464" s="8"/>
      <c r="AT2464" s="8"/>
      <c r="AU2464" s="8"/>
      <c r="AV2464" s="8"/>
      <c r="AW2464" s="8"/>
      <c r="AX2464" s="8"/>
    </row>
    <row r="2465" spans="41:50">
      <c r="AO2465" s="8"/>
      <c r="AP2465" s="8"/>
      <c r="AQ2465" s="8"/>
      <c r="AR2465" s="8"/>
      <c r="AS2465" s="8"/>
      <c r="AT2465" s="8"/>
      <c r="AU2465" s="8"/>
      <c r="AV2465" s="8"/>
      <c r="AW2465" s="8"/>
      <c r="AX2465" s="8"/>
    </row>
    <row r="2466" spans="41:50">
      <c r="AO2466" s="8"/>
      <c r="AP2466" s="8"/>
      <c r="AQ2466" s="8"/>
      <c r="AR2466" s="8"/>
      <c r="AS2466" s="8"/>
      <c r="AT2466" s="8"/>
      <c r="AU2466" s="8"/>
      <c r="AV2466" s="8"/>
      <c r="AW2466" s="8"/>
      <c r="AX2466" s="8"/>
    </row>
    <row r="2467" spans="41:50">
      <c r="AO2467" s="8"/>
      <c r="AP2467" s="8"/>
      <c r="AQ2467" s="8"/>
      <c r="AR2467" s="8"/>
      <c r="AS2467" s="8"/>
      <c r="AT2467" s="8"/>
      <c r="AU2467" s="8"/>
      <c r="AV2467" s="8"/>
      <c r="AW2467" s="8"/>
      <c r="AX2467" s="8"/>
    </row>
    <row r="2468" spans="41:50">
      <c r="AO2468" s="8"/>
      <c r="AP2468" s="8"/>
      <c r="AQ2468" s="8"/>
      <c r="AR2468" s="8"/>
      <c r="AS2468" s="8"/>
      <c r="AT2468" s="8"/>
      <c r="AU2468" s="8"/>
      <c r="AV2468" s="8"/>
      <c r="AW2468" s="8"/>
      <c r="AX2468" s="8"/>
    </row>
    <row r="2469" spans="41:50">
      <c r="AO2469" s="8"/>
      <c r="AP2469" s="8"/>
      <c r="AQ2469" s="8"/>
      <c r="AR2469" s="8"/>
      <c r="AS2469" s="8"/>
      <c r="AT2469" s="8"/>
      <c r="AU2469" s="8"/>
      <c r="AV2469" s="8"/>
      <c r="AW2469" s="8"/>
      <c r="AX2469" s="8"/>
    </row>
    <row r="2470" spans="41:50">
      <c r="AO2470" s="8"/>
      <c r="AP2470" s="8"/>
      <c r="AQ2470" s="8"/>
      <c r="AR2470" s="8"/>
      <c r="AS2470" s="8"/>
      <c r="AT2470" s="8"/>
      <c r="AU2470" s="8"/>
      <c r="AV2470" s="8"/>
      <c r="AW2470" s="8"/>
      <c r="AX2470" s="8"/>
    </row>
    <row r="2471" spans="41:50">
      <c r="AO2471" s="8"/>
      <c r="AP2471" s="8"/>
      <c r="AQ2471" s="8"/>
      <c r="AR2471" s="8"/>
      <c r="AS2471" s="8"/>
      <c r="AT2471" s="8"/>
      <c r="AU2471" s="8"/>
      <c r="AV2471" s="8"/>
      <c r="AW2471" s="8"/>
      <c r="AX2471" s="8"/>
    </row>
    <row r="2472" spans="41:50">
      <c r="AO2472" s="8"/>
      <c r="AP2472" s="8"/>
      <c r="AQ2472" s="8"/>
      <c r="AR2472" s="8"/>
      <c r="AS2472" s="8"/>
      <c r="AT2472" s="8"/>
      <c r="AU2472" s="8"/>
      <c r="AV2472" s="8"/>
      <c r="AW2472" s="8"/>
      <c r="AX2472" s="8"/>
    </row>
    <row r="2473" spans="41:50">
      <c r="AO2473" s="8"/>
      <c r="AP2473" s="8"/>
      <c r="AQ2473" s="8"/>
      <c r="AR2473" s="8"/>
      <c r="AS2473" s="8"/>
      <c r="AT2473" s="8"/>
      <c r="AU2473" s="8"/>
      <c r="AV2473" s="8"/>
      <c r="AW2473" s="8"/>
      <c r="AX2473" s="8"/>
    </row>
    <row r="2474" spans="41:50">
      <c r="AO2474" s="8"/>
      <c r="AP2474" s="8"/>
      <c r="AQ2474" s="8"/>
      <c r="AR2474" s="8"/>
      <c r="AS2474" s="8"/>
      <c r="AT2474" s="8"/>
      <c r="AU2474" s="8"/>
      <c r="AV2474" s="8"/>
      <c r="AW2474" s="8"/>
      <c r="AX2474" s="8"/>
    </row>
    <row r="2475" spans="41:50">
      <c r="AO2475" s="8"/>
      <c r="AP2475" s="8"/>
      <c r="AQ2475" s="8"/>
      <c r="AR2475" s="8"/>
      <c r="AS2475" s="8"/>
      <c r="AT2475" s="8"/>
      <c r="AU2475" s="8"/>
      <c r="AV2475" s="8"/>
      <c r="AW2475" s="8"/>
      <c r="AX2475" s="8"/>
    </row>
    <row r="2476" spans="41:50">
      <c r="AO2476" s="8"/>
      <c r="AP2476" s="8"/>
      <c r="AQ2476" s="8"/>
      <c r="AR2476" s="8"/>
      <c r="AS2476" s="8"/>
      <c r="AT2476" s="8"/>
      <c r="AU2476" s="8"/>
      <c r="AV2476" s="8"/>
      <c r="AW2476" s="8"/>
      <c r="AX2476" s="8"/>
    </row>
    <row r="2477" spans="41:50">
      <c r="AO2477" s="8"/>
      <c r="AP2477" s="8"/>
      <c r="AQ2477" s="8"/>
      <c r="AR2477" s="8"/>
      <c r="AS2477" s="8"/>
      <c r="AT2477" s="8"/>
      <c r="AU2477" s="8"/>
      <c r="AV2477" s="8"/>
      <c r="AW2477" s="8"/>
      <c r="AX2477" s="8"/>
    </row>
    <row r="2478" spans="41:50">
      <c r="AO2478" s="8"/>
      <c r="AP2478" s="8"/>
      <c r="AQ2478" s="8"/>
      <c r="AR2478" s="8"/>
      <c r="AS2478" s="8"/>
      <c r="AT2478" s="8"/>
      <c r="AU2478" s="8"/>
      <c r="AV2478" s="8"/>
      <c r="AW2478" s="8"/>
      <c r="AX2478" s="8"/>
    </row>
    <row r="2479" spans="41:50">
      <c r="AO2479" s="8"/>
      <c r="AP2479" s="8"/>
      <c r="AQ2479" s="8"/>
      <c r="AR2479" s="8"/>
      <c r="AS2479" s="8"/>
      <c r="AT2479" s="8"/>
      <c r="AU2479" s="8"/>
      <c r="AV2479" s="8"/>
      <c r="AW2479" s="8"/>
      <c r="AX2479" s="8"/>
    </row>
    <row r="2480" spans="41:50">
      <c r="AO2480" s="8"/>
      <c r="AP2480" s="8"/>
      <c r="AQ2480" s="8"/>
      <c r="AR2480" s="8"/>
      <c r="AS2480" s="8"/>
      <c r="AT2480" s="8"/>
      <c r="AU2480" s="8"/>
      <c r="AV2480" s="8"/>
      <c r="AW2480" s="8"/>
      <c r="AX2480" s="8"/>
    </row>
    <row r="2481" spans="41:50">
      <c r="AO2481" s="8"/>
      <c r="AP2481" s="8"/>
      <c r="AQ2481" s="8"/>
      <c r="AR2481" s="8"/>
      <c r="AS2481" s="8"/>
      <c r="AT2481" s="8"/>
      <c r="AU2481" s="8"/>
      <c r="AV2481" s="8"/>
      <c r="AW2481" s="8"/>
      <c r="AX2481" s="8"/>
    </row>
    <row r="2482" spans="41:50">
      <c r="AO2482" s="8"/>
      <c r="AP2482" s="8"/>
      <c r="AQ2482" s="8"/>
      <c r="AR2482" s="8"/>
      <c r="AS2482" s="8"/>
      <c r="AT2482" s="8"/>
      <c r="AU2482" s="8"/>
      <c r="AV2482" s="8"/>
      <c r="AW2482" s="8"/>
      <c r="AX2482" s="8"/>
    </row>
    <row r="2483" spans="41:50">
      <c r="AO2483" s="8"/>
      <c r="AP2483" s="8"/>
      <c r="AQ2483" s="8"/>
      <c r="AR2483" s="8"/>
      <c r="AS2483" s="8"/>
      <c r="AT2483" s="8"/>
      <c r="AU2483" s="8"/>
      <c r="AV2483" s="8"/>
      <c r="AW2483" s="8"/>
      <c r="AX2483" s="8"/>
    </row>
    <row r="2484" spans="41:50">
      <c r="AO2484" s="8"/>
      <c r="AP2484" s="8"/>
      <c r="AQ2484" s="8"/>
      <c r="AR2484" s="8"/>
      <c r="AS2484" s="8"/>
      <c r="AT2484" s="8"/>
      <c r="AU2484" s="8"/>
      <c r="AV2484" s="8"/>
      <c r="AW2484" s="8"/>
      <c r="AX2484" s="8"/>
    </row>
    <row r="2485" spans="41:50">
      <c r="AO2485" s="8"/>
      <c r="AP2485" s="8"/>
      <c r="AQ2485" s="8"/>
      <c r="AR2485" s="8"/>
      <c r="AS2485" s="8"/>
      <c r="AT2485" s="8"/>
      <c r="AU2485" s="8"/>
      <c r="AV2485" s="8"/>
      <c r="AW2485" s="8"/>
      <c r="AX2485" s="8"/>
    </row>
    <row r="2486" spans="41:50">
      <c r="AO2486" s="8"/>
      <c r="AP2486" s="8"/>
      <c r="AQ2486" s="8"/>
      <c r="AR2486" s="8"/>
      <c r="AS2486" s="8"/>
      <c r="AT2486" s="8"/>
      <c r="AU2486" s="8"/>
      <c r="AV2486" s="8"/>
      <c r="AW2486" s="8"/>
      <c r="AX2486" s="8"/>
    </row>
    <row r="2487" spans="41:50">
      <c r="AO2487" s="8"/>
      <c r="AP2487" s="8"/>
      <c r="AQ2487" s="8"/>
      <c r="AR2487" s="8"/>
      <c r="AS2487" s="8"/>
      <c r="AT2487" s="8"/>
      <c r="AU2487" s="8"/>
      <c r="AV2487" s="8"/>
      <c r="AW2487" s="8"/>
      <c r="AX2487" s="8"/>
    </row>
    <row r="2488" spans="41:50">
      <c r="AO2488" s="8"/>
      <c r="AP2488" s="8"/>
      <c r="AQ2488" s="8"/>
      <c r="AR2488" s="8"/>
      <c r="AS2488" s="8"/>
      <c r="AT2488" s="8"/>
      <c r="AU2488" s="8"/>
      <c r="AV2488" s="8"/>
      <c r="AW2488" s="8"/>
      <c r="AX2488" s="8"/>
    </row>
    <row r="2489" spans="41:50">
      <c r="AO2489" s="8"/>
      <c r="AP2489" s="8"/>
      <c r="AQ2489" s="8"/>
      <c r="AR2489" s="8"/>
      <c r="AS2489" s="8"/>
      <c r="AT2489" s="8"/>
      <c r="AU2489" s="8"/>
      <c r="AV2489" s="8"/>
      <c r="AW2489" s="8"/>
      <c r="AX2489" s="8"/>
    </row>
    <row r="2490" spans="41:50">
      <c r="AO2490" s="8"/>
      <c r="AP2490" s="8"/>
      <c r="AQ2490" s="8"/>
      <c r="AR2490" s="8"/>
      <c r="AS2490" s="8"/>
      <c r="AT2490" s="8"/>
      <c r="AU2490" s="8"/>
      <c r="AV2490" s="8"/>
      <c r="AW2490" s="8"/>
      <c r="AX2490" s="8"/>
    </row>
    <row r="2491" spans="41:50">
      <c r="AO2491" s="8"/>
      <c r="AP2491" s="8"/>
      <c r="AQ2491" s="8"/>
      <c r="AR2491" s="8"/>
      <c r="AS2491" s="8"/>
      <c r="AT2491" s="8"/>
      <c r="AU2491" s="8"/>
      <c r="AV2491" s="8"/>
      <c r="AW2491" s="8"/>
      <c r="AX2491" s="8"/>
    </row>
    <row r="2492" spans="41:50">
      <c r="AO2492" s="8"/>
      <c r="AP2492" s="8"/>
      <c r="AQ2492" s="8"/>
      <c r="AR2492" s="8"/>
      <c r="AS2492" s="8"/>
      <c r="AT2492" s="8"/>
      <c r="AU2492" s="8"/>
      <c r="AV2492" s="8"/>
      <c r="AW2492" s="8"/>
      <c r="AX2492" s="8"/>
    </row>
    <row r="2493" spans="41:50">
      <c r="AO2493" s="8"/>
      <c r="AP2493" s="8"/>
      <c r="AQ2493" s="8"/>
      <c r="AR2493" s="8"/>
      <c r="AS2493" s="8"/>
      <c r="AT2493" s="8"/>
      <c r="AU2493" s="8"/>
      <c r="AV2493" s="8"/>
      <c r="AW2493" s="8"/>
      <c r="AX2493" s="8"/>
    </row>
    <row r="2494" spans="41:50">
      <c r="AO2494" s="8"/>
      <c r="AP2494" s="8"/>
      <c r="AQ2494" s="8"/>
      <c r="AR2494" s="8"/>
      <c r="AS2494" s="8"/>
      <c r="AT2494" s="8"/>
      <c r="AU2494" s="8"/>
      <c r="AV2494" s="8"/>
      <c r="AW2494" s="8"/>
      <c r="AX2494" s="8"/>
    </row>
    <row r="2495" spans="41:50">
      <c r="AO2495" s="8"/>
      <c r="AP2495" s="8"/>
      <c r="AQ2495" s="8"/>
      <c r="AR2495" s="8"/>
      <c r="AS2495" s="8"/>
      <c r="AT2495" s="8"/>
      <c r="AU2495" s="8"/>
      <c r="AV2495" s="8"/>
      <c r="AW2495" s="8"/>
      <c r="AX2495" s="8"/>
    </row>
    <row r="2496" spans="41:50">
      <c r="AO2496" s="8"/>
      <c r="AP2496" s="8"/>
      <c r="AQ2496" s="8"/>
      <c r="AR2496" s="8"/>
      <c r="AS2496" s="8"/>
      <c r="AT2496" s="8"/>
      <c r="AU2496" s="8"/>
      <c r="AV2496" s="8"/>
      <c r="AW2496" s="8"/>
      <c r="AX2496" s="8"/>
    </row>
    <row r="2497" spans="41:50">
      <c r="AO2497" s="8"/>
      <c r="AP2497" s="8"/>
      <c r="AQ2497" s="8"/>
      <c r="AR2497" s="8"/>
      <c r="AS2497" s="8"/>
      <c r="AT2497" s="8"/>
      <c r="AU2497" s="8"/>
      <c r="AV2497" s="8"/>
      <c r="AW2497" s="8"/>
      <c r="AX2497" s="8"/>
    </row>
    <row r="2498" spans="41:50">
      <c r="AO2498" s="8"/>
      <c r="AP2498" s="8"/>
      <c r="AQ2498" s="8"/>
      <c r="AR2498" s="8"/>
      <c r="AS2498" s="8"/>
      <c r="AT2498" s="8"/>
      <c r="AU2498" s="8"/>
      <c r="AV2498" s="8"/>
      <c r="AW2498" s="8"/>
      <c r="AX2498" s="8"/>
    </row>
    <row r="2499" spans="41:50">
      <c r="AO2499" s="8"/>
      <c r="AP2499" s="8"/>
      <c r="AQ2499" s="8"/>
      <c r="AR2499" s="8"/>
      <c r="AS2499" s="8"/>
      <c r="AT2499" s="8"/>
      <c r="AU2499" s="8"/>
      <c r="AV2499" s="8"/>
      <c r="AW2499" s="8"/>
      <c r="AX2499" s="8"/>
    </row>
    <row r="2500" spans="41:50">
      <c r="AO2500" s="8"/>
      <c r="AP2500" s="8"/>
      <c r="AQ2500" s="8"/>
      <c r="AR2500" s="8"/>
      <c r="AS2500" s="8"/>
      <c r="AT2500" s="8"/>
      <c r="AU2500" s="8"/>
      <c r="AV2500" s="8"/>
      <c r="AW2500" s="8"/>
      <c r="AX2500" s="8"/>
    </row>
    <row r="2501" spans="41:50">
      <c r="AO2501" s="8"/>
      <c r="AP2501" s="8"/>
      <c r="AQ2501" s="8"/>
      <c r="AR2501" s="8"/>
      <c r="AS2501" s="8"/>
      <c r="AT2501" s="8"/>
      <c r="AU2501" s="8"/>
      <c r="AV2501" s="8"/>
      <c r="AW2501" s="8"/>
      <c r="AX2501" s="8"/>
    </row>
    <row r="2502" spans="41:50">
      <c r="AO2502" s="8"/>
      <c r="AP2502" s="8"/>
      <c r="AQ2502" s="8"/>
      <c r="AR2502" s="8"/>
      <c r="AS2502" s="8"/>
      <c r="AT2502" s="8"/>
      <c r="AU2502" s="8"/>
      <c r="AV2502" s="8"/>
      <c r="AW2502" s="8"/>
      <c r="AX2502" s="8"/>
    </row>
    <row r="2503" spans="41:50">
      <c r="AO2503" s="8"/>
      <c r="AP2503" s="8"/>
      <c r="AQ2503" s="8"/>
      <c r="AR2503" s="8"/>
      <c r="AS2503" s="8"/>
      <c r="AT2503" s="8"/>
      <c r="AU2503" s="8"/>
      <c r="AV2503" s="8"/>
      <c r="AW2503" s="8"/>
      <c r="AX2503" s="8"/>
    </row>
    <row r="2504" spans="41:50">
      <c r="AO2504" s="8"/>
      <c r="AP2504" s="8"/>
      <c r="AQ2504" s="8"/>
      <c r="AR2504" s="8"/>
      <c r="AS2504" s="8"/>
      <c r="AT2504" s="8"/>
      <c r="AU2504" s="8"/>
      <c r="AV2504" s="8"/>
      <c r="AW2504" s="8"/>
      <c r="AX2504" s="8"/>
    </row>
    <row r="2505" spans="41:50">
      <c r="AO2505" s="8"/>
      <c r="AP2505" s="8"/>
      <c r="AQ2505" s="8"/>
      <c r="AR2505" s="8"/>
      <c r="AS2505" s="8"/>
      <c r="AT2505" s="8"/>
      <c r="AU2505" s="8"/>
      <c r="AV2505" s="8"/>
      <c r="AW2505" s="8"/>
      <c r="AX2505" s="8"/>
    </row>
    <row r="2506" spans="41:50">
      <c r="AO2506" s="8"/>
      <c r="AP2506" s="8"/>
      <c r="AQ2506" s="8"/>
      <c r="AR2506" s="8"/>
      <c r="AS2506" s="8"/>
      <c r="AT2506" s="8"/>
      <c r="AU2506" s="8"/>
      <c r="AV2506" s="8"/>
      <c r="AW2506" s="8"/>
      <c r="AX2506" s="8"/>
    </row>
    <row r="2507" spans="41:50">
      <c r="AO2507" s="8"/>
      <c r="AP2507" s="8"/>
      <c r="AQ2507" s="8"/>
      <c r="AR2507" s="8"/>
      <c r="AS2507" s="8"/>
      <c r="AT2507" s="8"/>
      <c r="AU2507" s="8"/>
      <c r="AV2507" s="8"/>
      <c r="AW2507" s="8"/>
      <c r="AX2507" s="8"/>
    </row>
    <row r="2508" spans="41:50">
      <c r="AO2508" s="8"/>
      <c r="AP2508" s="8"/>
      <c r="AQ2508" s="8"/>
      <c r="AR2508" s="8"/>
      <c r="AS2508" s="8"/>
      <c r="AT2508" s="8"/>
      <c r="AU2508" s="8"/>
      <c r="AV2508" s="8"/>
      <c r="AW2508" s="8"/>
      <c r="AX2508" s="8"/>
    </row>
    <row r="2509" spans="41:50">
      <c r="AO2509" s="8"/>
      <c r="AP2509" s="8"/>
      <c r="AQ2509" s="8"/>
      <c r="AR2509" s="8"/>
      <c r="AS2509" s="8"/>
      <c r="AT2509" s="8"/>
      <c r="AU2509" s="8"/>
      <c r="AV2509" s="8"/>
      <c r="AW2509" s="8"/>
      <c r="AX2509" s="8"/>
    </row>
    <row r="2510" spans="41:50">
      <c r="AO2510" s="8"/>
      <c r="AP2510" s="8"/>
      <c r="AQ2510" s="8"/>
      <c r="AR2510" s="8"/>
      <c r="AS2510" s="8"/>
      <c r="AT2510" s="8"/>
      <c r="AU2510" s="8"/>
      <c r="AV2510" s="8"/>
      <c r="AW2510" s="8"/>
      <c r="AX2510" s="8"/>
    </row>
    <row r="2511" spans="41:50">
      <c r="AO2511" s="8"/>
      <c r="AP2511" s="8"/>
      <c r="AQ2511" s="8"/>
      <c r="AR2511" s="8"/>
      <c r="AS2511" s="8"/>
      <c r="AT2511" s="8"/>
      <c r="AU2511" s="8"/>
      <c r="AV2511" s="8"/>
      <c r="AW2511" s="8"/>
      <c r="AX2511" s="8"/>
    </row>
    <row r="2512" spans="41:50">
      <c r="AO2512" s="8"/>
      <c r="AP2512" s="8"/>
      <c r="AQ2512" s="8"/>
      <c r="AR2512" s="8"/>
      <c r="AS2512" s="8"/>
      <c r="AT2512" s="8"/>
      <c r="AU2512" s="8"/>
      <c r="AV2512" s="8"/>
      <c r="AW2512" s="8"/>
      <c r="AX2512" s="8"/>
    </row>
    <row r="2513" spans="41:50">
      <c r="AO2513" s="8"/>
      <c r="AP2513" s="8"/>
      <c r="AQ2513" s="8"/>
      <c r="AR2513" s="8"/>
      <c r="AS2513" s="8"/>
      <c r="AT2513" s="8"/>
      <c r="AU2513" s="8"/>
      <c r="AV2513" s="8"/>
      <c r="AW2513" s="8"/>
      <c r="AX2513" s="8"/>
    </row>
    <row r="2514" spans="41:50">
      <c r="AO2514" s="8"/>
      <c r="AP2514" s="8"/>
      <c r="AQ2514" s="8"/>
      <c r="AR2514" s="8"/>
      <c r="AS2514" s="8"/>
      <c r="AT2514" s="8"/>
      <c r="AU2514" s="8"/>
      <c r="AV2514" s="8"/>
      <c r="AW2514" s="8"/>
      <c r="AX2514" s="8"/>
    </row>
    <row r="2515" spans="41:50">
      <c r="AO2515" s="8"/>
      <c r="AP2515" s="8"/>
      <c r="AQ2515" s="8"/>
      <c r="AR2515" s="8"/>
      <c r="AS2515" s="8"/>
      <c r="AT2515" s="8"/>
      <c r="AU2515" s="8"/>
      <c r="AV2515" s="8"/>
      <c r="AW2515" s="8"/>
      <c r="AX2515" s="8"/>
    </row>
    <row r="2516" spans="41:50">
      <c r="AO2516" s="8"/>
      <c r="AP2516" s="8"/>
      <c r="AQ2516" s="8"/>
      <c r="AR2516" s="8"/>
      <c r="AS2516" s="8"/>
      <c r="AT2516" s="8"/>
      <c r="AU2516" s="8"/>
      <c r="AV2516" s="8"/>
      <c r="AW2516" s="8"/>
      <c r="AX2516" s="8"/>
    </row>
    <row r="2517" spans="41:50">
      <c r="AO2517" s="8"/>
      <c r="AP2517" s="8"/>
      <c r="AQ2517" s="8"/>
      <c r="AR2517" s="8"/>
      <c r="AS2517" s="8"/>
      <c r="AT2517" s="8"/>
      <c r="AU2517" s="8"/>
      <c r="AV2517" s="8"/>
      <c r="AW2517" s="8"/>
      <c r="AX2517" s="8"/>
    </row>
    <row r="2518" spans="41:50">
      <c r="AO2518" s="8"/>
      <c r="AP2518" s="8"/>
      <c r="AQ2518" s="8"/>
      <c r="AR2518" s="8"/>
      <c r="AS2518" s="8"/>
      <c r="AT2518" s="8"/>
      <c r="AU2518" s="8"/>
      <c r="AV2518" s="8"/>
      <c r="AW2518" s="8"/>
      <c r="AX2518" s="8"/>
    </row>
    <row r="2519" spans="41:50">
      <c r="AO2519" s="8"/>
      <c r="AP2519" s="8"/>
      <c r="AQ2519" s="8"/>
      <c r="AR2519" s="8"/>
      <c r="AS2519" s="8"/>
      <c r="AT2519" s="8"/>
      <c r="AU2519" s="8"/>
      <c r="AV2519" s="8"/>
      <c r="AW2519" s="8"/>
      <c r="AX2519" s="8"/>
    </row>
    <row r="2520" spans="41:50">
      <c r="AO2520" s="8"/>
      <c r="AP2520" s="8"/>
      <c r="AQ2520" s="8"/>
      <c r="AR2520" s="8"/>
      <c r="AS2520" s="8"/>
      <c r="AT2520" s="8"/>
      <c r="AU2520" s="8"/>
      <c r="AV2520" s="8"/>
      <c r="AW2520" s="8"/>
      <c r="AX2520" s="8"/>
    </row>
    <row r="2521" spans="41:50">
      <c r="AO2521" s="8"/>
      <c r="AP2521" s="8"/>
      <c r="AQ2521" s="8"/>
      <c r="AR2521" s="8"/>
      <c r="AS2521" s="8"/>
      <c r="AT2521" s="8"/>
      <c r="AU2521" s="8"/>
      <c r="AV2521" s="8"/>
      <c r="AW2521" s="8"/>
      <c r="AX2521" s="8"/>
    </row>
    <row r="2522" spans="41:50">
      <c r="AO2522" s="8"/>
      <c r="AP2522" s="8"/>
      <c r="AQ2522" s="8"/>
      <c r="AR2522" s="8"/>
      <c r="AS2522" s="8"/>
      <c r="AT2522" s="8"/>
      <c r="AU2522" s="8"/>
      <c r="AV2522" s="8"/>
      <c r="AW2522" s="8"/>
      <c r="AX2522" s="8"/>
    </row>
    <row r="2523" spans="41:50">
      <c r="AO2523" s="8"/>
      <c r="AP2523" s="8"/>
      <c r="AQ2523" s="8"/>
      <c r="AR2523" s="8"/>
      <c r="AS2523" s="8"/>
      <c r="AT2523" s="8"/>
      <c r="AU2523" s="8"/>
      <c r="AV2523" s="8"/>
      <c r="AW2523" s="8"/>
      <c r="AX2523" s="8"/>
    </row>
    <row r="2524" spans="41:50">
      <c r="AO2524" s="8"/>
      <c r="AP2524" s="8"/>
      <c r="AQ2524" s="8"/>
      <c r="AR2524" s="8"/>
      <c r="AS2524" s="8"/>
      <c r="AT2524" s="8"/>
      <c r="AU2524" s="8"/>
      <c r="AV2524" s="8"/>
      <c r="AW2524" s="8"/>
      <c r="AX2524" s="8"/>
    </row>
    <row r="2525" spans="41:50">
      <c r="AO2525" s="8"/>
      <c r="AP2525" s="8"/>
      <c r="AQ2525" s="8"/>
      <c r="AR2525" s="8"/>
      <c r="AS2525" s="8"/>
      <c r="AT2525" s="8"/>
      <c r="AU2525" s="8"/>
      <c r="AV2525" s="8"/>
      <c r="AW2525" s="8"/>
      <c r="AX2525" s="8"/>
    </row>
    <row r="2526" spans="41:50">
      <c r="AO2526" s="8"/>
      <c r="AP2526" s="8"/>
      <c r="AQ2526" s="8"/>
      <c r="AR2526" s="8"/>
      <c r="AS2526" s="8"/>
      <c r="AT2526" s="8"/>
      <c r="AU2526" s="8"/>
      <c r="AV2526" s="8"/>
      <c r="AW2526" s="8"/>
      <c r="AX2526" s="8"/>
    </row>
    <row r="2527" spans="41:50">
      <c r="AO2527" s="8"/>
      <c r="AP2527" s="8"/>
      <c r="AQ2527" s="8"/>
      <c r="AR2527" s="8"/>
      <c r="AS2527" s="8"/>
      <c r="AT2527" s="8"/>
      <c r="AU2527" s="8"/>
      <c r="AV2527" s="8"/>
      <c r="AW2527" s="8"/>
      <c r="AX2527" s="8"/>
    </row>
    <row r="2528" spans="41:50">
      <c r="AO2528" s="8"/>
      <c r="AP2528" s="8"/>
      <c r="AQ2528" s="8"/>
      <c r="AR2528" s="8"/>
      <c r="AS2528" s="8"/>
      <c r="AT2528" s="8"/>
      <c r="AU2528" s="8"/>
      <c r="AV2528" s="8"/>
      <c r="AW2528" s="8"/>
      <c r="AX2528" s="8"/>
    </row>
    <row r="2529" spans="41:50">
      <c r="AO2529" s="8"/>
      <c r="AP2529" s="8"/>
      <c r="AQ2529" s="8"/>
      <c r="AR2529" s="8"/>
      <c r="AS2529" s="8"/>
      <c r="AT2529" s="8"/>
      <c r="AU2529" s="8"/>
      <c r="AV2529" s="8"/>
      <c r="AW2529" s="8"/>
      <c r="AX2529" s="8"/>
    </row>
    <row r="2530" spans="41:50">
      <c r="AO2530" s="8"/>
      <c r="AP2530" s="8"/>
      <c r="AQ2530" s="8"/>
      <c r="AR2530" s="8"/>
      <c r="AS2530" s="8"/>
      <c r="AT2530" s="8"/>
      <c r="AU2530" s="8"/>
      <c r="AV2530" s="8"/>
      <c r="AW2530" s="8"/>
      <c r="AX2530" s="8"/>
    </row>
    <row r="2531" spans="41:50">
      <c r="AO2531" s="8"/>
      <c r="AP2531" s="8"/>
      <c r="AQ2531" s="8"/>
      <c r="AR2531" s="8"/>
      <c r="AS2531" s="8"/>
      <c r="AT2531" s="8"/>
      <c r="AU2531" s="8"/>
      <c r="AV2531" s="8"/>
      <c r="AW2531" s="8"/>
      <c r="AX2531" s="8"/>
    </row>
    <row r="2532" spans="41:50">
      <c r="AO2532" s="8"/>
      <c r="AP2532" s="8"/>
      <c r="AQ2532" s="8"/>
      <c r="AR2532" s="8"/>
      <c r="AS2532" s="8"/>
      <c r="AT2532" s="8"/>
      <c r="AU2532" s="8"/>
      <c r="AV2532" s="8"/>
      <c r="AW2532" s="8"/>
      <c r="AX2532" s="8"/>
    </row>
    <row r="2533" spans="41:50">
      <c r="AO2533" s="8"/>
      <c r="AP2533" s="8"/>
      <c r="AQ2533" s="8"/>
      <c r="AR2533" s="8"/>
      <c r="AS2533" s="8"/>
      <c r="AT2533" s="8"/>
      <c r="AU2533" s="8"/>
      <c r="AV2533" s="8"/>
      <c r="AW2533" s="8"/>
      <c r="AX2533" s="8"/>
    </row>
    <row r="2534" spans="41:50">
      <c r="AO2534" s="8"/>
      <c r="AP2534" s="8"/>
      <c r="AQ2534" s="8"/>
      <c r="AR2534" s="8"/>
      <c r="AS2534" s="8"/>
      <c r="AT2534" s="8"/>
      <c r="AU2534" s="8"/>
      <c r="AV2534" s="8"/>
      <c r="AW2534" s="8"/>
      <c r="AX2534" s="8"/>
    </row>
    <row r="2535" spans="41:50">
      <c r="AO2535" s="8"/>
      <c r="AP2535" s="8"/>
      <c r="AQ2535" s="8"/>
      <c r="AR2535" s="8"/>
      <c r="AS2535" s="8"/>
      <c r="AT2535" s="8"/>
      <c r="AU2535" s="8"/>
      <c r="AV2535" s="8"/>
      <c r="AW2535" s="8"/>
      <c r="AX2535" s="8"/>
    </row>
    <row r="2536" spans="41:50">
      <c r="AO2536" s="8"/>
      <c r="AP2536" s="8"/>
      <c r="AQ2536" s="8"/>
      <c r="AR2536" s="8"/>
      <c r="AS2536" s="8"/>
      <c r="AT2536" s="8"/>
      <c r="AU2536" s="8"/>
      <c r="AV2536" s="8"/>
      <c r="AW2536" s="8"/>
      <c r="AX2536" s="8"/>
    </row>
    <row r="2537" spans="41:50">
      <c r="AO2537" s="8"/>
      <c r="AP2537" s="8"/>
      <c r="AQ2537" s="8"/>
      <c r="AR2537" s="8"/>
      <c r="AS2537" s="8"/>
      <c r="AT2537" s="8"/>
      <c r="AU2537" s="8"/>
      <c r="AV2537" s="8"/>
      <c r="AW2537" s="8"/>
      <c r="AX2537" s="8"/>
    </row>
    <row r="2538" spans="41:50">
      <c r="AO2538" s="8"/>
      <c r="AP2538" s="8"/>
      <c r="AQ2538" s="8"/>
      <c r="AR2538" s="8"/>
      <c r="AS2538" s="8"/>
      <c r="AT2538" s="8"/>
      <c r="AU2538" s="8"/>
      <c r="AV2538" s="8"/>
      <c r="AW2538" s="8"/>
      <c r="AX2538" s="8"/>
    </row>
    <row r="2539" spans="41:50">
      <c r="AO2539" s="8"/>
      <c r="AP2539" s="8"/>
      <c r="AQ2539" s="8"/>
      <c r="AR2539" s="8"/>
      <c r="AS2539" s="8"/>
      <c r="AT2539" s="8"/>
      <c r="AU2539" s="8"/>
      <c r="AV2539" s="8"/>
      <c r="AW2539" s="8"/>
      <c r="AX2539" s="8"/>
    </row>
    <row r="2540" spans="41:50">
      <c r="AO2540" s="8"/>
      <c r="AP2540" s="8"/>
      <c r="AQ2540" s="8"/>
      <c r="AR2540" s="8"/>
      <c r="AS2540" s="8"/>
      <c r="AT2540" s="8"/>
      <c r="AU2540" s="8"/>
      <c r="AV2540" s="8"/>
      <c r="AW2540" s="8"/>
      <c r="AX2540" s="8"/>
    </row>
    <row r="2541" spans="41:50">
      <c r="AO2541" s="8"/>
      <c r="AP2541" s="8"/>
      <c r="AQ2541" s="8"/>
      <c r="AR2541" s="8"/>
      <c r="AS2541" s="8"/>
      <c r="AT2541" s="8"/>
      <c r="AU2541" s="8"/>
      <c r="AV2541" s="8"/>
      <c r="AW2541" s="8"/>
      <c r="AX2541" s="8"/>
    </row>
    <row r="2542" spans="41:50">
      <c r="AO2542" s="8"/>
      <c r="AP2542" s="8"/>
      <c r="AQ2542" s="8"/>
      <c r="AR2542" s="8"/>
      <c r="AS2542" s="8"/>
      <c r="AT2542" s="8"/>
      <c r="AU2542" s="8"/>
      <c r="AV2542" s="8"/>
      <c r="AW2542" s="8"/>
      <c r="AX2542" s="8"/>
    </row>
    <row r="2543" spans="41:50">
      <c r="AO2543" s="8"/>
      <c r="AP2543" s="8"/>
      <c r="AQ2543" s="8"/>
      <c r="AR2543" s="8"/>
      <c r="AS2543" s="8"/>
      <c r="AT2543" s="8"/>
      <c r="AU2543" s="8"/>
      <c r="AV2543" s="8"/>
      <c r="AW2543" s="8"/>
      <c r="AX2543" s="8"/>
    </row>
    <row r="2544" spans="41:50">
      <c r="AO2544" s="8"/>
      <c r="AP2544" s="8"/>
      <c r="AQ2544" s="8"/>
      <c r="AR2544" s="8"/>
      <c r="AS2544" s="8"/>
      <c r="AT2544" s="8"/>
      <c r="AU2544" s="8"/>
      <c r="AV2544" s="8"/>
      <c r="AW2544" s="8"/>
      <c r="AX2544" s="8"/>
    </row>
    <row r="2545" spans="41:50">
      <c r="AO2545" s="8"/>
      <c r="AP2545" s="8"/>
      <c r="AQ2545" s="8"/>
      <c r="AR2545" s="8"/>
      <c r="AS2545" s="8"/>
      <c r="AT2545" s="8"/>
      <c r="AU2545" s="8"/>
      <c r="AV2545" s="8"/>
      <c r="AW2545" s="8"/>
      <c r="AX2545" s="8"/>
    </row>
    <row r="2546" spans="41:50">
      <c r="AO2546" s="8"/>
      <c r="AP2546" s="8"/>
      <c r="AQ2546" s="8"/>
      <c r="AR2546" s="8"/>
      <c r="AS2546" s="8"/>
      <c r="AT2546" s="8"/>
      <c r="AU2546" s="8"/>
      <c r="AV2546" s="8"/>
      <c r="AW2546" s="8"/>
      <c r="AX2546" s="8"/>
    </row>
    <row r="2547" spans="41:50">
      <c r="AO2547" s="8"/>
      <c r="AP2547" s="8"/>
      <c r="AQ2547" s="8"/>
      <c r="AR2547" s="8"/>
      <c r="AS2547" s="8"/>
      <c r="AT2547" s="8"/>
      <c r="AU2547" s="8"/>
      <c r="AV2547" s="8"/>
      <c r="AW2547" s="8"/>
      <c r="AX2547" s="8"/>
    </row>
    <row r="2548" spans="41:50">
      <c r="AO2548" s="8"/>
      <c r="AP2548" s="8"/>
      <c r="AQ2548" s="8"/>
      <c r="AR2548" s="8"/>
      <c r="AS2548" s="8"/>
      <c r="AT2548" s="8"/>
      <c r="AU2548" s="8"/>
      <c r="AV2548" s="8"/>
      <c r="AW2548" s="8"/>
      <c r="AX2548" s="8"/>
    </row>
    <row r="2549" spans="41:50">
      <c r="AO2549" s="8"/>
      <c r="AP2549" s="8"/>
      <c r="AQ2549" s="8"/>
      <c r="AR2549" s="8"/>
      <c r="AS2549" s="8"/>
      <c r="AT2549" s="8"/>
      <c r="AU2549" s="8"/>
      <c r="AV2549" s="8"/>
      <c r="AW2549" s="8"/>
      <c r="AX2549" s="8"/>
    </row>
    <row r="2550" spans="41:50">
      <c r="AO2550" s="8"/>
      <c r="AP2550" s="8"/>
      <c r="AQ2550" s="8"/>
      <c r="AR2550" s="8"/>
      <c r="AS2550" s="8"/>
      <c r="AT2550" s="8"/>
      <c r="AU2550" s="8"/>
      <c r="AV2550" s="8"/>
      <c r="AW2550" s="8"/>
      <c r="AX2550" s="8"/>
    </row>
    <row r="2551" spans="41:50">
      <c r="AO2551" s="8"/>
      <c r="AP2551" s="8"/>
      <c r="AQ2551" s="8"/>
      <c r="AR2551" s="8"/>
      <c r="AS2551" s="8"/>
      <c r="AT2551" s="8"/>
      <c r="AU2551" s="8"/>
      <c r="AV2551" s="8"/>
      <c r="AW2551" s="8"/>
      <c r="AX2551" s="8"/>
    </row>
    <row r="2552" spans="41:50">
      <c r="AO2552" s="8"/>
      <c r="AP2552" s="8"/>
      <c r="AQ2552" s="8"/>
      <c r="AR2552" s="8"/>
      <c r="AS2552" s="8"/>
      <c r="AT2552" s="8"/>
      <c r="AU2552" s="8"/>
      <c r="AV2552" s="8"/>
      <c r="AW2552" s="8"/>
      <c r="AX2552" s="8"/>
    </row>
    <row r="2553" spans="41:50">
      <c r="AO2553" s="8"/>
      <c r="AP2553" s="8"/>
      <c r="AQ2553" s="8"/>
      <c r="AR2553" s="8"/>
      <c r="AS2553" s="8"/>
      <c r="AT2553" s="8"/>
      <c r="AU2553" s="8"/>
      <c r="AV2553" s="8"/>
      <c r="AW2553" s="8"/>
      <c r="AX2553" s="8"/>
    </row>
    <row r="2554" spans="41:50">
      <c r="AO2554" s="8"/>
      <c r="AP2554" s="8"/>
      <c r="AQ2554" s="8"/>
      <c r="AR2554" s="8"/>
      <c r="AS2554" s="8"/>
      <c r="AT2554" s="8"/>
      <c r="AU2554" s="8"/>
      <c r="AV2554" s="8"/>
      <c r="AW2554" s="8"/>
      <c r="AX2554" s="8"/>
    </row>
    <row r="2555" spans="41:50">
      <c r="AO2555" s="8"/>
      <c r="AP2555" s="8"/>
      <c r="AQ2555" s="8"/>
      <c r="AR2555" s="8"/>
      <c r="AS2555" s="8"/>
      <c r="AT2555" s="8"/>
      <c r="AU2555" s="8"/>
      <c r="AV2555" s="8"/>
      <c r="AW2555" s="8"/>
      <c r="AX2555" s="8"/>
    </row>
    <row r="2556" spans="41:50">
      <c r="AO2556" s="8"/>
      <c r="AP2556" s="8"/>
      <c r="AQ2556" s="8"/>
      <c r="AR2556" s="8"/>
      <c r="AS2556" s="8"/>
      <c r="AT2556" s="8"/>
      <c r="AU2556" s="8"/>
      <c r="AV2556" s="8"/>
      <c r="AW2556" s="8"/>
      <c r="AX2556" s="8"/>
    </row>
    <row r="2557" spans="41:50">
      <c r="AO2557" s="8"/>
      <c r="AP2557" s="8"/>
      <c r="AQ2557" s="8"/>
      <c r="AR2557" s="8"/>
      <c r="AS2557" s="8"/>
      <c r="AT2557" s="8"/>
      <c r="AU2557" s="8"/>
      <c r="AV2557" s="8"/>
      <c r="AW2557" s="8"/>
      <c r="AX2557" s="8"/>
    </row>
    <row r="2558" spans="41:50">
      <c r="AO2558" s="8"/>
      <c r="AP2558" s="8"/>
      <c r="AQ2558" s="8"/>
      <c r="AR2558" s="8"/>
      <c r="AS2558" s="8"/>
      <c r="AT2558" s="8"/>
      <c r="AU2558" s="8"/>
      <c r="AV2558" s="8"/>
      <c r="AW2558" s="8"/>
      <c r="AX2558" s="8"/>
    </row>
    <row r="2559" spans="41:50">
      <c r="AO2559" s="8"/>
      <c r="AP2559" s="8"/>
      <c r="AQ2559" s="8"/>
      <c r="AR2559" s="8"/>
      <c r="AS2559" s="8"/>
      <c r="AT2559" s="8"/>
      <c r="AU2559" s="8"/>
      <c r="AV2559" s="8"/>
      <c r="AW2559" s="8"/>
      <c r="AX2559" s="8"/>
    </row>
    <row r="2560" spans="41:50">
      <c r="AO2560" s="8"/>
      <c r="AP2560" s="8"/>
      <c r="AQ2560" s="8"/>
      <c r="AR2560" s="8"/>
      <c r="AS2560" s="8"/>
      <c r="AT2560" s="8"/>
      <c r="AU2560" s="8"/>
      <c r="AV2560" s="8"/>
      <c r="AW2560" s="8"/>
      <c r="AX2560" s="8"/>
    </row>
    <row r="2561" spans="41:50">
      <c r="AO2561" s="8"/>
      <c r="AP2561" s="8"/>
      <c r="AQ2561" s="8"/>
      <c r="AR2561" s="8"/>
      <c r="AS2561" s="8"/>
      <c r="AT2561" s="8"/>
      <c r="AU2561" s="8"/>
      <c r="AV2561" s="8"/>
      <c r="AW2561" s="8"/>
      <c r="AX2561" s="8"/>
    </row>
    <row r="2562" spans="41:50">
      <c r="AO2562" s="8"/>
      <c r="AP2562" s="8"/>
      <c r="AQ2562" s="8"/>
      <c r="AR2562" s="8"/>
      <c r="AS2562" s="8"/>
      <c r="AT2562" s="8"/>
      <c r="AU2562" s="8"/>
      <c r="AV2562" s="8"/>
      <c r="AW2562" s="8"/>
      <c r="AX2562" s="8"/>
    </row>
    <row r="2563" spans="41:50">
      <c r="AO2563" s="8"/>
      <c r="AP2563" s="8"/>
      <c r="AQ2563" s="8"/>
      <c r="AR2563" s="8"/>
      <c r="AS2563" s="8"/>
      <c r="AT2563" s="8"/>
      <c r="AU2563" s="8"/>
      <c r="AV2563" s="8"/>
      <c r="AW2563" s="8"/>
      <c r="AX2563" s="8"/>
    </row>
    <row r="2564" spans="41:50">
      <c r="AO2564" s="8"/>
      <c r="AP2564" s="8"/>
      <c r="AQ2564" s="8"/>
      <c r="AR2564" s="8"/>
      <c r="AS2564" s="8"/>
      <c r="AT2564" s="8"/>
      <c r="AU2564" s="8"/>
      <c r="AV2564" s="8"/>
      <c r="AW2564" s="8"/>
      <c r="AX2564" s="8"/>
    </row>
    <row r="2565" spans="41:50">
      <c r="AO2565" s="8"/>
      <c r="AP2565" s="8"/>
      <c r="AQ2565" s="8"/>
      <c r="AR2565" s="8"/>
      <c r="AS2565" s="8"/>
      <c r="AT2565" s="8"/>
      <c r="AU2565" s="8"/>
      <c r="AV2565" s="8"/>
      <c r="AW2565" s="8"/>
      <c r="AX2565" s="8"/>
    </row>
    <row r="2566" spans="41:50">
      <c r="AO2566" s="8"/>
      <c r="AP2566" s="8"/>
      <c r="AQ2566" s="8"/>
      <c r="AR2566" s="8"/>
      <c r="AS2566" s="8"/>
      <c r="AT2566" s="8"/>
      <c r="AU2566" s="8"/>
      <c r="AV2566" s="8"/>
      <c r="AW2566" s="8"/>
      <c r="AX2566" s="8"/>
    </row>
    <row r="2567" spans="41:50">
      <c r="AO2567" s="8"/>
      <c r="AP2567" s="8"/>
      <c r="AQ2567" s="8"/>
      <c r="AR2567" s="8"/>
      <c r="AS2567" s="8"/>
      <c r="AT2567" s="8"/>
      <c r="AU2567" s="8"/>
      <c r="AV2567" s="8"/>
      <c r="AW2567" s="8"/>
      <c r="AX2567" s="8"/>
    </row>
    <row r="2568" spans="41:50">
      <c r="AO2568" s="8"/>
      <c r="AP2568" s="8"/>
      <c r="AQ2568" s="8"/>
      <c r="AR2568" s="8"/>
      <c r="AS2568" s="8"/>
      <c r="AT2568" s="8"/>
      <c r="AU2568" s="8"/>
      <c r="AV2568" s="8"/>
      <c r="AW2568" s="8"/>
      <c r="AX2568" s="8"/>
    </row>
    <row r="2569" spans="41:50">
      <c r="AO2569" s="8"/>
      <c r="AP2569" s="8"/>
      <c r="AQ2569" s="8"/>
      <c r="AR2569" s="8"/>
      <c r="AS2569" s="8"/>
      <c r="AT2569" s="8"/>
      <c r="AU2569" s="8"/>
      <c r="AV2569" s="8"/>
      <c r="AW2569" s="8"/>
      <c r="AX2569" s="8"/>
    </row>
    <row r="2570" spans="41:50">
      <c r="AO2570" s="8"/>
      <c r="AP2570" s="8"/>
      <c r="AQ2570" s="8"/>
      <c r="AR2570" s="8"/>
      <c r="AS2570" s="8"/>
      <c r="AT2570" s="8"/>
      <c r="AU2570" s="8"/>
      <c r="AV2570" s="8"/>
      <c r="AW2570" s="8"/>
      <c r="AX2570" s="8"/>
    </row>
    <row r="2571" spans="41:50">
      <c r="AO2571" s="8"/>
      <c r="AP2571" s="8"/>
      <c r="AQ2571" s="8"/>
      <c r="AR2571" s="8"/>
      <c r="AS2571" s="8"/>
      <c r="AT2571" s="8"/>
      <c r="AU2571" s="8"/>
      <c r="AV2571" s="8"/>
      <c r="AW2571" s="8"/>
      <c r="AX2571" s="8"/>
    </row>
    <row r="2572" spans="41:50">
      <c r="AO2572" s="8"/>
      <c r="AP2572" s="8"/>
      <c r="AQ2572" s="8"/>
      <c r="AR2572" s="8"/>
      <c r="AS2572" s="8"/>
      <c r="AT2572" s="8"/>
      <c r="AU2572" s="8"/>
      <c r="AV2572" s="8"/>
      <c r="AW2572" s="8"/>
      <c r="AX2572" s="8"/>
    </row>
    <row r="2573" spans="41:50">
      <c r="AO2573" s="8"/>
      <c r="AP2573" s="8"/>
      <c r="AQ2573" s="8"/>
      <c r="AR2573" s="8"/>
      <c r="AS2573" s="8"/>
      <c r="AT2573" s="8"/>
      <c r="AU2573" s="8"/>
      <c r="AV2573" s="8"/>
      <c r="AW2573" s="8"/>
      <c r="AX2573" s="8"/>
    </row>
    <row r="2574" spans="41:50">
      <c r="AO2574" s="8"/>
      <c r="AP2574" s="8"/>
      <c r="AQ2574" s="8"/>
      <c r="AR2574" s="8"/>
      <c r="AS2574" s="8"/>
      <c r="AT2574" s="8"/>
      <c r="AU2574" s="8"/>
      <c r="AV2574" s="8"/>
      <c r="AW2574" s="8"/>
      <c r="AX2574" s="8"/>
    </row>
    <row r="2575" spans="41:50">
      <c r="AO2575" s="8"/>
      <c r="AP2575" s="8"/>
      <c r="AQ2575" s="8"/>
      <c r="AR2575" s="8"/>
      <c r="AS2575" s="8"/>
      <c r="AT2575" s="8"/>
      <c r="AU2575" s="8"/>
      <c r="AV2575" s="8"/>
      <c r="AW2575" s="8"/>
      <c r="AX2575" s="8"/>
    </row>
    <row r="2576" spans="41:50">
      <c r="AO2576" s="8"/>
      <c r="AP2576" s="8"/>
      <c r="AQ2576" s="8"/>
      <c r="AR2576" s="8"/>
      <c r="AS2576" s="8"/>
      <c r="AT2576" s="8"/>
      <c r="AU2576" s="8"/>
      <c r="AV2576" s="8"/>
      <c r="AW2576" s="8"/>
      <c r="AX2576" s="8"/>
    </row>
    <row r="2577" spans="41:50">
      <c r="AO2577" s="8"/>
      <c r="AP2577" s="8"/>
      <c r="AQ2577" s="8"/>
      <c r="AR2577" s="8"/>
      <c r="AS2577" s="8"/>
      <c r="AT2577" s="8"/>
      <c r="AU2577" s="8"/>
      <c r="AV2577" s="8"/>
      <c r="AW2577" s="8"/>
      <c r="AX2577" s="8"/>
    </row>
    <row r="2578" spans="41:50">
      <c r="AO2578" s="8"/>
      <c r="AP2578" s="8"/>
      <c r="AQ2578" s="8"/>
      <c r="AR2578" s="8"/>
      <c r="AS2578" s="8"/>
      <c r="AT2578" s="8"/>
      <c r="AU2578" s="8"/>
      <c r="AV2578" s="8"/>
      <c r="AW2578" s="8"/>
      <c r="AX2578" s="8"/>
    </row>
    <row r="2579" spans="41:50">
      <c r="AO2579" s="8"/>
      <c r="AP2579" s="8"/>
      <c r="AQ2579" s="8"/>
      <c r="AR2579" s="8"/>
      <c r="AS2579" s="8"/>
      <c r="AT2579" s="8"/>
      <c r="AU2579" s="8"/>
      <c r="AV2579" s="8"/>
      <c r="AW2579" s="8"/>
      <c r="AX2579" s="8"/>
    </row>
    <row r="2580" spans="41:50">
      <c r="AO2580" s="8"/>
      <c r="AP2580" s="8"/>
      <c r="AQ2580" s="8"/>
      <c r="AR2580" s="8"/>
      <c r="AS2580" s="8"/>
      <c r="AT2580" s="8"/>
      <c r="AU2580" s="8"/>
      <c r="AV2580" s="8"/>
      <c r="AW2580" s="8"/>
      <c r="AX2580" s="8"/>
    </row>
    <row r="2581" spans="41:50">
      <c r="AO2581" s="8"/>
      <c r="AP2581" s="8"/>
      <c r="AQ2581" s="8"/>
      <c r="AR2581" s="8"/>
      <c r="AS2581" s="8"/>
      <c r="AT2581" s="8"/>
      <c r="AU2581" s="8"/>
      <c r="AV2581" s="8"/>
      <c r="AW2581" s="8"/>
      <c r="AX2581" s="8"/>
    </row>
    <row r="2582" spans="41:50">
      <c r="AO2582" s="8"/>
      <c r="AP2582" s="8"/>
      <c r="AQ2582" s="8"/>
      <c r="AR2582" s="8"/>
      <c r="AS2582" s="8"/>
      <c r="AT2582" s="8"/>
      <c r="AU2582" s="8"/>
      <c r="AV2582" s="8"/>
      <c r="AW2582" s="8"/>
      <c r="AX2582" s="8"/>
    </row>
    <row r="2583" spans="41:50">
      <c r="AO2583" s="8"/>
      <c r="AP2583" s="8"/>
      <c r="AQ2583" s="8"/>
      <c r="AR2583" s="8"/>
      <c r="AS2583" s="8"/>
      <c r="AT2583" s="8"/>
      <c r="AU2583" s="8"/>
      <c r="AV2583" s="8"/>
      <c r="AW2583" s="8"/>
      <c r="AX2583" s="8"/>
    </row>
    <row r="2584" spans="41:50">
      <c r="AO2584" s="8"/>
      <c r="AP2584" s="8"/>
      <c r="AQ2584" s="8"/>
      <c r="AR2584" s="8"/>
      <c r="AS2584" s="8"/>
      <c r="AT2584" s="8"/>
      <c r="AU2584" s="8"/>
      <c r="AV2584" s="8"/>
      <c r="AW2584" s="8"/>
      <c r="AX2584" s="8"/>
    </row>
    <row r="2585" spans="41:50">
      <c r="AO2585" s="8"/>
      <c r="AP2585" s="8"/>
      <c r="AQ2585" s="8"/>
      <c r="AR2585" s="8"/>
      <c r="AS2585" s="8"/>
      <c r="AT2585" s="8"/>
      <c r="AU2585" s="8"/>
      <c r="AV2585" s="8"/>
      <c r="AW2585" s="8"/>
      <c r="AX2585" s="8"/>
    </row>
    <row r="2586" spans="41:50">
      <c r="AO2586" s="8"/>
      <c r="AP2586" s="8"/>
      <c r="AQ2586" s="8"/>
      <c r="AR2586" s="8"/>
      <c r="AS2586" s="8"/>
      <c r="AT2586" s="8"/>
      <c r="AU2586" s="8"/>
      <c r="AV2586" s="8"/>
      <c r="AW2586" s="8"/>
      <c r="AX2586" s="8"/>
    </row>
    <row r="2587" spans="41:50">
      <c r="AO2587" s="8"/>
      <c r="AP2587" s="8"/>
      <c r="AQ2587" s="8"/>
      <c r="AR2587" s="8"/>
      <c r="AS2587" s="8"/>
      <c r="AT2587" s="8"/>
      <c r="AU2587" s="8"/>
      <c r="AV2587" s="8"/>
      <c r="AW2587" s="8"/>
      <c r="AX2587" s="8"/>
    </row>
    <row r="2588" spans="41:50">
      <c r="AO2588" s="8"/>
      <c r="AP2588" s="8"/>
      <c r="AQ2588" s="8"/>
      <c r="AR2588" s="8"/>
      <c r="AS2588" s="8"/>
      <c r="AT2588" s="8"/>
      <c r="AU2588" s="8"/>
      <c r="AV2588" s="8"/>
      <c r="AW2588" s="8"/>
      <c r="AX2588" s="8"/>
    </row>
    <row r="2589" spans="41:50">
      <c r="AO2589" s="8"/>
      <c r="AP2589" s="8"/>
      <c r="AQ2589" s="8"/>
      <c r="AR2589" s="8"/>
      <c r="AS2589" s="8"/>
      <c r="AT2589" s="8"/>
      <c r="AU2589" s="8"/>
      <c r="AV2589" s="8"/>
      <c r="AW2589" s="8"/>
      <c r="AX2589" s="8"/>
    </row>
    <row r="2590" spans="41:50">
      <c r="AO2590" s="8"/>
      <c r="AP2590" s="8"/>
      <c r="AQ2590" s="8"/>
      <c r="AR2590" s="8"/>
      <c r="AS2590" s="8"/>
      <c r="AT2590" s="8"/>
      <c r="AU2590" s="8"/>
      <c r="AV2590" s="8"/>
      <c r="AW2590" s="8"/>
      <c r="AX2590" s="8"/>
    </row>
    <row r="2591" spans="41:50">
      <c r="AO2591" s="8"/>
      <c r="AP2591" s="8"/>
      <c r="AQ2591" s="8"/>
      <c r="AR2591" s="8"/>
      <c r="AS2591" s="8"/>
      <c r="AT2591" s="8"/>
      <c r="AU2591" s="8"/>
      <c r="AV2591" s="8"/>
      <c r="AW2591" s="8"/>
      <c r="AX2591" s="8"/>
    </row>
    <row r="2592" spans="41:50">
      <c r="AO2592" s="8"/>
      <c r="AP2592" s="8"/>
      <c r="AQ2592" s="8"/>
      <c r="AR2592" s="8"/>
      <c r="AS2592" s="8"/>
      <c r="AT2592" s="8"/>
      <c r="AU2592" s="8"/>
      <c r="AV2592" s="8"/>
      <c r="AW2592" s="8"/>
      <c r="AX2592" s="8"/>
    </row>
    <row r="2593" spans="41:50">
      <c r="AO2593" s="8"/>
      <c r="AP2593" s="8"/>
      <c r="AQ2593" s="8"/>
      <c r="AR2593" s="8"/>
      <c r="AS2593" s="8"/>
      <c r="AT2593" s="8"/>
      <c r="AU2593" s="8"/>
      <c r="AV2593" s="8"/>
      <c r="AW2593" s="8"/>
      <c r="AX2593" s="8"/>
    </row>
    <row r="2594" spans="41:50">
      <c r="AO2594" s="8"/>
      <c r="AP2594" s="8"/>
      <c r="AQ2594" s="8"/>
      <c r="AR2594" s="8"/>
      <c r="AS2594" s="8"/>
      <c r="AT2594" s="8"/>
      <c r="AU2594" s="8"/>
      <c r="AV2594" s="8"/>
      <c r="AW2594" s="8"/>
      <c r="AX2594" s="8"/>
    </row>
    <row r="2595" spans="41:50">
      <c r="AO2595" s="8"/>
      <c r="AP2595" s="8"/>
      <c r="AQ2595" s="8"/>
      <c r="AR2595" s="8"/>
      <c r="AS2595" s="8"/>
      <c r="AT2595" s="8"/>
      <c r="AU2595" s="8"/>
      <c r="AV2595" s="8"/>
      <c r="AW2595" s="8"/>
      <c r="AX2595" s="8"/>
    </row>
    <row r="2596" spans="41:50">
      <c r="AO2596" s="8"/>
      <c r="AP2596" s="8"/>
      <c r="AQ2596" s="8"/>
      <c r="AR2596" s="8"/>
      <c r="AS2596" s="8"/>
      <c r="AT2596" s="8"/>
      <c r="AU2596" s="8"/>
      <c r="AV2596" s="8"/>
      <c r="AW2596" s="8"/>
      <c r="AX2596" s="8"/>
    </row>
    <row r="2597" spans="41:50">
      <c r="AO2597" s="8"/>
      <c r="AP2597" s="8"/>
      <c r="AQ2597" s="8"/>
      <c r="AR2597" s="8"/>
      <c r="AS2597" s="8"/>
      <c r="AT2597" s="8"/>
      <c r="AU2597" s="8"/>
      <c r="AV2597" s="8"/>
      <c r="AW2597" s="8"/>
      <c r="AX2597" s="8"/>
    </row>
    <row r="2598" spans="41:50">
      <c r="AO2598" s="8"/>
      <c r="AP2598" s="8"/>
      <c r="AQ2598" s="8"/>
      <c r="AR2598" s="8"/>
      <c r="AS2598" s="8"/>
      <c r="AT2598" s="8"/>
      <c r="AU2598" s="8"/>
      <c r="AV2598" s="8"/>
      <c r="AW2598" s="8"/>
      <c r="AX2598" s="8"/>
    </row>
    <row r="2599" spans="41:50">
      <c r="AO2599" s="8"/>
      <c r="AP2599" s="8"/>
      <c r="AQ2599" s="8"/>
      <c r="AR2599" s="8"/>
      <c r="AS2599" s="8"/>
      <c r="AT2599" s="8"/>
      <c r="AU2599" s="8"/>
      <c r="AV2599" s="8"/>
      <c r="AW2599" s="8"/>
      <c r="AX2599" s="8"/>
    </row>
    <row r="2600" spans="41:50">
      <c r="AO2600" s="8"/>
      <c r="AP2600" s="8"/>
      <c r="AQ2600" s="8"/>
      <c r="AR2600" s="8"/>
      <c r="AS2600" s="8"/>
      <c r="AT2600" s="8"/>
      <c r="AU2600" s="8"/>
      <c r="AV2600" s="8"/>
      <c r="AW2600" s="8"/>
      <c r="AX2600" s="8"/>
    </row>
    <row r="2601" spans="41:50">
      <c r="AO2601" s="8"/>
      <c r="AP2601" s="8"/>
      <c r="AQ2601" s="8"/>
      <c r="AR2601" s="8"/>
      <c r="AS2601" s="8"/>
      <c r="AT2601" s="8"/>
      <c r="AU2601" s="8"/>
      <c r="AV2601" s="8"/>
      <c r="AW2601" s="8"/>
      <c r="AX2601" s="8"/>
    </row>
    <row r="2602" spans="41:50">
      <c r="AO2602" s="8"/>
      <c r="AP2602" s="8"/>
      <c r="AQ2602" s="8"/>
      <c r="AR2602" s="8"/>
      <c r="AS2602" s="8"/>
      <c r="AT2602" s="8"/>
      <c r="AU2602" s="8"/>
      <c r="AV2602" s="8"/>
      <c r="AW2602" s="8"/>
      <c r="AX2602" s="8"/>
    </row>
    <row r="2603" spans="41:50">
      <c r="AO2603" s="8"/>
      <c r="AP2603" s="8"/>
      <c r="AQ2603" s="8"/>
      <c r="AR2603" s="8"/>
      <c r="AS2603" s="8"/>
      <c r="AT2603" s="8"/>
      <c r="AU2603" s="8"/>
      <c r="AV2603" s="8"/>
      <c r="AW2603" s="8"/>
      <c r="AX2603" s="8"/>
    </row>
    <row r="2604" spans="41:50">
      <c r="AO2604" s="8"/>
      <c r="AP2604" s="8"/>
      <c r="AQ2604" s="8"/>
      <c r="AR2604" s="8"/>
      <c r="AS2604" s="8"/>
      <c r="AT2604" s="8"/>
      <c r="AU2604" s="8"/>
      <c r="AV2604" s="8"/>
      <c r="AW2604" s="8"/>
      <c r="AX2604" s="8"/>
    </row>
    <row r="2605" spans="41:50">
      <c r="AO2605" s="8"/>
      <c r="AP2605" s="8"/>
      <c r="AQ2605" s="8"/>
      <c r="AR2605" s="8"/>
      <c r="AS2605" s="8"/>
      <c r="AT2605" s="8"/>
      <c r="AU2605" s="8"/>
      <c r="AV2605" s="8"/>
      <c r="AW2605" s="8"/>
      <c r="AX2605" s="8"/>
    </row>
    <row r="2606" spans="41:50">
      <c r="AO2606" s="8"/>
      <c r="AP2606" s="8"/>
      <c r="AQ2606" s="8"/>
      <c r="AR2606" s="8"/>
      <c r="AS2606" s="8"/>
      <c r="AT2606" s="8"/>
      <c r="AU2606" s="8"/>
      <c r="AV2606" s="8"/>
      <c r="AW2606" s="8"/>
      <c r="AX2606" s="8"/>
    </row>
    <row r="2607" spans="41:50">
      <c r="AO2607" s="8"/>
      <c r="AP2607" s="8"/>
      <c r="AQ2607" s="8"/>
      <c r="AR2607" s="8"/>
      <c r="AS2607" s="8"/>
      <c r="AT2607" s="8"/>
      <c r="AU2607" s="8"/>
      <c r="AV2607" s="8"/>
      <c r="AW2607" s="8"/>
      <c r="AX2607" s="8"/>
    </row>
    <row r="2608" spans="41:50">
      <c r="AO2608" s="8"/>
      <c r="AP2608" s="8"/>
      <c r="AQ2608" s="8"/>
      <c r="AR2608" s="8"/>
      <c r="AS2608" s="8"/>
      <c r="AT2608" s="8"/>
      <c r="AU2608" s="8"/>
      <c r="AV2608" s="8"/>
      <c r="AW2608" s="8"/>
      <c r="AX2608" s="8"/>
    </row>
    <row r="2609" spans="41:50">
      <c r="AO2609" s="8"/>
      <c r="AP2609" s="8"/>
      <c r="AQ2609" s="8"/>
      <c r="AR2609" s="8"/>
      <c r="AS2609" s="8"/>
      <c r="AT2609" s="8"/>
      <c r="AU2609" s="8"/>
      <c r="AV2609" s="8"/>
      <c r="AW2609" s="8"/>
      <c r="AX2609" s="8"/>
    </row>
    <row r="2610" spans="41:50">
      <c r="AO2610" s="8"/>
      <c r="AP2610" s="8"/>
      <c r="AQ2610" s="8"/>
      <c r="AR2610" s="8"/>
      <c r="AS2610" s="8"/>
      <c r="AT2610" s="8"/>
      <c r="AU2610" s="8"/>
      <c r="AV2610" s="8"/>
      <c r="AW2610" s="8"/>
      <c r="AX2610" s="8"/>
    </row>
    <row r="2611" spans="41:50">
      <c r="AO2611" s="8"/>
      <c r="AP2611" s="8"/>
      <c r="AQ2611" s="8"/>
      <c r="AR2611" s="8"/>
      <c r="AS2611" s="8"/>
      <c r="AT2611" s="8"/>
      <c r="AU2611" s="8"/>
      <c r="AV2611" s="8"/>
      <c r="AW2611" s="8"/>
      <c r="AX2611" s="8"/>
    </row>
    <row r="2612" spans="41:50">
      <c r="AO2612" s="8"/>
      <c r="AP2612" s="8"/>
      <c r="AQ2612" s="8"/>
      <c r="AR2612" s="8"/>
      <c r="AS2612" s="8"/>
      <c r="AT2612" s="8"/>
      <c r="AU2612" s="8"/>
      <c r="AV2612" s="8"/>
      <c r="AW2612" s="8"/>
      <c r="AX2612" s="8"/>
    </row>
    <row r="2613" spans="41:50">
      <c r="AO2613" s="8"/>
      <c r="AP2613" s="8"/>
      <c r="AQ2613" s="8"/>
      <c r="AR2613" s="8"/>
      <c r="AS2613" s="8"/>
      <c r="AT2613" s="8"/>
      <c r="AU2613" s="8"/>
      <c r="AV2613" s="8"/>
      <c r="AW2613" s="8"/>
      <c r="AX2613" s="8"/>
    </row>
    <row r="2614" spans="41:50">
      <c r="AO2614" s="8"/>
      <c r="AP2614" s="8"/>
      <c r="AQ2614" s="8"/>
      <c r="AR2614" s="8"/>
      <c r="AS2614" s="8"/>
      <c r="AT2614" s="8"/>
      <c r="AU2614" s="8"/>
      <c r="AV2614" s="8"/>
      <c r="AW2614" s="8"/>
      <c r="AX2614" s="8"/>
    </row>
    <row r="2615" spans="41:50">
      <c r="AO2615" s="8"/>
      <c r="AP2615" s="8"/>
      <c r="AQ2615" s="8"/>
      <c r="AR2615" s="8"/>
      <c r="AS2615" s="8"/>
      <c r="AT2615" s="8"/>
      <c r="AU2615" s="8"/>
      <c r="AV2615" s="8"/>
      <c r="AW2615" s="8"/>
      <c r="AX2615" s="8"/>
    </row>
    <row r="2616" spans="41:50">
      <c r="AO2616" s="8"/>
      <c r="AP2616" s="8"/>
      <c r="AQ2616" s="8"/>
      <c r="AR2616" s="8"/>
      <c r="AS2616" s="8"/>
      <c r="AT2616" s="8"/>
      <c r="AU2616" s="8"/>
      <c r="AV2616" s="8"/>
      <c r="AW2616" s="8"/>
      <c r="AX2616" s="8"/>
    </row>
    <row r="2617" spans="41:50">
      <c r="AO2617" s="8"/>
      <c r="AP2617" s="8"/>
      <c r="AQ2617" s="8"/>
      <c r="AR2617" s="8"/>
      <c r="AS2617" s="8"/>
      <c r="AT2617" s="8"/>
      <c r="AU2617" s="8"/>
      <c r="AV2617" s="8"/>
      <c r="AW2617" s="8"/>
      <c r="AX2617" s="8"/>
    </row>
    <row r="2618" spans="41:50">
      <c r="AO2618" s="8"/>
      <c r="AP2618" s="8"/>
      <c r="AQ2618" s="8"/>
      <c r="AR2618" s="8"/>
      <c r="AS2618" s="8"/>
      <c r="AT2618" s="8"/>
      <c r="AU2618" s="8"/>
      <c r="AV2618" s="8"/>
      <c r="AW2618" s="8"/>
      <c r="AX2618" s="8"/>
    </row>
    <row r="2619" spans="41:50">
      <c r="AO2619" s="8"/>
      <c r="AP2619" s="8"/>
      <c r="AQ2619" s="8"/>
      <c r="AR2619" s="8"/>
      <c r="AS2619" s="8"/>
      <c r="AT2619" s="8"/>
      <c r="AU2619" s="8"/>
      <c r="AV2619" s="8"/>
      <c r="AW2619" s="8"/>
      <c r="AX2619" s="8"/>
    </row>
    <row r="2620" spans="41:50">
      <c r="AO2620" s="8"/>
      <c r="AP2620" s="8"/>
      <c r="AQ2620" s="8"/>
      <c r="AR2620" s="8"/>
      <c r="AS2620" s="8"/>
      <c r="AT2620" s="8"/>
      <c r="AU2620" s="8"/>
      <c r="AV2620" s="8"/>
      <c r="AW2620" s="8"/>
      <c r="AX2620" s="8"/>
    </row>
    <row r="2621" spans="41:50">
      <c r="AO2621" s="8"/>
      <c r="AP2621" s="8"/>
      <c r="AQ2621" s="8"/>
      <c r="AR2621" s="8"/>
      <c r="AS2621" s="8"/>
      <c r="AT2621" s="8"/>
      <c r="AU2621" s="8"/>
      <c r="AV2621" s="8"/>
      <c r="AW2621" s="8"/>
      <c r="AX2621" s="8"/>
    </row>
    <row r="2622" spans="41:50">
      <c r="AO2622" s="8"/>
      <c r="AP2622" s="8"/>
      <c r="AQ2622" s="8"/>
      <c r="AR2622" s="8"/>
      <c r="AS2622" s="8"/>
      <c r="AT2622" s="8"/>
      <c r="AU2622" s="8"/>
      <c r="AV2622" s="8"/>
      <c r="AW2622" s="8"/>
      <c r="AX2622" s="8"/>
    </row>
    <row r="2623" spans="41:50">
      <c r="AO2623" s="8"/>
      <c r="AP2623" s="8"/>
      <c r="AQ2623" s="8"/>
      <c r="AR2623" s="8"/>
      <c r="AS2623" s="8"/>
      <c r="AT2623" s="8"/>
      <c r="AU2623" s="8"/>
      <c r="AV2623" s="8"/>
      <c r="AW2623" s="8"/>
      <c r="AX2623" s="8"/>
    </row>
    <row r="2624" spans="41:50">
      <c r="AO2624" s="8"/>
      <c r="AP2624" s="8"/>
      <c r="AQ2624" s="8"/>
      <c r="AR2624" s="8"/>
      <c r="AS2624" s="8"/>
      <c r="AT2624" s="8"/>
      <c r="AU2624" s="8"/>
      <c r="AV2624" s="8"/>
      <c r="AW2624" s="8"/>
      <c r="AX2624" s="8"/>
    </row>
    <row r="2625" spans="41:50">
      <c r="AO2625" s="8"/>
      <c r="AP2625" s="8"/>
      <c r="AQ2625" s="8"/>
      <c r="AR2625" s="8"/>
      <c r="AS2625" s="8"/>
      <c r="AT2625" s="8"/>
      <c r="AU2625" s="8"/>
      <c r="AV2625" s="8"/>
      <c r="AW2625" s="8"/>
      <c r="AX2625" s="8"/>
    </row>
    <row r="2626" spans="41:50">
      <c r="AO2626" s="8"/>
      <c r="AP2626" s="8"/>
      <c r="AQ2626" s="8"/>
      <c r="AR2626" s="8"/>
      <c r="AS2626" s="8"/>
      <c r="AT2626" s="8"/>
      <c r="AU2626" s="8"/>
      <c r="AV2626" s="8"/>
      <c r="AW2626" s="8"/>
      <c r="AX2626" s="8"/>
    </row>
    <row r="2627" spans="41:50">
      <c r="AO2627" s="8"/>
      <c r="AP2627" s="8"/>
      <c r="AQ2627" s="8"/>
      <c r="AR2627" s="8"/>
      <c r="AS2627" s="8"/>
      <c r="AT2627" s="8"/>
      <c r="AU2627" s="8"/>
      <c r="AV2627" s="8"/>
      <c r="AW2627" s="8"/>
      <c r="AX2627" s="8"/>
    </row>
    <row r="2628" spans="41:50">
      <c r="AO2628" s="8"/>
      <c r="AP2628" s="8"/>
      <c r="AQ2628" s="8"/>
      <c r="AR2628" s="8"/>
      <c r="AS2628" s="8"/>
      <c r="AT2628" s="8"/>
      <c r="AU2628" s="8"/>
      <c r="AV2628" s="8"/>
      <c r="AW2628" s="8"/>
      <c r="AX2628" s="8"/>
    </row>
    <row r="2629" spans="41:50">
      <c r="AO2629" s="8"/>
      <c r="AP2629" s="8"/>
      <c r="AQ2629" s="8"/>
      <c r="AR2629" s="8"/>
      <c r="AS2629" s="8"/>
      <c r="AT2629" s="8"/>
      <c r="AU2629" s="8"/>
      <c r="AV2629" s="8"/>
      <c r="AW2629" s="8"/>
      <c r="AX2629" s="8"/>
    </row>
    <row r="2630" spans="41:50">
      <c r="AO2630" s="8"/>
      <c r="AP2630" s="8"/>
      <c r="AQ2630" s="8"/>
      <c r="AR2630" s="8"/>
      <c r="AS2630" s="8"/>
      <c r="AT2630" s="8"/>
      <c r="AU2630" s="8"/>
      <c r="AV2630" s="8"/>
      <c r="AW2630" s="8"/>
      <c r="AX2630" s="8"/>
    </row>
    <row r="2631" spans="41:50">
      <c r="AO2631" s="8"/>
      <c r="AP2631" s="8"/>
      <c r="AQ2631" s="8"/>
      <c r="AR2631" s="8"/>
      <c r="AS2631" s="8"/>
      <c r="AT2631" s="8"/>
      <c r="AU2631" s="8"/>
      <c r="AV2631" s="8"/>
      <c r="AW2631" s="8"/>
      <c r="AX2631" s="8"/>
    </row>
    <row r="2632" spans="41:50">
      <c r="AO2632" s="8"/>
      <c r="AP2632" s="8"/>
      <c r="AQ2632" s="8"/>
      <c r="AR2632" s="8"/>
      <c r="AS2632" s="8"/>
      <c r="AT2632" s="8"/>
      <c r="AU2632" s="8"/>
      <c r="AV2632" s="8"/>
      <c r="AW2632" s="8"/>
      <c r="AX2632" s="8"/>
    </row>
    <row r="2633" spans="41:50">
      <c r="AO2633" s="8"/>
      <c r="AP2633" s="8"/>
      <c r="AQ2633" s="8"/>
      <c r="AR2633" s="8"/>
      <c r="AS2633" s="8"/>
      <c r="AT2633" s="8"/>
      <c r="AU2633" s="8"/>
      <c r="AV2633" s="8"/>
      <c r="AW2633" s="8"/>
      <c r="AX2633" s="8"/>
    </row>
    <row r="2634" spans="41:50">
      <c r="AO2634" s="8"/>
      <c r="AP2634" s="8"/>
      <c r="AQ2634" s="8"/>
      <c r="AR2634" s="8"/>
      <c r="AS2634" s="8"/>
      <c r="AT2634" s="8"/>
      <c r="AU2634" s="8"/>
      <c r="AV2634" s="8"/>
      <c r="AW2634" s="8"/>
      <c r="AX2634" s="8"/>
    </row>
    <row r="2635" spans="41:50">
      <c r="AO2635" s="8"/>
      <c r="AP2635" s="8"/>
      <c r="AQ2635" s="8"/>
      <c r="AR2635" s="8"/>
      <c r="AS2635" s="8"/>
      <c r="AT2635" s="8"/>
      <c r="AU2635" s="8"/>
      <c r="AV2635" s="8"/>
      <c r="AW2635" s="8"/>
      <c r="AX2635" s="8"/>
    </row>
    <row r="2636" spans="41:50">
      <c r="AO2636" s="8"/>
      <c r="AP2636" s="8"/>
      <c r="AQ2636" s="8"/>
      <c r="AR2636" s="8"/>
      <c r="AS2636" s="8"/>
      <c r="AT2636" s="8"/>
      <c r="AU2636" s="8"/>
      <c r="AV2636" s="8"/>
      <c r="AW2636" s="8"/>
      <c r="AX2636" s="8"/>
    </row>
    <row r="2637" spans="41:50">
      <c r="AO2637" s="8"/>
      <c r="AP2637" s="8"/>
      <c r="AQ2637" s="8"/>
      <c r="AR2637" s="8"/>
      <c r="AS2637" s="8"/>
      <c r="AT2637" s="8"/>
      <c r="AU2637" s="8"/>
      <c r="AV2637" s="8"/>
      <c r="AW2637" s="8"/>
      <c r="AX2637" s="8"/>
    </row>
    <row r="2638" spans="41:50">
      <c r="AO2638" s="8"/>
      <c r="AP2638" s="8"/>
      <c r="AQ2638" s="8"/>
      <c r="AR2638" s="8"/>
      <c r="AS2638" s="8"/>
      <c r="AT2638" s="8"/>
      <c r="AU2638" s="8"/>
      <c r="AV2638" s="8"/>
      <c r="AW2638" s="8"/>
      <c r="AX2638" s="8"/>
    </row>
    <row r="2639" spans="41:50">
      <c r="AO2639" s="8"/>
      <c r="AP2639" s="8"/>
      <c r="AQ2639" s="8"/>
      <c r="AR2639" s="8"/>
      <c r="AS2639" s="8"/>
      <c r="AT2639" s="8"/>
      <c r="AU2639" s="8"/>
      <c r="AV2639" s="8"/>
      <c r="AW2639" s="8"/>
      <c r="AX2639" s="8"/>
    </row>
    <row r="2640" spans="41:50">
      <c r="AO2640" s="8"/>
      <c r="AP2640" s="8"/>
      <c r="AQ2640" s="8"/>
      <c r="AR2640" s="8"/>
      <c r="AS2640" s="8"/>
      <c r="AT2640" s="8"/>
      <c r="AU2640" s="8"/>
      <c r="AV2640" s="8"/>
      <c r="AW2640" s="8"/>
      <c r="AX2640" s="8"/>
    </row>
    <row r="2641" spans="41:50">
      <c r="AO2641" s="8"/>
      <c r="AP2641" s="8"/>
      <c r="AQ2641" s="8"/>
      <c r="AR2641" s="8"/>
      <c r="AS2641" s="8"/>
      <c r="AT2641" s="8"/>
      <c r="AU2641" s="8"/>
      <c r="AV2641" s="8"/>
      <c r="AW2641" s="8"/>
      <c r="AX2641" s="8"/>
    </row>
    <row r="2642" spans="41:50">
      <c r="AO2642" s="8"/>
      <c r="AP2642" s="8"/>
      <c r="AQ2642" s="8"/>
      <c r="AR2642" s="8"/>
      <c r="AS2642" s="8"/>
      <c r="AT2642" s="8"/>
      <c r="AU2642" s="8"/>
      <c r="AV2642" s="8"/>
      <c r="AW2642" s="8"/>
      <c r="AX2642" s="8"/>
    </row>
    <row r="2643" spans="41:50">
      <c r="AO2643" s="8"/>
      <c r="AP2643" s="8"/>
      <c r="AQ2643" s="8"/>
      <c r="AR2643" s="8"/>
      <c r="AS2643" s="8"/>
      <c r="AT2643" s="8"/>
      <c r="AU2643" s="8"/>
      <c r="AV2643" s="8"/>
      <c r="AW2643" s="8"/>
      <c r="AX2643" s="8"/>
    </row>
    <row r="2644" spans="41:50">
      <c r="AO2644" s="8"/>
      <c r="AP2644" s="8"/>
      <c r="AQ2644" s="8"/>
      <c r="AR2644" s="8"/>
      <c r="AS2644" s="8"/>
      <c r="AT2644" s="8"/>
      <c r="AU2644" s="8"/>
      <c r="AV2644" s="8"/>
      <c r="AW2644" s="8"/>
      <c r="AX2644" s="8"/>
    </row>
    <row r="2645" spans="41:50">
      <c r="AO2645" s="8"/>
      <c r="AP2645" s="8"/>
      <c r="AQ2645" s="8"/>
      <c r="AR2645" s="8"/>
      <c r="AS2645" s="8"/>
      <c r="AT2645" s="8"/>
      <c r="AU2645" s="8"/>
      <c r="AV2645" s="8"/>
      <c r="AW2645" s="8"/>
      <c r="AX2645" s="8"/>
    </row>
    <row r="2646" spans="41:50">
      <c r="AO2646" s="8"/>
      <c r="AP2646" s="8"/>
      <c r="AQ2646" s="8"/>
      <c r="AR2646" s="8"/>
      <c r="AS2646" s="8"/>
      <c r="AT2646" s="8"/>
      <c r="AU2646" s="8"/>
      <c r="AV2646" s="8"/>
      <c r="AW2646" s="8"/>
      <c r="AX2646" s="8"/>
    </row>
    <row r="2647" spans="41:50">
      <c r="AO2647" s="8"/>
      <c r="AP2647" s="8"/>
      <c r="AQ2647" s="8"/>
      <c r="AR2647" s="8"/>
      <c r="AS2647" s="8"/>
      <c r="AT2647" s="8"/>
      <c r="AU2647" s="8"/>
      <c r="AV2647" s="8"/>
      <c r="AW2647" s="8"/>
      <c r="AX2647" s="8"/>
    </row>
    <row r="2648" spans="41:50">
      <c r="AO2648" s="8"/>
      <c r="AP2648" s="8"/>
      <c r="AQ2648" s="8"/>
      <c r="AR2648" s="8"/>
      <c r="AS2648" s="8"/>
      <c r="AT2648" s="8"/>
      <c r="AU2648" s="8"/>
      <c r="AV2648" s="8"/>
      <c r="AW2648" s="8"/>
      <c r="AX2648" s="8"/>
    </row>
    <row r="2649" spans="41:50">
      <c r="AO2649" s="8"/>
      <c r="AP2649" s="8"/>
      <c r="AQ2649" s="8"/>
      <c r="AR2649" s="8"/>
      <c r="AS2649" s="8"/>
      <c r="AT2649" s="8"/>
      <c r="AU2649" s="8"/>
      <c r="AV2649" s="8"/>
      <c r="AW2649" s="8"/>
      <c r="AX2649" s="8"/>
    </row>
    <row r="2650" spans="41:50">
      <c r="AO2650" s="8"/>
      <c r="AP2650" s="8"/>
      <c r="AQ2650" s="8"/>
      <c r="AR2650" s="8"/>
      <c r="AS2650" s="8"/>
      <c r="AT2650" s="8"/>
      <c r="AU2650" s="8"/>
      <c r="AV2650" s="8"/>
      <c r="AW2650" s="8"/>
      <c r="AX2650" s="8"/>
    </row>
    <row r="2651" spans="41:50">
      <c r="AO2651" s="8"/>
      <c r="AP2651" s="8"/>
      <c r="AQ2651" s="8"/>
      <c r="AR2651" s="8"/>
      <c r="AS2651" s="8"/>
      <c r="AT2651" s="8"/>
      <c r="AU2651" s="8"/>
      <c r="AV2651" s="8"/>
      <c r="AW2651" s="8"/>
      <c r="AX2651" s="8"/>
    </row>
    <row r="2652" spans="41:50">
      <c r="AO2652" s="8"/>
      <c r="AP2652" s="8"/>
      <c r="AQ2652" s="8"/>
      <c r="AR2652" s="8"/>
      <c r="AS2652" s="8"/>
      <c r="AT2652" s="8"/>
      <c r="AU2652" s="8"/>
      <c r="AV2652" s="8"/>
      <c r="AW2652" s="8"/>
      <c r="AX2652" s="8"/>
    </row>
    <row r="2653" spans="41:50">
      <c r="AO2653" s="8"/>
      <c r="AP2653" s="8"/>
      <c r="AQ2653" s="8"/>
      <c r="AR2653" s="8"/>
      <c r="AS2653" s="8"/>
      <c r="AT2653" s="8"/>
      <c r="AU2653" s="8"/>
      <c r="AV2653" s="8"/>
      <c r="AW2653" s="8"/>
      <c r="AX2653" s="8"/>
    </row>
    <row r="2654" spans="41:50">
      <c r="AO2654" s="8"/>
      <c r="AP2654" s="8"/>
      <c r="AQ2654" s="8"/>
      <c r="AR2654" s="8"/>
      <c r="AS2654" s="8"/>
      <c r="AT2654" s="8"/>
      <c r="AU2654" s="8"/>
      <c r="AV2654" s="8"/>
      <c r="AW2654" s="8"/>
      <c r="AX2654" s="8"/>
    </row>
    <row r="2655" spans="41:50">
      <c r="AO2655" s="8"/>
      <c r="AP2655" s="8"/>
      <c r="AQ2655" s="8"/>
      <c r="AR2655" s="8"/>
      <c r="AS2655" s="8"/>
      <c r="AT2655" s="8"/>
      <c r="AU2655" s="8"/>
      <c r="AV2655" s="8"/>
      <c r="AW2655" s="8"/>
      <c r="AX2655" s="8"/>
    </row>
    <row r="2656" spans="41:50">
      <c r="AO2656" s="8"/>
      <c r="AP2656" s="8"/>
      <c r="AQ2656" s="8"/>
      <c r="AR2656" s="8"/>
      <c r="AS2656" s="8"/>
      <c r="AT2656" s="8"/>
      <c r="AU2656" s="8"/>
      <c r="AV2656" s="8"/>
      <c r="AW2656" s="8"/>
      <c r="AX2656" s="8"/>
    </row>
    <row r="2657" spans="41:50">
      <c r="AO2657" s="8"/>
      <c r="AP2657" s="8"/>
      <c r="AQ2657" s="8"/>
      <c r="AR2657" s="8"/>
      <c r="AS2657" s="8"/>
      <c r="AT2657" s="8"/>
      <c r="AU2657" s="8"/>
      <c r="AV2657" s="8"/>
      <c r="AW2657" s="8"/>
      <c r="AX2657" s="8"/>
    </row>
    <row r="2658" spans="41:50">
      <c r="AO2658" s="8"/>
      <c r="AP2658" s="8"/>
      <c r="AQ2658" s="8"/>
      <c r="AR2658" s="8"/>
      <c r="AS2658" s="8"/>
      <c r="AT2658" s="8"/>
      <c r="AU2658" s="8"/>
      <c r="AV2658" s="8"/>
      <c r="AW2658" s="8"/>
      <c r="AX2658" s="8"/>
    </row>
    <row r="2659" spans="41:50">
      <c r="AO2659" s="8"/>
      <c r="AP2659" s="8"/>
      <c r="AQ2659" s="8"/>
      <c r="AR2659" s="8"/>
      <c r="AS2659" s="8"/>
      <c r="AT2659" s="8"/>
      <c r="AU2659" s="8"/>
      <c r="AV2659" s="8"/>
      <c r="AW2659" s="8"/>
      <c r="AX2659" s="8"/>
    </row>
    <row r="2660" spans="41:50">
      <c r="AO2660" s="8"/>
      <c r="AP2660" s="8"/>
      <c r="AQ2660" s="8"/>
      <c r="AR2660" s="8"/>
      <c r="AS2660" s="8"/>
      <c r="AT2660" s="8"/>
      <c r="AU2660" s="8"/>
      <c r="AV2660" s="8"/>
      <c r="AW2660" s="8"/>
      <c r="AX2660" s="8"/>
    </row>
    <row r="2661" spans="41:50">
      <c r="AO2661" s="8"/>
      <c r="AP2661" s="8"/>
      <c r="AQ2661" s="8"/>
      <c r="AR2661" s="8"/>
      <c r="AS2661" s="8"/>
      <c r="AT2661" s="8"/>
      <c r="AU2661" s="8"/>
      <c r="AV2661" s="8"/>
      <c r="AW2661" s="8"/>
      <c r="AX2661" s="8"/>
    </row>
    <row r="2662" spans="41:50">
      <c r="AO2662" s="8"/>
      <c r="AP2662" s="8"/>
      <c r="AQ2662" s="8"/>
      <c r="AR2662" s="8"/>
      <c r="AS2662" s="8"/>
      <c r="AT2662" s="8"/>
      <c r="AU2662" s="8"/>
      <c r="AV2662" s="8"/>
      <c r="AW2662" s="8"/>
      <c r="AX2662" s="8"/>
    </row>
    <row r="2663" spans="41:50">
      <c r="AO2663" s="8"/>
      <c r="AP2663" s="8"/>
      <c r="AQ2663" s="8"/>
      <c r="AR2663" s="8"/>
      <c r="AS2663" s="8"/>
      <c r="AT2663" s="8"/>
      <c r="AU2663" s="8"/>
      <c r="AV2663" s="8"/>
      <c r="AW2663" s="8"/>
      <c r="AX2663" s="8"/>
    </row>
    <row r="2664" spans="41:50">
      <c r="AO2664" s="8"/>
      <c r="AP2664" s="8"/>
      <c r="AQ2664" s="8"/>
      <c r="AR2664" s="8"/>
      <c r="AS2664" s="8"/>
      <c r="AT2664" s="8"/>
      <c r="AU2664" s="8"/>
      <c r="AV2664" s="8"/>
      <c r="AW2664" s="8"/>
      <c r="AX2664" s="8"/>
    </row>
    <row r="2665" spans="41:50">
      <c r="AO2665" s="8"/>
      <c r="AP2665" s="8"/>
      <c r="AQ2665" s="8"/>
      <c r="AR2665" s="8"/>
      <c r="AS2665" s="8"/>
      <c r="AT2665" s="8"/>
      <c r="AU2665" s="8"/>
      <c r="AV2665" s="8"/>
      <c r="AW2665" s="8"/>
      <c r="AX2665" s="8"/>
    </row>
    <row r="2666" spans="41:50">
      <c r="AO2666" s="8"/>
      <c r="AP2666" s="8"/>
      <c r="AQ2666" s="8"/>
      <c r="AR2666" s="8"/>
      <c r="AS2666" s="8"/>
      <c r="AT2666" s="8"/>
      <c r="AU2666" s="8"/>
      <c r="AV2666" s="8"/>
      <c r="AW2666" s="8"/>
      <c r="AX2666" s="8"/>
    </row>
    <row r="2667" spans="41:50">
      <c r="AO2667" s="8"/>
      <c r="AP2667" s="8"/>
      <c r="AQ2667" s="8"/>
      <c r="AR2667" s="8"/>
      <c r="AS2667" s="8"/>
      <c r="AT2667" s="8"/>
      <c r="AU2667" s="8"/>
      <c r="AV2667" s="8"/>
      <c r="AW2667" s="8"/>
      <c r="AX2667" s="8"/>
    </row>
    <row r="2668" spans="41:50">
      <c r="AO2668" s="8"/>
      <c r="AP2668" s="8"/>
      <c r="AQ2668" s="8"/>
      <c r="AR2668" s="8"/>
      <c r="AS2668" s="8"/>
      <c r="AT2668" s="8"/>
      <c r="AU2668" s="8"/>
      <c r="AV2668" s="8"/>
      <c r="AW2668" s="8"/>
      <c r="AX2668" s="8"/>
    </row>
    <row r="2669" spans="41:50">
      <c r="AO2669" s="8"/>
      <c r="AP2669" s="8"/>
      <c r="AQ2669" s="8"/>
      <c r="AR2669" s="8"/>
      <c r="AS2669" s="8"/>
      <c r="AT2669" s="8"/>
      <c r="AU2669" s="8"/>
      <c r="AV2669" s="8"/>
      <c r="AW2669" s="8"/>
      <c r="AX2669" s="8"/>
    </row>
    <row r="2670" spans="41:50">
      <c r="AO2670" s="8"/>
      <c r="AP2670" s="8"/>
      <c r="AQ2670" s="8"/>
      <c r="AR2670" s="8"/>
      <c r="AS2670" s="8"/>
      <c r="AT2670" s="8"/>
      <c r="AU2670" s="8"/>
      <c r="AV2670" s="8"/>
      <c r="AW2670" s="8"/>
      <c r="AX2670" s="8"/>
    </row>
    <row r="2671" spans="41:50">
      <c r="AO2671" s="8"/>
      <c r="AP2671" s="8"/>
      <c r="AQ2671" s="8"/>
      <c r="AR2671" s="8"/>
      <c r="AS2671" s="8"/>
      <c r="AT2671" s="8"/>
      <c r="AU2671" s="8"/>
      <c r="AV2671" s="8"/>
      <c r="AW2671" s="8"/>
      <c r="AX2671" s="8"/>
    </row>
    <row r="2672" spans="41:50">
      <c r="AO2672" s="8"/>
      <c r="AP2672" s="8"/>
      <c r="AQ2672" s="8"/>
      <c r="AR2672" s="8"/>
      <c r="AS2672" s="8"/>
      <c r="AT2672" s="8"/>
      <c r="AU2672" s="8"/>
      <c r="AV2672" s="8"/>
      <c r="AW2672" s="8"/>
      <c r="AX2672" s="8"/>
    </row>
    <row r="2673" spans="41:50">
      <c r="AO2673" s="8"/>
      <c r="AP2673" s="8"/>
      <c r="AQ2673" s="8"/>
      <c r="AR2673" s="8"/>
      <c r="AS2673" s="8"/>
      <c r="AT2673" s="8"/>
      <c r="AU2673" s="8"/>
      <c r="AV2673" s="8"/>
      <c r="AW2673" s="8"/>
      <c r="AX2673" s="8"/>
    </row>
    <row r="2674" spans="41:50">
      <c r="AO2674" s="8"/>
      <c r="AP2674" s="8"/>
      <c r="AQ2674" s="8"/>
      <c r="AR2674" s="8"/>
      <c r="AS2674" s="8"/>
      <c r="AT2674" s="8"/>
      <c r="AU2674" s="8"/>
      <c r="AV2674" s="8"/>
      <c r="AW2674" s="8"/>
      <c r="AX2674" s="8"/>
    </row>
    <row r="2675" spans="41:50">
      <c r="AO2675" s="8"/>
      <c r="AP2675" s="8"/>
      <c r="AQ2675" s="8"/>
      <c r="AR2675" s="8"/>
      <c r="AS2675" s="8"/>
      <c r="AT2675" s="8"/>
      <c r="AU2675" s="8"/>
      <c r="AV2675" s="8"/>
      <c r="AW2675" s="8"/>
      <c r="AX2675" s="8"/>
    </row>
    <row r="2676" spans="41:50">
      <c r="AO2676" s="8"/>
      <c r="AP2676" s="8"/>
      <c r="AQ2676" s="8"/>
      <c r="AR2676" s="8"/>
      <c r="AS2676" s="8"/>
      <c r="AT2676" s="8"/>
      <c r="AU2676" s="8"/>
      <c r="AV2676" s="8"/>
      <c r="AW2676" s="8"/>
      <c r="AX2676" s="8"/>
    </row>
    <row r="2677" spans="41:50">
      <c r="AO2677" s="8"/>
      <c r="AP2677" s="8"/>
      <c r="AQ2677" s="8"/>
      <c r="AR2677" s="8"/>
      <c r="AS2677" s="8"/>
      <c r="AT2677" s="8"/>
      <c r="AU2677" s="8"/>
      <c r="AV2677" s="8"/>
      <c r="AW2677" s="8"/>
      <c r="AX2677" s="8"/>
    </row>
    <row r="2678" spans="41:50">
      <c r="AO2678" s="8"/>
      <c r="AP2678" s="8"/>
      <c r="AQ2678" s="8"/>
      <c r="AR2678" s="8"/>
      <c r="AS2678" s="8"/>
      <c r="AT2678" s="8"/>
      <c r="AU2678" s="8"/>
      <c r="AV2678" s="8"/>
      <c r="AW2678" s="8"/>
      <c r="AX2678" s="8"/>
    </row>
    <row r="2679" spans="41:50">
      <c r="AO2679" s="8"/>
      <c r="AP2679" s="8"/>
      <c r="AQ2679" s="8"/>
      <c r="AR2679" s="8"/>
      <c r="AS2679" s="8"/>
      <c r="AT2679" s="8"/>
      <c r="AU2679" s="8"/>
      <c r="AV2679" s="8"/>
      <c r="AW2679" s="8"/>
      <c r="AX2679" s="8"/>
    </row>
    <row r="2680" spans="41:50">
      <c r="AO2680" s="8"/>
      <c r="AP2680" s="8"/>
      <c r="AQ2680" s="8"/>
      <c r="AR2680" s="8"/>
      <c r="AS2680" s="8"/>
      <c r="AT2680" s="8"/>
      <c r="AU2680" s="8"/>
      <c r="AV2680" s="8"/>
      <c r="AW2680" s="8"/>
      <c r="AX2680" s="8"/>
    </row>
    <row r="2681" spans="41:50">
      <c r="AO2681" s="8"/>
      <c r="AP2681" s="8"/>
      <c r="AQ2681" s="8"/>
      <c r="AR2681" s="8"/>
      <c r="AS2681" s="8"/>
      <c r="AT2681" s="8"/>
      <c r="AU2681" s="8"/>
      <c r="AV2681" s="8"/>
      <c r="AW2681" s="8"/>
      <c r="AX2681" s="8"/>
    </row>
    <row r="2682" spans="41:50">
      <c r="AO2682" s="8"/>
      <c r="AP2682" s="8"/>
      <c r="AQ2682" s="8"/>
      <c r="AR2682" s="8"/>
      <c r="AS2682" s="8"/>
      <c r="AT2682" s="8"/>
      <c r="AU2682" s="8"/>
      <c r="AV2682" s="8"/>
      <c r="AW2682" s="8"/>
      <c r="AX2682" s="8"/>
    </row>
    <row r="2683" spans="41:50">
      <c r="AO2683" s="8"/>
      <c r="AP2683" s="8"/>
      <c r="AQ2683" s="8"/>
      <c r="AR2683" s="8"/>
      <c r="AS2683" s="8"/>
      <c r="AT2683" s="8"/>
      <c r="AU2683" s="8"/>
      <c r="AV2683" s="8"/>
      <c r="AW2683" s="8"/>
      <c r="AX2683" s="8"/>
    </row>
    <row r="2684" spans="41:50">
      <c r="AO2684" s="8"/>
      <c r="AP2684" s="8"/>
      <c r="AQ2684" s="8"/>
      <c r="AR2684" s="8"/>
      <c r="AS2684" s="8"/>
      <c r="AT2684" s="8"/>
      <c r="AU2684" s="8"/>
      <c r="AV2684" s="8"/>
      <c r="AW2684" s="8"/>
      <c r="AX2684" s="8"/>
    </row>
    <row r="2685" spans="41:50">
      <c r="AO2685" s="8"/>
      <c r="AP2685" s="8"/>
      <c r="AQ2685" s="8"/>
      <c r="AR2685" s="8"/>
      <c r="AS2685" s="8"/>
      <c r="AT2685" s="8"/>
      <c r="AU2685" s="8"/>
      <c r="AV2685" s="8"/>
      <c r="AW2685" s="8"/>
      <c r="AX2685" s="8"/>
    </row>
    <row r="2686" spans="41:50">
      <c r="AO2686" s="8"/>
      <c r="AP2686" s="8"/>
      <c r="AQ2686" s="8"/>
      <c r="AR2686" s="8"/>
      <c r="AS2686" s="8"/>
      <c r="AT2686" s="8"/>
      <c r="AU2686" s="8"/>
      <c r="AV2686" s="8"/>
      <c r="AW2686" s="8"/>
      <c r="AX2686" s="8"/>
    </row>
    <row r="2687" spans="41:50">
      <c r="AO2687" s="8"/>
      <c r="AP2687" s="8"/>
      <c r="AQ2687" s="8"/>
      <c r="AR2687" s="8"/>
      <c r="AS2687" s="8"/>
      <c r="AT2687" s="8"/>
      <c r="AU2687" s="8"/>
      <c r="AV2687" s="8"/>
      <c r="AW2687" s="8"/>
      <c r="AX2687" s="8"/>
    </row>
    <row r="2688" spans="41:50">
      <c r="AO2688" s="8"/>
      <c r="AP2688" s="8"/>
      <c r="AQ2688" s="8"/>
      <c r="AR2688" s="8"/>
      <c r="AS2688" s="8"/>
      <c r="AT2688" s="8"/>
      <c r="AU2688" s="8"/>
      <c r="AV2688" s="8"/>
      <c r="AW2688" s="8"/>
      <c r="AX2688" s="8"/>
    </row>
    <row r="2689" spans="41:50">
      <c r="AO2689" s="8"/>
      <c r="AP2689" s="8"/>
      <c r="AQ2689" s="8"/>
      <c r="AR2689" s="8"/>
      <c r="AS2689" s="8"/>
      <c r="AT2689" s="8"/>
      <c r="AU2689" s="8"/>
      <c r="AV2689" s="8"/>
      <c r="AW2689" s="8"/>
      <c r="AX2689" s="8"/>
    </row>
    <row r="2690" spans="41:50">
      <c r="AO2690" s="8"/>
      <c r="AP2690" s="8"/>
      <c r="AQ2690" s="8"/>
      <c r="AR2690" s="8"/>
      <c r="AS2690" s="8"/>
      <c r="AT2690" s="8"/>
      <c r="AU2690" s="8"/>
      <c r="AV2690" s="8"/>
      <c r="AW2690" s="8"/>
      <c r="AX2690" s="8"/>
    </row>
    <row r="2691" spans="41:50">
      <c r="AO2691" s="8"/>
      <c r="AP2691" s="8"/>
      <c r="AQ2691" s="8"/>
      <c r="AR2691" s="8"/>
      <c r="AS2691" s="8"/>
      <c r="AT2691" s="8"/>
      <c r="AU2691" s="8"/>
      <c r="AV2691" s="8"/>
      <c r="AW2691" s="8"/>
      <c r="AX2691" s="8"/>
    </row>
    <row r="2692" spans="41:50">
      <c r="AO2692" s="8"/>
      <c r="AP2692" s="8"/>
      <c r="AQ2692" s="8"/>
      <c r="AR2692" s="8"/>
      <c r="AS2692" s="8"/>
      <c r="AT2692" s="8"/>
      <c r="AU2692" s="8"/>
      <c r="AV2692" s="8"/>
      <c r="AW2692" s="8"/>
      <c r="AX2692" s="8"/>
    </row>
    <row r="2693" spans="41:50">
      <c r="AO2693" s="8"/>
      <c r="AP2693" s="8"/>
      <c r="AQ2693" s="8"/>
      <c r="AR2693" s="8"/>
      <c r="AS2693" s="8"/>
      <c r="AT2693" s="8"/>
      <c r="AU2693" s="8"/>
      <c r="AV2693" s="8"/>
      <c r="AW2693" s="8"/>
      <c r="AX2693" s="8"/>
    </row>
    <row r="2694" spans="41:50">
      <c r="AO2694" s="8"/>
      <c r="AP2694" s="8"/>
      <c r="AQ2694" s="8"/>
      <c r="AR2694" s="8"/>
      <c r="AS2694" s="8"/>
      <c r="AT2694" s="8"/>
      <c r="AU2694" s="8"/>
      <c r="AV2694" s="8"/>
      <c r="AW2694" s="8"/>
      <c r="AX2694" s="8"/>
    </row>
    <row r="2695" spans="41:50">
      <c r="AO2695" s="8"/>
      <c r="AP2695" s="8"/>
      <c r="AQ2695" s="8"/>
      <c r="AR2695" s="8"/>
      <c r="AS2695" s="8"/>
      <c r="AT2695" s="8"/>
      <c r="AU2695" s="8"/>
      <c r="AV2695" s="8"/>
      <c r="AW2695" s="8"/>
      <c r="AX2695" s="8"/>
    </row>
    <row r="2696" spans="41:50">
      <c r="AO2696" s="8"/>
      <c r="AP2696" s="8"/>
      <c r="AQ2696" s="8"/>
      <c r="AR2696" s="8"/>
      <c r="AS2696" s="8"/>
      <c r="AT2696" s="8"/>
      <c r="AU2696" s="8"/>
      <c r="AV2696" s="8"/>
      <c r="AW2696" s="8"/>
      <c r="AX2696" s="8"/>
    </row>
    <row r="2697" spans="41:50">
      <c r="AO2697" s="8"/>
      <c r="AP2697" s="8"/>
      <c r="AQ2697" s="8"/>
      <c r="AR2697" s="8"/>
      <c r="AS2697" s="8"/>
      <c r="AT2697" s="8"/>
      <c r="AU2697" s="8"/>
      <c r="AV2697" s="8"/>
      <c r="AW2697" s="8"/>
      <c r="AX2697" s="8"/>
    </row>
    <row r="2698" spans="41:50">
      <c r="AO2698" s="8"/>
      <c r="AP2698" s="8"/>
      <c r="AQ2698" s="8"/>
      <c r="AR2698" s="8"/>
      <c r="AS2698" s="8"/>
      <c r="AT2698" s="8"/>
      <c r="AU2698" s="8"/>
      <c r="AV2698" s="8"/>
      <c r="AW2698" s="8"/>
      <c r="AX2698" s="8"/>
    </row>
    <row r="2699" spans="41:50">
      <c r="AO2699" s="8"/>
      <c r="AP2699" s="8"/>
      <c r="AQ2699" s="8"/>
      <c r="AR2699" s="8"/>
      <c r="AS2699" s="8"/>
      <c r="AT2699" s="8"/>
      <c r="AU2699" s="8"/>
      <c r="AV2699" s="8"/>
      <c r="AW2699" s="8"/>
      <c r="AX2699" s="8"/>
    </row>
    <row r="2700" spans="41:50">
      <c r="AO2700" s="8"/>
      <c r="AP2700" s="8"/>
      <c r="AQ2700" s="8"/>
      <c r="AR2700" s="8"/>
      <c r="AS2700" s="8"/>
      <c r="AT2700" s="8"/>
      <c r="AU2700" s="8"/>
      <c r="AV2700" s="8"/>
      <c r="AW2700" s="8"/>
      <c r="AX2700" s="8"/>
    </row>
    <row r="2701" spans="41:50">
      <c r="AO2701" s="8"/>
      <c r="AP2701" s="8"/>
      <c r="AQ2701" s="8"/>
      <c r="AR2701" s="8"/>
      <c r="AS2701" s="8"/>
      <c r="AT2701" s="8"/>
      <c r="AU2701" s="8"/>
      <c r="AV2701" s="8"/>
      <c r="AW2701" s="8"/>
      <c r="AX2701" s="8"/>
    </row>
    <row r="2702" spans="41:50">
      <c r="AO2702" s="8"/>
      <c r="AP2702" s="8"/>
      <c r="AQ2702" s="8"/>
      <c r="AR2702" s="8"/>
      <c r="AS2702" s="8"/>
      <c r="AT2702" s="8"/>
      <c r="AU2702" s="8"/>
      <c r="AV2702" s="8"/>
      <c r="AW2702" s="8"/>
      <c r="AX2702" s="8"/>
    </row>
    <row r="2703" spans="41:50">
      <c r="AO2703" s="8"/>
      <c r="AP2703" s="8"/>
      <c r="AQ2703" s="8"/>
      <c r="AR2703" s="8"/>
      <c r="AS2703" s="8"/>
      <c r="AT2703" s="8"/>
      <c r="AU2703" s="8"/>
      <c r="AV2703" s="8"/>
      <c r="AW2703" s="8"/>
      <c r="AX2703" s="8"/>
    </row>
    <row r="2704" spans="41:50">
      <c r="AO2704" s="8"/>
      <c r="AP2704" s="8"/>
      <c r="AQ2704" s="8"/>
      <c r="AR2704" s="8"/>
      <c r="AS2704" s="8"/>
      <c r="AT2704" s="8"/>
      <c r="AU2704" s="8"/>
      <c r="AV2704" s="8"/>
      <c r="AW2704" s="8"/>
      <c r="AX2704" s="8"/>
    </row>
    <row r="2705" spans="41:50">
      <c r="AO2705" s="8"/>
      <c r="AP2705" s="8"/>
      <c r="AQ2705" s="8"/>
      <c r="AR2705" s="8"/>
      <c r="AS2705" s="8"/>
      <c r="AT2705" s="8"/>
      <c r="AU2705" s="8"/>
      <c r="AV2705" s="8"/>
      <c r="AW2705" s="8"/>
      <c r="AX2705" s="8"/>
    </row>
    <row r="2706" spans="41:50">
      <c r="AO2706" s="8"/>
      <c r="AP2706" s="8"/>
      <c r="AQ2706" s="8"/>
      <c r="AR2706" s="8"/>
      <c r="AS2706" s="8"/>
      <c r="AT2706" s="8"/>
      <c r="AU2706" s="8"/>
      <c r="AV2706" s="8"/>
      <c r="AW2706" s="8"/>
      <c r="AX2706" s="8"/>
    </row>
    <row r="2707" spans="41:50">
      <c r="AO2707" s="8"/>
      <c r="AP2707" s="8"/>
      <c r="AQ2707" s="8"/>
      <c r="AR2707" s="8"/>
      <c r="AS2707" s="8"/>
      <c r="AT2707" s="8"/>
      <c r="AU2707" s="8"/>
      <c r="AV2707" s="8"/>
      <c r="AW2707" s="8"/>
      <c r="AX2707" s="8"/>
    </row>
    <row r="2708" spans="41:50">
      <c r="AO2708" s="8"/>
      <c r="AP2708" s="8"/>
      <c r="AQ2708" s="8"/>
      <c r="AR2708" s="8"/>
      <c r="AS2708" s="8"/>
      <c r="AT2708" s="8"/>
      <c r="AU2708" s="8"/>
      <c r="AV2708" s="8"/>
      <c r="AW2708" s="8"/>
      <c r="AX2708" s="8"/>
    </row>
    <row r="2709" spans="41:50">
      <c r="AO2709" s="8"/>
      <c r="AP2709" s="8"/>
      <c r="AQ2709" s="8"/>
      <c r="AR2709" s="8"/>
      <c r="AS2709" s="8"/>
      <c r="AT2709" s="8"/>
      <c r="AU2709" s="8"/>
      <c r="AV2709" s="8"/>
      <c r="AW2709" s="8"/>
      <c r="AX2709" s="8"/>
    </row>
    <row r="2710" spans="41:50">
      <c r="AO2710" s="8"/>
      <c r="AP2710" s="8"/>
      <c r="AQ2710" s="8"/>
      <c r="AR2710" s="8"/>
      <c r="AS2710" s="8"/>
      <c r="AT2710" s="8"/>
      <c r="AU2710" s="8"/>
      <c r="AV2710" s="8"/>
      <c r="AW2710" s="8"/>
      <c r="AX2710" s="8"/>
    </row>
    <row r="2711" spans="41:50">
      <c r="AO2711" s="8"/>
      <c r="AP2711" s="8"/>
      <c r="AQ2711" s="8"/>
      <c r="AR2711" s="8"/>
      <c r="AS2711" s="8"/>
      <c r="AT2711" s="8"/>
      <c r="AU2711" s="8"/>
      <c r="AV2711" s="8"/>
      <c r="AW2711" s="8"/>
      <c r="AX2711" s="8"/>
    </row>
    <row r="2712" spans="41:50">
      <c r="AO2712" s="8"/>
      <c r="AP2712" s="8"/>
      <c r="AQ2712" s="8"/>
      <c r="AR2712" s="8"/>
      <c r="AS2712" s="8"/>
      <c r="AT2712" s="8"/>
      <c r="AU2712" s="8"/>
      <c r="AV2712" s="8"/>
      <c r="AW2712" s="8"/>
      <c r="AX2712" s="8"/>
    </row>
    <row r="2713" spans="41:50">
      <c r="AO2713" s="8"/>
      <c r="AP2713" s="8"/>
      <c r="AQ2713" s="8"/>
      <c r="AR2713" s="8"/>
      <c r="AS2713" s="8"/>
      <c r="AT2713" s="8"/>
      <c r="AU2713" s="8"/>
      <c r="AV2713" s="8"/>
      <c r="AW2713" s="8"/>
      <c r="AX2713" s="8"/>
    </row>
    <row r="2714" spans="41:50">
      <c r="AO2714" s="8"/>
      <c r="AP2714" s="8"/>
      <c r="AQ2714" s="8"/>
      <c r="AR2714" s="8"/>
      <c r="AS2714" s="8"/>
      <c r="AT2714" s="8"/>
      <c r="AU2714" s="8"/>
      <c r="AV2714" s="8"/>
      <c r="AW2714" s="8"/>
      <c r="AX2714" s="8"/>
    </row>
    <row r="2715" spans="41:50">
      <c r="AO2715" s="8"/>
      <c r="AP2715" s="8"/>
      <c r="AQ2715" s="8"/>
      <c r="AR2715" s="8"/>
      <c r="AS2715" s="8"/>
      <c r="AT2715" s="8"/>
      <c r="AU2715" s="8"/>
      <c r="AV2715" s="8"/>
      <c r="AW2715" s="8"/>
      <c r="AX2715" s="8"/>
    </row>
    <row r="2716" spans="41:50">
      <c r="AO2716" s="8"/>
      <c r="AP2716" s="8"/>
      <c r="AQ2716" s="8"/>
      <c r="AR2716" s="8"/>
      <c r="AS2716" s="8"/>
      <c r="AT2716" s="8"/>
      <c r="AU2716" s="8"/>
      <c r="AV2716" s="8"/>
      <c r="AW2716" s="8"/>
      <c r="AX2716" s="8"/>
    </row>
    <row r="2717" spans="41:50">
      <c r="AO2717" s="8"/>
      <c r="AP2717" s="8"/>
      <c r="AQ2717" s="8"/>
      <c r="AR2717" s="8"/>
      <c r="AS2717" s="8"/>
      <c r="AT2717" s="8"/>
      <c r="AU2717" s="8"/>
      <c r="AV2717" s="8"/>
      <c r="AW2717" s="8"/>
      <c r="AX2717" s="8"/>
    </row>
    <row r="2718" spans="41:50">
      <c r="AO2718" s="8"/>
      <c r="AP2718" s="8"/>
      <c r="AQ2718" s="8"/>
      <c r="AR2718" s="8"/>
      <c r="AS2718" s="8"/>
      <c r="AT2718" s="8"/>
      <c r="AU2718" s="8"/>
      <c r="AV2718" s="8"/>
      <c r="AW2718" s="8"/>
      <c r="AX2718" s="8"/>
    </row>
    <row r="2719" spans="41:50">
      <c r="AO2719" s="8"/>
      <c r="AP2719" s="8"/>
      <c r="AQ2719" s="8"/>
      <c r="AR2719" s="8"/>
      <c r="AS2719" s="8"/>
      <c r="AT2719" s="8"/>
      <c r="AU2719" s="8"/>
      <c r="AV2719" s="8"/>
      <c r="AW2719" s="8"/>
      <c r="AX2719" s="8"/>
    </row>
    <row r="2720" spans="41:50">
      <c r="AO2720" s="8"/>
      <c r="AP2720" s="8"/>
      <c r="AQ2720" s="8"/>
      <c r="AR2720" s="8"/>
      <c r="AS2720" s="8"/>
      <c r="AT2720" s="8"/>
      <c r="AU2720" s="8"/>
      <c r="AV2720" s="8"/>
      <c r="AW2720" s="8"/>
      <c r="AX2720" s="8"/>
    </row>
    <row r="2721" spans="41:50">
      <c r="AO2721" s="8"/>
      <c r="AP2721" s="8"/>
      <c r="AQ2721" s="8"/>
      <c r="AR2721" s="8"/>
      <c r="AS2721" s="8"/>
      <c r="AT2721" s="8"/>
      <c r="AU2721" s="8"/>
      <c r="AV2721" s="8"/>
      <c r="AW2721" s="8"/>
      <c r="AX2721" s="8"/>
    </row>
    <row r="2722" spans="41:50">
      <c r="AO2722" s="8"/>
      <c r="AP2722" s="8"/>
      <c r="AQ2722" s="8"/>
      <c r="AR2722" s="8"/>
      <c r="AS2722" s="8"/>
      <c r="AT2722" s="8"/>
      <c r="AU2722" s="8"/>
      <c r="AV2722" s="8"/>
      <c r="AW2722" s="8"/>
      <c r="AX2722" s="8"/>
    </row>
    <row r="2723" spans="41:50">
      <c r="AO2723" s="8"/>
      <c r="AP2723" s="8"/>
      <c r="AQ2723" s="8"/>
      <c r="AR2723" s="8"/>
      <c r="AS2723" s="8"/>
      <c r="AT2723" s="8"/>
      <c r="AU2723" s="8"/>
      <c r="AV2723" s="8"/>
      <c r="AW2723" s="8"/>
      <c r="AX2723" s="8"/>
    </row>
    <row r="2724" spans="41:50">
      <c r="AO2724" s="8"/>
      <c r="AP2724" s="8"/>
      <c r="AQ2724" s="8"/>
      <c r="AR2724" s="8"/>
      <c r="AS2724" s="8"/>
      <c r="AT2724" s="8"/>
      <c r="AU2724" s="8"/>
      <c r="AV2724" s="8"/>
      <c r="AW2724" s="8"/>
      <c r="AX2724" s="8"/>
    </row>
    <row r="2725" spans="41:50">
      <c r="AO2725" s="8"/>
      <c r="AP2725" s="8"/>
      <c r="AQ2725" s="8"/>
      <c r="AR2725" s="8"/>
      <c r="AS2725" s="8"/>
      <c r="AT2725" s="8"/>
      <c r="AU2725" s="8"/>
      <c r="AV2725" s="8"/>
      <c r="AW2725" s="8"/>
      <c r="AX2725" s="8"/>
    </row>
    <row r="2726" spans="41:50">
      <c r="AO2726" s="8"/>
      <c r="AP2726" s="8"/>
      <c r="AQ2726" s="8"/>
      <c r="AR2726" s="8"/>
      <c r="AS2726" s="8"/>
      <c r="AT2726" s="8"/>
      <c r="AU2726" s="8"/>
      <c r="AV2726" s="8"/>
      <c r="AW2726" s="8"/>
      <c r="AX2726" s="8"/>
    </row>
    <row r="2727" spans="41:50">
      <c r="AO2727" s="8"/>
      <c r="AP2727" s="8"/>
      <c r="AQ2727" s="8"/>
      <c r="AR2727" s="8"/>
      <c r="AS2727" s="8"/>
      <c r="AT2727" s="8"/>
      <c r="AU2727" s="8"/>
      <c r="AV2727" s="8"/>
      <c r="AW2727" s="8"/>
      <c r="AX2727" s="8"/>
    </row>
    <row r="2728" spans="41:50">
      <c r="AO2728" s="8"/>
      <c r="AP2728" s="8"/>
      <c r="AQ2728" s="8"/>
      <c r="AR2728" s="8"/>
      <c r="AS2728" s="8"/>
      <c r="AT2728" s="8"/>
      <c r="AU2728" s="8"/>
      <c r="AV2728" s="8"/>
      <c r="AW2728" s="8"/>
      <c r="AX2728" s="8"/>
    </row>
    <row r="2729" spans="41:50">
      <c r="AO2729" s="8"/>
      <c r="AP2729" s="8"/>
      <c r="AQ2729" s="8"/>
      <c r="AR2729" s="8"/>
      <c r="AS2729" s="8"/>
      <c r="AT2729" s="8"/>
      <c r="AU2729" s="8"/>
      <c r="AV2729" s="8"/>
      <c r="AW2729" s="8"/>
      <c r="AX2729" s="8"/>
    </row>
    <row r="2730" spans="41:50">
      <c r="AO2730" s="8"/>
      <c r="AP2730" s="8"/>
      <c r="AQ2730" s="8"/>
      <c r="AR2730" s="8"/>
      <c r="AS2730" s="8"/>
      <c r="AT2730" s="8"/>
      <c r="AU2730" s="8"/>
      <c r="AV2730" s="8"/>
      <c r="AW2730" s="8"/>
      <c r="AX2730" s="8"/>
    </row>
    <row r="2731" spans="41:50">
      <c r="AO2731" s="8"/>
      <c r="AP2731" s="8"/>
      <c r="AQ2731" s="8"/>
      <c r="AR2731" s="8"/>
      <c r="AS2731" s="8"/>
      <c r="AT2731" s="8"/>
      <c r="AU2731" s="8"/>
      <c r="AV2731" s="8"/>
      <c r="AW2731" s="8"/>
      <c r="AX2731" s="8"/>
    </row>
    <row r="2732" spans="41:50">
      <c r="AO2732" s="8"/>
      <c r="AP2732" s="8"/>
      <c r="AQ2732" s="8"/>
      <c r="AR2732" s="8"/>
      <c r="AS2732" s="8"/>
      <c r="AT2732" s="8"/>
      <c r="AU2732" s="8"/>
      <c r="AV2732" s="8"/>
      <c r="AW2732" s="8"/>
      <c r="AX2732" s="8"/>
    </row>
    <row r="2733" spans="41:50">
      <c r="AO2733" s="8"/>
      <c r="AP2733" s="8"/>
      <c r="AQ2733" s="8"/>
      <c r="AR2733" s="8"/>
      <c r="AS2733" s="8"/>
      <c r="AT2733" s="8"/>
      <c r="AU2733" s="8"/>
      <c r="AV2733" s="8"/>
      <c r="AW2733" s="8"/>
      <c r="AX2733" s="8"/>
    </row>
    <row r="2734" spans="41:50">
      <c r="AO2734" s="8"/>
      <c r="AP2734" s="8"/>
      <c r="AQ2734" s="8"/>
      <c r="AR2734" s="8"/>
      <c r="AS2734" s="8"/>
      <c r="AT2734" s="8"/>
      <c r="AU2734" s="8"/>
      <c r="AV2734" s="8"/>
      <c r="AW2734" s="8"/>
      <c r="AX2734" s="8"/>
    </row>
    <row r="2735" spans="41:50">
      <c r="AO2735" s="8"/>
      <c r="AP2735" s="8"/>
      <c r="AQ2735" s="8"/>
      <c r="AR2735" s="8"/>
      <c r="AS2735" s="8"/>
      <c r="AT2735" s="8"/>
      <c r="AU2735" s="8"/>
      <c r="AV2735" s="8"/>
      <c r="AW2735" s="8"/>
      <c r="AX2735" s="8"/>
    </row>
    <row r="2736" spans="41:50">
      <c r="AO2736" s="8"/>
      <c r="AP2736" s="8"/>
      <c r="AQ2736" s="8"/>
      <c r="AR2736" s="8"/>
      <c r="AS2736" s="8"/>
      <c r="AT2736" s="8"/>
      <c r="AU2736" s="8"/>
      <c r="AV2736" s="8"/>
      <c r="AW2736" s="8"/>
      <c r="AX2736" s="8"/>
    </row>
    <row r="2737" spans="41:50">
      <c r="AO2737" s="8"/>
      <c r="AP2737" s="8"/>
      <c r="AQ2737" s="8"/>
      <c r="AR2737" s="8"/>
      <c r="AS2737" s="8"/>
      <c r="AT2737" s="8"/>
      <c r="AU2737" s="8"/>
      <c r="AV2737" s="8"/>
      <c r="AW2737" s="8"/>
      <c r="AX2737" s="8"/>
    </row>
    <row r="2738" spans="41:50">
      <c r="AO2738" s="8"/>
      <c r="AP2738" s="8"/>
      <c r="AQ2738" s="8"/>
      <c r="AR2738" s="8"/>
      <c r="AS2738" s="8"/>
      <c r="AT2738" s="8"/>
      <c r="AU2738" s="8"/>
      <c r="AV2738" s="8"/>
      <c r="AW2738" s="8"/>
      <c r="AX2738" s="8"/>
    </row>
    <row r="2739" spans="41:50">
      <c r="AO2739" s="8"/>
      <c r="AP2739" s="8"/>
      <c r="AQ2739" s="8"/>
      <c r="AR2739" s="8"/>
      <c r="AS2739" s="8"/>
      <c r="AT2739" s="8"/>
      <c r="AU2739" s="8"/>
      <c r="AV2739" s="8"/>
      <c r="AW2739" s="8"/>
      <c r="AX2739" s="8"/>
    </row>
    <row r="2740" spans="41:50">
      <c r="AO2740" s="8"/>
      <c r="AP2740" s="8"/>
      <c r="AQ2740" s="8"/>
      <c r="AR2740" s="8"/>
      <c r="AS2740" s="8"/>
      <c r="AT2740" s="8"/>
      <c r="AU2740" s="8"/>
      <c r="AV2740" s="8"/>
      <c r="AW2740" s="8"/>
      <c r="AX2740" s="8"/>
    </row>
    <row r="2741" spans="41:50">
      <c r="AO2741" s="8"/>
      <c r="AP2741" s="8"/>
      <c r="AQ2741" s="8"/>
      <c r="AR2741" s="8"/>
      <c r="AS2741" s="8"/>
      <c r="AT2741" s="8"/>
      <c r="AU2741" s="8"/>
      <c r="AV2741" s="8"/>
      <c r="AW2741" s="8"/>
      <c r="AX2741" s="8"/>
    </row>
    <row r="2742" spans="41:50">
      <c r="AO2742" s="8"/>
      <c r="AP2742" s="8"/>
      <c r="AQ2742" s="8"/>
      <c r="AR2742" s="8"/>
      <c r="AS2742" s="8"/>
      <c r="AT2742" s="8"/>
      <c r="AU2742" s="8"/>
      <c r="AV2742" s="8"/>
      <c r="AW2742" s="8"/>
      <c r="AX2742" s="8"/>
    </row>
    <row r="2743" spans="41:50">
      <c r="AO2743" s="8"/>
      <c r="AP2743" s="8"/>
      <c r="AQ2743" s="8"/>
      <c r="AR2743" s="8"/>
      <c r="AS2743" s="8"/>
      <c r="AT2743" s="8"/>
      <c r="AU2743" s="8"/>
      <c r="AV2743" s="8"/>
      <c r="AW2743" s="8"/>
      <c r="AX2743" s="8"/>
    </row>
    <row r="2744" spans="41:50">
      <c r="AO2744" s="8"/>
      <c r="AP2744" s="8"/>
      <c r="AQ2744" s="8"/>
      <c r="AR2744" s="8"/>
      <c r="AS2744" s="8"/>
      <c r="AT2744" s="8"/>
      <c r="AU2744" s="8"/>
      <c r="AV2744" s="8"/>
      <c r="AW2744" s="8"/>
      <c r="AX2744" s="8"/>
    </row>
    <row r="2745" spans="41:50">
      <c r="AO2745" s="8"/>
      <c r="AP2745" s="8"/>
      <c r="AQ2745" s="8"/>
      <c r="AR2745" s="8"/>
      <c r="AS2745" s="8"/>
      <c r="AT2745" s="8"/>
      <c r="AU2745" s="8"/>
      <c r="AV2745" s="8"/>
      <c r="AW2745" s="8"/>
      <c r="AX2745" s="8"/>
    </row>
    <row r="2746" spans="41:50">
      <c r="AO2746" s="8"/>
      <c r="AP2746" s="8"/>
      <c r="AQ2746" s="8"/>
      <c r="AR2746" s="8"/>
      <c r="AS2746" s="8"/>
      <c r="AT2746" s="8"/>
      <c r="AU2746" s="8"/>
      <c r="AV2746" s="8"/>
      <c r="AW2746" s="8"/>
      <c r="AX2746" s="8"/>
    </row>
    <row r="2747" spans="41:50">
      <c r="AO2747" s="8"/>
      <c r="AP2747" s="8"/>
      <c r="AQ2747" s="8"/>
      <c r="AR2747" s="8"/>
      <c r="AS2747" s="8"/>
      <c r="AT2747" s="8"/>
      <c r="AU2747" s="8"/>
      <c r="AV2747" s="8"/>
      <c r="AW2747" s="8"/>
      <c r="AX2747" s="8"/>
    </row>
    <row r="2748" spans="41:50">
      <c r="AO2748" s="8"/>
      <c r="AP2748" s="8"/>
      <c r="AQ2748" s="8"/>
      <c r="AR2748" s="8"/>
      <c r="AS2748" s="8"/>
      <c r="AT2748" s="8"/>
      <c r="AU2748" s="8"/>
      <c r="AV2748" s="8"/>
      <c r="AW2748" s="8"/>
      <c r="AX2748" s="8"/>
    </row>
    <row r="2749" spans="41:50">
      <c r="AO2749" s="8"/>
      <c r="AP2749" s="8"/>
      <c r="AQ2749" s="8"/>
      <c r="AR2749" s="8"/>
      <c r="AS2749" s="8"/>
      <c r="AT2749" s="8"/>
      <c r="AU2749" s="8"/>
      <c r="AV2749" s="8"/>
      <c r="AW2749" s="8"/>
      <c r="AX2749" s="8"/>
    </row>
    <row r="2750" spans="41:50">
      <c r="AO2750" s="8"/>
      <c r="AP2750" s="8"/>
      <c r="AQ2750" s="8"/>
      <c r="AR2750" s="8"/>
      <c r="AS2750" s="8"/>
      <c r="AT2750" s="8"/>
      <c r="AU2750" s="8"/>
      <c r="AV2750" s="8"/>
      <c r="AW2750" s="8"/>
      <c r="AX2750" s="8"/>
    </row>
    <row r="2751" spans="41:50">
      <c r="AO2751" s="8"/>
      <c r="AP2751" s="8"/>
      <c r="AQ2751" s="8"/>
      <c r="AR2751" s="8"/>
      <c r="AS2751" s="8"/>
      <c r="AT2751" s="8"/>
      <c r="AU2751" s="8"/>
      <c r="AV2751" s="8"/>
      <c r="AW2751" s="8"/>
      <c r="AX2751" s="8"/>
    </row>
    <row r="2752" spans="41:50">
      <c r="AO2752" s="8"/>
      <c r="AP2752" s="8"/>
      <c r="AQ2752" s="8"/>
      <c r="AR2752" s="8"/>
      <c r="AS2752" s="8"/>
      <c r="AT2752" s="8"/>
      <c r="AU2752" s="8"/>
      <c r="AV2752" s="8"/>
      <c r="AW2752" s="8"/>
      <c r="AX2752" s="8"/>
    </row>
    <row r="2753" spans="41:50">
      <c r="AO2753" s="8"/>
      <c r="AP2753" s="8"/>
      <c r="AQ2753" s="8"/>
      <c r="AR2753" s="8"/>
      <c r="AS2753" s="8"/>
      <c r="AT2753" s="8"/>
      <c r="AU2753" s="8"/>
      <c r="AV2753" s="8"/>
      <c r="AW2753" s="8"/>
      <c r="AX2753" s="8"/>
    </row>
    <row r="2754" spans="41:50">
      <c r="AO2754" s="8"/>
      <c r="AP2754" s="8"/>
      <c r="AQ2754" s="8"/>
      <c r="AR2754" s="8"/>
      <c r="AS2754" s="8"/>
      <c r="AT2754" s="8"/>
      <c r="AU2754" s="8"/>
      <c r="AV2754" s="8"/>
      <c r="AW2754" s="8"/>
      <c r="AX2754" s="8"/>
    </row>
    <row r="2755" spans="41:50">
      <c r="AO2755" s="8"/>
      <c r="AP2755" s="8"/>
      <c r="AQ2755" s="8"/>
      <c r="AR2755" s="8"/>
      <c r="AS2755" s="8"/>
      <c r="AT2755" s="8"/>
      <c r="AU2755" s="8"/>
      <c r="AV2755" s="8"/>
      <c r="AW2755" s="8"/>
      <c r="AX2755" s="8"/>
    </row>
    <row r="2756" spans="41:50">
      <c r="AO2756" s="8"/>
      <c r="AP2756" s="8"/>
      <c r="AQ2756" s="8"/>
      <c r="AR2756" s="8"/>
      <c r="AS2756" s="8"/>
      <c r="AT2756" s="8"/>
      <c r="AU2756" s="8"/>
      <c r="AV2756" s="8"/>
      <c r="AW2756" s="8"/>
      <c r="AX2756" s="8"/>
    </row>
    <row r="2757" spans="41:50">
      <c r="AO2757" s="8"/>
      <c r="AP2757" s="8"/>
      <c r="AQ2757" s="8"/>
      <c r="AR2757" s="8"/>
      <c r="AS2757" s="8"/>
      <c r="AT2757" s="8"/>
      <c r="AU2757" s="8"/>
      <c r="AV2757" s="8"/>
      <c r="AW2757" s="8"/>
      <c r="AX2757" s="8"/>
    </row>
    <row r="2758" spans="41:50">
      <c r="AO2758" s="8"/>
      <c r="AP2758" s="8"/>
      <c r="AQ2758" s="8"/>
      <c r="AR2758" s="8"/>
      <c r="AS2758" s="8"/>
      <c r="AT2758" s="8"/>
      <c r="AU2758" s="8"/>
      <c r="AV2758" s="8"/>
      <c r="AW2758" s="8"/>
      <c r="AX2758" s="8"/>
    </row>
    <row r="2759" spans="41:50">
      <c r="AO2759" s="8"/>
      <c r="AP2759" s="8"/>
      <c r="AQ2759" s="8"/>
      <c r="AR2759" s="8"/>
      <c r="AS2759" s="8"/>
      <c r="AT2759" s="8"/>
      <c r="AU2759" s="8"/>
      <c r="AV2759" s="8"/>
      <c r="AW2759" s="8"/>
      <c r="AX2759" s="8"/>
    </row>
    <row r="2760" spans="41:50">
      <c r="AO2760" s="8"/>
      <c r="AP2760" s="8"/>
      <c r="AQ2760" s="8"/>
      <c r="AR2760" s="8"/>
      <c r="AS2760" s="8"/>
      <c r="AT2760" s="8"/>
      <c r="AU2760" s="8"/>
      <c r="AV2760" s="8"/>
      <c r="AW2760" s="8"/>
      <c r="AX2760" s="8"/>
    </row>
    <row r="2761" spans="41:50">
      <c r="AO2761" s="8"/>
      <c r="AP2761" s="8"/>
      <c r="AQ2761" s="8"/>
      <c r="AR2761" s="8"/>
      <c r="AS2761" s="8"/>
      <c r="AT2761" s="8"/>
      <c r="AU2761" s="8"/>
      <c r="AV2761" s="8"/>
      <c r="AW2761" s="8"/>
      <c r="AX2761" s="8"/>
    </row>
    <row r="2762" spans="41:50">
      <c r="AO2762" s="8"/>
      <c r="AP2762" s="8"/>
      <c r="AQ2762" s="8"/>
      <c r="AR2762" s="8"/>
      <c r="AS2762" s="8"/>
      <c r="AT2762" s="8"/>
      <c r="AU2762" s="8"/>
      <c r="AV2762" s="8"/>
      <c r="AW2762" s="8"/>
      <c r="AX2762" s="8"/>
    </row>
    <row r="2763" spans="41:50">
      <c r="AO2763" s="8"/>
      <c r="AP2763" s="8"/>
      <c r="AQ2763" s="8"/>
      <c r="AR2763" s="8"/>
      <c r="AS2763" s="8"/>
      <c r="AT2763" s="8"/>
      <c r="AU2763" s="8"/>
      <c r="AV2763" s="8"/>
      <c r="AW2763" s="8"/>
      <c r="AX2763" s="8"/>
    </row>
    <row r="2764" spans="41:50">
      <c r="AO2764" s="8"/>
      <c r="AP2764" s="8"/>
      <c r="AQ2764" s="8"/>
      <c r="AR2764" s="8"/>
      <c r="AS2764" s="8"/>
      <c r="AT2764" s="8"/>
      <c r="AU2764" s="8"/>
      <c r="AV2764" s="8"/>
      <c r="AW2764" s="8"/>
      <c r="AX2764" s="8"/>
    </row>
    <row r="2765" spans="41:50">
      <c r="AO2765" s="8"/>
      <c r="AP2765" s="8"/>
      <c r="AQ2765" s="8"/>
      <c r="AR2765" s="8"/>
      <c r="AS2765" s="8"/>
      <c r="AT2765" s="8"/>
      <c r="AU2765" s="8"/>
      <c r="AV2765" s="8"/>
      <c r="AW2765" s="8"/>
      <c r="AX2765" s="8"/>
    </row>
    <row r="2766" spans="41:50">
      <c r="AO2766" s="8"/>
      <c r="AP2766" s="8"/>
      <c r="AQ2766" s="8"/>
      <c r="AR2766" s="8"/>
      <c r="AS2766" s="8"/>
      <c r="AT2766" s="8"/>
      <c r="AU2766" s="8"/>
      <c r="AV2766" s="8"/>
      <c r="AW2766" s="8"/>
      <c r="AX2766" s="8"/>
    </row>
    <row r="2767" spans="41:50">
      <c r="AO2767" s="8"/>
      <c r="AP2767" s="8"/>
      <c r="AQ2767" s="8"/>
      <c r="AR2767" s="8"/>
      <c r="AS2767" s="8"/>
      <c r="AT2767" s="8"/>
      <c r="AU2767" s="8"/>
      <c r="AV2767" s="8"/>
      <c r="AW2767" s="8"/>
      <c r="AX2767" s="8"/>
    </row>
    <row r="2768" spans="41:50">
      <c r="AO2768" s="8"/>
      <c r="AP2768" s="8"/>
      <c r="AQ2768" s="8"/>
      <c r="AR2768" s="8"/>
      <c r="AS2768" s="8"/>
      <c r="AT2768" s="8"/>
      <c r="AU2768" s="8"/>
      <c r="AV2768" s="8"/>
      <c r="AW2768" s="8"/>
      <c r="AX2768" s="8"/>
    </row>
    <row r="2769" spans="41:50">
      <c r="AO2769" s="8"/>
      <c r="AP2769" s="8"/>
      <c r="AQ2769" s="8"/>
      <c r="AR2769" s="8"/>
      <c r="AS2769" s="8"/>
      <c r="AT2769" s="8"/>
      <c r="AU2769" s="8"/>
      <c r="AV2769" s="8"/>
      <c r="AW2769" s="8"/>
      <c r="AX2769" s="8"/>
    </row>
    <row r="2770" spans="41:50">
      <c r="AO2770" s="8"/>
      <c r="AP2770" s="8"/>
      <c r="AQ2770" s="8"/>
      <c r="AR2770" s="8"/>
      <c r="AS2770" s="8"/>
      <c r="AT2770" s="8"/>
      <c r="AU2770" s="8"/>
      <c r="AV2770" s="8"/>
      <c r="AW2770" s="8"/>
      <c r="AX2770" s="8"/>
    </row>
    <row r="2771" spans="41:50">
      <c r="AO2771" s="8"/>
      <c r="AP2771" s="8"/>
      <c r="AQ2771" s="8"/>
      <c r="AR2771" s="8"/>
      <c r="AS2771" s="8"/>
      <c r="AT2771" s="8"/>
      <c r="AU2771" s="8"/>
      <c r="AV2771" s="8"/>
      <c r="AW2771" s="8"/>
      <c r="AX2771" s="8"/>
    </row>
    <row r="2772" spans="41:50">
      <c r="AO2772" s="8"/>
      <c r="AP2772" s="8"/>
      <c r="AQ2772" s="8"/>
      <c r="AR2772" s="8"/>
      <c r="AS2772" s="8"/>
      <c r="AT2772" s="8"/>
      <c r="AU2772" s="8"/>
      <c r="AV2772" s="8"/>
      <c r="AW2772" s="8"/>
      <c r="AX2772" s="8"/>
    </row>
    <row r="2773" spans="41:50">
      <c r="AO2773" s="8"/>
      <c r="AP2773" s="8"/>
      <c r="AQ2773" s="8"/>
      <c r="AR2773" s="8"/>
      <c r="AS2773" s="8"/>
      <c r="AT2773" s="8"/>
      <c r="AU2773" s="8"/>
      <c r="AV2773" s="8"/>
      <c r="AW2773" s="8"/>
      <c r="AX2773" s="8"/>
    </row>
    <row r="2774" spans="41:50">
      <c r="AO2774" s="8"/>
      <c r="AP2774" s="8"/>
      <c r="AQ2774" s="8"/>
      <c r="AR2774" s="8"/>
      <c r="AS2774" s="8"/>
      <c r="AT2774" s="8"/>
      <c r="AU2774" s="8"/>
      <c r="AV2774" s="8"/>
      <c r="AW2774" s="8"/>
      <c r="AX2774" s="8"/>
    </row>
    <row r="2775" spans="41:50">
      <c r="AO2775" s="8"/>
      <c r="AP2775" s="8"/>
      <c r="AQ2775" s="8"/>
      <c r="AR2775" s="8"/>
      <c r="AS2775" s="8"/>
      <c r="AT2775" s="8"/>
      <c r="AU2775" s="8"/>
      <c r="AV2775" s="8"/>
      <c r="AW2775" s="8"/>
      <c r="AX2775" s="8"/>
    </row>
    <row r="2776" spans="41:50">
      <c r="AO2776" s="8"/>
      <c r="AP2776" s="8"/>
      <c r="AQ2776" s="8"/>
      <c r="AR2776" s="8"/>
      <c r="AS2776" s="8"/>
      <c r="AT2776" s="8"/>
      <c r="AU2776" s="8"/>
      <c r="AV2776" s="8"/>
      <c r="AW2776" s="8"/>
      <c r="AX2776" s="8"/>
    </row>
    <row r="2777" spans="41:50">
      <c r="AO2777" s="8"/>
      <c r="AP2777" s="8"/>
      <c r="AQ2777" s="8"/>
      <c r="AR2777" s="8"/>
      <c r="AS2777" s="8"/>
      <c r="AT2777" s="8"/>
      <c r="AU2777" s="8"/>
      <c r="AV2777" s="8"/>
      <c r="AW2777" s="8"/>
      <c r="AX2777" s="8"/>
    </row>
    <row r="2778" spans="41:50">
      <c r="AO2778" s="8"/>
      <c r="AP2778" s="8"/>
      <c r="AQ2778" s="8"/>
      <c r="AR2778" s="8"/>
      <c r="AS2778" s="8"/>
      <c r="AT2778" s="8"/>
      <c r="AU2778" s="8"/>
      <c r="AV2778" s="8"/>
      <c r="AW2778" s="8"/>
      <c r="AX2778" s="8"/>
    </row>
    <row r="2779" spans="41:50">
      <c r="AO2779" s="8"/>
      <c r="AP2779" s="8"/>
      <c r="AQ2779" s="8"/>
      <c r="AR2779" s="8"/>
      <c r="AS2779" s="8"/>
      <c r="AT2779" s="8"/>
      <c r="AU2779" s="8"/>
      <c r="AV2779" s="8"/>
      <c r="AW2779" s="8"/>
      <c r="AX2779" s="8"/>
    </row>
    <row r="2780" spans="41:50">
      <c r="AO2780" s="8"/>
      <c r="AP2780" s="8"/>
      <c r="AQ2780" s="8"/>
      <c r="AR2780" s="8"/>
      <c r="AS2780" s="8"/>
      <c r="AT2780" s="8"/>
      <c r="AU2780" s="8"/>
      <c r="AV2780" s="8"/>
      <c r="AW2780" s="8"/>
      <c r="AX2780" s="8"/>
    </row>
    <row r="2781" spans="41:50">
      <c r="AO2781" s="8"/>
      <c r="AP2781" s="8"/>
      <c r="AQ2781" s="8"/>
      <c r="AR2781" s="8"/>
      <c r="AS2781" s="8"/>
      <c r="AT2781" s="8"/>
      <c r="AU2781" s="8"/>
      <c r="AV2781" s="8"/>
      <c r="AW2781" s="8"/>
      <c r="AX2781" s="8"/>
    </row>
    <row r="2782" spans="41:50">
      <c r="AO2782" s="8"/>
      <c r="AP2782" s="8"/>
      <c r="AQ2782" s="8"/>
      <c r="AR2782" s="8"/>
      <c r="AS2782" s="8"/>
      <c r="AT2782" s="8"/>
      <c r="AU2782" s="8"/>
      <c r="AV2782" s="8"/>
      <c r="AW2782" s="8"/>
      <c r="AX2782" s="8"/>
    </row>
    <row r="2783" spans="41:50">
      <c r="AO2783" s="8"/>
      <c r="AP2783" s="8"/>
      <c r="AQ2783" s="8"/>
      <c r="AR2783" s="8"/>
      <c r="AS2783" s="8"/>
      <c r="AT2783" s="8"/>
      <c r="AU2783" s="8"/>
      <c r="AV2783" s="8"/>
      <c r="AW2783" s="8"/>
      <c r="AX2783" s="8"/>
    </row>
    <row r="2784" spans="41:50">
      <c r="AO2784" s="8"/>
      <c r="AP2784" s="8"/>
      <c r="AQ2784" s="8"/>
      <c r="AR2784" s="8"/>
      <c r="AS2784" s="8"/>
      <c r="AT2784" s="8"/>
      <c r="AU2784" s="8"/>
      <c r="AV2784" s="8"/>
      <c r="AW2784" s="8"/>
      <c r="AX2784" s="8"/>
    </row>
    <row r="2785" spans="41:50">
      <c r="AO2785" s="8"/>
      <c r="AP2785" s="8"/>
      <c r="AQ2785" s="8"/>
      <c r="AR2785" s="8"/>
      <c r="AS2785" s="8"/>
      <c r="AT2785" s="8"/>
      <c r="AU2785" s="8"/>
      <c r="AV2785" s="8"/>
      <c r="AW2785" s="8"/>
      <c r="AX2785" s="8"/>
    </row>
    <row r="2786" spans="41:50">
      <c r="AO2786" s="8"/>
      <c r="AP2786" s="8"/>
      <c r="AQ2786" s="8"/>
      <c r="AR2786" s="8"/>
      <c r="AS2786" s="8"/>
      <c r="AT2786" s="8"/>
      <c r="AU2786" s="8"/>
      <c r="AV2786" s="8"/>
      <c r="AW2786" s="8"/>
      <c r="AX2786" s="8"/>
    </row>
    <row r="2787" spans="41:50">
      <c r="AO2787" s="8"/>
      <c r="AP2787" s="8"/>
      <c r="AQ2787" s="8"/>
      <c r="AR2787" s="8"/>
      <c r="AS2787" s="8"/>
      <c r="AT2787" s="8"/>
      <c r="AU2787" s="8"/>
      <c r="AV2787" s="8"/>
      <c r="AW2787" s="8"/>
      <c r="AX2787" s="8"/>
    </row>
    <row r="2788" spans="41:50">
      <c r="AO2788" s="8"/>
      <c r="AP2788" s="8"/>
      <c r="AQ2788" s="8"/>
      <c r="AR2788" s="8"/>
      <c r="AS2788" s="8"/>
      <c r="AT2788" s="8"/>
      <c r="AU2788" s="8"/>
      <c r="AV2788" s="8"/>
      <c r="AW2788" s="8"/>
      <c r="AX2788" s="8"/>
    </row>
    <row r="2789" spans="41:50">
      <c r="AO2789" s="8"/>
      <c r="AP2789" s="8"/>
      <c r="AQ2789" s="8"/>
      <c r="AR2789" s="8"/>
      <c r="AS2789" s="8"/>
      <c r="AT2789" s="8"/>
      <c r="AU2789" s="8"/>
      <c r="AV2789" s="8"/>
      <c r="AW2789" s="8"/>
      <c r="AX2789" s="8"/>
    </row>
    <row r="2790" spans="41:50">
      <c r="AO2790" s="8"/>
      <c r="AP2790" s="8"/>
      <c r="AQ2790" s="8"/>
      <c r="AR2790" s="8"/>
      <c r="AS2790" s="8"/>
      <c r="AT2790" s="8"/>
      <c r="AU2790" s="8"/>
      <c r="AV2790" s="8"/>
      <c r="AW2790" s="8"/>
      <c r="AX2790" s="8"/>
    </row>
    <row r="2791" spans="41:50">
      <c r="AO2791" s="8"/>
      <c r="AP2791" s="8"/>
      <c r="AQ2791" s="8"/>
      <c r="AR2791" s="8"/>
      <c r="AS2791" s="8"/>
      <c r="AT2791" s="8"/>
      <c r="AU2791" s="8"/>
      <c r="AV2791" s="8"/>
      <c r="AW2791" s="8"/>
      <c r="AX2791" s="8"/>
    </row>
    <row r="2792" spans="41:50">
      <c r="AO2792" s="8"/>
      <c r="AP2792" s="8"/>
      <c r="AQ2792" s="8"/>
      <c r="AR2792" s="8"/>
      <c r="AS2792" s="8"/>
      <c r="AT2792" s="8"/>
      <c r="AU2792" s="8"/>
      <c r="AV2792" s="8"/>
      <c r="AW2792" s="8"/>
      <c r="AX2792" s="8"/>
    </row>
    <row r="2793" spans="41:50">
      <c r="AO2793" s="8"/>
      <c r="AP2793" s="8"/>
      <c r="AQ2793" s="8"/>
      <c r="AR2793" s="8"/>
      <c r="AS2793" s="8"/>
      <c r="AT2793" s="8"/>
      <c r="AU2793" s="8"/>
      <c r="AV2793" s="8"/>
      <c r="AW2793" s="8"/>
      <c r="AX2793" s="8"/>
    </row>
    <row r="2794" spans="41:50">
      <c r="AO2794" s="8"/>
      <c r="AP2794" s="8"/>
      <c r="AQ2794" s="8"/>
      <c r="AR2794" s="8"/>
      <c r="AS2794" s="8"/>
      <c r="AT2794" s="8"/>
      <c r="AU2794" s="8"/>
      <c r="AV2794" s="8"/>
      <c r="AW2794" s="8"/>
      <c r="AX2794" s="8"/>
    </row>
    <row r="2795" spans="41:50">
      <c r="AO2795" s="8"/>
      <c r="AP2795" s="8"/>
      <c r="AQ2795" s="8"/>
      <c r="AR2795" s="8"/>
      <c r="AS2795" s="8"/>
      <c r="AT2795" s="8"/>
      <c r="AU2795" s="8"/>
      <c r="AV2795" s="8"/>
      <c r="AW2795" s="8"/>
      <c r="AX2795" s="8"/>
    </row>
    <row r="2796" spans="41:50">
      <c r="AO2796" s="8"/>
      <c r="AP2796" s="8"/>
      <c r="AQ2796" s="8"/>
      <c r="AR2796" s="8"/>
      <c r="AS2796" s="8"/>
      <c r="AT2796" s="8"/>
      <c r="AU2796" s="8"/>
      <c r="AV2796" s="8"/>
      <c r="AW2796" s="8"/>
      <c r="AX2796" s="8"/>
    </row>
    <row r="2797" spans="41:50">
      <c r="AO2797" s="8"/>
      <c r="AP2797" s="8"/>
      <c r="AQ2797" s="8"/>
      <c r="AR2797" s="8"/>
      <c r="AS2797" s="8"/>
      <c r="AT2797" s="8"/>
      <c r="AU2797" s="8"/>
      <c r="AV2797" s="8"/>
      <c r="AW2797" s="8"/>
      <c r="AX2797" s="8"/>
    </row>
    <row r="2798" spans="41:50">
      <c r="AO2798" s="8"/>
      <c r="AP2798" s="8"/>
      <c r="AQ2798" s="8"/>
      <c r="AR2798" s="8"/>
      <c r="AS2798" s="8"/>
      <c r="AT2798" s="8"/>
      <c r="AU2798" s="8"/>
      <c r="AV2798" s="8"/>
      <c r="AW2798" s="8"/>
      <c r="AX2798" s="8"/>
    </row>
    <row r="2799" spans="41:50">
      <c r="AO2799" s="8"/>
      <c r="AP2799" s="8"/>
      <c r="AQ2799" s="8"/>
      <c r="AR2799" s="8"/>
      <c r="AS2799" s="8"/>
      <c r="AT2799" s="8"/>
      <c r="AU2799" s="8"/>
      <c r="AV2799" s="8"/>
      <c r="AW2799" s="8"/>
      <c r="AX2799" s="8"/>
    </row>
    <row r="2800" spans="41:50">
      <c r="AO2800" s="8"/>
      <c r="AP2800" s="8"/>
      <c r="AQ2800" s="8"/>
      <c r="AR2800" s="8"/>
      <c r="AS2800" s="8"/>
      <c r="AT2800" s="8"/>
      <c r="AU2800" s="8"/>
      <c r="AV2800" s="8"/>
      <c r="AW2800" s="8"/>
      <c r="AX2800" s="8"/>
    </row>
    <row r="2801" spans="41:50">
      <c r="AO2801" s="8"/>
      <c r="AP2801" s="8"/>
      <c r="AQ2801" s="8"/>
      <c r="AR2801" s="8"/>
      <c r="AS2801" s="8"/>
      <c r="AT2801" s="8"/>
      <c r="AU2801" s="8"/>
      <c r="AV2801" s="8"/>
      <c r="AW2801" s="8"/>
      <c r="AX2801" s="8"/>
    </row>
    <row r="2802" spans="41:50">
      <c r="AO2802" s="8"/>
      <c r="AP2802" s="8"/>
      <c r="AQ2802" s="8"/>
      <c r="AR2802" s="8"/>
      <c r="AS2802" s="8"/>
      <c r="AT2802" s="8"/>
      <c r="AU2802" s="8"/>
      <c r="AV2802" s="8"/>
      <c r="AW2802" s="8"/>
      <c r="AX2802" s="8"/>
    </row>
    <row r="2803" spans="41:50">
      <c r="AO2803" s="8"/>
      <c r="AP2803" s="8"/>
      <c r="AQ2803" s="8"/>
      <c r="AR2803" s="8"/>
      <c r="AS2803" s="8"/>
      <c r="AT2803" s="8"/>
      <c r="AU2803" s="8"/>
      <c r="AV2803" s="8"/>
      <c r="AW2803" s="8"/>
      <c r="AX2803" s="8"/>
    </row>
    <row r="2804" spans="41:50">
      <c r="AO2804" s="8"/>
      <c r="AP2804" s="8"/>
      <c r="AQ2804" s="8"/>
      <c r="AR2804" s="8"/>
      <c r="AS2804" s="8"/>
      <c r="AT2804" s="8"/>
      <c r="AU2804" s="8"/>
      <c r="AV2804" s="8"/>
      <c r="AW2804" s="8"/>
      <c r="AX2804" s="8"/>
    </row>
    <row r="2805" spans="41:50">
      <c r="AO2805" s="8"/>
      <c r="AP2805" s="8"/>
      <c r="AQ2805" s="8"/>
      <c r="AR2805" s="8"/>
      <c r="AS2805" s="8"/>
      <c r="AT2805" s="8"/>
      <c r="AU2805" s="8"/>
      <c r="AV2805" s="8"/>
      <c r="AW2805" s="8"/>
      <c r="AX2805" s="8"/>
    </row>
    <row r="2806" spans="41:50">
      <c r="AO2806" s="8"/>
      <c r="AP2806" s="8"/>
      <c r="AQ2806" s="8"/>
      <c r="AR2806" s="8"/>
      <c r="AS2806" s="8"/>
      <c r="AT2806" s="8"/>
      <c r="AU2806" s="8"/>
      <c r="AV2806" s="8"/>
      <c r="AW2806" s="8"/>
      <c r="AX2806" s="8"/>
    </row>
    <row r="2807" spans="41:50">
      <c r="AO2807" s="8"/>
      <c r="AP2807" s="8"/>
      <c r="AQ2807" s="8"/>
      <c r="AR2807" s="8"/>
      <c r="AS2807" s="8"/>
      <c r="AT2807" s="8"/>
      <c r="AU2807" s="8"/>
      <c r="AV2807" s="8"/>
      <c r="AW2807" s="8"/>
      <c r="AX2807" s="8"/>
    </row>
    <row r="2808" spans="41:50">
      <c r="AO2808" s="8"/>
      <c r="AP2808" s="8"/>
      <c r="AQ2808" s="8"/>
      <c r="AR2808" s="8"/>
      <c r="AS2808" s="8"/>
      <c r="AT2808" s="8"/>
      <c r="AU2808" s="8"/>
      <c r="AV2808" s="8"/>
      <c r="AW2808" s="8"/>
      <c r="AX2808" s="8"/>
    </row>
    <row r="2809" spans="41:50">
      <c r="AO2809" s="8"/>
      <c r="AP2809" s="8"/>
      <c r="AQ2809" s="8"/>
      <c r="AR2809" s="8"/>
      <c r="AS2809" s="8"/>
      <c r="AT2809" s="8"/>
      <c r="AU2809" s="8"/>
      <c r="AV2809" s="8"/>
      <c r="AW2809" s="8"/>
      <c r="AX2809" s="8"/>
    </row>
    <row r="2810" spans="41:50">
      <c r="AO2810" s="8"/>
      <c r="AP2810" s="8"/>
      <c r="AQ2810" s="8"/>
      <c r="AR2810" s="8"/>
      <c r="AS2810" s="8"/>
      <c r="AT2810" s="8"/>
      <c r="AU2810" s="8"/>
      <c r="AV2810" s="8"/>
      <c r="AW2810" s="8"/>
      <c r="AX2810" s="8"/>
    </row>
    <row r="2811" spans="41:50">
      <c r="AO2811" s="8"/>
      <c r="AP2811" s="8"/>
      <c r="AQ2811" s="8"/>
      <c r="AR2811" s="8"/>
      <c r="AS2811" s="8"/>
      <c r="AT2811" s="8"/>
      <c r="AU2811" s="8"/>
      <c r="AV2811" s="8"/>
      <c r="AW2811" s="8"/>
      <c r="AX2811" s="8"/>
    </row>
    <row r="2812" spans="41:50">
      <c r="AO2812" s="8"/>
      <c r="AP2812" s="8"/>
      <c r="AQ2812" s="8"/>
      <c r="AR2812" s="8"/>
      <c r="AS2812" s="8"/>
      <c r="AT2812" s="8"/>
      <c r="AU2812" s="8"/>
      <c r="AV2812" s="8"/>
      <c r="AW2812" s="8"/>
      <c r="AX2812" s="8"/>
    </row>
    <row r="2813" spans="41:50">
      <c r="AO2813" s="8"/>
      <c r="AP2813" s="8"/>
      <c r="AQ2813" s="8"/>
      <c r="AR2813" s="8"/>
      <c r="AS2813" s="8"/>
      <c r="AT2813" s="8"/>
      <c r="AU2813" s="8"/>
      <c r="AV2813" s="8"/>
      <c r="AW2813" s="8"/>
      <c r="AX2813" s="8"/>
    </row>
    <row r="2814" spans="41:50">
      <c r="AO2814" s="8"/>
      <c r="AP2814" s="8"/>
      <c r="AQ2814" s="8"/>
      <c r="AR2814" s="8"/>
      <c r="AS2814" s="8"/>
      <c r="AT2814" s="8"/>
      <c r="AU2814" s="8"/>
      <c r="AV2814" s="8"/>
      <c r="AW2814" s="8"/>
      <c r="AX2814" s="8"/>
    </row>
    <row r="2815" spans="41:50">
      <c r="AO2815" s="8"/>
      <c r="AP2815" s="8"/>
      <c r="AQ2815" s="8"/>
      <c r="AR2815" s="8"/>
      <c r="AS2815" s="8"/>
      <c r="AT2815" s="8"/>
      <c r="AU2815" s="8"/>
      <c r="AV2815" s="8"/>
      <c r="AW2815" s="8"/>
      <c r="AX2815" s="8"/>
    </row>
    <row r="2816" spans="41:50">
      <c r="AO2816" s="8"/>
      <c r="AP2816" s="8"/>
      <c r="AQ2816" s="8"/>
      <c r="AR2816" s="8"/>
      <c r="AS2816" s="8"/>
      <c r="AT2816" s="8"/>
      <c r="AU2816" s="8"/>
      <c r="AV2816" s="8"/>
      <c r="AW2816" s="8"/>
      <c r="AX2816" s="8"/>
    </row>
    <row r="2817" spans="41:50">
      <c r="AO2817" s="8"/>
      <c r="AP2817" s="8"/>
      <c r="AQ2817" s="8"/>
      <c r="AR2817" s="8"/>
      <c r="AS2817" s="8"/>
      <c r="AT2817" s="8"/>
      <c r="AU2817" s="8"/>
      <c r="AV2817" s="8"/>
      <c r="AW2817" s="8"/>
      <c r="AX2817" s="8"/>
    </row>
    <row r="2818" spans="41:50">
      <c r="AO2818" s="8"/>
      <c r="AP2818" s="8"/>
      <c r="AQ2818" s="8"/>
      <c r="AR2818" s="8"/>
      <c r="AS2818" s="8"/>
      <c r="AT2818" s="8"/>
      <c r="AU2818" s="8"/>
      <c r="AV2818" s="8"/>
      <c r="AW2818" s="8"/>
      <c r="AX2818" s="8"/>
    </row>
    <row r="2819" spans="41:50">
      <c r="AO2819" s="8"/>
      <c r="AP2819" s="8"/>
      <c r="AQ2819" s="8"/>
      <c r="AR2819" s="8"/>
      <c r="AS2819" s="8"/>
      <c r="AT2819" s="8"/>
      <c r="AU2819" s="8"/>
      <c r="AV2819" s="8"/>
      <c r="AW2819" s="8"/>
      <c r="AX2819" s="8"/>
    </row>
    <row r="2820" spans="41:50">
      <c r="AO2820" s="8"/>
      <c r="AP2820" s="8"/>
      <c r="AQ2820" s="8"/>
      <c r="AR2820" s="8"/>
      <c r="AS2820" s="8"/>
      <c r="AT2820" s="8"/>
      <c r="AU2820" s="8"/>
      <c r="AV2820" s="8"/>
      <c r="AW2820" s="8"/>
      <c r="AX2820" s="8"/>
    </row>
    <row r="2821" spans="41:50">
      <c r="AO2821" s="8"/>
      <c r="AP2821" s="8"/>
      <c r="AQ2821" s="8"/>
      <c r="AR2821" s="8"/>
      <c r="AS2821" s="8"/>
      <c r="AT2821" s="8"/>
      <c r="AU2821" s="8"/>
      <c r="AV2821" s="8"/>
      <c r="AW2821" s="8"/>
      <c r="AX2821" s="8"/>
    </row>
    <row r="2822" spans="41:50">
      <c r="AO2822" s="8"/>
      <c r="AP2822" s="8"/>
      <c r="AQ2822" s="8"/>
      <c r="AR2822" s="8"/>
      <c r="AS2822" s="8"/>
      <c r="AT2822" s="8"/>
      <c r="AU2822" s="8"/>
      <c r="AV2822" s="8"/>
      <c r="AW2822" s="8"/>
      <c r="AX2822" s="8"/>
    </row>
    <row r="2823" spans="41:50">
      <c r="AO2823" s="8"/>
      <c r="AP2823" s="8"/>
      <c r="AQ2823" s="8"/>
      <c r="AR2823" s="8"/>
      <c r="AS2823" s="8"/>
      <c r="AT2823" s="8"/>
      <c r="AU2823" s="8"/>
      <c r="AV2823" s="8"/>
      <c r="AW2823" s="8"/>
      <c r="AX2823" s="8"/>
    </row>
    <row r="2824" spans="41:50">
      <c r="AO2824" s="8"/>
      <c r="AP2824" s="8"/>
      <c r="AQ2824" s="8"/>
      <c r="AR2824" s="8"/>
      <c r="AS2824" s="8"/>
      <c r="AT2824" s="8"/>
      <c r="AU2824" s="8"/>
      <c r="AV2824" s="8"/>
      <c r="AW2824" s="8"/>
      <c r="AX2824" s="8"/>
    </row>
    <row r="2825" spans="41:50">
      <c r="AO2825" s="8"/>
      <c r="AP2825" s="8"/>
      <c r="AQ2825" s="8"/>
      <c r="AR2825" s="8"/>
      <c r="AS2825" s="8"/>
      <c r="AT2825" s="8"/>
      <c r="AU2825" s="8"/>
      <c r="AV2825" s="8"/>
      <c r="AW2825" s="8"/>
      <c r="AX2825" s="8"/>
    </row>
    <row r="2826" spans="41:50">
      <c r="AO2826" s="8"/>
      <c r="AP2826" s="8"/>
      <c r="AQ2826" s="8"/>
      <c r="AR2826" s="8"/>
      <c r="AS2826" s="8"/>
      <c r="AT2826" s="8"/>
      <c r="AU2826" s="8"/>
      <c r="AV2826" s="8"/>
      <c r="AW2826" s="8"/>
      <c r="AX2826" s="8"/>
    </row>
    <row r="2827" spans="41:50">
      <c r="AO2827" s="8"/>
      <c r="AP2827" s="8"/>
      <c r="AQ2827" s="8"/>
      <c r="AR2827" s="8"/>
      <c r="AS2827" s="8"/>
      <c r="AT2827" s="8"/>
      <c r="AU2827" s="8"/>
      <c r="AV2827" s="8"/>
      <c r="AW2827" s="8"/>
      <c r="AX2827" s="8"/>
    </row>
    <row r="2828" spans="41:50">
      <c r="AO2828" s="8"/>
      <c r="AP2828" s="8"/>
      <c r="AQ2828" s="8"/>
      <c r="AR2828" s="8"/>
      <c r="AS2828" s="8"/>
      <c r="AT2828" s="8"/>
      <c r="AU2828" s="8"/>
      <c r="AV2828" s="8"/>
      <c r="AW2828" s="8"/>
      <c r="AX2828" s="8"/>
    </row>
    <row r="2829" spans="41:50">
      <c r="AO2829" s="8"/>
      <c r="AP2829" s="8"/>
      <c r="AQ2829" s="8"/>
      <c r="AR2829" s="8"/>
      <c r="AS2829" s="8"/>
      <c r="AT2829" s="8"/>
      <c r="AU2829" s="8"/>
      <c r="AV2829" s="8"/>
      <c r="AW2829" s="8"/>
      <c r="AX2829" s="8"/>
    </row>
    <row r="2830" spans="41:50">
      <c r="AO2830" s="8"/>
      <c r="AP2830" s="8"/>
      <c r="AQ2830" s="8"/>
      <c r="AR2830" s="8"/>
      <c r="AS2830" s="8"/>
      <c r="AT2830" s="8"/>
      <c r="AU2830" s="8"/>
      <c r="AV2830" s="8"/>
      <c r="AW2830" s="8"/>
      <c r="AX2830" s="8"/>
    </row>
    <row r="2831" spans="41:50">
      <c r="AO2831" s="8"/>
      <c r="AP2831" s="8"/>
      <c r="AQ2831" s="8"/>
      <c r="AR2831" s="8"/>
      <c r="AS2831" s="8"/>
      <c r="AT2831" s="8"/>
      <c r="AU2831" s="8"/>
      <c r="AV2831" s="8"/>
      <c r="AW2831" s="8"/>
      <c r="AX2831" s="8"/>
    </row>
    <row r="2832" spans="41:50">
      <c r="AO2832" s="8"/>
      <c r="AP2832" s="8"/>
      <c r="AQ2832" s="8"/>
      <c r="AR2832" s="8"/>
      <c r="AS2832" s="8"/>
      <c r="AT2832" s="8"/>
      <c r="AU2832" s="8"/>
      <c r="AV2832" s="8"/>
      <c r="AW2832" s="8"/>
      <c r="AX2832" s="8"/>
    </row>
    <row r="2833" spans="41:50">
      <c r="AO2833" s="8"/>
      <c r="AP2833" s="8"/>
      <c r="AQ2833" s="8"/>
      <c r="AR2833" s="8"/>
      <c r="AS2833" s="8"/>
      <c r="AT2833" s="8"/>
      <c r="AU2833" s="8"/>
      <c r="AV2833" s="8"/>
      <c r="AW2833" s="8"/>
      <c r="AX2833" s="8"/>
    </row>
    <row r="2834" spans="41:50">
      <c r="AO2834" s="8"/>
      <c r="AP2834" s="8"/>
      <c r="AQ2834" s="8"/>
      <c r="AR2834" s="8"/>
      <c r="AS2834" s="8"/>
      <c r="AT2834" s="8"/>
      <c r="AU2834" s="8"/>
      <c r="AV2834" s="8"/>
      <c r="AW2834" s="8"/>
      <c r="AX2834" s="8"/>
    </row>
    <row r="2835" spans="41:50">
      <c r="AO2835" s="8"/>
      <c r="AP2835" s="8"/>
      <c r="AQ2835" s="8"/>
      <c r="AR2835" s="8"/>
      <c r="AS2835" s="8"/>
      <c r="AT2835" s="8"/>
      <c r="AU2835" s="8"/>
      <c r="AV2835" s="8"/>
      <c r="AW2835" s="8"/>
      <c r="AX2835" s="8"/>
    </row>
    <row r="2836" spans="41:50">
      <c r="AO2836" s="8"/>
      <c r="AP2836" s="8"/>
      <c r="AQ2836" s="8"/>
      <c r="AR2836" s="8"/>
      <c r="AS2836" s="8"/>
      <c r="AT2836" s="8"/>
      <c r="AU2836" s="8"/>
      <c r="AV2836" s="8"/>
      <c r="AW2836" s="8"/>
      <c r="AX2836" s="8"/>
    </row>
    <row r="2837" spans="41:50">
      <c r="AO2837" s="8"/>
      <c r="AP2837" s="8"/>
      <c r="AQ2837" s="8"/>
      <c r="AR2837" s="8"/>
      <c r="AS2837" s="8"/>
      <c r="AT2837" s="8"/>
      <c r="AU2837" s="8"/>
      <c r="AV2837" s="8"/>
      <c r="AW2837" s="8"/>
      <c r="AX2837" s="8"/>
    </row>
    <row r="2838" spans="41:50">
      <c r="AO2838" s="8"/>
      <c r="AP2838" s="8"/>
      <c r="AQ2838" s="8"/>
      <c r="AR2838" s="8"/>
      <c r="AS2838" s="8"/>
      <c r="AT2838" s="8"/>
      <c r="AU2838" s="8"/>
      <c r="AV2838" s="8"/>
      <c r="AW2838" s="8"/>
      <c r="AX2838" s="8"/>
    </row>
    <row r="2839" spans="41:50">
      <c r="AO2839" s="8"/>
      <c r="AP2839" s="8"/>
      <c r="AQ2839" s="8"/>
      <c r="AR2839" s="8"/>
      <c r="AS2839" s="8"/>
      <c r="AT2839" s="8"/>
      <c r="AU2839" s="8"/>
      <c r="AV2839" s="8"/>
      <c r="AW2839" s="8"/>
      <c r="AX2839" s="8"/>
    </row>
    <row r="2840" spans="41:50">
      <c r="AO2840" s="8"/>
      <c r="AP2840" s="8"/>
      <c r="AQ2840" s="8"/>
      <c r="AR2840" s="8"/>
      <c r="AS2840" s="8"/>
      <c r="AT2840" s="8"/>
      <c r="AU2840" s="8"/>
      <c r="AV2840" s="8"/>
      <c r="AW2840" s="8"/>
      <c r="AX2840" s="8"/>
    </row>
    <row r="2841" spans="41:50">
      <c r="AO2841" s="8"/>
      <c r="AP2841" s="8"/>
      <c r="AQ2841" s="8"/>
      <c r="AR2841" s="8"/>
      <c r="AS2841" s="8"/>
      <c r="AT2841" s="8"/>
      <c r="AU2841" s="8"/>
      <c r="AV2841" s="8"/>
      <c r="AW2841" s="8"/>
      <c r="AX2841" s="8"/>
    </row>
    <row r="2842" spans="41:50">
      <c r="AO2842" s="8"/>
      <c r="AP2842" s="8"/>
      <c r="AQ2842" s="8"/>
      <c r="AR2842" s="8"/>
      <c r="AS2842" s="8"/>
      <c r="AT2842" s="8"/>
      <c r="AU2842" s="8"/>
      <c r="AV2842" s="8"/>
      <c r="AW2842" s="8"/>
      <c r="AX2842" s="8"/>
    </row>
    <row r="2843" spans="41:50">
      <c r="AO2843" s="8"/>
      <c r="AP2843" s="8"/>
      <c r="AQ2843" s="8"/>
      <c r="AR2843" s="8"/>
      <c r="AS2843" s="8"/>
      <c r="AT2843" s="8"/>
      <c r="AU2843" s="8"/>
      <c r="AV2843" s="8"/>
      <c r="AW2843" s="8"/>
      <c r="AX2843" s="8"/>
    </row>
    <row r="2844" spans="41:50">
      <c r="AO2844" s="8"/>
      <c r="AP2844" s="8"/>
      <c r="AQ2844" s="8"/>
      <c r="AR2844" s="8"/>
      <c r="AS2844" s="8"/>
      <c r="AT2844" s="8"/>
      <c r="AU2844" s="8"/>
      <c r="AV2844" s="8"/>
      <c r="AW2844" s="8"/>
      <c r="AX2844" s="8"/>
    </row>
    <row r="2845" spans="41:50">
      <c r="AO2845" s="8"/>
      <c r="AP2845" s="8"/>
      <c r="AQ2845" s="8"/>
      <c r="AR2845" s="8"/>
      <c r="AS2845" s="8"/>
      <c r="AT2845" s="8"/>
      <c r="AU2845" s="8"/>
      <c r="AV2845" s="8"/>
      <c r="AW2845" s="8"/>
      <c r="AX2845" s="8"/>
    </row>
    <row r="2846" spans="41:50">
      <c r="AO2846" s="8"/>
      <c r="AP2846" s="8"/>
      <c r="AQ2846" s="8"/>
      <c r="AR2846" s="8"/>
      <c r="AS2846" s="8"/>
      <c r="AT2846" s="8"/>
      <c r="AU2846" s="8"/>
      <c r="AV2846" s="8"/>
      <c r="AW2846" s="8"/>
      <c r="AX2846" s="8"/>
    </row>
    <row r="2847" spans="41:50">
      <c r="AO2847" s="8"/>
      <c r="AP2847" s="8"/>
      <c r="AQ2847" s="8"/>
      <c r="AR2847" s="8"/>
      <c r="AS2847" s="8"/>
      <c r="AT2847" s="8"/>
      <c r="AU2847" s="8"/>
      <c r="AV2847" s="8"/>
      <c r="AW2847" s="8"/>
      <c r="AX2847" s="8"/>
    </row>
    <row r="2848" spans="41:50">
      <c r="AO2848" s="8"/>
      <c r="AP2848" s="8"/>
      <c r="AQ2848" s="8"/>
      <c r="AR2848" s="8"/>
      <c r="AS2848" s="8"/>
      <c r="AT2848" s="8"/>
      <c r="AU2848" s="8"/>
      <c r="AV2848" s="8"/>
      <c r="AW2848" s="8"/>
      <c r="AX2848" s="8"/>
    </row>
    <row r="2849" spans="41:50">
      <c r="AO2849" s="8"/>
      <c r="AP2849" s="8"/>
      <c r="AQ2849" s="8"/>
      <c r="AR2849" s="8"/>
      <c r="AS2849" s="8"/>
      <c r="AT2849" s="8"/>
      <c r="AU2849" s="8"/>
      <c r="AV2849" s="8"/>
      <c r="AW2849" s="8"/>
      <c r="AX2849" s="8"/>
    </row>
    <row r="2850" spans="41:50">
      <c r="AO2850" s="8"/>
      <c r="AP2850" s="8"/>
      <c r="AQ2850" s="8"/>
      <c r="AR2850" s="8"/>
      <c r="AS2850" s="8"/>
      <c r="AT2850" s="8"/>
      <c r="AU2850" s="8"/>
      <c r="AV2850" s="8"/>
      <c r="AW2850" s="8"/>
      <c r="AX2850" s="8"/>
    </row>
    <row r="2851" spans="41:50">
      <c r="AO2851" s="8"/>
      <c r="AP2851" s="8"/>
      <c r="AQ2851" s="8"/>
      <c r="AR2851" s="8"/>
      <c r="AS2851" s="8"/>
      <c r="AT2851" s="8"/>
      <c r="AU2851" s="8"/>
      <c r="AV2851" s="8"/>
      <c r="AW2851" s="8"/>
      <c r="AX2851" s="8"/>
    </row>
    <row r="2852" spans="41:50">
      <c r="AO2852" s="8"/>
      <c r="AP2852" s="8"/>
      <c r="AQ2852" s="8"/>
      <c r="AR2852" s="8"/>
      <c r="AS2852" s="8"/>
      <c r="AT2852" s="8"/>
      <c r="AU2852" s="8"/>
      <c r="AV2852" s="8"/>
      <c r="AW2852" s="8"/>
      <c r="AX2852" s="8"/>
    </row>
    <row r="2853" spans="41:50">
      <c r="AO2853" s="8"/>
      <c r="AP2853" s="8"/>
      <c r="AQ2853" s="8"/>
      <c r="AR2853" s="8"/>
      <c r="AS2853" s="8"/>
      <c r="AT2853" s="8"/>
      <c r="AU2853" s="8"/>
      <c r="AV2853" s="8"/>
      <c r="AW2853" s="8"/>
      <c r="AX2853" s="8"/>
    </row>
    <row r="2854" spans="41:50">
      <c r="AO2854" s="8"/>
      <c r="AP2854" s="8"/>
      <c r="AQ2854" s="8"/>
      <c r="AR2854" s="8"/>
      <c r="AS2854" s="8"/>
      <c r="AT2854" s="8"/>
      <c r="AU2854" s="8"/>
      <c r="AV2854" s="8"/>
      <c r="AW2854" s="8"/>
      <c r="AX2854" s="8"/>
    </row>
    <row r="2855" spans="41:50">
      <c r="AO2855" s="8"/>
      <c r="AP2855" s="8"/>
      <c r="AQ2855" s="8"/>
      <c r="AR2855" s="8"/>
      <c r="AS2855" s="8"/>
      <c r="AT2855" s="8"/>
      <c r="AU2855" s="8"/>
      <c r="AV2855" s="8"/>
      <c r="AW2855" s="8"/>
      <c r="AX2855" s="8"/>
    </row>
    <row r="2856" spans="41:50">
      <c r="AO2856" s="8"/>
      <c r="AP2856" s="8"/>
      <c r="AQ2856" s="8"/>
      <c r="AR2856" s="8"/>
      <c r="AS2856" s="8"/>
      <c r="AT2856" s="8"/>
      <c r="AU2856" s="8"/>
      <c r="AV2856" s="8"/>
      <c r="AW2856" s="8"/>
      <c r="AX2856" s="8"/>
    </row>
    <row r="2857" spans="41:50">
      <c r="AO2857" s="8"/>
      <c r="AP2857" s="8"/>
      <c r="AQ2857" s="8"/>
      <c r="AR2857" s="8"/>
      <c r="AS2857" s="8"/>
      <c r="AT2857" s="8"/>
      <c r="AU2857" s="8"/>
      <c r="AV2857" s="8"/>
      <c r="AW2857" s="8"/>
      <c r="AX2857" s="8"/>
    </row>
    <row r="2858" spans="41:50">
      <c r="AO2858" s="8"/>
      <c r="AP2858" s="8"/>
      <c r="AQ2858" s="8"/>
      <c r="AR2858" s="8"/>
      <c r="AS2858" s="8"/>
      <c r="AT2858" s="8"/>
      <c r="AU2858" s="8"/>
      <c r="AV2858" s="8"/>
      <c r="AW2858" s="8"/>
      <c r="AX2858" s="8"/>
    </row>
    <row r="2859" spans="41:50">
      <c r="AO2859" s="8"/>
      <c r="AP2859" s="8"/>
      <c r="AQ2859" s="8"/>
      <c r="AR2859" s="8"/>
      <c r="AS2859" s="8"/>
      <c r="AT2859" s="8"/>
      <c r="AU2859" s="8"/>
      <c r="AV2859" s="8"/>
      <c r="AW2859" s="8"/>
      <c r="AX2859" s="8"/>
    </row>
    <row r="2860" spans="41:50">
      <c r="AO2860" s="8"/>
      <c r="AP2860" s="8"/>
      <c r="AQ2860" s="8"/>
      <c r="AR2860" s="8"/>
      <c r="AS2860" s="8"/>
      <c r="AT2860" s="8"/>
      <c r="AU2860" s="8"/>
      <c r="AV2860" s="8"/>
      <c r="AW2860" s="8"/>
      <c r="AX2860" s="8"/>
    </row>
    <row r="2861" spans="41:50">
      <c r="AO2861" s="8"/>
      <c r="AP2861" s="8"/>
      <c r="AQ2861" s="8"/>
      <c r="AR2861" s="8"/>
      <c r="AS2861" s="8"/>
      <c r="AT2861" s="8"/>
      <c r="AU2861" s="8"/>
      <c r="AV2861" s="8"/>
      <c r="AW2861" s="8"/>
      <c r="AX2861" s="8"/>
    </row>
    <row r="2862" spans="41:50">
      <c r="AO2862" s="8"/>
      <c r="AP2862" s="8"/>
      <c r="AQ2862" s="8"/>
      <c r="AR2862" s="8"/>
      <c r="AS2862" s="8"/>
      <c r="AT2862" s="8"/>
      <c r="AU2862" s="8"/>
      <c r="AV2862" s="8"/>
      <c r="AW2862" s="8"/>
      <c r="AX2862" s="8"/>
    </row>
    <row r="2863" spans="41:50">
      <c r="AO2863" s="8"/>
      <c r="AP2863" s="8"/>
      <c r="AQ2863" s="8"/>
      <c r="AR2863" s="8"/>
      <c r="AS2863" s="8"/>
      <c r="AT2863" s="8"/>
      <c r="AU2863" s="8"/>
      <c r="AV2863" s="8"/>
      <c r="AW2863" s="8"/>
      <c r="AX2863" s="8"/>
    </row>
    <row r="2864" spans="41:50">
      <c r="AO2864" s="8"/>
      <c r="AP2864" s="8"/>
      <c r="AQ2864" s="8"/>
      <c r="AR2864" s="8"/>
      <c r="AS2864" s="8"/>
      <c r="AT2864" s="8"/>
      <c r="AU2864" s="8"/>
      <c r="AV2864" s="8"/>
      <c r="AW2864" s="8"/>
      <c r="AX2864" s="8"/>
    </row>
    <row r="2865" spans="41:50">
      <c r="AO2865" s="8"/>
      <c r="AP2865" s="8"/>
      <c r="AQ2865" s="8"/>
      <c r="AR2865" s="8"/>
      <c r="AS2865" s="8"/>
      <c r="AT2865" s="8"/>
      <c r="AU2865" s="8"/>
      <c r="AV2865" s="8"/>
      <c r="AW2865" s="8"/>
      <c r="AX2865" s="8"/>
    </row>
    <row r="2866" spans="41:50">
      <c r="AO2866" s="8"/>
      <c r="AP2866" s="8"/>
      <c r="AQ2866" s="8"/>
      <c r="AR2866" s="8"/>
      <c r="AS2866" s="8"/>
      <c r="AT2866" s="8"/>
      <c r="AU2866" s="8"/>
      <c r="AV2866" s="8"/>
      <c r="AW2866" s="8"/>
      <c r="AX2866" s="8"/>
    </row>
    <row r="2867" spans="41:50">
      <c r="AO2867" s="8"/>
      <c r="AP2867" s="8"/>
      <c r="AQ2867" s="8"/>
      <c r="AR2867" s="8"/>
      <c r="AS2867" s="8"/>
      <c r="AT2867" s="8"/>
      <c r="AU2867" s="8"/>
      <c r="AV2867" s="8"/>
      <c r="AW2867" s="8"/>
      <c r="AX2867" s="8"/>
    </row>
    <row r="2868" spans="41:50">
      <c r="AO2868" s="8"/>
      <c r="AP2868" s="8"/>
      <c r="AQ2868" s="8"/>
      <c r="AR2868" s="8"/>
      <c r="AS2868" s="8"/>
      <c r="AT2868" s="8"/>
      <c r="AU2868" s="8"/>
      <c r="AV2868" s="8"/>
      <c r="AW2868" s="8"/>
      <c r="AX2868" s="8"/>
    </row>
    <row r="2869" spans="41:50">
      <c r="AO2869" s="8"/>
      <c r="AP2869" s="8"/>
      <c r="AQ2869" s="8"/>
      <c r="AR2869" s="8"/>
      <c r="AS2869" s="8"/>
      <c r="AT2869" s="8"/>
      <c r="AU2869" s="8"/>
      <c r="AV2869" s="8"/>
      <c r="AW2869" s="8"/>
      <c r="AX2869" s="8"/>
    </row>
    <row r="2870" spans="41:50">
      <c r="AO2870" s="8"/>
      <c r="AP2870" s="8"/>
      <c r="AQ2870" s="8"/>
      <c r="AR2870" s="8"/>
      <c r="AS2870" s="8"/>
      <c r="AT2870" s="8"/>
      <c r="AU2870" s="8"/>
      <c r="AV2870" s="8"/>
      <c r="AW2870" s="8"/>
      <c r="AX2870" s="8"/>
    </row>
    <row r="2871" spans="41:50">
      <c r="AO2871" s="8"/>
      <c r="AP2871" s="8"/>
      <c r="AQ2871" s="8"/>
      <c r="AR2871" s="8"/>
      <c r="AS2871" s="8"/>
      <c r="AT2871" s="8"/>
      <c r="AU2871" s="8"/>
      <c r="AV2871" s="8"/>
      <c r="AW2871" s="8"/>
      <c r="AX2871" s="8"/>
    </row>
    <row r="2872" spans="41:50">
      <c r="AO2872" s="8"/>
      <c r="AP2872" s="8"/>
      <c r="AQ2872" s="8"/>
      <c r="AR2872" s="8"/>
      <c r="AS2872" s="8"/>
      <c r="AT2872" s="8"/>
      <c r="AU2872" s="8"/>
      <c r="AV2872" s="8"/>
      <c r="AW2872" s="8"/>
      <c r="AX2872" s="8"/>
    </row>
    <row r="2873" spans="41:50">
      <c r="AO2873" s="8"/>
      <c r="AP2873" s="8"/>
      <c r="AQ2873" s="8"/>
      <c r="AR2873" s="8"/>
      <c r="AS2873" s="8"/>
      <c r="AT2873" s="8"/>
      <c r="AU2873" s="8"/>
      <c r="AV2873" s="8"/>
      <c r="AW2873" s="8"/>
      <c r="AX2873" s="8"/>
    </row>
    <row r="2874" spans="41:50">
      <c r="AO2874" s="8"/>
      <c r="AP2874" s="8"/>
      <c r="AQ2874" s="8"/>
      <c r="AR2874" s="8"/>
      <c r="AS2874" s="8"/>
      <c r="AT2874" s="8"/>
      <c r="AU2874" s="8"/>
      <c r="AV2874" s="8"/>
      <c r="AW2874" s="8"/>
      <c r="AX2874" s="8"/>
    </row>
    <row r="2875" spans="41:50">
      <c r="AO2875" s="8"/>
      <c r="AP2875" s="8"/>
      <c r="AQ2875" s="8"/>
      <c r="AR2875" s="8"/>
      <c r="AS2875" s="8"/>
      <c r="AT2875" s="8"/>
      <c r="AU2875" s="8"/>
      <c r="AV2875" s="8"/>
      <c r="AW2875" s="8"/>
      <c r="AX2875" s="8"/>
    </row>
    <row r="2876" spans="41:50">
      <c r="AO2876" s="8"/>
      <c r="AP2876" s="8"/>
      <c r="AQ2876" s="8"/>
      <c r="AR2876" s="8"/>
      <c r="AS2876" s="8"/>
      <c r="AT2876" s="8"/>
      <c r="AU2876" s="8"/>
      <c r="AV2876" s="8"/>
      <c r="AW2876" s="8"/>
      <c r="AX2876" s="8"/>
    </row>
    <row r="2877" spans="41:50">
      <c r="AO2877" s="8"/>
      <c r="AP2877" s="8"/>
      <c r="AQ2877" s="8"/>
      <c r="AR2877" s="8"/>
      <c r="AS2877" s="8"/>
      <c r="AT2877" s="8"/>
      <c r="AU2877" s="8"/>
      <c r="AV2877" s="8"/>
      <c r="AW2877" s="8"/>
      <c r="AX2877" s="8"/>
    </row>
    <row r="2878" spans="41:50">
      <c r="AO2878" s="8"/>
      <c r="AP2878" s="8"/>
      <c r="AQ2878" s="8"/>
      <c r="AR2878" s="8"/>
      <c r="AS2878" s="8"/>
      <c r="AT2878" s="8"/>
      <c r="AU2878" s="8"/>
      <c r="AV2878" s="8"/>
      <c r="AW2878" s="8"/>
      <c r="AX2878" s="8"/>
    </row>
    <row r="2879" spans="41:50">
      <c r="AO2879" s="8"/>
      <c r="AP2879" s="8"/>
      <c r="AQ2879" s="8"/>
      <c r="AR2879" s="8"/>
      <c r="AS2879" s="8"/>
      <c r="AT2879" s="8"/>
      <c r="AU2879" s="8"/>
      <c r="AV2879" s="8"/>
      <c r="AW2879" s="8"/>
      <c r="AX2879" s="8"/>
    </row>
    <row r="2880" spans="41:50">
      <c r="AO2880" s="8"/>
      <c r="AP2880" s="8"/>
      <c r="AQ2880" s="8"/>
      <c r="AR2880" s="8"/>
      <c r="AS2880" s="8"/>
      <c r="AT2880" s="8"/>
      <c r="AU2880" s="8"/>
      <c r="AV2880" s="8"/>
      <c r="AW2880" s="8"/>
      <c r="AX2880" s="8"/>
    </row>
    <row r="2881" spans="41:50">
      <c r="AO2881" s="8"/>
      <c r="AP2881" s="8"/>
      <c r="AQ2881" s="8"/>
      <c r="AR2881" s="8"/>
      <c r="AS2881" s="8"/>
      <c r="AT2881" s="8"/>
      <c r="AU2881" s="8"/>
      <c r="AV2881" s="8"/>
      <c r="AW2881" s="8"/>
      <c r="AX2881" s="8"/>
    </row>
    <row r="2882" spans="41:50">
      <c r="AO2882" s="8"/>
      <c r="AP2882" s="8"/>
      <c r="AQ2882" s="8"/>
      <c r="AR2882" s="8"/>
      <c r="AS2882" s="8"/>
      <c r="AT2882" s="8"/>
      <c r="AU2882" s="8"/>
      <c r="AV2882" s="8"/>
      <c r="AW2882" s="8"/>
      <c r="AX2882" s="8"/>
    </row>
    <row r="2883" spans="41:50">
      <c r="AO2883" s="8"/>
      <c r="AP2883" s="8"/>
      <c r="AQ2883" s="8"/>
      <c r="AR2883" s="8"/>
      <c r="AS2883" s="8"/>
      <c r="AT2883" s="8"/>
      <c r="AU2883" s="8"/>
      <c r="AV2883" s="8"/>
      <c r="AW2883" s="8"/>
      <c r="AX2883" s="8"/>
    </row>
    <row r="2884" spans="41:50">
      <c r="AO2884" s="8"/>
      <c r="AP2884" s="8"/>
      <c r="AQ2884" s="8"/>
      <c r="AR2884" s="8"/>
      <c r="AS2884" s="8"/>
      <c r="AT2884" s="8"/>
      <c r="AU2884" s="8"/>
      <c r="AV2884" s="8"/>
      <c r="AW2884" s="8"/>
      <c r="AX2884" s="8"/>
    </row>
    <row r="2885" spans="41:50">
      <c r="AO2885" s="8"/>
      <c r="AP2885" s="8"/>
      <c r="AQ2885" s="8"/>
      <c r="AR2885" s="8"/>
      <c r="AS2885" s="8"/>
      <c r="AT2885" s="8"/>
      <c r="AU2885" s="8"/>
      <c r="AV2885" s="8"/>
      <c r="AW2885" s="8"/>
      <c r="AX2885" s="8"/>
    </row>
    <row r="2886" spans="41:50">
      <c r="AO2886" s="8"/>
      <c r="AP2886" s="8"/>
      <c r="AQ2886" s="8"/>
      <c r="AR2886" s="8"/>
      <c r="AS2886" s="8"/>
      <c r="AT2886" s="8"/>
      <c r="AU2886" s="8"/>
      <c r="AV2886" s="8"/>
      <c r="AW2886" s="8"/>
      <c r="AX2886" s="8"/>
    </row>
    <row r="2887" spans="41:50">
      <c r="AO2887" s="8"/>
      <c r="AP2887" s="8"/>
      <c r="AQ2887" s="8"/>
      <c r="AR2887" s="8"/>
      <c r="AS2887" s="8"/>
      <c r="AT2887" s="8"/>
      <c r="AU2887" s="8"/>
      <c r="AV2887" s="8"/>
      <c r="AW2887" s="8"/>
      <c r="AX2887" s="8"/>
    </row>
    <row r="2888" spans="41:50">
      <c r="AO2888" s="8"/>
      <c r="AP2888" s="8"/>
      <c r="AQ2888" s="8"/>
      <c r="AR2888" s="8"/>
      <c r="AS2888" s="8"/>
      <c r="AT2888" s="8"/>
      <c r="AU2888" s="8"/>
      <c r="AV2888" s="8"/>
      <c r="AW2888" s="8"/>
      <c r="AX2888" s="8"/>
    </row>
    <row r="2889" spans="41:50">
      <c r="AO2889" s="8"/>
      <c r="AP2889" s="8"/>
      <c r="AQ2889" s="8"/>
      <c r="AR2889" s="8"/>
      <c r="AS2889" s="8"/>
      <c r="AT2889" s="8"/>
      <c r="AU2889" s="8"/>
      <c r="AV2889" s="8"/>
      <c r="AW2889" s="8"/>
      <c r="AX2889" s="8"/>
    </row>
    <row r="2890" spans="41:50">
      <c r="AO2890" s="8"/>
      <c r="AP2890" s="8"/>
      <c r="AQ2890" s="8"/>
      <c r="AR2890" s="8"/>
      <c r="AS2890" s="8"/>
      <c r="AT2890" s="8"/>
      <c r="AU2890" s="8"/>
      <c r="AV2890" s="8"/>
      <c r="AW2890" s="8"/>
      <c r="AX2890" s="8"/>
    </row>
    <row r="2891" spans="41:50">
      <c r="AO2891" s="8"/>
      <c r="AP2891" s="8"/>
      <c r="AQ2891" s="8"/>
      <c r="AR2891" s="8"/>
      <c r="AS2891" s="8"/>
      <c r="AT2891" s="8"/>
      <c r="AU2891" s="8"/>
      <c r="AV2891" s="8"/>
      <c r="AW2891" s="8"/>
      <c r="AX2891" s="8"/>
    </row>
    <row r="2892" spans="41:50">
      <c r="AO2892" s="8"/>
      <c r="AP2892" s="8"/>
      <c r="AQ2892" s="8"/>
      <c r="AR2892" s="8"/>
      <c r="AS2892" s="8"/>
      <c r="AT2892" s="8"/>
      <c r="AU2892" s="8"/>
      <c r="AV2892" s="8"/>
      <c r="AW2892" s="8"/>
      <c r="AX2892" s="8"/>
    </row>
    <row r="2893" spans="41:50">
      <c r="AO2893" s="8"/>
      <c r="AP2893" s="8"/>
      <c r="AQ2893" s="8"/>
      <c r="AR2893" s="8"/>
      <c r="AS2893" s="8"/>
      <c r="AT2893" s="8"/>
      <c r="AU2893" s="8"/>
      <c r="AV2893" s="8"/>
      <c r="AW2893" s="8"/>
      <c r="AX2893" s="8"/>
    </row>
    <row r="2894" spans="41:50">
      <c r="AO2894" s="8"/>
      <c r="AP2894" s="8"/>
      <c r="AQ2894" s="8"/>
      <c r="AR2894" s="8"/>
      <c r="AS2894" s="8"/>
      <c r="AT2894" s="8"/>
      <c r="AU2894" s="8"/>
      <c r="AV2894" s="8"/>
      <c r="AW2894" s="8"/>
      <c r="AX2894" s="8"/>
    </row>
    <row r="2895" spans="41:50">
      <c r="AO2895" s="8"/>
      <c r="AP2895" s="8"/>
      <c r="AQ2895" s="8"/>
      <c r="AR2895" s="8"/>
      <c r="AS2895" s="8"/>
      <c r="AT2895" s="8"/>
      <c r="AU2895" s="8"/>
      <c r="AV2895" s="8"/>
      <c r="AW2895" s="8"/>
      <c r="AX2895" s="8"/>
    </row>
    <row r="2896" spans="41:50">
      <c r="AO2896" s="8"/>
      <c r="AP2896" s="8"/>
      <c r="AQ2896" s="8"/>
      <c r="AR2896" s="8"/>
      <c r="AS2896" s="8"/>
      <c r="AT2896" s="8"/>
      <c r="AU2896" s="8"/>
      <c r="AV2896" s="8"/>
      <c r="AW2896" s="8"/>
      <c r="AX2896" s="8"/>
    </row>
    <row r="2897" spans="41:50">
      <c r="AO2897" s="8"/>
      <c r="AP2897" s="8"/>
      <c r="AQ2897" s="8"/>
      <c r="AR2897" s="8"/>
      <c r="AS2897" s="8"/>
      <c r="AT2897" s="8"/>
      <c r="AU2897" s="8"/>
      <c r="AV2897" s="8"/>
      <c r="AW2897" s="8"/>
      <c r="AX2897" s="8"/>
    </row>
    <row r="2898" spans="41:50">
      <c r="AO2898" s="8"/>
      <c r="AP2898" s="8"/>
      <c r="AQ2898" s="8"/>
      <c r="AR2898" s="8"/>
      <c r="AS2898" s="8"/>
      <c r="AT2898" s="8"/>
      <c r="AU2898" s="8"/>
      <c r="AV2898" s="8"/>
      <c r="AW2898" s="8"/>
      <c r="AX2898" s="8"/>
    </row>
    <row r="2899" spans="41:50">
      <c r="AO2899" s="8"/>
      <c r="AP2899" s="8"/>
      <c r="AQ2899" s="8"/>
      <c r="AR2899" s="8"/>
      <c r="AS2899" s="8"/>
      <c r="AT2899" s="8"/>
      <c r="AU2899" s="8"/>
      <c r="AV2899" s="8"/>
      <c r="AW2899" s="8"/>
      <c r="AX2899" s="8"/>
    </row>
    <row r="2900" spans="41:50">
      <c r="AO2900" s="8"/>
      <c r="AP2900" s="8"/>
      <c r="AQ2900" s="8"/>
      <c r="AR2900" s="8"/>
      <c r="AS2900" s="8"/>
      <c r="AT2900" s="8"/>
      <c r="AU2900" s="8"/>
      <c r="AV2900" s="8"/>
      <c r="AW2900" s="8"/>
      <c r="AX2900" s="8"/>
    </row>
    <row r="2901" spans="41:50">
      <c r="AO2901" s="8"/>
      <c r="AP2901" s="8"/>
      <c r="AQ2901" s="8"/>
      <c r="AR2901" s="8"/>
      <c r="AS2901" s="8"/>
      <c r="AT2901" s="8"/>
      <c r="AU2901" s="8"/>
      <c r="AV2901" s="8"/>
      <c r="AW2901" s="8"/>
      <c r="AX2901" s="8"/>
    </row>
    <row r="2902" spans="41:50">
      <c r="AO2902" s="8"/>
      <c r="AP2902" s="8"/>
      <c r="AQ2902" s="8"/>
      <c r="AR2902" s="8"/>
      <c r="AS2902" s="8"/>
      <c r="AT2902" s="8"/>
      <c r="AU2902" s="8"/>
      <c r="AV2902" s="8"/>
      <c r="AW2902" s="8"/>
      <c r="AX2902" s="8"/>
    </row>
    <row r="2903" spans="41:50">
      <c r="AO2903" s="8"/>
      <c r="AP2903" s="8"/>
      <c r="AQ2903" s="8"/>
      <c r="AR2903" s="8"/>
      <c r="AS2903" s="8"/>
      <c r="AT2903" s="8"/>
      <c r="AU2903" s="8"/>
      <c r="AV2903" s="8"/>
      <c r="AW2903" s="8"/>
      <c r="AX2903" s="8"/>
    </row>
    <row r="2904" spans="41:50">
      <c r="AO2904" s="8"/>
      <c r="AP2904" s="8"/>
      <c r="AQ2904" s="8"/>
      <c r="AR2904" s="8"/>
      <c r="AS2904" s="8"/>
      <c r="AT2904" s="8"/>
      <c r="AU2904" s="8"/>
      <c r="AV2904" s="8"/>
      <c r="AW2904" s="8"/>
      <c r="AX2904" s="8"/>
    </row>
    <row r="2905" spans="41:50">
      <c r="AO2905" s="8"/>
      <c r="AP2905" s="8"/>
      <c r="AQ2905" s="8"/>
      <c r="AR2905" s="8"/>
      <c r="AS2905" s="8"/>
      <c r="AT2905" s="8"/>
      <c r="AU2905" s="8"/>
      <c r="AV2905" s="8"/>
      <c r="AW2905" s="8"/>
      <c r="AX2905" s="8"/>
    </row>
    <row r="2906" spans="41:50">
      <c r="AO2906" s="8"/>
      <c r="AP2906" s="8"/>
      <c r="AQ2906" s="8"/>
      <c r="AR2906" s="8"/>
      <c r="AS2906" s="8"/>
      <c r="AT2906" s="8"/>
      <c r="AU2906" s="8"/>
      <c r="AV2906" s="8"/>
      <c r="AW2906" s="8"/>
      <c r="AX2906" s="8"/>
    </row>
    <row r="2907" spans="41:50">
      <c r="AO2907" s="8"/>
      <c r="AP2907" s="8"/>
      <c r="AQ2907" s="8"/>
      <c r="AR2907" s="8"/>
      <c r="AS2907" s="8"/>
      <c r="AT2907" s="8"/>
      <c r="AU2907" s="8"/>
      <c r="AV2907" s="8"/>
      <c r="AW2907" s="8"/>
      <c r="AX2907" s="8"/>
    </row>
    <row r="2908" spans="41:50">
      <c r="AO2908" s="8"/>
      <c r="AP2908" s="8"/>
      <c r="AQ2908" s="8"/>
      <c r="AR2908" s="8"/>
      <c r="AS2908" s="8"/>
      <c r="AT2908" s="8"/>
      <c r="AU2908" s="8"/>
      <c r="AV2908" s="8"/>
      <c r="AW2908" s="8"/>
      <c r="AX2908" s="8"/>
    </row>
    <row r="2909" spans="41:50">
      <c r="AO2909" s="8"/>
      <c r="AP2909" s="8"/>
      <c r="AQ2909" s="8"/>
      <c r="AR2909" s="8"/>
      <c r="AS2909" s="8"/>
      <c r="AT2909" s="8"/>
      <c r="AU2909" s="8"/>
      <c r="AV2909" s="8"/>
      <c r="AW2909" s="8"/>
      <c r="AX2909" s="8"/>
    </row>
    <row r="2910" spans="41:50">
      <c r="AO2910" s="8"/>
      <c r="AP2910" s="8"/>
      <c r="AQ2910" s="8"/>
      <c r="AR2910" s="8"/>
      <c r="AS2910" s="8"/>
      <c r="AT2910" s="8"/>
      <c r="AU2910" s="8"/>
      <c r="AV2910" s="8"/>
      <c r="AW2910" s="8"/>
      <c r="AX2910" s="8"/>
    </row>
    <row r="2911" spans="41:50">
      <c r="AO2911" s="8"/>
      <c r="AP2911" s="8"/>
      <c r="AQ2911" s="8"/>
      <c r="AR2911" s="8"/>
      <c r="AS2911" s="8"/>
      <c r="AT2911" s="8"/>
      <c r="AU2911" s="8"/>
      <c r="AV2911" s="8"/>
      <c r="AW2911" s="8"/>
      <c r="AX2911" s="8"/>
    </row>
    <row r="2912" spans="41:50">
      <c r="AO2912" s="8"/>
      <c r="AP2912" s="8"/>
      <c r="AQ2912" s="8"/>
      <c r="AR2912" s="8"/>
      <c r="AS2912" s="8"/>
      <c r="AT2912" s="8"/>
      <c r="AU2912" s="8"/>
      <c r="AV2912" s="8"/>
      <c r="AW2912" s="8"/>
      <c r="AX2912" s="8"/>
    </row>
    <row r="2913" spans="41:50">
      <c r="AO2913" s="8"/>
      <c r="AP2913" s="8"/>
      <c r="AQ2913" s="8"/>
      <c r="AR2913" s="8"/>
      <c r="AS2913" s="8"/>
      <c r="AT2913" s="8"/>
      <c r="AU2913" s="8"/>
      <c r="AV2913" s="8"/>
      <c r="AW2913" s="8"/>
      <c r="AX2913" s="8"/>
    </row>
    <row r="2914" spans="41:50">
      <c r="AO2914" s="8"/>
      <c r="AP2914" s="8"/>
      <c r="AQ2914" s="8"/>
      <c r="AR2914" s="8"/>
      <c r="AS2914" s="8"/>
      <c r="AT2914" s="8"/>
      <c r="AU2914" s="8"/>
      <c r="AV2914" s="8"/>
      <c r="AW2914" s="8"/>
      <c r="AX2914" s="8"/>
    </row>
    <row r="2915" spans="41:50">
      <c r="AO2915" s="8"/>
      <c r="AP2915" s="8"/>
      <c r="AQ2915" s="8"/>
      <c r="AR2915" s="8"/>
      <c r="AS2915" s="8"/>
      <c r="AT2915" s="8"/>
      <c r="AU2915" s="8"/>
      <c r="AV2915" s="8"/>
      <c r="AW2915" s="8"/>
      <c r="AX2915" s="8"/>
    </row>
    <row r="2916" spans="41:50">
      <c r="AO2916" s="8"/>
      <c r="AP2916" s="8"/>
      <c r="AQ2916" s="8"/>
      <c r="AR2916" s="8"/>
      <c r="AS2916" s="8"/>
      <c r="AT2916" s="8"/>
      <c r="AU2916" s="8"/>
      <c r="AV2916" s="8"/>
      <c r="AW2916" s="8"/>
      <c r="AX2916" s="8"/>
    </row>
    <row r="2917" spans="41:50">
      <c r="AO2917" s="8"/>
      <c r="AP2917" s="8"/>
      <c r="AQ2917" s="8"/>
      <c r="AR2917" s="8"/>
      <c r="AS2917" s="8"/>
      <c r="AT2917" s="8"/>
      <c r="AU2917" s="8"/>
      <c r="AV2917" s="8"/>
      <c r="AW2917" s="8"/>
      <c r="AX2917" s="8"/>
    </row>
    <row r="2918" spans="41:50">
      <c r="AO2918" s="8"/>
      <c r="AP2918" s="8"/>
      <c r="AQ2918" s="8"/>
      <c r="AR2918" s="8"/>
      <c r="AS2918" s="8"/>
      <c r="AT2918" s="8"/>
      <c r="AU2918" s="8"/>
      <c r="AV2918" s="8"/>
      <c r="AW2918" s="8"/>
      <c r="AX2918" s="8"/>
    </row>
    <row r="2919" spans="41:50">
      <c r="AO2919" s="8"/>
      <c r="AP2919" s="8"/>
      <c r="AQ2919" s="8"/>
      <c r="AR2919" s="8"/>
      <c r="AS2919" s="8"/>
      <c r="AT2919" s="8"/>
      <c r="AU2919" s="8"/>
      <c r="AV2919" s="8"/>
      <c r="AW2919" s="8"/>
      <c r="AX2919" s="8"/>
    </row>
    <row r="2920" spans="41:50">
      <c r="AO2920" s="8"/>
      <c r="AP2920" s="8"/>
      <c r="AQ2920" s="8"/>
      <c r="AR2920" s="8"/>
      <c r="AS2920" s="8"/>
      <c r="AT2920" s="8"/>
      <c r="AU2920" s="8"/>
      <c r="AV2920" s="8"/>
      <c r="AW2920" s="8"/>
      <c r="AX2920" s="8"/>
    </row>
    <row r="2921" spans="41:50">
      <c r="AO2921" s="8"/>
      <c r="AP2921" s="8"/>
      <c r="AQ2921" s="8"/>
      <c r="AR2921" s="8"/>
      <c r="AS2921" s="8"/>
      <c r="AT2921" s="8"/>
      <c r="AU2921" s="8"/>
      <c r="AV2921" s="8"/>
      <c r="AW2921" s="8"/>
      <c r="AX2921" s="8"/>
    </row>
    <row r="2922" spans="41:50">
      <c r="AO2922" s="8"/>
      <c r="AP2922" s="8"/>
      <c r="AQ2922" s="8"/>
      <c r="AR2922" s="8"/>
      <c r="AS2922" s="8"/>
      <c r="AT2922" s="8"/>
      <c r="AU2922" s="8"/>
      <c r="AV2922" s="8"/>
      <c r="AW2922" s="8"/>
      <c r="AX2922" s="8"/>
    </row>
    <row r="2923" spans="41:50">
      <c r="AO2923" s="8"/>
      <c r="AP2923" s="8"/>
      <c r="AQ2923" s="8"/>
      <c r="AR2923" s="8"/>
      <c r="AS2923" s="8"/>
      <c r="AT2923" s="8"/>
      <c r="AU2923" s="8"/>
      <c r="AV2923" s="8"/>
      <c r="AW2923" s="8"/>
      <c r="AX2923" s="8"/>
    </row>
    <row r="2924" spans="41:50">
      <c r="AO2924" s="8"/>
      <c r="AP2924" s="8"/>
      <c r="AQ2924" s="8"/>
      <c r="AR2924" s="8"/>
      <c r="AS2924" s="8"/>
      <c r="AT2924" s="8"/>
      <c r="AU2924" s="8"/>
      <c r="AV2924" s="8"/>
      <c r="AW2924" s="8"/>
      <c r="AX2924" s="8"/>
    </row>
    <row r="2925" spans="41:50">
      <c r="AO2925" s="8"/>
      <c r="AP2925" s="8"/>
      <c r="AQ2925" s="8"/>
      <c r="AR2925" s="8"/>
      <c r="AS2925" s="8"/>
      <c r="AT2925" s="8"/>
      <c r="AU2925" s="8"/>
      <c r="AV2925" s="8"/>
      <c r="AW2925" s="8"/>
      <c r="AX2925" s="8"/>
    </row>
    <row r="2926" spans="41:50">
      <c r="AO2926" s="8"/>
      <c r="AP2926" s="8"/>
      <c r="AQ2926" s="8"/>
      <c r="AR2926" s="8"/>
      <c r="AS2926" s="8"/>
      <c r="AT2926" s="8"/>
      <c r="AU2926" s="8"/>
      <c r="AV2926" s="8"/>
      <c r="AW2926" s="8"/>
      <c r="AX2926" s="8"/>
    </row>
    <row r="2927" spans="41:50">
      <c r="AO2927" s="8"/>
      <c r="AP2927" s="8"/>
      <c r="AQ2927" s="8"/>
      <c r="AR2927" s="8"/>
      <c r="AS2927" s="8"/>
      <c r="AT2927" s="8"/>
      <c r="AU2927" s="8"/>
      <c r="AV2927" s="8"/>
      <c r="AW2927" s="8"/>
      <c r="AX2927" s="8"/>
    </row>
    <row r="2928" spans="41:50">
      <c r="AO2928" s="8"/>
      <c r="AP2928" s="8"/>
      <c r="AQ2928" s="8"/>
      <c r="AR2928" s="8"/>
      <c r="AS2928" s="8"/>
      <c r="AT2928" s="8"/>
      <c r="AU2928" s="8"/>
      <c r="AV2928" s="8"/>
      <c r="AW2928" s="8"/>
      <c r="AX2928" s="8"/>
    </row>
    <row r="2929" spans="41:50">
      <c r="AO2929" s="8"/>
      <c r="AP2929" s="8"/>
      <c r="AQ2929" s="8"/>
      <c r="AR2929" s="8"/>
      <c r="AS2929" s="8"/>
      <c r="AT2929" s="8"/>
      <c r="AU2929" s="8"/>
      <c r="AV2929" s="8"/>
      <c r="AW2929" s="8"/>
      <c r="AX2929" s="8"/>
    </row>
    <row r="2930" spans="41:50">
      <c r="AO2930" s="8"/>
      <c r="AP2930" s="8"/>
      <c r="AQ2930" s="8"/>
      <c r="AR2930" s="8"/>
      <c r="AS2930" s="8"/>
      <c r="AT2930" s="8"/>
      <c r="AU2930" s="8"/>
      <c r="AV2930" s="8"/>
      <c r="AW2930" s="8"/>
      <c r="AX2930" s="8"/>
    </row>
    <row r="2931" spans="41:50">
      <c r="AO2931" s="8"/>
      <c r="AP2931" s="8"/>
      <c r="AQ2931" s="8"/>
      <c r="AR2931" s="8"/>
      <c r="AS2931" s="8"/>
      <c r="AT2931" s="8"/>
      <c r="AU2931" s="8"/>
      <c r="AV2931" s="8"/>
      <c r="AW2931" s="8"/>
      <c r="AX2931" s="8"/>
    </row>
    <row r="2932" spans="41:50">
      <c r="AO2932" s="8"/>
      <c r="AP2932" s="8"/>
      <c r="AQ2932" s="8"/>
      <c r="AR2932" s="8"/>
      <c r="AS2932" s="8"/>
      <c r="AT2932" s="8"/>
      <c r="AU2932" s="8"/>
      <c r="AV2932" s="8"/>
      <c r="AW2932" s="8"/>
      <c r="AX2932" s="8"/>
    </row>
    <row r="2933" spans="41:50">
      <c r="AO2933" s="8"/>
      <c r="AP2933" s="8"/>
      <c r="AQ2933" s="8"/>
      <c r="AR2933" s="8"/>
      <c r="AS2933" s="8"/>
      <c r="AT2933" s="8"/>
      <c r="AU2933" s="8"/>
      <c r="AV2933" s="8"/>
      <c r="AW2933" s="8"/>
      <c r="AX2933" s="8"/>
    </row>
    <row r="2934" spans="41:50">
      <c r="AO2934" s="8"/>
      <c r="AP2934" s="8"/>
      <c r="AQ2934" s="8"/>
      <c r="AR2934" s="8"/>
      <c r="AS2934" s="8"/>
      <c r="AT2934" s="8"/>
      <c r="AU2934" s="8"/>
      <c r="AV2934" s="8"/>
      <c r="AW2934" s="8"/>
      <c r="AX2934" s="8"/>
    </row>
    <row r="2935" spans="41:50">
      <c r="AO2935" s="8"/>
      <c r="AP2935" s="8"/>
      <c r="AQ2935" s="8"/>
      <c r="AR2935" s="8"/>
      <c r="AS2935" s="8"/>
      <c r="AT2935" s="8"/>
      <c r="AU2935" s="8"/>
      <c r="AV2935" s="8"/>
      <c r="AW2935" s="8"/>
      <c r="AX2935" s="8"/>
    </row>
    <row r="2936" spans="41:50">
      <c r="AO2936" s="8"/>
      <c r="AP2936" s="8"/>
      <c r="AQ2936" s="8"/>
      <c r="AR2936" s="8"/>
      <c r="AS2936" s="8"/>
      <c r="AT2936" s="8"/>
      <c r="AU2936" s="8"/>
      <c r="AV2936" s="8"/>
      <c r="AW2936" s="8"/>
      <c r="AX2936" s="8"/>
    </row>
    <row r="2937" spans="41:50">
      <c r="AO2937" s="8"/>
      <c r="AP2937" s="8"/>
      <c r="AQ2937" s="8"/>
      <c r="AR2937" s="8"/>
      <c r="AS2937" s="8"/>
      <c r="AT2937" s="8"/>
      <c r="AU2937" s="8"/>
      <c r="AV2937" s="8"/>
      <c r="AW2937" s="8"/>
      <c r="AX2937" s="8"/>
    </row>
    <row r="2938" spans="41:50">
      <c r="AO2938" s="8"/>
      <c r="AP2938" s="8"/>
      <c r="AQ2938" s="8"/>
      <c r="AR2938" s="8"/>
      <c r="AS2938" s="8"/>
      <c r="AT2938" s="8"/>
      <c r="AU2938" s="8"/>
      <c r="AV2938" s="8"/>
      <c r="AW2938" s="8"/>
      <c r="AX2938" s="8"/>
    </row>
    <row r="2939" spans="41:50">
      <c r="AO2939" s="8"/>
      <c r="AP2939" s="8"/>
      <c r="AQ2939" s="8"/>
      <c r="AR2939" s="8"/>
      <c r="AS2939" s="8"/>
      <c r="AT2939" s="8"/>
      <c r="AU2939" s="8"/>
      <c r="AV2939" s="8"/>
      <c r="AW2939" s="8"/>
      <c r="AX2939" s="8"/>
    </row>
    <row r="2940" spans="41:50">
      <c r="AO2940" s="8"/>
      <c r="AP2940" s="8"/>
      <c r="AQ2940" s="8"/>
      <c r="AR2940" s="8"/>
      <c r="AS2940" s="8"/>
      <c r="AT2940" s="8"/>
      <c r="AU2940" s="8"/>
      <c r="AV2940" s="8"/>
      <c r="AW2940" s="8"/>
      <c r="AX2940" s="8"/>
    </row>
    <row r="2941" spans="41:50">
      <c r="AO2941" s="8"/>
      <c r="AP2941" s="8"/>
      <c r="AQ2941" s="8"/>
      <c r="AR2941" s="8"/>
      <c r="AS2941" s="8"/>
      <c r="AT2941" s="8"/>
      <c r="AU2941" s="8"/>
      <c r="AV2941" s="8"/>
      <c r="AW2941" s="8"/>
      <c r="AX2941" s="8"/>
    </row>
    <row r="2942" spans="41:50">
      <c r="AO2942" s="8"/>
      <c r="AP2942" s="8"/>
      <c r="AQ2942" s="8"/>
      <c r="AR2942" s="8"/>
      <c r="AS2942" s="8"/>
      <c r="AT2942" s="8"/>
      <c r="AU2942" s="8"/>
      <c r="AV2942" s="8"/>
      <c r="AW2942" s="8"/>
      <c r="AX2942" s="8"/>
    </row>
    <row r="2943" spans="41:50">
      <c r="AO2943" s="8"/>
      <c r="AP2943" s="8"/>
      <c r="AQ2943" s="8"/>
      <c r="AR2943" s="8"/>
      <c r="AS2943" s="8"/>
      <c r="AT2943" s="8"/>
      <c r="AU2943" s="8"/>
      <c r="AV2943" s="8"/>
      <c r="AW2943" s="8"/>
      <c r="AX2943" s="8"/>
    </row>
    <row r="2944" spans="41:50">
      <c r="AO2944" s="8"/>
      <c r="AP2944" s="8"/>
      <c r="AQ2944" s="8"/>
      <c r="AR2944" s="8"/>
      <c r="AS2944" s="8"/>
      <c r="AT2944" s="8"/>
      <c r="AU2944" s="8"/>
      <c r="AV2944" s="8"/>
      <c r="AW2944" s="8"/>
      <c r="AX2944" s="8"/>
    </row>
    <row r="2945" spans="41:50">
      <c r="AO2945" s="8"/>
      <c r="AP2945" s="8"/>
      <c r="AQ2945" s="8"/>
      <c r="AR2945" s="8"/>
      <c r="AS2945" s="8"/>
      <c r="AT2945" s="8"/>
      <c r="AU2945" s="8"/>
      <c r="AV2945" s="8"/>
      <c r="AW2945" s="8"/>
      <c r="AX2945" s="8"/>
    </row>
    <row r="2946" spans="41:50">
      <c r="AO2946" s="8"/>
      <c r="AP2946" s="8"/>
      <c r="AQ2946" s="8"/>
      <c r="AR2946" s="8"/>
      <c r="AS2946" s="8"/>
      <c r="AT2946" s="8"/>
      <c r="AU2946" s="8"/>
      <c r="AV2946" s="8"/>
      <c r="AW2946" s="8"/>
      <c r="AX2946" s="8"/>
    </row>
    <row r="2947" spans="41:50">
      <c r="AO2947" s="8"/>
      <c r="AP2947" s="8"/>
      <c r="AQ2947" s="8"/>
      <c r="AR2947" s="8"/>
      <c r="AS2947" s="8"/>
      <c r="AT2947" s="8"/>
      <c r="AU2947" s="8"/>
      <c r="AV2947" s="8"/>
      <c r="AW2947" s="8"/>
      <c r="AX2947" s="8"/>
    </row>
    <row r="2948" spans="41:50">
      <c r="AO2948" s="8"/>
      <c r="AP2948" s="8"/>
      <c r="AQ2948" s="8"/>
      <c r="AR2948" s="8"/>
      <c r="AS2948" s="8"/>
      <c r="AT2948" s="8"/>
      <c r="AU2948" s="8"/>
      <c r="AV2948" s="8"/>
      <c r="AW2948" s="8"/>
      <c r="AX2948" s="8"/>
    </row>
    <row r="2949" spans="41:50">
      <c r="AO2949" s="8"/>
      <c r="AP2949" s="8"/>
      <c r="AQ2949" s="8"/>
      <c r="AR2949" s="8"/>
      <c r="AS2949" s="8"/>
      <c r="AT2949" s="8"/>
      <c r="AU2949" s="8"/>
      <c r="AV2949" s="8"/>
      <c r="AW2949" s="8"/>
      <c r="AX2949" s="8"/>
    </row>
    <row r="2950" spans="41:50">
      <c r="AO2950" s="8"/>
      <c r="AP2950" s="8"/>
      <c r="AQ2950" s="8"/>
      <c r="AR2950" s="8"/>
      <c r="AS2950" s="8"/>
      <c r="AT2950" s="8"/>
      <c r="AU2950" s="8"/>
      <c r="AV2950" s="8"/>
      <c r="AW2950" s="8"/>
      <c r="AX2950" s="8"/>
    </row>
    <row r="2951" spans="41:50">
      <c r="AO2951" s="8"/>
      <c r="AP2951" s="8"/>
      <c r="AQ2951" s="8"/>
      <c r="AR2951" s="8"/>
      <c r="AS2951" s="8"/>
      <c r="AT2951" s="8"/>
      <c r="AU2951" s="8"/>
      <c r="AV2951" s="8"/>
      <c r="AW2951" s="8"/>
      <c r="AX2951" s="8"/>
    </row>
    <row r="2952" spans="41:50">
      <c r="AO2952" s="8"/>
      <c r="AP2952" s="8"/>
      <c r="AQ2952" s="8"/>
      <c r="AR2952" s="8"/>
      <c r="AS2952" s="8"/>
      <c r="AT2952" s="8"/>
      <c r="AU2952" s="8"/>
      <c r="AV2952" s="8"/>
      <c r="AW2952" s="8"/>
      <c r="AX2952" s="8"/>
    </row>
    <row r="2953" spans="41:50">
      <c r="AO2953" s="8"/>
      <c r="AP2953" s="8"/>
      <c r="AQ2953" s="8"/>
      <c r="AR2953" s="8"/>
      <c r="AS2953" s="8"/>
      <c r="AT2953" s="8"/>
      <c r="AU2953" s="8"/>
      <c r="AV2953" s="8"/>
      <c r="AW2953" s="8"/>
      <c r="AX2953" s="8"/>
    </row>
    <row r="2954" spans="41:50">
      <c r="AO2954" s="8"/>
      <c r="AP2954" s="8"/>
      <c r="AQ2954" s="8"/>
      <c r="AR2954" s="8"/>
      <c r="AS2954" s="8"/>
      <c r="AT2954" s="8"/>
      <c r="AU2954" s="8"/>
      <c r="AV2954" s="8"/>
      <c r="AW2954" s="8"/>
      <c r="AX2954" s="8"/>
    </row>
    <row r="2955" spans="41:50">
      <c r="AO2955" s="8"/>
      <c r="AP2955" s="8"/>
      <c r="AQ2955" s="8"/>
      <c r="AR2955" s="8"/>
      <c r="AS2955" s="8"/>
      <c r="AT2955" s="8"/>
      <c r="AU2955" s="8"/>
      <c r="AV2955" s="8"/>
      <c r="AW2955" s="8"/>
      <c r="AX2955" s="8"/>
    </row>
    <row r="2956" spans="41:50">
      <c r="AO2956" s="8"/>
      <c r="AP2956" s="8"/>
      <c r="AQ2956" s="8"/>
      <c r="AR2956" s="8"/>
      <c r="AS2956" s="8"/>
      <c r="AT2956" s="8"/>
      <c r="AU2956" s="8"/>
      <c r="AV2956" s="8"/>
      <c r="AW2956" s="8"/>
      <c r="AX2956" s="8"/>
    </row>
    <row r="2957" spans="41:50">
      <c r="AO2957" s="8"/>
      <c r="AP2957" s="8"/>
      <c r="AQ2957" s="8"/>
      <c r="AR2957" s="8"/>
      <c r="AS2957" s="8"/>
      <c r="AT2957" s="8"/>
      <c r="AU2957" s="8"/>
      <c r="AV2957" s="8"/>
      <c r="AW2957" s="8"/>
      <c r="AX2957" s="8"/>
    </row>
    <row r="2958" spans="41:50">
      <c r="AO2958" s="8"/>
      <c r="AP2958" s="8"/>
      <c r="AQ2958" s="8"/>
      <c r="AR2958" s="8"/>
      <c r="AS2958" s="8"/>
      <c r="AT2958" s="8"/>
      <c r="AU2958" s="8"/>
      <c r="AV2958" s="8"/>
      <c r="AW2958" s="8"/>
      <c r="AX2958" s="8"/>
    </row>
    <row r="2959" spans="41:50">
      <c r="AO2959" s="8"/>
      <c r="AP2959" s="8"/>
      <c r="AQ2959" s="8"/>
      <c r="AR2959" s="8"/>
      <c r="AS2959" s="8"/>
      <c r="AT2959" s="8"/>
      <c r="AU2959" s="8"/>
      <c r="AV2959" s="8"/>
      <c r="AW2959" s="8"/>
      <c r="AX2959" s="8"/>
    </row>
    <row r="2960" spans="41:50">
      <c r="AO2960" s="8"/>
      <c r="AP2960" s="8"/>
      <c r="AQ2960" s="8"/>
      <c r="AR2960" s="8"/>
      <c r="AS2960" s="8"/>
      <c r="AT2960" s="8"/>
      <c r="AU2960" s="8"/>
      <c r="AV2960" s="8"/>
      <c r="AW2960" s="8"/>
      <c r="AX2960" s="8"/>
    </row>
    <row r="2961" spans="41:50">
      <c r="AO2961" s="8"/>
      <c r="AP2961" s="8"/>
      <c r="AQ2961" s="8"/>
      <c r="AR2961" s="8"/>
      <c r="AS2961" s="8"/>
      <c r="AT2961" s="8"/>
      <c r="AU2961" s="8"/>
      <c r="AV2961" s="8"/>
      <c r="AW2961" s="8"/>
      <c r="AX2961" s="8"/>
    </row>
    <row r="2962" spans="41:50">
      <c r="AO2962" s="8"/>
      <c r="AP2962" s="8"/>
      <c r="AQ2962" s="8"/>
      <c r="AR2962" s="8"/>
      <c r="AS2962" s="8"/>
      <c r="AT2962" s="8"/>
      <c r="AU2962" s="8"/>
      <c r="AV2962" s="8"/>
      <c r="AW2962" s="8"/>
      <c r="AX2962" s="8"/>
    </row>
    <row r="2963" spans="41:50">
      <c r="AO2963" s="8"/>
      <c r="AP2963" s="8"/>
      <c r="AQ2963" s="8"/>
      <c r="AR2963" s="8"/>
      <c r="AS2963" s="8"/>
      <c r="AT2963" s="8"/>
      <c r="AU2963" s="8"/>
      <c r="AV2963" s="8"/>
      <c r="AW2963" s="8"/>
      <c r="AX2963" s="8"/>
    </row>
    <row r="2964" spans="41:50">
      <c r="AO2964" s="8"/>
      <c r="AP2964" s="8"/>
      <c r="AQ2964" s="8"/>
      <c r="AR2964" s="8"/>
      <c r="AS2964" s="8"/>
      <c r="AT2964" s="8"/>
      <c r="AU2964" s="8"/>
      <c r="AV2964" s="8"/>
      <c r="AW2964" s="8"/>
      <c r="AX2964" s="8"/>
    </row>
    <row r="2965" spans="41:50">
      <c r="AO2965" s="8"/>
      <c r="AP2965" s="8"/>
      <c r="AQ2965" s="8"/>
      <c r="AR2965" s="8"/>
      <c r="AS2965" s="8"/>
      <c r="AT2965" s="8"/>
      <c r="AU2965" s="8"/>
      <c r="AV2965" s="8"/>
      <c r="AW2965" s="8"/>
      <c r="AX2965" s="8"/>
    </row>
    <row r="2966" spans="41:50">
      <c r="AO2966" s="8"/>
      <c r="AP2966" s="8"/>
      <c r="AQ2966" s="8"/>
      <c r="AR2966" s="8"/>
      <c r="AS2966" s="8"/>
      <c r="AT2966" s="8"/>
      <c r="AU2966" s="8"/>
      <c r="AV2966" s="8"/>
      <c r="AW2966" s="8"/>
      <c r="AX2966" s="8"/>
    </row>
    <row r="2967" spans="41:50">
      <c r="AO2967" s="8"/>
      <c r="AP2967" s="8"/>
      <c r="AQ2967" s="8"/>
      <c r="AR2967" s="8"/>
      <c r="AS2967" s="8"/>
      <c r="AT2967" s="8"/>
      <c r="AU2967" s="8"/>
      <c r="AV2967" s="8"/>
      <c r="AW2967" s="8"/>
      <c r="AX2967" s="8"/>
    </row>
    <row r="2968" spans="41:50">
      <c r="AO2968" s="8"/>
      <c r="AP2968" s="8"/>
      <c r="AQ2968" s="8"/>
      <c r="AR2968" s="8"/>
      <c r="AS2968" s="8"/>
      <c r="AT2968" s="8"/>
      <c r="AU2968" s="8"/>
      <c r="AV2968" s="8"/>
      <c r="AW2968" s="8"/>
      <c r="AX2968" s="8"/>
    </row>
    <row r="2969" spans="41:50">
      <c r="AO2969" s="8"/>
      <c r="AP2969" s="8"/>
      <c r="AQ2969" s="8"/>
      <c r="AR2969" s="8"/>
      <c r="AS2969" s="8"/>
      <c r="AT2969" s="8"/>
      <c r="AU2969" s="8"/>
      <c r="AV2969" s="8"/>
      <c r="AW2969" s="8"/>
      <c r="AX2969" s="8"/>
    </row>
    <row r="2970" spans="41:50">
      <c r="AO2970" s="8"/>
      <c r="AP2970" s="8"/>
      <c r="AQ2970" s="8"/>
      <c r="AR2970" s="8"/>
      <c r="AS2970" s="8"/>
      <c r="AT2970" s="8"/>
      <c r="AU2970" s="8"/>
      <c r="AV2970" s="8"/>
      <c r="AW2970" s="8"/>
      <c r="AX2970" s="8"/>
    </row>
    <row r="2971" spans="41:50">
      <c r="AO2971" s="8"/>
      <c r="AP2971" s="8"/>
      <c r="AQ2971" s="8"/>
      <c r="AR2971" s="8"/>
      <c r="AS2971" s="8"/>
      <c r="AT2971" s="8"/>
      <c r="AU2971" s="8"/>
      <c r="AV2971" s="8"/>
      <c r="AW2971" s="8"/>
      <c r="AX2971" s="8"/>
    </row>
    <row r="2972" spans="41:50">
      <c r="AO2972" s="8"/>
      <c r="AP2972" s="8"/>
      <c r="AQ2972" s="8"/>
      <c r="AR2972" s="8"/>
      <c r="AS2972" s="8"/>
      <c r="AT2972" s="8"/>
      <c r="AU2972" s="8"/>
      <c r="AV2972" s="8"/>
      <c r="AW2972" s="8"/>
      <c r="AX2972" s="8"/>
    </row>
    <row r="2973" spans="41:50">
      <c r="AO2973" s="8"/>
      <c r="AP2973" s="8"/>
      <c r="AQ2973" s="8"/>
      <c r="AR2973" s="8"/>
      <c r="AS2973" s="8"/>
      <c r="AT2973" s="8"/>
      <c r="AU2973" s="8"/>
      <c r="AV2973" s="8"/>
      <c r="AW2973" s="8"/>
      <c r="AX2973" s="8"/>
    </row>
    <row r="2974" spans="41:50">
      <c r="AO2974" s="8"/>
      <c r="AP2974" s="8"/>
      <c r="AQ2974" s="8"/>
      <c r="AR2974" s="8"/>
      <c r="AS2974" s="8"/>
      <c r="AT2974" s="8"/>
      <c r="AU2974" s="8"/>
      <c r="AV2974" s="8"/>
      <c r="AW2974" s="8"/>
      <c r="AX2974" s="8"/>
    </row>
    <row r="2975" spans="41:50">
      <c r="AO2975" s="8"/>
      <c r="AP2975" s="8"/>
      <c r="AQ2975" s="8"/>
      <c r="AR2975" s="8"/>
      <c r="AS2975" s="8"/>
      <c r="AT2975" s="8"/>
      <c r="AU2975" s="8"/>
      <c r="AV2975" s="8"/>
      <c r="AW2975" s="8"/>
      <c r="AX2975" s="8"/>
    </row>
    <row r="2976" spans="41:50">
      <c r="AO2976" s="8"/>
      <c r="AP2976" s="8"/>
      <c r="AQ2976" s="8"/>
      <c r="AR2976" s="8"/>
      <c r="AS2976" s="8"/>
      <c r="AT2976" s="8"/>
      <c r="AU2976" s="8"/>
      <c r="AV2976" s="8"/>
      <c r="AW2976" s="8"/>
      <c r="AX2976" s="8"/>
    </row>
    <row r="2977" spans="41:50">
      <c r="AO2977" s="8"/>
      <c r="AP2977" s="8"/>
      <c r="AQ2977" s="8"/>
      <c r="AR2977" s="8"/>
      <c r="AS2977" s="8"/>
      <c r="AT2977" s="8"/>
      <c r="AU2977" s="8"/>
      <c r="AV2977" s="8"/>
      <c r="AW2977" s="8"/>
      <c r="AX2977" s="8"/>
    </row>
    <row r="2978" spans="41:50">
      <c r="AO2978" s="8"/>
      <c r="AP2978" s="8"/>
      <c r="AQ2978" s="8"/>
      <c r="AR2978" s="8"/>
      <c r="AS2978" s="8"/>
      <c r="AT2978" s="8"/>
      <c r="AU2978" s="8"/>
      <c r="AV2978" s="8"/>
      <c r="AW2978" s="8"/>
      <c r="AX2978" s="8"/>
    </row>
    <row r="2979" spans="41:50">
      <c r="AO2979" s="8"/>
      <c r="AP2979" s="8"/>
      <c r="AQ2979" s="8"/>
      <c r="AR2979" s="8"/>
      <c r="AS2979" s="8"/>
      <c r="AT2979" s="8"/>
      <c r="AU2979" s="8"/>
      <c r="AV2979" s="8"/>
      <c r="AW2979" s="8"/>
      <c r="AX2979" s="8"/>
    </row>
    <row r="2980" spans="41:50">
      <c r="AO2980" s="8"/>
      <c r="AP2980" s="8"/>
      <c r="AQ2980" s="8"/>
      <c r="AR2980" s="8"/>
      <c r="AS2980" s="8"/>
      <c r="AT2980" s="8"/>
      <c r="AU2980" s="8"/>
      <c r="AV2980" s="8"/>
      <c r="AW2980" s="8"/>
      <c r="AX2980" s="8"/>
    </row>
    <row r="2981" spans="41:50">
      <c r="AO2981" s="8"/>
      <c r="AP2981" s="8"/>
      <c r="AQ2981" s="8"/>
      <c r="AR2981" s="8"/>
      <c r="AS2981" s="8"/>
      <c r="AT2981" s="8"/>
      <c r="AU2981" s="8"/>
      <c r="AV2981" s="8"/>
      <c r="AW2981" s="8"/>
      <c r="AX2981" s="8"/>
    </row>
    <row r="2982" spans="41:50">
      <c r="AO2982" s="8"/>
      <c r="AP2982" s="8"/>
      <c r="AQ2982" s="8"/>
      <c r="AR2982" s="8"/>
      <c r="AS2982" s="8"/>
      <c r="AT2982" s="8"/>
      <c r="AU2982" s="8"/>
      <c r="AV2982" s="8"/>
      <c r="AW2982" s="8"/>
      <c r="AX2982" s="8"/>
    </row>
    <row r="2983" spans="41:50">
      <c r="AO2983" s="8"/>
      <c r="AP2983" s="8"/>
      <c r="AQ2983" s="8"/>
      <c r="AR2983" s="8"/>
      <c r="AS2983" s="8"/>
      <c r="AT2983" s="8"/>
      <c r="AU2983" s="8"/>
      <c r="AV2983" s="8"/>
      <c r="AW2983" s="8"/>
      <c r="AX2983" s="8"/>
    </row>
    <row r="2984" spans="41:50">
      <c r="AO2984" s="8"/>
      <c r="AP2984" s="8"/>
      <c r="AQ2984" s="8"/>
      <c r="AR2984" s="8"/>
      <c r="AS2984" s="8"/>
      <c r="AT2984" s="8"/>
      <c r="AU2984" s="8"/>
      <c r="AV2984" s="8"/>
      <c r="AW2984" s="8"/>
      <c r="AX2984" s="8"/>
    </row>
    <row r="2985" spans="41:50">
      <c r="AO2985" s="8"/>
      <c r="AP2985" s="8"/>
      <c r="AQ2985" s="8"/>
      <c r="AR2985" s="8"/>
      <c r="AS2985" s="8"/>
      <c r="AT2985" s="8"/>
      <c r="AU2985" s="8"/>
      <c r="AV2985" s="8"/>
      <c r="AW2985" s="8"/>
      <c r="AX2985" s="8"/>
    </row>
    <row r="2986" spans="41:50">
      <c r="AO2986" s="8"/>
      <c r="AP2986" s="8"/>
      <c r="AQ2986" s="8"/>
      <c r="AR2986" s="8"/>
      <c r="AS2986" s="8"/>
      <c r="AT2986" s="8"/>
      <c r="AU2986" s="8"/>
      <c r="AV2986" s="8"/>
      <c r="AW2986" s="8"/>
      <c r="AX2986" s="8"/>
    </row>
    <row r="2987" spans="41:50">
      <c r="AO2987" s="8"/>
      <c r="AP2987" s="8"/>
      <c r="AQ2987" s="8"/>
      <c r="AR2987" s="8"/>
      <c r="AS2987" s="8"/>
      <c r="AT2987" s="8"/>
      <c r="AU2987" s="8"/>
      <c r="AV2987" s="8"/>
      <c r="AW2987" s="8"/>
      <c r="AX2987" s="8"/>
    </row>
    <row r="2988" spans="41:50">
      <c r="AO2988" s="8"/>
      <c r="AP2988" s="8"/>
      <c r="AQ2988" s="8"/>
      <c r="AR2988" s="8"/>
      <c r="AS2988" s="8"/>
      <c r="AT2988" s="8"/>
      <c r="AU2988" s="8"/>
      <c r="AV2988" s="8"/>
      <c r="AW2988" s="8"/>
      <c r="AX2988" s="8"/>
    </row>
    <row r="2989" spans="41:50">
      <c r="AO2989" s="8"/>
      <c r="AP2989" s="8"/>
      <c r="AQ2989" s="8"/>
      <c r="AR2989" s="8"/>
      <c r="AS2989" s="8"/>
      <c r="AT2989" s="8"/>
      <c r="AU2989" s="8"/>
      <c r="AV2989" s="8"/>
      <c r="AW2989" s="8"/>
      <c r="AX2989" s="8"/>
    </row>
    <row r="2990" spans="41:50">
      <c r="AO2990" s="8"/>
      <c r="AP2990" s="8"/>
      <c r="AQ2990" s="8"/>
      <c r="AR2990" s="8"/>
      <c r="AS2990" s="8"/>
      <c r="AT2990" s="8"/>
      <c r="AU2990" s="8"/>
      <c r="AV2990" s="8"/>
      <c r="AW2990" s="8"/>
      <c r="AX2990" s="8"/>
    </row>
    <row r="2991" spans="41:50">
      <c r="AO2991" s="8"/>
      <c r="AP2991" s="8"/>
      <c r="AQ2991" s="8"/>
      <c r="AR2991" s="8"/>
      <c r="AS2991" s="8"/>
      <c r="AT2991" s="8"/>
      <c r="AU2991" s="8"/>
      <c r="AV2991" s="8"/>
      <c r="AW2991" s="8"/>
      <c r="AX2991" s="8"/>
    </row>
    <row r="2992" spans="41:50">
      <c r="AO2992" s="8"/>
      <c r="AP2992" s="8"/>
      <c r="AQ2992" s="8"/>
      <c r="AR2992" s="8"/>
      <c r="AS2992" s="8"/>
      <c r="AT2992" s="8"/>
      <c r="AU2992" s="8"/>
      <c r="AV2992" s="8"/>
      <c r="AW2992" s="8"/>
      <c r="AX2992" s="8"/>
    </row>
    <row r="2993" spans="41:50">
      <c r="AO2993" s="8"/>
      <c r="AP2993" s="8"/>
      <c r="AQ2993" s="8"/>
      <c r="AR2993" s="8"/>
      <c r="AS2993" s="8"/>
      <c r="AT2993" s="8"/>
      <c r="AU2993" s="8"/>
      <c r="AV2993" s="8"/>
      <c r="AW2993" s="8"/>
      <c r="AX2993" s="8"/>
    </row>
    <row r="2994" spans="41:50">
      <c r="AO2994" s="8"/>
      <c r="AP2994" s="8"/>
      <c r="AQ2994" s="8"/>
      <c r="AR2994" s="8"/>
      <c r="AS2994" s="8"/>
      <c r="AT2994" s="8"/>
      <c r="AU2994" s="8"/>
      <c r="AV2994" s="8"/>
      <c r="AW2994" s="8"/>
      <c r="AX2994" s="8"/>
    </row>
    <row r="2995" spans="41:50">
      <c r="AO2995" s="8"/>
      <c r="AP2995" s="8"/>
      <c r="AQ2995" s="8"/>
      <c r="AR2995" s="8"/>
      <c r="AS2995" s="8"/>
      <c r="AT2995" s="8"/>
      <c r="AU2995" s="8"/>
      <c r="AV2995" s="8"/>
      <c r="AW2995" s="8"/>
      <c r="AX2995" s="8"/>
    </row>
    <row r="2996" spans="41:50">
      <c r="AO2996" s="8"/>
      <c r="AP2996" s="8"/>
      <c r="AQ2996" s="8"/>
      <c r="AR2996" s="8"/>
      <c r="AS2996" s="8"/>
      <c r="AT2996" s="8"/>
      <c r="AU2996" s="8"/>
      <c r="AV2996" s="8"/>
      <c r="AW2996" s="8"/>
      <c r="AX2996" s="8"/>
    </row>
    <row r="2997" spans="41:50">
      <c r="AO2997" s="8"/>
      <c r="AP2997" s="8"/>
      <c r="AQ2997" s="8"/>
      <c r="AR2997" s="8"/>
      <c r="AS2997" s="8"/>
      <c r="AT2997" s="8"/>
      <c r="AU2997" s="8"/>
      <c r="AV2997" s="8"/>
      <c r="AW2997" s="8"/>
      <c r="AX2997" s="8"/>
    </row>
    <row r="2998" spans="41:50">
      <c r="AO2998" s="8"/>
      <c r="AP2998" s="8"/>
      <c r="AQ2998" s="8"/>
      <c r="AR2998" s="8"/>
      <c r="AS2998" s="8"/>
      <c r="AT2998" s="8"/>
      <c r="AU2998" s="8"/>
      <c r="AV2998" s="8"/>
      <c r="AW2998" s="8"/>
      <c r="AX2998" s="8"/>
    </row>
    <row r="2999" spans="41:50">
      <c r="AO2999" s="8"/>
      <c r="AP2999" s="8"/>
      <c r="AQ2999" s="8"/>
      <c r="AR2999" s="8"/>
      <c r="AS2999" s="8"/>
      <c r="AT2999" s="8"/>
      <c r="AU2999" s="8"/>
      <c r="AV2999" s="8"/>
      <c r="AW2999" s="8"/>
      <c r="AX2999" s="8"/>
    </row>
    <row r="3000" spans="41:50">
      <c r="AO3000" s="8"/>
      <c r="AP3000" s="8"/>
      <c r="AQ3000" s="8"/>
      <c r="AR3000" s="8"/>
      <c r="AS3000" s="8"/>
      <c r="AT3000" s="8"/>
      <c r="AU3000" s="8"/>
      <c r="AV3000" s="8"/>
      <c r="AW3000" s="8"/>
      <c r="AX3000" s="8"/>
    </row>
    <row r="3001" spans="41:50">
      <c r="AO3001" s="8"/>
      <c r="AP3001" s="8"/>
      <c r="AQ3001" s="8"/>
      <c r="AR3001" s="8"/>
      <c r="AS3001" s="8"/>
      <c r="AT3001" s="8"/>
      <c r="AU3001" s="8"/>
      <c r="AV3001" s="8"/>
      <c r="AW3001" s="8"/>
      <c r="AX3001" s="8"/>
    </row>
    <row r="3002" spans="41:50">
      <c r="AO3002" s="8"/>
      <c r="AP3002" s="8"/>
      <c r="AQ3002" s="8"/>
      <c r="AR3002" s="8"/>
      <c r="AS3002" s="8"/>
      <c r="AT3002" s="8"/>
      <c r="AU3002" s="8"/>
      <c r="AV3002" s="8"/>
      <c r="AW3002" s="8"/>
      <c r="AX3002" s="8"/>
    </row>
    <row r="3003" spans="41:50">
      <c r="AO3003" s="8"/>
      <c r="AP3003" s="8"/>
      <c r="AQ3003" s="8"/>
      <c r="AR3003" s="8"/>
      <c r="AS3003" s="8"/>
      <c r="AT3003" s="8"/>
      <c r="AU3003" s="8"/>
      <c r="AV3003" s="8"/>
      <c r="AW3003" s="8"/>
      <c r="AX3003" s="8"/>
    </row>
    <row r="3004" spans="41:50">
      <c r="AO3004" s="8"/>
      <c r="AP3004" s="8"/>
      <c r="AQ3004" s="8"/>
      <c r="AR3004" s="8"/>
      <c r="AS3004" s="8"/>
      <c r="AT3004" s="8"/>
      <c r="AU3004" s="8"/>
      <c r="AV3004" s="8"/>
      <c r="AW3004" s="8"/>
      <c r="AX3004" s="8"/>
    </row>
    <row r="3005" spans="41:50">
      <c r="AO3005" s="8"/>
      <c r="AP3005" s="8"/>
      <c r="AQ3005" s="8"/>
      <c r="AR3005" s="8"/>
      <c r="AS3005" s="8"/>
      <c r="AT3005" s="8"/>
      <c r="AU3005" s="8"/>
      <c r="AV3005" s="8"/>
      <c r="AW3005" s="8"/>
      <c r="AX3005" s="8"/>
    </row>
    <row r="3006" spans="41:50">
      <c r="AO3006" s="8"/>
      <c r="AP3006" s="8"/>
      <c r="AQ3006" s="8"/>
      <c r="AR3006" s="8"/>
      <c r="AS3006" s="8"/>
      <c r="AT3006" s="8"/>
      <c r="AU3006" s="8"/>
      <c r="AV3006" s="8"/>
      <c r="AW3006" s="8"/>
      <c r="AX3006" s="8"/>
    </row>
    <row r="3007" spans="41:50">
      <c r="AO3007" s="8"/>
      <c r="AP3007" s="8"/>
      <c r="AQ3007" s="8"/>
      <c r="AR3007" s="8"/>
      <c r="AS3007" s="8"/>
      <c r="AT3007" s="8"/>
      <c r="AU3007" s="8"/>
      <c r="AV3007" s="8"/>
      <c r="AW3007" s="8"/>
      <c r="AX3007" s="8"/>
    </row>
    <row r="3008" spans="41:50">
      <c r="AO3008" s="8"/>
      <c r="AP3008" s="8"/>
      <c r="AQ3008" s="8"/>
      <c r="AR3008" s="8"/>
      <c r="AS3008" s="8"/>
      <c r="AT3008" s="8"/>
      <c r="AU3008" s="8"/>
      <c r="AV3008" s="8"/>
      <c r="AW3008" s="8"/>
      <c r="AX3008" s="8"/>
    </row>
    <row r="3009" spans="41:50">
      <c r="AO3009" s="8"/>
      <c r="AP3009" s="8"/>
      <c r="AQ3009" s="8"/>
      <c r="AR3009" s="8"/>
      <c r="AS3009" s="8"/>
      <c r="AT3009" s="8"/>
      <c r="AU3009" s="8"/>
      <c r="AV3009" s="8"/>
      <c r="AW3009" s="8"/>
      <c r="AX3009" s="8"/>
    </row>
    <row r="3010" spans="41:50">
      <c r="AO3010" s="8"/>
      <c r="AP3010" s="8"/>
      <c r="AQ3010" s="8"/>
      <c r="AR3010" s="8"/>
      <c r="AS3010" s="8"/>
      <c r="AT3010" s="8"/>
      <c r="AU3010" s="8"/>
      <c r="AV3010" s="8"/>
      <c r="AW3010" s="8"/>
      <c r="AX3010" s="8"/>
    </row>
    <row r="3011" spans="41:50">
      <c r="AO3011" s="8"/>
      <c r="AP3011" s="8"/>
      <c r="AQ3011" s="8"/>
      <c r="AR3011" s="8"/>
      <c r="AS3011" s="8"/>
      <c r="AT3011" s="8"/>
      <c r="AU3011" s="8"/>
      <c r="AV3011" s="8"/>
      <c r="AW3011" s="8"/>
      <c r="AX3011" s="8"/>
    </row>
    <row r="3012" spans="41:50">
      <c r="AO3012" s="8"/>
      <c r="AP3012" s="8"/>
      <c r="AQ3012" s="8"/>
      <c r="AR3012" s="8"/>
      <c r="AS3012" s="8"/>
      <c r="AT3012" s="8"/>
      <c r="AU3012" s="8"/>
      <c r="AV3012" s="8"/>
      <c r="AW3012" s="8"/>
      <c r="AX3012" s="8"/>
    </row>
    <row r="3013" spans="41:50">
      <c r="AO3013" s="8"/>
      <c r="AP3013" s="8"/>
      <c r="AQ3013" s="8"/>
      <c r="AR3013" s="8"/>
      <c r="AS3013" s="8"/>
      <c r="AT3013" s="8"/>
      <c r="AU3013" s="8"/>
      <c r="AV3013" s="8"/>
      <c r="AW3013" s="8"/>
      <c r="AX3013" s="8"/>
    </row>
    <row r="3014" spans="41:50">
      <c r="AO3014" s="8"/>
      <c r="AP3014" s="8"/>
      <c r="AQ3014" s="8"/>
      <c r="AR3014" s="8"/>
      <c r="AS3014" s="8"/>
      <c r="AT3014" s="8"/>
      <c r="AU3014" s="8"/>
      <c r="AV3014" s="8"/>
      <c r="AW3014" s="8"/>
      <c r="AX3014" s="8"/>
    </row>
    <row r="3015" spans="41:50">
      <c r="AO3015" s="8"/>
      <c r="AP3015" s="8"/>
      <c r="AQ3015" s="8"/>
      <c r="AR3015" s="8"/>
      <c r="AS3015" s="8"/>
      <c r="AT3015" s="8"/>
      <c r="AU3015" s="8"/>
      <c r="AV3015" s="8"/>
      <c r="AW3015" s="8"/>
      <c r="AX3015" s="8"/>
    </row>
    <row r="3016" spans="41:50">
      <c r="AO3016" s="8"/>
      <c r="AP3016" s="8"/>
      <c r="AQ3016" s="8"/>
      <c r="AR3016" s="8"/>
      <c r="AS3016" s="8"/>
      <c r="AT3016" s="8"/>
      <c r="AU3016" s="8"/>
      <c r="AV3016" s="8"/>
      <c r="AW3016" s="8"/>
      <c r="AX3016" s="8"/>
    </row>
    <row r="3017" spans="41:50">
      <c r="AO3017" s="8"/>
      <c r="AP3017" s="8"/>
      <c r="AQ3017" s="8"/>
      <c r="AR3017" s="8"/>
      <c r="AS3017" s="8"/>
      <c r="AT3017" s="8"/>
      <c r="AU3017" s="8"/>
      <c r="AV3017" s="8"/>
      <c r="AW3017" s="8"/>
      <c r="AX3017" s="8"/>
    </row>
    <row r="3018" spans="41:50">
      <c r="AO3018" s="8"/>
      <c r="AP3018" s="8"/>
      <c r="AQ3018" s="8"/>
      <c r="AR3018" s="8"/>
      <c r="AS3018" s="8"/>
      <c r="AT3018" s="8"/>
      <c r="AU3018" s="8"/>
      <c r="AV3018" s="8"/>
      <c r="AW3018" s="8"/>
      <c r="AX3018" s="8"/>
    </row>
    <row r="3019" spans="41:50">
      <c r="AO3019" s="8"/>
      <c r="AP3019" s="8"/>
      <c r="AQ3019" s="8"/>
      <c r="AR3019" s="8"/>
      <c r="AS3019" s="8"/>
      <c r="AT3019" s="8"/>
      <c r="AU3019" s="8"/>
      <c r="AV3019" s="8"/>
      <c r="AW3019" s="8"/>
      <c r="AX3019" s="8"/>
    </row>
    <row r="3020" spans="41:50">
      <c r="AO3020" s="8"/>
      <c r="AP3020" s="8"/>
      <c r="AQ3020" s="8"/>
      <c r="AR3020" s="8"/>
      <c r="AS3020" s="8"/>
      <c r="AT3020" s="8"/>
      <c r="AU3020" s="8"/>
      <c r="AV3020" s="8"/>
      <c r="AW3020" s="8"/>
      <c r="AX3020" s="8"/>
    </row>
    <row r="3021" spans="41:50">
      <c r="AO3021" s="8"/>
      <c r="AP3021" s="8"/>
      <c r="AQ3021" s="8"/>
      <c r="AR3021" s="8"/>
      <c r="AS3021" s="8"/>
      <c r="AT3021" s="8"/>
      <c r="AU3021" s="8"/>
      <c r="AV3021" s="8"/>
      <c r="AW3021" s="8"/>
      <c r="AX3021" s="8"/>
    </row>
    <row r="3022" spans="41:50">
      <c r="AO3022" s="8"/>
      <c r="AP3022" s="8"/>
      <c r="AQ3022" s="8"/>
      <c r="AR3022" s="8"/>
      <c r="AS3022" s="8"/>
      <c r="AT3022" s="8"/>
      <c r="AU3022" s="8"/>
      <c r="AV3022" s="8"/>
      <c r="AW3022" s="8"/>
      <c r="AX3022" s="8"/>
    </row>
    <row r="3023" spans="41:50">
      <c r="AO3023" s="8"/>
      <c r="AP3023" s="8"/>
      <c r="AQ3023" s="8"/>
      <c r="AR3023" s="8"/>
      <c r="AS3023" s="8"/>
      <c r="AT3023" s="8"/>
      <c r="AU3023" s="8"/>
      <c r="AV3023" s="8"/>
      <c r="AW3023" s="8"/>
      <c r="AX3023" s="8"/>
    </row>
    <row r="3024" spans="41:50">
      <c r="AO3024" s="8"/>
      <c r="AP3024" s="8"/>
      <c r="AQ3024" s="8"/>
      <c r="AR3024" s="8"/>
      <c r="AS3024" s="8"/>
      <c r="AT3024" s="8"/>
      <c r="AU3024" s="8"/>
      <c r="AV3024" s="8"/>
      <c r="AW3024" s="8"/>
      <c r="AX3024" s="8"/>
    </row>
    <row r="3025" spans="41:50">
      <c r="AO3025" s="8"/>
      <c r="AP3025" s="8"/>
      <c r="AQ3025" s="8"/>
      <c r="AR3025" s="8"/>
      <c r="AS3025" s="8"/>
      <c r="AT3025" s="8"/>
      <c r="AU3025" s="8"/>
      <c r="AV3025" s="8"/>
      <c r="AW3025" s="8"/>
      <c r="AX3025" s="8"/>
    </row>
    <row r="3026" spans="41:50">
      <c r="AO3026" s="8"/>
      <c r="AP3026" s="8"/>
      <c r="AQ3026" s="8"/>
      <c r="AR3026" s="8"/>
      <c r="AS3026" s="8"/>
      <c r="AT3026" s="8"/>
      <c r="AU3026" s="8"/>
      <c r="AV3026" s="8"/>
      <c r="AW3026" s="8"/>
      <c r="AX3026" s="8"/>
    </row>
    <row r="3027" spans="41:50">
      <c r="AO3027" s="8"/>
      <c r="AP3027" s="8"/>
      <c r="AQ3027" s="8"/>
      <c r="AR3027" s="8"/>
      <c r="AS3027" s="8"/>
      <c r="AT3027" s="8"/>
      <c r="AU3027" s="8"/>
      <c r="AV3027" s="8"/>
      <c r="AW3027" s="8"/>
      <c r="AX3027" s="8"/>
    </row>
    <row r="3028" spans="41:50">
      <c r="AO3028" s="8"/>
      <c r="AP3028" s="8"/>
      <c r="AQ3028" s="8"/>
      <c r="AR3028" s="8"/>
      <c r="AS3028" s="8"/>
      <c r="AT3028" s="8"/>
      <c r="AU3028" s="8"/>
      <c r="AV3028" s="8"/>
      <c r="AW3028" s="8"/>
      <c r="AX3028" s="8"/>
    </row>
    <row r="3029" spans="41:50">
      <c r="AO3029" s="8"/>
      <c r="AP3029" s="8"/>
      <c r="AQ3029" s="8"/>
      <c r="AR3029" s="8"/>
      <c r="AS3029" s="8"/>
      <c r="AT3029" s="8"/>
      <c r="AU3029" s="8"/>
      <c r="AV3029" s="8"/>
      <c r="AW3029" s="8"/>
      <c r="AX3029" s="8"/>
    </row>
    <row r="3030" spans="41:50">
      <c r="AO3030" s="8"/>
      <c r="AP3030" s="8"/>
      <c r="AQ3030" s="8"/>
      <c r="AR3030" s="8"/>
      <c r="AS3030" s="8"/>
      <c r="AT3030" s="8"/>
      <c r="AU3030" s="8"/>
      <c r="AV3030" s="8"/>
      <c r="AW3030" s="8"/>
      <c r="AX3030" s="8"/>
    </row>
    <row r="3031" spans="41:50">
      <c r="AO3031" s="8"/>
      <c r="AP3031" s="8"/>
      <c r="AQ3031" s="8"/>
      <c r="AR3031" s="8"/>
      <c r="AS3031" s="8"/>
      <c r="AT3031" s="8"/>
      <c r="AU3031" s="8"/>
      <c r="AV3031" s="8"/>
      <c r="AW3031" s="8"/>
      <c r="AX3031" s="8"/>
    </row>
    <row r="3032" spans="41:50">
      <c r="AO3032" s="8"/>
      <c r="AP3032" s="8"/>
      <c r="AQ3032" s="8"/>
      <c r="AR3032" s="8"/>
      <c r="AS3032" s="8"/>
      <c r="AT3032" s="8"/>
      <c r="AU3032" s="8"/>
      <c r="AV3032" s="8"/>
      <c r="AW3032" s="8"/>
      <c r="AX3032" s="8"/>
    </row>
    <row r="3033" spans="41:50">
      <c r="AO3033" s="8"/>
      <c r="AP3033" s="8"/>
      <c r="AQ3033" s="8"/>
      <c r="AR3033" s="8"/>
      <c r="AS3033" s="8"/>
      <c r="AT3033" s="8"/>
      <c r="AU3033" s="8"/>
      <c r="AV3033" s="8"/>
      <c r="AW3033" s="8"/>
      <c r="AX3033" s="8"/>
    </row>
    <row r="3034" spans="41:50">
      <c r="AO3034" s="8"/>
      <c r="AP3034" s="8"/>
      <c r="AQ3034" s="8"/>
      <c r="AR3034" s="8"/>
      <c r="AS3034" s="8"/>
      <c r="AT3034" s="8"/>
      <c r="AU3034" s="8"/>
      <c r="AV3034" s="8"/>
      <c r="AW3034" s="8"/>
      <c r="AX3034" s="8"/>
    </row>
    <row r="3035" spans="41:50">
      <c r="AO3035" s="8"/>
      <c r="AP3035" s="8"/>
      <c r="AQ3035" s="8"/>
      <c r="AR3035" s="8"/>
      <c r="AS3035" s="8"/>
      <c r="AT3035" s="8"/>
      <c r="AU3035" s="8"/>
      <c r="AV3035" s="8"/>
      <c r="AW3035" s="8"/>
      <c r="AX3035" s="8"/>
    </row>
    <row r="3036" spans="41:50">
      <c r="AO3036" s="8"/>
      <c r="AP3036" s="8"/>
      <c r="AQ3036" s="8"/>
      <c r="AR3036" s="8"/>
      <c r="AS3036" s="8"/>
      <c r="AT3036" s="8"/>
      <c r="AU3036" s="8"/>
      <c r="AV3036" s="8"/>
      <c r="AW3036" s="8"/>
      <c r="AX3036" s="8"/>
    </row>
    <row r="3037" spans="41:50">
      <c r="AO3037" s="8"/>
      <c r="AP3037" s="8"/>
      <c r="AQ3037" s="8"/>
      <c r="AR3037" s="8"/>
      <c r="AS3037" s="8"/>
      <c r="AT3037" s="8"/>
      <c r="AU3037" s="8"/>
      <c r="AV3037" s="8"/>
      <c r="AW3037" s="8"/>
      <c r="AX3037" s="8"/>
    </row>
    <row r="3038" spans="41:50">
      <c r="AO3038" s="8"/>
      <c r="AP3038" s="8"/>
      <c r="AQ3038" s="8"/>
      <c r="AR3038" s="8"/>
      <c r="AS3038" s="8"/>
      <c r="AT3038" s="8"/>
      <c r="AU3038" s="8"/>
      <c r="AV3038" s="8"/>
      <c r="AW3038" s="8"/>
      <c r="AX3038" s="8"/>
    </row>
    <row r="3039" spans="41:50">
      <c r="AO3039" s="8"/>
      <c r="AP3039" s="8"/>
      <c r="AQ3039" s="8"/>
      <c r="AR3039" s="8"/>
      <c r="AS3039" s="8"/>
      <c r="AT3039" s="8"/>
      <c r="AU3039" s="8"/>
      <c r="AV3039" s="8"/>
      <c r="AW3039" s="8"/>
      <c r="AX3039" s="8"/>
    </row>
    <row r="3040" spans="41:50">
      <c r="AO3040" s="8"/>
      <c r="AP3040" s="8"/>
      <c r="AQ3040" s="8"/>
      <c r="AR3040" s="8"/>
      <c r="AS3040" s="8"/>
      <c r="AT3040" s="8"/>
      <c r="AU3040" s="8"/>
      <c r="AV3040" s="8"/>
      <c r="AW3040" s="8"/>
      <c r="AX3040" s="8"/>
    </row>
    <row r="3041" spans="41:50">
      <c r="AO3041" s="8"/>
      <c r="AP3041" s="8"/>
      <c r="AQ3041" s="8"/>
      <c r="AR3041" s="8"/>
      <c r="AS3041" s="8"/>
      <c r="AT3041" s="8"/>
      <c r="AU3041" s="8"/>
      <c r="AV3041" s="8"/>
      <c r="AW3041" s="8"/>
      <c r="AX3041" s="8"/>
    </row>
    <row r="3042" spans="41:50">
      <c r="AO3042" s="8"/>
      <c r="AP3042" s="8"/>
      <c r="AQ3042" s="8"/>
      <c r="AR3042" s="8"/>
      <c r="AS3042" s="8"/>
      <c r="AT3042" s="8"/>
      <c r="AU3042" s="8"/>
      <c r="AV3042" s="8"/>
      <c r="AW3042" s="8"/>
      <c r="AX3042" s="8"/>
    </row>
    <row r="3043" spans="41:50">
      <c r="AO3043" s="8"/>
      <c r="AP3043" s="8"/>
      <c r="AQ3043" s="8"/>
      <c r="AR3043" s="8"/>
      <c r="AS3043" s="8"/>
      <c r="AT3043" s="8"/>
      <c r="AU3043" s="8"/>
      <c r="AV3043" s="8"/>
      <c r="AW3043" s="8"/>
      <c r="AX3043" s="8"/>
    </row>
    <row r="3044" spans="41:50">
      <c r="AO3044" s="8"/>
      <c r="AP3044" s="8"/>
      <c r="AQ3044" s="8"/>
      <c r="AR3044" s="8"/>
      <c r="AS3044" s="8"/>
      <c r="AT3044" s="8"/>
      <c r="AU3044" s="8"/>
      <c r="AV3044" s="8"/>
      <c r="AW3044" s="8"/>
      <c r="AX3044" s="8"/>
    </row>
    <row r="3045" spans="41:50">
      <c r="AO3045" s="8"/>
      <c r="AP3045" s="8"/>
      <c r="AQ3045" s="8"/>
      <c r="AR3045" s="8"/>
      <c r="AS3045" s="8"/>
      <c r="AT3045" s="8"/>
      <c r="AU3045" s="8"/>
      <c r="AV3045" s="8"/>
      <c r="AW3045" s="8"/>
      <c r="AX3045" s="8"/>
    </row>
    <row r="3046" spans="41:50">
      <c r="AO3046" s="8"/>
      <c r="AP3046" s="8"/>
      <c r="AQ3046" s="8"/>
      <c r="AR3046" s="8"/>
      <c r="AS3046" s="8"/>
      <c r="AT3046" s="8"/>
      <c r="AU3046" s="8"/>
      <c r="AV3046" s="8"/>
      <c r="AW3046" s="8"/>
      <c r="AX3046" s="8"/>
    </row>
    <row r="3047" spans="41:50">
      <c r="AO3047" s="8"/>
      <c r="AP3047" s="8"/>
      <c r="AQ3047" s="8"/>
      <c r="AR3047" s="8"/>
      <c r="AS3047" s="8"/>
      <c r="AT3047" s="8"/>
      <c r="AU3047" s="8"/>
      <c r="AV3047" s="8"/>
      <c r="AW3047" s="8"/>
      <c r="AX3047" s="8"/>
    </row>
    <row r="3048" spans="41:50">
      <c r="AO3048" s="8"/>
      <c r="AP3048" s="8"/>
      <c r="AQ3048" s="8"/>
      <c r="AR3048" s="8"/>
      <c r="AS3048" s="8"/>
      <c r="AT3048" s="8"/>
      <c r="AU3048" s="8"/>
      <c r="AV3048" s="8"/>
      <c r="AW3048" s="8"/>
      <c r="AX3048" s="8"/>
    </row>
    <row r="3049" spans="41:50">
      <c r="AO3049" s="8"/>
      <c r="AP3049" s="8"/>
      <c r="AQ3049" s="8"/>
      <c r="AR3049" s="8"/>
      <c r="AS3049" s="8"/>
      <c r="AT3049" s="8"/>
      <c r="AU3049" s="8"/>
      <c r="AV3049" s="8"/>
      <c r="AW3049" s="8"/>
      <c r="AX3049" s="8"/>
    </row>
    <row r="3050" spans="41:50">
      <c r="AO3050" s="8"/>
      <c r="AP3050" s="8"/>
      <c r="AQ3050" s="8"/>
      <c r="AR3050" s="8"/>
      <c r="AS3050" s="8"/>
      <c r="AT3050" s="8"/>
      <c r="AU3050" s="8"/>
      <c r="AV3050" s="8"/>
      <c r="AW3050" s="8"/>
      <c r="AX3050" s="8"/>
    </row>
    <row r="3051" spans="41:50">
      <c r="AO3051" s="8"/>
      <c r="AP3051" s="8"/>
      <c r="AQ3051" s="8"/>
      <c r="AR3051" s="8"/>
      <c r="AS3051" s="8"/>
      <c r="AT3051" s="8"/>
      <c r="AU3051" s="8"/>
      <c r="AV3051" s="8"/>
      <c r="AW3051" s="8"/>
      <c r="AX3051" s="8"/>
    </row>
    <row r="3052" spans="41:50">
      <c r="AO3052" s="8"/>
      <c r="AP3052" s="8"/>
      <c r="AQ3052" s="8"/>
      <c r="AR3052" s="8"/>
      <c r="AS3052" s="8"/>
      <c r="AT3052" s="8"/>
      <c r="AU3052" s="8"/>
      <c r="AV3052" s="8"/>
      <c r="AW3052" s="8"/>
      <c r="AX3052" s="8"/>
    </row>
    <row r="3053" spans="41:50">
      <c r="AO3053" s="8"/>
      <c r="AP3053" s="8"/>
      <c r="AQ3053" s="8"/>
      <c r="AR3053" s="8"/>
      <c r="AS3053" s="8"/>
      <c r="AT3053" s="8"/>
      <c r="AU3053" s="8"/>
      <c r="AV3053" s="8"/>
      <c r="AW3053" s="8"/>
      <c r="AX3053" s="8"/>
    </row>
    <row r="3054" spans="41:50">
      <c r="AO3054" s="8"/>
      <c r="AP3054" s="8"/>
      <c r="AQ3054" s="8"/>
      <c r="AR3054" s="8"/>
      <c r="AS3054" s="8"/>
      <c r="AT3054" s="8"/>
      <c r="AU3054" s="8"/>
      <c r="AV3054" s="8"/>
      <c r="AW3054" s="8"/>
      <c r="AX3054" s="8"/>
    </row>
    <row r="3055" spans="41:50">
      <c r="AO3055" s="8"/>
      <c r="AP3055" s="8"/>
      <c r="AQ3055" s="8"/>
      <c r="AR3055" s="8"/>
      <c r="AS3055" s="8"/>
      <c r="AT3055" s="8"/>
      <c r="AU3055" s="8"/>
      <c r="AV3055" s="8"/>
      <c r="AW3055" s="8"/>
      <c r="AX3055" s="8"/>
    </row>
    <row r="3056" spans="41:50">
      <c r="AO3056" s="8"/>
      <c r="AP3056" s="8"/>
      <c r="AQ3056" s="8"/>
      <c r="AR3056" s="8"/>
      <c r="AS3056" s="8"/>
      <c r="AT3056" s="8"/>
      <c r="AU3056" s="8"/>
      <c r="AV3056" s="8"/>
      <c r="AW3056" s="8"/>
      <c r="AX3056" s="8"/>
    </row>
    <row r="3057" spans="41:50">
      <c r="AO3057" s="8"/>
      <c r="AP3057" s="8"/>
      <c r="AQ3057" s="8"/>
      <c r="AR3057" s="8"/>
      <c r="AS3057" s="8"/>
      <c r="AT3057" s="8"/>
      <c r="AU3057" s="8"/>
      <c r="AV3057" s="8"/>
      <c r="AW3057" s="8"/>
      <c r="AX3057" s="8"/>
    </row>
    <row r="3058" spans="41:50">
      <c r="AO3058" s="8"/>
      <c r="AP3058" s="8"/>
      <c r="AQ3058" s="8"/>
      <c r="AR3058" s="8"/>
      <c r="AS3058" s="8"/>
      <c r="AT3058" s="8"/>
      <c r="AU3058" s="8"/>
      <c r="AV3058" s="8"/>
      <c r="AW3058" s="8"/>
      <c r="AX3058" s="8"/>
    </row>
    <row r="3059" spans="41:50">
      <c r="AO3059" s="8"/>
      <c r="AP3059" s="8"/>
      <c r="AQ3059" s="8"/>
      <c r="AR3059" s="8"/>
      <c r="AS3059" s="8"/>
      <c r="AT3059" s="8"/>
      <c r="AU3059" s="8"/>
      <c r="AV3059" s="8"/>
      <c r="AW3059" s="8"/>
      <c r="AX3059" s="8"/>
    </row>
    <row r="3060" spans="41:50">
      <c r="AO3060" s="8"/>
      <c r="AP3060" s="8"/>
      <c r="AQ3060" s="8"/>
      <c r="AR3060" s="8"/>
      <c r="AS3060" s="8"/>
      <c r="AT3060" s="8"/>
      <c r="AU3060" s="8"/>
      <c r="AV3060" s="8"/>
      <c r="AW3060" s="8"/>
      <c r="AX3060" s="8"/>
    </row>
    <row r="3061" spans="41:50">
      <c r="AO3061" s="8"/>
      <c r="AP3061" s="8"/>
      <c r="AQ3061" s="8"/>
      <c r="AR3061" s="8"/>
      <c r="AS3061" s="8"/>
      <c r="AT3061" s="8"/>
      <c r="AU3061" s="8"/>
      <c r="AV3061" s="8"/>
      <c r="AW3061" s="8"/>
      <c r="AX3061" s="8"/>
    </row>
    <row r="3062" spans="41:50">
      <c r="AO3062" s="8"/>
      <c r="AP3062" s="8"/>
      <c r="AQ3062" s="8"/>
      <c r="AR3062" s="8"/>
      <c r="AS3062" s="8"/>
      <c r="AT3062" s="8"/>
      <c r="AU3062" s="8"/>
      <c r="AV3062" s="8"/>
      <c r="AW3062" s="8"/>
      <c r="AX3062" s="8"/>
    </row>
    <row r="3063" spans="41:50">
      <c r="AO3063" s="8"/>
      <c r="AP3063" s="8"/>
      <c r="AQ3063" s="8"/>
      <c r="AR3063" s="8"/>
      <c r="AS3063" s="8"/>
      <c r="AT3063" s="8"/>
      <c r="AU3063" s="8"/>
      <c r="AV3063" s="8"/>
      <c r="AW3063" s="8"/>
      <c r="AX3063" s="8"/>
    </row>
    <row r="3064" spans="41:50">
      <c r="AO3064" s="8"/>
      <c r="AP3064" s="8"/>
      <c r="AQ3064" s="8"/>
      <c r="AR3064" s="8"/>
      <c r="AS3064" s="8"/>
      <c r="AT3064" s="8"/>
      <c r="AU3064" s="8"/>
      <c r="AV3064" s="8"/>
      <c r="AW3064" s="8"/>
      <c r="AX3064" s="8"/>
    </row>
    <row r="3065" spans="41:50">
      <c r="AO3065" s="8"/>
      <c r="AP3065" s="8"/>
      <c r="AQ3065" s="8"/>
      <c r="AR3065" s="8"/>
      <c r="AS3065" s="8"/>
      <c r="AT3065" s="8"/>
      <c r="AU3065" s="8"/>
      <c r="AV3065" s="8"/>
      <c r="AW3065" s="8"/>
      <c r="AX3065" s="8"/>
    </row>
    <row r="3066" spans="41:50">
      <c r="AO3066" s="8"/>
      <c r="AP3066" s="8"/>
      <c r="AQ3066" s="8"/>
      <c r="AR3066" s="8"/>
      <c r="AS3066" s="8"/>
      <c r="AT3066" s="8"/>
      <c r="AU3066" s="8"/>
      <c r="AV3066" s="8"/>
      <c r="AW3066" s="8"/>
      <c r="AX3066" s="8"/>
    </row>
    <row r="3067" spans="41:50">
      <c r="AO3067" s="8"/>
      <c r="AP3067" s="8"/>
      <c r="AQ3067" s="8"/>
      <c r="AR3067" s="8"/>
      <c r="AS3067" s="8"/>
      <c r="AT3067" s="8"/>
      <c r="AU3067" s="8"/>
      <c r="AV3067" s="8"/>
      <c r="AW3067" s="8"/>
      <c r="AX3067" s="8"/>
    </row>
    <row r="3068" spans="41:50">
      <c r="AO3068" s="8"/>
      <c r="AP3068" s="8"/>
      <c r="AQ3068" s="8"/>
      <c r="AR3068" s="8"/>
      <c r="AS3068" s="8"/>
      <c r="AT3068" s="8"/>
      <c r="AU3068" s="8"/>
      <c r="AV3068" s="8"/>
      <c r="AW3068" s="8"/>
      <c r="AX3068" s="8"/>
    </row>
    <row r="3069" spans="41:50">
      <c r="AO3069" s="8"/>
      <c r="AP3069" s="8"/>
      <c r="AQ3069" s="8"/>
      <c r="AR3069" s="8"/>
      <c r="AS3069" s="8"/>
      <c r="AT3069" s="8"/>
      <c r="AU3069" s="8"/>
      <c r="AV3069" s="8"/>
      <c r="AW3069" s="8"/>
      <c r="AX3069" s="8"/>
    </row>
    <row r="3070" spans="41:50">
      <c r="AO3070" s="8"/>
      <c r="AP3070" s="8"/>
      <c r="AQ3070" s="8"/>
      <c r="AR3070" s="8"/>
      <c r="AS3070" s="8"/>
      <c r="AT3070" s="8"/>
      <c r="AU3070" s="8"/>
      <c r="AV3070" s="8"/>
      <c r="AW3070" s="8"/>
      <c r="AX3070" s="8"/>
    </row>
    <row r="3071" spans="41:50">
      <c r="AO3071" s="8"/>
      <c r="AP3071" s="8"/>
      <c r="AQ3071" s="8"/>
      <c r="AR3071" s="8"/>
      <c r="AS3071" s="8"/>
      <c r="AT3071" s="8"/>
      <c r="AU3071" s="8"/>
      <c r="AV3071" s="8"/>
      <c r="AW3071" s="8"/>
      <c r="AX3071" s="8"/>
    </row>
    <row r="3072" spans="41:50">
      <c r="AO3072" s="8"/>
      <c r="AP3072" s="8"/>
      <c r="AQ3072" s="8"/>
      <c r="AR3072" s="8"/>
      <c r="AS3072" s="8"/>
      <c r="AT3072" s="8"/>
      <c r="AU3072" s="8"/>
      <c r="AV3072" s="8"/>
      <c r="AW3072" s="8"/>
      <c r="AX3072" s="8"/>
    </row>
    <row r="3073" spans="41:50">
      <c r="AO3073" s="8"/>
      <c r="AP3073" s="8"/>
      <c r="AQ3073" s="8"/>
      <c r="AR3073" s="8"/>
      <c r="AS3073" s="8"/>
      <c r="AT3073" s="8"/>
      <c r="AU3073" s="8"/>
      <c r="AV3073" s="8"/>
      <c r="AW3073" s="8"/>
      <c r="AX3073" s="8"/>
    </row>
    <row r="3074" spans="41:50">
      <c r="AO3074" s="8"/>
      <c r="AP3074" s="8"/>
      <c r="AQ3074" s="8"/>
      <c r="AR3074" s="8"/>
      <c r="AS3074" s="8"/>
      <c r="AT3074" s="8"/>
      <c r="AU3074" s="8"/>
      <c r="AV3074" s="8"/>
      <c r="AW3074" s="8"/>
      <c r="AX3074" s="8"/>
    </row>
    <row r="3075" spans="41:50">
      <c r="AO3075" s="8"/>
      <c r="AP3075" s="8"/>
      <c r="AQ3075" s="8"/>
      <c r="AR3075" s="8"/>
      <c r="AS3075" s="8"/>
      <c r="AT3075" s="8"/>
      <c r="AU3075" s="8"/>
      <c r="AV3075" s="8"/>
      <c r="AW3075" s="8"/>
      <c r="AX3075" s="8"/>
    </row>
    <row r="3076" spans="41:50">
      <c r="AO3076" s="8"/>
      <c r="AP3076" s="8"/>
      <c r="AQ3076" s="8"/>
      <c r="AR3076" s="8"/>
      <c r="AS3076" s="8"/>
      <c r="AT3076" s="8"/>
      <c r="AU3076" s="8"/>
      <c r="AV3076" s="8"/>
      <c r="AW3076" s="8"/>
      <c r="AX3076" s="8"/>
    </row>
    <row r="3077" spans="41:50">
      <c r="AO3077" s="8"/>
      <c r="AP3077" s="8"/>
      <c r="AQ3077" s="8"/>
      <c r="AR3077" s="8"/>
      <c r="AS3077" s="8"/>
      <c r="AT3077" s="8"/>
      <c r="AU3077" s="8"/>
      <c r="AV3077" s="8"/>
      <c r="AW3077" s="8"/>
      <c r="AX3077" s="8"/>
    </row>
    <row r="3078" spans="41:50">
      <c r="AO3078" s="8"/>
      <c r="AP3078" s="8"/>
      <c r="AQ3078" s="8"/>
      <c r="AR3078" s="8"/>
      <c r="AS3078" s="8"/>
      <c r="AT3078" s="8"/>
      <c r="AU3078" s="8"/>
      <c r="AV3078" s="8"/>
      <c r="AW3078" s="8"/>
      <c r="AX3078" s="8"/>
    </row>
    <row r="3079" spans="41:50">
      <c r="AO3079" s="8"/>
      <c r="AP3079" s="8"/>
      <c r="AQ3079" s="8"/>
      <c r="AR3079" s="8"/>
      <c r="AS3079" s="8"/>
      <c r="AT3079" s="8"/>
      <c r="AU3079" s="8"/>
      <c r="AV3079" s="8"/>
      <c r="AW3079" s="8"/>
      <c r="AX3079" s="8"/>
    </row>
    <row r="3080" spans="41:50">
      <c r="AO3080" s="8"/>
      <c r="AP3080" s="8"/>
      <c r="AQ3080" s="8"/>
      <c r="AR3080" s="8"/>
      <c r="AS3080" s="8"/>
      <c r="AT3080" s="8"/>
      <c r="AU3080" s="8"/>
      <c r="AV3080" s="8"/>
      <c r="AW3080" s="8"/>
      <c r="AX3080" s="8"/>
    </row>
    <row r="3081" spans="41:50">
      <c r="AO3081" s="8"/>
      <c r="AP3081" s="8"/>
      <c r="AQ3081" s="8"/>
      <c r="AR3081" s="8"/>
      <c r="AS3081" s="8"/>
      <c r="AT3081" s="8"/>
      <c r="AU3081" s="8"/>
      <c r="AV3081" s="8"/>
      <c r="AW3081" s="8"/>
      <c r="AX3081" s="8"/>
    </row>
    <row r="3082" spans="41:50">
      <c r="AO3082" s="8"/>
      <c r="AP3082" s="8"/>
      <c r="AQ3082" s="8"/>
      <c r="AR3082" s="8"/>
      <c r="AS3082" s="8"/>
      <c r="AT3082" s="8"/>
      <c r="AU3082" s="8"/>
      <c r="AV3082" s="8"/>
      <c r="AW3082" s="8"/>
      <c r="AX3082" s="8"/>
    </row>
    <row r="3083" spans="41:50">
      <c r="AO3083" s="8"/>
      <c r="AP3083" s="8"/>
      <c r="AQ3083" s="8"/>
      <c r="AR3083" s="8"/>
      <c r="AS3083" s="8"/>
      <c r="AT3083" s="8"/>
      <c r="AU3083" s="8"/>
      <c r="AV3083" s="8"/>
      <c r="AW3083" s="8"/>
      <c r="AX3083" s="8"/>
    </row>
    <row r="3084" spans="41:50">
      <c r="AO3084" s="8"/>
      <c r="AP3084" s="8"/>
      <c r="AQ3084" s="8"/>
      <c r="AR3084" s="8"/>
      <c r="AS3084" s="8"/>
      <c r="AT3084" s="8"/>
      <c r="AU3084" s="8"/>
      <c r="AV3084" s="8"/>
      <c r="AW3084" s="8"/>
      <c r="AX3084" s="8"/>
    </row>
    <row r="3085" spans="41:50">
      <c r="AO3085" s="8"/>
      <c r="AP3085" s="8"/>
      <c r="AQ3085" s="8"/>
      <c r="AR3085" s="8"/>
      <c r="AS3085" s="8"/>
      <c r="AT3085" s="8"/>
      <c r="AU3085" s="8"/>
      <c r="AV3085" s="8"/>
      <c r="AW3085" s="8"/>
      <c r="AX3085" s="8"/>
    </row>
    <row r="3086" spans="41:50">
      <c r="AO3086" s="8"/>
      <c r="AP3086" s="8"/>
      <c r="AQ3086" s="8"/>
      <c r="AR3086" s="8"/>
      <c r="AS3086" s="8"/>
      <c r="AT3086" s="8"/>
      <c r="AU3086" s="8"/>
      <c r="AV3086" s="8"/>
      <c r="AW3086" s="8"/>
      <c r="AX3086" s="8"/>
    </row>
    <row r="3087" spans="41:50">
      <c r="AO3087" s="8"/>
      <c r="AP3087" s="8"/>
      <c r="AQ3087" s="8"/>
      <c r="AR3087" s="8"/>
      <c r="AS3087" s="8"/>
      <c r="AT3087" s="8"/>
      <c r="AU3087" s="8"/>
      <c r="AV3087" s="8"/>
      <c r="AW3087" s="8"/>
      <c r="AX3087" s="8"/>
    </row>
    <row r="3088" spans="41:50">
      <c r="AO3088" s="8"/>
      <c r="AP3088" s="8"/>
      <c r="AQ3088" s="8"/>
      <c r="AR3088" s="8"/>
      <c r="AS3088" s="8"/>
      <c r="AT3088" s="8"/>
      <c r="AU3088" s="8"/>
      <c r="AV3088" s="8"/>
      <c r="AW3088" s="8"/>
      <c r="AX3088" s="8"/>
    </row>
    <row r="3089" spans="41:50">
      <c r="AO3089" s="8"/>
      <c r="AP3089" s="8"/>
      <c r="AQ3089" s="8"/>
      <c r="AR3089" s="8"/>
      <c r="AS3089" s="8"/>
      <c r="AT3089" s="8"/>
      <c r="AU3089" s="8"/>
      <c r="AV3089" s="8"/>
      <c r="AW3089" s="8"/>
      <c r="AX3089" s="8"/>
    </row>
    <row r="3090" spans="41:50">
      <c r="AO3090" s="8"/>
      <c r="AP3090" s="8"/>
      <c r="AQ3090" s="8"/>
      <c r="AR3090" s="8"/>
      <c r="AS3090" s="8"/>
      <c r="AT3090" s="8"/>
      <c r="AU3090" s="8"/>
      <c r="AV3090" s="8"/>
      <c r="AW3090" s="8"/>
      <c r="AX3090" s="8"/>
    </row>
    <row r="3091" spans="41:50">
      <c r="AO3091" s="8"/>
      <c r="AP3091" s="8"/>
      <c r="AQ3091" s="8"/>
      <c r="AR3091" s="8"/>
      <c r="AS3091" s="8"/>
      <c r="AT3091" s="8"/>
      <c r="AU3091" s="8"/>
      <c r="AV3091" s="8"/>
      <c r="AW3091" s="8"/>
      <c r="AX3091" s="8"/>
    </row>
    <row r="3092" spans="41:50">
      <c r="AO3092" s="8"/>
      <c r="AP3092" s="8"/>
      <c r="AQ3092" s="8"/>
      <c r="AR3092" s="8"/>
      <c r="AS3092" s="8"/>
      <c r="AT3092" s="8"/>
      <c r="AU3092" s="8"/>
      <c r="AV3092" s="8"/>
      <c r="AW3092" s="8"/>
      <c r="AX3092" s="8"/>
    </row>
    <row r="3093" spans="41:50">
      <c r="AO3093" s="8"/>
      <c r="AP3093" s="8"/>
      <c r="AQ3093" s="8"/>
      <c r="AR3093" s="8"/>
      <c r="AS3093" s="8"/>
      <c r="AT3093" s="8"/>
      <c r="AU3093" s="8"/>
      <c r="AV3093" s="8"/>
      <c r="AW3093" s="8"/>
      <c r="AX3093" s="8"/>
    </row>
    <row r="3094" spans="41:50">
      <c r="AO3094" s="8"/>
      <c r="AP3094" s="8"/>
      <c r="AQ3094" s="8"/>
      <c r="AR3094" s="8"/>
      <c r="AS3094" s="8"/>
      <c r="AT3094" s="8"/>
      <c r="AU3094" s="8"/>
      <c r="AV3094" s="8"/>
      <c r="AW3094" s="8"/>
      <c r="AX3094" s="8"/>
    </row>
    <row r="3095" spans="41:50">
      <c r="AO3095" s="8"/>
      <c r="AP3095" s="8"/>
      <c r="AQ3095" s="8"/>
      <c r="AR3095" s="8"/>
      <c r="AS3095" s="8"/>
      <c r="AT3095" s="8"/>
      <c r="AU3095" s="8"/>
      <c r="AV3095" s="8"/>
      <c r="AW3095" s="8"/>
      <c r="AX3095" s="8"/>
    </row>
    <row r="3096" spans="41:50">
      <c r="AO3096" s="8"/>
      <c r="AP3096" s="8"/>
      <c r="AQ3096" s="8"/>
      <c r="AR3096" s="8"/>
      <c r="AS3096" s="8"/>
      <c r="AT3096" s="8"/>
      <c r="AU3096" s="8"/>
      <c r="AV3096" s="8"/>
      <c r="AW3096" s="8"/>
      <c r="AX3096" s="8"/>
    </row>
    <row r="3097" spans="41:50">
      <c r="AO3097" s="8"/>
      <c r="AP3097" s="8"/>
      <c r="AQ3097" s="8"/>
      <c r="AR3097" s="8"/>
      <c r="AS3097" s="8"/>
      <c r="AT3097" s="8"/>
      <c r="AU3097" s="8"/>
      <c r="AV3097" s="8"/>
      <c r="AW3097" s="8"/>
      <c r="AX3097" s="8"/>
    </row>
    <row r="3098" spans="41:50">
      <c r="AO3098" s="8"/>
      <c r="AP3098" s="8"/>
      <c r="AQ3098" s="8"/>
      <c r="AR3098" s="8"/>
      <c r="AS3098" s="8"/>
      <c r="AT3098" s="8"/>
      <c r="AU3098" s="8"/>
      <c r="AV3098" s="8"/>
      <c r="AW3098" s="8"/>
      <c r="AX3098" s="8"/>
    </row>
    <row r="3099" spans="41:50">
      <c r="AO3099" s="8"/>
      <c r="AP3099" s="8"/>
      <c r="AQ3099" s="8"/>
      <c r="AR3099" s="8"/>
      <c r="AS3099" s="8"/>
      <c r="AT3099" s="8"/>
      <c r="AU3099" s="8"/>
      <c r="AV3099" s="8"/>
      <c r="AW3099" s="8"/>
      <c r="AX3099" s="8"/>
    </row>
    <row r="3100" spans="41:50">
      <c r="AO3100" s="8"/>
      <c r="AP3100" s="8"/>
      <c r="AQ3100" s="8"/>
      <c r="AR3100" s="8"/>
      <c r="AS3100" s="8"/>
      <c r="AT3100" s="8"/>
      <c r="AU3100" s="8"/>
      <c r="AV3100" s="8"/>
      <c r="AW3100" s="8"/>
      <c r="AX3100" s="8"/>
    </row>
    <row r="3101" spans="41:50">
      <c r="AO3101" s="8"/>
      <c r="AP3101" s="8"/>
      <c r="AQ3101" s="8"/>
      <c r="AR3101" s="8"/>
      <c r="AS3101" s="8"/>
      <c r="AT3101" s="8"/>
      <c r="AU3101" s="8"/>
      <c r="AV3101" s="8"/>
      <c r="AW3101" s="8"/>
      <c r="AX3101" s="8"/>
    </row>
    <row r="3102" spans="41:50">
      <c r="AO3102" s="8"/>
      <c r="AP3102" s="8"/>
      <c r="AQ3102" s="8"/>
      <c r="AR3102" s="8"/>
      <c r="AS3102" s="8"/>
      <c r="AT3102" s="8"/>
      <c r="AU3102" s="8"/>
      <c r="AV3102" s="8"/>
      <c r="AW3102" s="8"/>
      <c r="AX3102" s="8"/>
    </row>
    <row r="3103" spans="41:50">
      <c r="AO3103" s="8"/>
      <c r="AP3103" s="8"/>
      <c r="AQ3103" s="8"/>
      <c r="AR3103" s="8"/>
      <c r="AS3103" s="8"/>
      <c r="AT3103" s="8"/>
      <c r="AU3103" s="8"/>
      <c r="AV3103" s="8"/>
      <c r="AW3103" s="8"/>
      <c r="AX3103" s="8"/>
    </row>
    <row r="3104" spans="41:50">
      <c r="AO3104" s="8"/>
      <c r="AP3104" s="8"/>
      <c r="AQ3104" s="8"/>
      <c r="AR3104" s="8"/>
      <c r="AS3104" s="8"/>
      <c r="AT3104" s="8"/>
      <c r="AU3104" s="8"/>
      <c r="AV3104" s="8"/>
      <c r="AW3104" s="8"/>
      <c r="AX3104" s="8"/>
    </row>
    <row r="3105" spans="41:50">
      <c r="AO3105" s="8"/>
      <c r="AP3105" s="8"/>
      <c r="AQ3105" s="8"/>
      <c r="AR3105" s="8"/>
      <c r="AS3105" s="8"/>
      <c r="AT3105" s="8"/>
      <c r="AU3105" s="8"/>
      <c r="AV3105" s="8"/>
      <c r="AW3105" s="8"/>
      <c r="AX3105" s="8"/>
    </row>
    <row r="3106" spans="41:50">
      <c r="AO3106" s="8"/>
      <c r="AP3106" s="8"/>
      <c r="AQ3106" s="8"/>
      <c r="AR3106" s="8"/>
      <c r="AS3106" s="8"/>
      <c r="AT3106" s="8"/>
      <c r="AU3106" s="8"/>
      <c r="AV3106" s="8"/>
      <c r="AW3106" s="8"/>
      <c r="AX3106" s="8"/>
    </row>
    <row r="3107" spans="41:50">
      <c r="AO3107" s="8"/>
      <c r="AP3107" s="8"/>
      <c r="AQ3107" s="8"/>
      <c r="AR3107" s="8"/>
      <c r="AS3107" s="8"/>
      <c r="AT3107" s="8"/>
      <c r="AU3107" s="8"/>
      <c r="AV3107" s="8"/>
      <c r="AW3107" s="8"/>
      <c r="AX3107" s="8"/>
    </row>
    <row r="3108" spans="41:50">
      <c r="AO3108" s="8"/>
      <c r="AP3108" s="8"/>
      <c r="AQ3108" s="8"/>
      <c r="AR3108" s="8"/>
      <c r="AS3108" s="8"/>
      <c r="AT3108" s="8"/>
      <c r="AU3108" s="8"/>
      <c r="AV3108" s="8"/>
      <c r="AW3108" s="8"/>
      <c r="AX3108" s="8"/>
    </row>
    <row r="3109" spans="41:50">
      <c r="AO3109" s="8"/>
      <c r="AP3109" s="8"/>
      <c r="AQ3109" s="8"/>
      <c r="AR3109" s="8"/>
      <c r="AS3109" s="8"/>
      <c r="AT3109" s="8"/>
      <c r="AU3109" s="8"/>
      <c r="AV3109" s="8"/>
      <c r="AW3109" s="8"/>
      <c r="AX3109" s="8"/>
    </row>
    <row r="3110" spans="41:50">
      <c r="AO3110" s="8"/>
      <c r="AP3110" s="8"/>
      <c r="AQ3110" s="8"/>
      <c r="AR3110" s="8"/>
      <c r="AS3110" s="8"/>
      <c r="AT3110" s="8"/>
      <c r="AU3110" s="8"/>
      <c r="AV3110" s="8"/>
      <c r="AW3110" s="8"/>
      <c r="AX3110" s="8"/>
    </row>
    <row r="3111" spans="41:50">
      <c r="AO3111" s="8"/>
      <c r="AP3111" s="8"/>
      <c r="AQ3111" s="8"/>
      <c r="AR3111" s="8"/>
      <c r="AS3111" s="8"/>
      <c r="AT3111" s="8"/>
      <c r="AU3111" s="8"/>
      <c r="AV3111" s="8"/>
      <c r="AW3111" s="8"/>
      <c r="AX3111" s="8"/>
    </row>
    <row r="3112" spans="41:50">
      <c r="AO3112" s="8"/>
      <c r="AP3112" s="8"/>
      <c r="AQ3112" s="8"/>
      <c r="AR3112" s="8"/>
      <c r="AS3112" s="8"/>
      <c r="AT3112" s="8"/>
      <c r="AU3112" s="8"/>
      <c r="AV3112" s="8"/>
      <c r="AW3112" s="8"/>
      <c r="AX3112" s="8"/>
    </row>
    <row r="3113" spans="41:50">
      <c r="AO3113" s="8"/>
      <c r="AP3113" s="8"/>
      <c r="AQ3113" s="8"/>
      <c r="AR3113" s="8"/>
      <c r="AS3113" s="8"/>
      <c r="AT3113" s="8"/>
      <c r="AU3113" s="8"/>
      <c r="AV3113" s="8"/>
      <c r="AW3113" s="8"/>
      <c r="AX3113" s="8"/>
    </row>
    <row r="3114" spans="41:50">
      <c r="AO3114" s="8"/>
      <c r="AP3114" s="8"/>
      <c r="AQ3114" s="8"/>
      <c r="AR3114" s="8"/>
      <c r="AS3114" s="8"/>
      <c r="AT3114" s="8"/>
      <c r="AU3114" s="8"/>
      <c r="AV3114" s="8"/>
      <c r="AW3114" s="8"/>
      <c r="AX3114" s="8"/>
    </row>
    <row r="3115" spans="41:50">
      <c r="AO3115" s="8"/>
      <c r="AP3115" s="8"/>
      <c r="AQ3115" s="8"/>
      <c r="AR3115" s="8"/>
      <c r="AS3115" s="8"/>
      <c r="AT3115" s="8"/>
      <c r="AU3115" s="8"/>
      <c r="AV3115" s="8"/>
      <c r="AW3115" s="8"/>
      <c r="AX3115" s="8"/>
    </row>
    <row r="3116" spans="41:50">
      <c r="AO3116" s="8"/>
      <c r="AP3116" s="8"/>
      <c r="AQ3116" s="8"/>
      <c r="AR3116" s="8"/>
      <c r="AS3116" s="8"/>
      <c r="AT3116" s="8"/>
      <c r="AU3116" s="8"/>
      <c r="AV3116" s="8"/>
      <c r="AW3116" s="8"/>
      <c r="AX3116" s="8"/>
    </row>
    <row r="3117" spans="41:50">
      <c r="AO3117" s="8"/>
      <c r="AP3117" s="8"/>
      <c r="AQ3117" s="8"/>
      <c r="AR3117" s="8"/>
      <c r="AS3117" s="8"/>
      <c r="AT3117" s="8"/>
      <c r="AU3117" s="8"/>
      <c r="AV3117" s="8"/>
      <c r="AW3117" s="8"/>
      <c r="AX3117" s="8"/>
    </row>
    <row r="3118" spans="41:50">
      <c r="AO3118" s="8"/>
      <c r="AP3118" s="8"/>
      <c r="AQ3118" s="8"/>
      <c r="AR3118" s="8"/>
      <c r="AS3118" s="8"/>
      <c r="AT3118" s="8"/>
      <c r="AU3118" s="8"/>
      <c r="AV3118" s="8"/>
      <c r="AW3118" s="8"/>
      <c r="AX3118" s="8"/>
    </row>
    <row r="3119" spans="41:50">
      <c r="AO3119" s="8"/>
      <c r="AP3119" s="8"/>
      <c r="AQ3119" s="8"/>
      <c r="AR3119" s="8"/>
      <c r="AS3119" s="8"/>
      <c r="AT3119" s="8"/>
      <c r="AU3119" s="8"/>
      <c r="AV3119" s="8"/>
      <c r="AW3119" s="8"/>
      <c r="AX3119" s="8"/>
    </row>
    <row r="3120" spans="41:50">
      <c r="AO3120" s="8"/>
      <c r="AP3120" s="8"/>
      <c r="AQ3120" s="8"/>
      <c r="AR3120" s="8"/>
      <c r="AS3120" s="8"/>
      <c r="AT3120" s="8"/>
      <c r="AU3120" s="8"/>
      <c r="AV3120" s="8"/>
      <c r="AW3120" s="8"/>
      <c r="AX3120" s="8"/>
    </row>
    <row r="3121" spans="41:50">
      <c r="AO3121" s="8"/>
      <c r="AP3121" s="8"/>
      <c r="AQ3121" s="8"/>
      <c r="AR3121" s="8"/>
      <c r="AS3121" s="8"/>
      <c r="AT3121" s="8"/>
      <c r="AU3121" s="8"/>
      <c r="AV3121" s="8"/>
      <c r="AW3121" s="8"/>
      <c r="AX3121" s="8"/>
    </row>
    <row r="3122" spans="41:50">
      <c r="AO3122" s="8"/>
      <c r="AP3122" s="8"/>
      <c r="AQ3122" s="8"/>
      <c r="AR3122" s="8"/>
      <c r="AS3122" s="8"/>
      <c r="AT3122" s="8"/>
      <c r="AU3122" s="8"/>
      <c r="AV3122" s="8"/>
      <c r="AW3122" s="8"/>
      <c r="AX3122" s="8"/>
    </row>
    <row r="3123" spans="41:50">
      <c r="AO3123" s="8"/>
      <c r="AP3123" s="8"/>
      <c r="AQ3123" s="8"/>
      <c r="AR3123" s="8"/>
      <c r="AS3123" s="8"/>
      <c r="AT3123" s="8"/>
      <c r="AU3123" s="8"/>
      <c r="AV3123" s="8"/>
      <c r="AW3123" s="8"/>
      <c r="AX3123" s="8"/>
    </row>
    <row r="3124" spans="41:50">
      <c r="AO3124" s="8"/>
      <c r="AP3124" s="8"/>
      <c r="AQ3124" s="8"/>
      <c r="AR3124" s="8"/>
      <c r="AS3124" s="8"/>
      <c r="AT3124" s="8"/>
      <c r="AU3124" s="8"/>
      <c r="AV3124" s="8"/>
      <c r="AW3124" s="8"/>
      <c r="AX3124" s="8"/>
    </row>
    <row r="3125" spans="41:50">
      <c r="AO3125" s="8"/>
      <c r="AP3125" s="8"/>
      <c r="AQ3125" s="8"/>
      <c r="AR3125" s="8"/>
      <c r="AS3125" s="8"/>
      <c r="AT3125" s="8"/>
      <c r="AU3125" s="8"/>
      <c r="AV3125" s="8"/>
      <c r="AW3125" s="8"/>
      <c r="AX3125" s="8"/>
    </row>
    <row r="3126" spans="41:50">
      <c r="AO3126" s="8"/>
      <c r="AP3126" s="8"/>
      <c r="AQ3126" s="8"/>
      <c r="AR3126" s="8"/>
      <c r="AS3126" s="8"/>
      <c r="AT3126" s="8"/>
      <c r="AU3126" s="8"/>
      <c r="AV3126" s="8"/>
      <c r="AW3126" s="8"/>
      <c r="AX3126" s="8"/>
    </row>
    <row r="3127" spans="41:50">
      <c r="AO3127" s="8"/>
      <c r="AP3127" s="8"/>
      <c r="AQ3127" s="8"/>
      <c r="AR3127" s="8"/>
      <c r="AS3127" s="8"/>
      <c r="AT3127" s="8"/>
      <c r="AU3127" s="8"/>
      <c r="AV3127" s="8"/>
      <c r="AW3127" s="8"/>
      <c r="AX3127" s="8"/>
    </row>
    <row r="3128" spans="41:50">
      <c r="AO3128" s="8"/>
      <c r="AP3128" s="8"/>
      <c r="AQ3128" s="8"/>
      <c r="AR3128" s="8"/>
      <c r="AS3128" s="8"/>
      <c r="AT3128" s="8"/>
      <c r="AU3128" s="8"/>
      <c r="AV3128" s="8"/>
      <c r="AW3128" s="8"/>
      <c r="AX3128" s="8"/>
    </row>
    <row r="3129" spans="41:50">
      <c r="AO3129" s="8"/>
      <c r="AP3129" s="8"/>
      <c r="AQ3129" s="8"/>
      <c r="AR3129" s="8"/>
      <c r="AS3129" s="8"/>
      <c r="AT3129" s="8"/>
      <c r="AU3129" s="8"/>
      <c r="AV3129" s="8"/>
      <c r="AW3129" s="8"/>
      <c r="AX3129" s="8"/>
    </row>
    <row r="3130" spans="41:50">
      <c r="AO3130" s="8"/>
      <c r="AP3130" s="8"/>
      <c r="AQ3130" s="8"/>
      <c r="AR3130" s="8"/>
      <c r="AS3130" s="8"/>
      <c r="AT3130" s="8"/>
      <c r="AU3130" s="8"/>
      <c r="AV3130" s="8"/>
      <c r="AW3130" s="8"/>
      <c r="AX3130" s="8"/>
    </row>
    <row r="3131" spans="41:50">
      <c r="AO3131" s="8"/>
      <c r="AP3131" s="8"/>
      <c r="AQ3131" s="8"/>
      <c r="AR3131" s="8"/>
      <c r="AS3131" s="8"/>
      <c r="AT3131" s="8"/>
      <c r="AU3131" s="8"/>
      <c r="AV3131" s="8"/>
      <c r="AW3131" s="8"/>
      <c r="AX3131" s="8"/>
    </row>
    <row r="3132" spans="41:50">
      <c r="AO3132" s="8"/>
      <c r="AP3132" s="8"/>
      <c r="AQ3132" s="8"/>
      <c r="AR3132" s="8"/>
      <c r="AS3132" s="8"/>
      <c r="AT3132" s="8"/>
      <c r="AU3132" s="8"/>
      <c r="AV3132" s="8"/>
      <c r="AW3132" s="8"/>
      <c r="AX3132" s="8"/>
    </row>
    <row r="3133" spans="41:50">
      <c r="AO3133" s="8"/>
      <c r="AP3133" s="8"/>
      <c r="AQ3133" s="8"/>
      <c r="AR3133" s="8"/>
      <c r="AS3133" s="8"/>
      <c r="AT3133" s="8"/>
      <c r="AU3133" s="8"/>
      <c r="AV3133" s="8"/>
      <c r="AW3133" s="8"/>
      <c r="AX3133" s="8"/>
    </row>
    <row r="3134" spans="41:50">
      <c r="AO3134" s="8"/>
      <c r="AP3134" s="8"/>
      <c r="AQ3134" s="8"/>
      <c r="AR3134" s="8"/>
      <c r="AS3134" s="8"/>
      <c r="AT3134" s="8"/>
      <c r="AU3134" s="8"/>
      <c r="AV3134" s="8"/>
      <c r="AW3134" s="8"/>
      <c r="AX3134" s="8"/>
    </row>
    <row r="3135" spans="41:50">
      <c r="AO3135" s="8"/>
      <c r="AP3135" s="8"/>
      <c r="AQ3135" s="8"/>
      <c r="AR3135" s="8"/>
      <c r="AS3135" s="8"/>
      <c r="AT3135" s="8"/>
      <c r="AU3135" s="8"/>
      <c r="AV3135" s="8"/>
      <c r="AW3135" s="8"/>
      <c r="AX3135" s="8"/>
    </row>
    <row r="3136" spans="41:50">
      <c r="AO3136" s="8"/>
      <c r="AP3136" s="8"/>
      <c r="AQ3136" s="8"/>
      <c r="AR3136" s="8"/>
      <c r="AS3136" s="8"/>
      <c r="AT3136" s="8"/>
      <c r="AU3136" s="8"/>
      <c r="AV3136" s="8"/>
      <c r="AW3136" s="8"/>
      <c r="AX3136" s="8"/>
    </row>
    <row r="3137" spans="41:50">
      <c r="AO3137" s="8"/>
      <c r="AP3137" s="8"/>
      <c r="AQ3137" s="8"/>
      <c r="AR3137" s="8"/>
      <c r="AS3137" s="8"/>
      <c r="AT3137" s="8"/>
      <c r="AU3137" s="8"/>
      <c r="AV3137" s="8"/>
      <c r="AW3137" s="8"/>
      <c r="AX3137" s="8"/>
    </row>
    <row r="3138" spans="41:50">
      <c r="AO3138" s="8"/>
      <c r="AP3138" s="8"/>
      <c r="AQ3138" s="8"/>
      <c r="AR3138" s="8"/>
      <c r="AS3138" s="8"/>
      <c r="AT3138" s="8"/>
      <c r="AU3138" s="8"/>
      <c r="AV3138" s="8"/>
      <c r="AW3138" s="8"/>
      <c r="AX3138" s="8"/>
    </row>
    <row r="3139" spans="41:50">
      <c r="AO3139" s="8"/>
      <c r="AP3139" s="8"/>
      <c r="AQ3139" s="8"/>
      <c r="AR3139" s="8"/>
      <c r="AS3139" s="8"/>
      <c r="AT3139" s="8"/>
      <c r="AU3139" s="8"/>
      <c r="AV3139" s="8"/>
      <c r="AW3139" s="8"/>
      <c r="AX3139" s="8"/>
    </row>
    <row r="3140" spans="41:50">
      <c r="AO3140" s="8"/>
      <c r="AP3140" s="8"/>
      <c r="AQ3140" s="8"/>
      <c r="AR3140" s="8"/>
      <c r="AS3140" s="8"/>
      <c r="AT3140" s="8"/>
      <c r="AU3140" s="8"/>
      <c r="AV3140" s="8"/>
      <c r="AW3140" s="8"/>
      <c r="AX3140" s="8"/>
    </row>
    <row r="3141" spans="41:50">
      <c r="AO3141" s="8"/>
      <c r="AP3141" s="8"/>
      <c r="AQ3141" s="8"/>
      <c r="AR3141" s="8"/>
      <c r="AS3141" s="8"/>
      <c r="AT3141" s="8"/>
      <c r="AU3141" s="8"/>
      <c r="AV3141" s="8"/>
      <c r="AW3141" s="8"/>
      <c r="AX3141" s="8"/>
    </row>
    <row r="3142" spans="41:50">
      <c r="AO3142" s="8"/>
      <c r="AP3142" s="8"/>
      <c r="AQ3142" s="8"/>
      <c r="AR3142" s="8"/>
      <c r="AS3142" s="8"/>
      <c r="AT3142" s="8"/>
      <c r="AU3142" s="8"/>
      <c r="AV3142" s="8"/>
      <c r="AW3142" s="8"/>
      <c r="AX3142" s="8"/>
    </row>
    <row r="3143" spans="41:50">
      <c r="AO3143" s="8"/>
      <c r="AP3143" s="8"/>
      <c r="AQ3143" s="8"/>
      <c r="AR3143" s="8"/>
      <c r="AS3143" s="8"/>
      <c r="AT3143" s="8"/>
      <c r="AU3143" s="8"/>
      <c r="AV3143" s="8"/>
      <c r="AW3143" s="8"/>
      <c r="AX3143" s="8"/>
    </row>
    <row r="3144" spans="41:50">
      <c r="AO3144" s="8"/>
      <c r="AP3144" s="8"/>
      <c r="AQ3144" s="8"/>
      <c r="AR3144" s="8"/>
      <c r="AS3144" s="8"/>
      <c r="AT3144" s="8"/>
      <c r="AU3144" s="8"/>
      <c r="AV3144" s="8"/>
      <c r="AW3144" s="8"/>
      <c r="AX3144" s="8"/>
    </row>
    <row r="3145" spans="41:50">
      <c r="AO3145" s="8"/>
      <c r="AP3145" s="8"/>
      <c r="AQ3145" s="8"/>
      <c r="AR3145" s="8"/>
      <c r="AS3145" s="8"/>
      <c r="AT3145" s="8"/>
      <c r="AU3145" s="8"/>
      <c r="AV3145" s="8"/>
      <c r="AW3145" s="8"/>
      <c r="AX3145" s="8"/>
    </row>
    <row r="3146" spans="41:50">
      <c r="AO3146" s="8"/>
      <c r="AP3146" s="8"/>
      <c r="AQ3146" s="8"/>
      <c r="AR3146" s="8"/>
      <c r="AS3146" s="8"/>
      <c r="AT3146" s="8"/>
      <c r="AU3146" s="8"/>
      <c r="AV3146" s="8"/>
      <c r="AW3146" s="8"/>
      <c r="AX3146" s="8"/>
    </row>
    <row r="3147" spans="41:50">
      <c r="AO3147" s="8"/>
      <c r="AP3147" s="8"/>
      <c r="AQ3147" s="8"/>
      <c r="AR3147" s="8"/>
      <c r="AS3147" s="8"/>
      <c r="AT3147" s="8"/>
      <c r="AU3147" s="8"/>
      <c r="AV3147" s="8"/>
      <c r="AW3147" s="8"/>
      <c r="AX3147" s="8"/>
    </row>
    <row r="3148" spans="41:50">
      <c r="AO3148" s="8"/>
      <c r="AP3148" s="8"/>
      <c r="AQ3148" s="8"/>
      <c r="AR3148" s="8"/>
      <c r="AS3148" s="8"/>
      <c r="AT3148" s="8"/>
      <c r="AU3148" s="8"/>
      <c r="AV3148" s="8"/>
      <c r="AW3148" s="8"/>
      <c r="AX3148" s="8"/>
    </row>
    <row r="3149" spans="41:50">
      <c r="AO3149" s="8"/>
      <c r="AP3149" s="8"/>
      <c r="AQ3149" s="8"/>
      <c r="AR3149" s="8"/>
      <c r="AS3149" s="8"/>
      <c r="AT3149" s="8"/>
      <c r="AU3149" s="8"/>
      <c r="AV3149" s="8"/>
      <c r="AW3149" s="8"/>
      <c r="AX3149" s="8"/>
    </row>
    <row r="3150" spans="41:50">
      <c r="AO3150" s="8"/>
      <c r="AP3150" s="8"/>
      <c r="AQ3150" s="8"/>
      <c r="AR3150" s="8"/>
      <c r="AS3150" s="8"/>
      <c r="AT3150" s="8"/>
      <c r="AU3150" s="8"/>
      <c r="AV3150" s="8"/>
      <c r="AW3150" s="8"/>
      <c r="AX3150" s="8"/>
    </row>
    <row r="3151" spans="41:50">
      <c r="AO3151" s="8"/>
      <c r="AP3151" s="8"/>
      <c r="AQ3151" s="8"/>
      <c r="AR3151" s="8"/>
      <c r="AS3151" s="8"/>
      <c r="AT3151" s="8"/>
      <c r="AU3151" s="8"/>
      <c r="AV3151" s="8"/>
      <c r="AW3151" s="8"/>
      <c r="AX3151" s="8"/>
    </row>
    <row r="3152" spans="41:50">
      <c r="AO3152" s="8"/>
      <c r="AP3152" s="8"/>
      <c r="AQ3152" s="8"/>
      <c r="AR3152" s="8"/>
      <c r="AS3152" s="8"/>
      <c r="AT3152" s="8"/>
      <c r="AU3152" s="8"/>
      <c r="AV3152" s="8"/>
      <c r="AW3152" s="8"/>
      <c r="AX3152" s="8"/>
    </row>
    <row r="3153" spans="41:50">
      <c r="AO3153" s="8"/>
      <c r="AP3153" s="8"/>
      <c r="AQ3153" s="8"/>
      <c r="AR3153" s="8"/>
      <c r="AS3153" s="8"/>
      <c r="AT3153" s="8"/>
      <c r="AU3153" s="8"/>
      <c r="AV3153" s="8"/>
      <c r="AW3153" s="8"/>
      <c r="AX3153" s="8"/>
    </row>
    <row r="3154" spans="41:50">
      <c r="AO3154" s="8"/>
      <c r="AP3154" s="8"/>
      <c r="AQ3154" s="8"/>
      <c r="AR3154" s="8"/>
      <c r="AS3154" s="8"/>
      <c r="AT3154" s="8"/>
      <c r="AU3154" s="8"/>
      <c r="AV3154" s="8"/>
      <c r="AW3154" s="8"/>
      <c r="AX3154" s="8"/>
    </row>
    <row r="3155" spans="41:50">
      <c r="AO3155" s="8"/>
      <c r="AP3155" s="8"/>
      <c r="AQ3155" s="8"/>
      <c r="AR3155" s="8"/>
      <c r="AS3155" s="8"/>
      <c r="AT3155" s="8"/>
      <c r="AU3155" s="8"/>
      <c r="AV3155" s="8"/>
      <c r="AW3155" s="8"/>
      <c r="AX3155" s="8"/>
    </row>
    <row r="3156" spans="41:50">
      <c r="AO3156" s="8"/>
      <c r="AP3156" s="8"/>
      <c r="AQ3156" s="8"/>
      <c r="AR3156" s="8"/>
      <c r="AS3156" s="8"/>
      <c r="AT3156" s="8"/>
      <c r="AU3156" s="8"/>
      <c r="AV3156" s="8"/>
      <c r="AW3156" s="8"/>
      <c r="AX3156" s="8"/>
    </row>
    <row r="3157" spans="41:50">
      <c r="AO3157" s="8"/>
      <c r="AP3157" s="8"/>
      <c r="AQ3157" s="8"/>
      <c r="AR3157" s="8"/>
      <c r="AS3157" s="8"/>
      <c r="AT3157" s="8"/>
      <c r="AU3157" s="8"/>
      <c r="AV3157" s="8"/>
      <c r="AW3157" s="8"/>
      <c r="AX3157" s="8"/>
    </row>
    <row r="3158" spans="41:50">
      <c r="AO3158" s="8"/>
      <c r="AP3158" s="8"/>
      <c r="AQ3158" s="8"/>
      <c r="AR3158" s="8"/>
      <c r="AS3158" s="8"/>
      <c r="AT3158" s="8"/>
      <c r="AU3158" s="8"/>
      <c r="AV3158" s="8"/>
      <c r="AW3158" s="8"/>
      <c r="AX3158" s="8"/>
    </row>
    <row r="3159" spans="41:50">
      <c r="AO3159" s="8"/>
      <c r="AP3159" s="8"/>
      <c r="AQ3159" s="8"/>
      <c r="AR3159" s="8"/>
      <c r="AS3159" s="8"/>
      <c r="AT3159" s="8"/>
      <c r="AU3159" s="8"/>
      <c r="AV3159" s="8"/>
      <c r="AW3159" s="8"/>
      <c r="AX3159" s="8"/>
    </row>
    <row r="3160" spans="41:50">
      <c r="AO3160" s="8"/>
      <c r="AP3160" s="8"/>
      <c r="AQ3160" s="8"/>
      <c r="AR3160" s="8"/>
      <c r="AS3160" s="8"/>
      <c r="AT3160" s="8"/>
      <c r="AU3160" s="8"/>
      <c r="AV3160" s="8"/>
      <c r="AW3160" s="8"/>
      <c r="AX3160" s="8"/>
    </row>
    <row r="3161" spans="41:50">
      <c r="AO3161" s="8"/>
      <c r="AP3161" s="8"/>
      <c r="AQ3161" s="8"/>
      <c r="AR3161" s="8"/>
      <c r="AS3161" s="8"/>
      <c r="AT3161" s="8"/>
      <c r="AU3161" s="8"/>
      <c r="AV3161" s="8"/>
      <c r="AW3161" s="8"/>
      <c r="AX3161" s="8"/>
    </row>
    <row r="3162" spans="41:50">
      <c r="AO3162" s="8"/>
      <c r="AP3162" s="8"/>
      <c r="AQ3162" s="8"/>
      <c r="AR3162" s="8"/>
      <c r="AS3162" s="8"/>
      <c r="AT3162" s="8"/>
      <c r="AU3162" s="8"/>
      <c r="AV3162" s="8"/>
      <c r="AW3162" s="8"/>
      <c r="AX3162" s="8"/>
    </row>
    <row r="3163" spans="41:50">
      <c r="AO3163" s="8"/>
      <c r="AP3163" s="8"/>
      <c r="AQ3163" s="8"/>
      <c r="AR3163" s="8"/>
      <c r="AS3163" s="8"/>
      <c r="AT3163" s="8"/>
      <c r="AU3163" s="8"/>
      <c r="AV3163" s="8"/>
      <c r="AW3163" s="8"/>
      <c r="AX3163" s="8"/>
    </row>
    <row r="3164" spans="41:50">
      <c r="AO3164" s="8"/>
      <c r="AP3164" s="8"/>
      <c r="AQ3164" s="8"/>
      <c r="AR3164" s="8"/>
      <c r="AS3164" s="8"/>
      <c r="AT3164" s="8"/>
      <c r="AU3164" s="8"/>
      <c r="AV3164" s="8"/>
      <c r="AW3164" s="8"/>
      <c r="AX3164" s="8"/>
    </row>
    <row r="3165" spans="41:50">
      <c r="AO3165" s="8"/>
      <c r="AP3165" s="8"/>
      <c r="AQ3165" s="8"/>
      <c r="AR3165" s="8"/>
      <c r="AS3165" s="8"/>
      <c r="AT3165" s="8"/>
      <c r="AU3165" s="8"/>
      <c r="AV3165" s="8"/>
      <c r="AW3165" s="8"/>
      <c r="AX3165" s="8"/>
    </row>
    <row r="3166" spans="41:50">
      <c r="AO3166" s="8"/>
      <c r="AP3166" s="8"/>
      <c r="AQ3166" s="8"/>
      <c r="AR3166" s="8"/>
      <c r="AS3166" s="8"/>
      <c r="AT3166" s="8"/>
      <c r="AU3166" s="8"/>
      <c r="AV3166" s="8"/>
      <c r="AW3166" s="8"/>
      <c r="AX3166" s="8"/>
    </row>
    <row r="3167" spans="41:50">
      <c r="AO3167" s="8"/>
      <c r="AP3167" s="8"/>
      <c r="AQ3167" s="8"/>
      <c r="AR3167" s="8"/>
      <c r="AS3167" s="8"/>
      <c r="AT3167" s="8"/>
      <c r="AU3167" s="8"/>
      <c r="AV3167" s="8"/>
      <c r="AW3167" s="8"/>
      <c r="AX3167" s="8"/>
    </row>
    <row r="3168" spans="41:50">
      <c r="AO3168" s="8"/>
      <c r="AP3168" s="8"/>
      <c r="AQ3168" s="8"/>
      <c r="AR3168" s="8"/>
      <c r="AS3168" s="8"/>
      <c r="AT3168" s="8"/>
      <c r="AU3168" s="8"/>
      <c r="AV3168" s="8"/>
      <c r="AW3168" s="8"/>
      <c r="AX3168" s="8"/>
    </row>
    <row r="3169" spans="41:50">
      <c r="AO3169" s="8"/>
      <c r="AP3169" s="8"/>
      <c r="AQ3169" s="8"/>
      <c r="AR3169" s="8"/>
      <c r="AS3169" s="8"/>
      <c r="AT3169" s="8"/>
      <c r="AU3169" s="8"/>
      <c r="AV3169" s="8"/>
      <c r="AW3169" s="8"/>
      <c r="AX3169" s="8"/>
    </row>
    <row r="3170" spans="41:50">
      <c r="AO3170" s="8"/>
      <c r="AP3170" s="8"/>
      <c r="AQ3170" s="8"/>
      <c r="AR3170" s="8"/>
      <c r="AS3170" s="8"/>
      <c r="AT3170" s="8"/>
      <c r="AU3170" s="8"/>
      <c r="AV3170" s="8"/>
      <c r="AW3170" s="8"/>
      <c r="AX3170" s="8"/>
    </row>
    <row r="3171" spans="41:50">
      <c r="AO3171" s="8"/>
      <c r="AP3171" s="8"/>
      <c r="AQ3171" s="8"/>
      <c r="AR3171" s="8"/>
      <c r="AS3171" s="8"/>
      <c r="AT3171" s="8"/>
      <c r="AU3171" s="8"/>
      <c r="AV3171" s="8"/>
      <c r="AW3171" s="8"/>
      <c r="AX3171" s="8"/>
    </row>
    <row r="3172" spans="41:50">
      <c r="AO3172" s="8"/>
      <c r="AP3172" s="8"/>
      <c r="AQ3172" s="8"/>
      <c r="AR3172" s="8"/>
      <c r="AS3172" s="8"/>
      <c r="AT3172" s="8"/>
      <c r="AU3172" s="8"/>
      <c r="AV3172" s="8"/>
      <c r="AW3172" s="8"/>
      <c r="AX3172" s="8"/>
    </row>
    <row r="3173" spans="41:50">
      <c r="AO3173" s="8"/>
      <c r="AP3173" s="8"/>
      <c r="AQ3173" s="8"/>
      <c r="AR3173" s="8"/>
      <c r="AS3173" s="8"/>
      <c r="AT3173" s="8"/>
      <c r="AU3173" s="8"/>
      <c r="AV3173" s="8"/>
      <c r="AW3173" s="8"/>
      <c r="AX3173" s="8"/>
    </row>
    <row r="3174" spans="41:50">
      <c r="AO3174" s="8"/>
      <c r="AP3174" s="8"/>
      <c r="AQ3174" s="8"/>
      <c r="AR3174" s="8"/>
      <c r="AS3174" s="8"/>
      <c r="AT3174" s="8"/>
      <c r="AU3174" s="8"/>
      <c r="AV3174" s="8"/>
      <c r="AW3174" s="8"/>
      <c r="AX3174" s="8"/>
    </row>
    <row r="3175" spans="41:50">
      <c r="AO3175" s="8"/>
      <c r="AP3175" s="8"/>
      <c r="AQ3175" s="8"/>
      <c r="AR3175" s="8"/>
      <c r="AS3175" s="8"/>
      <c r="AT3175" s="8"/>
      <c r="AU3175" s="8"/>
      <c r="AV3175" s="8"/>
      <c r="AW3175" s="8"/>
      <c r="AX3175" s="8"/>
    </row>
    <row r="3176" spans="41:50">
      <c r="AO3176" s="8"/>
      <c r="AP3176" s="8"/>
      <c r="AQ3176" s="8"/>
      <c r="AR3176" s="8"/>
      <c r="AS3176" s="8"/>
      <c r="AT3176" s="8"/>
      <c r="AU3176" s="8"/>
      <c r="AV3176" s="8"/>
      <c r="AW3176" s="8"/>
      <c r="AX3176" s="8"/>
    </row>
    <row r="3177" spans="41:50">
      <c r="AO3177" s="8"/>
      <c r="AP3177" s="8"/>
      <c r="AQ3177" s="8"/>
      <c r="AR3177" s="8"/>
      <c r="AS3177" s="8"/>
      <c r="AT3177" s="8"/>
      <c r="AU3177" s="8"/>
      <c r="AV3177" s="8"/>
      <c r="AW3177" s="8"/>
      <c r="AX3177" s="8"/>
    </row>
    <row r="3178" spans="41:50">
      <c r="AO3178" s="8"/>
      <c r="AP3178" s="8"/>
      <c r="AQ3178" s="8"/>
      <c r="AR3178" s="8"/>
      <c r="AS3178" s="8"/>
      <c r="AT3178" s="8"/>
      <c r="AU3178" s="8"/>
      <c r="AV3178" s="8"/>
      <c r="AW3178" s="8"/>
      <c r="AX3178" s="8"/>
    </row>
    <row r="3179" spans="41:50">
      <c r="AO3179" s="8"/>
      <c r="AP3179" s="8"/>
      <c r="AQ3179" s="8"/>
      <c r="AR3179" s="8"/>
      <c r="AS3179" s="8"/>
      <c r="AT3179" s="8"/>
      <c r="AU3179" s="8"/>
      <c r="AV3179" s="8"/>
      <c r="AW3179" s="8"/>
      <c r="AX3179" s="8"/>
    </row>
    <row r="3180" spans="41:50">
      <c r="AO3180" s="8"/>
      <c r="AP3180" s="8"/>
      <c r="AQ3180" s="8"/>
      <c r="AR3180" s="8"/>
      <c r="AS3180" s="8"/>
      <c r="AT3180" s="8"/>
      <c r="AU3180" s="8"/>
      <c r="AV3180" s="8"/>
      <c r="AW3180" s="8"/>
      <c r="AX3180" s="8"/>
    </row>
    <row r="3181" spans="41:50">
      <c r="AO3181" s="8"/>
      <c r="AP3181" s="8"/>
      <c r="AQ3181" s="8"/>
      <c r="AR3181" s="8"/>
      <c r="AS3181" s="8"/>
      <c r="AT3181" s="8"/>
      <c r="AU3181" s="8"/>
      <c r="AV3181" s="8"/>
      <c r="AW3181" s="8"/>
      <c r="AX3181" s="8"/>
    </row>
    <row r="3182" spans="41:50">
      <c r="AO3182" s="8"/>
      <c r="AP3182" s="8"/>
      <c r="AQ3182" s="8"/>
      <c r="AR3182" s="8"/>
      <c r="AS3182" s="8"/>
      <c r="AT3182" s="8"/>
      <c r="AU3182" s="8"/>
      <c r="AV3182" s="8"/>
      <c r="AW3182" s="8"/>
      <c r="AX3182" s="8"/>
    </row>
    <row r="3183" spans="41:50">
      <c r="AO3183" s="8"/>
      <c r="AP3183" s="8"/>
      <c r="AQ3183" s="8"/>
      <c r="AR3183" s="8"/>
      <c r="AS3183" s="8"/>
      <c r="AT3183" s="8"/>
      <c r="AU3183" s="8"/>
      <c r="AV3183" s="8"/>
      <c r="AW3183" s="8"/>
      <c r="AX3183" s="8"/>
    </row>
    <row r="3184" spans="41:50">
      <c r="AO3184" s="8"/>
      <c r="AP3184" s="8"/>
      <c r="AQ3184" s="8"/>
      <c r="AR3184" s="8"/>
      <c r="AS3184" s="8"/>
      <c r="AT3184" s="8"/>
      <c r="AU3184" s="8"/>
      <c r="AV3184" s="8"/>
      <c r="AW3184" s="8"/>
      <c r="AX3184" s="8"/>
    </row>
    <row r="3185" spans="41:50">
      <c r="AO3185" s="8"/>
      <c r="AP3185" s="8"/>
      <c r="AQ3185" s="8"/>
      <c r="AR3185" s="8"/>
      <c r="AS3185" s="8"/>
      <c r="AT3185" s="8"/>
      <c r="AU3185" s="8"/>
      <c r="AV3185" s="8"/>
      <c r="AW3185" s="8"/>
      <c r="AX3185" s="8"/>
    </row>
    <row r="3186" spans="41:50">
      <c r="AO3186" s="8"/>
      <c r="AP3186" s="8"/>
      <c r="AQ3186" s="8"/>
      <c r="AR3186" s="8"/>
      <c r="AS3186" s="8"/>
      <c r="AT3186" s="8"/>
      <c r="AU3186" s="8"/>
      <c r="AV3186" s="8"/>
      <c r="AW3186" s="8"/>
      <c r="AX3186" s="8"/>
    </row>
    <row r="3187" spans="41:50">
      <c r="AO3187" s="8"/>
      <c r="AP3187" s="8"/>
      <c r="AQ3187" s="8"/>
      <c r="AR3187" s="8"/>
      <c r="AS3187" s="8"/>
      <c r="AT3187" s="8"/>
      <c r="AU3187" s="8"/>
      <c r="AV3187" s="8"/>
      <c r="AW3187" s="8"/>
      <c r="AX3187" s="8"/>
    </row>
    <row r="3188" spans="41:50">
      <c r="AO3188" s="8"/>
      <c r="AP3188" s="8"/>
      <c r="AQ3188" s="8"/>
      <c r="AR3188" s="8"/>
      <c r="AS3188" s="8"/>
      <c r="AT3188" s="8"/>
      <c r="AU3188" s="8"/>
      <c r="AV3188" s="8"/>
      <c r="AW3188" s="8"/>
      <c r="AX3188" s="8"/>
    </row>
    <row r="3189" spans="41:50">
      <c r="AO3189" s="8"/>
      <c r="AP3189" s="8"/>
      <c r="AQ3189" s="8"/>
      <c r="AR3189" s="8"/>
      <c r="AS3189" s="8"/>
      <c r="AT3189" s="8"/>
      <c r="AU3189" s="8"/>
      <c r="AV3189" s="8"/>
      <c r="AW3189" s="8"/>
      <c r="AX3189" s="8"/>
    </row>
    <row r="3190" spans="41:50">
      <c r="AO3190" s="8"/>
      <c r="AP3190" s="8"/>
      <c r="AQ3190" s="8"/>
      <c r="AR3190" s="8"/>
      <c r="AS3190" s="8"/>
      <c r="AT3190" s="8"/>
      <c r="AU3190" s="8"/>
      <c r="AV3190" s="8"/>
      <c r="AW3190" s="8"/>
      <c r="AX3190" s="8"/>
    </row>
    <row r="3191" spans="41:50">
      <c r="AO3191" s="8"/>
      <c r="AP3191" s="8"/>
      <c r="AQ3191" s="8"/>
      <c r="AR3191" s="8"/>
      <c r="AS3191" s="8"/>
      <c r="AT3191" s="8"/>
      <c r="AU3191" s="8"/>
      <c r="AV3191" s="8"/>
      <c r="AW3191" s="8"/>
      <c r="AX3191" s="8"/>
    </row>
    <row r="3192" spans="41:50">
      <c r="AO3192" s="8"/>
      <c r="AP3192" s="8"/>
      <c r="AQ3192" s="8"/>
      <c r="AR3192" s="8"/>
      <c r="AS3192" s="8"/>
      <c r="AT3192" s="8"/>
      <c r="AU3192" s="8"/>
      <c r="AV3192" s="8"/>
      <c r="AW3192" s="8"/>
      <c r="AX3192" s="8"/>
    </row>
    <row r="3193" spans="41:50">
      <c r="AO3193" s="8"/>
      <c r="AP3193" s="8"/>
      <c r="AQ3193" s="8"/>
      <c r="AR3193" s="8"/>
      <c r="AS3193" s="8"/>
      <c r="AT3193" s="8"/>
      <c r="AU3193" s="8"/>
      <c r="AV3193" s="8"/>
      <c r="AW3193" s="8"/>
      <c r="AX3193" s="8"/>
    </row>
    <row r="3194" spans="41:50">
      <c r="AO3194" s="8"/>
      <c r="AP3194" s="8"/>
      <c r="AQ3194" s="8"/>
      <c r="AR3194" s="8"/>
      <c r="AS3194" s="8"/>
      <c r="AT3194" s="8"/>
      <c r="AU3194" s="8"/>
      <c r="AV3194" s="8"/>
      <c r="AW3194" s="8"/>
      <c r="AX3194" s="8"/>
    </row>
    <row r="3195" spans="41:50">
      <c r="AO3195" s="8"/>
      <c r="AP3195" s="8"/>
      <c r="AQ3195" s="8"/>
      <c r="AR3195" s="8"/>
      <c r="AS3195" s="8"/>
      <c r="AT3195" s="8"/>
      <c r="AU3195" s="8"/>
      <c r="AV3195" s="8"/>
      <c r="AW3195" s="8"/>
      <c r="AX3195" s="8"/>
    </row>
    <row r="3196" spans="41:50">
      <c r="AO3196" s="8"/>
      <c r="AP3196" s="8"/>
      <c r="AQ3196" s="8"/>
      <c r="AR3196" s="8"/>
      <c r="AS3196" s="8"/>
      <c r="AT3196" s="8"/>
      <c r="AU3196" s="8"/>
      <c r="AV3196" s="8"/>
      <c r="AW3196" s="8"/>
      <c r="AX3196" s="8"/>
    </row>
    <row r="3197" spans="41:50">
      <c r="AO3197" s="8"/>
      <c r="AP3197" s="8"/>
      <c r="AQ3197" s="8"/>
      <c r="AR3197" s="8"/>
      <c r="AS3197" s="8"/>
      <c r="AT3197" s="8"/>
      <c r="AU3197" s="8"/>
      <c r="AV3197" s="8"/>
      <c r="AW3197" s="8"/>
      <c r="AX3197" s="8"/>
    </row>
    <row r="3198" spans="41:50">
      <c r="AO3198" s="8"/>
      <c r="AP3198" s="8"/>
      <c r="AQ3198" s="8"/>
      <c r="AR3198" s="8"/>
      <c r="AS3198" s="8"/>
      <c r="AT3198" s="8"/>
      <c r="AU3198" s="8"/>
      <c r="AV3198" s="8"/>
      <c r="AW3198" s="8"/>
      <c r="AX3198" s="8"/>
    </row>
    <row r="3199" spans="41:50">
      <c r="AO3199" s="8"/>
      <c r="AP3199" s="8"/>
      <c r="AQ3199" s="8"/>
      <c r="AR3199" s="8"/>
      <c r="AS3199" s="8"/>
      <c r="AT3199" s="8"/>
      <c r="AU3199" s="8"/>
      <c r="AV3199" s="8"/>
      <c r="AW3199" s="8"/>
      <c r="AX3199" s="8"/>
    </row>
    <row r="3200" spans="41:50">
      <c r="AO3200" s="8"/>
      <c r="AP3200" s="8"/>
      <c r="AQ3200" s="8"/>
      <c r="AR3200" s="8"/>
      <c r="AS3200" s="8"/>
      <c r="AT3200" s="8"/>
      <c r="AU3200" s="8"/>
      <c r="AV3200" s="8"/>
      <c r="AW3200" s="8"/>
      <c r="AX3200" s="8"/>
    </row>
    <row r="3201" spans="41:50">
      <c r="AO3201" s="8"/>
      <c r="AP3201" s="8"/>
      <c r="AQ3201" s="8"/>
      <c r="AR3201" s="8"/>
      <c r="AS3201" s="8"/>
      <c r="AT3201" s="8"/>
      <c r="AU3201" s="8"/>
      <c r="AV3201" s="8"/>
      <c r="AW3201" s="8"/>
      <c r="AX3201" s="8"/>
    </row>
    <row r="3202" spans="41:50">
      <c r="AO3202" s="8"/>
      <c r="AP3202" s="8"/>
      <c r="AQ3202" s="8"/>
      <c r="AR3202" s="8"/>
      <c r="AS3202" s="8"/>
      <c r="AT3202" s="8"/>
      <c r="AU3202" s="8"/>
      <c r="AV3202" s="8"/>
      <c r="AW3202" s="8"/>
      <c r="AX3202" s="8"/>
    </row>
    <row r="3203" spans="41:50">
      <c r="AO3203" s="8"/>
      <c r="AP3203" s="8"/>
      <c r="AQ3203" s="8"/>
      <c r="AR3203" s="8"/>
      <c r="AS3203" s="8"/>
      <c r="AT3203" s="8"/>
      <c r="AU3203" s="8"/>
      <c r="AV3203" s="8"/>
      <c r="AW3203" s="8"/>
      <c r="AX3203" s="8"/>
    </row>
    <row r="3204" spans="41:50">
      <c r="AO3204" s="8"/>
      <c r="AP3204" s="8"/>
      <c r="AQ3204" s="8"/>
      <c r="AR3204" s="8"/>
      <c r="AS3204" s="8"/>
      <c r="AT3204" s="8"/>
      <c r="AU3204" s="8"/>
      <c r="AV3204" s="8"/>
      <c r="AW3204" s="8"/>
      <c r="AX3204" s="8"/>
    </row>
    <row r="3205" spans="41:50">
      <c r="AO3205" s="8"/>
      <c r="AP3205" s="8"/>
      <c r="AQ3205" s="8"/>
      <c r="AR3205" s="8"/>
      <c r="AS3205" s="8"/>
      <c r="AT3205" s="8"/>
      <c r="AU3205" s="8"/>
      <c r="AV3205" s="8"/>
      <c r="AW3205" s="8"/>
      <c r="AX3205" s="8"/>
    </row>
    <row r="3206" spans="41:50">
      <c r="AO3206" s="8"/>
      <c r="AP3206" s="8"/>
      <c r="AQ3206" s="8"/>
      <c r="AR3206" s="8"/>
      <c r="AS3206" s="8"/>
      <c r="AT3206" s="8"/>
      <c r="AU3206" s="8"/>
      <c r="AV3206" s="8"/>
      <c r="AW3206" s="8"/>
      <c r="AX3206" s="8"/>
    </row>
    <row r="3207" spans="41:50">
      <c r="AO3207" s="8"/>
      <c r="AP3207" s="8"/>
      <c r="AQ3207" s="8"/>
      <c r="AR3207" s="8"/>
      <c r="AS3207" s="8"/>
      <c r="AT3207" s="8"/>
      <c r="AU3207" s="8"/>
      <c r="AV3207" s="8"/>
      <c r="AW3207" s="8"/>
      <c r="AX3207" s="8"/>
    </row>
    <row r="3208" spans="41:50">
      <c r="AO3208" s="8"/>
      <c r="AP3208" s="8"/>
      <c r="AQ3208" s="8"/>
      <c r="AR3208" s="8"/>
      <c r="AS3208" s="8"/>
      <c r="AT3208" s="8"/>
      <c r="AU3208" s="8"/>
      <c r="AV3208" s="8"/>
      <c r="AW3208" s="8"/>
      <c r="AX3208" s="8"/>
    </row>
    <row r="3209" spans="41:50">
      <c r="AO3209" s="8"/>
      <c r="AP3209" s="8"/>
      <c r="AQ3209" s="8"/>
      <c r="AR3209" s="8"/>
      <c r="AS3209" s="8"/>
      <c r="AT3209" s="8"/>
      <c r="AU3209" s="8"/>
      <c r="AV3209" s="8"/>
      <c r="AW3209" s="8"/>
      <c r="AX3209" s="8"/>
    </row>
    <row r="3210" spans="41:50">
      <c r="AO3210" s="8"/>
      <c r="AP3210" s="8"/>
      <c r="AQ3210" s="8"/>
      <c r="AR3210" s="8"/>
      <c r="AS3210" s="8"/>
      <c r="AT3210" s="8"/>
      <c r="AU3210" s="8"/>
      <c r="AV3210" s="8"/>
      <c r="AW3210" s="8"/>
      <c r="AX3210" s="8"/>
    </row>
    <row r="3211" spans="41:50">
      <c r="AO3211" s="8"/>
      <c r="AP3211" s="8"/>
      <c r="AQ3211" s="8"/>
      <c r="AR3211" s="8"/>
      <c r="AS3211" s="8"/>
      <c r="AT3211" s="8"/>
      <c r="AU3211" s="8"/>
      <c r="AV3211" s="8"/>
      <c r="AW3211" s="8"/>
      <c r="AX3211" s="8"/>
    </row>
    <row r="3212" spans="41:50">
      <c r="AO3212" s="8"/>
      <c r="AP3212" s="8"/>
      <c r="AQ3212" s="8"/>
      <c r="AR3212" s="8"/>
      <c r="AS3212" s="8"/>
      <c r="AT3212" s="8"/>
      <c r="AU3212" s="8"/>
      <c r="AV3212" s="8"/>
      <c r="AW3212" s="8"/>
      <c r="AX3212" s="8"/>
    </row>
    <row r="3213" spans="41:50">
      <c r="AO3213" s="8"/>
      <c r="AP3213" s="8"/>
      <c r="AQ3213" s="8"/>
      <c r="AR3213" s="8"/>
      <c r="AS3213" s="8"/>
      <c r="AT3213" s="8"/>
      <c r="AU3213" s="8"/>
      <c r="AV3213" s="8"/>
      <c r="AW3213" s="8"/>
      <c r="AX3213" s="8"/>
    </row>
    <row r="3214" spans="41:50">
      <c r="AO3214" s="8"/>
      <c r="AP3214" s="8"/>
      <c r="AQ3214" s="8"/>
      <c r="AR3214" s="8"/>
      <c r="AS3214" s="8"/>
      <c r="AT3214" s="8"/>
      <c r="AU3214" s="8"/>
      <c r="AV3214" s="8"/>
      <c r="AW3214" s="8"/>
      <c r="AX3214" s="8"/>
    </row>
    <row r="3215" spans="41:50">
      <c r="AO3215" s="8"/>
      <c r="AP3215" s="8"/>
      <c r="AQ3215" s="8"/>
      <c r="AR3215" s="8"/>
      <c r="AS3215" s="8"/>
      <c r="AT3215" s="8"/>
      <c r="AU3215" s="8"/>
      <c r="AV3215" s="8"/>
      <c r="AW3215" s="8"/>
      <c r="AX3215" s="8"/>
    </row>
    <row r="3216" spans="41:50">
      <c r="AO3216" s="8"/>
      <c r="AP3216" s="8"/>
      <c r="AQ3216" s="8"/>
      <c r="AR3216" s="8"/>
      <c r="AS3216" s="8"/>
      <c r="AT3216" s="8"/>
      <c r="AU3216" s="8"/>
      <c r="AV3216" s="8"/>
      <c r="AW3216" s="8"/>
      <c r="AX3216" s="8"/>
    </row>
    <row r="3217" spans="41:50">
      <c r="AO3217" s="8"/>
      <c r="AP3217" s="8"/>
      <c r="AQ3217" s="8"/>
      <c r="AR3217" s="8"/>
      <c r="AS3217" s="8"/>
      <c r="AT3217" s="8"/>
      <c r="AU3217" s="8"/>
      <c r="AV3217" s="8"/>
      <c r="AW3217" s="8"/>
      <c r="AX3217" s="8"/>
    </row>
    <row r="3218" spans="41:50">
      <c r="AO3218" s="8"/>
      <c r="AP3218" s="8"/>
      <c r="AQ3218" s="8"/>
      <c r="AR3218" s="8"/>
      <c r="AS3218" s="8"/>
      <c r="AT3218" s="8"/>
      <c r="AU3218" s="8"/>
      <c r="AV3218" s="8"/>
      <c r="AW3218" s="8"/>
      <c r="AX3218" s="8"/>
    </row>
    <row r="3219" spans="41:50">
      <c r="AO3219" s="8"/>
      <c r="AP3219" s="8"/>
      <c r="AQ3219" s="8"/>
      <c r="AR3219" s="8"/>
      <c r="AS3219" s="8"/>
      <c r="AT3219" s="8"/>
      <c r="AU3219" s="8"/>
      <c r="AV3219" s="8"/>
      <c r="AW3219" s="8"/>
      <c r="AX3219" s="8"/>
    </row>
    <row r="3220" spans="41:50">
      <c r="AO3220" s="8"/>
      <c r="AP3220" s="8"/>
      <c r="AQ3220" s="8"/>
      <c r="AR3220" s="8"/>
      <c r="AS3220" s="8"/>
      <c r="AT3220" s="8"/>
      <c r="AU3220" s="8"/>
      <c r="AV3220" s="8"/>
      <c r="AW3220" s="8"/>
      <c r="AX3220" s="8"/>
    </row>
    <row r="3221" spans="41:50">
      <c r="AO3221" s="8"/>
      <c r="AP3221" s="8"/>
      <c r="AQ3221" s="8"/>
      <c r="AR3221" s="8"/>
      <c r="AS3221" s="8"/>
      <c r="AT3221" s="8"/>
      <c r="AU3221" s="8"/>
      <c r="AV3221" s="8"/>
      <c r="AW3221" s="8"/>
      <c r="AX3221" s="8"/>
    </row>
    <row r="3222" spans="41:50">
      <c r="AO3222" s="8"/>
      <c r="AP3222" s="8"/>
      <c r="AQ3222" s="8"/>
      <c r="AR3222" s="8"/>
      <c r="AS3222" s="8"/>
      <c r="AT3222" s="8"/>
      <c r="AU3222" s="8"/>
      <c r="AV3222" s="8"/>
      <c r="AW3222" s="8"/>
      <c r="AX3222" s="8"/>
    </row>
    <row r="3223" spans="41:50">
      <c r="AO3223" s="8"/>
      <c r="AP3223" s="8"/>
      <c r="AQ3223" s="8"/>
      <c r="AR3223" s="8"/>
      <c r="AS3223" s="8"/>
      <c r="AT3223" s="8"/>
      <c r="AU3223" s="8"/>
      <c r="AV3223" s="8"/>
      <c r="AW3223" s="8"/>
      <c r="AX3223" s="8"/>
    </row>
    <row r="3224" spans="41:50">
      <c r="AO3224" s="8"/>
      <c r="AP3224" s="8"/>
      <c r="AQ3224" s="8"/>
      <c r="AR3224" s="8"/>
      <c r="AS3224" s="8"/>
      <c r="AT3224" s="8"/>
      <c r="AU3224" s="8"/>
      <c r="AV3224" s="8"/>
      <c r="AW3224" s="8"/>
      <c r="AX3224" s="8"/>
    </row>
    <row r="3225" spans="41:50">
      <c r="AO3225" s="8"/>
      <c r="AP3225" s="8"/>
      <c r="AQ3225" s="8"/>
      <c r="AR3225" s="8"/>
      <c r="AS3225" s="8"/>
      <c r="AT3225" s="8"/>
      <c r="AU3225" s="8"/>
      <c r="AV3225" s="8"/>
      <c r="AW3225" s="8"/>
      <c r="AX3225" s="8"/>
    </row>
    <row r="3226" spans="41:50">
      <c r="AO3226" s="8"/>
      <c r="AP3226" s="8"/>
      <c r="AQ3226" s="8"/>
      <c r="AR3226" s="8"/>
      <c r="AS3226" s="8"/>
      <c r="AT3226" s="8"/>
      <c r="AU3226" s="8"/>
      <c r="AV3226" s="8"/>
      <c r="AW3226" s="8"/>
      <c r="AX3226" s="8"/>
    </row>
    <row r="3227" spans="41:50">
      <c r="AO3227" s="8"/>
      <c r="AP3227" s="8"/>
      <c r="AQ3227" s="8"/>
      <c r="AR3227" s="8"/>
      <c r="AS3227" s="8"/>
      <c r="AT3227" s="8"/>
      <c r="AU3227" s="8"/>
      <c r="AV3227" s="8"/>
      <c r="AW3227" s="8"/>
      <c r="AX3227" s="8"/>
    </row>
    <row r="3228" spans="41:50">
      <c r="AO3228" s="8"/>
      <c r="AP3228" s="8"/>
      <c r="AQ3228" s="8"/>
      <c r="AR3228" s="8"/>
      <c r="AS3228" s="8"/>
      <c r="AT3228" s="8"/>
      <c r="AU3228" s="8"/>
      <c r="AV3228" s="8"/>
      <c r="AW3228" s="8"/>
      <c r="AX3228" s="8"/>
    </row>
    <row r="3229" spans="41:50">
      <c r="AO3229" s="8"/>
      <c r="AP3229" s="8"/>
      <c r="AQ3229" s="8"/>
      <c r="AR3229" s="8"/>
      <c r="AS3229" s="8"/>
      <c r="AT3229" s="8"/>
      <c r="AU3229" s="8"/>
      <c r="AV3229" s="8"/>
      <c r="AW3229" s="8"/>
      <c r="AX3229" s="8"/>
    </row>
    <row r="3230" spans="41:50">
      <c r="AO3230" s="8"/>
      <c r="AP3230" s="8"/>
      <c r="AQ3230" s="8"/>
      <c r="AR3230" s="8"/>
      <c r="AS3230" s="8"/>
      <c r="AT3230" s="8"/>
      <c r="AU3230" s="8"/>
      <c r="AV3230" s="8"/>
      <c r="AW3230" s="8"/>
      <c r="AX3230" s="8"/>
    </row>
    <row r="3231" spans="41:50">
      <c r="AO3231" s="8"/>
      <c r="AP3231" s="8"/>
      <c r="AQ3231" s="8"/>
      <c r="AR3231" s="8"/>
      <c r="AS3231" s="8"/>
      <c r="AT3231" s="8"/>
      <c r="AU3231" s="8"/>
      <c r="AV3231" s="8"/>
      <c r="AW3231" s="8"/>
      <c r="AX3231" s="8"/>
    </row>
    <row r="3232" spans="41:50">
      <c r="AO3232" s="8"/>
      <c r="AP3232" s="8"/>
      <c r="AQ3232" s="8"/>
      <c r="AR3232" s="8"/>
      <c r="AS3232" s="8"/>
      <c r="AT3232" s="8"/>
      <c r="AU3232" s="8"/>
      <c r="AV3232" s="8"/>
      <c r="AW3232" s="8"/>
      <c r="AX3232" s="8"/>
    </row>
    <row r="3233" spans="41:50">
      <c r="AO3233" s="8"/>
      <c r="AP3233" s="8"/>
      <c r="AQ3233" s="8"/>
      <c r="AR3233" s="8"/>
      <c r="AS3233" s="8"/>
      <c r="AT3233" s="8"/>
      <c r="AU3233" s="8"/>
      <c r="AV3233" s="8"/>
      <c r="AW3233" s="8"/>
      <c r="AX3233" s="8"/>
    </row>
    <row r="3234" spans="41:50">
      <c r="AO3234" s="8"/>
      <c r="AP3234" s="8"/>
      <c r="AQ3234" s="8"/>
      <c r="AR3234" s="8"/>
      <c r="AS3234" s="8"/>
      <c r="AT3234" s="8"/>
      <c r="AU3234" s="8"/>
      <c r="AV3234" s="8"/>
      <c r="AW3234" s="8"/>
      <c r="AX3234" s="8"/>
    </row>
    <row r="3235" spans="41:50">
      <c r="AO3235" s="8"/>
      <c r="AP3235" s="8"/>
      <c r="AQ3235" s="8"/>
      <c r="AR3235" s="8"/>
      <c r="AS3235" s="8"/>
      <c r="AT3235" s="8"/>
      <c r="AU3235" s="8"/>
      <c r="AV3235" s="8"/>
      <c r="AW3235" s="8"/>
      <c r="AX3235" s="8"/>
    </row>
    <row r="3236" spans="41:50">
      <c r="AO3236" s="8"/>
      <c r="AP3236" s="8"/>
      <c r="AQ3236" s="8"/>
      <c r="AR3236" s="8"/>
      <c r="AS3236" s="8"/>
      <c r="AT3236" s="8"/>
      <c r="AU3236" s="8"/>
      <c r="AV3236" s="8"/>
      <c r="AW3236" s="8"/>
      <c r="AX3236" s="8"/>
    </row>
    <row r="3237" spans="41:50">
      <c r="AO3237" s="8"/>
      <c r="AP3237" s="8"/>
      <c r="AQ3237" s="8"/>
      <c r="AR3237" s="8"/>
      <c r="AS3237" s="8"/>
      <c r="AT3237" s="8"/>
      <c r="AU3237" s="8"/>
      <c r="AV3237" s="8"/>
      <c r="AW3237" s="8"/>
      <c r="AX3237" s="8"/>
    </row>
    <row r="3238" spans="41:50">
      <c r="AO3238" s="8"/>
      <c r="AP3238" s="8"/>
      <c r="AQ3238" s="8"/>
      <c r="AR3238" s="8"/>
      <c r="AS3238" s="8"/>
      <c r="AT3238" s="8"/>
      <c r="AU3238" s="8"/>
      <c r="AV3238" s="8"/>
      <c r="AW3238" s="8"/>
      <c r="AX3238" s="8"/>
    </row>
    <row r="3239" spans="41:50">
      <c r="AO3239" s="8"/>
      <c r="AP3239" s="8"/>
      <c r="AQ3239" s="8"/>
      <c r="AR3239" s="8"/>
      <c r="AS3239" s="8"/>
      <c r="AT3239" s="8"/>
      <c r="AU3239" s="8"/>
      <c r="AV3239" s="8"/>
      <c r="AW3239" s="8"/>
      <c r="AX3239" s="8"/>
    </row>
    <row r="3240" spans="41:50">
      <c r="AO3240" s="8"/>
      <c r="AP3240" s="8"/>
      <c r="AQ3240" s="8"/>
      <c r="AR3240" s="8"/>
      <c r="AS3240" s="8"/>
      <c r="AT3240" s="8"/>
      <c r="AU3240" s="8"/>
      <c r="AV3240" s="8"/>
      <c r="AW3240" s="8"/>
      <c r="AX3240" s="8"/>
    </row>
    <row r="3241" spans="41:50">
      <c r="AO3241" s="8"/>
      <c r="AP3241" s="8"/>
      <c r="AQ3241" s="8"/>
      <c r="AR3241" s="8"/>
      <c r="AS3241" s="8"/>
      <c r="AT3241" s="8"/>
      <c r="AU3241" s="8"/>
      <c r="AV3241" s="8"/>
      <c r="AW3241" s="8"/>
      <c r="AX3241" s="8"/>
    </row>
    <row r="3242" spans="41:50">
      <c r="AO3242" s="8"/>
      <c r="AP3242" s="8"/>
      <c r="AQ3242" s="8"/>
      <c r="AR3242" s="8"/>
      <c r="AS3242" s="8"/>
      <c r="AT3242" s="8"/>
      <c r="AU3242" s="8"/>
      <c r="AV3242" s="8"/>
      <c r="AW3242" s="8"/>
      <c r="AX3242" s="8"/>
    </row>
    <row r="3243" spans="41:50">
      <c r="AO3243" s="8"/>
      <c r="AP3243" s="8"/>
      <c r="AQ3243" s="8"/>
      <c r="AR3243" s="8"/>
      <c r="AS3243" s="8"/>
      <c r="AT3243" s="8"/>
      <c r="AU3243" s="8"/>
      <c r="AV3243" s="8"/>
      <c r="AW3243" s="8"/>
      <c r="AX3243" s="8"/>
    </row>
    <row r="3244" spans="41:50">
      <c r="AO3244" s="8"/>
      <c r="AP3244" s="8"/>
      <c r="AQ3244" s="8"/>
      <c r="AR3244" s="8"/>
      <c r="AS3244" s="8"/>
      <c r="AT3244" s="8"/>
      <c r="AU3244" s="8"/>
      <c r="AV3244" s="8"/>
      <c r="AW3244" s="8"/>
      <c r="AX3244" s="8"/>
    </row>
    <row r="3245" spans="41:50">
      <c r="AO3245" s="8"/>
      <c r="AP3245" s="8"/>
      <c r="AQ3245" s="8"/>
      <c r="AR3245" s="8"/>
      <c r="AS3245" s="8"/>
      <c r="AT3245" s="8"/>
      <c r="AU3245" s="8"/>
      <c r="AV3245" s="8"/>
      <c r="AW3245" s="8"/>
      <c r="AX3245" s="8"/>
    </row>
    <row r="3246" spans="41:50">
      <c r="AO3246" s="8"/>
      <c r="AP3246" s="8"/>
      <c r="AQ3246" s="8"/>
      <c r="AR3246" s="8"/>
      <c r="AS3246" s="8"/>
      <c r="AT3246" s="8"/>
      <c r="AU3246" s="8"/>
      <c r="AV3246" s="8"/>
      <c r="AW3246" s="8"/>
      <c r="AX3246" s="8"/>
    </row>
    <row r="3247" spans="41:50">
      <c r="AO3247" s="8"/>
      <c r="AP3247" s="8"/>
      <c r="AQ3247" s="8"/>
      <c r="AR3247" s="8"/>
      <c r="AS3247" s="8"/>
      <c r="AT3247" s="8"/>
      <c r="AU3247" s="8"/>
      <c r="AV3247" s="8"/>
      <c r="AW3247" s="8"/>
      <c r="AX3247" s="8"/>
    </row>
    <row r="3248" spans="41:50">
      <c r="AO3248" s="8"/>
      <c r="AP3248" s="8"/>
      <c r="AQ3248" s="8"/>
      <c r="AR3248" s="8"/>
      <c r="AS3248" s="8"/>
      <c r="AT3248" s="8"/>
      <c r="AU3248" s="8"/>
      <c r="AV3248" s="8"/>
      <c r="AW3248" s="8"/>
      <c r="AX3248" s="8"/>
    </row>
    <row r="3249" spans="41:50">
      <c r="AO3249" s="8"/>
      <c r="AP3249" s="8"/>
      <c r="AQ3249" s="8"/>
      <c r="AR3249" s="8"/>
      <c r="AS3249" s="8"/>
      <c r="AT3249" s="8"/>
      <c r="AU3249" s="8"/>
      <c r="AV3249" s="8"/>
      <c r="AW3249" s="8"/>
      <c r="AX3249" s="8"/>
    </row>
    <row r="3250" spans="41:50">
      <c r="AO3250" s="8"/>
      <c r="AP3250" s="8"/>
      <c r="AQ3250" s="8"/>
      <c r="AR3250" s="8"/>
      <c r="AS3250" s="8"/>
      <c r="AT3250" s="8"/>
      <c r="AU3250" s="8"/>
      <c r="AV3250" s="8"/>
      <c r="AW3250" s="8"/>
      <c r="AX3250" s="8"/>
    </row>
    <row r="3251" spans="41:50">
      <c r="AO3251" s="8"/>
      <c r="AP3251" s="8"/>
      <c r="AQ3251" s="8"/>
      <c r="AR3251" s="8"/>
      <c r="AS3251" s="8"/>
      <c r="AT3251" s="8"/>
      <c r="AU3251" s="8"/>
      <c r="AV3251" s="8"/>
      <c r="AW3251" s="8"/>
      <c r="AX3251" s="8"/>
    </row>
    <row r="3252" spans="41:50">
      <c r="AO3252" s="8"/>
      <c r="AP3252" s="8"/>
      <c r="AQ3252" s="8"/>
      <c r="AR3252" s="8"/>
      <c r="AS3252" s="8"/>
      <c r="AT3252" s="8"/>
      <c r="AU3252" s="8"/>
      <c r="AV3252" s="8"/>
      <c r="AW3252" s="8"/>
      <c r="AX3252" s="8"/>
    </row>
    <row r="3253" spans="41:50">
      <c r="AO3253" s="8"/>
      <c r="AP3253" s="8"/>
      <c r="AQ3253" s="8"/>
      <c r="AR3253" s="8"/>
      <c r="AS3253" s="8"/>
      <c r="AT3253" s="8"/>
      <c r="AU3253" s="8"/>
      <c r="AV3253" s="8"/>
      <c r="AW3253" s="8"/>
      <c r="AX3253" s="8"/>
    </row>
    <row r="3254" spans="41:50">
      <c r="AO3254" s="8"/>
      <c r="AP3254" s="8"/>
      <c r="AQ3254" s="8"/>
      <c r="AR3254" s="8"/>
      <c r="AS3254" s="8"/>
      <c r="AT3254" s="8"/>
      <c r="AU3254" s="8"/>
      <c r="AV3254" s="8"/>
      <c r="AW3254" s="8"/>
      <c r="AX3254" s="8"/>
    </row>
    <row r="3255" spans="41:50">
      <c r="AO3255" s="8"/>
      <c r="AP3255" s="8"/>
      <c r="AQ3255" s="8"/>
      <c r="AR3255" s="8"/>
      <c r="AS3255" s="8"/>
      <c r="AT3255" s="8"/>
      <c r="AU3255" s="8"/>
      <c r="AV3255" s="8"/>
      <c r="AW3255" s="8"/>
      <c r="AX3255" s="8"/>
    </row>
    <row r="3256" spans="41:50">
      <c r="AO3256" s="8"/>
      <c r="AP3256" s="8"/>
      <c r="AQ3256" s="8"/>
      <c r="AR3256" s="8"/>
      <c r="AS3256" s="8"/>
      <c r="AT3256" s="8"/>
      <c r="AU3256" s="8"/>
      <c r="AV3256" s="8"/>
      <c r="AW3256" s="8"/>
      <c r="AX3256" s="8"/>
    </row>
    <row r="3257" spans="41:50">
      <c r="AO3257" s="8"/>
      <c r="AP3257" s="8"/>
      <c r="AQ3257" s="8"/>
      <c r="AR3257" s="8"/>
      <c r="AS3257" s="8"/>
      <c r="AT3257" s="8"/>
      <c r="AU3257" s="8"/>
      <c r="AV3257" s="8"/>
      <c r="AW3257" s="8"/>
      <c r="AX3257" s="8"/>
    </row>
    <row r="3258" spans="41:50">
      <c r="AO3258" s="8"/>
      <c r="AP3258" s="8"/>
      <c r="AQ3258" s="8"/>
      <c r="AR3258" s="8"/>
      <c r="AS3258" s="8"/>
      <c r="AT3258" s="8"/>
      <c r="AU3258" s="8"/>
      <c r="AV3258" s="8"/>
      <c r="AW3258" s="8"/>
      <c r="AX3258" s="8"/>
    </row>
    <row r="3259" spans="41:50">
      <c r="AO3259" s="8"/>
      <c r="AP3259" s="8"/>
      <c r="AQ3259" s="8"/>
      <c r="AR3259" s="8"/>
      <c r="AS3259" s="8"/>
      <c r="AT3259" s="8"/>
      <c r="AU3259" s="8"/>
      <c r="AV3259" s="8"/>
      <c r="AW3259" s="8"/>
      <c r="AX3259" s="8"/>
    </row>
    <row r="3260" spans="41:50">
      <c r="AO3260" s="8"/>
      <c r="AP3260" s="8"/>
      <c r="AQ3260" s="8"/>
      <c r="AR3260" s="8"/>
      <c r="AS3260" s="8"/>
      <c r="AT3260" s="8"/>
      <c r="AU3260" s="8"/>
      <c r="AV3260" s="8"/>
      <c r="AW3260" s="8"/>
      <c r="AX3260" s="8"/>
    </row>
    <row r="3261" spans="41:50">
      <c r="AO3261" s="8"/>
      <c r="AP3261" s="8"/>
      <c r="AQ3261" s="8"/>
      <c r="AR3261" s="8"/>
      <c r="AS3261" s="8"/>
      <c r="AT3261" s="8"/>
      <c r="AU3261" s="8"/>
      <c r="AV3261" s="8"/>
      <c r="AW3261" s="8"/>
      <c r="AX3261" s="8"/>
    </row>
    <row r="3262" spans="41:50">
      <c r="AO3262" s="8"/>
      <c r="AP3262" s="8"/>
      <c r="AQ3262" s="8"/>
      <c r="AR3262" s="8"/>
      <c r="AS3262" s="8"/>
      <c r="AT3262" s="8"/>
      <c r="AU3262" s="8"/>
      <c r="AV3262" s="8"/>
      <c r="AW3262" s="8"/>
      <c r="AX3262" s="8"/>
    </row>
    <row r="3263" spans="41:50">
      <c r="AO3263" s="8"/>
      <c r="AP3263" s="8"/>
      <c r="AQ3263" s="8"/>
      <c r="AR3263" s="8"/>
      <c r="AS3263" s="8"/>
      <c r="AT3263" s="8"/>
      <c r="AU3263" s="8"/>
      <c r="AV3263" s="8"/>
      <c r="AW3263" s="8"/>
      <c r="AX3263" s="8"/>
    </row>
    <row r="3264" spans="41:50">
      <c r="AO3264" s="8"/>
      <c r="AP3264" s="8"/>
      <c r="AQ3264" s="8"/>
      <c r="AR3264" s="8"/>
      <c r="AS3264" s="8"/>
      <c r="AT3264" s="8"/>
      <c r="AU3264" s="8"/>
      <c r="AV3264" s="8"/>
      <c r="AW3264" s="8"/>
      <c r="AX3264" s="8"/>
    </row>
    <row r="3265" spans="41:50">
      <c r="AO3265" s="8"/>
      <c r="AP3265" s="8"/>
      <c r="AQ3265" s="8"/>
      <c r="AR3265" s="8"/>
      <c r="AS3265" s="8"/>
      <c r="AT3265" s="8"/>
      <c r="AU3265" s="8"/>
      <c r="AV3265" s="8"/>
      <c r="AW3265" s="8"/>
      <c r="AX3265" s="8"/>
    </row>
    <row r="3266" spans="41:50">
      <c r="AO3266" s="8"/>
      <c r="AP3266" s="8"/>
      <c r="AQ3266" s="8"/>
      <c r="AR3266" s="8"/>
      <c r="AS3266" s="8"/>
      <c r="AT3266" s="8"/>
      <c r="AU3266" s="8"/>
      <c r="AV3266" s="8"/>
      <c r="AW3266" s="8"/>
      <c r="AX3266" s="8"/>
    </row>
    <row r="3267" spans="41:50">
      <c r="AO3267" s="8"/>
      <c r="AP3267" s="8"/>
      <c r="AQ3267" s="8"/>
      <c r="AR3267" s="8"/>
      <c r="AS3267" s="8"/>
      <c r="AT3267" s="8"/>
      <c r="AU3267" s="8"/>
      <c r="AV3267" s="8"/>
      <c r="AW3267" s="8"/>
      <c r="AX3267" s="8"/>
    </row>
    <row r="3268" spans="41:50">
      <c r="AO3268" s="8"/>
      <c r="AP3268" s="8"/>
      <c r="AQ3268" s="8"/>
      <c r="AR3268" s="8"/>
      <c r="AS3268" s="8"/>
      <c r="AT3268" s="8"/>
      <c r="AU3268" s="8"/>
      <c r="AV3268" s="8"/>
      <c r="AW3268" s="8"/>
      <c r="AX3268" s="8"/>
    </row>
    <row r="3269" spans="41:50">
      <c r="AO3269" s="8"/>
      <c r="AP3269" s="8"/>
      <c r="AQ3269" s="8"/>
      <c r="AR3269" s="8"/>
      <c r="AS3269" s="8"/>
      <c r="AT3269" s="8"/>
      <c r="AU3269" s="8"/>
      <c r="AV3269" s="8"/>
      <c r="AW3269" s="8"/>
      <c r="AX3269" s="8"/>
    </row>
    <row r="3270" spans="41:50">
      <c r="AO3270" s="8"/>
      <c r="AP3270" s="8"/>
      <c r="AQ3270" s="8"/>
      <c r="AR3270" s="8"/>
      <c r="AS3270" s="8"/>
      <c r="AT3270" s="8"/>
      <c r="AU3270" s="8"/>
      <c r="AV3270" s="8"/>
      <c r="AW3270" s="8"/>
      <c r="AX3270" s="8"/>
    </row>
    <row r="3271" spans="41:50">
      <c r="AO3271" s="8"/>
      <c r="AP3271" s="8"/>
      <c r="AQ3271" s="8"/>
      <c r="AR3271" s="8"/>
      <c r="AS3271" s="8"/>
      <c r="AT3271" s="8"/>
      <c r="AU3271" s="8"/>
      <c r="AV3271" s="8"/>
      <c r="AW3271" s="8"/>
      <c r="AX3271" s="8"/>
    </row>
    <row r="3272" spans="41:50">
      <c r="AO3272" s="8"/>
      <c r="AP3272" s="8"/>
      <c r="AQ3272" s="8"/>
      <c r="AR3272" s="8"/>
      <c r="AS3272" s="8"/>
      <c r="AT3272" s="8"/>
      <c r="AU3272" s="8"/>
      <c r="AV3272" s="8"/>
      <c r="AW3272" s="8"/>
      <c r="AX3272" s="8"/>
    </row>
    <row r="3273" spans="41:50">
      <c r="AO3273" s="8"/>
      <c r="AP3273" s="8"/>
      <c r="AQ3273" s="8"/>
      <c r="AR3273" s="8"/>
      <c r="AS3273" s="8"/>
      <c r="AT3273" s="8"/>
      <c r="AU3273" s="8"/>
      <c r="AV3273" s="8"/>
      <c r="AW3273" s="8"/>
      <c r="AX3273" s="8"/>
    </row>
    <row r="3274" spans="41:50">
      <c r="AO3274" s="8"/>
      <c r="AP3274" s="8"/>
      <c r="AQ3274" s="8"/>
      <c r="AR3274" s="8"/>
      <c r="AS3274" s="8"/>
      <c r="AT3274" s="8"/>
      <c r="AU3274" s="8"/>
      <c r="AV3274" s="8"/>
      <c r="AW3274" s="8"/>
      <c r="AX3274" s="8"/>
    </row>
    <row r="3275" spans="41:50">
      <c r="AO3275" s="8"/>
      <c r="AP3275" s="8"/>
      <c r="AQ3275" s="8"/>
      <c r="AR3275" s="8"/>
      <c r="AS3275" s="8"/>
      <c r="AT3275" s="8"/>
      <c r="AU3275" s="8"/>
      <c r="AV3275" s="8"/>
      <c r="AW3275" s="8"/>
      <c r="AX3275" s="8"/>
    </row>
    <row r="3276" spans="41:50">
      <c r="AO3276" s="8"/>
      <c r="AP3276" s="8"/>
      <c r="AQ3276" s="8"/>
      <c r="AR3276" s="8"/>
      <c r="AS3276" s="8"/>
      <c r="AT3276" s="8"/>
      <c r="AU3276" s="8"/>
      <c r="AV3276" s="8"/>
      <c r="AW3276" s="8"/>
      <c r="AX3276" s="8"/>
    </row>
    <row r="3277" spans="41:50">
      <c r="AO3277" s="8"/>
      <c r="AP3277" s="8"/>
      <c r="AQ3277" s="8"/>
      <c r="AR3277" s="8"/>
      <c r="AS3277" s="8"/>
      <c r="AT3277" s="8"/>
      <c r="AU3277" s="8"/>
      <c r="AV3277" s="8"/>
      <c r="AW3277" s="8"/>
      <c r="AX3277" s="8"/>
    </row>
    <row r="3278" spans="41:50">
      <c r="AO3278" s="8"/>
      <c r="AP3278" s="8"/>
      <c r="AQ3278" s="8"/>
      <c r="AR3278" s="8"/>
      <c r="AS3278" s="8"/>
      <c r="AT3278" s="8"/>
      <c r="AU3278" s="8"/>
      <c r="AV3278" s="8"/>
      <c r="AW3278" s="8"/>
      <c r="AX3278" s="8"/>
    </row>
    <row r="3279" spans="41:50">
      <c r="AO3279" s="8"/>
      <c r="AP3279" s="8"/>
      <c r="AQ3279" s="8"/>
      <c r="AR3279" s="8"/>
      <c r="AS3279" s="8"/>
      <c r="AT3279" s="8"/>
      <c r="AU3279" s="8"/>
      <c r="AV3279" s="8"/>
      <c r="AW3279" s="8"/>
      <c r="AX3279" s="8"/>
    </row>
    <row r="3280" spans="41:50">
      <c r="AO3280" s="8"/>
      <c r="AP3280" s="8"/>
      <c r="AQ3280" s="8"/>
      <c r="AR3280" s="8"/>
      <c r="AS3280" s="8"/>
      <c r="AT3280" s="8"/>
      <c r="AU3280" s="8"/>
      <c r="AV3280" s="8"/>
      <c r="AW3280" s="8"/>
      <c r="AX3280" s="8"/>
    </row>
    <row r="3281" spans="41:50">
      <c r="AO3281" s="8"/>
      <c r="AP3281" s="8"/>
      <c r="AQ3281" s="8"/>
      <c r="AR3281" s="8"/>
      <c r="AS3281" s="8"/>
      <c r="AT3281" s="8"/>
      <c r="AU3281" s="8"/>
      <c r="AV3281" s="8"/>
      <c r="AW3281" s="8"/>
      <c r="AX3281" s="8"/>
    </row>
    <row r="3282" spans="41:50">
      <c r="AO3282" s="8"/>
      <c r="AP3282" s="8"/>
      <c r="AQ3282" s="8"/>
      <c r="AR3282" s="8"/>
      <c r="AS3282" s="8"/>
      <c r="AT3282" s="8"/>
      <c r="AU3282" s="8"/>
      <c r="AV3282" s="8"/>
      <c r="AW3282" s="8"/>
      <c r="AX3282" s="8"/>
    </row>
    <row r="3283" spans="41:50">
      <c r="AO3283" s="8"/>
      <c r="AP3283" s="8"/>
      <c r="AQ3283" s="8"/>
      <c r="AR3283" s="8"/>
      <c r="AS3283" s="8"/>
      <c r="AT3283" s="8"/>
      <c r="AU3283" s="8"/>
      <c r="AV3283" s="8"/>
      <c r="AW3283" s="8"/>
      <c r="AX3283" s="8"/>
    </row>
    <row r="3284" spans="41:50">
      <c r="AO3284" s="8"/>
      <c r="AP3284" s="8"/>
      <c r="AQ3284" s="8"/>
      <c r="AR3284" s="8"/>
      <c r="AS3284" s="8"/>
      <c r="AT3284" s="8"/>
      <c r="AU3284" s="8"/>
      <c r="AV3284" s="8"/>
      <c r="AW3284" s="8"/>
      <c r="AX3284" s="8"/>
    </row>
    <row r="3285" spans="41:50">
      <c r="AO3285" s="8"/>
      <c r="AP3285" s="8"/>
      <c r="AQ3285" s="8"/>
      <c r="AR3285" s="8"/>
      <c r="AS3285" s="8"/>
      <c r="AT3285" s="8"/>
      <c r="AU3285" s="8"/>
      <c r="AV3285" s="8"/>
      <c r="AW3285" s="8"/>
      <c r="AX3285" s="8"/>
    </row>
    <row r="3286" spans="41:50">
      <c r="AO3286" s="8"/>
      <c r="AP3286" s="8"/>
      <c r="AQ3286" s="8"/>
      <c r="AR3286" s="8"/>
      <c r="AS3286" s="8"/>
      <c r="AT3286" s="8"/>
      <c r="AU3286" s="8"/>
      <c r="AV3286" s="8"/>
      <c r="AW3286" s="8"/>
      <c r="AX3286" s="8"/>
    </row>
    <row r="3287" spans="41:50">
      <c r="AO3287" s="8"/>
      <c r="AP3287" s="8"/>
      <c r="AQ3287" s="8"/>
      <c r="AR3287" s="8"/>
      <c r="AS3287" s="8"/>
      <c r="AT3287" s="8"/>
      <c r="AU3287" s="8"/>
      <c r="AV3287" s="8"/>
      <c r="AW3287" s="8"/>
      <c r="AX3287" s="8"/>
    </row>
    <row r="3288" spans="41:50">
      <c r="AO3288" s="8"/>
      <c r="AP3288" s="8"/>
      <c r="AQ3288" s="8"/>
      <c r="AR3288" s="8"/>
      <c r="AS3288" s="8"/>
      <c r="AT3288" s="8"/>
      <c r="AU3288" s="8"/>
      <c r="AV3288" s="8"/>
      <c r="AW3288" s="8"/>
      <c r="AX3288" s="8"/>
    </row>
    <row r="3289" spans="41:50">
      <c r="AO3289" s="8"/>
      <c r="AP3289" s="8"/>
      <c r="AQ3289" s="8"/>
      <c r="AR3289" s="8"/>
      <c r="AS3289" s="8"/>
      <c r="AT3289" s="8"/>
      <c r="AU3289" s="8"/>
      <c r="AV3289" s="8"/>
      <c r="AW3289" s="8"/>
      <c r="AX3289" s="8"/>
    </row>
    <row r="3290" spans="41:50">
      <c r="AO3290" s="8"/>
      <c r="AP3290" s="8"/>
      <c r="AQ3290" s="8"/>
      <c r="AR3290" s="8"/>
      <c r="AS3290" s="8"/>
      <c r="AT3290" s="8"/>
      <c r="AU3290" s="8"/>
      <c r="AV3290" s="8"/>
      <c r="AW3290" s="8"/>
      <c r="AX3290" s="8"/>
    </row>
    <row r="3291" spans="41:50">
      <c r="AO3291" s="8"/>
      <c r="AP3291" s="8"/>
      <c r="AQ3291" s="8"/>
      <c r="AR3291" s="8"/>
      <c r="AS3291" s="8"/>
      <c r="AT3291" s="8"/>
      <c r="AU3291" s="8"/>
      <c r="AV3291" s="8"/>
      <c r="AW3291" s="8"/>
      <c r="AX3291" s="8"/>
    </row>
    <row r="3292" spans="41:50">
      <c r="AO3292" s="8"/>
      <c r="AP3292" s="8"/>
      <c r="AQ3292" s="8"/>
      <c r="AR3292" s="8"/>
      <c r="AS3292" s="8"/>
      <c r="AT3292" s="8"/>
      <c r="AU3292" s="8"/>
      <c r="AV3292" s="8"/>
      <c r="AW3292" s="8"/>
      <c r="AX3292" s="8"/>
    </row>
    <row r="3293" spans="41:50">
      <c r="AO3293" s="8"/>
      <c r="AP3293" s="8"/>
      <c r="AQ3293" s="8"/>
      <c r="AR3293" s="8"/>
      <c r="AS3293" s="8"/>
      <c r="AT3293" s="8"/>
      <c r="AU3293" s="8"/>
      <c r="AV3293" s="8"/>
      <c r="AW3293" s="8"/>
      <c r="AX3293" s="8"/>
    </row>
    <row r="3294" spans="41:50">
      <c r="AO3294" s="8"/>
      <c r="AP3294" s="8"/>
      <c r="AQ3294" s="8"/>
      <c r="AR3294" s="8"/>
      <c r="AS3294" s="8"/>
      <c r="AT3294" s="8"/>
      <c r="AU3294" s="8"/>
      <c r="AV3294" s="8"/>
      <c r="AW3294" s="8"/>
      <c r="AX3294" s="8"/>
    </row>
    <row r="3295" spans="41:50">
      <c r="AO3295" s="8"/>
      <c r="AP3295" s="8"/>
      <c r="AQ3295" s="8"/>
      <c r="AR3295" s="8"/>
      <c r="AS3295" s="8"/>
      <c r="AT3295" s="8"/>
      <c r="AU3295" s="8"/>
      <c r="AV3295" s="8"/>
      <c r="AW3295" s="8"/>
      <c r="AX3295" s="8"/>
    </row>
    <row r="3296" spans="41:50">
      <c r="AO3296" s="8"/>
      <c r="AP3296" s="8"/>
      <c r="AQ3296" s="8"/>
      <c r="AR3296" s="8"/>
      <c r="AS3296" s="8"/>
      <c r="AT3296" s="8"/>
      <c r="AU3296" s="8"/>
      <c r="AV3296" s="8"/>
      <c r="AW3296" s="8"/>
      <c r="AX3296" s="8"/>
    </row>
    <row r="3297" spans="41:50">
      <c r="AO3297" s="8"/>
      <c r="AP3297" s="8"/>
      <c r="AQ3297" s="8"/>
      <c r="AR3297" s="8"/>
      <c r="AS3297" s="8"/>
      <c r="AT3297" s="8"/>
      <c r="AU3297" s="8"/>
      <c r="AV3297" s="8"/>
      <c r="AW3297" s="8"/>
      <c r="AX3297" s="8"/>
    </row>
    <row r="3298" spans="41:50">
      <c r="AO3298" s="8"/>
      <c r="AP3298" s="8"/>
      <c r="AQ3298" s="8"/>
      <c r="AR3298" s="8"/>
      <c r="AS3298" s="8"/>
      <c r="AT3298" s="8"/>
      <c r="AU3298" s="8"/>
      <c r="AV3298" s="8"/>
      <c r="AW3298" s="8"/>
      <c r="AX3298" s="8"/>
    </row>
    <row r="3299" spans="41:50">
      <c r="AO3299" s="8"/>
      <c r="AP3299" s="8"/>
      <c r="AQ3299" s="8"/>
      <c r="AR3299" s="8"/>
      <c r="AS3299" s="8"/>
      <c r="AT3299" s="8"/>
      <c r="AU3299" s="8"/>
      <c r="AV3299" s="8"/>
      <c r="AW3299" s="8"/>
      <c r="AX3299" s="8"/>
    </row>
    <row r="3300" spans="41:50">
      <c r="AO3300" s="8"/>
      <c r="AP3300" s="8"/>
      <c r="AQ3300" s="8"/>
      <c r="AR3300" s="8"/>
      <c r="AS3300" s="8"/>
      <c r="AT3300" s="8"/>
      <c r="AU3300" s="8"/>
      <c r="AV3300" s="8"/>
      <c r="AW3300" s="8"/>
      <c r="AX3300" s="8"/>
    </row>
    <row r="3301" spans="41:50">
      <c r="AO3301" s="8"/>
      <c r="AP3301" s="8"/>
      <c r="AQ3301" s="8"/>
      <c r="AR3301" s="8"/>
      <c r="AS3301" s="8"/>
      <c r="AT3301" s="8"/>
      <c r="AU3301" s="8"/>
      <c r="AV3301" s="8"/>
      <c r="AW3301" s="8"/>
      <c r="AX3301" s="8"/>
    </row>
    <row r="3302" spans="41:50">
      <c r="AO3302" s="8"/>
      <c r="AP3302" s="8"/>
      <c r="AQ3302" s="8"/>
      <c r="AR3302" s="8"/>
      <c r="AS3302" s="8"/>
      <c r="AT3302" s="8"/>
      <c r="AU3302" s="8"/>
      <c r="AV3302" s="8"/>
      <c r="AW3302" s="8"/>
      <c r="AX3302" s="8"/>
    </row>
    <row r="3303" spans="41:50">
      <c r="AO3303" s="8"/>
      <c r="AP3303" s="8"/>
      <c r="AQ3303" s="8"/>
      <c r="AR3303" s="8"/>
      <c r="AS3303" s="8"/>
      <c r="AT3303" s="8"/>
      <c r="AU3303" s="8"/>
      <c r="AV3303" s="8"/>
      <c r="AW3303" s="8"/>
      <c r="AX3303" s="8"/>
    </row>
    <row r="3304" spans="41:50">
      <c r="AO3304" s="8"/>
      <c r="AP3304" s="8"/>
      <c r="AQ3304" s="8"/>
      <c r="AR3304" s="8"/>
      <c r="AS3304" s="8"/>
      <c r="AT3304" s="8"/>
      <c r="AU3304" s="8"/>
      <c r="AV3304" s="8"/>
      <c r="AW3304" s="8"/>
      <c r="AX3304" s="8"/>
    </row>
    <row r="3305" spans="41:50">
      <c r="AO3305" s="8"/>
      <c r="AP3305" s="8"/>
      <c r="AQ3305" s="8"/>
      <c r="AR3305" s="8"/>
      <c r="AS3305" s="8"/>
      <c r="AT3305" s="8"/>
      <c r="AU3305" s="8"/>
      <c r="AV3305" s="8"/>
      <c r="AW3305" s="8"/>
      <c r="AX3305" s="8"/>
    </row>
    <row r="3306" spans="41:50">
      <c r="AO3306" s="8"/>
      <c r="AP3306" s="8"/>
      <c r="AQ3306" s="8"/>
      <c r="AR3306" s="8"/>
      <c r="AS3306" s="8"/>
      <c r="AT3306" s="8"/>
      <c r="AU3306" s="8"/>
      <c r="AV3306" s="8"/>
      <c r="AW3306" s="8"/>
      <c r="AX3306" s="8"/>
    </row>
    <row r="3307" spans="41:50">
      <c r="AO3307" s="8"/>
      <c r="AP3307" s="8"/>
      <c r="AQ3307" s="8"/>
      <c r="AR3307" s="8"/>
      <c r="AS3307" s="8"/>
      <c r="AT3307" s="8"/>
      <c r="AU3307" s="8"/>
      <c r="AV3307" s="8"/>
      <c r="AW3307" s="8"/>
      <c r="AX3307" s="8"/>
    </row>
    <row r="3308" spans="41:50">
      <c r="AO3308" s="8"/>
      <c r="AP3308" s="8"/>
      <c r="AQ3308" s="8"/>
      <c r="AR3308" s="8"/>
      <c r="AS3308" s="8"/>
      <c r="AT3308" s="8"/>
      <c r="AU3308" s="8"/>
      <c r="AV3308" s="8"/>
      <c r="AW3308" s="8"/>
      <c r="AX3308" s="8"/>
    </row>
    <row r="3309" spans="41:50">
      <c r="AO3309" s="8"/>
      <c r="AP3309" s="8"/>
      <c r="AQ3309" s="8"/>
      <c r="AR3309" s="8"/>
      <c r="AS3309" s="8"/>
      <c r="AT3309" s="8"/>
      <c r="AU3309" s="8"/>
      <c r="AV3309" s="8"/>
      <c r="AW3309" s="8"/>
      <c r="AX3309" s="8"/>
    </row>
    <row r="3310" spans="41:50">
      <c r="AO3310" s="8"/>
      <c r="AP3310" s="8"/>
      <c r="AQ3310" s="8"/>
      <c r="AR3310" s="8"/>
      <c r="AS3310" s="8"/>
      <c r="AT3310" s="8"/>
      <c r="AU3310" s="8"/>
      <c r="AV3310" s="8"/>
      <c r="AW3310" s="8"/>
      <c r="AX3310" s="8"/>
    </row>
    <row r="3311" spans="41:50">
      <c r="AO3311" s="8"/>
      <c r="AP3311" s="8"/>
      <c r="AQ3311" s="8"/>
      <c r="AR3311" s="8"/>
      <c r="AS3311" s="8"/>
      <c r="AT3311" s="8"/>
      <c r="AU3311" s="8"/>
      <c r="AV3311" s="8"/>
      <c r="AW3311" s="8"/>
      <c r="AX3311" s="8"/>
    </row>
    <row r="3312" spans="41:50">
      <c r="AO3312" s="8"/>
      <c r="AP3312" s="8"/>
      <c r="AQ3312" s="8"/>
      <c r="AR3312" s="8"/>
      <c r="AS3312" s="8"/>
      <c r="AT3312" s="8"/>
      <c r="AU3312" s="8"/>
      <c r="AV3312" s="8"/>
      <c r="AW3312" s="8"/>
      <c r="AX3312" s="8"/>
    </row>
    <row r="3313" spans="41:50">
      <c r="AO3313" s="8"/>
      <c r="AP3313" s="8"/>
      <c r="AQ3313" s="8"/>
      <c r="AR3313" s="8"/>
      <c r="AS3313" s="8"/>
      <c r="AT3313" s="8"/>
      <c r="AU3313" s="8"/>
      <c r="AV3313" s="8"/>
      <c r="AW3313" s="8"/>
      <c r="AX3313" s="8"/>
    </row>
    <row r="3314" spans="41:50">
      <c r="AO3314" s="8"/>
      <c r="AP3314" s="8"/>
      <c r="AQ3314" s="8"/>
      <c r="AR3314" s="8"/>
      <c r="AS3314" s="8"/>
      <c r="AT3314" s="8"/>
      <c r="AU3314" s="8"/>
      <c r="AV3314" s="8"/>
      <c r="AW3314" s="8"/>
      <c r="AX3314" s="8"/>
    </row>
    <row r="3315" spans="41:50">
      <c r="AO3315" s="8"/>
      <c r="AP3315" s="8"/>
      <c r="AQ3315" s="8"/>
      <c r="AR3315" s="8"/>
      <c r="AS3315" s="8"/>
      <c r="AT3315" s="8"/>
      <c r="AU3315" s="8"/>
      <c r="AV3315" s="8"/>
      <c r="AW3315" s="8"/>
      <c r="AX3315" s="8"/>
    </row>
    <row r="3316" spans="41:50">
      <c r="AO3316" s="8"/>
      <c r="AP3316" s="8"/>
      <c r="AQ3316" s="8"/>
      <c r="AR3316" s="8"/>
      <c r="AS3316" s="8"/>
      <c r="AT3316" s="8"/>
      <c r="AU3316" s="8"/>
      <c r="AV3316" s="8"/>
      <c r="AW3316" s="8"/>
      <c r="AX3316" s="8"/>
    </row>
    <row r="3317" spans="41:50">
      <c r="AO3317" s="8"/>
      <c r="AP3317" s="8"/>
      <c r="AQ3317" s="8"/>
      <c r="AR3317" s="8"/>
      <c r="AS3317" s="8"/>
      <c r="AT3317" s="8"/>
      <c r="AU3317" s="8"/>
      <c r="AV3317" s="8"/>
      <c r="AW3317" s="8"/>
      <c r="AX3317" s="8"/>
    </row>
    <row r="3318" spans="41:50">
      <c r="AO3318" s="8"/>
      <c r="AP3318" s="8"/>
      <c r="AQ3318" s="8"/>
      <c r="AR3318" s="8"/>
      <c r="AS3318" s="8"/>
      <c r="AT3318" s="8"/>
      <c r="AU3318" s="8"/>
      <c r="AV3318" s="8"/>
      <c r="AW3318" s="8"/>
      <c r="AX3318" s="8"/>
    </row>
    <row r="3319" spans="41:50">
      <c r="AO3319" s="8"/>
      <c r="AP3319" s="8"/>
      <c r="AQ3319" s="8"/>
      <c r="AR3319" s="8"/>
      <c r="AS3319" s="8"/>
      <c r="AT3319" s="8"/>
      <c r="AU3319" s="8"/>
      <c r="AV3319" s="8"/>
      <c r="AW3319" s="8"/>
      <c r="AX3319" s="8"/>
    </row>
    <row r="3320" spans="41:50">
      <c r="AO3320" s="8"/>
      <c r="AP3320" s="8"/>
      <c r="AQ3320" s="8"/>
      <c r="AR3320" s="8"/>
      <c r="AS3320" s="8"/>
      <c r="AT3320" s="8"/>
      <c r="AU3320" s="8"/>
      <c r="AV3320" s="8"/>
      <c r="AW3320" s="8"/>
      <c r="AX3320" s="8"/>
    </row>
    <row r="3321" spans="41:50">
      <c r="AO3321" s="8"/>
      <c r="AP3321" s="8"/>
      <c r="AQ3321" s="8"/>
      <c r="AR3321" s="8"/>
      <c r="AS3321" s="8"/>
      <c r="AT3321" s="8"/>
      <c r="AU3321" s="8"/>
      <c r="AV3321" s="8"/>
      <c r="AW3321" s="8"/>
      <c r="AX3321" s="8"/>
    </row>
    <row r="3322" spans="41:50">
      <c r="AO3322" s="8"/>
      <c r="AP3322" s="8"/>
      <c r="AQ3322" s="8"/>
      <c r="AR3322" s="8"/>
      <c r="AS3322" s="8"/>
      <c r="AT3322" s="8"/>
      <c r="AU3322" s="8"/>
      <c r="AV3322" s="8"/>
      <c r="AW3322" s="8"/>
      <c r="AX3322" s="8"/>
    </row>
    <row r="3323" spans="41:50">
      <c r="AO3323" s="8"/>
      <c r="AP3323" s="8"/>
      <c r="AQ3323" s="8"/>
      <c r="AR3323" s="8"/>
      <c r="AS3323" s="8"/>
      <c r="AT3323" s="8"/>
      <c r="AU3323" s="8"/>
      <c r="AV3323" s="8"/>
      <c r="AW3323" s="8"/>
      <c r="AX3323" s="8"/>
    </row>
    <row r="3324" spans="41:50">
      <c r="AO3324" s="8"/>
      <c r="AP3324" s="8"/>
      <c r="AQ3324" s="8"/>
      <c r="AR3324" s="8"/>
      <c r="AS3324" s="8"/>
      <c r="AT3324" s="8"/>
      <c r="AU3324" s="8"/>
      <c r="AV3324" s="8"/>
      <c r="AW3324" s="8"/>
      <c r="AX3324" s="8"/>
    </row>
    <row r="3325" spans="41:50">
      <c r="AO3325" s="8"/>
      <c r="AP3325" s="8"/>
      <c r="AQ3325" s="8"/>
      <c r="AR3325" s="8"/>
      <c r="AS3325" s="8"/>
      <c r="AT3325" s="8"/>
      <c r="AU3325" s="8"/>
      <c r="AV3325" s="8"/>
      <c r="AW3325" s="8"/>
      <c r="AX3325" s="8"/>
    </row>
    <row r="3326" spans="41:50">
      <c r="AO3326" s="8"/>
      <c r="AP3326" s="8"/>
      <c r="AQ3326" s="8"/>
      <c r="AR3326" s="8"/>
      <c r="AS3326" s="8"/>
      <c r="AT3326" s="8"/>
      <c r="AU3326" s="8"/>
      <c r="AV3326" s="8"/>
      <c r="AW3326" s="8"/>
      <c r="AX3326" s="8"/>
    </row>
    <row r="3327" spans="41:50">
      <c r="AO3327" s="8"/>
      <c r="AP3327" s="8"/>
      <c r="AQ3327" s="8"/>
      <c r="AR3327" s="8"/>
      <c r="AS3327" s="8"/>
      <c r="AT3327" s="8"/>
      <c r="AU3327" s="8"/>
      <c r="AV3327" s="8"/>
      <c r="AW3327" s="8"/>
      <c r="AX3327" s="8"/>
    </row>
    <row r="3328" spans="41:50">
      <c r="AO3328" s="8"/>
      <c r="AP3328" s="8"/>
      <c r="AQ3328" s="8"/>
      <c r="AR3328" s="8"/>
      <c r="AS3328" s="8"/>
      <c r="AT3328" s="8"/>
      <c r="AU3328" s="8"/>
      <c r="AV3328" s="8"/>
      <c r="AW3328" s="8"/>
      <c r="AX3328" s="8"/>
    </row>
    <row r="3329" spans="41:50">
      <c r="AO3329" s="8"/>
      <c r="AP3329" s="8"/>
      <c r="AQ3329" s="8"/>
      <c r="AR3329" s="8"/>
      <c r="AS3329" s="8"/>
      <c r="AT3329" s="8"/>
      <c r="AU3329" s="8"/>
      <c r="AV3329" s="8"/>
      <c r="AW3329" s="8"/>
      <c r="AX3329" s="8"/>
    </row>
    <row r="3330" spans="41:50">
      <c r="AO3330" s="8"/>
      <c r="AP3330" s="8"/>
      <c r="AQ3330" s="8"/>
      <c r="AR3330" s="8"/>
      <c r="AS3330" s="8"/>
      <c r="AT3330" s="8"/>
      <c r="AU3330" s="8"/>
      <c r="AV3330" s="8"/>
      <c r="AW3330" s="8"/>
      <c r="AX3330" s="8"/>
    </row>
    <row r="3331" spans="41:50">
      <c r="AO3331" s="8"/>
      <c r="AP3331" s="8"/>
      <c r="AQ3331" s="8"/>
      <c r="AR3331" s="8"/>
      <c r="AS3331" s="8"/>
      <c r="AT3331" s="8"/>
      <c r="AU3331" s="8"/>
      <c r="AV3331" s="8"/>
      <c r="AW3331" s="8"/>
      <c r="AX3331" s="8"/>
    </row>
    <row r="3332" spans="41:50">
      <c r="AO3332" s="8"/>
      <c r="AP3332" s="8"/>
      <c r="AQ3332" s="8"/>
      <c r="AR3332" s="8"/>
      <c r="AS3332" s="8"/>
      <c r="AT3332" s="8"/>
      <c r="AU3332" s="8"/>
      <c r="AV3332" s="8"/>
      <c r="AW3332" s="8"/>
      <c r="AX3332" s="8"/>
    </row>
    <row r="3333" spans="41:50">
      <c r="AO3333" s="8"/>
      <c r="AP3333" s="8"/>
      <c r="AQ3333" s="8"/>
      <c r="AR3333" s="8"/>
      <c r="AS3333" s="8"/>
      <c r="AT3333" s="8"/>
      <c r="AU3333" s="8"/>
      <c r="AV3333" s="8"/>
      <c r="AW3333" s="8"/>
      <c r="AX3333" s="8"/>
    </row>
    <row r="3334" spans="41:50">
      <c r="AO3334" s="8"/>
      <c r="AP3334" s="8"/>
      <c r="AQ3334" s="8"/>
      <c r="AR3334" s="8"/>
      <c r="AS3334" s="8"/>
      <c r="AT3334" s="8"/>
      <c r="AU3334" s="8"/>
      <c r="AV3334" s="8"/>
      <c r="AW3334" s="8"/>
      <c r="AX3334" s="8"/>
    </row>
    <row r="3335" spans="41:50">
      <c r="AO3335" s="8"/>
      <c r="AP3335" s="8"/>
      <c r="AQ3335" s="8"/>
      <c r="AR3335" s="8"/>
      <c r="AS3335" s="8"/>
      <c r="AT3335" s="8"/>
      <c r="AU3335" s="8"/>
      <c r="AV3335" s="8"/>
      <c r="AW3335" s="8"/>
      <c r="AX3335" s="8"/>
    </row>
    <row r="3336" spans="41:50">
      <c r="AO3336" s="8"/>
      <c r="AP3336" s="8"/>
      <c r="AQ3336" s="8"/>
      <c r="AR3336" s="8"/>
      <c r="AS3336" s="8"/>
      <c r="AT3336" s="8"/>
      <c r="AU3336" s="8"/>
      <c r="AV3336" s="8"/>
      <c r="AW3336" s="8"/>
      <c r="AX3336" s="8"/>
    </row>
    <row r="3337" spans="41:50">
      <c r="AO3337" s="8"/>
      <c r="AP3337" s="8"/>
      <c r="AQ3337" s="8"/>
      <c r="AR3337" s="8"/>
      <c r="AS3337" s="8"/>
      <c r="AT3337" s="8"/>
      <c r="AU3337" s="8"/>
      <c r="AV3337" s="8"/>
      <c r="AW3337" s="8"/>
      <c r="AX3337" s="8"/>
    </row>
    <row r="3338" spans="41:50">
      <c r="AO3338" s="8"/>
      <c r="AP3338" s="8"/>
      <c r="AQ3338" s="8"/>
      <c r="AR3338" s="8"/>
      <c r="AS3338" s="8"/>
      <c r="AT3338" s="8"/>
      <c r="AU3338" s="8"/>
      <c r="AV3338" s="8"/>
      <c r="AW3338" s="8"/>
      <c r="AX3338" s="8"/>
    </row>
    <row r="3339" spans="41:50">
      <c r="AO3339" s="8"/>
      <c r="AP3339" s="8"/>
      <c r="AQ3339" s="8"/>
      <c r="AR3339" s="8"/>
      <c r="AS3339" s="8"/>
      <c r="AT3339" s="8"/>
      <c r="AU3339" s="8"/>
      <c r="AV3339" s="8"/>
      <c r="AW3339" s="8"/>
      <c r="AX3339" s="8"/>
    </row>
    <row r="3340" spans="41:50">
      <c r="AO3340" s="8"/>
      <c r="AP3340" s="8"/>
      <c r="AQ3340" s="8"/>
      <c r="AR3340" s="8"/>
      <c r="AS3340" s="8"/>
      <c r="AT3340" s="8"/>
      <c r="AU3340" s="8"/>
      <c r="AV3340" s="8"/>
      <c r="AW3340" s="8"/>
      <c r="AX3340" s="8"/>
    </row>
    <row r="3341" spans="41:50">
      <c r="AO3341" s="8"/>
      <c r="AP3341" s="8"/>
      <c r="AQ3341" s="8"/>
      <c r="AR3341" s="8"/>
      <c r="AS3341" s="8"/>
      <c r="AT3341" s="8"/>
      <c r="AU3341" s="8"/>
      <c r="AV3341" s="8"/>
      <c r="AW3341" s="8"/>
      <c r="AX3341" s="8"/>
    </row>
    <row r="3342" spans="41:50">
      <c r="AO3342" s="8"/>
      <c r="AP3342" s="8"/>
      <c r="AQ3342" s="8"/>
      <c r="AR3342" s="8"/>
      <c r="AS3342" s="8"/>
      <c r="AT3342" s="8"/>
      <c r="AU3342" s="8"/>
      <c r="AV3342" s="8"/>
      <c r="AW3342" s="8"/>
      <c r="AX3342" s="8"/>
    </row>
    <row r="3343" spans="41:50">
      <c r="AO3343" s="8"/>
      <c r="AP3343" s="8"/>
      <c r="AQ3343" s="8"/>
      <c r="AR3343" s="8"/>
      <c r="AS3343" s="8"/>
      <c r="AT3343" s="8"/>
      <c r="AU3343" s="8"/>
      <c r="AV3343" s="8"/>
      <c r="AW3343" s="8"/>
      <c r="AX3343" s="8"/>
    </row>
    <row r="3344" spans="41:50">
      <c r="AO3344" s="8"/>
      <c r="AP3344" s="8"/>
      <c r="AQ3344" s="8"/>
      <c r="AR3344" s="8"/>
      <c r="AS3344" s="8"/>
      <c r="AT3344" s="8"/>
      <c r="AU3344" s="8"/>
      <c r="AV3344" s="8"/>
      <c r="AW3344" s="8"/>
      <c r="AX3344" s="8"/>
    </row>
    <row r="3345" spans="41:50">
      <c r="AO3345" s="8"/>
      <c r="AP3345" s="8"/>
      <c r="AQ3345" s="8"/>
      <c r="AR3345" s="8"/>
      <c r="AS3345" s="8"/>
      <c r="AT3345" s="8"/>
      <c r="AU3345" s="8"/>
      <c r="AV3345" s="8"/>
      <c r="AW3345" s="8"/>
      <c r="AX3345" s="8"/>
    </row>
    <row r="3346" spans="41:50">
      <c r="AO3346" s="8"/>
      <c r="AP3346" s="8"/>
      <c r="AQ3346" s="8"/>
      <c r="AR3346" s="8"/>
      <c r="AS3346" s="8"/>
      <c r="AT3346" s="8"/>
      <c r="AU3346" s="8"/>
      <c r="AV3346" s="8"/>
      <c r="AW3346" s="8"/>
      <c r="AX3346" s="8"/>
    </row>
    <row r="3347" spans="41:50">
      <c r="AO3347" s="8"/>
      <c r="AP3347" s="8"/>
      <c r="AQ3347" s="8"/>
      <c r="AR3347" s="8"/>
      <c r="AS3347" s="8"/>
      <c r="AT3347" s="8"/>
      <c r="AU3347" s="8"/>
      <c r="AV3347" s="8"/>
      <c r="AW3347" s="8"/>
      <c r="AX3347" s="8"/>
    </row>
    <row r="3348" spans="41:50">
      <c r="AO3348" s="8"/>
      <c r="AP3348" s="8"/>
      <c r="AQ3348" s="8"/>
      <c r="AR3348" s="8"/>
      <c r="AS3348" s="8"/>
      <c r="AT3348" s="8"/>
      <c r="AU3348" s="8"/>
      <c r="AV3348" s="8"/>
      <c r="AW3348" s="8"/>
      <c r="AX3348" s="8"/>
    </row>
    <row r="3349" spans="41:50">
      <c r="AO3349" s="8"/>
      <c r="AP3349" s="8"/>
      <c r="AQ3349" s="8"/>
      <c r="AR3349" s="8"/>
      <c r="AS3349" s="8"/>
      <c r="AT3349" s="8"/>
      <c r="AU3349" s="8"/>
      <c r="AV3349" s="8"/>
      <c r="AW3349" s="8"/>
      <c r="AX3349" s="8"/>
    </row>
    <row r="3350" spans="41:50">
      <c r="AO3350" s="8"/>
      <c r="AP3350" s="8"/>
      <c r="AQ3350" s="8"/>
      <c r="AR3350" s="8"/>
      <c r="AS3350" s="8"/>
      <c r="AT3350" s="8"/>
      <c r="AU3350" s="8"/>
      <c r="AV3350" s="8"/>
      <c r="AW3350" s="8"/>
      <c r="AX3350" s="8"/>
    </row>
    <row r="3351" spans="41:50">
      <c r="AO3351" s="8"/>
      <c r="AP3351" s="8"/>
      <c r="AQ3351" s="8"/>
      <c r="AR3351" s="8"/>
      <c r="AS3351" s="8"/>
      <c r="AT3351" s="8"/>
      <c r="AU3351" s="8"/>
      <c r="AV3351" s="8"/>
      <c r="AW3351" s="8"/>
      <c r="AX3351" s="8"/>
    </row>
    <row r="3352" spans="41:50">
      <c r="AO3352" s="8"/>
      <c r="AP3352" s="8"/>
      <c r="AQ3352" s="8"/>
      <c r="AR3352" s="8"/>
      <c r="AS3352" s="8"/>
      <c r="AT3352" s="8"/>
      <c r="AU3352" s="8"/>
      <c r="AV3352" s="8"/>
      <c r="AW3352" s="8"/>
      <c r="AX3352" s="8"/>
    </row>
    <row r="3353" spans="41:50">
      <c r="AO3353" s="8"/>
      <c r="AP3353" s="8"/>
      <c r="AQ3353" s="8"/>
      <c r="AR3353" s="8"/>
      <c r="AS3353" s="8"/>
      <c r="AT3353" s="8"/>
      <c r="AU3353" s="8"/>
      <c r="AV3353" s="8"/>
      <c r="AW3353" s="8"/>
      <c r="AX3353" s="8"/>
    </row>
    <row r="3354" spans="41:50">
      <c r="AO3354" s="8"/>
      <c r="AP3354" s="8"/>
      <c r="AQ3354" s="8"/>
      <c r="AR3354" s="8"/>
      <c r="AS3354" s="8"/>
      <c r="AT3354" s="8"/>
      <c r="AU3354" s="8"/>
      <c r="AV3354" s="8"/>
      <c r="AW3354" s="8"/>
      <c r="AX3354" s="8"/>
    </row>
    <row r="3355" spans="41:50">
      <c r="AO3355" s="8"/>
      <c r="AP3355" s="8"/>
      <c r="AQ3355" s="8"/>
      <c r="AR3355" s="8"/>
      <c r="AS3355" s="8"/>
      <c r="AT3355" s="8"/>
      <c r="AU3355" s="8"/>
      <c r="AV3355" s="8"/>
      <c r="AW3355" s="8"/>
      <c r="AX3355" s="8"/>
    </row>
    <row r="3356" spans="41:50">
      <c r="AO3356" s="8"/>
      <c r="AP3356" s="8"/>
      <c r="AQ3356" s="8"/>
      <c r="AR3356" s="8"/>
      <c r="AS3356" s="8"/>
      <c r="AT3356" s="8"/>
      <c r="AU3356" s="8"/>
      <c r="AV3356" s="8"/>
      <c r="AW3356" s="8"/>
      <c r="AX3356" s="8"/>
    </row>
    <row r="3357" spans="41:50">
      <c r="AO3357" s="8"/>
      <c r="AP3357" s="8"/>
      <c r="AQ3357" s="8"/>
      <c r="AR3357" s="8"/>
      <c r="AS3357" s="8"/>
      <c r="AT3357" s="8"/>
      <c r="AU3357" s="8"/>
      <c r="AV3357" s="8"/>
      <c r="AW3357" s="8"/>
      <c r="AX3357" s="8"/>
    </row>
    <row r="3358" spans="41:50">
      <c r="AO3358" s="8"/>
      <c r="AP3358" s="8"/>
      <c r="AQ3358" s="8"/>
      <c r="AR3358" s="8"/>
      <c r="AS3358" s="8"/>
      <c r="AT3358" s="8"/>
      <c r="AU3358" s="8"/>
      <c r="AV3358" s="8"/>
      <c r="AW3358" s="8"/>
      <c r="AX3358" s="8"/>
    </row>
    <row r="3359" spans="41:50">
      <c r="AO3359" s="8"/>
      <c r="AP3359" s="8"/>
      <c r="AQ3359" s="8"/>
      <c r="AR3359" s="8"/>
      <c r="AS3359" s="8"/>
      <c r="AT3359" s="8"/>
      <c r="AU3359" s="8"/>
      <c r="AV3359" s="8"/>
      <c r="AW3359" s="8"/>
      <c r="AX3359" s="8"/>
    </row>
    <row r="3360" spans="41:50">
      <c r="AO3360" s="8"/>
      <c r="AP3360" s="8"/>
      <c r="AQ3360" s="8"/>
      <c r="AR3360" s="8"/>
      <c r="AS3360" s="8"/>
      <c r="AT3360" s="8"/>
      <c r="AU3360" s="8"/>
      <c r="AV3360" s="8"/>
      <c r="AW3360" s="8"/>
      <c r="AX3360" s="8"/>
    </row>
    <row r="3361" spans="41:50">
      <c r="AO3361" s="8"/>
      <c r="AP3361" s="8"/>
      <c r="AQ3361" s="8"/>
      <c r="AR3361" s="8"/>
      <c r="AS3361" s="8"/>
      <c r="AT3361" s="8"/>
      <c r="AU3361" s="8"/>
      <c r="AV3361" s="8"/>
      <c r="AW3361" s="8"/>
      <c r="AX3361" s="8"/>
    </row>
    <row r="3362" spans="41:50">
      <c r="AO3362" s="8"/>
      <c r="AP3362" s="8"/>
      <c r="AQ3362" s="8"/>
      <c r="AR3362" s="8"/>
      <c r="AS3362" s="8"/>
      <c r="AT3362" s="8"/>
      <c r="AU3362" s="8"/>
      <c r="AV3362" s="8"/>
      <c r="AW3362" s="8"/>
      <c r="AX3362" s="8"/>
    </row>
    <row r="3363" spans="41:50">
      <c r="AO3363" s="8"/>
      <c r="AP3363" s="8"/>
      <c r="AQ3363" s="8"/>
      <c r="AR3363" s="8"/>
      <c r="AS3363" s="8"/>
      <c r="AT3363" s="8"/>
      <c r="AU3363" s="8"/>
      <c r="AV3363" s="8"/>
      <c r="AW3363" s="8"/>
      <c r="AX3363" s="8"/>
    </row>
    <row r="3364" spans="41:50">
      <c r="AO3364" s="8"/>
      <c r="AP3364" s="8"/>
      <c r="AQ3364" s="8"/>
      <c r="AR3364" s="8"/>
      <c r="AS3364" s="8"/>
      <c r="AT3364" s="8"/>
      <c r="AU3364" s="8"/>
      <c r="AV3364" s="8"/>
      <c r="AW3364" s="8"/>
      <c r="AX3364" s="8"/>
    </row>
    <row r="3365" spans="41:50">
      <c r="AO3365" s="8"/>
      <c r="AP3365" s="8"/>
      <c r="AQ3365" s="8"/>
      <c r="AR3365" s="8"/>
      <c r="AS3365" s="8"/>
      <c r="AT3365" s="8"/>
      <c r="AU3365" s="8"/>
      <c r="AV3365" s="8"/>
      <c r="AW3365" s="8"/>
      <c r="AX3365" s="8"/>
    </row>
    <row r="3366" spans="41:50">
      <c r="AO3366" s="8"/>
      <c r="AP3366" s="8"/>
      <c r="AQ3366" s="8"/>
      <c r="AR3366" s="8"/>
      <c r="AS3366" s="8"/>
      <c r="AT3366" s="8"/>
      <c r="AU3366" s="8"/>
      <c r="AV3366" s="8"/>
      <c r="AW3366" s="8"/>
      <c r="AX3366" s="8"/>
    </row>
    <row r="3367" spans="41:50">
      <c r="AO3367" s="8"/>
      <c r="AP3367" s="8"/>
      <c r="AQ3367" s="8"/>
      <c r="AR3367" s="8"/>
      <c r="AS3367" s="8"/>
      <c r="AT3367" s="8"/>
      <c r="AU3367" s="8"/>
      <c r="AV3367" s="8"/>
      <c r="AW3367" s="8"/>
      <c r="AX3367" s="8"/>
    </row>
    <row r="3368" spans="41:50">
      <c r="AO3368" s="8"/>
      <c r="AP3368" s="8"/>
      <c r="AQ3368" s="8"/>
      <c r="AR3368" s="8"/>
      <c r="AS3368" s="8"/>
      <c r="AT3368" s="8"/>
      <c r="AU3368" s="8"/>
      <c r="AV3368" s="8"/>
      <c r="AW3368" s="8"/>
      <c r="AX3368" s="8"/>
    </row>
    <row r="3369" spans="41:50">
      <c r="AO3369" s="8"/>
      <c r="AP3369" s="8"/>
      <c r="AQ3369" s="8"/>
      <c r="AR3369" s="8"/>
      <c r="AS3369" s="8"/>
      <c r="AT3369" s="8"/>
      <c r="AU3369" s="8"/>
      <c r="AV3369" s="8"/>
      <c r="AW3369" s="8"/>
      <c r="AX3369" s="8"/>
    </row>
    <row r="3370" spans="41:50">
      <c r="AO3370" s="8"/>
      <c r="AP3370" s="8"/>
      <c r="AQ3370" s="8"/>
      <c r="AR3370" s="8"/>
      <c r="AS3370" s="8"/>
      <c r="AT3370" s="8"/>
      <c r="AU3370" s="8"/>
      <c r="AV3370" s="8"/>
      <c r="AW3370" s="8"/>
      <c r="AX3370" s="8"/>
    </row>
    <row r="3371" spans="41:50">
      <c r="AO3371" s="8"/>
      <c r="AP3371" s="8"/>
      <c r="AQ3371" s="8"/>
      <c r="AR3371" s="8"/>
      <c r="AS3371" s="8"/>
      <c r="AT3371" s="8"/>
      <c r="AU3371" s="8"/>
      <c r="AV3371" s="8"/>
      <c r="AW3371" s="8"/>
      <c r="AX3371" s="8"/>
    </row>
    <row r="3372" spans="41:50">
      <c r="AO3372" s="8"/>
      <c r="AP3372" s="8"/>
      <c r="AQ3372" s="8"/>
      <c r="AR3372" s="8"/>
      <c r="AS3372" s="8"/>
      <c r="AT3372" s="8"/>
      <c r="AU3372" s="8"/>
      <c r="AV3372" s="8"/>
      <c r="AW3372" s="8"/>
      <c r="AX3372" s="8"/>
    </row>
    <row r="3373" spans="41:50">
      <c r="AO3373" s="8"/>
      <c r="AP3373" s="8"/>
      <c r="AQ3373" s="8"/>
      <c r="AR3373" s="8"/>
      <c r="AS3373" s="8"/>
      <c r="AT3373" s="8"/>
      <c r="AU3373" s="8"/>
      <c r="AV3373" s="8"/>
      <c r="AW3373" s="8"/>
      <c r="AX3373" s="8"/>
    </row>
    <row r="3374" spans="41:50">
      <c r="AO3374" s="8"/>
      <c r="AP3374" s="8"/>
      <c r="AQ3374" s="8"/>
      <c r="AR3374" s="8"/>
      <c r="AS3374" s="8"/>
      <c r="AT3374" s="8"/>
      <c r="AU3374" s="8"/>
      <c r="AV3374" s="8"/>
      <c r="AW3374" s="8"/>
      <c r="AX3374" s="8"/>
    </row>
    <row r="3375" spans="41:50">
      <c r="AO3375" s="8"/>
      <c r="AP3375" s="8"/>
      <c r="AQ3375" s="8"/>
      <c r="AR3375" s="8"/>
      <c r="AS3375" s="8"/>
      <c r="AT3375" s="8"/>
      <c r="AU3375" s="8"/>
      <c r="AV3375" s="8"/>
      <c r="AW3375" s="8"/>
      <c r="AX3375" s="8"/>
    </row>
    <row r="3376" spans="41:50">
      <c r="AO3376" s="8"/>
      <c r="AP3376" s="8"/>
      <c r="AQ3376" s="8"/>
      <c r="AR3376" s="8"/>
      <c r="AS3376" s="8"/>
      <c r="AT3376" s="8"/>
      <c r="AU3376" s="8"/>
      <c r="AV3376" s="8"/>
      <c r="AW3376" s="8"/>
      <c r="AX3376" s="8"/>
    </row>
    <row r="3377" spans="41:50">
      <c r="AO3377" s="8"/>
      <c r="AP3377" s="8"/>
      <c r="AQ3377" s="8"/>
      <c r="AR3377" s="8"/>
      <c r="AS3377" s="8"/>
      <c r="AT3377" s="8"/>
      <c r="AU3377" s="8"/>
      <c r="AV3377" s="8"/>
      <c r="AW3377" s="8"/>
      <c r="AX3377" s="8"/>
    </row>
    <row r="3378" spans="41:50">
      <c r="AO3378" s="8"/>
      <c r="AP3378" s="8"/>
      <c r="AQ3378" s="8"/>
      <c r="AR3378" s="8"/>
      <c r="AS3378" s="8"/>
      <c r="AT3378" s="8"/>
      <c r="AU3378" s="8"/>
      <c r="AV3378" s="8"/>
      <c r="AW3378" s="8"/>
      <c r="AX3378" s="8"/>
    </row>
    <row r="3379" spans="41:50">
      <c r="AO3379" s="8"/>
      <c r="AP3379" s="8"/>
      <c r="AQ3379" s="8"/>
      <c r="AR3379" s="8"/>
      <c r="AS3379" s="8"/>
      <c r="AT3379" s="8"/>
      <c r="AU3379" s="8"/>
      <c r="AV3379" s="8"/>
      <c r="AW3379" s="8"/>
      <c r="AX3379" s="8"/>
    </row>
    <row r="3380" spans="41:50">
      <c r="AO3380" s="8"/>
      <c r="AP3380" s="8"/>
      <c r="AQ3380" s="8"/>
      <c r="AR3380" s="8"/>
      <c r="AS3380" s="8"/>
      <c r="AT3380" s="8"/>
      <c r="AU3380" s="8"/>
      <c r="AV3380" s="8"/>
      <c r="AW3380" s="8"/>
      <c r="AX3380" s="8"/>
    </row>
    <row r="3381" spans="41:50">
      <c r="AO3381" s="8"/>
      <c r="AP3381" s="8"/>
      <c r="AQ3381" s="8"/>
      <c r="AR3381" s="8"/>
      <c r="AS3381" s="8"/>
      <c r="AT3381" s="8"/>
      <c r="AU3381" s="8"/>
      <c r="AV3381" s="8"/>
      <c r="AW3381" s="8"/>
      <c r="AX3381" s="8"/>
    </row>
    <row r="3382" spans="41:50">
      <c r="AO3382" s="8"/>
      <c r="AP3382" s="8"/>
      <c r="AQ3382" s="8"/>
      <c r="AR3382" s="8"/>
      <c r="AS3382" s="8"/>
      <c r="AT3382" s="8"/>
      <c r="AU3382" s="8"/>
      <c r="AV3382" s="8"/>
      <c r="AW3382" s="8"/>
      <c r="AX3382" s="8"/>
    </row>
    <row r="3383" spans="41:50">
      <c r="AO3383" s="8"/>
      <c r="AP3383" s="8"/>
      <c r="AQ3383" s="8"/>
      <c r="AR3383" s="8"/>
      <c r="AS3383" s="8"/>
      <c r="AT3383" s="8"/>
      <c r="AU3383" s="8"/>
      <c r="AV3383" s="8"/>
      <c r="AW3383" s="8"/>
      <c r="AX3383" s="8"/>
    </row>
    <row r="3384" spans="41:50">
      <c r="AO3384" s="8"/>
      <c r="AP3384" s="8"/>
      <c r="AQ3384" s="8"/>
      <c r="AR3384" s="8"/>
      <c r="AS3384" s="8"/>
      <c r="AT3384" s="8"/>
      <c r="AU3384" s="8"/>
      <c r="AV3384" s="8"/>
      <c r="AW3384" s="8"/>
      <c r="AX3384" s="8"/>
    </row>
    <row r="3385" spans="41:50">
      <c r="AO3385" s="8"/>
      <c r="AP3385" s="8"/>
      <c r="AQ3385" s="8"/>
      <c r="AR3385" s="8"/>
      <c r="AS3385" s="8"/>
      <c r="AT3385" s="8"/>
      <c r="AU3385" s="8"/>
      <c r="AV3385" s="8"/>
      <c r="AW3385" s="8"/>
      <c r="AX3385" s="8"/>
    </row>
    <row r="3386" spans="41:50">
      <c r="AO3386" s="8"/>
      <c r="AP3386" s="8"/>
      <c r="AQ3386" s="8"/>
      <c r="AR3386" s="8"/>
      <c r="AS3386" s="8"/>
      <c r="AT3386" s="8"/>
      <c r="AU3386" s="8"/>
      <c r="AV3386" s="8"/>
      <c r="AW3386" s="8"/>
      <c r="AX3386" s="8"/>
    </row>
    <row r="3387" spans="41:50">
      <c r="AO3387" s="8"/>
      <c r="AP3387" s="8"/>
      <c r="AQ3387" s="8"/>
      <c r="AR3387" s="8"/>
      <c r="AS3387" s="8"/>
      <c r="AT3387" s="8"/>
      <c r="AU3387" s="8"/>
      <c r="AV3387" s="8"/>
      <c r="AW3387" s="8"/>
      <c r="AX3387" s="8"/>
    </row>
    <row r="3388" spans="41:50">
      <c r="AO3388" s="8"/>
      <c r="AP3388" s="8"/>
      <c r="AQ3388" s="8"/>
      <c r="AR3388" s="8"/>
      <c r="AS3388" s="8"/>
      <c r="AT3388" s="8"/>
      <c r="AU3388" s="8"/>
      <c r="AV3388" s="8"/>
      <c r="AW3388" s="8"/>
      <c r="AX3388" s="8"/>
    </row>
    <row r="3389" spans="41:50">
      <c r="AO3389" s="8"/>
      <c r="AP3389" s="8"/>
      <c r="AQ3389" s="8"/>
      <c r="AR3389" s="8"/>
      <c r="AS3389" s="8"/>
      <c r="AT3389" s="8"/>
      <c r="AU3389" s="8"/>
      <c r="AV3389" s="8"/>
      <c r="AW3389" s="8"/>
      <c r="AX3389" s="8"/>
    </row>
    <row r="3390" spans="41:50">
      <c r="AO3390" s="8"/>
      <c r="AP3390" s="8"/>
      <c r="AQ3390" s="8"/>
      <c r="AR3390" s="8"/>
      <c r="AS3390" s="8"/>
      <c r="AT3390" s="8"/>
      <c r="AU3390" s="8"/>
      <c r="AV3390" s="8"/>
      <c r="AW3390" s="8"/>
      <c r="AX3390" s="8"/>
    </row>
    <row r="3391" spans="41:50">
      <c r="AO3391" s="8"/>
      <c r="AP3391" s="8"/>
      <c r="AQ3391" s="8"/>
      <c r="AR3391" s="8"/>
      <c r="AS3391" s="8"/>
      <c r="AT3391" s="8"/>
      <c r="AU3391" s="8"/>
      <c r="AV3391" s="8"/>
      <c r="AW3391" s="8"/>
      <c r="AX3391" s="8"/>
    </row>
    <row r="3392" spans="41:50">
      <c r="AO3392" s="8"/>
      <c r="AP3392" s="8"/>
      <c r="AQ3392" s="8"/>
      <c r="AR3392" s="8"/>
      <c r="AS3392" s="8"/>
      <c r="AT3392" s="8"/>
      <c r="AU3392" s="8"/>
      <c r="AV3392" s="8"/>
      <c r="AW3392" s="8"/>
      <c r="AX3392" s="8"/>
    </row>
    <row r="3393" spans="41:50">
      <c r="AO3393" s="8"/>
      <c r="AP3393" s="8"/>
      <c r="AQ3393" s="8"/>
      <c r="AR3393" s="8"/>
      <c r="AS3393" s="8"/>
      <c r="AT3393" s="8"/>
      <c r="AU3393" s="8"/>
      <c r="AV3393" s="8"/>
      <c r="AW3393" s="8"/>
      <c r="AX3393" s="8"/>
    </row>
    <row r="3394" spans="41:50">
      <c r="AO3394" s="8"/>
      <c r="AP3394" s="8"/>
      <c r="AQ3394" s="8"/>
      <c r="AR3394" s="8"/>
      <c r="AS3394" s="8"/>
      <c r="AT3394" s="8"/>
      <c r="AU3394" s="8"/>
      <c r="AV3394" s="8"/>
      <c r="AW3394" s="8"/>
      <c r="AX3394" s="8"/>
    </row>
    <row r="3395" spans="41:50">
      <c r="AO3395" s="8"/>
      <c r="AP3395" s="8"/>
      <c r="AQ3395" s="8"/>
      <c r="AR3395" s="8"/>
      <c r="AS3395" s="8"/>
      <c r="AT3395" s="8"/>
      <c r="AU3395" s="8"/>
      <c r="AV3395" s="8"/>
      <c r="AW3395" s="8"/>
      <c r="AX3395" s="8"/>
    </row>
    <row r="3396" spans="41:50">
      <c r="AO3396" s="8"/>
      <c r="AP3396" s="8"/>
      <c r="AQ3396" s="8"/>
      <c r="AR3396" s="8"/>
      <c r="AS3396" s="8"/>
      <c r="AT3396" s="8"/>
      <c r="AU3396" s="8"/>
      <c r="AV3396" s="8"/>
      <c r="AW3396" s="8"/>
      <c r="AX3396" s="8"/>
    </row>
    <row r="3397" spans="41:50">
      <c r="AO3397" s="8"/>
      <c r="AP3397" s="8"/>
      <c r="AQ3397" s="8"/>
      <c r="AR3397" s="8"/>
      <c r="AS3397" s="8"/>
      <c r="AT3397" s="8"/>
      <c r="AU3397" s="8"/>
      <c r="AV3397" s="8"/>
      <c r="AW3397" s="8"/>
      <c r="AX3397" s="8"/>
    </row>
    <row r="3398" spans="41:50">
      <c r="AO3398" s="8"/>
      <c r="AP3398" s="8"/>
      <c r="AQ3398" s="8"/>
      <c r="AR3398" s="8"/>
      <c r="AS3398" s="8"/>
      <c r="AT3398" s="8"/>
      <c r="AU3398" s="8"/>
      <c r="AV3398" s="8"/>
      <c r="AW3398" s="8"/>
      <c r="AX3398" s="8"/>
    </row>
    <row r="3399" spans="41:50">
      <c r="AO3399" s="8"/>
      <c r="AP3399" s="8"/>
      <c r="AQ3399" s="8"/>
      <c r="AR3399" s="8"/>
      <c r="AS3399" s="8"/>
      <c r="AT3399" s="8"/>
      <c r="AU3399" s="8"/>
      <c r="AV3399" s="8"/>
      <c r="AW3399" s="8"/>
      <c r="AX3399" s="8"/>
    </row>
    <row r="3400" spans="41:50">
      <c r="AO3400" s="8"/>
      <c r="AP3400" s="8"/>
      <c r="AQ3400" s="8"/>
      <c r="AR3400" s="8"/>
      <c r="AS3400" s="8"/>
      <c r="AT3400" s="8"/>
      <c r="AU3400" s="8"/>
      <c r="AV3400" s="8"/>
      <c r="AW3400" s="8"/>
      <c r="AX3400" s="8"/>
    </row>
    <row r="3401" spans="41:50">
      <c r="AO3401" s="8"/>
      <c r="AP3401" s="8"/>
      <c r="AQ3401" s="8"/>
      <c r="AR3401" s="8"/>
      <c r="AS3401" s="8"/>
      <c r="AT3401" s="8"/>
      <c r="AU3401" s="8"/>
      <c r="AV3401" s="8"/>
      <c r="AW3401" s="8"/>
      <c r="AX3401" s="8"/>
    </row>
    <row r="3402" spans="41:50">
      <c r="AO3402" s="8"/>
      <c r="AP3402" s="8"/>
      <c r="AQ3402" s="8"/>
      <c r="AR3402" s="8"/>
      <c r="AS3402" s="8"/>
      <c r="AT3402" s="8"/>
      <c r="AU3402" s="8"/>
      <c r="AV3402" s="8"/>
      <c r="AW3402" s="8"/>
      <c r="AX3402" s="8"/>
    </row>
    <row r="3403" spans="41:50">
      <c r="AO3403" s="8"/>
      <c r="AP3403" s="8"/>
      <c r="AQ3403" s="8"/>
      <c r="AR3403" s="8"/>
      <c r="AS3403" s="8"/>
      <c r="AT3403" s="8"/>
      <c r="AU3403" s="8"/>
      <c r="AV3403" s="8"/>
      <c r="AW3403" s="8"/>
      <c r="AX3403" s="8"/>
    </row>
    <row r="3404" spans="41:50">
      <c r="AO3404" s="8"/>
      <c r="AP3404" s="8"/>
      <c r="AQ3404" s="8"/>
      <c r="AR3404" s="8"/>
      <c r="AS3404" s="8"/>
      <c r="AT3404" s="8"/>
      <c r="AU3404" s="8"/>
      <c r="AV3404" s="8"/>
      <c r="AW3404" s="8"/>
      <c r="AX3404" s="8"/>
    </row>
    <row r="3405" spans="41:50">
      <c r="AO3405" s="8"/>
      <c r="AP3405" s="8"/>
      <c r="AQ3405" s="8"/>
      <c r="AR3405" s="8"/>
      <c r="AS3405" s="8"/>
      <c r="AT3405" s="8"/>
      <c r="AU3405" s="8"/>
      <c r="AV3405" s="8"/>
      <c r="AW3405" s="8"/>
      <c r="AX3405" s="8"/>
    </row>
    <row r="3406" spans="41:50">
      <c r="AO3406" s="8"/>
      <c r="AP3406" s="8"/>
      <c r="AQ3406" s="8"/>
      <c r="AR3406" s="8"/>
      <c r="AS3406" s="8"/>
      <c r="AT3406" s="8"/>
      <c r="AU3406" s="8"/>
      <c r="AV3406" s="8"/>
      <c r="AW3406" s="8"/>
      <c r="AX3406" s="8"/>
    </row>
    <row r="3407" spans="41:50">
      <c r="AO3407" s="8"/>
      <c r="AP3407" s="8"/>
      <c r="AQ3407" s="8"/>
      <c r="AR3407" s="8"/>
      <c r="AS3407" s="8"/>
      <c r="AT3407" s="8"/>
      <c r="AU3407" s="8"/>
      <c r="AV3407" s="8"/>
      <c r="AW3407" s="8"/>
      <c r="AX3407" s="8"/>
    </row>
    <row r="3408" spans="41:50">
      <c r="AO3408" s="8"/>
      <c r="AP3408" s="8"/>
      <c r="AQ3408" s="8"/>
      <c r="AR3408" s="8"/>
      <c r="AS3408" s="8"/>
      <c r="AT3408" s="8"/>
      <c r="AU3408" s="8"/>
      <c r="AV3408" s="8"/>
      <c r="AW3408" s="8"/>
      <c r="AX3408" s="8"/>
    </row>
    <row r="3409" spans="41:50">
      <c r="AO3409" s="8"/>
      <c r="AP3409" s="8"/>
      <c r="AQ3409" s="8"/>
      <c r="AR3409" s="8"/>
      <c r="AS3409" s="8"/>
      <c r="AT3409" s="8"/>
      <c r="AU3409" s="8"/>
      <c r="AV3409" s="8"/>
      <c r="AW3409" s="8"/>
      <c r="AX3409" s="8"/>
    </row>
    <row r="3410" spans="41:50">
      <c r="AO3410" s="8"/>
      <c r="AP3410" s="8"/>
      <c r="AQ3410" s="8"/>
      <c r="AR3410" s="8"/>
      <c r="AS3410" s="8"/>
      <c r="AT3410" s="8"/>
      <c r="AU3410" s="8"/>
      <c r="AV3410" s="8"/>
      <c r="AW3410" s="8"/>
      <c r="AX3410" s="8"/>
    </row>
    <row r="3411" spans="41:50">
      <c r="AO3411" s="8"/>
      <c r="AP3411" s="8"/>
      <c r="AQ3411" s="8"/>
      <c r="AR3411" s="8"/>
      <c r="AS3411" s="8"/>
      <c r="AT3411" s="8"/>
      <c r="AU3411" s="8"/>
      <c r="AV3411" s="8"/>
      <c r="AW3411" s="8"/>
      <c r="AX3411" s="8"/>
    </row>
    <row r="3412" spans="41:50">
      <c r="AO3412" s="8"/>
      <c r="AP3412" s="8"/>
      <c r="AQ3412" s="8"/>
      <c r="AR3412" s="8"/>
      <c r="AS3412" s="8"/>
      <c r="AT3412" s="8"/>
      <c r="AU3412" s="8"/>
      <c r="AV3412" s="8"/>
      <c r="AW3412" s="8"/>
      <c r="AX3412" s="8"/>
    </row>
    <row r="3413" spans="41:50">
      <c r="AO3413" s="8"/>
      <c r="AP3413" s="8"/>
      <c r="AQ3413" s="8"/>
      <c r="AR3413" s="8"/>
      <c r="AS3413" s="8"/>
      <c r="AT3413" s="8"/>
      <c r="AU3413" s="8"/>
      <c r="AV3413" s="8"/>
      <c r="AW3413" s="8"/>
      <c r="AX3413" s="8"/>
    </row>
    <row r="3414" spans="41:50">
      <c r="AO3414" s="8"/>
      <c r="AP3414" s="8"/>
      <c r="AQ3414" s="8"/>
      <c r="AR3414" s="8"/>
      <c r="AS3414" s="8"/>
      <c r="AT3414" s="8"/>
      <c r="AU3414" s="8"/>
      <c r="AV3414" s="8"/>
      <c r="AW3414" s="8"/>
      <c r="AX3414" s="8"/>
    </row>
    <row r="3415" spans="41:50">
      <c r="AO3415" s="8"/>
      <c r="AP3415" s="8"/>
      <c r="AQ3415" s="8"/>
      <c r="AR3415" s="8"/>
      <c r="AS3415" s="8"/>
      <c r="AT3415" s="8"/>
      <c r="AU3415" s="8"/>
      <c r="AV3415" s="8"/>
      <c r="AW3415" s="8"/>
      <c r="AX3415" s="8"/>
    </row>
    <row r="3416" spans="41:50">
      <c r="AO3416" s="8"/>
      <c r="AP3416" s="8"/>
      <c r="AQ3416" s="8"/>
      <c r="AR3416" s="8"/>
      <c r="AS3416" s="8"/>
      <c r="AT3416" s="8"/>
      <c r="AU3416" s="8"/>
      <c r="AV3416" s="8"/>
      <c r="AW3416" s="8"/>
      <c r="AX3416" s="8"/>
    </row>
    <row r="3417" spans="41:50">
      <c r="AO3417" s="8"/>
      <c r="AP3417" s="8"/>
      <c r="AQ3417" s="8"/>
      <c r="AR3417" s="8"/>
      <c r="AS3417" s="8"/>
      <c r="AT3417" s="8"/>
      <c r="AU3417" s="8"/>
      <c r="AV3417" s="8"/>
      <c r="AW3417" s="8"/>
      <c r="AX3417" s="8"/>
    </row>
    <row r="3418" spans="41:50">
      <c r="AO3418" s="8"/>
      <c r="AP3418" s="8"/>
      <c r="AQ3418" s="8"/>
      <c r="AR3418" s="8"/>
      <c r="AS3418" s="8"/>
      <c r="AT3418" s="8"/>
      <c r="AU3418" s="8"/>
      <c r="AV3418" s="8"/>
      <c r="AW3418" s="8"/>
      <c r="AX3418" s="8"/>
    </row>
    <row r="3419" spans="41:50">
      <c r="AO3419" s="8"/>
      <c r="AP3419" s="8"/>
      <c r="AQ3419" s="8"/>
      <c r="AR3419" s="8"/>
      <c r="AS3419" s="8"/>
      <c r="AT3419" s="8"/>
      <c r="AU3419" s="8"/>
      <c r="AV3419" s="8"/>
      <c r="AW3419" s="8"/>
      <c r="AX3419" s="8"/>
    </row>
    <row r="3420" spans="41:50">
      <c r="AO3420" s="8"/>
      <c r="AP3420" s="8"/>
      <c r="AQ3420" s="8"/>
      <c r="AR3420" s="8"/>
      <c r="AS3420" s="8"/>
      <c r="AT3420" s="8"/>
      <c r="AU3420" s="8"/>
      <c r="AV3420" s="8"/>
      <c r="AW3420" s="8"/>
      <c r="AX3420" s="8"/>
    </row>
    <row r="3421" spans="41:50">
      <c r="AO3421" s="8"/>
      <c r="AP3421" s="8"/>
      <c r="AQ3421" s="8"/>
      <c r="AR3421" s="8"/>
      <c r="AS3421" s="8"/>
      <c r="AT3421" s="8"/>
      <c r="AU3421" s="8"/>
      <c r="AV3421" s="8"/>
      <c r="AW3421" s="8"/>
      <c r="AX3421" s="8"/>
    </row>
    <row r="3422" spans="41:50">
      <c r="AO3422" s="8"/>
      <c r="AP3422" s="8"/>
      <c r="AQ3422" s="8"/>
      <c r="AR3422" s="8"/>
      <c r="AS3422" s="8"/>
      <c r="AT3422" s="8"/>
      <c r="AU3422" s="8"/>
      <c r="AV3422" s="8"/>
      <c r="AW3422" s="8"/>
      <c r="AX3422" s="8"/>
    </row>
    <row r="3423" spans="41:50">
      <c r="AO3423" s="8"/>
      <c r="AP3423" s="8"/>
      <c r="AQ3423" s="8"/>
      <c r="AR3423" s="8"/>
      <c r="AS3423" s="8"/>
      <c r="AT3423" s="8"/>
      <c r="AU3423" s="8"/>
      <c r="AV3423" s="8"/>
      <c r="AW3423" s="8"/>
      <c r="AX3423" s="8"/>
    </row>
    <row r="3424" spans="41:50">
      <c r="AO3424" s="8"/>
      <c r="AP3424" s="8"/>
      <c r="AQ3424" s="8"/>
      <c r="AR3424" s="8"/>
      <c r="AS3424" s="8"/>
      <c r="AT3424" s="8"/>
      <c r="AU3424" s="8"/>
      <c r="AV3424" s="8"/>
      <c r="AW3424" s="8"/>
      <c r="AX3424" s="8"/>
    </row>
    <row r="3425" spans="41:50">
      <c r="AO3425" s="8"/>
      <c r="AP3425" s="8"/>
      <c r="AQ3425" s="8"/>
      <c r="AR3425" s="8"/>
      <c r="AS3425" s="8"/>
      <c r="AT3425" s="8"/>
      <c r="AU3425" s="8"/>
      <c r="AV3425" s="8"/>
      <c r="AW3425" s="8"/>
      <c r="AX3425" s="8"/>
    </row>
    <row r="3426" spans="41:50">
      <c r="AO3426" s="8"/>
      <c r="AP3426" s="8"/>
      <c r="AQ3426" s="8"/>
      <c r="AR3426" s="8"/>
      <c r="AS3426" s="8"/>
      <c r="AT3426" s="8"/>
      <c r="AU3426" s="8"/>
      <c r="AV3426" s="8"/>
      <c r="AW3426" s="8"/>
      <c r="AX3426" s="8"/>
    </row>
    <row r="3427" spans="41:50">
      <c r="AO3427" s="8"/>
      <c r="AP3427" s="8"/>
      <c r="AQ3427" s="8"/>
      <c r="AR3427" s="8"/>
      <c r="AS3427" s="8"/>
      <c r="AT3427" s="8"/>
      <c r="AU3427" s="8"/>
      <c r="AV3427" s="8"/>
      <c r="AW3427" s="8"/>
      <c r="AX3427" s="8"/>
    </row>
    <row r="3428" spans="41:50">
      <c r="AO3428" s="8"/>
      <c r="AP3428" s="8"/>
      <c r="AQ3428" s="8"/>
      <c r="AR3428" s="8"/>
      <c r="AS3428" s="8"/>
      <c r="AT3428" s="8"/>
      <c r="AU3428" s="8"/>
      <c r="AV3428" s="8"/>
      <c r="AW3428" s="8"/>
      <c r="AX3428" s="8"/>
    </row>
    <row r="3429" spans="41:50">
      <c r="AO3429" s="8"/>
      <c r="AP3429" s="8"/>
      <c r="AQ3429" s="8"/>
      <c r="AR3429" s="8"/>
      <c r="AS3429" s="8"/>
      <c r="AT3429" s="8"/>
      <c r="AU3429" s="8"/>
      <c r="AV3429" s="8"/>
      <c r="AW3429" s="8"/>
      <c r="AX3429" s="8"/>
    </row>
    <row r="3430" spans="41:50">
      <c r="AO3430" s="8"/>
      <c r="AP3430" s="8"/>
      <c r="AQ3430" s="8"/>
      <c r="AR3430" s="8"/>
      <c r="AS3430" s="8"/>
      <c r="AT3430" s="8"/>
      <c r="AU3430" s="8"/>
      <c r="AV3430" s="8"/>
      <c r="AW3430" s="8"/>
      <c r="AX3430" s="8"/>
    </row>
    <row r="3431" spans="41:50">
      <c r="AO3431" s="8"/>
      <c r="AP3431" s="8"/>
      <c r="AQ3431" s="8"/>
      <c r="AR3431" s="8"/>
      <c r="AS3431" s="8"/>
      <c r="AT3431" s="8"/>
      <c r="AU3431" s="8"/>
      <c r="AV3431" s="8"/>
      <c r="AW3431" s="8"/>
      <c r="AX3431" s="8"/>
    </row>
    <row r="3432" spans="41:50">
      <c r="AO3432" s="8"/>
      <c r="AP3432" s="8"/>
      <c r="AQ3432" s="8"/>
      <c r="AR3432" s="8"/>
      <c r="AS3432" s="8"/>
      <c r="AT3432" s="8"/>
      <c r="AU3432" s="8"/>
      <c r="AV3432" s="8"/>
      <c r="AW3432" s="8"/>
      <c r="AX3432" s="8"/>
    </row>
    <row r="3433" spans="41:50">
      <c r="AO3433" s="8"/>
      <c r="AP3433" s="8"/>
      <c r="AQ3433" s="8"/>
      <c r="AR3433" s="8"/>
      <c r="AS3433" s="8"/>
      <c r="AT3433" s="8"/>
      <c r="AU3433" s="8"/>
      <c r="AV3433" s="8"/>
      <c r="AW3433" s="8"/>
      <c r="AX3433" s="8"/>
    </row>
    <row r="3434" spans="41:50">
      <c r="AO3434" s="8"/>
      <c r="AP3434" s="8"/>
      <c r="AQ3434" s="8"/>
      <c r="AR3434" s="8"/>
      <c r="AS3434" s="8"/>
      <c r="AT3434" s="8"/>
      <c r="AU3434" s="8"/>
      <c r="AV3434" s="8"/>
      <c r="AW3434" s="8"/>
      <c r="AX3434" s="8"/>
    </row>
    <row r="3435" spans="41:50">
      <c r="AO3435" s="8"/>
      <c r="AP3435" s="8"/>
      <c r="AQ3435" s="8"/>
      <c r="AR3435" s="8"/>
      <c r="AS3435" s="8"/>
      <c r="AT3435" s="8"/>
      <c r="AU3435" s="8"/>
      <c r="AV3435" s="8"/>
      <c r="AW3435" s="8"/>
      <c r="AX3435" s="8"/>
    </row>
    <row r="3436" spans="41:50">
      <c r="AO3436" s="8"/>
      <c r="AP3436" s="8"/>
      <c r="AQ3436" s="8"/>
      <c r="AR3436" s="8"/>
      <c r="AS3436" s="8"/>
      <c r="AT3436" s="8"/>
      <c r="AU3436" s="8"/>
      <c r="AV3436" s="8"/>
      <c r="AW3436" s="8"/>
      <c r="AX3436" s="8"/>
    </row>
    <row r="3437" spans="41:50">
      <c r="AO3437" s="8"/>
      <c r="AP3437" s="8"/>
      <c r="AQ3437" s="8"/>
      <c r="AR3437" s="8"/>
      <c r="AS3437" s="8"/>
      <c r="AT3437" s="8"/>
      <c r="AU3437" s="8"/>
      <c r="AV3437" s="8"/>
      <c r="AW3437" s="8"/>
      <c r="AX3437" s="8"/>
    </row>
    <row r="3438" spans="41:50">
      <c r="AO3438" s="8"/>
      <c r="AP3438" s="8"/>
      <c r="AQ3438" s="8"/>
      <c r="AR3438" s="8"/>
      <c r="AS3438" s="8"/>
      <c r="AT3438" s="8"/>
      <c r="AU3438" s="8"/>
      <c r="AV3438" s="8"/>
      <c r="AW3438" s="8"/>
      <c r="AX3438" s="8"/>
    </row>
    <row r="3439" spans="41:50">
      <c r="AO3439" s="8"/>
      <c r="AP3439" s="8"/>
      <c r="AQ3439" s="8"/>
      <c r="AR3439" s="8"/>
      <c r="AS3439" s="8"/>
      <c r="AT3439" s="8"/>
      <c r="AU3439" s="8"/>
      <c r="AV3439" s="8"/>
      <c r="AW3439" s="8"/>
      <c r="AX3439" s="8"/>
    </row>
    <row r="3440" spans="41:50">
      <c r="AO3440" s="8"/>
      <c r="AP3440" s="8"/>
      <c r="AQ3440" s="8"/>
      <c r="AR3440" s="8"/>
      <c r="AS3440" s="8"/>
      <c r="AT3440" s="8"/>
      <c r="AU3440" s="8"/>
      <c r="AV3440" s="8"/>
      <c r="AW3440" s="8"/>
      <c r="AX3440" s="8"/>
    </row>
    <row r="3441" spans="41:50">
      <c r="AO3441" s="8"/>
      <c r="AP3441" s="8"/>
      <c r="AQ3441" s="8"/>
      <c r="AR3441" s="8"/>
      <c r="AS3441" s="8"/>
      <c r="AT3441" s="8"/>
      <c r="AU3441" s="8"/>
      <c r="AV3441" s="8"/>
      <c r="AW3441" s="8"/>
      <c r="AX3441" s="8"/>
    </row>
    <row r="3442" spans="41:50">
      <c r="AO3442" s="8"/>
      <c r="AP3442" s="8"/>
      <c r="AQ3442" s="8"/>
      <c r="AR3442" s="8"/>
      <c r="AS3442" s="8"/>
      <c r="AT3442" s="8"/>
      <c r="AU3442" s="8"/>
      <c r="AV3442" s="8"/>
      <c r="AW3442" s="8"/>
      <c r="AX3442" s="8"/>
    </row>
    <row r="3443" spans="41:50">
      <c r="AO3443" s="8"/>
      <c r="AP3443" s="8"/>
      <c r="AQ3443" s="8"/>
      <c r="AR3443" s="8"/>
      <c r="AS3443" s="8"/>
      <c r="AT3443" s="8"/>
      <c r="AU3443" s="8"/>
      <c r="AV3443" s="8"/>
      <c r="AW3443" s="8"/>
      <c r="AX3443" s="8"/>
    </row>
    <row r="3444" spans="41:50">
      <c r="AO3444" s="8"/>
      <c r="AP3444" s="8"/>
      <c r="AQ3444" s="8"/>
      <c r="AR3444" s="8"/>
      <c r="AS3444" s="8"/>
      <c r="AT3444" s="8"/>
      <c r="AU3444" s="8"/>
      <c r="AV3444" s="8"/>
      <c r="AW3444" s="8"/>
      <c r="AX3444" s="8"/>
    </row>
    <row r="3445" spans="41:50">
      <c r="AO3445" s="8"/>
      <c r="AP3445" s="8"/>
      <c r="AQ3445" s="8"/>
      <c r="AR3445" s="8"/>
      <c r="AS3445" s="8"/>
      <c r="AT3445" s="8"/>
      <c r="AU3445" s="8"/>
      <c r="AV3445" s="8"/>
      <c r="AW3445" s="8"/>
      <c r="AX3445" s="8"/>
    </row>
    <row r="3446" spans="41:50">
      <c r="AO3446" s="8"/>
      <c r="AP3446" s="8"/>
      <c r="AQ3446" s="8"/>
      <c r="AR3446" s="8"/>
      <c r="AS3446" s="8"/>
      <c r="AT3446" s="8"/>
      <c r="AU3446" s="8"/>
      <c r="AV3446" s="8"/>
      <c r="AW3446" s="8"/>
      <c r="AX3446" s="8"/>
    </row>
    <row r="3447" spans="41:50">
      <c r="AO3447" s="8"/>
      <c r="AP3447" s="8"/>
      <c r="AQ3447" s="8"/>
      <c r="AR3447" s="8"/>
      <c r="AS3447" s="8"/>
      <c r="AT3447" s="8"/>
      <c r="AU3447" s="8"/>
      <c r="AV3447" s="8"/>
      <c r="AW3447" s="8"/>
      <c r="AX3447" s="8"/>
    </row>
    <row r="3448" spans="41:50">
      <c r="AO3448" s="8"/>
      <c r="AP3448" s="8"/>
      <c r="AQ3448" s="8"/>
      <c r="AR3448" s="8"/>
      <c r="AS3448" s="8"/>
      <c r="AT3448" s="8"/>
      <c r="AU3448" s="8"/>
      <c r="AV3448" s="8"/>
      <c r="AW3448" s="8"/>
      <c r="AX3448" s="8"/>
    </row>
    <row r="3449" spans="41:50">
      <c r="AO3449" s="8"/>
      <c r="AP3449" s="8"/>
      <c r="AQ3449" s="8"/>
      <c r="AR3449" s="8"/>
      <c r="AS3449" s="8"/>
      <c r="AT3449" s="8"/>
      <c r="AU3449" s="8"/>
      <c r="AV3449" s="8"/>
      <c r="AW3449" s="8"/>
      <c r="AX3449" s="8"/>
    </row>
    <row r="3450" spans="41:50">
      <c r="AO3450" s="8"/>
      <c r="AP3450" s="8"/>
      <c r="AQ3450" s="8"/>
      <c r="AR3450" s="8"/>
      <c r="AS3450" s="8"/>
      <c r="AT3450" s="8"/>
      <c r="AU3450" s="8"/>
      <c r="AV3450" s="8"/>
      <c r="AW3450" s="8"/>
      <c r="AX3450" s="8"/>
    </row>
    <row r="3451" spans="41:50">
      <c r="AO3451" s="8"/>
      <c r="AP3451" s="8"/>
      <c r="AQ3451" s="8"/>
      <c r="AR3451" s="8"/>
      <c r="AS3451" s="8"/>
      <c r="AT3451" s="8"/>
      <c r="AU3451" s="8"/>
      <c r="AV3451" s="8"/>
      <c r="AW3451" s="8"/>
      <c r="AX3451" s="8"/>
    </row>
    <row r="3452" spans="41:50">
      <c r="AO3452" s="8"/>
      <c r="AP3452" s="8"/>
      <c r="AQ3452" s="8"/>
      <c r="AR3452" s="8"/>
      <c r="AS3452" s="8"/>
      <c r="AT3452" s="8"/>
      <c r="AU3452" s="8"/>
      <c r="AV3452" s="8"/>
      <c r="AW3452" s="8"/>
      <c r="AX3452" s="8"/>
    </row>
    <row r="3453" spans="41:50">
      <c r="AO3453" s="8"/>
      <c r="AP3453" s="8"/>
      <c r="AQ3453" s="8"/>
      <c r="AR3453" s="8"/>
      <c r="AS3453" s="8"/>
      <c r="AT3453" s="8"/>
      <c r="AU3453" s="8"/>
      <c r="AV3453" s="8"/>
      <c r="AW3453" s="8"/>
      <c r="AX3453" s="8"/>
    </row>
    <row r="3454" spans="41:50">
      <c r="AO3454" s="8"/>
      <c r="AP3454" s="8"/>
      <c r="AQ3454" s="8"/>
      <c r="AR3454" s="8"/>
      <c r="AS3454" s="8"/>
      <c r="AT3454" s="8"/>
      <c r="AU3454" s="8"/>
      <c r="AV3454" s="8"/>
      <c r="AW3454" s="8"/>
      <c r="AX3454" s="8"/>
    </row>
    <row r="3455" spans="41:50">
      <c r="AO3455" s="8"/>
      <c r="AP3455" s="8"/>
      <c r="AQ3455" s="8"/>
      <c r="AR3455" s="8"/>
      <c r="AS3455" s="8"/>
      <c r="AT3455" s="8"/>
      <c r="AU3455" s="8"/>
      <c r="AV3455" s="8"/>
      <c r="AW3455" s="8"/>
      <c r="AX3455" s="8"/>
    </row>
    <row r="3456" spans="41:50">
      <c r="AO3456" s="8"/>
      <c r="AP3456" s="8"/>
      <c r="AQ3456" s="8"/>
      <c r="AR3456" s="8"/>
      <c r="AS3456" s="8"/>
      <c r="AT3456" s="8"/>
      <c r="AU3456" s="8"/>
      <c r="AV3456" s="8"/>
      <c r="AW3456" s="8"/>
      <c r="AX3456" s="8"/>
    </row>
    <row r="3457" spans="41:50">
      <c r="AO3457" s="8"/>
      <c r="AP3457" s="8"/>
      <c r="AQ3457" s="8"/>
      <c r="AR3457" s="8"/>
      <c r="AS3457" s="8"/>
      <c r="AT3457" s="8"/>
      <c r="AU3457" s="8"/>
      <c r="AV3457" s="8"/>
      <c r="AW3457" s="8"/>
      <c r="AX3457" s="8"/>
    </row>
    <row r="3458" spans="41:50">
      <c r="AO3458" s="8"/>
      <c r="AP3458" s="8"/>
      <c r="AQ3458" s="8"/>
      <c r="AR3458" s="8"/>
      <c r="AS3458" s="8"/>
      <c r="AT3458" s="8"/>
      <c r="AU3458" s="8"/>
      <c r="AV3458" s="8"/>
      <c r="AW3458" s="8"/>
      <c r="AX3458" s="8"/>
    </row>
    <row r="3459" spans="41:50">
      <c r="AO3459" s="8"/>
      <c r="AP3459" s="8"/>
      <c r="AQ3459" s="8"/>
      <c r="AR3459" s="8"/>
      <c r="AS3459" s="8"/>
      <c r="AT3459" s="8"/>
      <c r="AU3459" s="8"/>
      <c r="AV3459" s="8"/>
      <c r="AW3459" s="8"/>
      <c r="AX3459" s="8"/>
    </row>
    <row r="3460" spans="41:50">
      <c r="AO3460" s="8"/>
      <c r="AP3460" s="8"/>
      <c r="AQ3460" s="8"/>
      <c r="AR3460" s="8"/>
      <c r="AS3460" s="8"/>
      <c r="AT3460" s="8"/>
      <c r="AU3460" s="8"/>
      <c r="AV3460" s="8"/>
      <c r="AW3460" s="8"/>
      <c r="AX3460" s="8"/>
    </row>
    <row r="3461" spans="41:50">
      <c r="AO3461" s="8"/>
      <c r="AP3461" s="8"/>
      <c r="AQ3461" s="8"/>
      <c r="AR3461" s="8"/>
      <c r="AS3461" s="8"/>
      <c r="AT3461" s="8"/>
      <c r="AU3461" s="8"/>
      <c r="AV3461" s="8"/>
      <c r="AW3461" s="8"/>
      <c r="AX3461" s="8"/>
    </row>
    <row r="3462" spans="41:50">
      <c r="AO3462" s="8"/>
      <c r="AP3462" s="8"/>
      <c r="AQ3462" s="8"/>
      <c r="AR3462" s="8"/>
      <c r="AS3462" s="8"/>
      <c r="AT3462" s="8"/>
      <c r="AU3462" s="8"/>
      <c r="AV3462" s="8"/>
      <c r="AW3462" s="8"/>
      <c r="AX3462" s="8"/>
    </row>
    <row r="3463" spans="41:50">
      <c r="AO3463" s="8"/>
      <c r="AP3463" s="8"/>
      <c r="AQ3463" s="8"/>
      <c r="AR3463" s="8"/>
      <c r="AS3463" s="8"/>
      <c r="AT3463" s="8"/>
      <c r="AU3463" s="8"/>
      <c r="AV3463" s="8"/>
      <c r="AW3463" s="8"/>
      <c r="AX3463" s="8"/>
    </row>
    <row r="3464" spans="41:50">
      <c r="AO3464" s="8"/>
      <c r="AP3464" s="8"/>
      <c r="AQ3464" s="8"/>
      <c r="AR3464" s="8"/>
      <c r="AS3464" s="8"/>
      <c r="AT3464" s="8"/>
      <c r="AU3464" s="8"/>
      <c r="AV3464" s="8"/>
      <c r="AW3464" s="8"/>
      <c r="AX3464" s="8"/>
    </row>
    <row r="3465" spans="41:50">
      <c r="AO3465" s="8"/>
      <c r="AP3465" s="8"/>
      <c r="AQ3465" s="8"/>
      <c r="AR3465" s="8"/>
      <c r="AS3465" s="8"/>
      <c r="AT3465" s="8"/>
      <c r="AU3465" s="8"/>
      <c r="AV3465" s="8"/>
      <c r="AW3465" s="8"/>
      <c r="AX3465" s="8"/>
    </row>
    <row r="3466" spans="41:50">
      <c r="AO3466" s="8"/>
      <c r="AP3466" s="8"/>
      <c r="AQ3466" s="8"/>
      <c r="AR3466" s="8"/>
      <c r="AS3466" s="8"/>
      <c r="AT3466" s="8"/>
      <c r="AU3466" s="8"/>
      <c r="AV3466" s="8"/>
      <c r="AW3466" s="8"/>
      <c r="AX3466" s="8"/>
    </row>
    <row r="3467" spans="41:50">
      <c r="AO3467" s="8"/>
      <c r="AP3467" s="8"/>
      <c r="AQ3467" s="8"/>
      <c r="AR3467" s="8"/>
      <c r="AS3467" s="8"/>
      <c r="AT3467" s="8"/>
      <c r="AU3467" s="8"/>
      <c r="AV3467" s="8"/>
      <c r="AW3467" s="8"/>
      <c r="AX3467" s="8"/>
    </row>
    <row r="3468" spans="41:50">
      <c r="AO3468" s="8"/>
      <c r="AP3468" s="8"/>
      <c r="AQ3468" s="8"/>
      <c r="AR3468" s="8"/>
      <c r="AS3468" s="8"/>
      <c r="AT3468" s="8"/>
      <c r="AU3468" s="8"/>
      <c r="AV3468" s="8"/>
      <c r="AW3468" s="8"/>
      <c r="AX3468" s="8"/>
    </row>
    <row r="3469" spans="41:50">
      <c r="AO3469" s="8"/>
      <c r="AP3469" s="8"/>
      <c r="AQ3469" s="8"/>
      <c r="AR3469" s="8"/>
      <c r="AS3469" s="8"/>
      <c r="AT3469" s="8"/>
      <c r="AU3469" s="8"/>
      <c r="AV3469" s="8"/>
      <c r="AW3469" s="8"/>
      <c r="AX3469" s="8"/>
    </row>
    <row r="3470" spans="41:50">
      <c r="AO3470" s="8"/>
      <c r="AP3470" s="8"/>
      <c r="AQ3470" s="8"/>
      <c r="AR3470" s="8"/>
      <c r="AS3470" s="8"/>
      <c r="AT3470" s="8"/>
      <c r="AU3470" s="8"/>
      <c r="AV3470" s="8"/>
      <c r="AW3470" s="8"/>
      <c r="AX3470" s="8"/>
    </row>
    <row r="3471" spans="41:50">
      <c r="AO3471" s="8"/>
      <c r="AP3471" s="8"/>
      <c r="AQ3471" s="8"/>
      <c r="AR3471" s="8"/>
      <c r="AS3471" s="8"/>
      <c r="AT3471" s="8"/>
      <c r="AU3471" s="8"/>
      <c r="AV3471" s="8"/>
      <c r="AW3471" s="8"/>
      <c r="AX3471" s="8"/>
    </row>
    <row r="3472" spans="41:50">
      <c r="AO3472" s="8"/>
      <c r="AP3472" s="8"/>
      <c r="AQ3472" s="8"/>
      <c r="AR3472" s="8"/>
      <c r="AS3472" s="8"/>
      <c r="AT3472" s="8"/>
      <c r="AU3472" s="8"/>
      <c r="AV3472" s="8"/>
      <c r="AW3472" s="8"/>
      <c r="AX3472" s="8"/>
    </row>
    <row r="3473" spans="41:50">
      <c r="AO3473" s="8"/>
      <c r="AP3473" s="8"/>
      <c r="AQ3473" s="8"/>
      <c r="AR3473" s="8"/>
      <c r="AS3473" s="8"/>
      <c r="AT3473" s="8"/>
      <c r="AU3473" s="8"/>
      <c r="AV3473" s="8"/>
      <c r="AW3473" s="8"/>
      <c r="AX3473" s="8"/>
    </row>
    <row r="3474" spans="41:50">
      <c r="AO3474" s="8"/>
      <c r="AP3474" s="8"/>
      <c r="AQ3474" s="8"/>
      <c r="AR3474" s="8"/>
      <c r="AS3474" s="8"/>
      <c r="AT3474" s="8"/>
      <c r="AU3474" s="8"/>
      <c r="AV3474" s="8"/>
      <c r="AW3474" s="8"/>
      <c r="AX3474" s="8"/>
    </row>
    <row r="3475" spans="41:50">
      <c r="AO3475" s="8"/>
      <c r="AP3475" s="8"/>
      <c r="AQ3475" s="8"/>
      <c r="AR3475" s="8"/>
      <c r="AS3475" s="8"/>
      <c r="AT3475" s="8"/>
      <c r="AU3475" s="8"/>
      <c r="AV3475" s="8"/>
      <c r="AW3475" s="8"/>
      <c r="AX3475" s="8"/>
    </row>
    <row r="3476" spans="41:50">
      <c r="AO3476" s="8"/>
      <c r="AP3476" s="8"/>
      <c r="AQ3476" s="8"/>
      <c r="AR3476" s="8"/>
      <c r="AS3476" s="8"/>
      <c r="AT3476" s="8"/>
      <c r="AU3476" s="8"/>
      <c r="AV3476" s="8"/>
      <c r="AW3476" s="8"/>
      <c r="AX3476" s="8"/>
    </row>
    <row r="3477" spans="41:50">
      <c r="AO3477" s="8"/>
      <c r="AP3477" s="8"/>
      <c r="AQ3477" s="8"/>
      <c r="AR3477" s="8"/>
      <c r="AS3477" s="8"/>
      <c r="AT3477" s="8"/>
      <c r="AU3477" s="8"/>
      <c r="AV3477" s="8"/>
      <c r="AW3477" s="8"/>
      <c r="AX3477" s="8"/>
    </row>
    <row r="3478" spans="41:50">
      <c r="AO3478" s="8"/>
      <c r="AP3478" s="8"/>
      <c r="AQ3478" s="8"/>
      <c r="AR3478" s="8"/>
      <c r="AS3478" s="8"/>
      <c r="AT3478" s="8"/>
      <c r="AU3478" s="8"/>
      <c r="AV3478" s="8"/>
      <c r="AW3478" s="8"/>
      <c r="AX3478" s="8"/>
    </row>
    <row r="3479" spans="41:50">
      <c r="AO3479" s="8"/>
      <c r="AP3479" s="8"/>
      <c r="AQ3479" s="8"/>
      <c r="AR3479" s="8"/>
      <c r="AS3479" s="8"/>
      <c r="AT3479" s="8"/>
      <c r="AU3479" s="8"/>
      <c r="AV3479" s="8"/>
      <c r="AW3479" s="8"/>
      <c r="AX3479" s="8"/>
    </row>
    <row r="3480" spans="41:50">
      <c r="AO3480" s="8"/>
      <c r="AP3480" s="8"/>
      <c r="AQ3480" s="8"/>
      <c r="AR3480" s="8"/>
      <c r="AS3480" s="8"/>
      <c r="AT3480" s="8"/>
      <c r="AU3480" s="8"/>
      <c r="AV3480" s="8"/>
      <c r="AW3480" s="8"/>
      <c r="AX3480" s="8"/>
    </row>
    <row r="3481" spans="41:50">
      <c r="AO3481" s="8"/>
      <c r="AP3481" s="8"/>
      <c r="AQ3481" s="8"/>
      <c r="AR3481" s="8"/>
      <c r="AS3481" s="8"/>
      <c r="AT3481" s="8"/>
      <c r="AU3481" s="8"/>
      <c r="AV3481" s="8"/>
      <c r="AW3481" s="8"/>
      <c r="AX3481" s="8"/>
    </row>
    <row r="3482" spans="41:50">
      <c r="AO3482" s="8"/>
      <c r="AP3482" s="8"/>
      <c r="AQ3482" s="8"/>
      <c r="AR3482" s="8"/>
      <c r="AS3482" s="8"/>
      <c r="AT3482" s="8"/>
      <c r="AU3482" s="8"/>
      <c r="AV3482" s="8"/>
      <c r="AW3482" s="8"/>
      <c r="AX3482" s="8"/>
    </row>
    <row r="3483" spans="41:50">
      <c r="AO3483" s="8"/>
      <c r="AP3483" s="8"/>
      <c r="AQ3483" s="8"/>
      <c r="AR3483" s="8"/>
      <c r="AS3483" s="8"/>
      <c r="AT3483" s="8"/>
      <c r="AU3483" s="8"/>
      <c r="AV3483" s="8"/>
      <c r="AW3483" s="8"/>
      <c r="AX3483" s="8"/>
    </row>
    <row r="3484" spans="41:50">
      <c r="AO3484" s="8"/>
      <c r="AP3484" s="8"/>
      <c r="AQ3484" s="8"/>
      <c r="AR3484" s="8"/>
      <c r="AS3484" s="8"/>
      <c r="AT3484" s="8"/>
      <c r="AU3484" s="8"/>
      <c r="AV3484" s="8"/>
      <c r="AW3484" s="8"/>
      <c r="AX3484" s="8"/>
    </row>
    <row r="3485" spans="41:50">
      <c r="AO3485" s="8"/>
      <c r="AP3485" s="8"/>
      <c r="AQ3485" s="8"/>
      <c r="AR3485" s="8"/>
      <c r="AS3485" s="8"/>
      <c r="AT3485" s="8"/>
      <c r="AU3485" s="8"/>
      <c r="AV3485" s="8"/>
      <c r="AW3485" s="8"/>
      <c r="AX3485" s="8"/>
    </row>
    <row r="3486" spans="41:50">
      <c r="AO3486" s="8"/>
      <c r="AP3486" s="8"/>
      <c r="AQ3486" s="8"/>
      <c r="AR3486" s="8"/>
      <c r="AS3486" s="8"/>
      <c r="AT3486" s="8"/>
      <c r="AU3486" s="8"/>
      <c r="AV3486" s="8"/>
      <c r="AW3486" s="8"/>
      <c r="AX3486" s="8"/>
    </row>
    <row r="3487" spans="41:50">
      <c r="AO3487" s="8"/>
      <c r="AP3487" s="8"/>
      <c r="AQ3487" s="8"/>
      <c r="AR3487" s="8"/>
      <c r="AS3487" s="8"/>
      <c r="AT3487" s="8"/>
      <c r="AU3487" s="8"/>
      <c r="AV3487" s="8"/>
      <c r="AW3487" s="8"/>
      <c r="AX3487" s="8"/>
    </row>
    <row r="3488" spans="41:50">
      <c r="AO3488" s="8"/>
      <c r="AP3488" s="8"/>
      <c r="AQ3488" s="8"/>
      <c r="AR3488" s="8"/>
      <c r="AS3488" s="8"/>
      <c r="AT3488" s="8"/>
      <c r="AU3488" s="8"/>
      <c r="AV3488" s="8"/>
      <c r="AW3488" s="8"/>
      <c r="AX3488" s="8"/>
    </row>
    <row r="3489" spans="41:50">
      <c r="AO3489" s="8"/>
      <c r="AP3489" s="8"/>
      <c r="AQ3489" s="8"/>
      <c r="AR3489" s="8"/>
      <c r="AS3489" s="8"/>
      <c r="AT3489" s="8"/>
      <c r="AU3489" s="8"/>
      <c r="AV3489" s="8"/>
      <c r="AW3489" s="8"/>
      <c r="AX3489" s="8"/>
    </row>
    <row r="3490" spans="41:50">
      <c r="AO3490" s="8"/>
      <c r="AP3490" s="8"/>
      <c r="AQ3490" s="8"/>
      <c r="AR3490" s="8"/>
      <c r="AS3490" s="8"/>
      <c r="AT3490" s="8"/>
      <c r="AU3490" s="8"/>
      <c r="AV3490" s="8"/>
      <c r="AW3490" s="8"/>
      <c r="AX3490" s="8"/>
    </row>
    <row r="3491" spans="41:50">
      <c r="AO3491" s="8"/>
      <c r="AP3491" s="8"/>
      <c r="AQ3491" s="8"/>
      <c r="AR3491" s="8"/>
      <c r="AS3491" s="8"/>
      <c r="AT3491" s="8"/>
      <c r="AU3491" s="8"/>
      <c r="AV3491" s="8"/>
      <c r="AW3491" s="8"/>
      <c r="AX3491" s="8"/>
    </row>
    <row r="3492" spans="41:50">
      <c r="AO3492" s="8"/>
      <c r="AP3492" s="8"/>
      <c r="AQ3492" s="8"/>
      <c r="AR3492" s="8"/>
      <c r="AS3492" s="8"/>
      <c r="AT3492" s="8"/>
      <c r="AU3492" s="8"/>
      <c r="AV3492" s="8"/>
      <c r="AW3492" s="8"/>
      <c r="AX3492" s="8"/>
    </row>
    <row r="3493" spans="41:50">
      <c r="AO3493" s="8"/>
      <c r="AP3493" s="8"/>
      <c r="AQ3493" s="8"/>
      <c r="AR3493" s="8"/>
      <c r="AS3493" s="8"/>
      <c r="AT3493" s="8"/>
      <c r="AU3493" s="8"/>
      <c r="AV3493" s="8"/>
      <c r="AW3493" s="8"/>
      <c r="AX3493" s="8"/>
    </row>
    <row r="3494" spans="41:50">
      <c r="AO3494" s="8"/>
      <c r="AP3494" s="8"/>
      <c r="AQ3494" s="8"/>
      <c r="AR3494" s="8"/>
      <c r="AS3494" s="8"/>
      <c r="AT3494" s="8"/>
      <c r="AU3494" s="8"/>
      <c r="AV3494" s="8"/>
      <c r="AW3494" s="8"/>
      <c r="AX3494" s="8"/>
    </row>
    <row r="3495" spans="41:50">
      <c r="AO3495" s="8"/>
      <c r="AP3495" s="8"/>
      <c r="AQ3495" s="8"/>
      <c r="AR3495" s="8"/>
      <c r="AS3495" s="8"/>
      <c r="AT3495" s="8"/>
      <c r="AU3495" s="8"/>
      <c r="AV3495" s="8"/>
      <c r="AW3495" s="8"/>
      <c r="AX3495" s="8"/>
    </row>
    <row r="3496" spans="41:50">
      <c r="AO3496" s="8"/>
      <c r="AP3496" s="8"/>
      <c r="AQ3496" s="8"/>
      <c r="AR3496" s="8"/>
      <c r="AS3496" s="8"/>
      <c r="AT3496" s="8"/>
      <c r="AU3496" s="8"/>
      <c r="AV3496" s="8"/>
      <c r="AW3496" s="8"/>
      <c r="AX3496" s="8"/>
    </row>
    <row r="3497" spans="41:50">
      <c r="AO3497" s="8"/>
      <c r="AP3497" s="8"/>
      <c r="AQ3497" s="8"/>
      <c r="AR3497" s="8"/>
      <c r="AS3497" s="8"/>
      <c r="AT3497" s="8"/>
      <c r="AU3497" s="8"/>
      <c r="AV3497" s="8"/>
      <c r="AW3497" s="8"/>
      <c r="AX3497" s="8"/>
    </row>
    <row r="3498" spans="41:50">
      <c r="AO3498" s="8"/>
      <c r="AP3498" s="8"/>
      <c r="AQ3498" s="8"/>
      <c r="AR3498" s="8"/>
      <c r="AS3498" s="8"/>
      <c r="AT3498" s="8"/>
      <c r="AU3498" s="8"/>
      <c r="AV3498" s="8"/>
      <c r="AW3498" s="8"/>
      <c r="AX3498" s="8"/>
    </row>
    <row r="3499" spans="41:50">
      <c r="AO3499" s="8"/>
      <c r="AP3499" s="8"/>
      <c r="AQ3499" s="8"/>
      <c r="AR3499" s="8"/>
      <c r="AS3499" s="8"/>
      <c r="AT3499" s="8"/>
      <c r="AU3499" s="8"/>
      <c r="AV3499" s="8"/>
      <c r="AW3499" s="8"/>
      <c r="AX3499" s="8"/>
    </row>
    <row r="3500" spans="41:50">
      <c r="AO3500" s="8"/>
      <c r="AP3500" s="8"/>
      <c r="AQ3500" s="8"/>
      <c r="AR3500" s="8"/>
      <c r="AS3500" s="8"/>
      <c r="AT3500" s="8"/>
      <c r="AU3500" s="8"/>
      <c r="AV3500" s="8"/>
      <c r="AW3500" s="8"/>
      <c r="AX3500" s="8"/>
    </row>
    <row r="3501" spans="41:50">
      <c r="AO3501" s="8"/>
      <c r="AP3501" s="8"/>
      <c r="AQ3501" s="8"/>
      <c r="AR3501" s="8"/>
      <c r="AS3501" s="8"/>
      <c r="AT3501" s="8"/>
      <c r="AU3501" s="8"/>
      <c r="AV3501" s="8"/>
      <c r="AW3501" s="8"/>
      <c r="AX3501" s="8"/>
    </row>
    <row r="3502" spans="41:50">
      <c r="AO3502" s="8"/>
      <c r="AP3502" s="8"/>
      <c r="AQ3502" s="8"/>
      <c r="AR3502" s="8"/>
      <c r="AS3502" s="8"/>
      <c r="AT3502" s="8"/>
      <c r="AU3502" s="8"/>
      <c r="AV3502" s="8"/>
      <c r="AW3502" s="8"/>
      <c r="AX3502" s="8"/>
    </row>
    <row r="3503" spans="41:50">
      <c r="AO3503" s="8"/>
      <c r="AP3503" s="8"/>
      <c r="AQ3503" s="8"/>
      <c r="AR3503" s="8"/>
      <c r="AS3503" s="8"/>
      <c r="AT3503" s="8"/>
      <c r="AU3503" s="8"/>
      <c r="AV3503" s="8"/>
      <c r="AW3503" s="8"/>
      <c r="AX3503" s="8"/>
    </row>
    <row r="3504" spans="41:50">
      <c r="AO3504" s="8"/>
      <c r="AP3504" s="8"/>
      <c r="AQ3504" s="8"/>
      <c r="AR3504" s="8"/>
      <c r="AS3504" s="8"/>
      <c r="AT3504" s="8"/>
      <c r="AU3504" s="8"/>
      <c r="AV3504" s="8"/>
      <c r="AW3504" s="8"/>
      <c r="AX3504" s="8"/>
    </row>
    <row r="3505" spans="41:50">
      <c r="AO3505" s="8"/>
      <c r="AP3505" s="8"/>
      <c r="AQ3505" s="8"/>
      <c r="AR3505" s="8"/>
      <c r="AS3505" s="8"/>
      <c r="AT3505" s="8"/>
      <c r="AU3505" s="8"/>
      <c r="AV3505" s="8"/>
      <c r="AW3505" s="8"/>
      <c r="AX3505" s="8"/>
    </row>
    <row r="3506" spans="41:50">
      <c r="AO3506" s="8"/>
      <c r="AP3506" s="8"/>
      <c r="AQ3506" s="8"/>
      <c r="AR3506" s="8"/>
      <c r="AS3506" s="8"/>
      <c r="AT3506" s="8"/>
      <c r="AU3506" s="8"/>
      <c r="AV3506" s="8"/>
      <c r="AW3506" s="8"/>
      <c r="AX3506" s="8"/>
    </row>
    <row r="3507" spans="41:50">
      <c r="AO3507" s="8"/>
      <c r="AP3507" s="8"/>
      <c r="AQ3507" s="8"/>
      <c r="AR3507" s="8"/>
      <c r="AS3507" s="8"/>
      <c r="AT3507" s="8"/>
      <c r="AU3507" s="8"/>
      <c r="AV3507" s="8"/>
      <c r="AW3507" s="8"/>
      <c r="AX3507" s="8"/>
    </row>
    <row r="3508" spans="41:50">
      <c r="AO3508" s="8"/>
      <c r="AP3508" s="8"/>
      <c r="AQ3508" s="8"/>
      <c r="AR3508" s="8"/>
      <c r="AS3508" s="8"/>
      <c r="AT3508" s="8"/>
      <c r="AU3508" s="8"/>
      <c r="AV3508" s="8"/>
      <c r="AW3508" s="8"/>
      <c r="AX3508" s="8"/>
    </row>
    <row r="3509" spans="41:50">
      <c r="AO3509" s="8"/>
      <c r="AP3509" s="8"/>
      <c r="AQ3509" s="8"/>
      <c r="AR3509" s="8"/>
      <c r="AS3509" s="8"/>
      <c r="AT3509" s="8"/>
      <c r="AU3509" s="8"/>
      <c r="AV3509" s="8"/>
      <c r="AW3509" s="8"/>
      <c r="AX3509" s="8"/>
    </row>
    <row r="3510" spans="41:50">
      <c r="AO3510" s="8"/>
      <c r="AP3510" s="8"/>
      <c r="AQ3510" s="8"/>
      <c r="AR3510" s="8"/>
      <c r="AS3510" s="8"/>
      <c r="AT3510" s="8"/>
      <c r="AU3510" s="8"/>
      <c r="AV3510" s="8"/>
      <c r="AW3510" s="8"/>
      <c r="AX3510" s="8"/>
    </row>
    <row r="3511" spans="41:50">
      <c r="AO3511" s="8"/>
      <c r="AP3511" s="8"/>
      <c r="AQ3511" s="8"/>
      <c r="AR3511" s="8"/>
      <c r="AS3511" s="8"/>
      <c r="AT3511" s="8"/>
      <c r="AU3511" s="8"/>
      <c r="AV3511" s="8"/>
      <c r="AW3511" s="8"/>
      <c r="AX3511" s="8"/>
    </row>
    <row r="3512" spans="41:50">
      <c r="AO3512" s="8"/>
      <c r="AP3512" s="8"/>
      <c r="AQ3512" s="8"/>
      <c r="AR3512" s="8"/>
      <c r="AS3512" s="8"/>
      <c r="AT3512" s="8"/>
      <c r="AU3512" s="8"/>
      <c r="AV3512" s="8"/>
      <c r="AW3512" s="8"/>
      <c r="AX3512" s="8"/>
    </row>
    <row r="3513" spans="41:50">
      <c r="AO3513" s="8"/>
      <c r="AP3513" s="8"/>
      <c r="AQ3513" s="8"/>
      <c r="AR3513" s="8"/>
      <c r="AS3513" s="8"/>
      <c r="AT3513" s="8"/>
      <c r="AU3513" s="8"/>
      <c r="AV3513" s="8"/>
      <c r="AW3513" s="8"/>
      <c r="AX3513" s="8"/>
    </row>
    <row r="3514" spans="41:50">
      <c r="AO3514" s="8"/>
      <c r="AP3514" s="8"/>
      <c r="AQ3514" s="8"/>
      <c r="AR3514" s="8"/>
      <c r="AS3514" s="8"/>
      <c r="AT3514" s="8"/>
      <c r="AU3514" s="8"/>
      <c r="AV3514" s="8"/>
      <c r="AW3514" s="8"/>
      <c r="AX3514" s="8"/>
    </row>
    <row r="3515" spans="41:50">
      <c r="AO3515" s="8"/>
      <c r="AP3515" s="8"/>
      <c r="AQ3515" s="8"/>
      <c r="AR3515" s="8"/>
      <c r="AS3515" s="8"/>
      <c r="AT3515" s="8"/>
      <c r="AU3515" s="8"/>
      <c r="AV3515" s="8"/>
      <c r="AW3515" s="8"/>
      <c r="AX3515" s="8"/>
    </row>
    <row r="3516" spans="41:50">
      <c r="AO3516" s="8"/>
      <c r="AP3516" s="8"/>
      <c r="AQ3516" s="8"/>
      <c r="AR3516" s="8"/>
      <c r="AS3516" s="8"/>
      <c r="AT3516" s="8"/>
      <c r="AU3516" s="8"/>
      <c r="AV3516" s="8"/>
      <c r="AW3516" s="8"/>
      <c r="AX3516" s="8"/>
    </row>
    <row r="3517" spans="41:50">
      <c r="AO3517" s="8"/>
      <c r="AP3517" s="8"/>
      <c r="AQ3517" s="8"/>
      <c r="AR3517" s="8"/>
      <c r="AS3517" s="8"/>
      <c r="AT3517" s="8"/>
      <c r="AU3517" s="8"/>
      <c r="AV3517" s="8"/>
      <c r="AW3517" s="8"/>
      <c r="AX3517" s="8"/>
    </row>
    <row r="3518" spans="41:50">
      <c r="AO3518" s="8"/>
      <c r="AP3518" s="8"/>
      <c r="AQ3518" s="8"/>
      <c r="AR3518" s="8"/>
      <c r="AS3518" s="8"/>
      <c r="AT3518" s="8"/>
      <c r="AU3518" s="8"/>
      <c r="AV3518" s="8"/>
      <c r="AW3518" s="8"/>
      <c r="AX3518" s="8"/>
    </row>
    <row r="3519" spans="41:50">
      <c r="AO3519" s="8"/>
      <c r="AP3519" s="8"/>
      <c r="AQ3519" s="8"/>
      <c r="AR3519" s="8"/>
      <c r="AS3519" s="8"/>
      <c r="AT3519" s="8"/>
      <c r="AU3519" s="8"/>
      <c r="AV3519" s="8"/>
      <c r="AW3519" s="8"/>
      <c r="AX3519" s="8"/>
    </row>
    <row r="3520" spans="41:50">
      <c r="AO3520" s="8"/>
      <c r="AP3520" s="8"/>
      <c r="AQ3520" s="8"/>
      <c r="AR3520" s="8"/>
      <c r="AS3520" s="8"/>
      <c r="AT3520" s="8"/>
      <c r="AU3520" s="8"/>
      <c r="AV3520" s="8"/>
      <c r="AW3520" s="8"/>
      <c r="AX3520" s="8"/>
    </row>
    <row r="3521" spans="41:50">
      <c r="AO3521" s="8"/>
      <c r="AP3521" s="8"/>
      <c r="AQ3521" s="8"/>
      <c r="AR3521" s="8"/>
      <c r="AS3521" s="8"/>
      <c r="AT3521" s="8"/>
      <c r="AU3521" s="8"/>
      <c r="AV3521" s="8"/>
      <c r="AW3521" s="8"/>
      <c r="AX3521" s="8"/>
    </row>
    <row r="3522" spans="41:50">
      <c r="AO3522" s="8"/>
      <c r="AP3522" s="8"/>
      <c r="AQ3522" s="8"/>
      <c r="AR3522" s="8"/>
      <c r="AS3522" s="8"/>
      <c r="AT3522" s="8"/>
      <c r="AU3522" s="8"/>
      <c r="AV3522" s="8"/>
      <c r="AW3522" s="8"/>
      <c r="AX3522" s="8"/>
    </row>
    <row r="3523" spans="41:50">
      <c r="AO3523" s="8"/>
      <c r="AP3523" s="8"/>
      <c r="AQ3523" s="8"/>
      <c r="AR3523" s="8"/>
      <c r="AS3523" s="8"/>
      <c r="AT3523" s="8"/>
      <c r="AU3523" s="8"/>
      <c r="AV3523" s="8"/>
      <c r="AW3523" s="8"/>
      <c r="AX3523" s="8"/>
    </row>
    <row r="3524" spans="41:50">
      <c r="AO3524" s="8"/>
      <c r="AP3524" s="8"/>
      <c r="AQ3524" s="8"/>
      <c r="AR3524" s="8"/>
      <c r="AS3524" s="8"/>
      <c r="AT3524" s="8"/>
      <c r="AU3524" s="8"/>
      <c r="AV3524" s="8"/>
      <c r="AW3524" s="8"/>
      <c r="AX3524" s="8"/>
    </row>
    <row r="3525" spans="41:50">
      <c r="AO3525" s="8"/>
      <c r="AP3525" s="8"/>
      <c r="AQ3525" s="8"/>
      <c r="AR3525" s="8"/>
      <c r="AS3525" s="8"/>
      <c r="AT3525" s="8"/>
      <c r="AU3525" s="8"/>
      <c r="AV3525" s="8"/>
      <c r="AW3525" s="8"/>
      <c r="AX3525" s="8"/>
    </row>
    <row r="3526" spans="41:50">
      <c r="AO3526" s="8"/>
      <c r="AP3526" s="8"/>
      <c r="AQ3526" s="8"/>
      <c r="AR3526" s="8"/>
      <c r="AS3526" s="8"/>
      <c r="AT3526" s="8"/>
      <c r="AU3526" s="8"/>
      <c r="AV3526" s="8"/>
      <c r="AW3526" s="8"/>
      <c r="AX3526" s="8"/>
    </row>
    <row r="3527" spans="41:50">
      <c r="AO3527" s="8"/>
      <c r="AP3527" s="8"/>
      <c r="AQ3527" s="8"/>
      <c r="AR3527" s="8"/>
      <c r="AS3527" s="8"/>
      <c r="AT3527" s="8"/>
      <c r="AU3527" s="8"/>
      <c r="AV3527" s="8"/>
      <c r="AW3527" s="8"/>
      <c r="AX3527" s="8"/>
    </row>
    <row r="3528" spans="41:50">
      <c r="AO3528" s="8"/>
      <c r="AP3528" s="8"/>
      <c r="AQ3528" s="8"/>
      <c r="AR3528" s="8"/>
      <c r="AS3528" s="8"/>
      <c r="AT3528" s="8"/>
      <c r="AU3528" s="8"/>
      <c r="AV3528" s="8"/>
      <c r="AW3528" s="8"/>
      <c r="AX3528" s="8"/>
    </row>
    <row r="3529" spans="41:50">
      <c r="AO3529" s="8"/>
      <c r="AP3529" s="8"/>
      <c r="AQ3529" s="8"/>
      <c r="AR3529" s="8"/>
      <c r="AS3529" s="8"/>
      <c r="AT3529" s="8"/>
      <c r="AU3529" s="8"/>
      <c r="AV3529" s="8"/>
      <c r="AW3529" s="8"/>
      <c r="AX3529" s="8"/>
    </row>
    <row r="3530" spans="41:50">
      <c r="AO3530" s="8"/>
      <c r="AP3530" s="8"/>
      <c r="AQ3530" s="8"/>
      <c r="AR3530" s="8"/>
      <c r="AS3530" s="8"/>
      <c r="AT3530" s="8"/>
      <c r="AU3530" s="8"/>
      <c r="AV3530" s="8"/>
      <c r="AW3530" s="8"/>
      <c r="AX3530" s="8"/>
    </row>
    <row r="3531" spans="41:50">
      <c r="AO3531" s="8"/>
      <c r="AP3531" s="8"/>
      <c r="AQ3531" s="8"/>
      <c r="AR3531" s="8"/>
      <c r="AS3531" s="8"/>
      <c r="AT3531" s="8"/>
      <c r="AU3531" s="8"/>
      <c r="AV3531" s="8"/>
      <c r="AW3531" s="8"/>
      <c r="AX3531" s="8"/>
    </row>
    <row r="3532" spans="41:50">
      <c r="AO3532" s="8"/>
      <c r="AP3532" s="8"/>
      <c r="AQ3532" s="8"/>
      <c r="AR3532" s="8"/>
      <c r="AS3532" s="8"/>
      <c r="AT3532" s="8"/>
      <c r="AU3532" s="8"/>
      <c r="AV3532" s="8"/>
      <c r="AW3532" s="8"/>
      <c r="AX3532" s="8"/>
    </row>
    <row r="3533" spans="41:50">
      <c r="AO3533" s="8"/>
      <c r="AP3533" s="8"/>
      <c r="AQ3533" s="8"/>
      <c r="AR3533" s="8"/>
      <c r="AS3533" s="8"/>
      <c r="AT3533" s="8"/>
      <c r="AU3533" s="8"/>
      <c r="AV3533" s="8"/>
      <c r="AW3533" s="8"/>
      <c r="AX3533" s="8"/>
    </row>
    <row r="3534" spans="41:50">
      <c r="AO3534" s="8"/>
      <c r="AP3534" s="8"/>
      <c r="AQ3534" s="8"/>
      <c r="AR3534" s="8"/>
      <c r="AS3534" s="8"/>
      <c r="AT3534" s="8"/>
      <c r="AU3534" s="8"/>
      <c r="AV3534" s="8"/>
      <c r="AW3534" s="8"/>
      <c r="AX3534" s="8"/>
    </row>
    <row r="3535" spans="41:50">
      <c r="AO3535" s="8"/>
      <c r="AP3535" s="8"/>
      <c r="AQ3535" s="8"/>
      <c r="AR3535" s="8"/>
      <c r="AS3535" s="8"/>
      <c r="AT3535" s="8"/>
      <c r="AU3535" s="8"/>
      <c r="AV3535" s="8"/>
      <c r="AW3535" s="8"/>
      <c r="AX3535" s="8"/>
    </row>
    <row r="3536" spans="41:50">
      <c r="AO3536" s="8"/>
      <c r="AP3536" s="8"/>
      <c r="AQ3536" s="8"/>
      <c r="AR3536" s="8"/>
      <c r="AS3536" s="8"/>
      <c r="AT3536" s="8"/>
      <c r="AU3536" s="8"/>
      <c r="AV3536" s="8"/>
      <c r="AW3536" s="8"/>
      <c r="AX3536" s="8"/>
    </row>
    <row r="3537" spans="41:50">
      <c r="AO3537" s="8"/>
      <c r="AP3537" s="8"/>
      <c r="AQ3537" s="8"/>
      <c r="AR3537" s="8"/>
      <c r="AS3537" s="8"/>
      <c r="AT3537" s="8"/>
      <c r="AU3537" s="8"/>
      <c r="AV3537" s="8"/>
      <c r="AW3537" s="8"/>
      <c r="AX3537" s="8"/>
    </row>
    <row r="3538" spans="41:50">
      <c r="AO3538" s="8"/>
      <c r="AP3538" s="8"/>
      <c r="AQ3538" s="8"/>
      <c r="AR3538" s="8"/>
      <c r="AS3538" s="8"/>
      <c r="AT3538" s="8"/>
      <c r="AU3538" s="8"/>
      <c r="AV3538" s="8"/>
      <c r="AW3538" s="8"/>
      <c r="AX3538" s="8"/>
    </row>
    <row r="3539" spans="41:50">
      <c r="AO3539" s="8"/>
      <c r="AP3539" s="8"/>
      <c r="AQ3539" s="8"/>
      <c r="AR3539" s="8"/>
      <c r="AS3539" s="8"/>
      <c r="AT3539" s="8"/>
      <c r="AU3539" s="8"/>
      <c r="AV3539" s="8"/>
      <c r="AW3539" s="8"/>
      <c r="AX3539" s="8"/>
    </row>
    <row r="3540" spans="41:50">
      <c r="AO3540" s="8"/>
      <c r="AP3540" s="8"/>
      <c r="AQ3540" s="8"/>
      <c r="AR3540" s="8"/>
      <c r="AS3540" s="8"/>
      <c r="AT3540" s="8"/>
      <c r="AU3540" s="8"/>
      <c r="AV3540" s="8"/>
      <c r="AW3540" s="8"/>
      <c r="AX3540" s="8"/>
    </row>
    <row r="3541" spans="41:50">
      <c r="AO3541" s="8"/>
      <c r="AP3541" s="8"/>
      <c r="AQ3541" s="8"/>
      <c r="AR3541" s="8"/>
      <c r="AS3541" s="8"/>
      <c r="AT3541" s="8"/>
      <c r="AU3541" s="8"/>
      <c r="AV3541" s="8"/>
      <c r="AW3541" s="8"/>
      <c r="AX3541" s="8"/>
    </row>
    <row r="3542" spans="41:50">
      <c r="AO3542" s="8"/>
      <c r="AP3542" s="8"/>
      <c r="AQ3542" s="8"/>
      <c r="AR3542" s="8"/>
      <c r="AS3542" s="8"/>
      <c r="AT3542" s="8"/>
      <c r="AU3542" s="8"/>
      <c r="AV3542" s="8"/>
      <c r="AW3542" s="8"/>
      <c r="AX3542" s="8"/>
    </row>
    <row r="3543" spans="41:50">
      <c r="AO3543" s="8"/>
      <c r="AP3543" s="8"/>
      <c r="AQ3543" s="8"/>
      <c r="AR3543" s="8"/>
      <c r="AS3543" s="8"/>
      <c r="AT3543" s="8"/>
      <c r="AU3543" s="8"/>
      <c r="AV3543" s="8"/>
      <c r="AW3543" s="8"/>
      <c r="AX3543" s="8"/>
    </row>
    <row r="3544" spans="41:50">
      <c r="AO3544" s="8"/>
      <c r="AP3544" s="8"/>
      <c r="AQ3544" s="8"/>
      <c r="AR3544" s="8"/>
      <c r="AS3544" s="8"/>
      <c r="AT3544" s="8"/>
      <c r="AU3544" s="8"/>
      <c r="AV3544" s="8"/>
      <c r="AW3544" s="8"/>
      <c r="AX3544" s="8"/>
    </row>
    <row r="3545" spans="41:50">
      <c r="AO3545" s="8"/>
      <c r="AP3545" s="8"/>
      <c r="AQ3545" s="8"/>
      <c r="AR3545" s="8"/>
      <c r="AS3545" s="8"/>
      <c r="AT3545" s="8"/>
      <c r="AU3545" s="8"/>
      <c r="AV3545" s="8"/>
      <c r="AW3545" s="8"/>
      <c r="AX3545" s="8"/>
    </row>
    <row r="3546" spans="41:50">
      <c r="AO3546" s="8"/>
      <c r="AP3546" s="8"/>
      <c r="AQ3546" s="8"/>
      <c r="AR3546" s="8"/>
      <c r="AS3546" s="8"/>
      <c r="AT3546" s="8"/>
      <c r="AU3546" s="8"/>
      <c r="AV3546" s="8"/>
      <c r="AW3546" s="8"/>
      <c r="AX3546" s="8"/>
    </row>
    <row r="3547" spans="41:50">
      <c r="AO3547" s="8"/>
      <c r="AP3547" s="8"/>
      <c r="AQ3547" s="8"/>
      <c r="AR3547" s="8"/>
      <c r="AS3547" s="8"/>
      <c r="AT3547" s="8"/>
      <c r="AU3547" s="8"/>
      <c r="AV3547" s="8"/>
      <c r="AW3547" s="8"/>
      <c r="AX3547" s="8"/>
    </row>
    <row r="3548" spans="41:50">
      <c r="AO3548" s="8"/>
      <c r="AP3548" s="8"/>
      <c r="AQ3548" s="8"/>
      <c r="AR3548" s="8"/>
      <c r="AS3548" s="8"/>
      <c r="AT3548" s="8"/>
      <c r="AU3548" s="8"/>
      <c r="AV3548" s="8"/>
      <c r="AW3548" s="8"/>
      <c r="AX3548" s="8"/>
    </row>
    <row r="3549" spans="41:50">
      <c r="AO3549" s="8"/>
      <c r="AP3549" s="8"/>
      <c r="AQ3549" s="8"/>
      <c r="AR3549" s="8"/>
      <c r="AS3549" s="8"/>
      <c r="AT3549" s="8"/>
      <c r="AU3549" s="8"/>
      <c r="AV3549" s="8"/>
      <c r="AW3549" s="8"/>
      <c r="AX3549" s="8"/>
    </row>
    <row r="3550" spans="41:50">
      <c r="AO3550" s="8"/>
      <c r="AP3550" s="8"/>
      <c r="AQ3550" s="8"/>
      <c r="AR3550" s="8"/>
      <c r="AS3550" s="8"/>
      <c r="AT3550" s="8"/>
      <c r="AU3550" s="8"/>
      <c r="AV3550" s="8"/>
      <c r="AW3550" s="8"/>
      <c r="AX3550" s="8"/>
    </row>
    <row r="3551" spans="41:50">
      <c r="AO3551" s="8"/>
      <c r="AP3551" s="8"/>
      <c r="AQ3551" s="8"/>
      <c r="AR3551" s="8"/>
      <c r="AS3551" s="8"/>
      <c r="AT3551" s="8"/>
      <c r="AU3551" s="8"/>
      <c r="AV3551" s="8"/>
      <c r="AW3551" s="8"/>
      <c r="AX3551" s="8"/>
    </row>
    <row r="3552" spans="41:50">
      <c r="AO3552" s="8"/>
      <c r="AP3552" s="8"/>
      <c r="AQ3552" s="8"/>
      <c r="AR3552" s="8"/>
      <c r="AS3552" s="8"/>
      <c r="AT3552" s="8"/>
      <c r="AU3552" s="8"/>
      <c r="AV3552" s="8"/>
      <c r="AW3552" s="8"/>
      <c r="AX3552" s="8"/>
    </row>
    <row r="3553" spans="41:50">
      <c r="AO3553" s="8"/>
      <c r="AP3553" s="8"/>
      <c r="AQ3553" s="8"/>
      <c r="AR3553" s="8"/>
      <c r="AS3553" s="8"/>
      <c r="AT3553" s="8"/>
      <c r="AU3553" s="8"/>
      <c r="AV3553" s="8"/>
      <c r="AW3553" s="8"/>
      <c r="AX3553" s="8"/>
    </row>
    <row r="3554" spans="41:50">
      <c r="AO3554" s="8"/>
      <c r="AP3554" s="8"/>
      <c r="AQ3554" s="8"/>
      <c r="AR3554" s="8"/>
      <c r="AS3554" s="8"/>
      <c r="AT3554" s="8"/>
      <c r="AU3554" s="8"/>
      <c r="AV3554" s="8"/>
      <c r="AW3554" s="8"/>
      <c r="AX3554" s="8"/>
    </row>
    <row r="3555" spans="41:50">
      <c r="AO3555" s="8"/>
      <c r="AP3555" s="8"/>
      <c r="AQ3555" s="8"/>
      <c r="AR3555" s="8"/>
      <c r="AS3555" s="8"/>
      <c r="AT3555" s="8"/>
      <c r="AU3555" s="8"/>
      <c r="AV3555" s="8"/>
      <c r="AW3555" s="8"/>
      <c r="AX3555" s="8"/>
    </row>
    <row r="3556" spans="41:50">
      <c r="AO3556" s="8"/>
      <c r="AP3556" s="8"/>
      <c r="AQ3556" s="8"/>
      <c r="AR3556" s="8"/>
      <c r="AS3556" s="8"/>
      <c r="AT3556" s="8"/>
      <c r="AU3556" s="8"/>
      <c r="AV3556" s="8"/>
      <c r="AW3556" s="8"/>
      <c r="AX3556" s="8"/>
    </row>
    <row r="3557" spans="41:50">
      <c r="AO3557" s="8"/>
      <c r="AP3557" s="8"/>
      <c r="AQ3557" s="8"/>
      <c r="AR3557" s="8"/>
      <c r="AS3557" s="8"/>
      <c r="AT3557" s="8"/>
      <c r="AU3557" s="8"/>
      <c r="AV3557" s="8"/>
      <c r="AW3557" s="8"/>
      <c r="AX3557" s="8"/>
    </row>
    <row r="3558" spans="41:50">
      <c r="AO3558" s="8"/>
      <c r="AP3558" s="8"/>
      <c r="AQ3558" s="8"/>
      <c r="AR3558" s="8"/>
      <c r="AS3558" s="8"/>
      <c r="AT3558" s="8"/>
      <c r="AU3558" s="8"/>
      <c r="AV3558" s="8"/>
      <c r="AW3558" s="8"/>
      <c r="AX3558" s="8"/>
    </row>
    <row r="3559" spans="41:50">
      <c r="AO3559" s="8"/>
      <c r="AP3559" s="8"/>
      <c r="AQ3559" s="8"/>
      <c r="AR3559" s="8"/>
      <c r="AS3559" s="8"/>
      <c r="AT3559" s="8"/>
      <c r="AU3559" s="8"/>
      <c r="AV3559" s="8"/>
      <c r="AW3559" s="8"/>
      <c r="AX3559" s="8"/>
    </row>
    <row r="3560" spans="41:50">
      <c r="AO3560" s="8"/>
      <c r="AP3560" s="8"/>
      <c r="AQ3560" s="8"/>
      <c r="AR3560" s="8"/>
      <c r="AS3560" s="8"/>
      <c r="AT3560" s="8"/>
      <c r="AU3560" s="8"/>
      <c r="AV3560" s="8"/>
      <c r="AW3560" s="8"/>
      <c r="AX3560" s="8"/>
    </row>
    <row r="3561" spans="41:50">
      <c r="AO3561" s="8"/>
      <c r="AP3561" s="8"/>
      <c r="AQ3561" s="8"/>
      <c r="AR3561" s="8"/>
      <c r="AS3561" s="8"/>
      <c r="AT3561" s="8"/>
      <c r="AU3561" s="8"/>
      <c r="AV3561" s="8"/>
      <c r="AW3561" s="8"/>
      <c r="AX3561" s="8"/>
    </row>
    <row r="3562" spans="41:50">
      <c r="AO3562" s="8"/>
      <c r="AP3562" s="8"/>
      <c r="AQ3562" s="8"/>
      <c r="AR3562" s="8"/>
      <c r="AS3562" s="8"/>
      <c r="AT3562" s="8"/>
      <c r="AU3562" s="8"/>
      <c r="AV3562" s="8"/>
      <c r="AW3562" s="8"/>
      <c r="AX3562" s="8"/>
    </row>
    <row r="3563" spans="41:50">
      <c r="AO3563" s="8"/>
      <c r="AP3563" s="8"/>
      <c r="AQ3563" s="8"/>
      <c r="AR3563" s="8"/>
      <c r="AS3563" s="8"/>
      <c r="AT3563" s="8"/>
      <c r="AU3563" s="8"/>
      <c r="AV3563" s="8"/>
      <c r="AW3563" s="8"/>
      <c r="AX3563" s="8"/>
    </row>
    <row r="3564" spans="41:50">
      <c r="AO3564" s="8"/>
      <c r="AP3564" s="8"/>
      <c r="AQ3564" s="8"/>
      <c r="AR3564" s="8"/>
      <c r="AS3564" s="8"/>
      <c r="AT3564" s="8"/>
      <c r="AU3564" s="8"/>
      <c r="AV3564" s="8"/>
      <c r="AW3564" s="8"/>
      <c r="AX3564" s="8"/>
    </row>
    <row r="3565" spans="41:50">
      <c r="AO3565" s="8"/>
      <c r="AP3565" s="8"/>
      <c r="AQ3565" s="8"/>
      <c r="AR3565" s="8"/>
      <c r="AS3565" s="8"/>
      <c r="AT3565" s="8"/>
      <c r="AU3565" s="8"/>
      <c r="AV3565" s="8"/>
      <c r="AW3565" s="8"/>
      <c r="AX3565" s="8"/>
    </row>
    <row r="3566" spans="41:50">
      <c r="AO3566" s="8"/>
      <c r="AP3566" s="8"/>
      <c r="AQ3566" s="8"/>
      <c r="AR3566" s="8"/>
      <c r="AS3566" s="8"/>
      <c r="AT3566" s="8"/>
      <c r="AU3566" s="8"/>
      <c r="AV3566" s="8"/>
      <c r="AW3566" s="8"/>
      <c r="AX3566" s="8"/>
    </row>
    <row r="3567" spans="41:50">
      <c r="AO3567" s="8"/>
      <c r="AP3567" s="8"/>
      <c r="AQ3567" s="8"/>
      <c r="AR3567" s="8"/>
      <c r="AS3567" s="8"/>
      <c r="AT3567" s="8"/>
      <c r="AU3567" s="8"/>
      <c r="AV3567" s="8"/>
      <c r="AW3567" s="8"/>
      <c r="AX3567" s="8"/>
    </row>
    <row r="3568" spans="41:50">
      <c r="AO3568" s="8"/>
      <c r="AP3568" s="8"/>
      <c r="AQ3568" s="8"/>
      <c r="AR3568" s="8"/>
      <c r="AS3568" s="8"/>
      <c r="AT3568" s="8"/>
      <c r="AU3568" s="8"/>
      <c r="AV3568" s="8"/>
      <c r="AW3568" s="8"/>
      <c r="AX3568" s="8"/>
    </row>
    <row r="3569" spans="41:50">
      <c r="AO3569" s="8"/>
      <c r="AP3569" s="8"/>
      <c r="AQ3569" s="8"/>
      <c r="AR3569" s="8"/>
      <c r="AS3569" s="8"/>
      <c r="AT3569" s="8"/>
      <c r="AU3569" s="8"/>
      <c r="AV3569" s="8"/>
      <c r="AW3569" s="8"/>
      <c r="AX3569" s="8"/>
    </row>
    <row r="3570" spans="41:50">
      <c r="AO3570" s="8"/>
      <c r="AP3570" s="8"/>
      <c r="AQ3570" s="8"/>
      <c r="AR3570" s="8"/>
      <c r="AS3570" s="8"/>
      <c r="AT3570" s="8"/>
      <c r="AU3570" s="8"/>
      <c r="AV3570" s="8"/>
      <c r="AW3570" s="8"/>
      <c r="AX3570" s="8"/>
    </row>
    <row r="3571" spans="41:50">
      <c r="AO3571" s="8"/>
      <c r="AP3571" s="8"/>
      <c r="AQ3571" s="8"/>
      <c r="AR3571" s="8"/>
      <c r="AS3571" s="8"/>
      <c r="AT3571" s="8"/>
      <c r="AU3571" s="8"/>
      <c r="AV3571" s="8"/>
      <c r="AW3571" s="8"/>
      <c r="AX3571" s="8"/>
    </row>
    <row r="3572" spans="41:50">
      <c r="AO3572" s="8"/>
      <c r="AP3572" s="8"/>
      <c r="AQ3572" s="8"/>
      <c r="AR3572" s="8"/>
      <c r="AS3572" s="8"/>
      <c r="AT3572" s="8"/>
      <c r="AU3572" s="8"/>
      <c r="AV3572" s="8"/>
      <c r="AW3572" s="8"/>
      <c r="AX3572" s="8"/>
    </row>
    <row r="3573" spans="41:50">
      <c r="AO3573" s="8"/>
      <c r="AP3573" s="8"/>
      <c r="AQ3573" s="8"/>
      <c r="AR3573" s="8"/>
      <c r="AS3573" s="8"/>
      <c r="AT3573" s="8"/>
      <c r="AU3573" s="8"/>
      <c r="AV3573" s="8"/>
      <c r="AW3573" s="8"/>
      <c r="AX3573" s="8"/>
    </row>
    <row r="3574" spans="41:50">
      <c r="AO3574" s="8"/>
      <c r="AP3574" s="8"/>
      <c r="AQ3574" s="8"/>
      <c r="AR3574" s="8"/>
      <c r="AS3574" s="8"/>
      <c r="AT3574" s="8"/>
      <c r="AU3574" s="8"/>
      <c r="AV3574" s="8"/>
      <c r="AW3574" s="8"/>
      <c r="AX3574" s="8"/>
    </row>
    <row r="3575" spans="41:50">
      <c r="AO3575" s="8"/>
      <c r="AP3575" s="8"/>
      <c r="AQ3575" s="8"/>
      <c r="AR3575" s="8"/>
      <c r="AS3575" s="8"/>
      <c r="AT3575" s="8"/>
      <c r="AU3575" s="8"/>
      <c r="AV3575" s="8"/>
      <c r="AW3575" s="8"/>
      <c r="AX3575" s="8"/>
    </row>
    <row r="3576" spans="41:50">
      <c r="AO3576" s="8"/>
      <c r="AP3576" s="8"/>
      <c r="AQ3576" s="8"/>
      <c r="AR3576" s="8"/>
      <c r="AS3576" s="8"/>
      <c r="AT3576" s="8"/>
      <c r="AU3576" s="8"/>
      <c r="AV3576" s="8"/>
      <c r="AW3576" s="8"/>
      <c r="AX3576" s="8"/>
    </row>
    <row r="3577" spans="41:50">
      <c r="AO3577" s="8"/>
      <c r="AP3577" s="8"/>
      <c r="AQ3577" s="8"/>
      <c r="AR3577" s="8"/>
      <c r="AS3577" s="8"/>
      <c r="AT3577" s="8"/>
      <c r="AU3577" s="8"/>
      <c r="AV3577" s="8"/>
      <c r="AW3577" s="8"/>
      <c r="AX3577" s="8"/>
    </row>
    <row r="3578" spans="41:50">
      <c r="AO3578" s="8"/>
      <c r="AP3578" s="8"/>
      <c r="AQ3578" s="8"/>
      <c r="AR3578" s="8"/>
      <c r="AS3578" s="8"/>
      <c r="AT3578" s="8"/>
      <c r="AU3578" s="8"/>
      <c r="AV3578" s="8"/>
      <c r="AW3578" s="8"/>
      <c r="AX3578" s="8"/>
    </row>
    <row r="3579" spans="41:50">
      <c r="AO3579" s="8"/>
      <c r="AP3579" s="8"/>
      <c r="AQ3579" s="8"/>
      <c r="AR3579" s="8"/>
      <c r="AS3579" s="8"/>
      <c r="AT3579" s="8"/>
      <c r="AU3579" s="8"/>
      <c r="AV3579" s="8"/>
      <c r="AW3579" s="8"/>
      <c r="AX3579" s="8"/>
    </row>
    <row r="3580" spans="41:50">
      <c r="AO3580" s="8"/>
      <c r="AP3580" s="8"/>
      <c r="AQ3580" s="8"/>
      <c r="AR3580" s="8"/>
      <c r="AS3580" s="8"/>
      <c r="AT3580" s="8"/>
      <c r="AU3580" s="8"/>
      <c r="AV3580" s="8"/>
      <c r="AW3580" s="8"/>
      <c r="AX3580" s="8"/>
    </row>
    <row r="3581" spans="41:50">
      <c r="AO3581" s="8"/>
      <c r="AP3581" s="8"/>
      <c r="AQ3581" s="8"/>
      <c r="AR3581" s="8"/>
      <c r="AS3581" s="8"/>
      <c r="AT3581" s="8"/>
      <c r="AU3581" s="8"/>
      <c r="AV3581" s="8"/>
      <c r="AW3581" s="8"/>
      <c r="AX3581" s="8"/>
    </row>
    <row r="3582" spans="41:50">
      <c r="AO3582" s="8"/>
      <c r="AP3582" s="8"/>
      <c r="AQ3582" s="8"/>
      <c r="AR3582" s="8"/>
      <c r="AS3582" s="8"/>
      <c r="AT3582" s="8"/>
      <c r="AU3582" s="8"/>
      <c r="AV3582" s="8"/>
      <c r="AW3582" s="8"/>
      <c r="AX3582" s="8"/>
    </row>
    <row r="3583" spans="41:50">
      <c r="AO3583" s="8"/>
      <c r="AP3583" s="8"/>
      <c r="AQ3583" s="8"/>
      <c r="AR3583" s="8"/>
      <c r="AS3583" s="8"/>
      <c r="AT3583" s="8"/>
      <c r="AU3583" s="8"/>
      <c r="AV3583" s="8"/>
      <c r="AW3583" s="8"/>
      <c r="AX3583" s="8"/>
    </row>
    <row r="3584" spans="41:50">
      <c r="AO3584" s="8"/>
      <c r="AP3584" s="8"/>
      <c r="AQ3584" s="8"/>
      <c r="AR3584" s="8"/>
      <c r="AS3584" s="8"/>
      <c r="AT3584" s="8"/>
      <c r="AU3584" s="8"/>
      <c r="AV3584" s="8"/>
      <c r="AW3584" s="8"/>
      <c r="AX3584" s="8"/>
    </row>
    <row r="3585" spans="41:50">
      <c r="AO3585" s="8"/>
      <c r="AP3585" s="8"/>
      <c r="AQ3585" s="8"/>
      <c r="AR3585" s="8"/>
      <c r="AS3585" s="8"/>
      <c r="AT3585" s="8"/>
      <c r="AU3585" s="8"/>
      <c r="AV3585" s="8"/>
      <c r="AW3585" s="8"/>
      <c r="AX3585" s="8"/>
    </row>
    <row r="3586" spans="41:50">
      <c r="AO3586" s="8"/>
      <c r="AP3586" s="8"/>
      <c r="AQ3586" s="8"/>
      <c r="AR3586" s="8"/>
      <c r="AS3586" s="8"/>
      <c r="AT3586" s="8"/>
      <c r="AU3586" s="8"/>
      <c r="AV3586" s="8"/>
      <c r="AW3586" s="8"/>
      <c r="AX3586" s="8"/>
    </row>
    <row r="3587" spans="41:50">
      <c r="AO3587" s="8"/>
      <c r="AP3587" s="8"/>
      <c r="AQ3587" s="8"/>
      <c r="AR3587" s="8"/>
      <c r="AS3587" s="8"/>
      <c r="AT3587" s="8"/>
      <c r="AU3587" s="8"/>
      <c r="AV3587" s="8"/>
      <c r="AW3587" s="8"/>
      <c r="AX3587" s="8"/>
    </row>
    <row r="3588" spans="41:50">
      <c r="AO3588" s="8"/>
      <c r="AP3588" s="8"/>
      <c r="AQ3588" s="8"/>
      <c r="AR3588" s="8"/>
      <c r="AS3588" s="8"/>
      <c r="AT3588" s="8"/>
      <c r="AU3588" s="8"/>
      <c r="AV3588" s="8"/>
      <c r="AW3588" s="8"/>
      <c r="AX3588" s="8"/>
    </row>
    <row r="3589" spans="41:50">
      <c r="AO3589" s="8"/>
      <c r="AP3589" s="8"/>
      <c r="AQ3589" s="8"/>
      <c r="AR3589" s="8"/>
      <c r="AS3589" s="8"/>
      <c r="AT3589" s="8"/>
      <c r="AU3589" s="8"/>
      <c r="AV3589" s="8"/>
      <c r="AW3589" s="8"/>
      <c r="AX3589" s="8"/>
    </row>
    <row r="3590" spans="41:50">
      <c r="AO3590" s="8"/>
      <c r="AP3590" s="8"/>
      <c r="AQ3590" s="8"/>
      <c r="AR3590" s="8"/>
      <c r="AS3590" s="8"/>
      <c r="AT3590" s="8"/>
      <c r="AU3590" s="8"/>
      <c r="AV3590" s="8"/>
      <c r="AW3590" s="8"/>
      <c r="AX3590" s="8"/>
    </row>
    <row r="3591" spans="41:50">
      <c r="AO3591" s="8"/>
      <c r="AP3591" s="8"/>
      <c r="AQ3591" s="8"/>
      <c r="AR3591" s="8"/>
      <c r="AS3591" s="8"/>
      <c r="AT3591" s="8"/>
      <c r="AU3591" s="8"/>
      <c r="AV3591" s="8"/>
      <c r="AW3591" s="8"/>
      <c r="AX3591" s="8"/>
    </row>
    <row r="3592" spans="41:50">
      <c r="AO3592" s="8"/>
      <c r="AP3592" s="8"/>
      <c r="AQ3592" s="8"/>
      <c r="AR3592" s="8"/>
      <c r="AS3592" s="8"/>
      <c r="AT3592" s="8"/>
      <c r="AU3592" s="8"/>
      <c r="AV3592" s="8"/>
      <c r="AW3592" s="8"/>
      <c r="AX3592" s="8"/>
    </row>
    <row r="3593" spans="41:50">
      <c r="AO3593" s="8"/>
      <c r="AP3593" s="8"/>
      <c r="AQ3593" s="8"/>
      <c r="AR3593" s="8"/>
      <c r="AS3593" s="8"/>
      <c r="AT3593" s="8"/>
      <c r="AU3593" s="8"/>
      <c r="AV3593" s="8"/>
      <c r="AW3593" s="8"/>
      <c r="AX3593" s="8"/>
    </row>
    <row r="3594" spans="41:50">
      <c r="AO3594" s="8"/>
      <c r="AP3594" s="8"/>
      <c r="AQ3594" s="8"/>
      <c r="AR3594" s="8"/>
      <c r="AS3594" s="8"/>
      <c r="AT3594" s="8"/>
      <c r="AU3594" s="8"/>
      <c r="AV3594" s="8"/>
      <c r="AW3594" s="8"/>
      <c r="AX3594" s="8"/>
    </row>
    <row r="3595" spans="41:50">
      <c r="AO3595" s="8"/>
      <c r="AP3595" s="8"/>
      <c r="AQ3595" s="8"/>
      <c r="AR3595" s="8"/>
      <c r="AS3595" s="8"/>
      <c r="AT3595" s="8"/>
      <c r="AU3595" s="8"/>
      <c r="AV3595" s="8"/>
      <c r="AW3595" s="8"/>
      <c r="AX3595" s="8"/>
    </row>
    <row r="3596" spans="41:50">
      <c r="AO3596" s="8"/>
      <c r="AP3596" s="8"/>
      <c r="AQ3596" s="8"/>
      <c r="AR3596" s="8"/>
      <c r="AS3596" s="8"/>
      <c r="AT3596" s="8"/>
      <c r="AU3596" s="8"/>
      <c r="AV3596" s="8"/>
      <c r="AW3596" s="8"/>
      <c r="AX3596" s="8"/>
    </row>
    <row r="3597" spans="41:50">
      <c r="AO3597" s="8"/>
      <c r="AP3597" s="8"/>
      <c r="AQ3597" s="8"/>
      <c r="AR3597" s="8"/>
      <c r="AS3597" s="8"/>
      <c r="AT3597" s="8"/>
      <c r="AU3597" s="8"/>
      <c r="AV3597" s="8"/>
      <c r="AW3597" s="8"/>
      <c r="AX3597" s="8"/>
    </row>
    <row r="3598" spans="41:50">
      <c r="AO3598" s="8"/>
      <c r="AP3598" s="8"/>
      <c r="AQ3598" s="8"/>
      <c r="AR3598" s="8"/>
      <c r="AS3598" s="8"/>
      <c r="AT3598" s="8"/>
      <c r="AU3598" s="8"/>
      <c r="AV3598" s="8"/>
      <c r="AW3598" s="8"/>
      <c r="AX3598" s="8"/>
    </row>
    <row r="3599" spans="41:50">
      <c r="AO3599" s="8"/>
      <c r="AP3599" s="8"/>
      <c r="AQ3599" s="8"/>
      <c r="AR3599" s="8"/>
      <c r="AS3599" s="8"/>
      <c r="AT3599" s="8"/>
      <c r="AU3599" s="8"/>
      <c r="AV3599" s="8"/>
      <c r="AW3599" s="8"/>
      <c r="AX3599" s="8"/>
    </row>
    <row r="3600" spans="41:50">
      <c r="AO3600" s="8"/>
      <c r="AP3600" s="8"/>
      <c r="AQ3600" s="8"/>
      <c r="AR3600" s="8"/>
      <c r="AS3600" s="8"/>
      <c r="AT3600" s="8"/>
      <c r="AU3600" s="8"/>
      <c r="AV3600" s="8"/>
      <c r="AW3600" s="8"/>
      <c r="AX3600" s="8"/>
    </row>
    <row r="3601" spans="41:50">
      <c r="AO3601" s="8"/>
      <c r="AP3601" s="8"/>
      <c r="AQ3601" s="8"/>
      <c r="AR3601" s="8"/>
      <c r="AS3601" s="8"/>
      <c r="AT3601" s="8"/>
      <c r="AU3601" s="8"/>
      <c r="AV3601" s="8"/>
      <c r="AW3601" s="8"/>
      <c r="AX3601" s="8"/>
    </row>
    <row r="3602" spans="41:50">
      <c r="AO3602" s="8"/>
      <c r="AP3602" s="8"/>
      <c r="AQ3602" s="8"/>
      <c r="AR3602" s="8"/>
      <c r="AS3602" s="8"/>
      <c r="AT3602" s="8"/>
      <c r="AU3602" s="8"/>
      <c r="AV3602" s="8"/>
      <c r="AW3602" s="8"/>
      <c r="AX3602" s="8"/>
    </row>
    <row r="3603" spans="41:50">
      <c r="AO3603" s="8"/>
      <c r="AP3603" s="8"/>
      <c r="AQ3603" s="8"/>
      <c r="AR3603" s="8"/>
      <c r="AS3603" s="8"/>
      <c r="AT3603" s="8"/>
      <c r="AU3603" s="8"/>
      <c r="AV3603" s="8"/>
      <c r="AW3603" s="8"/>
      <c r="AX3603" s="8"/>
    </row>
    <row r="3604" spans="41:50">
      <c r="AO3604" s="8"/>
      <c r="AP3604" s="8"/>
      <c r="AQ3604" s="8"/>
      <c r="AR3604" s="8"/>
      <c r="AS3604" s="8"/>
      <c r="AT3604" s="8"/>
      <c r="AU3604" s="8"/>
      <c r="AV3604" s="8"/>
      <c r="AW3604" s="8"/>
      <c r="AX3604" s="8"/>
    </row>
    <row r="3605" spans="41:50">
      <c r="AO3605" s="8"/>
      <c r="AP3605" s="8"/>
      <c r="AQ3605" s="8"/>
      <c r="AR3605" s="8"/>
      <c r="AS3605" s="8"/>
      <c r="AT3605" s="8"/>
      <c r="AU3605" s="8"/>
      <c r="AV3605" s="8"/>
      <c r="AW3605" s="8"/>
      <c r="AX3605" s="8"/>
    </row>
    <row r="3606" spans="41:50">
      <c r="AO3606" s="8"/>
      <c r="AP3606" s="8"/>
      <c r="AQ3606" s="8"/>
      <c r="AR3606" s="8"/>
      <c r="AS3606" s="8"/>
      <c r="AT3606" s="8"/>
      <c r="AU3606" s="8"/>
      <c r="AV3606" s="8"/>
      <c r="AW3606" s="8"/>
      <c r="AX3606" s="8"/>
    </row>
    <row r="3607" spans="41:50">
      <c r="AO3607" s="8"/>
      <c r="AP3607" s="8"/>
      <c r="AQ3607" s="8"/>
      <c r="AR3607" s="8"/>
      <c r="AS3607" s="8"/>
      <c r="AT3607" s="8"/>
      <c r="AU3607" s="8"/>
      <c r="AV3607" s="8"/>
      <c r="AW3607" s="8"/>
      <c r="AX3607" s="8"/>
    </row>
    <row r="3608" spans="41:50">
      <c r="AO3608" s="8"/>
      <c r="AP3608" s="8"/>
      <c r="AQ3608" s="8"/>
      <c r="AR3608" s="8"/>
      <c r="AS3608" s="8"/>
      <c r="AT3608" s="8"/>
      <c r="AU3608" s="8"/>
      <c r="AV3608" s="8"/>
      <c r="AW3608" s="8"/>
      <c r="AX3608" s="8"/>
    </row>
    <row r="3609" spans="41:50">
      <c r="AO3609" s="8"/>
      <c r="AP3609" s="8"/>
      <c r="AQ3609" s="8"/>
      <c r="AR3609" s="8"/>
      <c r="AS3609" s="8"/>
      <c r="AT3609" s="8"/>
      <c r="AU3609" s="8"/>
      <c r="AV3609" s="8"/>
      <c r="AW3609" s="8"/>
      <c r="AX3609" s="8"/>
    </row>
    <row r="3610" spans="41:50">
      <c r="AO3610" s="8"/>
      <c r="AP3610" s="8"/>
      <c r="AQ3610" s="8"/>
      <c r="AR3610" s="8"/>
      <c r="AS3610" s="8"/>
      <c r="AT3610" s="8"/>
      <c r="AU3610" s="8"/>
      <c r="AV3610" s="8"/>
      <c r="AW3610" s="8"/>
      <c r="AX3610" s="8"/>
    </row>
    <row r="3611" spans="41:50">
      <c r="AO3611" s="8"/>
      <c r="AP3611" s="8"/>
      <c r="AQ3611" s="8"/>
      <c r="AR3611" s="8"/>
      <c r="AS3611" s="8"/>
      <c r="AT3611" s="8"/>
      <c r="AU3611" s="8"/>
      <c r="AV3611" s="8"/>
      <c r="AW3611" s="8"/>
      <c r="AX3611" s="8"/>
    </row>
    <row r="3612" spans="41:50">
      <c r="AO3612" s="8"/>
      <c r="AP3612" s="8"/>
      <c r="AQ3612" s="8"/>
      <c r="AR3612" s="8"/>
      <c r="AS3612" s="8"/>
      <c r="AT3612" s="8"/>
      <c r="AU3612" s="8"/>
      <c r="AV3612" s="8"/>
      <c r="AW3612" s="8"/>
      <c r="AX3612" s="8"/>
    </row>
    <row r="3613" spans="41:50">
      <c r="AO3613" s="8"/>
      <c r="AP3613" s="8"/>
      <c r="AQ3613" s="8"/>
      <c r="AR3613" s="8"/>
      <c r="AS3613" s="8"/>
      <c r="AT3613" s="8"/>
      <c r="AU3613" s="8"/>
      <c r="AV3613" s="8"/>
      <c r="AW3613" s="8"/>
      <c r="AX3613" s="8"/>
    </row>
    <row r="3614" spans="41:50">
      <c r="AO3614" s="8"/>
      <c r="AP3614" s="8"/>
      <c r="AQ3614" s="8"/>
      <c r="AR3614" s="8"/>
      <c r="AS3614" s="8"/>
      <c r="AT3614" s="8"/>
      <c r="AU3614" s="8"/>
      <c r="AV3614" s="8"/>
      <c r="AW3614" s="8"/>
      <c r="AX3614" s="8"/>
    </row>
    <row r="3615" spans="41:50">
      <c r="AO3615" s="8"/>
      <c r="AP3615" s="8"/>
      <c r="AQ3615" s="8"/>
      <c r="AR3615" s="8"/>
      <c r="AS3615" s="8"/>
      <c r="AT3615" s="8"/>
      <c r="AU3615" s="8"/>
      <c r="AV3615" s="8"/>
      <c r="AW3615" s="8"/>
      <c r="AX3615" s="8"/>
    </row>
    <row r="3616" spans="41:50">
      <c r="AO3616" s="8"/>
      <c r="AP3616" s="8"/>
      <c r="AQ3616" s="8"/>
      <c r="AR3616" s="8"/>
      <c r="AS3616" s="8"/>
      <c r="AT3616" s="8"/>
      <c r="AU3616" s="8"/>
      <c r="AV3616" s="8"/>
      <c r="AW3616" s="8"/>
      <c r="AX3616" s="8"/>
    </row>
    <row r="3617" spans="41:50">
      <c r="AO3617" s="8"/>
      <c r="AP3617" s="8"/>
      <c r="AQ3617" s="8"/>
      <c r="AR3617" s="8"/>
      <c r="AS3617" s="8"/>
      <c r="AT3617" s="8"/>
      <c r="AU3617" s="8"/>
      <c r="AV3617" s="8"/>
      <c r="AW3617" s="8"/>
      <c r="AX3617" s="8"/>
    </row>
    <row r="3618" spans="41:50">
      <c r="AO3618" s="8"/>
      <c r="AP3618" s="8"/>
      <c r="AQ3618" s="8"/>
      <c r="AR3618" s="8"/>
      <c r="AS3618" s="8"/>
      <c r="AT3618" s="8"/>
      <c r="AU3618" s="8"/>
      <c r="AV3618" s="8"/>
      <c r="AW3618" s="8"/>
      <c r="AX3618" s="8"/>
    </row>
    <row r="3619" spans="41:50">
      <c r="AO3619" s="8"/>
      <c r="AP3619" s="8"/>
      <c r="AQ3619" s="8"/>
      <c r="AR3619" s="8"/>
      <c r="AS3619" s="8"/>
      <c r="AT3619" s="8"/>
      <c r="AU3619" s="8"/>
      <c r="AV3619" s="8"/>
      <c r="AW3619" s="8"/>
      <c r="AX3619" s="8"/>
    </row>
    <row r="3620" spans="41:50">
      <c r="AO3620" s="8"/>
      <c r="AP3620" s="8"/>
      <c r="AQ3620" s="8"/>
      <c r="AR3620" s="8"/>
      <c r="AS3620" s="8"/>
      <c r="AT3620" s="8"/>
      <c r="AU3620" s="8"/>
      <c r="AV3620" s="8"/>
      <c r="AW3620" s="8"/>
      <c r="AX3620" s="8"/>
    </row>
    <row r="3621" spans="41:50">
      <c r="AO3621" s="8"/>
      <c r="AP3621" s="8"/>
      <c r="AQ3621" s="8"/>
      <c r="AR3621" s="8"/>
      <c r="AS3621" s="8"/>
      <c r="AT3621" s="8"/>
      <c r="AU3621" s="8"/>
      <c r="AV3621" s="8"/>
      <c r="AW3621" s="8"/>
      <c r="AX3621" s="8"/>
    </row>
    <row r="3622" spans="41:50">
      <c r="AO3622" s="8"/>
      <c r="AP3622" s="8"/>
      <c r="AQ3622" s="8"/>
      <c r="AR3622" s="8"/>
      <c r="AS3622" s="8"/>
      <c r="AT3622" s="8"/>
      <c r="AU3622" s="8"/>
      <c r="AV3622" s="8"/>
      <c r="AW3622" s="8"/>
      <c r="AX3622" s="8"/>
    </row>
    <row r="3623" spans="41:50">
      <c r="AO3623" s="8"/>
      <c r="AP3623" s="8"/>
      <c r="AQ3623" s="8"/>
      <c r="AR3623" s="8"/>
      <c r="AS3623" s="8"/>
      <c r="AT3623" s="8"/>
      <c r="AU3623" s="8"/>
      <c r="AV3623" s="8"/>
      <c r="AW3623" s="8"/>
      <c r="AX3623" s="8"/>
    </row>
    <row r="3624" spans="41:50">
      <c r="AO3624" s="8"/>
      <c r="AP3624" s="8"/>
      <c r="AQ3624" s="8"/>
      <c r="AR3624" s="8"/>
      <c r="AS3624" s="8"/>
      <c r="AT3624" s="8"/>
      <c r="AU3624" s="8"/>
      <c r="AV3624" s="8"/>
      <c r="AW3624" s="8"/>
      <c r="AX3624" s="8"/>
    </row>
    <row r="3625" spans="41:50">
      <c r="AO3625" s="8"/>
      <c r="AP3625" s="8"/>
      <c r="AQ3625" s="8"/>
      <c r="AR3625" s="8"/>
      <c r="AS3625" s="8"/>
      <c r="AT3625" s="8"/>
      <c r="AU3625" s="8"/>
      <c r="AV3625" s="8"/>
      <c r="AW3625" s="8"/>
      <c r="AX3625" s="8"/>
    </row>
    <row r="3626" spans="41:50">
      <c r="AO3626" s="8"/>
      <c r="AP3626" s="8"/>
      <c r="AQ3626" s="8"/>
      <c r="AR3626" s="8"/>
      <c r="AS3626" s="8"/>
      <c r="AT3626" s="8"/>
      <c r="AU3626" s="8"/>
      <c r="AV3626" s="8"/>
      <c r="AW3626" s="8"/>
      <c r="AX3626" s="8"/>
    </row>
    <row r="3627" spans="41:50">
      <c r="AO3627" s="8"/>
      <c r="AP3627" s="8"/>
      <c r="AQ3627" s="8"/>
      <c r="AR3627" s="8"/>
      <c r="AS3627" s="8"/>
      <c r="AT3627" s="8"/>
      <c r="AU3627" s="8"/>
      <c r="AV3627" s="8"/>
      <c r="AW3627" s="8"/>
      <c r="AX3627" s="8"/>
    </row>
    <row r="3628" spans="41:50">
      <c r="AO3628" s="8"/>
      <c r="AP3628" s="8"/>
      <c r="AQ3628" s="8"/>
      <c r="AR3628" s="8"/>
      <c r="AS3628" s="8"/>
      <c r="AT3628" s="8"/>
      <c r="AU3628" s="8"/>
      <c r="AV3628" s="8"/>
      <c r="AW3628" s="8"/>
      <c r="AX3628" s="8"/>
    </row>
    <row r="3629" spans="41:50">
      <c r="AO3629" s="8"/>
      <c r="AP3629" s="8"/>
      <c r="AQ3629" s="8"/>
      <c r="AR3629" s="8"/>
      <c r="AS3629" s="8"/>
      <c r="AT3629" s="8"/>
      <c r="AU3629" s="8"/>
      <c r="AV3629" s="8"/>
      <c r="AW3629" s="8"/>
      <c r="AX3629" s="8"/>
    </row>
    <row r="3630" spans="41:50">
      <c r="AO3630" s="8"/>
      <c r="AP3630" s="8"/>
      <c r="AQ3630" s="8"/>
      <c r="AR3630" s="8"/>
      <c r="AS3630" s="8"/>
      <c r="AT3630" s="8"/>
      <c r="AU3630" s="8"/>
      <c r="AV3630" s="8"/>
      <c r="AW3630" s="8"/>
      <c r="AX3630" s="8"/>
    </row>
    <row r="3631" spans="41:50">
      <c r="AO3631" s="8"/>
      <c r="AP3631" s="8"/>
      <c r="AQ3631" s="8"/>
      <c r="AR3631" s="8"/>
      <c r="AS3631" s="8"/>
      <c r="AT3631" s="8"/>
      <c r="AU3631" s="8"/>
      <c r="AV3631" s="8"/>
      <c r="AW3631" s="8"/>
      <c r="AX3631" s="8"/>
    </row>
    <row r="3632" spans="41:50">
      <c r="AO3632" s="8"/>
      <c r="AP3632" s="8"/>
      <c r="AQ3632" s="8"/>
      <c r="AR3632" s="8"/>
      <c r="AS3632" s="8"/>
      <c r="AT3632" s="8"/>
      <c r="AU3632" s="8"/>
      <c r="AV3632" s="8"/>
      <c r="AW3632" s="8"/>
      <c r="AX3632" s="8"/>
    </row>
    <row r="3633" spans="41:50">
      <c r="AO3633" s="8"/>
      <c r="AP3633" s="8"/>
      <c r="AQ3633" s="8"/>
      <c r="AR3633" s="8"/>
      <c r="AS3633" s="8"/>
      <c r="AT3633" s="8"/>
      <c r="AU3633" s="8"/>
      <c r="AV3633" s="8"/>
      <c r="AW3633" s="8"/>
      <c r="AX3633" s="8"/>
    </row>
    <row r="3634" spans="41:50">
      <c r="AO3634" s="8"/>
      <c r="AP3634" s="8"/>
      <c r="AQ3634" s="8"/>
      <c r="AR3634" s="8"/>
      <c r="AS3634" s="8"/>
      <c r="AT3634" s="8"/>
      <c r="AU3634" s="8"/>
      <c r="AV3634" s="8"/>
      <c r="AW3634" s="8"/>
      <c r="AX3634" s="8"/>
    </row>
    <row r="3635" spans="41:50">
      <c r="AO3635" s="8"/>
      <c r="AP3635" s="8"/>
      <c r="AQ3635" s="8"/>
      <c r="AR3635" s="8"/>
      <c r="AS3635" s="8"/>
      <c r="AT3635" s="8"/>
      <c r="AU3635" s="8"/>
      <c r="AV3635" s="8"/>
      <c r="AW3635" s="8"/>
      <c r="AX3635" s="8"/>
    </row>
    <row r="3636" spans="41:50">
      <c r="AO3636" s="8"/>
      <c r="AP3636" s="8"/>
      <c r="AQ3636" s="8"/>
      <c r="AR3636" s="8"/>
      <c r="AS3636" s="8"/>
      <c r="AT3636" s="8"/>
      <c r="AU3636" s="8"/>
      <c r="AV3636" s="8"/>
      <c r="AW3636" s="8"/>
      <c r="AX3636" s="8"/>
    </row>
    <row r="3637" spans="41:50">
      <c r="AO3637" s="8"/>
      <c r="AP3637" s="8"/>
      <c r="AQ3637" s="8"/>
      <c r="AR3637" s="8"/>
      <c r="AS3637" s="8"/>
      <c r="AT3637" s="8"/>
      <c r="AU3637" s="8"/>
      <c r="AV3637" s="8"/>
      <c r="AW3637" s="8"/>
      <c r="AX3637" s="8"/>
    </row>
    <row r="3638" spans="41:50">
      <c r="AO3638" s="8"/>
      <c r="AP3638" s="8"/>
      <c r="AQ3638" s="8"/>
      <c r="AR3638" s="8"/>
      <c r="AS3638" s="8"/>
      <c r="AT3638" s="8"/>
      <c r="AU3638" s="8"/>
      <c r="AV3638" s="8"/>
      <c r="AW3638" s="8"/>
      <c r="AX3638" s="8"/>
    </row>
    <row r="3639" spans="41:50">
      <c r="AO3639" s="8"/>
      <c r="AP3639" s="8"/>
      <c r="AQ3639" s="8"/>
      <c r="AR3639" s="8"/>
      <c r="AS3639" s="8"/>
      <c r="AT3639" s="8"/>
      <c r="AU3639" s="8"/>
      <c r="AV3639" s="8"/>
      <c r="AW3639" s="8"/>
      <c r="AX3639" s="8"/>
    </row>
    <row r="3640" spans="41:50">
      <c r="AO3640" s="8"/>
      <c r="AP3640" s="8"/>
      <c r="AQ3640" s="8"/>
      <c r="AR3640" s="8"/>
      <c r="AS3640" s="8"/>
      <c r="AT3640" s="8"/>
      <c r="AU3640" s="8"/>
      <c r="AV3640" s="8"/>
      <c r="AW3640" s="8"/>
      <c r="AX3640" s="8"/>
    </row>
    <row r="3641" spans="41:50">
      <c r="AO3641" s="8"/>
      <c r="AP3641" s="8"/>
      <c r="AQ3641" s="8"/>
      <c r="AR3641" s="8"/>
      <c r="AS3641" s="8"/>
      <c r="AT3641" s="8"/>
      <c r="AU3641" s="8"/>
      <c r="AV3641" s="8"/>
      <c r="AW3641" s="8"/>
      <c r="AX3641" s="8"/>
    </row>
    <row r="3642" spans="41:50">
      <c r="AO3642" s="8"/>
      <c r="AP3642" s="8"/>
      <c r="AQ3642" s="8"/>
      <c r="AR3642" s="8"/>
      <c r="AS3642" s="8"/>
      <c r="AT3642" s="8"/>
      <c r="AU3642" s="8"/>
      <c r="AV3642" s="8"/>
      <c r="AW3642" s="8"/>
      <c r="AX3642" s="8"/>
    </row>
    <row r="3643" spans="41:50">
      <c r="AO3643" s="8"/>
      <c r="AP3643" s="8"/>
      <c r="AQ3643" s="8"/>
      <c r="AR3643" s="8"/>
      <c r="AS3643" s="8"/>
      <c r="AT3643" s="8"/>
      <c r="AU3643" s="8"/>
      <c r="AV3643" s="8"/>
      <c r="AW3643" s="8"/>
      <c r="AX3643" s="8"/>
    </row>
    <row r="3644" spans="41:50">
      <c r="AO3644" s="8"/>
      <c r="AP3644" s="8"/>
      <c r="AQ3644" s="8"/>
      <c r="AR3644" s="8"/>
      <c r="AS3644" s="8"/>
      <c r="AT3644" s="8"/>
      <c r="AU3644" s="8"/>
      <c r="AV3644" s="8"/>
      <c r="AW3644" s="8"/>
      <c r="AX3644" s="8"/>
    </row>
    <row r="3645" spans="41:50">
      <c r="AO3645" s="8"/>
      <c r="AP3645" s="8"/>
      <c r="AQ3645" s="8"/>
      <c r="AR3645" s="8"/>
      <c r="AS3645" s="8"/>
      <c r="AT3645" s="8"/>
      <c r="AU3645" s="8"/>
      <c r="AV3645" s="8"/>
      <c r="AW3645" s="8"/>
      <c r="AX3645" s="8"/>
    </row>
    <row r="3646" spans="41:50">
      <c r="AO3646" s="8"/>
      <c r="AP3646" s="8"/>
      <c r="AQ3646" s="8"/>
      <c r="AR3646" s="8"/>
      <c r="AS3646" s="8"/>
      <c r="AT3646" s="8"/>
      <c r="AU3646" s="8"/>
      <c r="AV3646" s="8"/>
      <c r="AW3646" s="8"/>
      <c r="AX3646" s="8"/>
    </row>
    <row r="3647" spans="41:50">
      <c r="AO3647" s="8"/>
      <c r="AP3647" s="8"/>
      <c r="AQ3647" s="8"/>
      <c r="AR3647" s="8"/>
      <c r="AS3647" s="8"/>
      <c r="AT3647" s="8"/>
      <c r="AU3647" s="8"/>
      <c r="AV3647" s="8"/>
      <c r="AW3647" s="8"/>
      <c r="AX3647" s="8"/>
    </row>
    <row r="3648" spans="41:50">
      <c r="AO3648" s="8"/>
      <c r="AP3648" s="8"/>
      <c r="AQ3648" s="8"/>
      <c r="AR3648" s="8"/>
      <c r="AS3648" s="8"/>
      <c r="AT3648" s="8"/>
      <c r="AU3648" s="8"/>
      <c r="AV3648" s="8"/>
      <c r="AW3648" s="8"/>
      <c r="AX3648" s="8"/>
    </row>
    <row r="3649" spans="41:50">
      <c r="AO3649" s="8"/>
      <c r="AP3649" s="8"/>
      <c r="AQ3649" s="8"/>
      <c r="AR3649" s="8"/>
      <c r="AS3649" s="8"/>
      <c r="AT3649" s="8"/>
      <c r="AU3649" s="8"/>
      <c r="AV3649" s="8"/>
      <c r="AW3649" s="8"/>
      <c r="AX3649" s="8"/>
    </row>
    <row r="3650" spans="41:50">
      <c r="AO3650" s="8"/>
      <c r="AP3650" s="8"/>
      <c r="AQ3650" s="8"/>
      <c r="AR3650" s="8"/>
      <c r="AS3650" s="8"/>
      <c r="AT3650" s="8"/>
      <c r="AU3650" s="8"/>
      <c r="AV3650" s="8"/>
      <c r="AW3650" s="8"/>
      <c r="AX3650" s="8"/>
    </row>
    <row r="3651" spans="41:50">
      <c r="AO3651" s="8"/>
      <c r="AP3651" s="8"/>
      <c r="AQ3651" s="8"/>
      <c r="AR3651" s="8"/>
      <c r="AS3651" s="8"/>
      <c r="AT3651" s="8"/>
      <c r="AU3651" s="8"/>
      <c r="AV3651" s="8"/>
      <c r="AW3651" s="8"/>
      <c r="AX3651" s="8"/>
    </row>
    <row r="3652" spans="41:50">
      <c r="AO3652" s="8"/>
      <c r="AP3652" s="8"/>
      <c r="AQ3652" s="8"/>
      <c r="AR3652" s="8"/>
      <c r="AS3652" s="8"/>
      <c r="AT3652" s="8"/>
      <c r="AU3652" s="8"/>
      <c r="AV3652" s="8"/>
      <c r="AW3652" s="8"/>
      <c r="AX3652" s="8"/>
    </row>
    <row r="3653" spans="41:50">
      <c r="AO3653" s="8"/>
      <c r="AP3653" s="8"/>
      <c r="AQ3653" s="8"/>
      <c r="AR3653" s="8"/>
      <c r="AS3653" s="8"/>
      <c r="AT3653" s="8"/>
      <c r="AU3653" s="8"/>
      <c r="AV3653" s="8"/>
      <c r="AW3653" s="8"/>
      <c r="AX3653" s="8"/>
    </row>
    <row r="3654" spans="41:50">
      <c r="AO3654" s="8"/>
      <c r="AP3654" s="8"/>
      <c r="AQ3654" s="8"/>
      <c r="AR3654" s="8"/>
      <c r="AS3654" s="8"/>
      <c r="AT3654" s="8"/>
      <c r="AU3654" s="8"/>
      <c r="AV3654" s="8"/>
      <c r="AW3654" s="8"/>
      <c r="AX3654" s="8"/>
    </row>
    <row r="3655" spans="41:50">
      <c r="AO3655" s="8"/>
      <c r="AP3655" s="8"/>
      <c r="AQ3655" s="8"/>
      <c r="AR3655" s="8"/>
      <c r="AS3655" s="8"/>
      <c r="AT3655" s="8"/>
      <c r="AU3655" s="8"/>
      <c r="AV3655" s="8"/>
      <c r="AW3655" s="8"/>
      <c r="AX3655" s="8"/>
    </row>
    <row r="3656" spans="41:50">
      <c r="AO3656" s="8"/>
      <c r="AP3656" s="8"/>
      <c r="AQ3656" s="8"/>
      <c r="AR3656" s="8"/>
      <c r="AS3656" s="8"/>
      <c r="AT3656" s="8"/>
      <c r="AU3656" s="8"/>
      <c r="AV3656" s="8"/>
      <c r="AW3656" s="8"/>
      <c r="AX3656" s="8"/>
    </row>
    <row r="3657" spans="41:50">
      <c r="AO3657" s="8"/>
      <c r="AP3657" s="8"/>
      <c r="AQ3657" s="8"/>
      <c r="AR3657" s="8"/>
      <c r="AS3657" s="8"/>
      <c r="AT3657" s="8"/>
      <c r="AU3657" s="8"/>
      <c r="AV3657" s="8"/>
      <c r="AW3657" s="8"/>
      <c r="AX3657" s="8"/>
    </row>
    <row r="3658" spans="41:50">
      <c r="AO3658" s="8"/>
      <c r="AP3658" s="8"/>
      <c r="AQ3658" s="8"/>
      <c r="AR3658" s="8"/>
      <c r="AS3658" s="8"/>
      <c r="AT3658" s="8"/>
      <c r="AU3658" s="8"/>
      <c r="AV3658" s="8"/>
      <c r="AW3658" s="8"/>
      <c r="AX3658" s="8"/>
    </row>
    <row r="3659" spans="41:50">
      <c r="AO3659" s="8"/>
      <c r="AP3659" s="8"/>
      <c r="AQ3659" s="8"/>
      <c r="AR3659" s="8"/>
      <c r="AS3659" s="8"/>
      <c r="AT3659" s="8"/>
      <c r="AU3659" s="8"/>
      <c r="AV3659" s="8"/>
      <c r="AW3659" s="8"/>
      <c r="AX3659" s="8"/>
    </row>
    <row r="3660" spans="41:50">
      <c r="AO3660" s="8"/>
      <c r="AP3660" s="8"/>
      <c r="AQ3660" s="8"/>
      <c r="AR3660" s="8"/>
      <c r="AS3660" s="8"/>
      <c r="AT3660" s="8"/>
      <c r="AU3660" s="8"/>
      <c r="AV3660" s="8"/>
      <c r="AW3660" s="8"/>
      <c r="AX3660" s="8"/>
    </row>
    <row r="3661" spans="41:50">
      <c r="AO3661" s="8"/>
      <c r="AP3661" s="8"/>
      <c r="AQ3661" s="8"/>
      <c r="AR3661" s="8"/>
      <c r="AS3661" s="8"/>
      <c r="AT3661" s="8"/>
      <c r="AU3661" s="8"/>
      <c r="AV3661" s="8"/>
      <c r="AW3661" s="8"/>
      <c r="AX3661" s="8"/>
    </row>
    <row r="3662" spans="41:50">
      <c r="AO3662" s="8"/>
      <c r="AP3662" s="8"/>
      <c r="AQ3662" s="8"/>
      <c r="AR3662" s="8"/>
      <c r="AS3662" s="8"/>
      <c r="AT3662" s="8"/>
      <c r="AU3662" s="8"/>
      <c r="AV3662" s="8"/>
      <c r="AW3662" s="8"/>
      <c r="AX3662" s="8"/>
    </row>
    <row r="3663" spans="41:50">
      <c r="AO3663" s="8"/>
      <c r="AP3663" s="8"/>
      <c r="AQ3663" s="8"/>
      <c r="AR3663" s="8"/>
      <c r="AS3663" s="8"/>
      <c r="AT3663" s="8"/>
      <c r="AU3663" s="8"/>
      <c r="AV3663" s="8"/>
      <c r="AW3663" s="8"/>
      <c r="AX3663" s="8"/>
    </row>
    <row r="3664" spans="41:50">
      <c r="AO3664" s="8"/>
      <c r="AP3664" s="8"/>
      <c r="AQ3664" s="8"/>
      <c r="AR3664" s="8"/>
      <c r="AS3664" s="8"/>
      <c r="AT3664" s="8"/>
      <c r="AU3664" s="8"/>
      <c r="AV3664" s="8"/>
      <c r="AW3664" s="8"/>
      <c r="AX3664" s="8"/>
    </row>
    <row r="3665" spans="41:50">
      <c r="AO3665" s="8"/>
      <c r="AP3665" s="8"/>
      <c r="AQ3665" s="8"/>
      <c r="AR3665" s="8"/>
      <c r="AS3665" s="8"/>
      <c r="AT3665" s="8"/>
      <c r="AU3665" s="8"/>
      <c r="AV3665" s="8"/>
      <c r="AW3665" s="8"/>
      <c r="AX3665" s="8"/>
    </row>
    <row r="3666" spans="41:50">
      <c r="AO3666" s="8"/>
      <c r="AP3666" s="8"/>
      <c r="AQ3666" s="8"/>
      <c r="AR3666" s="8"/>
      <c r="AS3666" s="8"/>
      <c r="AT3666" s="8"/>
      <c r="AU3666" s="8"/>
      <c r="AV3666" s="8"/>
      <c r="AW3666" s="8"/>
      <c r="AX3666" s="8"/>
    </row>
    <row r="3667" spans="41:50">
      <c r="AO3667" s="8"/>
      <c r="AP3667" s="8"/>
      <c r="AQ3667" s="8"/>
      <c r="AR3667" s="8"/>
      <c r="AS3667" s="8"/>
      <c r="AT3667" s="8"/>
      <c r="AU3667" s="8"/>
      <c r="AV3667" s="8"/>
      <c r="AW3667" s="8"/>
      <c r="AX3667" s="8"/>
    </row>
    <row r="3668" spans="41:50">
      <c r="AO3668" s="8"/>
      <c r="AP3668" s="8"/>
      <c r="AQ3668" s="8"/>
      <c r="AR3668" s="8"/>
      <c r="AS3668" s="8"/>
      <c r="AT3668" s="8"/>
      <c r="AU3668" s="8"/>
      <c r="AV3668" s="8"/>
      <c r="AW3668" s="8"/>
      <c r="AX3668" s="8"/>
    </row>
    <row r="3669" spans="41:50">
      <c r="AO3669" s="8"/>
      <c r="AP3669" s="8"/>
      <c r="AQ3669" s="8"/>
      <c r="AR3669" s="8"/>
      <c r="AS3669" s="8"/>
      <c r="AT3669" s="8"/>
      <c r="AU3669" s="8"/>
      <c r="AV3669" s="8"/>
      <c r="AW3669" s="8"/>
      <c r="AX3669" s="8"/>
    </row>
    <row r="3670" spans="41:50">
      <c r="AO3670" s="8"/>
      <c r="AP3670" s="8"/>
      <c r="AQ3670" s="8"/>
      <c r="AR3670" s="8"/>
      <c r="AS3670" s="8"/>
      <c r="AT3670" s="8"/>
      <c r="AU3670" s="8"/>
      <c r="AV3670" s="8"/>
      <c r="AW3670" s="8"/>
      <c r="AX3670" s="8"/>
    </row>
    <row r="3671" spans="41:50">
      <c r="AO3671" s="8"/>
      <c r="AP3671" s="8"/>
      <c r="AQ3671" s="8"/>
      <c r="AR3671" s="8"/>
      <c r="AS3671" s="8"/>
      <c r="AT3671" s="8"/>
      <c r="AU3671" s="8"/>
      <c r="AV3671" s="8"/>
      <c r="AW3671" s="8"/>
      <c r="AX3671" s="8"/>
    </row>
    <row r="3672" spans="41:50">
      <c r="AO3672" s="8"/>
      <c r="AP3672" s="8"/>
      <c r="AQ3672" s="8"/>
      <c r="AR3672" s="8"/>
      <c r="AS3672" s="8"/>
      <c r="AT3672" s="8"/>
      <c r="AU3672" s="8"/>
      <c r="AV3672" s="8"/>
      <c r="AW3672" s="8"/>
      <c r="AX3672" s="8"/>
    </row>
    <row r="3673" spans="41:50">
      <c r="AO3673" s="8"/>
      <c r="AP3673" s="8"/>
      <c r="AQ3673" s="8"/>
      <c r="AR3673" s="8"/>
      <c r="AS3673" s="8"/>
      <c r="AT3673" s="8"/>
      <c r="AU3673" s="8"/>
      <c r="AV3673" s="8"/>
      <c r="AW3673" s="8"/>
      <c r="AX3673" s="8"/>
    </row>
    <row r="3674" spans="41:50">
      <c r="AO3674" s="8"/>
      <c r="AP3674" s="8"/>
      <c r="AQ3674" s="8"/>
      <c r="AR3674" s="8"/>
      <c r="AS3674" s="8"/>
      <c r="AT3674" s="8"/>
      <c r="AU3674" s="8"/>
      <c r="AV3674" s="8"/>
      <c r="AW3674" s="8"/>
      <c r="AX3674" s="8"/>
    </row>
    <row r="3675" spans="41:50">
      <c r="AO3675" s="8"/>
      <c r="AP3675" s="8"/>
      <c r="AQ3675" s="8"/>
      <c r="AR3675" s="8"/>
      <c r="AS3675" s="8"/>
      <c r="AT3675" s="8"/>
      <c r="AU3675" s="8"/>
      <c r="AV3675" s="8"/>
      <c r="AW3675" s="8"/>
      <c r="AX3675" s="8"/>
    </row>
    <row r="3676" spans="41:50">
      <c r="AO3676" s="8"/>
      <c r="AP3676" s="8"/>
      <c r="AQ3676" s="8"/>
      <c r="AR3676" s="8"/>
      <c r="AS3676" s="8"/>
      <c r="AT3676" s="8"/>
      <c r="AU3676" s="8"/>
      <c r="AV3676" s="8"/>
      <c r="AW3676" s="8"/>
      <c r="AX3676" s="8"/>
    </row>
    <row r="3677" spans="41:50">
      <c r="AO3677" s="8"/>
      <c r="AP3677" s="8"/>
      <c r="AQ3677" s="8"/>
      <c r="AR3677" s="8"/>
      <c r="AS3677" s="8"/>
      <c r="AT3677" s="8"/>
      <c r="AU3677" s="8"/>
      <c r="AV3677" s="8"/>
      <c r="AW3677" s="8"/>
      <c r="AX3677" s="8"/>
    </row>
    <row r="3678" spans="41:50">
      <c r="AO3678" s="8"/>
      <c r="AP3678" s="8"/>
      <c r="AQ3678" s="8"/>
      <c r="AR3678" s="8"/>
      <c r="AS3678" s="8"/>
      <c r="AT3678" s="8"/>
      <c r="AU3678" s="8"/>
      <c r="AV3678" s="8"/>
      <c r="AW3678" s="8"/>
      <c r="AX3678" s="8"/>
    </row>
    <row r="3679" spans="41:50">
      <c r="AO3679" s="8"/>
      <c r="AP3679" s="8"/>
      <c r="AQ3679" s="8"/>
      <c r="AR3679" s="8"/>
      <c r="AS3679" s="8"/>
      <c r="AT3679" s="8"/>
      <c r="AU3679" s="8"/>
      <c r="AV3679" s="8"/>
      <c r="AW3679" s="8"/>
      <c r="AX3679" s="8"/>
    </row>
    <row r="3680" spans="41:50">
      <c r="AO3680" s="8"/>
      <c r="AP3680" s="8"/>
      <c r="AQ3680" s="8"/>
      <c r="AR3680" s="8"/>
      <c r="AS3680" s="8"/>
      <c r="AT3680" s="8"/>
      <c r="AU3680" s="8"/>
      <c r="AV3680" s="8"/>
      <c r="AW3680" s="8"/>
      <c r="AX3680" s="8"/>
    </row>
    <row r="3681" spans="41:50">
      <c r="AO3681" s="8"/>
      <c r="AP3681" s="8"/>
      <c r="AQ3681" s="8"/>
      <c r="AR3681" s="8"/>
      <c r="AS3681" s="8"/>
      <c r="AT3681" s="8"/>
      <c r="AU3681" s="8"/>
      <c r="AV3681" s="8"/>
      <c r="AW3681" s="8"/>
      <c r="AX3681" s="8"/>
    </row>
    <row r="3682" spans="41:50">
      <c r="AO3682" s="8"/>
      <c r="AP3682" s="8"/>
      <c r="AQ3682" s="8"/>
      <c r="AR3682" s="8"/>
      <c r="AS3682" s="8"/>
      <c r="AT3682" s="8"/>
      <c r="AU3682" s="8"/>
      <c r="AV3682" s="8"/>
      <c r="AW3682" s="8"/>
      <c r="AX3682" s="8"/>
    </row>
    <row r="3683" spans="41:50">
      <c r="AO3683" s="8"/>
      <c r="AP3683" s="8"/>
      <c r="AQ3683" s="8"/>
      <c r="AR3683" s="8"/>
      <c r="AS3683" s="8"/>
      <c r="AT3683" s="8"/>
      <c r="AU3683" s="8"/>
      <c r="AV3683" s="8"/>
      <c r="AW3683" s="8"/>
      <c r="AX3683" s="8"/>
    </row>
    <row r="3684" spans="41:50">
      <c r="AO3684" s="8"/>
      <c r="AP3684" s="8"/>
      <c r="AQ3684" s="8"/>
      <c r="AR3684" s="8"/>
      <c r="AS3684" s="8"/>
      <c r="AT3684" s="8"/>
      <c r="AU3684" s="8"/>
      <c r="AV3684" s="8"/>
      <c r="AW3684" s="8"/>
      <c r="AX3684" s="8"/>
    </row>
    <row r="3685" spans="41:50">
      <c r="AO3685" s="8"/>
      <c r="AP3685" s="8"/>
      <c r="AQ3685" s="8"/>
      <c r="AR3685" s="8"/>
      <c r="AS3685" s="8"/>
      <c r="AT3685" s="8"/>
      <c r="AU3685" s="8"/>
      <c r="AV3685" s="8"/>
      <c r="AW3685" s="8"/>
      <c r="AX3685" s="8"/>
    </row>
    <row r="3686" spans="41:50">
      <c r="AO3686" s="8"/>
      <c r="AP3686" s="8"/>
      <c r="AQ3686" s="8"/>
      <c r="AR3686" s="8"/>
      <c r="AS3686" s="8"/>
      <c r="AT3686" s="8"/>
      <c r="AU3686" s="8"/>
      <c r="AV3686" s="8"/>
      <c r="AW3686" s="8"/>
      <c r="AX3686" s="8"/>
    </row>
    <row r="3687" spans="41:50">
      <c r="AO3687" s="8"/>
      <c r="AP3687" s="8"/>
      <c r="AQ3687" s="8"/>
      <c r="AR3687" s="8"/>
      <c r="AS3687" s="8"/>
      <c r="AT3687" s="8"/>
      <c r="AU3687" s="8"/>
      <c r="AV3687" s="8"/>
      <c r="AW3687" s="8"/>
      <c r="AX3687" s="8"/>
    </row>
    <row r="3688" spans="41:50">
      <c r="AO3688" s="8"/>
      <c r="AP3688" s="8"/>
      <c r="AQ3688" s="8"/>
      <c r="AR3688" s="8"/>
      <c r="AS3688" s="8"/>
      <c r="AT3688" s="8"/>
      <c r="AU3688" s="8"/>
      <c r="AV3688" s="8"/>
      <c r="AW3688" s="8"/>
      <c r="AX3688" s="8"/>
    </row>
    <row r="3689" spans="41:50">
      <c r="AO3689" s="8"/>
      <c r="AP3689" s="8"/>
      <c r="AQ3689" s="8"/>
      <c r="AR3689" s="8"/>
      <c r="AS3689" s="8"/>
      <c r="AT3689" s="8"/>
      <c r="AU3689" s="8"/>
      <c r="AV3689" s="8"/>
      <c r="AW3689" s="8"/>
      <c r="AX3689" s="8"/>
    </row>
    <row r="3690" spans="41:50">
      <c r="AO3690" s="8"/>
      <c r="AP3690" s="8"/>
      <c r="AQ3690" s="8"/>
      <c r="AR3690" s="8"/>
      <c r="AS3690" s="8"/>
      <c r="AT3690" s="8"/>
      <c r="AU3690" s="8"/>
      <c r="AV3690" s="8"/>
      <c r="AW3690" s="8"/>
      <c r="AX3690" s="8"/>
    </row>
    <row r="3691" spans="41:50">
      <c r="AO3691" s="8"/>
      <c r="AP3691" s="8"/>
      <c r="AQ3691" s="8"/>
      <c r="AR3691" s="8"/>
      <c r="AS3691" s="8"/>
      <c r="AT3691" s="8"/>
      <c r="AU3691" s="8"/>
      <c r="AV3691" s="8"/>
      <c r="AW3691" s="8"/>
      <c r="AX3691" s="8"/>
    </row>
    <row r="3692" spans="41:50">
      <c r="AO3692" s="8"/>
      <c r="AP3692" s="8"/>
      <c r="AQ3692" s="8"/>
      <c r="AR3692" s="8"/>
      <c r="AS3692" s="8"/>
      <c r="AT3692" s="8"/>
      <c r="AU3692" s="8"/>
      <c r="AV3692" s="8"/>
      <c r="AW3692" s="8"/>
      <c r="AX3692" s="8"/>
    </row>
    <row r="3693" spans="41:50">
      <c r="AO3693" s="8"/>
      <c r="AP3693" s="8"/>
      <c r="AQ3693" s="8"/>
      <c r="AR3693" s="8"/>
      <c r="AS3693" s="8"/>
      <c r="AT3693" s="8"/>
      <c r="AU3693" s="8"/>
      <c r="AV3693" s="8"/>
      <c r="AW3693" s="8"/>
      <c r="AX3693" s="8"/>
    </row>
    <row r="3694" spans="41:50">
      <c r="AO3694" s="8"/>
      <c r="AP3694" s="8"/>
      <c r="AQ3694" s="8"/>
      <c r="AR3694" s="8"/>
      <c r="AS3694" s="8"/>
      <c r="AT3694" s="8"/>
      <c r="AU3694" s="8"/>
      <c r="AV3694" s="8"/>
      <c r="AW3694" s="8"/>
      <c r="AX3694" s="8"/>
    </row>
    <row r="3695" spans="41:50">
      <c r="AO3695" s="8"/>
      <c r="AP3695" s="8"/>
      <c r="AQ3695" s="8"/>
      <c r="AR3695" s="8"/>
      <c r="AS3695" s="8"/>
      <c r="AT3695" s="8"/>
      <c r="AU3695" s="8"/>
      <c r="AV3695" s="8"/>
      <c r="AW3695" s="8"/>
      <c r="AX3695" s="8"/>
    </row>
    <row r="3696" spans="41:50">
      <c r="AO3696" s="8"/>
      <c r="AP3696" s="8"/>
      <c r="AQ3696" s="8"/>
      <c r="AR3696" s="8"/>
      <c r="AS3696" s="8"/>
      <c r="AT3696" s="8"/>
      <c r="AU3696" s="8"/>
      <c r="AV3696" s="8"/>
      <c r="AW3696" s="8"/>
      <c r="AX3696" s="8"/>
    </row>
    <row r="3697" spans="41:50">
      <c r="AO3697" s="8"/>
      <c r="AP3697" s="8"/>
      <c r="AQ3697" s="8"/>
      <c r="AR3697" s="8"/>
      <c r="AS3697" s="8"/>
      <c r="AT3697" s="8"/>
      <c r="AU3697" s="8"/>
      <c r="AV3697" s="8"/>
      <c r="AW3697" s="8"/>
      <c r="AX3697" s="8"/>
    </row>
    <row r="3698" spans="41:50">
      <c r="AO3698" s="8"/>
      <c r="AP3698" s="8"/>
      <c r="AQ3698" s="8"/>
      <c r="AR3698" s="8"/>
      <c r="AS3698" s="8"/>
      <c r="AT3698" s="8"/>
      <c r="AU3698" s="8"/>
      <c r="AV3698" s="8"/>
      <c r="AW3698" s="8"/>
      <c r="AX3698" s="8"/>
    </row>
    <row r="3699" spans="41:50">
      <c r="AO3699" s="8"/>
      <c r="AP3699" s="8"/>
      <c r="AQ3699" s="8"/>
      <c r="AR3699" s="8"/>
      <c r="AS3699" s="8"/>
      <c r="AT3699" s="8"/>
      <c r="AU3699" s="8"/>
      <c r="AV3699" s="8"/>
      <c r="AW3699" s="8"/>
      <c r="AX3699" s="8"/>
    </row>
    <row r="3700" spans="41:50">
      <c r="AO3700" s="8"/>
      <c r="AP3700" s="8"/>
      <c r="AQ3700" s="8"/>
      <c r="AR3700" s="8"/>
      <c r="AS3700" s="8"/>
      <c r="AT3700" s="8"/>
      <c r="AU3700" s="8"/>
      <c r="AV3700" s="8"/>
      <c r="AW3700" s="8"/>
      <c r="AX3700" s="8"/>
    </row>
    <row r="3701" spans="41:50">
      <c r="AO3701" s="8"/>
      <c r="AP3701" s="8"/>
      <c r="AQ3701" s="8"/>
      <c r="AR3701" s="8"/>
      <c r="AS3701" s="8"/>
      <c r="AT3701" s="8"/>
      <c r="AU3701" s="8"/>
      <c r="AV3701" s="8"/>
      <c r="AW3701" s="8"/>
      <c r="AX3701" s="8"/>
    </row>
    <row r="3702" spans="41:50">
      <c r="AO3702" s="8"/>
      <c r="AP3702" s="8"/>
      <c r="AQ3702" s="8"/>
      <c r="AR3702" s="8"/>
      <c r="AS3702" s="8"/>
      <c r="AT3702" s="8"/>
      <c r="AU3702" s="8"/>
      <c r="AV3702" s="8"/>
      <c r="AW3702" s="8"/>
      <c r="AX3702" s="8"/>
    </row>
    <row r="3703" spans="41:50">
      <c r="AO3703" s="8"/>
      <c r="AP3703" s="8"/>
      <c r="AQ3703" s="8"/>
      <c r="AR3703" s="8"/>
      <c r="AS3703" s="8"/>
      <c r="AT3703" s="8"/>
      <c r="AU3703" s="8"/>
      <c r="AV3703" s="8"/>
      <c r="AW3703" s="8"/>
      <c r="AX3703" s="8"/>
    </row>
    <row r="3704" spans="41:50">
      <c r="AO3704" s="8"/>
      <c r="AP3704" s="8"/>
      <c r="AQ3704" s="8"/>
      <c r="AR3704" s="8"/>
      <c r="AS3704" s="8"/>
      <c r="AT3704" s="8"/>
      <c r="AU3704" s="8"/>
      <c r="AV3704" s="8"/>
      <c r="AW3704" s="8"/>
      <c r="AX3704" s="8"/>
    </row>
    <row r="3705" spans="41:50">
      <c r="AO3705" s="8"/>
      <c r="AP3705" s="8"/>
      <c r="AQ3705" s="8"/>
      <c r="AR3705" s="8"/>
      <c r="AS3705" s="8"/>
      <c r="AT3705" s="8"/>
      <c r="AU3705" s="8"/>
      <c r="AV3705" s="8"/>
      <c r="AW3705" s="8"/>
      <c r="AX3705" s="8"/>
    </row>
    <row r="3706" spans="41:50">
      <c r="AO3706" s="8"/>
      <c r="AP3706" s="8"/>
      <c r="AQ3706" s="8"/>
      <c r="AR3706" s="8"/>
      <c r="AS3706" s="8"/>
      <c r="AT3706" s="8"/>
      <c r="AU3706" s="8"/>
      <c r="AV3706" s="8"/>
      <c r="AW3706" s="8"/>
      <c r="AX3706" s="8"/>
    </row>
    <row r="3707" spans="41:50">
      <c r="AO3707" s="8"/>
      <c r="AP3707" s="8"/>
      <c r="AQ3707" s="8"/>
      <c r="AR3707" s="8"/>
      <c r="AS3707" s="8"/>
      <c r="AT3707" s="8"/>
      <c r="AU3707" s="8"/>
      <c r="AV3707" s="8"/>
      <c r="AW3707" s="8"/>
      <c r="AX3707" s="8"/>
    </row>
    <row r="3708" spans="41:50">
      <c r="AO3708" s="8"/>
      <c r="AP3708" s="8"/>
      <c r="AQ3708" s="8"/>
      <c r="AR3708" s="8"/>
      <c r="AS3708" s="8"/>
      <c r="AT3708" s="8"/>
      <c r="AU3708" s="8"/>
      <c r="AV3708" s="8"/>
      <c r="AW3708" s="8"/>
      <c r="AX3708" s="8"/>
    </row>
    <row r="3709" spans="41:50">
      <c r="AO3709" s="8"/>
      <c r="AP3709" s="8"/>
      <c r="AQ3709" s="8"/>
      <c r="AR3709" s="8"/>
      <c r="AS3709" s="8"/>
      <c r="AT3709" s="8"/>
      <c r="AU3709" s="8"/>
      <c r="AV3709" s="8"/>
      <c r="AW3709" s="8"/>
      <c r="AX3709" s="8"/>
    </row>
    <row r="3710" spans="41:50">
      <c r="AO3710" s="8"/>
      <c r="AP3710" s="8"/>
      <c r="AQ3710" s="8"/>
      <c r="AR3710" s="8"/>
      <c r="AS3710" s="8"/>
      <c r="AT3710" s="8"/>
      <c r="AU3710" s="8"/>
      <c r="AV3710" s="8"/>
      <c r="AW3710" s="8"/>
      <c r="AX3710" s="8"/>
    </row>
    <row r="3711" spans="41:50">
      <c r="AO3711" s="8"/>
      <c r="AP3711" s="8"/>
      <c r="AQ3711" s="8"/>
      <c r="AR3711" s="8"/>
      <c r="AS3711" s="8"/>
      <c r="AT3711" s="8"/>
      <c r="AU3711" s="8"/>
      <c r="AV3711" s="8"/>
      <c r="AW3711" s="8"/>
      <c r="AX3711" s="8"/>
    </row>
    <row r="3712" spans="41:50">
      <c r="AO3712" s="8"/>
      <c r="AP3712" s="8"/>
      <c r="AQ3712" s="8"/>
      <c r="AR3712" s="8"/>
      <c r="AS3712" s="8"/>
      <c r="AT3712" s="8"/>
      <c r="AU3712" s="8"/>
      <c r="AV3712" s="8"/>
      <c r="AW3712" s="8"/>
      <c r="AX3712" s="8"/>
    </row>
    <row r="3713" spans="41:50">
      <c r="AO3713" s="8"/>
      <c r="AP3713" s="8"/>
      <c r="AQ3713" s="8"/>
      <c r="AR3713" s="8"/>
      <c r="AS3713" s="8"/>
      <c r="AT3713" s="8"/>
      <c r="AU3713" s="8"/>
      <c r="AV3713" s="8"/>
      <c r="AW3713" s="8"/>
      <c r="AX3713" s="8"/>
    </row>
    <row r="3714" spans="41:50">
      <c r="AO3714" s="8"/>
      <c r="AP3714" s="8"/>
      <c r="AQ3714" s="8"/>
      <c r="AR3714" s="8"/>
      <c r="AS3714" s="8"/>
      <c r="AT3714" s="8"/>
      <c r="AU3714" s="8"/>
      <c r="AV3714" s="8"/>
      <c r="AW3714" s="8"/>
      <c r="AX3714" s="8"/>
    </row>
    <row r="3715" spans="41:50">
      <c r="AO3715" s="8"/>
      <c r="AP3715" s="8"/>
      <c r="AQ3715" s="8"/>
      <c r="AR3715" s="8"/>
      <c r="AS3715" s="8"/>
      <c r="AT3715" s="8"/>
      <c r="AU3715" s="8"/>
      <c r="AV3715" s="8"/>
      <c r="AW3715" s="8"/>
      <c r="AX3715" s="8"/>
    </row>
    <row r="3716" spans="41:50">
      <c r="AO3716" s="8"/>
      <c r="AP3716" s="8"/>
      <c r="AQ3716" s="8"/>
      <c r="AR3716" s="8"/>
      <c r="AS3716" s="8"/>
      <c r="AT3716" s="8"/>
      <c r="AU3716" s="8"/>
      <c r="AV3716" s="8"/>
      <c r="AW3716" s="8"/>
      <c r="AX3716" s="8"/>
    </row>
    <row r="3717" spans="41:50">
      <c r="AO3717" s="8"/>
      <c r="AP3717" s="8"/>
      <c r="AQ3717" s="8"/>
      <c r="AR3717" s="8"/>
      <c r="AS3717" s="8"/>
      <c r="AT3717" s="8"/>
      <c r="AU3717" s="8"/>
      <c r="AV3717" s="8"/>
      <c r="AW3717" s="8"/>
      <c r="AX3717" s="8"/>
    </row>
    <row r="3718" spans="41:50">
      <c r="AO3718" s="8"/>
      <c r="AP3718" s="8"/>
      <c r="AQ3718" s="8"/>
      <c r="AR3718" s="8"/>
      <c r="AS3718" s="8"/>
      <c r="AT3718" s="8"/>
      <c r="AU3718" s="8"/>
      <c r="AV3718" s="8"/>
      <c r="AW3718" s="8"/>
      <c r="AX3718" s="8"/>
    </row>
    <row r="3719" spans="41:50">
      <c r="AO3719" s="8"/>
      <c r="AP3719" s="8"/>
      <c r="AQ3719" s="8"/>
      <c r="AR3719" s="8"/>
      <c r="AS3719" s="8"/>
      <c r="AT3719" s="8"/>
      <c r="AU3719" s="8"/>
      <c r="AV3719" s="8"/>
      <c r="AW3719" s="8"/>
      <c r="AX3719" s="8"/>
    </row>
    <row r="3720" spans="41:50">
      <c r="AO3720" s="8"/>
      <c r="AP3720" s="8"/>
      <c r="AQ3720" s="8"/>
      <c r="AR3720" s="8"/>
      <c r="AS3720" s="8"/>
      <c r="AT3720" s="8"/>
      <c r="AU3720" s="8"/>
      <c r="AV3720" s="8"/>
      <c r="AW3720" s="8"/>
      <c r="AX3720" s="8"/>
    </row>
    <row r="3721" spans="41:50">
      <c r="AO3721" s="8"/>
      <c r="AP3721" s="8"/>
      <c r="AQ3721" s="8"/>
      <c r="AR3721" s="8"/>
      <c r="AS3721" s="8"/>
      <c r="AT3721" s="8"/>
      <c r="AU3721" s="8"/>
      <c r="AV3721" s="8"/>
      <c r="AW3721" s="8"/>
      <c r="AX3721" s="8"/>
    </row>
    <row r="3722" spans="41:50">
      <c r="AO3722" s="8"/>
      <c r="AP3722" s="8"/>
      <c r="AQ3722" s="8"/>
      <c r="AR3722" s="8"/>
      <c r="AS3722" s="8"/>
      <c r="AT3722" s="8"/>
      <c r="AU3722" s="8"/>
      <c r="AV3722" s="8"/>
      <c r="AW3722" s="8"/>
      <c r="AX3722" s="8"/>
    </row>
    <row r="3723" spans="41:50">
      <c r="AO3723" s="8"/>
      <c r="AP3723" s="8"/>
      <c r="AQ3723" s="8"/>
      <c r="AR3723" s="8"/>
      <c r="AS3723" s="8"/>
      <c r="AT3723" s="8"/>
      <c r="AU3723" s="8"/>
      <c r="AV3723" s="8"/>
      <c r="AW3723" s="8"/>
      <c r="AX3723" s="8"/>
    </row>
    <row r="3724" spans="41:50">
      <c r="AO3724" s="8"/>
      <c r="AP3724" s="8"/>
      <c r="AQ3724" s="8"/>
      <c r="AR3724" s="8"/>
      <c r="AS3724" s="8"/>
      <c r="AT3724" s="8"/>
      <c r="AU3724" s="8"/>
      <c r="AV3724" s="8"/>
      <c r="AW3724" s="8"/>
      <c r="AX3724" s="8"/>
    </row>
    <row r="3725" spans="41:50">
      <c r="AO3725" s="8"/>
      <c r="AP3725" s="8"/>
      <c r="AQ3725" s="8"/>
      <c r="AR3725" s="8"/>
      <c r="AS3725" s="8"/>
      <c r="AT3725" s="8"/>
      <c r="AU3725" s="8"/>
      <c r="AV3725" s="8"/>
      <c r="AW3725" s="8"/>
      <c r="AX3725" s="8"/>
    </row>
    <row r="3726" spans="41:50">
      <c r="AO3726" s="8"/>
      <c r="AP3726" s="8"/>
      <c r="AQ3726" s="8"/>
      <c r="AR3726" s="8"/>
      <c r="AS3726" s="8"/>
      <c r="AT3726" s="8"/>
      <c r="AU3726" s="8"/>
      <c r="AV3726" s="8"/>
      <c r="AW3726" s="8"/>
      <c r="AX3726" s="8"/>
    </row>
    <row r="3727" spans="41:50">
      <c r="AO3727" s="8"/>
      <c r="AP3727" s="8"/>
      <c r="AQ3727" s="8"/>
      <c r="AR3727" s="8"/>
      <c r="AS3727" s="8"/>
      <c r="AT3727" s="8"/>
      <c r="AU3727" s="8"/>
      <c r="AV3727" s="8"/>
      <c r="AW3727" s="8"/>
      <c r="AX3727" s="8"/>
    </row>
    <row r="3728" spans="41:50">
      <c r="AO3728" s="8"/>
      <c r="AP3728" s="8"/>
      <c r="AQ3728" s="8"/>
      <c r="AR3728" s="8"/>
      <c r="AS3728" s="8"/>
      <c r="AT3728" s="8"/>
      <c r="AU3728" s="8"/>
      <c r="AV3728" s="8"/>
      <c r="AW3728" s="8"/>
      <c r="AX3728" s="8"/>
    </row>
    <row r="3729" spans="41:50">
      <c r="AO3729" s="8"/>
      <c r="AP3729" s="8"/>
      <c r="AQ3729" s="8"/>
      <c r="AR3729" s="8"/>
      <c r="AS3729" s="8"/>
      <c r="AT3729" s="8"/>
      <c r="AU3729" s="8"/>
      <c r="AV3729" s="8"/>
      <c r="AW3729" s="8"/>
      <c r="AX3729" s="8"/>
    </row>
    <row r="3730" spans="41:50">
      <c r="AO3730" s="8"/>
      <c r="AP3730" s="8"/>
      <c r="AQ3730" s="8"/>
      <c r="AR3730" s="8"/>
      <c r="AS3730" s="8"/>
      <c r="AT3730" s="8"/>
      <c r="AU3730" s="8"/>
      <c r="AV3730" s="8"/>
      <c r="AW3730" s="8"/>
      <c r="AX3730" s="8"/>
    </row>
    <row r="3731" spans="41:50">
      <c r="AO3731" s="8"/>
      <c r="AP3731" s="8"/>
      <c r="AQ3731" s="8"/>
      <c r="AR3731" s="8"/>
      <c r="AS3731" s="8"/>
      <c r="AT3731" s="8"/>
      <c r="AU3731" s="8"/>
      <c r="AV3731" s="8"/>
      <c r="AW3731" s="8"/>
      <c r="AX3731" s="8"/>
    </row>
    <row r="3732" spans="41:50">
      <c r="AO3732" s="8"/>
      <c r="AP3732" s="8"/>
      <c r="AQ3732" s="8"/>
      <c r="AR3732" s="8"/>
      <c r="AS3732" s="8"/>
      <c r="AT3732" s="8"/>
      <c r="AU3732" s="8"/>
      <c r="AV3732" s="8"/>
      <c r="AW3732" s="8"/>
      <c r="AX3732" s="8"/>
    </row>
    <row r="3733" spans="41:50">
      <c r="AO3733" s="8"/>
      <c r="AP3733" s="8"/>
      <c r="AQ3733" s="8"/>
      <c r="AR3733" s="8"/>
      <c r="AS3733" s="8"/>
      <c r="AT3733" s="8"/>
      <c r="AU3733" s="8"/>
      <c r="AV3733" s="8"/>
      <c r="AW3733" s="8"/>
      <c r="AX3733" s="8"/>
    </row>
    <row r="3734" spans="41:50">
      <c r="AO3734" s="8"/>
      <c r="AP3734" s="8"/>
      <c r="AQ3734" s="8"/>
      <c r="AR3734" s="8"/>
      <c r="AS3734" s="8"/>
      <c r="AT3734" s="8"/>
      <c r="AU3734" s="8"/>
      <c r="AV3734" s="8"/>
      <c r="AW3734" s="8"/>
      <c r="AX3734" s="8"/>
    </row>
    <row r="3735" spans="41:50">
      <c r="AO3735" s="8"/>
      <c r="AP3735" s="8"/>
      <c r="AQ3735" s="8"/>
      <c r="AR3735" s="8"/>
      <c r="AS3735" s="8"/>
      <c r="AT3735" s="8"/>
      <c r="AU3735" s="8"/>
      <c r="AV3735" s="8"/>
      <c r="AW3735" s="8"/>
      <c r="AX3735" s="8"/>
    </row>
    <row r="3736" spans="41:50">
      <c r="AO3736" s="8"/>
      <c r="AP3736" s="8"/>
      <c r="AQ3736" s="8"/>
      <c r="AR3736" s="8"/>
      <c r="AS3736" s="8"/>
      <c r="AT3736" s="8"/>
      <c r="AU3736" s="8"/>
      <c r="AV3736" s="8"/>
      <c r="AW3736" s="8"/>
      <c r="AX3736" s="8"/>
    </row>
    <row r="3737" spans="41:50">
      <c r="AO3737" s="8"/>
      <c r="AP3737" s="8"/>
      <c r="AQ3737" s="8"/>
      <c r="AR3737" s="8"/>
      <c r="AS3737" s="8"/>
      <c r="AT3737" s="8"/>
      <c r="AU3737" s="8"/>
      <c r="AV3737" s="8"/>
      <c r="AW3737" s="8"/>
      <c r="AX3737" s="8"/>
    </row>
    <row r="3738" spans="41:50">
      <c r="AO3738" s="8"/>
      <c r="AP3738" s="8"/>
      <c r="AQ3738" s="8"/>
      <c r="AR3738" s="8"/>
      <c r="AS3738" s="8"/>
      <c r="AT3738" s="8"/>
      <c r="AU3738" s="8"/>
      <c r="AV3738" s="8"/>
      <c r="AW3738" s="8"/>
      <c r="AX3738" s="8"/>
    </row>
    <row r="3739" spans="41:50">
      <c r="AO3739" s="8"/>
      <c r="AP3739" s="8"/>
      <c r="AQ3739" s="8"/>
      <c r="AR3739" s="8"/>
      <c r="AS3739" s="8"/>
      <c r="AT3739" s="8"/>
      <c r="AU3739" s="8"/>
      <c r="AV3739" s="8"/>
      <c r="AW3739" s="8"/>
      <c r="AX3739" s="8"/>
    </row>
    <row r="3740" spans="41:50">
      <c r="AO3740" s="8"/>
      <c r="AP3740" s="8"/>
      <c r="AQ3740" s="8"/>
      <c r="AR3740" s="8"/>
      <c r="AS3740" s="8"/>
      <c r="AT3740" s="8"/>
      <c r="AU3740" s="8"/>
      <c r="AV3740" s="8"/>
      <c r="AW3740" s="8"/>
      <c r="AX3740" s="8"/>
    </row>
    <row r="3741" spans="41:50">
      <c r="AO3741" s="8"/>
      <c r="AP3741" s="8"/>
      <c r="AQ3741" s="8"/>
      <c r="AR3741" s="8"/>
      <c r="AS3741" s="8"/>
      <c r="AT3741" s="8"/>
      <c r="AU3741" s="8"/>
      <c r="AV3741" s="8"/>
      <c r="AW3741" s="8"/>
      <c r="AX3741" s="8"/>
    </row>
    <row r="3742" spans="41:50">
      <c r="AO3742" s="8"/>
      <c r="AP3742" s="8"/>
      <c r="AQ3742" s="8"/>
      <c r="AR3742" s="8"/>
      <c r="AS3742" s="8"/>
      <c r="AT3742" s="8"/>
      <c r="AU3742" s="8"/>
      <c r="AV3742" s="8"/>
      <c r="AW3742" s="8"/>
      <c r="AX3742" s="8"/>
    </row>
    <row r="3743" spans="41:50">
      <c r="AO3743" s="8"/>
      <c r="AP3743" s="8"/>
      <c r="AQ3743" s="8"/>
      <c r="AR3743" s="8"/>
      <c r="AS3743" s="8"/>
      <c r="AT3743" s="8"/>
      <c r="AU3743" s="8"/>
      <c r="AV3743" s="8"/>
      <c r="AW3743" s="8"/>
      <c r="AX3743" s="8"/>
    </row>
    <row r="3744" spans="41:50">
      <c r="AO3744" s="8"/>
      <c r="AP3744" s="8"/>
      <c r="AQ3744" s="8"/>
      <c r="AR3744" s="8"/>
      <c r="AS3744" s="8"/>
      <c r="AT3744" s="8"/>
      <c r="AU3744" s="8"/>
      <c r="AV3744" s="8"/>
      <c r="AW3744" s="8"/>
      <c r="AX3744" s="8"/>
    </row>
    <row r="3745" spans="41:50">
      <c r="AO3745" s="8"/>
      <c r="AP3745" s="8"/>
      <c r="AQ3745" s="8"/>
      <c r="AR3745" s="8"/>
      <c r="AS3745" s="8"/>
      <c r="AT3745" s="8"/>
      <c r="AU3745" s="8"/>
      <c r="AV3745" s="8"/>
      <c r="AW3745" s="8"/>
      <c r="AX3745" s="8"/>
    </row>
    <row r="3746" spans="41:50">
      <c r="AO3746" s="8"/>
      <c r="AP3746" s="8"/>
      <c r="AQ3746" s="8"/>
      <c r="AR3746" s="8"/>
      <c r="AS3746" s="8"/>
      <c r="AT3746" s="8"/>
      <c r="AU3746" s="8"/>
      <c r="AV3746" s="8"/>
      <c r="AW3746" s="8"/>
      <c r="AX3746" s="8"/>
    </row>
    <row r="3747" spans="41:50">
      <c r="AO3747" s="8"/>
      <c r="AP3747" s="8"/>
      <c r="AQ3747" s="8"/>
      <c r="AR3747" s="8"/>
      <c r="AS3747" s="8"/>
      <c r="AT3747" s="8"/>
      <c r="AU3747" s="8"/>
      <c r="AV3747" s="8"/>
      <c r="AW3747" s="8"/>
      <c r="AX3747" s="8"/>
    </row>
    <row r="3748" spans="41:50">
      <c r="AO3748" s="8"/>
      <c r="AP3748" s="8"/>
      <c r="AQ3748" s="8"/>
      <c r="AR3748" s="8"/>
      <c r="AS3748" s="8"/>
      <c r="AT3748" s="8"/>
      <c r="AU3748" s="8"/>
      <c r="AV3748" s="8"/>
      <c r="AW3748" s="8"/>
      <c r="AX3748" s="8"/>
    </row>
    <row r="3749" spans="41:50">
      <c r="AO3749" s="8"/>
      <c r="AP3749" s="8"/>
      <c r="AQ3749" s="8"/>
      <c r="AR3749" s="8"/>
      <c r="AS3749" s="8"/>
      <c r="AT3749" s="8"/>
      <c r="AU3749" s="8"/>
      <c r="AV3749" s="8"/>
      <c r="AW3749" s="8"/>
      <c r="AX3749" s="8"/>
    </row>
    <row r="3750" spans="41:50">
      <c r="AO3750" s="8"/>
      <c r="AP3750" s="8"/>
      <c r="AQ3750" s="8"/>
      <c r="AR3750" s="8"/>
      <c r="AS3750" s="8"/>
      <c r="AT3750" s="8"/>
      <c r="AU3750" s="8"/>
      <c r="AV3750" s="8"/>
      <c r="AW3750" s="8"/>
      <c r="AX3750" s="8"/>
    </row>
    <row r="3751" spans="41:50">
      <c r="AO3751" s="8"/>
      <c r="AP3751" s="8"/>
      <c r="AQ3751" s="8"/>
      <c r="AR3751" s="8"/>
      <c r="AS3751" s="8"/>
      <c r="AT3751" s="8"/>
      <c r="AU3751" s="8"/>
      <c r="AV3751" s="8"/>
      <c r="AW3751" s="8"/>
      <c r="AX3751" s="8"/>
    </row>
    <row r="3752" spans="41:50">
      <c r="AO3752" s="8"/>
      <c r="AP3752" s="8"/>
      <c r="AQ3752" s="8"/>
      <c r="AR3752" s="8"/>
      <c r="AS3752" s="8"/>
      <c r="AT3752" s="8"/>
      <c r="AU3752" s="8"/>
      <c r="AV3752" s="8"/>
      <c r="AW3752" s="8"/>
      <c r="AX3752" s="8"/>
    </row>
    <row r="3753" spans="41:50">
      <c r="AO3753" s="8"/>
      <c r="AP3753" s="8"/>
      <c r="AQ3753" s="8"/>
      <c r="AR3753" s="8"/>
      <c r="AS3753" s="8"/>
      <c r="AT3753" s="8"/>
      <c r="AU3753" s="8"/>
      <c r="AV3753" s="8"/>
      <c r="AW3753" s="8"/>
      <c r="AX3753" s="8"/>
    </row>
    <row r="3754" spans="41:50">
      <c r="AO3754" s="8"/>
      <c r="AP3754" s="8"/>
      <c r="AQ3754" s="8"/>
      <c r="AR3754" s="8"/>
      <c r="AS3754" s="8"/>
      <c r="AT3754" s="8"/>
      <c r="AU3754" s="8"/>
      <c r="AV3754" s="8"/>
      <c r="AW3754" s="8"/>
      <c r="AX3754" s="8"/>
    </row>
    <row r="3755" spans="41:50">
      <c r="AO3755" s="8"/>
      <c r="AP3755" s="8"/>
      <c r="AQ3755" s="8"/>
      <c r="AR3755" s="8"/>
      <c r="AS3755" s="8"/>
      <c r="AT3755" s="8"/>
      <c r="AU3755" s="8"/>
      <c r="AV3755" s="8"/>
      <c r="AW3755" s="8"/>
      <c r="AX3755" s="8"/>
    </row>
    <row r="3756" spans="41:50">
      <c r="AO3756" s="8"/>
      <c r="AP3756" s="8"/>
      <c r="AQ3756" s="8"/>
      <c r="AR3756" s="8"/>
      <c r="AS3756" s="8"/>
      <c r="AT3756" s="8"/>
      <c r="AU3756" s="8"/>
      <c r="AV3756" s="8"/>
      <c r="AW3756" s="8"/>
      <c r="AX3756" s="8"/>
    </row>
    <row r="3757" spans="41:50">
      <c r="AO3757" s="8"/>
      <c r="AP3757" s="8"/>
      <c r="AQ3757" s="8"/>
      <c r="AR3757" s="8"/>
      <c r="AS3757" s="8"/>
      <c r="AT3757" s="8"/>
      <c r="AU3757" s="8"/>
      <c r="AV3757" s="8"/>
      <c r="AW3757" s="8"/>
      <c r="AX3757" s="8"/>
    </row>
    <row r="3758" spans="41:50">
      <c r="AO3758" s="8"/>
      <c r="AP3758" s="8"/>
      <c r="AQ3758" s="8"/>
      <c r="AR3758" s="8"/>
      <c r="AS3758" s="8"/>
      <c r="AT3758" s="8"/>
      <c r="AU3758" s="8"/>
      <c r="AV3758" s="8"/>
      <c r="AW3758" s="8"/>
      <c r="AX3758" s="8"/>
    </row>
    <row r="3759" spans="41:50">
      <c r="AO3759" s="8"/>
      <c r="AP3759" s="8"/>
      <c r="AQ3759" s="8"/>
      <c r="AR3759" s="8"/>
      <c r="AS3759" s="8"/>
      <c r="AT3759" s="8"/>
      <c r="AU3759" s="8"/>
      <c r="AV3759" s="8"/>
      <c r="AW3759" s="8"/>
      <c r="AX3759" s="8"/>
    </row>
    <row r="3760" spans="41:50">
      <c r="AO3760" s="8"/>
      <c r="AP3760" s="8"/>
      <c r="AQ3760" s="8"/>
      <c r="AR3760" s="8"/>
      <c r="AS3760" s="8"/>
      <c r="AT3760" s="8"/>
      <c r="AU3760" s="8"/>
      <c r="AV3760" s="8"/>
      <c r="AW3760" s="8"/>
      <c r="AX3760" s="8"/>
    </row>
    <row r="3761" spans="41:50">
      <c r="AO3761" s="8"/>
      <c r="AP3761" s="8"/>
      <c r="AQ3761" s="8"/>
      <c r="AR3761" s="8"/>
      <c r="AS3761" s="8"/>
      <c r="AT3761" s="8"/>
      <c r="AU3761" s="8"/>
      <c r="AV3761" s="8"/>
      <c r="AW3761" s="8"/>
      <c r="AX3761" s="8"/>
    </row>
    <row r="3762" spans="41:50">
      <c r="AO3762" s="8"/>
      <c r="AP3762" s="8"/>
      <c r="AQ3762" s="8"/>
      <c r="AR3762" s="8"/>
      <c r="AS3762" s="8"/>
      <c r="AT3762" s="8"/>
      <c r="AU3762" s="8"/>
      <c r="AV3762" s="8"/>
      <c r="AW3762" s="8"/>
      <c r="AX3762" s="8"/>
    </row>
    <row r="3763" spans="41:50">
      <c r="AO3763" s="8"/>
      <c r="AP3763" s="8"/>
      <c r="AQ3763" s="8"/>
      <c r="AR3763" s="8"/>
      <c r="AS3763" s="8"/>
      <c r="AT3763" s="8"/>
      <c r="AU3763" s="8"/>
      <c r="AV3763" s="8"/>
      <c r="AW3763" s="8"/>
      <c r="AX3763" s="8"/>
    </row>
    <row r="3764" spans="41:50">
      <c r="AO3764" s="8"/>
      <c r="AP3764" s="8"/>
      <c r="AQ3764" s="8"/>
      <c r="AR3764" s="8"/>
      <c r="AS3764" s="8"/>
      <c r="AT3764" s="8"/>
      <c r="AU3764" s="8"/>
      <c r="AV3764" s="8"/>
      <c r="AW3764" s="8"/>
      <c r="AX3764" s="8"/>
    </row>
    <row r="3765" spans="41:50">
      <c r="AO3765" s="8"/>
      <c r="AP3765" s="8"/>
      <c r="AQ3765" s="8"/>
      <c r="AR3765" s="8"/>
      <c r="AS3765" s="8"/>
      <c r="AT3765" s="8"/>
      <c r="AU3765" s="8"/>
      <c r="AV3765" s="8"/>
      <c r="AW3765" s="8"/>
      <c r="AX3765" s="8"/>
    </row>
    <row r="3766" spans="41:50">
      <c r="AO3766" s="8"/>
      <c r="AP3766" s="8"/>
      <c r="AQ3766" s="8"/>
      <c r="AR3766" s="8"/>
      <c r="AS3766" s="8"/>
      <c r="AT3766" s="8"/>
      <c r="AU3766" s="8"/>
      <c r="AV3766" s="8"/>
      <c r="AW3766" s="8"/>
      <c r="AX3766" s="8"/>
    </row>
    <row r="3767" spans="41:50">
      <c r="AO3767" s="8"/>
      <c r="AP3767" s="8"/>
      <c r="AQ3767" s="8"/>
      <c r="AR3767" s="8"/>
      <c r="AS3767" s="8"/>
      <c r="AT3767" s="8"/>
      <c r="AU3767" s="8"/>
      <c r="AV3767" s="8"/>
      <c r="AW3767" s="8"/>
      <c r="AX3767" s="8"/>
    </row>
    <row r="3768" spans="41:50">
      <c r="AO3768" s="8"/>
      <c r="AP3768" s="8"/>
      <c r="AQ3768" s="8"/>
      <c r="AR3768" s="8"/>
      <c r="AS3768" s="8"/>
      <c r="AT3768" s="8"/>
      <c r="AU3768" s="8"/>
      <c r="AV3768" s="8"/>
      <c r="AW3768" s="8"/>
      <c r="AX3768" s="8"/>
    </row>
    <row r="3769" spans="41:50">
      <c r="AO3769" s="8"/>
      <c r="AP3769" s="8"/>
      <c r="AQ3769" s="8"/>
      <c r="AR3769" s="8"/>
      <c r="AS3769" s="8"/>
      <c r="AT3769" s="8"/>
      <c r="AU3769" s="8"/>
      <c r="AV3769" s="8"/>
      <c r="AW3769" s="8"/>
      <c r="AX3769" s="8"/>
    </row>
    <row r="3770" spans="41:50">
      <c r="AO3770" s="8"/>
      <c r="AP3770" s="8"/>
      <c r="AQ3770" s="8"/>
      <c r="AR3770" s="8"/>
      <c r="AS3770" s="8"/>
      <c r="AT3770" s="8"/>
      <c r="AU3770" s="8"/>
      <c r="AV3770" s="8"/>
      <c r="AW3770" s="8"/>
      <c r="AX3770" s="8"/>
    </row>
    <row r="3771" spans="41:50">
      <c r="AO3771" s="8"/>
      <c r="AP3771" s="8"/>
      <c r="AQ3771" s="8"/>
      <c r="AR3771" s="8"/>
      <c r="AS3771" s="8"/>
      <c r="AT3771" s="8"/>
      <c r="AU3771" s="8"/>
      <c r="AV3771" s="8"/>
      <c r="AW3771" s="8"/>
      <c r="AX3771" s="8"/>
    </row>
    <row r="3772" spans="41:50">
      <c r="AO3772" s="8"/>
      <c r="AP3772" s="8"/>
      <c r="AQ3772" s="8"/>
      <c r="AR3772" s="8"/>
      <c r="AS3772" s="8"/>
      <c r="AT3772" s="8"/>
      <c r="AU3772" s="8"/>
      <c r="AV3772" s="8"/>
      <c r="AW3772" s="8"/>
      <c r="AX3772" s="8"/>
    </row>
    <row r="3773" spans="41:50">
      <c r="AO3773" s="8"/>
      <c r="AP3773" s="8"/>
      <c r="AQ3773" s="8"/>
      <c r="AR3773" s="8"/>
      <c r="AS3773" s="8"/>
      <c r="AT3773" s="8"/>
      <c r="AU3773" s="8"/>
      <c r="AV3773" s="8"/>
      <c r="AW3773" s="8"/>
      <c r="AX3773" s="8"/>
    </row>
    <row r="3774" spans="41:50">
      <c r="AO3774" s="8"/>
      <c r="AP3774" s="8"/>
      <c r="AQ3774" s="8"/>
      <c r="AR3774" s="8"/>
      <c r="AS3774" s="8"/>
      <c r="AT3774" s="8"/>
      <c r="AU3774" s="8"/>
      <c r="AV3774" s="8"/>
      <c r="AW3774" s="8"/>
      <c r="AX3774" s="8"/>
    </row>
    <row r="3775" spans="41:50">
      <c r="AO3775" s="8"/>
      <c r="AP3775" s="8"/>
      <c r="AQ3775" s="8"/>
      <c r="AR3775" s="8"/>
      <c r="AS3775" s="8"/>
      <c r="AT3775" s="8"/>
      <c r="AU3775" s="8"/>
      <c r="AV3775" s="8"/>
      <c r="AW3775" s="8"/>
      <c r="AX3775" s="8"/>
    </row>
    <row r="3776" spans="41:50">
      <c r="AO3776" s="8"/>
      <c r="AP3776" s="8"/>
      <c r="AQ3776" s="8"/>
      <c r="AR3776" s="8"/>
      <c r="AS3776" s="8"/>
      <c r="AT3776" s="8"/>
      <c r="AU3776" s="8"/>
      <c r="AV3776" s="8"/>
      <c r="AW3776" s="8"/>
      <c r="AX3776" s="8"/>
    </row>
    <row r="3777" spans="41:50">
      <c r="AO3777" s="8"/>
      <c r="AP3777" s="8"/>
      <c r="AQ3777" s="8"/>
      <c r="AR3777" s="8"/>
      <c r="AS3777" s="8"/>
      <c r="AT3777" s="8"/>
      <c r="AU3777" s="8"/>
      <c r="AV3777" s="8"/>
      <c r="AW3777" s="8"/>
      <c r="AX3777" s="8"/>
    </row>
    <row r="3778" spans="41:50">
      <c r="AO3778" s="8"/>
      <c r="AP3778" s="8"/>
      <c r="AQ3778" s="8"/>
      <c r="AR3778" s="8"/>
      <c r="AS3778" s="8"/>
      <c r="AT3778" s="8"/>
      <c r="AU3778" s="8"/>
      <c r="AV3778" s="8"/>
      <c r="AW3778" s="8"/>
      <c r="AX3778" s="8"/>
    </row>
    <row r="3779" spans="41:50">
      <c r="AO3779" s="8"/>
      <c r="AP3779" s="8"/>
      <c r="AQ3779" s="8"/>
      <c r="AR3779" s="8"/>
      <c r="AS3779" s="8"/>
      <c r="AT3779" s="8"/>
      <c r="AU3779" s="8"/>
      <c r="AV3779" s="8"/>
      <c r="AW3779" s="8"/>
      <c r="AX3779" s="8"/>
    </row>
    <row r="3780" spans="41:50">
      <c r="AO3780" s="8"/>
      <c r="AP3780" s="8"/>
      <c r="AQ3780" s="8"/>
      <c r="AR3780" s="8"/>
      <c r="AS3780" s="8"/>
      <c r="AT3780" s="8"/>
      <c r="AU3780" s="8"/>
      <c r="AV3780" s="8"/>
      <c r="AW3780" s="8"/>
      <c r="AX3780" s="8"/>
    </row>
    <row r="3781" spans="41:50">
      <c r="AO3781" s="8"/>
      <c r="AP3781" s="8"/>
      <c r="AQ3781" s="8"/>
      <c r="AR3781" s="8"/>
      <c r="AS3781" s="8"/>
      <c r="AT3781" s="8"/>
      <c r="AU3781" s="8"/>
      <c r="AV3781" s="8"/>
      <c r="AW3781" s="8"/>
      <c r="AX3781" s="8"/>
    </row>
    <row r="3782" spans="41:50">
      <c r="AO3782" s="8"/>
      <c r="AP3782" s="8"/>
      <c r="AQ3782" s="8"/>
      <c r="AR3782" s="8"/>
      <c r="AS3782" s="8"/>
      <c r="AT3782" s="8"/>
      <c r="AU3782" s="8"/>
      <c r="AV3782" s="8"/>
      <c r="AW3782" s="8"/>
      <c r="AX3782" s="8"/>
    </row>
    <row r="3783" spans="41:50">
      <c r="AO3783" s="8"/>
      <c r="AP3783" s="8"/>
      <c r="AQ3783" s="8"/>
      <c r="AR3783" s="8"/>
      <c r="AS3783" s="8"/>
      <c r="AT3783" s="8"/>
      <c r="AU3783" s="8"/>
      <c r="AV3783" s="8"/>
      <c r="AW3783" s="8"/>
      <c r="AX3783" s="8"/>
    </row>
    <row r="3784" spans="41:50">
      <c r="AO3784" s="8"/>
      <c r="AP3784" s="8"/>
      <c r="AQ3784" s="8"/>
      <c r="AR3784" s="8"/>
      <c r="AS3784" s="8"/>
      <c r="AT3784" s="8"/>
      <c r="AU3784" s="8"/>
      <c r="AV3784" s="8"/>
      <c r="AW3784" s="8"/>
      <c r="AX3784" s="8"/>
    </row>
    <row r="3785" spans="41:50">
      <c r="AO3785" s="8"/>
      <c r="AP3785" s="8"/>
      <c r="AQ3785" s="8"/>
      <c r="AR3785" s="8"/>
      <c r="AS3785" s="8"/>
      <c r="AT3785" s="8"/>
      <c r="AU3785" s="8"/>
      <c r="AV3785" s="8"/>
      <c r="AW3785" s="8"/>
      <c r="AX3785" s="8"/>
    </row>
    <row r="3786" spans="41:50">
      <c r="AO3786" s="8"/>
      <c r="AP3786" s="8"/>
      <c r="AQ3786" s="8"/>
      <c r="AR3786" s="8"/>
      <c r="AS3786" s="8"/>
      <c r="AT3786" s="8"/>
      <c r="AU3786" s="8"/>
      <c r="AV3786" s="8"/>
      <c r="AW3786" s="8"/>
      <c r="AX3786" s="8"/>
    </row>
    <row r="3787" spans="41:50">
      <c r="AO3787" s="8"/>
      <c r="AP3787" s="8"/>
      <c r="AQ3787" s="8"/>
      <c r="AR3787" s="8"/>
      <c r="AS3787" s="8"/>
      <c r="AT3787" s="8"/>
      <c r="AU3787" s="8"/>
      <c r="AV3787" s="8"/>
      <c r="AW3787" s="8"/>
      <c r="AX3787" s="8"/>
    </row>
    <row r="3788" spans="41:50">
      <c r="AO3788" s="8"/>
      <c r="AP3788" s="8"/>
      <c r="AQ3788" s="8"/>
      <c r="AR3788" s="8"/>
      <c r="AS3788" s="8"/>
      <c r="AT3788" s="8"/>
      <c r="AU3788" s="8"/>
      <c r="AV3788" s="8"/>
      <c r="AW3788" s="8"/>
      <c r="AX3788" s="8"/>
    </row>
    <row r="3789" spans="41:50">
      <c r="AO3789" s="8"/>
      <c r="AP3789" s="8"/>
      <c r="AQ3789" s="8"/>
      <c r="AR3789" s="8"/>
      <c r="AS3789" s="8"/>
      <c r="AT3789" s="8"/>
      <c r="AU3789" s="8"/>
      <c r="AV3789" s="8"/>
      <c r="AW3789" s="8"/>
      <c r="AX3789" s="8"/>
    </row>
    <row r="3790" spans="41:50">
      <c r="AO3790" s="8"/>
      <c r="AP3790" s="8"/>
      <c r="AQ3790" s="8"/>
      <c r="AR3790" s="8"/>
      <c r="AS3790" s="8"/>
      <c r="AT3790" s="8"/>
      <c r="AU3790" s="8"/>
      <c r="AV3790" s="8"/>
      <c r="AW3790" s="8"/>
      <c r="AX3790" s="8"/>
    </row>
    <row r="3791" spans="41:50">
      <c r="AO3791" s="8"/>
      <c r="AP3791" s="8"/>
      <c r="AQ3791" s="8"/>
      <c r="AR3791" s="8"/>
      <c r="AS3791" s="8"/>
      <c r="AT3791" s="8"/>
      <c r="AU3791" s="8"/>
      <c r="AV3791" s="8"/>
      <c r="AW3791" s="8"/>
      <c r="AX3791" s="8"/>
    </row>
    <row r="3792" spans="41:50">
      <c r="AO3792" s="8"/>
      <c r="AP3792" s="8"/>
      <c r="AQ3792" s="8"/>
      <c r="AR3792" s="8"/>
      <c r="AS3792" s="8"/>
      <c r="AT3792" s="8"/>
      <c r="AU3792" s="8"/>
      <c r="AV3792" s="8"/>
      <c r="AW3792" s="8"/>
      <c r="AX3792" s="8"/>
    </row>
    <row r="3793" spans="41:50">
      <c r="AO3793" s="8"/>
      <c r="AP3793" s="8"/>
      <c r="AQ3793" s="8"/>
      <c r="AR3793" s="8"/>
      <c r="AS3793" s="8"/>
      <c r="AT3793" s="8"/>
      <c r="AU3793" s="8"/>
      <c r="AV3793" s="8"/>
      <c r="AW3793" s="8"/>
      <c r="AX3793" s="8"/>
    </row>
    <row r="3794" spans="41:50">
      <c r="AO3794" s="8"/>
      <c r="AP3794" s="8"/>
      <c r="AQ3794" s="8"/>
      <c r="AR3794" s="8"/>
      <c r="AS3794" s="8"/>
      <c r="AT3794" s="8"/>
      <c r="AU3794" s="8"/>
      <c r="AV3794" s="8"/>
      <c r="AW3794" s="8"/>
      <c r="AX3794" s="8"/>
    </row>
    <row r="3795" spans="41:50">
      <c r="AO3795" s="8"/>
      <c r="AP3795" s="8"/>
      <c r="AQ3795" s="8"/>
      <c r="AR3795" s="8"/>
      <c r="AS3795" s="8"/>
      <c r="AT3795" s="8"/>
      <c r="AU3795" s="8"/>
      <c r="AV3795" s="8"/>
      <c r="AW3795" s="8"/>
      <c r="AX3795" s="8"/>
    </row>
    <row r="3796" spans="41:50">
      <c r="AO3796" s="8"/>
      <c r="AP3796" s="8"/>
      <c r="AQ3796" s="8"/>
      <c r="AR3796" s="8"/>
      <c r="AS3796" s="8"/>
      <c r="AT3796" s="8"/>
      <c r="AU3796" s="8"/>
      <c r="AV3796" s="8"/>
      <c r="AW3796" s="8"/>
      <c r="AX3796" s="8"/>
    </row>
    <row r="3797" spans="41:50">
      <c r="AO3797" s="8"/>
      <c r="AP3797" s="8"/>
      <c r="AQ3797" s="8"/>
      <c r="AR3797" s="8"/>
      <c r="AS3797" s="8"/>
      <c r="AT3797" s="8"/>
      <c r="AU3797" s="8"/>
      <c r="AV3797" s="8"/>
      <c r="AW3797" s="8"/>
      <c r="AX3797" s="8"/>
    </row>
    <row r="3798" spans="41:50">
      <c r="AO3798" s="8"/>
      <c r="AP3798" s="8"/>
      <c r="AQ3798" s="8"/>
      <c r="AR3798" s="8"/>
      <c r="AS3798" s="8"/>
      <c r="AT3798" s="8"/>
      <c r="AU3798" s="8"/>
      <c r="AV3798" s="8"/>
      <c r="AW3798" s="8"/>
      <c r="AX3798" s="8"/>
    </row>
    <row r="3799" spans="41:50">
      <c r="AO3799" s="8"/>
      <c r="AP3799" s="8"/>
      <c r="AQ3799" s="8"/>
      <c r="AR3799" s="8"/>
      <c r="AS3799" s="8"/>
      <c r="AT3799" s="8"/>
      <c r="AU3799" s="8"/>
      <c r="AV3799" s="8"/>
      <c r="AW3799" s="8"/>
      <c r="AX3799" s="8"/>
    </row>
    <row r="3800" spans="41:50">
      <c r="AO3800" s="8"/>
      <c r="AP3800" s="8"/>
      <c r="AQ3800" s="8"/>
      <c r="AR3800" s="8"/>
      <c r="AS3800" s="8"/>
      <c r="AT3800" s="8"/>
      <c r="AU3800" s="8"/>
      <c r="AV3800" s="8"/>
      <c r="AW3800" s="8"/>
      <c r="AX3800" s="8"/>
    </row>
    <row r="3801" spans="41:50">
      <c r="AO3801" s="8"/>
      <c r="AP3801" s="8"/>
      <c r="AQ3801" s="8"/>
      <c r="AR3801" s="8"/>
      <c r="AS3801" s="8"/>
      <c r="AT3801" s="8"/>
      <c r="AU3801" s="8"/>
      <c r="AV3801" s="8"/>
      <c r="AW3801" s="8"/>
      <c r="AX3801" s="8"/>
    </row>
    <row r="3802" spans="41:50">
      <c r="AO3802" s="8"/>
      <c r="AP3802" s="8"/>
      <c r="AQ3802" s="8"/>
      <c r="AR3802" s="8"/>
      <c r="AS3802" s="8"/>
      <c r="AT3802" s="8"/>
      <c r="AU3802" s="8"/>
      <c r="AV3802" s="8"/>
      <c r="AW3802" s="8"/>
      <c r="AX3802" s="8"/>
    </row>
    <row r="3803" spans="41:50">
      <c r="AO3803" s="8"/>
      <c r="AP3803" s="8"/>
      <c r="AQ3803" s="8"/>
      <c r="AR3803" s="8"/>
      <c r="AS3803" s="8"/>
      <c r="AT3803" s="8"/>
      <c r="AU3803" s="8"/>
      <c r="AV3803" s="8"/>
      <c r="AW3803" s="8"/>
      <c r="AX3803" s="8"/>
    </row>
    <row r="3804" spans="41:50">
      <c r="AO3804" s="8"/>
      <c r="AP3804" s="8"/>
      <c r="AQ3804" s="8"/>
      <c r="AR3804" s="8"/>
      <c r="AS3804" s="8"/>
      <c r="AT3804" s="8"/>
      <c r="AU3804" s="8"/>
      <c r="AV3804" s="8"/>
      <c r="AW3804" s="8"/>
      <c r="AX3804" s="8"/>
    </row>
    <row r="3805" spans="41:50">
      <c r="AO3805" s="8"/>
      <c r="AP3805" s="8"/>
      <c r="AQ3805" s="8"/>
      <c r="AR3805" s="8"/>
      <c r="AS3805" s="8"/>
      <c r="AT3805" s="8"/>
      <c r="AU3805" s="8"/>
      <c r="AV3805" s="8"/>
      <c r="AW3805" s="8"/>
      <c r="AX3805" s="8"/>
    </row>
    <row r="3806" spans="41:50">
      <c r="AO3806" s="8"/>
      <c r="AP3806" s="8"/>
      <c r="AQ3806" s="8"/>
      <c r="AR3806" s="8"/>
      <c r="AS3806" s="8"/>
      <c r="AT3806" s="8"/>
      <c r="AU3806" s="8"/>
      <c r="AV3806" s="8"/>
      <c r="AW3806" s="8"/>
      <c r="AX3806" s="8"/>
    </row>
    <row r="3807" spans="41:50">
      <c r="AO3807" s="8"/>
      <c r="AP3807" s="8"/>
      <c r="AQ3807" s="8"/>
      <c r="AR3807" s="8"/>
      <c r="AS3807" s="8"/>
      <c r="AT3807" s="8"/>
      <c r="AU3807" s="8"/>
      <c r="AV3807" s="8"/>
      <c r="AW3807" s="8"/>
      <c r="AX3807" s="8"/>
    </row>
    <row r="3808" spans="41:50">
      <c r="AO3808" s="8"/>
      <c r="AP3808" s="8"/>
      <c r="AQ3808" s="8"/>
      <c r="AR3808" s="8"/>
      <c r="AS3808" s="8"/>
      <c r="AT3808" s="8"/>
      <c r="AU3808" s="8"/>
      <c r="AV3808" s="8"/>
      <c r="AW3808" s="8"/>
      <c r="AX3808" s="8"/>
    </row>
    <row r="3809" spans="41:50">
      <c r="AO3809" s="8"/>
      <c r="AP3809" s="8"/>
      <c r="AQ3809" s="8"/>
      <c r="AR3809" s="8"/>
      <c r="AS3809" s="8"/>
      <c r="AT3809" s="8"/>
      <c r="AU3809" s="8"/>
      <c r="AV3809" s="8"/>
      <c r="AW3809" s="8"/>
      <c r="AX3809" s="8"/>
    </row>
    <row r="3810" spans="41:50">
      <c r="AO3810" s="8"/>
      <c r="AP3810" s="8"/>
      <c r="AQ3810" s="8"/>
      <c r="AR3810" s="8"/>
      <c r="AS3810" s="8"/>
      <c r="AT3810" s="8"/>
      <c r="AU3810" s="8"/>
      <c r="AV3810" s="8"/>
      <c r="AW3810" s="8"/>
      <c r="AX3810" s="8"/>
    </row>
    <row r="3811" spans="41:50">
      <c r="AO3811" s="8"/>
      <c r="AP3811" s="8"/>
      <c r="AQ3811" s="8"/>
      <c r="AR3811" s="8"/>
      <c r="AS3811" s="8"/>
      <c r="AT3811" s="8"/>
      <c r="AU3811" s="8"/>
      <c r="AV3811" s="8"/>
      <c r="AW3811" s="8"/>
      <c r="AX3811" s="8"/>
    </row>
    <row r="3812" spans="41:50">
      <c r="AO3812" s="8"/>
      <c r="AP3812" s="8"/>
      <c r="AQ3812" s="8"/>
      <c r="AR3812" s="8"/>
      <c r="AS3812" s="8"/>
      <c r="AT3812" s="8"/>
      <c r="AU3812" s="8"/>
      <c r="AV3812" s="8"/>
      <c r="AW3812" s="8"/>
      <c r="AX3812" s="8"/>
    </row>
    <row r="3813" spans="41:50">
      <c r="AO3813" s="8"/>
      <c r="AP3813" s="8"/>
      <c r="AQ3813" s="8"/>
      <c r="AR3813" s="8"/>
      <c r="AS3813" s="8"/>
      <c r="AT3813" s="8"/>
      <c r="AU3813" s="8"/>
      <c r="AV3813" s="8"/>
      <c r="AW3813" s="8"/>
      <c r="AX3813" s="8"/>
    </row>
    <row r="3814" spans="41:50">
      <c r="AO3814" s="8"/>
      <c r="AP3814" s="8"/>
      <c r="AQ3814" s="8"/>
      <c r="AR3814" s="8"/>
      <c r="AS3814" s="8"/>
      <c r="AT3814" s="8"/>
      <c r="AU3814" s="8"/>
      <c r="AV3814" s="8"/>
      <c r="AW3814" s="8"/>
      <c r="AX3814" s="8"/>
    </row>
    <row r="3815" spans="41:50">
      <c r="AO3815" s="8"/>
      <c r="AP3815" s="8"/>
      <c r="AQ3815" s="8"/>
      <c r="AR3815" s="8"/>
      <c r="AS3815" s="8"/>
      <c r="AT3815" s="8"/>
      <c r="AU3815" s="8"/>
      <c r="AV3815" s="8"/>
      <c r="AW3815" s="8"/>
      <c r="AX3815" s="8"/>
    </row>
    <row r="3816" spans="41:50">
      <c r="AO3816" s="8"/>
      <c r="AP3816" s="8"/>
      <c r="AQ3816" s="8"/>
      <c r="AR3816" s="8"/>
      <c r="AS3816" s="8"/>
      <c r="AT3816" s="8"/>
      <c r="AU3816" s="8"/>
      <c r="AV3816" s="8"/>
      <c r="AW3816" s="8"/>
      <c r="AX3816" s="8"/>
    </row>
    <row r="3817" spans="41:50">
      <c r="AO3817" s="8"/>
      <c r="AP3817" s="8"/>
      <c r="AQ3817" s="8"/>
      <c r="AR3817" s="8"/>
      <c r="AS3817" s="8"/>
      <c r="AT3817" s="8"/>
      <c r="AU3817" s="8"/>
      <c r="AV3817" s="8"/>
      <c r="AW3817" s="8"/>
      <c r="AX3817" s="8"/>
    </row>
    <row r="3818" spans="41:50">
      <c r="AO3818" s="8"/>
      <c r="AP3818" s="8"/>
      <c r="AQ3818" s="8"/>
      <c r="AR3818" s="8"/>
      <c r="AS3818" s="8"/>
      <c r="AT3818" s="8"/>
      <c r="AU3818" s="8"/>
      <c r="AV3818" s="8"/>
      <c r="AW3818" s="8"/>
      <c r="AX3818" s="8"/>
    </row>
    <row r="3819" spans="41:50">
      <c r="AO3819" s="8"/>
      <c r="AP3819" s="8"/>
      <c r="AQ3819" s="8"/>
      <c r="AR3819" s="8"/>
      <c r="AS3819" s="8"/>
      <c r="AT3819" s="8"/>
      <c r="AU3819" s="8"/>
      <c r="AV3819" s="8"/>
      <c r="AW3819" s="8"/>
      <c r="AX3819" s="8"/>
    </row>
    <row r="3820" spans="41:50">
      <c r="AO3820" s="8"/>
      <c r="AP3820" s="8"/>
      <c r="AQ3820" s="8"/>
      <c r="AR3820" s="8"/>
      <c r="AS3820" s="8"/>
      <c r="AT3820" s="8"/>
      <c r="AU3820" s="8"/>
      <c r="AV3820" s="8"/>
      <c r="AW3820" s="8"/>
      <c r="AX3820" s="8"/>
    </row>
    <row r="3821" spans="41:50">
      <c r="AO3821" s="8"/>
      <c r="AP3821" s="8"/>
      <c r="AQ3821" s="8"/>
      <c r="AR3821" s="8"/>
      <c r="AS3821" s="8"/>
      <c r="AT3821" s="8"/>
      <c r="AU3821" s="8"/>
      <c r="AV3821" s="8"/>
      <c r="AW3821" s="8"/>
      <c r="AX3821" s="8"/>
    </row>
    <row r="3822" spans="41:50">
      <c r="AO3822" s="8"/>
      <c r="AP3822" s="8"/>
      <c r="AQ3822" s="8"/>
      <c r="AR3822" s="8"/>
      <c r="AS3822" s="8"/>
      <c r="AT3822" s="8"/>
      <c r="AU3822" s="8"/>
      <c r="AV3822" s="8"/>
      <c r="AW3822" s="8"/>
      <c r="AX3822" s="8"/>
    </row>
    <row r="3823" spans="41:50">
      <c r="AO3823" s="8"/>
      <c r="AP3823" s="8"/>
      <c r="AQ3823" s="8"/>
      <c r="AR3823" s="8"/>
      <c r="AS3823" s="8"/>
      <c r="AT3823" s="8"/>
      <c r="AU3823" s="8"/>
      <c r="AV3823" s="8"/>
      <c r="AW3823" s="8"/>
      <c r="AX3823" s="8"/>
    </row>
    <row r="3824" spans="41:50">
      <c r="AO3824" s="8"/>
      <c r="AP3824" s="8"/>
      <c r="AQ3824" s="8"/>
      <c r="AR3824" s="8"/>
      <c r="AS3824" s="8"/>
      <c r="AT3824" s="8"/>
      <c r="AU3824" s="8"/>
      <c r="AV3824" s="8"/>
      <c r="AW3824" s="8"/>
      <c r="AX3824" s="8"/>
    </row>
    <row r="3825" spans="41:50">
      <c r="AO3825" s="8"/>
      <c r="AP3825" s="8"/>
      <c r="AQ3825" s="8"/>
      <c r="AR3825" s="8"/>
      <c r="AS3825" s="8"/>
      <c r="AT3825" s="8"/>
      <c r="AU3825" s="8"/>
      <c r="AV3825" s="8"/>
      <c r="AW3825" s="8"/>
      <c r="AX3825" s="8"/>
    </row>
    <row r="3826" spans="41:50">
      <c r="AO3826" s="8"/>
      <c r="AP3826" s="8"/>
      <c r="AQ3826" s="8"/>
      <c r="AR3826" s="8"/>
      <c r="AS3826" s="8"/>
      <c r="AT3826" s="8"/>
      <c r="AU3826" s="8"/>
      <c r="AV3826" s="8"/>
      <c r="AW3826" s="8"/>
      <c r="AX3826" s="8"/>
    </row>
    <row r="3827" spans="41:50">
      <c r="AO3827" s="8"/>
      <c r="AP3827" s="8"/>
      <c r="AQ3827" s="8"/>
      <c r="AR3827" s="8"/>
      <c r="AS3827" s="8"/>
      <c r="AT3827" s="8"/>
      <c r="AU3827" s="8"/>
      <c r="AV3827" s="8"/>
      <c r="AW3827" s="8"/>
      <c r="AX3827" s="8"/>
    </row>
    <row r="3828" spans="41:50">
      <c r="AO3828" s="8"/>
      <c r="AP3828" s="8"/>
      <c r="AQ3828" s="8"/>
      <c r="AR3828" s="8"/>
      <c r="AS3828" s="8"/>
      <c r="AT3828" s="8"/>
      <c r="AU3828" s="8"/>
      <c r="AV3828" s="8"/>
      <c r="AW3828" s="8"/>
      <c r="AX3828" s="8"/>
    </row>
    <row r="3829" spans="41:50">
      <c r="AO3829" s="8"/>
      <c r="AP3829" s="8"/>
      <c r="AQ3829" s="8"/>
      <c r="AR3829" s="8"/>
      <c r="AS3829" s="8"/>
      <c r="AT3829" s="8"/>
      <c r="AU3829" s="8"/>
      <c r="AV3829" s="8"/>
      <c r="AW3829" s="8"/>
      <c r="AX3829" s="8"/>
    </row>
    <row r="3830" spans="41:50">
      <c r="AO3830" s="8"/>
      <c r="AP3830" s="8"/>
      <c r="AQ3830" s="8"/>
      <c r="AR3830" s="8"/>
      <c r="AS3830" s="8"/>
      <c r="AT3830" s="8"/>
      <c r="AU3830" s="8"/>
      <c r="AV3830" s="8"/>
      <c r="AW3830" s="8"/>
      <c r="AX3830" s="8"/>
    </row>
    <row r="3831" spans="41:50">
      <c r="AO3831" s="8"/>
      <c r="AP3831" s="8"/>
      <c r="AQ3831" s="8"/>
      <c r="AR3831" s="8"/>
      <c r="AS3831" s="8"/>
      <c r="AT3831" s="8"/>
      <c r="AU3831" s="8"/>
      <c r="AV3831" s="8"/>
      <c r="AW3831" s="8"/>
      <c r="AX3831" s="8"/>
    </row>
    <row r="3832" spans="41:50">
      <c r="AO3832" s="8"/>
      <c r="AP3832" s="8"/>
      <c r="AQ3832" s="8"/>
      <c r="AR3832" s="8"/>
      <c r="AS3832" s="8"/>
      <c r="AT3832" s="8"/>
      <c r="AU3832" s="8"/>
      <c r="AV3832" s="8"/>
      <c r="AW3832" s="8"/>
      <c r="AX3832" s="8"/>
    </row>
    <row r="3833" spans="41:50">
      <c r="AO3833" s="8"/>
      <c r="AP3833" s="8"/>
      <c r="AQ3833" s="8"/>
      <c r="AR3833" s="8"/>
      <c r="AS3833" s="8"/>
      <c r="AT3833" s="8"/>
      <c r="AU3833" s="8"/>
      <c r="AV3833" s="8"/>
      <c r="AW3833" s="8"/>
      <c r="AX3833" s="8"/>
    </row>
    <row r="3834" spans="41:50">
      <c r="AO3834" s="8"/>
      <c r="AP3834" s="8"/>
      <c r="AQ3834" s="8"/>
      <c r="AR3834" s="8"/>
      <c r="AS3834" s="8"/>
      <c r="AT3834" s="8"/>
      <c r="AU3834" s="8"/>
      <c r="AV3834" s="8"/>
      <c r="AW3834" s="8"/>
      <c r="AX3834" s="8"/>
    </row>
    <row r="3835" spans="41:50">
      <c r="AO3835" s="8"/>
      <c r="AP3835" s="8"/>
      <c r="AQ3835" s="8"/>
      <c r="AR3835" s="8"/>
      <c r="AS3835" s="8"/>
      <c r="AT3835" s="8"/>
      <c r="AU3835" s="8"/>
      <c r="AV3835" s="8"/>
      <c r="AW3835" s="8"/>
      <c r="AX3835" s="8"/>
    </row>
    <row r="3836" spans="41:50">
      <c r="AO3836" s="8"/>
      <c r="AP3836" s="8"/>
      <c r="AQ3836" s="8"/>
      <c r="AR3836" s="8"/>
      <c r="AS3836" s="8"/>
      <c r="AT3836" s="8"/>
      <c r="AU3836" s="8"/>
      <c r="AV3836" s="8"/>
      <c r="AW3836" s="8"/>
      <c r="AX3836" s="8"/>
    </row>
    <row r="3837" spans="41:50">
      <c r="AO3837" s="8"/>
      <c r="AP3837" s="8"/>
      <c r="AQ3837" s="8"/>
      <c r="AR3837" s="8"/>
      <c r="AS3837" s="8"/>
      <c r="AT3837" s="8"/>
      <c r="AU3837" s="8"/>
      <c r="AV3837" s="8"/>
      <c r="AW3837" s="8"/>
      <c r="AX3837" s="8"/>
    </row>
    <row r="3838" spans="41:50">
      <c r="AO3838" s="8"/>
      <c r="AP3838" s="8"/>
      <c r="AQ3838" s="8"/>
      <c r="AR3838" s="8"/>
      <c r="AS3838" s="8"/>
      <c r="AT3838" s="8"/>
      <c r="AU3838" s="8"/>
      <c r="AV3838" s="8"/>
      <c r="AW3838" s="8"/>
      <c r="AX3838" s="8"/>
    </row>
    <row r="3839" spans="41:50">
      <c r="AO3839" s="8"/>
      <c r="AP3839" s="8"/>
      <c r="AQ3839" s="8"/>
      <c r="AR3839" s="8"/>
      <c r="AS3839" s="8"/>
      <c r="AT3839" s="8"/>
      <c r="AU3839" s="8"/>
      <c r="AV3839" s="8"/>
      <c r="AW3839" s="8"/>
      <c r="AX3839" s="8"/>
    </row>
    <row r="3840" spans="41:50">
      <c r="AO3840" s="8"/>
      <c r="AP3840" s="8"/>
      <c r="AQ3840" s="8"/>
      <c r="AR3840" s="8"/>
      <c r="AS3840" s="8"/>
      <c r="AT3840" s="8"/>
      <c r="AU3840" s="8"/>
      <c r="AV3840" s="8"/>
      <c r="AW3840" s="8"/>
      <c r="AX3840" s="8"/>
    </row>
    <row r="3841" spans="41:50">
      <c r="AO3841" s="8"/>
      <c r="AP3841" s="8"/>
      <c r="AQ3841" s="8"/>
      <c r="AR3841" s="8"/>
      <c r="AS3841" s="8"/>
      <c r="AT3841" s="8"/>
      <c r="AU3841" s="8"/>
      <c r="AV3841" s="8"/>
      <c r="AW3841" s="8"/>
      <c r="AX3841" s="8"/>
    </row>
    <row r="3842" spans="41:50">
      <c r="AO3842" s="8"/>
      <c r="AP3842" s="8"/>
      <c r="AQ3842" s="8"/>
      <c r="AR3842" s="8"/>
      <c r="AS3842" s="8"/>
      <c r="AT3842" s="8"/>
      <c r="AU3842" s="8"/>
      <c r="AV3842" s="8"/>
      <c r="AW3842" s="8"/>
      <c r="AX3842" s="8"/>
    </row>
    <row r="3843" spans="41:50">
      <c r="AO3843" s="8"/>
      <c r="AP3843" s="8"/>
      <c r="AQ3843" s="8"/>
      <c r="AR3843" s="8"/>
      <c r="AS3843" s="8"/>
      <c r="AT3843" s="8"/>
      <c r="AU3843" s="8"/>
      <c r="AV3843" s="8"/>
      <c r="AW3843" s="8"/>
      <c r="AX3843" s="8"/>
    </row>
    <row r="3844" spans="41:50">
      <c r="AO3844" s="8"/>
      <c r="AP3844" s="8"/>
      <c r="AQ3844" s="8"/>
      <c r="AR3844" s="8"/>
      <c r="AS3844" s="8"/>
      <c r="AT3844" s="8"/>
      <c r="AU3844" s="8"/>
      <c r="AV3844" s="8"/>
      <c r="AW3844" s="8"/>
      <c r="AX3844" s="8"/>
    </row>
    <row r="3845" spans="41:50">
      <c r="AO3845" s="8"/>
      <c r="AP3845" s="8"/>
      <c r="AQ3845" s="8"/>
      <c r="AR3845" s="8"/>
      <c r="AS3845" s="8"/>
      <c r="AT3845" s="8"/>
      <c r="AU3845" s="8"/>
      <c r="AV3845" s="8"/>
      <c r="AW3845" s="8"/>
      <c r="AX3845" s="8"/>
    </row>
    <row r="3846" spans="41:50">
      <c r="AO3846" s="8"/>
      <c r="AP3846" s="8"/>
      <c r="AQ3846" s="8"/>
      <c r="AR3846" s="8"/>
      <c r="AS3846" s="8"/>
      <c r="AT3846" s="8"/>
      <c r="AU3846" s="8"/>
      <c r="AV3846" s="8"/>
      <c r="AW3846" s="8"/>
      <c r="AX3846" s="8"/>
    </row>
    <row r="3847" spans="41:50">
      <c r="AO3847" s="8"/>
      <c r="AP3847" s="8"/>
      <c r="AQ3847" s="8"/>
      <c r="AR3847" s="8"/>
      <c r="AS3847" s="8"/>
      <c r="AT3847" s="8"/>
      <c r="AU3847" s="8"/>
      <c r="AV3847" s="8"/>
      <c r="AW3847" s="8"/>
      <c r="AX3847" s="8"/>
    </row>
    <row r="3848" spans="41:50">
      <c r="AO3848" s="8"/>
      <c r="AP3848" s="8"/>
      <c r="AQ3848" s="8"/>
      <c r="AR3848" s="8"/>
      <c r="AS3848" s="8"/>
      <c r="AT3848" s="8"/>
      <c r="AU3848" s="8"/>
      <c r="AV3848" s="8"/>
      <c r="AW3848" s="8"/>
      <c r="AX3848" s="8"/>
    </row>
    <row r="3849" spans="41:50">
      <c r="AO3849" s="8"/>
      <c r="AP3849" s="8"/>
      <c r="AQ3849" s="8"/>
      <c r="AR3849" s="8"/>
      <c r="AS3849" s="8"/>
      <c r="AT3849" s="8"/>
      <c r="AU3849" s="8"/>
      <c r="AV3849" s="8"/>
      <c r="AW3849" s="8"/>
      <c r="AX3849" s="8"/>
    </row>
    <row r="3850" spans="41:50">
      <c r="AO3850" s="8"/>
      <c r="AP3850" s="8"/>
      <c r="AQ3850" s="8"/>
      <c r="AR3850" s="8"/>
      <c r="AS3850" s="8"/>
      <c r="AT3850" s="8"/>
      <c r="AU3850" s="8"/>
      <c r="AV3850" s="8"/>
      <c r="AW3850" s="8"/>
      <c r="AX3850" s="8"/>
    </row>
    <row r="3851" spans="41:50">
      <c r="AO3851" s="8"/>
      <c r="AP3851" s="8"/>
      <c r="AQ3851" s="8"/>
      <c r="AR3851" s="8"/>
      <c r="AS3851" s="8"/>
      <c r="AT3851" s="8"/>
      <c r="AU3851" s="8"/>
      <c r="AV3851" s="8"/>
      <c r="AW3851" s="8"/>
      <c r="AX3851" s="8"/>
    </row>
    <row r="3852" spans="41:50">
      <c r="AO3852" s="8"/>
      <c r="AP3852" s="8"/>
      <c r="AQ3852" s="8"/>
      <c r="AR3852" s="8"/>
      <c r="AS3852" s="8"/>
      <c r="AT3852" s="8"/>
      <c r="AU3852" s="8"/>
      <c r="AV3852" s="8"/>
      <c r="AW3852" s="8"/>
      <c r="AX3852" s="8"/>
    </row>
    <row r="3853" spans="41:50">
      <c r="AO3853" s="8"/>
      <c r="AP3853" s="8"/>
      <c r="AQ3853" s="8"/>
      <c r="AR3853" s="8"/>
      <c r="AS3853" s="8"/>
      <c r="AT3853" s="8"/>
      <c r="AU3853" s="8"/>
      <c r="AV3853" s="8"/>
      <c r="AW3853" s="8"/>
      <c r="AX3853" s="8"/>
    </row>
    <row r="3854" spans="41:50">
      <c r="AO3854" s="8"/>
      <c r="AP3854" s="8"/>
      <c r="AQ3854" s="8"/>
      <c r="AR3854" s="8"/>
      <c r="AS3854" s="8"/>
      <c r="AT3854" s="8"/>
      <c r="AU3854" s="8"/>
      <c r="AV3854" s="8"/>
      <c r="AW3854" s="8"/>
      <c r="AX3854" s="8"/>
    </row>
    <row r="3855" spans="41:50">
      <c r="AO3855" s="8"/>
      <c r="AP3855" s="8"/>
      <c r="AQ3855" s="8"/>
      <c r="AR3855" s="8"/>
      <c r="AS3855" s="8"/>
      <c r="AT3855" s="8"/>
      <c r="AU3855" s="8"/>
      <c r="AV3855" s="8"/>
      <c r="AW3855" s="8"/>
      <c r="AX3855" s="8"/>
    </row>
    <row r="3856" spans="41:50">
      <c r="AO3856" s="8"/>
      <c r="AP3856" s="8"/>
      <c r="AQ3856" s="8"/>
      <c r="AR3856" s="8"/>
      <c r="AS3856" s="8"/>
      <c r="AT3856" s="8"/>
      <c r="AU3856" s="8"/>
      <c r="AV3856" s="8"/>
      <c r="AW3856" s="8"/>
      <c r="AX3856" s="8"/>
    </row>
    <row r="3857" spans="41:50">
      <c r="AO3857" s="8"/>
      <c r="AP3857" s="8"/>
      <c r="AQ3857" s="8"/>
      <c r="AR3857" s="8"/>
      <c r="AS3857" s="8"/>
      <c r="AT3857" s="8"/>
      <c r="AU3857" s="8"/>
      <c r="AV3857" s="8"/>
      <c r="AW3857" s="8"/>
      <c r="AX3857" s="8"/>
    </row>
    <row r="3858" spans="41:50">
      <c r="AO3858" s="8"/>
      <c r="AP3858" s="8"/>
      <c r="AQ3858" s="8"/>
      <c r="AR3858" s="8"/>
      <c r="AS3858" s="8"/>
      <c r="AT3858" s="8"/>
      <c r="AU3858" s="8"/>
      <c r="AV3858" s="8"/>
      <c r="AW3858" s="8"/>
      <c r="AX3858" s="8"/>
    </row>
    <row r="3859" spans="41:50">
      <c r="AO3859" s="8"/>
      <c r="AP3859" s="8"/>
      <c r="AQ3859" s="8"/>
      <c r="AR3859" s="8"/>
      <c r="AS3859" s="8"/>
      <c r="AT3859" s="8"/>
      <c r="AU3859" s="8"/>
      <c r="AV3859" s="8"/>
      <c r="AW3859" s="8"/>
      <c r="AX3859" s="8"/>
    </row>
    <row r="3860" spans="41:50">
      <c r="AO3860" s="8"/>
      <c r="AP3860" s="8"/>
      <c r="AQ3860" s="8"/>
      <c r="AR3860" s="8"/>
      <c r="AS3860" s="8"/>
      <c r="AT3860" s="8"/>
      <c r="AU3860" s="8"/>
      <c r="AV3860" s="8"/>
      <c r="AW3860" s="8"/>
      <c r="AX3860" s="8"/>
    </row>
    <row r="3861" spans="41:50">
      <c r="AO3861" s="8"/>
      <c r="AP3861" s="8"/>
      <c r="AQ3861" s="8"/>
      <c r="AR3861" s="8"/>
      <c r="AS3861" s="8"/>
      <c r="AT3861" s="8"/>
      <c r="AU3861" s="8"/>
      <c r="AV3861" s="8"/>
      <c r="AW3861" s="8"/>
      <c r="AX3861" s="8"/>
    </row>
    <row r="3862" spans="41:50">
      <c r="AO3862" s="8"/>
      <c r="AP3862" s="8"/>
      <c r="AQ3862" s="8"/>
      <c r="AR3862" s="8"/>
      <c r="AS3862" s="8"/>
      <c r="AT3862" s="8"/>
      <c r="AU3862" s="8"/>
      <c r="AV3862" s="8"/>
      <c r="AW3862" s="8"/>
      <c r="AX3862" s="8"/>
    </row>
    <row r="3863" spans="41:50">
      <c r="AO3863" s="8"/>
      <c r="AP3863" s="8"/>
      <c r="AQ3863" s="8"/>
      <c r="AR3863" s="8"/>
      <c r="AS3863" s="8"/>
      <c r="AT3863" s="8"/>
      <c r="AU3863" s="8"/>
      <c r="AV3863" s="8"/>
      <c r="AW3863" s="8"/>
      <c r="AX3863" s="8"/>
    </row>
    <row r="3864" spans="41:50">
      <c r="AO3864" s="8"/>
      <c r="AP3864" s="8"/>
      <c r="AQ3864" s="8"/>
      <c r="AR3864" s="8"/>
      <c r="AS3864" s="8"/>
      <c r="AT3864" s="8"/>
      <c r="AU3864" s="8"/>
      <c r="AV3864" s="8"/>
      <c r="AW3864" s="8"/>
      <c r="AX3864" s="8"/>
    </row>
    <row r="3865" spans="41:50">
      <c r="AO3865" s="8"/>
      <c r="AP3865" s="8"/>
      <c r="AQ3865" s="8"/>
      <c r="AR3865" s="8"/>
      <c r="AS3865" s="8"/>
      <c r="AT3865" s="8"/>
      <c r="AU3865" s="8"/>
      <c r="AV3865" s="8"/>
      <c r="AW3865" s="8"/>
      <c r="AX3865" s="8"/>
    </row>
    <row r="3866" spans="41:50">
      <c r="AO3866" s="8"/>
      <c r="AP3866" s="8"/>
      <c r="AQ3866" s="8"/>
      <c r="AR3866" s="8"/>
      <c r="AS3866" s="8"/>
      <c r="AT3866" s="8"/>
      <c r="AU3866" s="8"/>
      <c r="AV3866" s="8"/>
      <c r="AW3866" s="8"/>
      <c r="AX3866" s="8"/>
    </row>
    <row r="3867" spans="41:50">
      <c r="AO3867" s="8"/>
      <c r="AP3867" s="8"/>
      <c r="AQ3867" s="8"/>
      <c r="AR3867" s="8"/>
      <c r="AS3867" s="8"/>
      <c r="AT3867" s="8"/>
      <c r="AU3867" s="8"/>
      <c r="AV3867" s="8"/>
      <c r="AW3867" s="8"/>
      <c r="AX3867" s="8"/>
    </row>
    <row r="3868" spans="41:50">
      <c r="AO3868" s="8"/>
      <c r="AP3868" s="8"/>
      <c r="AQ3868" s="8"/>
      <c r="AR3868" s="8"/>
      <c r="AS3868" s="8"/>
      <c r="AT3868" s="8"/>
      <c r="AU3868" s="8"/>
      <c r="AV3868" s="8"/>
      <c r="AW3868" s="8"/>
      <c r="AX3868" s="8"/>
    </row>
    <row r="3869" spans="41:50">
      <c r="AO3869" s="8"/>
      <c r="AP3869" s="8"/>
      <c r="AQ3869" s="8"/>
      <c r="AR3869" s="8"/>
      <c r="AS3869" s="8"/>
      <c r="AT3869" s="8"/>
      <c r="AU3869" s="8"/>
      <c r="AV3869" s="8"/>
      <c r="AW3869" s="8"/>
      <c r="AX3869" s="8"/>
    </row>
    <row r="3870" spans="41:50">
      <c r="AO3870" s="8"/>
      <c r="AP3870" s="8"/>
      <c r="AQ3870" s="8"/>
      <c r="AR3870" s="8"/>
      <c r="AS3870" s="8"/>
      <c r="AT3870" s="8"/>
      <c r="AU3870" s="8"/>
      <c r="AV3870" s="8"/>
      <c r="AW3870" s="8"/>
      <c r="AX3870" s="8"/>
    </row>
    <row r="3871" spans="41:50">
      <c r="AO3871" s="8"/>
      <c r="AP3871" s="8"/>
      <c r="AQ3871" s="8"/>
      <c r="AR3871" s="8"/>
      <c r="AS3871" s="8"/>
      <c r="AT3871" s="8"/>
      <c r="AU3871" s="8"/>
      <c r="AV3871" s="8"/>
      <c r="AW3871" s="8"/>
      <c r="AX3871" s="8"/>
    </row>
    <row r="3872" spans="41:50">
      <c r="AO3872" s="8"/>
      <c r="AP3872" s="8"/>
      <c r="AQ3872" s="8"/>
      <c r="AR3872" s="8"/>
      <c r="AS3872" s="8"/>
      <c r="AT3872" s="8"/>
      <c r="AU3872" s="8"/>
      <c r="AV3872" s="8"/>
      <c r="AW3872" s="8"/>
      <c r="AX3872" s="8"/>
    </row>
    <row r="3873" spans="41:50">
      <c r="AO3873" s="8"/>
      <c r="AP3873" s="8"/>
      <c r="AQ3873" s="8"/>
      <c r="AR3873" s="8"/>
      <c r="AS3873" s="8"/>
      <c r="AT3873" s="8"/>
      <c r="AU3873" s="8"/>
      <c r="AV3873" s="8"/>
      <c r="AW3873" s="8"/>
      <c r="AX3873" s="8"/>
    </row>
    <row r="3874" spans="41:50">
      <c r="AO3874" s="8"/>
      <c r="AP3874" s="8"/>
      <c r="AQ3874" s="8"/>
      <c r="AR3874" s="8"/>
      <c r="AS3874" s="8"/>
      <c r="AT3874" s="8"/>
      <c r="AU3874" s="8"/>
      <c r="AV3874" s="8"/>
      <c r="AW3874" s="8"/>
      <c r="AX3874" s="8"/>
    </row>
    <row r="3875" spans="41:50">
      <c r="AO3875" s="8"/>
      <c r="AP3875" s="8"/>
      <c r="AQ3875" s="8"/>
      <c r="AR3875" s="8"/>
      <c r="AS3875" s="8"/>
      <c r="AT3875" s="8"/>
      <c r="AU3875" s="8"/>
      <c r="AV3875" s="8"/>
      <c r="AW3875" s="8"/>
      <c r="AX3875" s="8"/>
    </row>
    <row r="3876" spans="41:50">
      <c r="AO3876" s="8"/>
      <c r="AP3876" s="8"/>
      <c r="AQ3876" s="8"/>
      <c r="AR3876" s="8"/>
      <c r="AS3876" s="8"/>
      <c r="AT3876" s="8"/>
      <c r="AU3876" s="8"/>
      <c r="AV3876" s="8"/>
      <c r="AW3876" s="8"/>
      <c r="AX3876" s="8"/>
    </row>
    <row r="3877" spans="41:50">
      <c r="AO3877" s="8"/>
      <c r="AP3877" s="8"/>
      <c r="AQ3877" s="8"/>
      <c r="AR3877" s="8"/>
      <c r="AS3877" s="8"/>
      <c r="AT3877" s="8"/>
      <c r="AU3877" s="8"/>
      <c r="AV3877" s="8"/>
      <c r="AW3877" s="8"/>
      <c r="AX3877" s="8"/>
    </row>
    <row r="3878" spans="41:50">
      <c r="AO3878" s="8"/>
      <c r="AP3878" s="8"/>
      <c r="AQ3878" s="8"/>
      <c r="AR3878" s="8"/>
      <c r="AS3878" s="8"/>
      <c r="AT3878" s="8"/>
      <c r="AU3878" s="8"/>
      <c r="AV3878" s="8"/>
      <c r="AW3878" s="8"/>
      <c r="AX3878" s="8"/>
    </row>
    <row r="3879" spans="41:50">
      <c r="AO3879" s="8"/>
      <c r="AP3879" s="8"/>
      <c r="AQ3879" s="8"/>
      <c r="AR3879" s="8"/>
      <c r="AS3879" s="8"/>
      <c r="AT3879" s="8"/>
      <c r="AU3879" s="8"/>
      <c r="AV3879" s="8"/>
      <c r="AW3879" s="8"/>
      <c r="AX3879" s="8"/>
    </row>
    <row r="3880" spans="41:50">
      <c r="AO3880" s="8"/>
      <c r="AP3880" s="8"/>
      <c r="AQ3880" s="8"/>
      <c r="AR3880" s="8"/>
      <c r="AS3880" s="8"/>
      <c r="AT3880" s="8"/>
      <c r="AU3880" s="8"/>
      <c r="AV3880" s="8"/>
      <c r="AW3880" s="8"/>
      <c r="AX3880" s="8"/>
    </row>
    <row r="3881" spans="41:50">
      <c r="AO3881" s="8"/>
      <c r="AP3881" s="8"/>
      <c r="AQ3881" s="8"/>
      <c r="AR3881" s="8"/>
      <c r="AS3881" s="8"/>
      <c r="AT3881" s="8"/>
      <c r="AU3881" s="8"/>
      <c r="AV3881" s="8"/>
      <c r="AW3881" s="8"/>
      <c r="AX3881" s="8"/>
    </row>
    <row r="3882" spans="41:50">
      <c r="AO3882" s="8"/>
      <c r="AP3882" s="8"/>
      <c r="AQ3882" s="8"/>
      <c r="AR3882" s="8"/>
      <c r="AS3882" s="8"/>
      <c r="AT3882" s="8"/>
      <c r="AU3882" s="8"/>
      <c r="AV3882" s="8"/>
      <c r="AW3882" s="8"/>
      <c r="AX3882" s="8"/>
    </row>
    <row r="3883" spans="41:50">
      <c r="AO3883" s="8"/>
      <c r="AP3883" s="8"/>
      <c r="AQ3883" s="8"/>
      <c r="AR3883" s="8"/>
      <c r="AS3883" s="8"/>
      <c r="AT3883" s="8"/>
      <c r="AU3883" s="8"/>
      <c r="AV3883" s="8"/>
      <c r="AW3883" s="8"/>
      <c r="AX3883" s="8"/>
    </row>
    <row r="3884" spans="41:50">
      <c r="AO3884" s="8"/>
      <c r="AP3884" s="8"/>
      <c r="AQ3884" s="8"/>
      <c r="AR3884" s="8"/>
      <c r="AS3884" s="8"/>
      <c r="AT3884" s="8"/>
      <c r="AU3884" s="8"/>
      <c r="AV3884" s="8"/>
      <c r="AW3884" s="8"/>
      <c r="AX3884" s="8"/>
    </row>
    <row r="3885" spans="41:50">
      <c r="AO3885" s="8"/>
      <c r="AP3885" s="8"/>
      <c r="AQ3885" s="8"/>
      <c r="AR3885" s="8"/>
      <c r="AS3885" s="8"/>
      <c r="AT3885" s="8"/>
      <c r="AU3885" s="8"/>
      <c r="AV3885" s="8"/>
      <c r="AW3885" s="8"/>
      <c r="AX3885" s="8"/>
    </row>
    <row r="3886" spans="41:50">
      <c r="AO3886" s="8"/>
      <c r="AP3886" s="8"/>
      <c r="AQ3886" s="8"/>
      <c r="AR3886" s="8"/>
      <c r="AS3886" s="8"/>
      <c r="AT3886" s="8"/>
      <c r="AU3886" s="8"/>
      <c r="AV3886" s="8"/>
      <c r="AW3886" s="8"/>
      <c r="AX3886" s="8"/>
    </row>
    <row r="3887" spans="41:50">
      <c r="AO3887" s="8"/>
      <c r="AP3887" s="8"/>
      <c r="AQ3887" s="8"/>
      <c r="AR3887" s="8"/>
      <c r="AS3887" s="8"/>
      <c r="AT3887" s="8"/>
      <c r="AU3887" s="8"/>
      <c r="AV3887" s="8"/>
      <c r="AW3887" s="8"/>
      <c r="AX3887" s="8"/>
    </row>
    <row r="3888" spans="41:50">
      <c r="AO3888" s="8"/>
      <c r="AP3888" s="8"/>
      <c r="AQ3888" s="8"/>
      <c r="AR3888" s="8"/>
      <c r="AS3888" s="8"/>
      <c r="AT3888" s="8"/>
      <c r="AU3888" s="8"/>
      <c r="AV3888" s="8"/>
      <c r="AW3888" s="8"/>
      <c r="AX3888" s="8"/>
    </row>
    <row r="3889" spans="41:50">
      <c r="AO3889" s="8"/>
      <c r="AP3889" s="8"/>
      <c r="AQ3889" s="8"/>
      <c r="AR3889" s="8"/>
      <c r="AS3889" s="8"/>
      <c r="AT3889" s="8"/>
      <c r="AU3889" s="8"/>
      <c r="AV3889" s="8"/>
      <c r="AW3889" s="8"/>
      <c r="AX3889" s="8"/>
    </row>
    <row r="3890" spans="41:50">
      <c r="AO3890" s="8"/>
      <c r="AP3890" s="8"/>
      <c r="AQ3890" s="8"/>
      <c r="AR3890" s="8"/>
      <c r="AS3890" s="8"/>
      <c r="AT3890" s="8"/>
      <c r="AU3890" s="8"/>
      <c r="AV3890" s="8"/>
      <c r="AW3890" s="8"/>
      <c r="AX3890" s="8"/>
    </row>
    <row r="3891" spans="41:50">
      <c r="AO3891" s="8"/>
      <c r="AP3891" s="8"/>
      <c r="AQ3891" s="8"/>
      <c r="AR3891" s="8"/>
      <c r="AS3891" s="8"/>
      <c r="AT3891" s="8"/>
      <c r="AU3891" s="8"/>
      <c r="AV3891" s="8"/>
      <c r="AW3891" s="8"/>
      <c r="AX3891" s="8"/>
    </row>
    <row r="3892" spans="41:50">
      <c r="AO3892" s="8"/>
      <c r="AP3892" s="8"/>
      <c r="AQ3892" s="8"/>
      <c r="AR3892" s="8"/>
      <c r="AS3892" s="8"/>
      <c r="AT3892" s="8"/>
      <c r="AU3892" s="8"/>
      <c r="AV3892" s="8"/>
      <c r="AW3892" s="8"/>
      <c r="AX3892" s="8"/>
    </row>
    <row r="3893" spans="41:50">
      <c r="AO3893" s="8"/>
      <c r="AP3893" s="8"/>
      <c r="AQ3893" s="8"/>
      <c r="AR3893" s="8"/>
      <c r="AS3893" s="8"/>
      <c r="AT3893" s="8"/>
      <c r="AU3893" s="8"/>
      <c r="AV3893" s="8"/>
      <c r="AW3893" s="8"/>
      <c r="AX3893" s="8"/>
    </row>
    <row r="3894" spans="41:50">
      <c r="AO3894" s="8"/>
      <c r="AP3894" s="8"/>
      <c r="AQ3894" s="8"/>
      <c r="AR3894" s="8"/>
      <c r="AS3894" s="8"/>
      <c r="AT3894" s="8"/>
      <c r="AU3894" s="8"/>
      <c r="AV3894" s="8"/>
      <c r="AW3894" s="8"/>
      <c r="AX3894" s="8"/>
    </row>
    <row r="3895" spans="41:50">
      <c r="AO3895" s="8"/>
      <c r="AP3895" s="8"/>
      <c r="AQ3895" s="8"/>
      <c r="AR3895" s="8"/>
      <c r="AS3895" s="8"/>
      <c r="AT3895" s="8"/>
      <c r="AU3895" s="8"/>
      <c r="AV3895" s="8"/>
      <c r="AW3895" s="8"/>
      <c r="AX3895" s="8"/>
    </row>
    <row r="3896" spans="41:50">
      <c r="AO3896" s="8"/>
      <c r="AP3896" s="8"/>
      <c r="AQ3896" s="8"/>
      <c r="AR3896" s="8"/>
      <c r="AS3896" s="8"/>
      <c r="AT3896" s="8"/>
      <c r="AU3896" s="8"/>
      <c r="AV3896" s="8"/>
      <c r="AW3896" s="8"/>
      <c r="AX3896" s="8"/>
    </row>
    <row r="3897" spans="41:50">
      <c r="AO3897" s="8"/>
      <c r="AP3897" s="8"/>
      <c r="AQ3897" s="8"/>
      <c r="AR3897" s="8"/>
      <c r="AS3897" s="8"/>
      <c r="AT3897" s="8"/>
      <c r="AU3897" s="8"/>
      <c r="AV3897" s="8"/>
      <c r="AW3897" s="8"/>
      <c r="AX3897" s="8"/>
    </row>
    <row r="3898" spans="41:50">
      <c r="AO3898" s="8"/>
      <c r="AP3898" s="8"/>
      <c r="AQ3898" s="8"/>
      <c r="AR3898" s="8"/>
      <c r="AS3898" s="8"/>
      <c r="AT3898" s="8"/>
      <c r="AU3898" s="8"/>
      <c r="AV3898" s="8"/>
      <c r="AW3898" s="8"/>
      <c r="AX3898" s="8"/>
    </row>
    <row r="3899" spans="41:50">
      <c r="AO3899" s="8"/>
      <c r="AP3899" s="8"/>
      <c r="AQ3899" s="8"/>
      <c r="AR3899" s="8"/>
      <c r="AS3899" s="8"/>
      <c r="AT3899" s="8"/>
      <c r="AU3899" s="8"/>
      <c r="AV3899" s="8"/>
      <c r="AW3899" s="8"/>
      <c r="AX3899" s="8"/>
    </row>
    <row r="3900" spans="41:50">
      <c r="AO3900" s="8"/>
      <c r="AP3900" s="8"/>
      <c r="AQ3900" s="8"/>
      <c r="AR3900" s="8"/>
      <c r="AS3900" s="8"/>
      <c r="AT3900" s="8"/>
      <c r="AU3900" s="8"/>
      <c r="AV3900" s="8"/>
      <c r="AW3900" s="8"/>
      <c r="AX3900" s="8"/>
    </row>
    <row r="3901" spans="41:50">
      <c r="AO3901" s="8"/>
      <c r="AP3901" s="8"/>
      <c r="AQ3901" s="8"/>
      <c r="AR3901" s="8"/>
      <c r="AS3901" s="8"/>
      <c r="AT3901" s="8"/>
      <c r="AU3901" s="8"/>
      <c r="AV3901" s="8"/>
      <c r="AW3901" s="8"/>
      <c r="AX3901" s="8"/>
    </row>
    <row r="3902" spans="41:50">
      <c r="AO3902" s="8"/>
      <c r="AP3902" s="8"/>
      <c r="AQ3902" s="8"/>
      <c r="AR3902" s="8"/>
      <c r="AS3902" s="8"/>
      <c r="AT3902" s="8"/>
      <c r="AU3902" s="8"/>
      <c r="AV3902" s="8"/>
      <c r="AW3902" s="8"/>
      <c r="AX3902" s="8"/>
    </row>
    <row r="3903" spans="41:50">
      <c r="AO3903" s="8"/>
      <c r="AP3903" s="8"/>
      <c r="AQ3903" s="8"/>
      <c r="AR3903" s="8"/>
      <c r="AS3903" s="8"/>
      <c r="AT3903" s="8"/>
      <c r="AU3903" s="8"/>
      <c r="AV3903" s="8"/>
      <c r="AW3903" s="8"/>
      <c r="AX3903" s="8"/>
    </row>
    <row r="3904" spans="41:50">
      <c r="AO3904" s="8"/>
      <c r="AP3904" s="8"/>
      <c r="AQ3904" s="8"/>
      <c r="AR3904" s="8"/>
      <c r="AS3904" s="8"/>
      <c r="AT3904" s="8"/>
      <c r="AU3904" s="8"/>
      <c r="AV3904" s="8"/>
      <c r="AW3904" s="8"/>
      <c r="AX3904" s="8"/>
    </row>
    <row r="3905" spans="41:50">
      <c r="AO3905" s="8"/>
      <c r="AP3905" s="8"/>
      <c r="AQ3905" s="8"/>
      <c r="AR3905" s="8"/>
      <c r="AS3905" s="8"/>
      <c r="AT3905" s="8"/>
      <c r="AU3905" s="8"/>
      <c r="AV3905" s="8"/>
      <c r="AW3905" s="8"/>
      <c r="AX3905" s="8"/>
    </row>
    <row r="3906" spans="41:50">
      <c r="AO3906" s="8"/>
      <c r="AP3906" s="8"/>
      <c r="AQ3906" s="8"/>
      <c r="AR3906" s="8"/>
      <c r="AS3906" s="8"/>
      <c r="AT3906" s="8"/>
      <c r="AU3906" s="8"/>
      <c r="AV3906" s="8"/>
      <c r="AW3906" s="8"/>
      <c r="AX3906" s="8"/>
    </row>
    <row r="3907" spans="41:50">
      <c r="AO3907" s="8"/>
      <c r="AP3907" s="8"/>
      <c r="AQ3907" s="8"/>
      <c r="AR3907" s="8"/>
      <c r="AS3907" s="8"/>
      <c r="AT3907" s="8"/>
      <c r="AU3907" s="8"/>
      <c r="AV3907" s="8"/>
      <c r="AW3907" s="8"/>
      <c r="AX3907" s="8"/>
    </row>
    <row r="3908" spans="41:50">
      <c r="AO3908" s="8"/>
      <c r="AP3908" s="8"/>
      <c r="AQ3908" s="8"/>
      <c r="AR3908" s="8"/>
      <c r="AS3908" s="8"/>
      <c r="AT3908" s="8"/>
      <c r="AU3908" s="8"/>
      <c r="AV3908" s="8"/>
      <c r="AW3908" s="8"/>
      <c r="AX3908" s="8"/>
    </row>
    <row r="3909" spans="41:50">
      <c r="AO3909" s="8"/>
      <c r="AP3909" s="8"/>
      <c r="AQ3909" s="8"/>
      <c r="AR3909" s="8"/>
      <c r="AS3909" s="8"/>
      <c r="AT3909" s="8"/>
      <c r="AU3909" s="8"/>
      <c r="AV3909" s="8"/>
      <c r="AW3909" s="8"/>
      <c r="AX3909" s="8"/>
    </row>
    <row r="3910" spans="41:50">
      <c r="AO3910" s="8"/>
      <c r="AP3910" s="8"/>
      <c r="AQ3910" s="8"/>
      <c r="AR3910" s="8"/>
      <c r="AS3910" s="8"/>
      <c r="AT3910" s="8"/>
      <c r="AU3910" s="8"/>
      <c r="AV3910" s="8"/>
      <c r="AW3910" s="8"/>
      <c r="AX3910" s="8"/>
    </row>
    <row r="3911" spans="41:50">
      <c r="AO3911" s="8"/>
      <c r="AP3911" s="8"/>
      <c r="AQ3911" s="8"/>
      <c r="AR3911" s="8"/>
      <c r="AS3911" s="8"/>
      <c r="AT3911" s="8"/>
      <c r="AU3911" s="8"/>
      <c r="AV3911" s="8"/>
      <c r="AW3911" s="8"/>
      <c r="AX3911" s="8"/>
    </row>
    <row r="3912" spans="41:50">
      <c r="AO3912" s="8"/>
      <c r="AP3912" s="8"/>
      <c r="AQ3912" s="8"/>
      <c r="AR3912" s="8"/>
      <c r="AS3912" s="8"/>
      <c r="AT3912" s="8"/>
      <c r="AU3912" s="8"/>
      <c r="AV3912" s="8"/>
      <c r="AW3912" s="8"/>
      <c r="AX3912" s="8"/>
    </row>
    <row r="3913" spans="41:50">
      <c r="AO3913" s="8"/>
      <c r="AP3913" s="8"/>
      <c r="AQ3913" s="8"/>
      <c r="AR3913" s="8"/>
      <c r="AS3913" s="8"/>
      <c r="AT3913" s="8"/>
      <c r="AU3913" s="8"/>
      <c r="AV3913" s="8"/>
      <c r="AW3913" s="8"/>
      <c r="AX3913" s="8"/>
    </row>
    <row r="3914" spans="41:50">
      <c r="AO3914" s="8"/>
      <c r="AP3914" s="8"/>
      <c r="AQ3914" s="8"/>
      <c r="AR3914" s="8"/>
      <c r="AS3914" s="8"/>
      <c r="AT3914" s="8"/>
      <c r="AU3914" s="8"/>
      <c r="AV3914" s="8"/>
      <c r="AW3914" s="8"/>
      <c r="AX3914" s="8"/>
    </row>
    <row r="3915" spans="41:50">
      <c r="AO3915" s="8"/>
      <c r="AP3915" s="8"/>
      <c r="AQ3915" s="8"/>
      <c r="AR3915" s="8"/>
      <c r="AS3915" s="8"/>
      <c r="AT3915" s="8"/>
      <c r="AU3915" s="8"/>
      <c r="AV3915" s="8"/>
      <c r="AW3915" s="8"/>
      <c r="AX3915" s="8"/>
    </row>
    <row r="3916" spans="41:50">
      <c r="AO3916" s="8"/>
      <c r="AP3916" s="8"/>
      <c r="AQ3916" s="8"/>
      <c r="AR3916" s="8"/>
      <c r="AS3916" s="8"/>
      <c r="AT3916" s="8"/>
      <c r="AU3916" s="8"/>
      <c r="AV3916" s="8"/>
      <c r="AW3916" s="8"/>
      <c r="AX3916" s="8"/>
    </row>
    <row r="3917" spans="41:50">
      <c r="AO3917" s="8"/>
      <c r="AP3917" s="8"/>
      <c r="AQ3917" s="8"/>
      <c r="AR3917" s="8"/>
      <c r="AS3917" s="8"/>
      <c r="AT3917" s="8"/>
      <c r="AU3917" s="8"/>
      <c r="AV3917" s="8"/>
      <c r="AW3917" s="8"/>
      <c r="AX3917" s="8"/>
    </row>
    <row r="3918" spans="41:50">
      <c r="AO3918" s="8"/>
      <c r="AP3918" s="8"/>
      <c r="AQ3918" s="8"/>
      <c r="AR3918" s="8"/>
      <c r="AS3918" s="8"/>
      <c r="AT3918" s="8"/>
      <c r="AU3918" s="8"/>
      <c r="AV3918" s="8"/>
      <c r="AW3918" s="8"/>
      <c r="AX3918" s="8"/>
    </row>
    <row r="3919" spans="41:50">
      <c r="AO3919" s="8"/>
      <c r="AP3919" s="8"/>
      <c r="AQ3919" s="8"/>
      <c r="AR3919" s="8"/>
      <c r="AS3919" s="8"/>
      <c r="AT3919" s="8"/>
      <c r="AU3919" s="8"/>
      <c r="AV3919" s="8"/>
      <c r="AW3919" s="8"/>
      <c r="AX3919" s="8"/>
    </row>
    <row r="3920" spans="41:50">
      <c r="AO3920" s="8"/>
      <c r="AP3920" s="8"/>
      <c r="AQ3920" s="8"/>
      <c r="AR3920" s="8"/>
      <c r="AS3920" s="8"/>
      <c r="AT3920" s="8"/>
      <c r="AU3920" s="8"/>
      <c r="AV3920" s="8"/>
      <c r="AW3920" s="8"/>
      <c r="AX3920" s="8"/>
    </row>
    <row r="3921" spans="41:50">
      <c r="AO3921" s="8"/>
      <c r="AP3921" s="8"/>
      <c r="AQ3921" s="8"/>
      <c r="AR3921" s="8"/>
      <c r="AS3921" s="8"/>
      <c r="AT3921" s="8"/>
      <c r="AU3921" s="8"/>
      <c r="AV3921" s="8"/>
      <c r="AW3921" s="8"/>
      <c r="AX3921" s="8"/>
    </row>
    <row r="3922" spans="41:50">
      <c r="AO3922" s="8"/>
      <c r="AP3922" s="8"/>
      <c r="AQ3922" s="8"/>
      <c r="AR3922" s="8"/>
      <c r="AS3922" s="8"/>
      <c r="AT3922" s="8"/>
      <c r="AU3922" s="8"/>
      <c r="AV3922" s="8"/>
      <c r="AW3922" s="8"/>
      <c r="AX3922" s="8"/>
    </row>
    <row r="3923" spans="41:50">
      <c r="AO3923" s="8"/>
      <c r="AP3923" s="8"/>
      <c r="AQ3923" s="8"/>
      <c r="AR3923" s="8"/>
      <c r="AS3923" s="8"/>
      <c r="AT3923" s="8"/>
      <c r="AU3923" s="8"/>
      <c r="AV3923" s="8"/>
      <c r="AW3923" s="8"/>
      <c r="AX3923" s="8"/>
    </row>
    <row r="3924" spans="41:50">
      <c r="AO3924" s="8"/>
      <c r="AP3924" s="8"/>
      <c r="AQ3924" s="8"/>
      <c r="AR3924" s="8"/>
      <c r="AS3924" s="8"/>
      <c r="AT3924" s="8"/>
      <c r="AU3924" s="8"/>
      <c r="AV3924" s="8"/>
      <c r="AW3924" s="8"/>
      <c r="AX3924" s="8"/>
    </row>
    <row r="3925" spans="41:50">
      <c r="AO3925" s="8"/>
      <c r="AP3925" s="8"/>
      <c r="AQ3925" s="8"/>
      <c r="AR3925" s="8"/>
      <c r="AS3925" s="8"/>
      <c r="AT3925" s="8"/>
      <c r="AU3925" s="8"/>
      <c r="AV3925" s="8"/>
      <c r="AW3925" s="8"/>
      <c r="AX3925" s="8"/>
    </row>
    <row r="3926" spans="41:50">
      <c r="AO3926" s="8"/>
      <c r="AP3926" s="8"/>
      <c r="AQ3926" s="8"/>
      <c r="AR3926" s="8"/>
      <c r="AS3926" s="8"/>
      <c r="AT3926" s="8"/>
      <c r="AU3926" s="8"/>
      <c r="AV3926" s="8"/>
      <c r="AW3926" s="8"/>
      <c r="AX3926" s="8"/>
    </row>
    <row r="3927" spans="41:50">
      <c r="AO3927" s="8"/>
      <c r="AP3927" s="8"/>
      <c r="AQ3927" s="8"/>
      <c r="AR3927" s="8"/>
      <c r="AS3927" s="8"/>
      <c r="AT3927" s="8"/>
      <c r="AU3927" s="8"/>
      <c r="AV3927" s="8"/>
      <c r="AW3927" s="8"/>
      <c r="AX3927" s="8"/>
    </row>
    <row r="3928" spans="41:50">
      <c r="AO3928" s="8"/>
      <c r="AP3928" s="8"/>
      <c r="AQ3928" s="8"/>
      <c r="AR3928" s="8"/>
      <c r="AS3928" s="8"/>
      <c r="AT3928" s="8"/>
      <c r="AU3928" s="8"/>
      <c r="AV3928" s="8"/>
      <c r="AW3928" s="8"/>
      <c r="AX3928" s="8"/>
    </row>
    <row r="3929" spans="41:50">
      <c r="AO3929" s="8"/>
      <c r="AP3929" s="8"/>
      <c r="AQ3929" s="8"/>
      <c r="AR3929" s="8"/>
      <c r="AS3929" s="8"/>
      <c r="AT3929" s="8"/>
      <c r="AU3929" s="8"/>
      <c r="AV3929" s="8"/>
      <c r="AW3929" s="8"/>
      <c r="AX3929" s="8"/>
    </row>
    <row r="3930" spans="41:50">
      <c r="AO3930" s="8"/>
      <c r="AP3930" s="8"/>
      <c r="AQ3930" s="8"/>
      <c r="AR3930" s="8"/>
      <c r="AS3930" s="8"/>
      <c r="AT3930" s="8"/>
      <c r="AU3930" s="8"/>
      <c r="AV3930" s="8"/>
      <c r="AW3930" s="8"/>
      <c r="AX3930" s="8"/>
    </row>
    <row r="3931" spans="41:50">
      <c r="AO3931" s="8"/>
      <c r="AP3931" s="8"/>
      <c r="AQ3931" s="8"/>
      <c r="AR3931" s="8"/>
      <c r="AS3931" s="8"/>
      <c r="AT3931" s="8"/>
      <c r="AU3931" s="8"/>
      <c r="AV3931" s="8"/>
      <c r="AW3931" s="8"/>
      <c r="AX3931" s="8"/>
    </row>
    <row r="3932" spans="41:50">
      <c r="AO3932" s="8"/>
      <c r="AP3932" s="8"/>
      <c r="AQ3932" s="8"/>
      <c r="AR3932" s="8"/>
      <c r="AS3932" s="8"/>
      <c r="AT3932" s="8"/>
      <c r="AU3932" s="8"/>
      <c r="AV3932" s="8"/>
      <c r="AW3932" s="8"/>
      <c r="AX3932" s="8"/>
    </row>
    <row r="3933" spans="41:50">
      <c r="AO3933" s="8"/>
      <c r="AP3933" s="8"/>
      <c r="AQ3933" s="8"/>
      <c r="AR3933" s="8"/>
      <c r="AS3933" s="8"/>
      <c r="AT3933" s="8"/>
      <c r="AU3933" s="8"/>
      <c r="AV3933" s="8"/>
      <c r="AW3933" s="8"/>
      <c r="AX3933" s="8"/>
    </row>
    <row r="3934" spans="41:50">
      <c r="AO3934" s="8"/>
      <c r="AP3934" s="8"/>
      <c r="AQ3934" s="8"/>
      <c r="AR3934" s="8"/>
      <c r="AS3934" s="8"/>
      <c r="AT3934" s="8"/>
      <c r="AU3934" s="8"/>
      <c r="AV3934" s="8"/>
      <c r="AW3934" s="8"/>
      <c r="AX3934" s="8"/>
    </row>
    <row r="3935" spans="41:50">
      <c r="AO3935" s="8"/>
      <c r="AP3935" s="8"/>
      <c r="AQ3935" s="8"/>
      <c r="AR3935" s="8"/>
      <c r="AS3935" s="8"/>
      <c r="AT3935" s="8"/>
      <c r="AU3935" s="8"/>
      <c r="AV3935" s="8"/>
      <c r="AW3935" s="8"/>
      <c r="AX3935" s="8"/>
    </row>
    <row r="3936" spans="41:50">
      <c r="AO3936" s="8"/>
      <c r="AP3936" s="8"/>
      <c r="AQ3936" s="8"/>
      <c r="AR3936" s="8"/>
      <c r="AS3936" s="8"/>
      <c r="AT3936" s="8"/>
      <c r="AU3936" s="8"/>
      <c r="AV3936" s="8"/>
      <c r="AW3936" s="8"/>
      <c r="AX3936" s="8"/>
    </row>
    <row r="3937" spans="41:50">
      <c r="AO3937" s="8"/>
      <c r="AP3937" s="8"/>
      <c r="AQ3937" s="8"/>
      <c r="AR3937" s="8"/>
      <c r="AS3937" s="8"/>
      <c r="AT3937" s="8"/>
      <c r="AU3937" s="8"/>
      <c r="AV3937" s="8"/>
      <c r="AW3937" s="8"/>
      <c r="AX3937" s="8"/>
    </row>
    <row r="3938" spans="41:50">
      <c r="AO3938" s="8"/>
      <c r="AP3938" s="8"/>
      <c r="AQ3938" s="8"/>
      <c r="AR3938" s="8"/>
      <c r="AS3938" s="8"/>
      <c r="AT3938" s="8"/>
      <c r="AU3938" s="8"/>
      <c r="AV3938" s="8"/>
      <c r="AW3938" s="8"/>
      <c r="AX3938" s="8"/>
    </row>
    <row r="3939" spans="41:50">
      <c r="AO3939" s="8"/>
      <c r="AP3939" s="8"/>
      <c r="AQ3939" s="8"/>
      <c r="AR3939" s="8"/>
      <c r="AS3939" s="8"/>
      <c r="AT3939" s="8"/>
      <c r="AU3939" s="8"/>
      <c r="AV3939" s="8"/>
      <c r="AW3939" s="8"/>
      <c r="AX3939" s="8"/>
    </row>
    <row r="3940" spans="41:50">
      <c r="AO3940" s="8"/>
      <c r="AP3940" s="8"/>
      <c r="AQ3940" s="8"/>
      <c r="AR3940" s="8"/>
      <c r="AS3940" s="8"/>
      <c r="AT3940" s="8"/>
      <c r="AU3940" s="8"/>
      <c r="AV3940" s="8"/>
      <c r="AW3940" s="8"/>
      <c r="AX3940" s="8"/>
    </row>
    <row r="3941" spans="41:50">
      <c r="AO3941" s="8"/>
      <c r="AP3941" s="8"/>
      <c r="AQ3941" s="8"/>
      <c r="AR3941" s="8"/>
      <c r="AS3941" s="8"/>
      <c r="AT3941" s="8"/>
      <c r="AU3941" s="8"/>
      <c r="AV3941" s="8"/>
      <c r="AW3941" s="8"/>
      <c r="AX3941" s="8"/>
    </row>
    <row r="3942" spans="41:50">
      <c r="AO3942" s="8"/>
      <c r="AP3942" s="8"/>
      <c r="AQ3942" s="8"/>
      <c r="AR3942" s="8"/>
      <c r="AS3942" s="8"/>
      <c r="AT3942" s="8"/>
      <c r="AU3942" s="8"/>
      <c r="AV3942" s="8"/>
      <c r="AW3942" s="8"/>
      <c r="AX3942" s="8"/>
    </row>
    <row r="3943" spans="41:50">
      <c r="AO3943" s="8"/>
      <c r="AP3943" s="8"/>
      <c r="AQ3943" s="8"/>
      <c r="AR3943" s="8"/>
      <c r="AS3943" s="8"/>
      <c r="AT3943" s="8"/>
      <c r="AU3943" s="8"/>
      <c r="AV3943" s="8"/>
      <c r="AW3943" s="8"/>
      <c r="AX3943" s="8"/>
    </row>
    <row r="3944" spans="41:50">
      <c r="AO3944" s="8"/>
      <c r="AP3944" s="8"/>
      <c r="AQ3944" s="8"/>
      <c r="AR3944" s="8"/>
      <c r="AS3944" s="8"/>
      <c r="AT3944" s="8"/>
      <c r="AU3944" s="8"/>
      <c r="AV3944" s="8"/>
      <c r="AW3944" s="8"/>
      <c r="AX3944" s="8"/>
    </row>
    <row r="3945" spans="41:50">
      <c r="AO3945" s="8"/>
      <c r="AP3945" s="8"/>
      <c r="AQ3945" s="8"/>
      <c r="AR3945" s="8"/>
      <c r="AS3945" s="8"/>
      <c r="AT3945" s="8"/>
      <c r="AU3945" s="8"/>
      <c r="AV3945" s="8"/>
      <c r="AW3945" s="8"/>
      <c r="AX3945" s="8"/>
    </row>
    <row r="3946" spans="41:50">
      <c r="AO3946" s="8"/>
      <c r="AP3946" s="8"/>
      <c r="AQ3946" s="8"/>
      <c r="AR3946" s="8"/>
      <c r="AS3946" s="8"/>
      <c r="AT3946" s="8"/>
      <c r="AU3946" s="8"/>
      <c r="AV3946" s="8"/>
      <c r="AW3946" s="8"/>
      <c r="AX3946" s="8"/>
    </row>
    <row r="3947" spans="41:50">
      <c r="AO3947" s="8"/>
      <c r="AP3947" s="8"/>
      <c r="AQ3947" s="8"/>
      <c r="AR3947" s="8"/>
      <c r="AS3947" s="8"/>
      <c r="AT3947" s="8"/>
      <c r="AU3947" s="8"/>
      <c r="AV3947" s="8"/>
      <c r="AW3947" s="8"/>
      <c r="AX3947" s="8"/>
    </row>
    <row r="3948" spans="41:50">
      <c r="AO3948" s="8"/>
      <c r="AP3948" s="8"/>
      <c r="AQ3948" s="8"/>
      <c r="AR3948" s="8"/>
      <c r="AS3948" s="8"/>
      <c r="AT3948" s="8"/>
      <c r="AU3948" s="8"/>
      <c r="AV3948" s="8"/>
      <c r="AW3948" s="8"/>
      <c r="AX3948" s="8"/>
    </row>
    <row r="3949" spans="41:50">
      <c r="AO3949" s="8"/>
      <c r="AP3949" s="8"/>
      <c r="AQ3949" s="8"/>
      <c r="AR3949" s="8"/>
      <c r="AS3949" s="8"/>
      <c r="AT3949" s="8"/>
      <c r="AU3949" s="8"/>
      <c r="AV3949" s="8"/>
      <c r="AW3949" s="8"/>
      <c r="AX3949" s="8"/>
    </row>
    <row r="3950" spans="41:50">
      <c r="AO3950" s="8"/>
      <c r="AP3950" s="8"/>
      <c r="AQ3950" s="8"/>
      <c r="AR3950" s="8"/>
      <c r="AS3950" s="8"/>
      <c r="AT3950" s="8"/>
      <c r="AU3950" s="8"/>
      <c r="AV3950" s="8"/>
      <c r="AW3950" s="8"/>
      <c r="AX3950" s="8"/>
    </row>
    <row r="3951" spans="41:50">
      <c r="AO3951" s="8"/>
      <c r="AP3951" s="8"/>
      <c r="AQ3951" s="8"/>
      <c r="AR3951" s="8"/>
      <c r="AS3951" s="8"/>
      <c r="AT3951" s="8"/>
      <c r="AU3951" s="8"/>
      <c r="AV3951" s="8"/>
      <c r="AW3951" s="8"/>
      <c r="AX3951" s="8"/>
    </row>
    <row r="3952" spans="41:50">
      <c r="AO3952" s="8"/>
      <c r="AP3952" s="8"/>
      <c r="AQ3952" s="8"/>
      <c r="AR3952" s="8"/>
      <c r="AS3952" s="8"/>
      <c r="AT3952" s="8"/>
      <c r="AU3952" s="8"/>
      <c r="AV3952" s="8"/>
      <c r="AW3952" s="8"/>
      <c r="AX3952" s="8"/>
    </row>
    <row r="3953" spans="41:50">
      <c r="AO3953" s="8"/>
      <c r="AP3953" s="8"/>
      <c r="AQ3953" s="8"/>
      <c r="AR3953" s="8"/>
      <c r="AS3953" s="8"/>
      <c r="AT3953" s="8"/>
      <c r="AU3953" s="8"/>
      <c r="AV3953" s="8"/>
      <c r="AW3953" s="8"/>
      <c r="AX3953" s="8"/>
    </row>
    <row r="3954" spans="41:50">
      <c r="AO3954" s="8"/>
      <c r="AP3954" s="8"/>
      <c r="AQ3954" s="8"/>
      <c r="AR3954" s="8"/>
      <c r="AS3954" s="8"/>
      <c r="AT3954" s="8"/>
      <c r="AU3954" s="8"/>
      <c r="AV3954" s="8"/>
      <c r="AW3954" s="8"/>
      <c r="AX3954" s="8"/>
    </row>
    <row r="3955" spans="41:50">
      <c r="AO3955" s="8"/>
      <c r="AP3955" s="8"/>
      <c r="AQ3955" s="8"/>
      <c r="AR3955" s="8"/>
      <c r="AS3955" s="8"/>
      <c r="AT3955" s="8"/>
      <c r="AU3955" s="8"/>
      <c r="AV3955" s="8"/>
      <c r="AW3955" s="8"/>
      <c r="AX3955" s="8"/>
    </row>
    <row r="3956" spans="41:50">
      <c r="AO3956" s="8"/>
      <c r="AP3956" s="8"/>
      <c r="AQ3956" s="8"/>
      <c r="AR3956" s="8"/>
      <c r="AS3956" s="8"/>
      <c r="AT3956" s="8"/>
      <c r="AU3956" s="8"/>
      <c r="AV3956" s="8"/>
      <c r="AW3956" s="8"/>
      <c r="AX3956" s="8"/>
    </row>
    <row r="3957" spans="41:50">
      <c r="AO3957" s="8"/>
      <c r="AP3957" s="8"/>
      <c r="AQ3957" s="8"/>
      <c r="AR3957" s="8"/>
      <c r="AS3957" s="8"/>
      <c r="AT3957" s="8"/>
      <c r="AU3957" s="8"/>
      <c r="AV3957" s="8"/>
      <c r="AW3957" s="8"/>
      <c r="AX3957" s="8"/>
    </row>
    <row r="3958" spans="41:50">
      <c r="AO3958" s="8"/>
      <c r="AP3958" s="8"/>
      <c r="AQ3958" s="8"/>
      <c r="AR3958" s="8"/>
      <c r="AS3958" s="8"/>
      <c r="AT3958" s="8"/>
      <c r="AU3958" s="8"/>
      <c r="AV3958" s="8"/>
      <c r="AW3958" s="8"/>
      <c r="AX3958" s="8"/>
    </row>
    <row r="3959" spans="41:50">
      <c r="AO3959" s="8"/>
      <c r="AP3959" s="8"/>
      <c r="AQ3959" s="8"/>
      <c r="AR3959" s="8"/>
      <c r="AS3959" s="8"/>
      <c r="AT3959" s="8"/>
      <c r="AU3959" s="8"/>
      <c r="AV3959" s="8"/>
      <c r="AW3959" s="8"/>
      <c r="AX3959" s="8"/>
    </row>
    <row r="3960" spans="41:50">
      <c r="AO3960" s="8"/>
      <c r="AP3960" s="8"/>
      <c r="AQ3960" s="8"/>
      <c r="AR3960" s="8"/>
      <c r="AS3960" s="8"/>
      <c r="AT3960" s="8"/>
      <c r="AU3960" s="8"/>
      <c r="AV3960" s="8"/>
      <c r="AW3960" s="8"/>
      <c r="AX3960" s="8"/>
    </row>
    <row r="3961" spans="41:50">
      <c r="AO3961" s="8"/>
      <c r="AP3961" s="8"/>
      <c r="AQ3961" s="8"/>
      <c r="AR3961" s="8"/>
      <c r="AS3961" s="8"/>
      <c r="AT3961" s="8"/>
      <c r="AU3961" s="8"/>
      <c r="AV3961" s="8"/>
      <c r="AW3961" s="8"/>
      <c r="AX3961" s="8"/>
    </row>
    <row r="3962" spans="41:50">
      <c r="AO3962" s="8"/>
      <c r="AP3962" s="8"/>
      <c r="AQ3962" s="8"/>
      <c r="AR3962" s="8"/>
      <c r="AS3962" s="8"/>
      <c r="AT3962" s="8"/>
      <c r="AU3962" s="8"/>
      <c r="AV3962" s="8"/>
      <c r="AW3962" s="8"/>
      <c r="AX3962" s="8"/>
    </row>
    <row r="3963" spans="41:50">
      <c r="AO3963" s="8"/>
      <c r="AP3963" s="8"/>
      <c r="AQ3963" s="8"/>
      <c r="AR3963" s="8"/>
      <c r="AS3963" s="8"/>
      <c r="AT3963" s="8"/>
      <c r="AU3963" s="8"/>
      <c r="AV3963" s="8"/>
      <c r="AW3963" s="8"/>
      <c r="AX3963" s="8"/>
    </row>
    <row r="3964" spans="41:50">
      <c r="AO3964" s="8"/>
      <c r="AP3964" s="8"/>
      <c r="AQ3964" s="8"/>
      <c r="AR3964" s="8"/>
      <c r="AS3964" s="8"/>
      <c r="AT3964" s="8"/>
      <c r="AU3964" s="8"/>
      <c r="AV3964" s="8"/>
      <c r="AW3964" s="8"/>
      <c r="AX3964" s="8"/>
    </row>
    <row r="3965" spans="41:50">
      <c r="AO3965" s="8"/>
      <c r="AP3965" s="8"/>
      <c r="AQ3965" s="8"/>
      <c r="AR3965" s="8"/>
      <c r="AS3965" s="8"/>
      <c r="AT3965" s="8"/>
      <c r="AU3965" s="8"/>
      <c r="AV3965" s="8"/>
      <c r="AW3965" s="8"/>
      <c r="AX3965" s="8"/>
    </row>
    <row r="3966" spans="41:50">
      <c r="AO3966" s="8"/>
      <c r="AP3966" s="8"/>
      <c r="AQ3966" s="8"/>
      <c r="AR3966" s="8"/>
      <c r="AS3966" s="8"/>
      <c r="AT3966" s="8"/>
      <c r="AU3966" s="8"/>
      <c r="AV3966" s="8"/>
      <c r="AW3966" s="8"/>
      <c r="AX3966" s="8"/>
    </row>
    <row r="3967" spans="41:50">
      <c r="AO3967" s="8"/>
      <c r="AP3967" s="8"/>
      <c r="AQ3967" s="8"/>
      <c r="AR3967" s="8"/>
      <c r="AS3967" s="8"/>
      <c r="AT3967" s="8"/>
      <c r="AU3967" s="8"/>
      <c r="AV3967" s="8"/>
      <c r="AW3967" s="8"/>
      <c r="AX3967" s="8"/>
    </row>
    <row r="3968" spans="41:50">
      <c r="AO3968" s="8"/>
      <c r="AP3968" s="8"/>
      <c r="AQ3968" s="8"/>
      <c r="AR3968" s="8"/>
      <c r="AS3968" s="8"/>
      <c r="AT3968" s="8"/>
      <c r="AU3968" s="8"/>
      <c r="AV3968" s="8"/>
      <c r="AW3968" s="8"/>
      <c r="AX3968" s="8"/>
    </row>
    <row r="3969" spans="41:50">
      <c r="AO3969" s="8"/>
      <c r="AP3969" s="8"/>
      <c r="AQ3969" s="8"/>
      <c r="AR3969" s="8"/>
      <c r="AS3969" s="8"/>
      <c r="AT3969" s="8"/>
      <c r="AU3969" s="8"/>
      <c r="AV3969" s="8"/>
      <c r="AW3969" s="8"/>
      <c r="AX3969" s="8"/>
    </row>
    <row r="3970" spans="41:50">
      <c r="AO3970" s="8"/>
      <c r="AP3970" s="8"/>
      <c r="AQ3970" s="8"/>
      <c r="AR3970" s="8"/>
      <c r="AS3970" s="8"/>
      <c r="AT3970" s="8"/>
      <c r="AU3970" s="8"/>
      <c r="AV3970" s="8"/>
      <c r="AW3970" s="8"/>
      <c r="AX3970" s="8"/>
    </row>
    <row r="3971" spans="41:50">
      <c r="AO3971" s="8"/>
      <c r="AP3971" s="8"/>
      <c r="AQ3971" s="8"/>
      <c r="AR3971" s="8"/>
      <c r="AS3971" s="8"/>
      <c r="AT3971" s="8"/>
      <c r="AU3971" s="8"/>
      <c r="AV3971" s="8"/>
      <c r="AW3971" s="8"/>
      <c r="AX3971" s="8"/>
    </row>
    <row r="3972" spans="41:50">
      <c r="AO3972" s="8"/>
      <c r="AP3972" s="8"/>
      <c r="AQ3972" s="8"/>
      <c r="AR3972" s="8"/>
      <c r="AS3972" s="8"/>
      <c r="AT3972" s="8"/>
      <c r="AU3972" s="8"/>
      <c r="AV3972" s="8"/>
      <c r="AW3972" s="8"/>
      <c r="AX3972" s="8"/>
    </row>
    <row r="3973" spans="41:50">
      <c r="AO3973" s="8"/>
      <c r="AP3973" s="8"/>
      <c r="AQ3973" s="8"/>
      <c r="AR3973" s="8"/>
      <c r="AS3973" s="8"/>
      <c r="AT3973" s="8"/>
      <c r="AU3973" s="8"/>
      <c r="AV3973" s="8"/>
      <c r="AW3973" s="8"/>
      <c r="AX3973" s="8"/>
    </row>
    <row r="3974" spans="41:50">
      <c r="AO3974" s="8"/>
      <c r="AP3974" s="8"/>
      <c r="AQ3974" s="8"/>
      <c r="AR3974" s="8"/>
      <c r="AS3974" s="8"/>
      <c r="AT3974" s="8"/>
      <c r="AU3974" s="8"/>
      <c r="AV3974" s="8"/>
      <c r="AW3974" s="8"/>
      <c r="AX3974" s="8"/>
    </row>
    <row r="3975" spans="41:50">
      <c r="AO3975" s="8"/>
      <c r="AP3975" s="8"/>
      <c r="AQ3975" s="8"/>
      <c r="AR3975" s="8"/>
      <c r="AS3975" s="8"/>
      <c r="AT3975" s="8"/>
      <c r="AU3975" s="8"/>
      <c r="AV3975" s="8"/>
      <c r="AW3975" s="8"/>
      <c r="AX3975" s="8"/>
    </row>
    <row r="3976" spans="41:50">
      <c r="AO3976" s="8"/>
      <c r="AP3976" s="8"/>
      <c r="AQ3976" s="8"/>
      <c r="AR3976" s="8"/>
      <c r="AS3976" s="8"/>
      <c r="AT3976" s="8"/>
      <c r="AU3976" s="8"/>
      <c r="AV3976" s="8"/>
      <c r="AW3976" s="8"/>
      <c r="AX3976" s="8"/>
    </row>
    <row r="3977" spans="41:50">
      <c r="AO3977" s="8"/>
      <c r="AP3977" s="8"/>
      <c r="AQ3977" s="8"/>
      <c r="AR3977" s="8"/>
      <c r="AS3977" s="8"/>
      <c r="AT3977" s="8"/>
      <c r="AU3977" s="8"/>
      <c r="AV3977" s="8"/>
      <c r="AW3977" s="8"/>
      <c r="AX3977" s="8"/>
    </row>
    <row r="3978" spans="41:50">
      <c r="AO3978" s="8"/>
      <c r="AP3978" s="8"/>
      <c r="AQ3978" s="8"/>
      <c r="AR3978" s="8"/>
      <c r="AS3978" s="8"/>
      <c r="AT3978" s="8"/>
      <c r="AU3978" s="8"/>
      <c r="AV3978" s="8"/>
      <c r="AW3978" s="8"/>
      <c r="AX3978" s="8"/>
    </row>
    <row r="3979" spans="41:50">
      <c r="AO3979" s="8"/>
      <c r="AP3979" s="8"/>
      <c r="AQ3979" s="8"/>
      <c r="AR3979" s="8"/>
      <c r="AS3979" s="8"/>
      <c r="AT3979" s="8"/>
      <c r="AU3979" s="8"/>
      <c r="AV3979" s="8"/>
      <c r="AW3979" s="8"/>
      <c r="AX3979" s="8"/>
    </row>
    <row r="3980" spans="41:50">
      <c r="AO3980" s="8"/>
      <c r="AP3980" s="8"/>
      <c r="AQ3980" s="8"/>
      <c r="AR3980" s="8"/>
      <c r="AS3980" s="8"/>
      <c r="AT3980" s="8"/>
      <c r="AU3980" s="8"/>
      <c r="AV3980" s="8"/>
      <c r="AW3980" s="8"/>
      <c r="AX3980" s="8"/>
    </row>
    <row r="3981" spans="41:50">
      <c r="AO3981" s="8"/>
      <c r="AP3981" s="8"/>
      <c r="AQ3981" s="8"/>
      <c r="AR3981" s="8"/>
      <c r="AS3981" s="8"/>
      <c r="AT3981" s="8"/>
      <c r="AU3981" s="8"/>
      <c r="AV3981" s="8"/>
      <c r="AW3981" s="8"/>
      <c r="AX3981" s="8"/>
    </row>
    <row r="3982" spans="41:50">
      <c r="AO3982" s="8"/>
      <c r="AP3982" s="8"/>
      <c r="AQ3982" s="8"/>
      <c r="AR3982" s="8"/>
      <c r="AS3982" s="8"/>
      <c r="AT3982" s="8"/>
      <c r="AU3982" s="8"/>
      <c r="AV3982" s="8"/>
      <c r="AW3982" s="8"/>
      <c r="AX3982" s="8"/>
    </row>
    <row r="3983" spans="41:50">
      <c r="AO3983" s="8"/>
      <c r="AP3983" s="8"/>
      <c r="AQ3983" s="8"/>
      <c r="AR3983" s="8"/>
      <c r="AS3983" s="8"/>
      <c r="AT3983" s="8"/>
      <c r="AU3983" s="8"/>
      <c r="AV3983" s="8"/>
      <c r="AW3983" s="8"/>
      <c r="AX3983" s="8"/>
    </row>
    <row r="3984" spans="41:50">
      <c r="AO3984" s="8"/>
      <c r="AP3984" s="8"/>
      <c r="AQ3984" s="8"/>
      <c r="AR3984" s="8"/>
      <c r="AS3984" s="8"/>
      <c r="AT3984" s="8"/>
      <c r="AU3984" s="8"/>
      <c r="AV3984" s="8"/>
      <c r="AW3984" s="8"/>
      <c r="AX3984" s="8"/>
    </row>
    <row r="3985" spans="41:50">
      <c r="AO3985" s="8"/>
      <c r="AP3985" s="8"/>
      <c r="AQ3985" s="8"/>
      <c r="AR3985" s="8"/>
      <c r="AS3985" s="8"/>
      <c r="AT3985" s="8"/>
      <c r="AU3985" s="8"/>
      <c r="AV3985" s="8"/>
      <c r="AW3985" s="8"/>
      <c r="AX3985" s="8"/>
    </row>
    <row r="3986" spans="41:50">
      <c r="AO3986" s="8"/>
      <c r="AP3986" s="8"/>
      <c r="AQ3986" s="8"/>
      <c r="AR3986" s="8"/>
      <c r="AS3986" s="8"/>
      <c r="AT3986" s="8"/>
      <c r="AU3986" s="8"/>
      <c r="AV3986" s="8"/>
      <c r="AW3986" s="8"/>
      <c r="AX3986" s="8"/>
    </row>
    <row r="3987" spans="41:50">
      <c r="AO3987" s="8"/>
      <c r="AP3987" s="8"/>
      <c r="AQ3987" s="8"/>
      <c r="AR3987" s="8"/>
      <c r="AS3987" s="8"/>
      <c r="AT3987" s="8"/>
      <c r="AU3987" s="8"/>
      <c r="AV3987" s="8"/>
      <c r="AW3987" s="8"/>
      <c r="AX3987" s="8"/>
    </row>
    <row r="3988" spans="41:50">
      <c r="AO3988" s="8"/>
      <c r="AP3988" s="8"/>
      <c r="AQ3988" s="8"/>
      <c r="AR3988" s="8"/>
      <c r="AS3988" s="8"/>
      <c r="AT3988" s="8"/>
      <c r="AU3988" s="8"/>
      <c r="AV3988" s="8"/>
      <c r="AW3988" s="8"/>
      <c r="AX3988" s="8"/>
    </row>
    <row r="3989" spans="41:50">
      <c r="AO3989" s="8"/>
      <c r="AP3989" s="8"/>
      <c r="AQ3989" s="8"/>
      <c r="AR3989" s="8"/>
      <c r="AS3989" s="8"/>
      <c r="AT3989" s="8"/>
      <c r="AU3989" s="8"/>
      <c r="AV3989" s="8"/>
      <c r="AW3989" s="8"/>
      <c r="AX3989" s="8"/>
    </row>
    <row r="3990" spans="41:50">
      <c r="AO3990" s="8"/>
      <c r="AP3990" s="8"/>
      <c r="AQ3990" s="8"/>
      <c r="AR3990" s="8"/>
      <c r="AS3990" s="8"/>
      <c r="AT3990" s="8"/>
      <c r="AU3990" s="8"/>
      <c r="AV3990" s="8"/>
      <c r="AW3990" s="8"/>
      <c r="AX3990" s="8"/>
    </row>
    <row r="3991" spans="41:50">
      <c r="AO3991" s="8"/>
      <c r="AP3991" s="8"/>
      <c r="AQ3991" s="8"/>
      <c r="AR3991" s="8"/>
      <c r="AS3991" s="8"/>
      <c r="AT3991" s="8"/>
      <c r="AU3991" s="8"/>
      <c r="AV3991" s="8"/>
      <c r="AW3991" s="8"/>
      <c r="AX3991" s="8"/>
    </row>
    <row r="3992" spans="41:50">
      <c r="AO3992" s="8"/>
      <c r="AP3992" s="8"/>
      <c r="AQ3992" s="8"/>
      <c r="AR3992" s="8"/>
      <c r="AS3992" s="8"/>
      <c r="AT3992" s="8"/>
      <c r="AU3992" s="8"/>
      <c r="AV3992" s="8"/>
      <c r="AW3992" s="8"/>
      <c r="AX3992" s="8"/>
    </row>
    <row r="3993" spans="41:50">
      <c r="AO3993" s="8"/>
      <c r="AP3993" s="8"/>
      <c r="AQ3993" s="8"/>
      <c r="AR3993" s="8"/>
      <c r="AS3993" s="8"/>
      <c r="AT3993" s="8"/>
      <c r="AU3993" s="8"/>
      <c r="AV3993" s="8"/>
      <c r="AW3993" s="8"/>
      <c r="AX3993" s="8"/>
    </row>
    <row r="3994" spans="41:50">
      <c r="AO3994" s="8"/>
      <c r="AP3994" s="8"/>
      <c r="AQ3994" s="8"/>
      <c r="AR3994" s="8"/>
      <c r="AS3994" s="8"/>
      <c r="AT3994" s="8"/>
      <c r="AU3994" s="8"/>
      <c r="AV3994" s="8"/>
      <c r="AW3994" s="8"/>
      <c r="AX3994" s="8"/>
    </row>
    <row r="3995" spans="41:50">
      <c r="AO3995" s="8"/>
      <c r="AP3995" s="8"/>
      <c r="AQ3995" s="8"/>
      <c r="AR3995" s="8"/>
      <c r="AS3995" s="8"/>
      <c r="AT3995" s="8"/>
      <c r="AU3995" s="8"/>
      <c r="AV3995" s="8"/>
      <c r="AW3995" s="8"/>
      <c r="AX3995" s="8"/>
    </row>
    <row r="3996" spans="41:50">
      <c r="AO3996" s="8"/>
      <c r="AP3996" s="8"/>
      <c r="AQ3996" s="8"/>
      <c r="AR3996" s="8"/>
      <c r="AS3996" s="8"/>
      <c r="AT3996" s="8"/>
      <c r="AU3996" s="8"/>
      <c r="AV3996" s="8"/>
      <c r="AW3996" s="8"/>
      <c r="AX3996" s="8"/>
    </row>
    <row r="3997" spans="41:50">
      <c r="AO3997" s="8"/>
      <c r="AP3997" s="8"/>
      <c r="AQ3997" s="8"/>
      <c r="AR3997" s="8"/>
      <c r="AS3997" s="8"/>
      <c r="AT3997" s="8"/>
      <c r="AU3997" s="8"/>
      <c r="AV3997" s="8"/>
      <c r="AW3997" s="8"/>
      <c r="AX3997" s="8"/>
    </row>
    <row r="3998" spans="41:50">
      <c r="AO3998" s="8"/>
      <c r="AP3998" s="8"/>
      <c r="AQ3998" s="8"/>
      <c r="AR3998" s="8"/>
      <c r="AS3998" s="8"/>
      <c r="AT3998" s="8"/>
      <c r="AU3998" s="8"/>
      <c r="AV3998" s="8"/>
      <c r="AW3998" s="8"/>
      <c r="AX3998" s="8"/>
    </row>
    <row r="3999" spans="41:50">
      <c r="AO3999" s="8"/>
      <c r="AP3999" s="8"/>
      <c r="AQ3999" s="8"/>
      <c r="AR3999" s="8"/>
      <c r="AS3999" s="8"/>
      <c r="AT3999" s="8"/>
      <c r="AU3999" s="8"/>
      <c r="AV3999" s="8"/>
      <c r="AW3999" s="8"/>
      <c r="AX3999" s="8"/>
    </row>
    <row r="4000" spans="41:50">
      <c r="AO4000" s="8"/>
      <c r="AP4000" s="8"/>
      <c r="AQ4000" s="8"/>
      <c r="AR4000" s="8"/>
      <c r="AS4000" s="8"/>
      <c r="AT4000" s="8"/>
      <c r="AU4000" s="8"/>
      <c r="AV4000" s="8"/>
      <c r="AW4000" s="8"/>
      <c r="AX4000" s="8"/>
    </row>
    <row r="4001" spans="41:50">
      <c r="AO4001" s="8"/>
      <c r="AP4001" s="8"/>
      <c r="AQ4001" s="8"/>
      <c r="AR4001" s="8"/>
      <c r="AS4001" s="8"/>
      <c r="AT4001" s="8"/>
      <c r="AU4001" s="8"/>
      <c r="AV4001" s="8"/>
      <c r="AW4001" s="8"/>
      <c r="AX4001" s="8"/>
    </row>
    <row r="4002" spans="41:50">
      <c r="AO4002" s="8"/>
      <c r="AP4002" s="8"/>
      <c r="AQ4002" s="8"/>
      <c r="AR4002" s="8"/>
      <c r="AS4002" s="8"/>
      <c r="AT4002" s="8"/>
      <c r="AU4002" s="8"/>
      <c r="AV4002" s="8"/>
      <c r="AW4002" s="8"/>
      <c r="AX4002" s="8"/>
    </row>
    <row r="4003" spans="41:50">
      <c r="AO4003" s="8"/>
      <c r="AP4003" s="8"/>
      <c r="AQ4003" s="8"/>
      <c r="AR4003" s="8"/>
      <c r="AS4003" s="8"/>
      <c r="AT4003" s="8"/>
      <c r="AU4003" s="8"/>
      <c r="AV4003" s="8"/>
      <c r="AW4003" s="8"/>
      <c r="AX4003" s="8"/>
    </row>
    <row r="4004" spans="41:50">
      <c r="AO4004" s="8"/>
      <c r="AP4004" s="8"/>
      <c r="AQ4004" s="8"/>
      <c r="AR4004" s="8"/>
      <c r="AS4004" s="8"/>
      <c r="AT4004" s="8"/>
      <c r="AU4004" s="8"/>
      <c r="AV4004" s="8"/>
      <c r="AW4004" s="8"/>
      <c r="AX4004" s="8"/>
    </row>
    <row r="4005" spans="41:50">
      <c r="AO4005" s="8"/>
      <c r="AP4005" s="8"/>
      <c r="AQ4005" s="8"/>
      <c r="AR4005" s="8"/>
      <c r="AS4005" s="8"/>
      <c r="AT4005" s="8"/>
      <c r="AU4005" s="8"/>
      <c r="AV4005" s="8"/>
      <c r="AW4005" s="8"/>
      <c r="AX4005" s="8"/>
    </row>
    <row r="4006" spans="41:50">
      <c r="AO4006" s="8"/>
      <c r="AP4006" s="8"/>
      <c r="AQ4006" s="8"/>
      <c r="AR4006" s="8"/>
      <c r="AS4006" s="8"/>
      <c r="AT4006" s="8"/>
      <c r="AU4006" s="8"/>
      <c r="AV4006" s="8"/>
      <c r="AW4006" s="8"/>
      <c r="AX4006" s="8"/>
    </row>
    <row r="4007" spans="41:50">
      <c r="AO4007" s="8"/>
      <c r="AP4007" s="8"/>
      <c r="AQ4007" s="8"/>
      <c r="AR4007" s="8"/>
      <c r="AS4007" s="8"/>
      <c r="AT4007" s="8"/>
      <c r="AU4007" s="8"/>
      <c r="AV4007" s="8"/>
      <c r="AW4007" s="8"/>
      <c r="AX4007" s="8"/>
    </row>
    <row r="4008" spans="41:50">
      <c r="AO4008" s="8"/>
      <c r="AP4008" s="8"/>
      <c r="AQ4008" s="8"/>
      <c r="AR4008" s="8"/>
      <c r="AS4008" s="8"/>
      <c r="AT4008" s="8"/>
      <c r="AU4008" s="8"/>
      <c r="AV4008" s="8"/>
      <c r="AW4008" s="8"/>
      <c r="AX4008" s="8"/>
    </row>
    <row r="4009" spans="41:50">
      <c r="AO4009" s="8"/>
      <c r="AP4009" s="8"/>
      <c r="AQ4009" s="8"/>
      <c r="AR4009" s="8"/>
      <c r="AS4009" s="8"/>
      <c r="AT4009" s="8"/>
      <c r="AU4009" s="8"/>
      <c r="AV4009" s="8"/>
      <c r="AW4009" s="8"/>
      <c r="AX4009" s="8"/>
    </row>
    <row r="4010" spans="41:50">
      <c r="AO4010" s="8"/>
      <c r="AP4010" s="8"/>
      <c r="AQ4010" s="8"/>
      <c r="AR4010" s="8"/>
      <c r="AS4010" s="8"/>
      <c r="AT4010" s="8"/>
      <c r="AU4010" s="8"/>
      <c r="AV4010" s="8"/>
      <c r="AW4010" s="8"/>
      <c r="AX4010" s="8"/>
    </row>
    <row r="4011" spans="41:50">
      <c r="AO4011" s="8"/>
      <c r="AP4011" s="8"/>
      <c r="AQ4011" s="8"/>
      <c r="AR4011" s="8"/>
      <c r="AS4011" s="8"/>
      <c r="AT4011" s="8"/>
      <c r="AU4011" s="8"/>
      <c r="AV4011" s="8"/>
      <c r="AW4011" s="8"/>
      <c r="AX4011" s="8"/>
    </row>
    <row r="4012" spans="41:50">
      <c r="AO4012" s="8"/>
      <c r="AP4012" s="8"/>
      <c r="AQ4012" s="8"/>
      <c r="AR4012" s="8"/>
      <c r="AS4012" s="8"/>
      <c r="AT4012" s="8"/>
      <c r="AU4012" s="8"/>
      <c r="AV4012" s="8"/>
      <c r="AW4012" s="8"/>
      <c r="AX4012" s="8"/>
    </row>
    <row r="4013" spans="41:50">
      <c r="AO4013" s="8"/>
      <c r="AP4013" s="8"/>
      <c r="AQ4013" s="8"/>
      <c r="AR4013" s="8"/>
      <c r="AS4013" s="8"/>
      <c r="AT4013" s="8"/>
      <c r="AU4013" s="8"/>
      <c r="AV4013" s="8"/>
      <c r="AW4013" s="8"/>
      <c r="AX4013" s="8"/>
    </row>
    <row r="4014" spans="41:50">
      <c r="AO4014" s="8"/>
      <c r="AP4014" s="8"/>
      <c r="AQ4014" s="8"/>
      <c r="AR4014" s="8"/>
      <c r="AS4014" s="8"/>
      <c r="AT4014" s="8"/>
      <c r="AU4014" s="8"/>
      <c r="AV4014" s="8"/>
      <c r="AW4014" s="8"/>
      <c r="AX4014" s="8"/>
    </row>
    <row r="4015" spans="41:50">
      <c r="AO4015" s="8"/>
      <c r="AP4015" s="8"/>
      <c r="AQ4015" s="8"/>
      <c r="AR4015" s="8"/>
      <c r="AS4015" s="8"/>
      <c r="AT4015" s="8"/>
      <c r="AU4015" s="8"/>
      <c r="AV4015" s="8"/>
      <c r="AW4015" s="8"/>
      <c r="AX4015" s="8"/>
    </row>
    <row r="4016" spans="41:50">
      <c r="AO4016" s="8"/>
      <c r="AP4016" s="8"/>
      <c r="AQ4016" s="8"/>
      <c r="AR4016" s="8"/>
      <c r="AS4016" s="8"/>
      <c r="AT4016" s="8"/>
      <c r="AU4016" s="8"/>
      <c r="AV4016" s="8"/>
      <c r="AW4016" s="8"/>
      <c r="AX4016" s="8"/>
    </row>
    <row r="4017" spans="41:50">
      <c r="AO4017" s="8"/>
      <c r="AP4017" s="8"/>
      <c r="AQ4017" s="8"/>
      <c r="AR4017" s="8"/>
      <c r="AS4017" s="8"/>
      <c r="AT4017" s="8"/>
      <c r="AU4017" s="8"/>
      <c r="AV4017" s="8"/>
      <c r="AW4017" s="8"/>
      <c r="AX4017" s="8"/>
    </row>
    <row r="4018" spans="41:50">
      <c r="AO4018" s="8"/>
      <c r="AP4018" s="8"/>
      <c r="AQ4018" s="8"/>
      <c r="AR4018" s="8"/>
      <c r="AS4018" s="8"/>
      <c r="AT4018" s="8"/>
      <c r="AU4018" s="8"/>
      <c r="AV4018" s="8"/>
      <c r="AW4018" s="8"/>
      <c r="AX4018" s="8"/>
    </row>
    <row r="4019" spans="41:50">
      <c r="AO4019" s="8"/>
      <c r="AP4019" s="8"/>
      <c r="AQ4019" s="8"/>
      <c r="AR4019" s="8"/>
      <c r="AS4019" s="8"/>
      <c r="AT4019" s="8"/>
      <c r="AU4019" s="8"/>
      <c r="AV4019" s="8"/>
      <c r="AW4019" s="8"/>
      <c r="AX4019" s="8"/>
    </row>
    <row r="4020" spans="41:50">
      <c r="AO4020" s="8"/>
      <c r="AP4020" s="8"/>
      <c r="AQ4020" s="8"/>
      <c r="AR4020" s="8"/>
      <c r="AS4020" s="8"/>
      <c r="AT4020" s="8"/>
      <c r="AU4020" s="8"/>
      <c r="AV4020" s="8"/>
      <c r="AW4020" s="8"/>
      <c r="AX4020" s="8"/>
    </row>
    <row r="4021" spans="41:50">
      <c r="AO4021" s="8"/>
      <c r="AP4021" s="8"/>
      <c r="AQ4021" s="8"/>
      <c r="AR4021" s="8"/>
      <c r="AS4021" s="8"/>
      <c r="AT4021" s="8"/>
      <c r="AU4021" s="8"/>
      <c r="AV4021" s="8"/>
      <c r="AW4021" s="8"/>
      <c r="AX4021" s="8"/>
    </row>
    <row r="4022" spans="41:50">
      <c r="AO4022" s="8"/>
      <c r="AP4022" s="8"/>
      <c r="AQ4022" s="8"/>
      <c r="AR4022" s="8"/>
      <c r="AS4022" s="8"/>
      <c r="AT4022" s="8"/>
      <c r="AU4022" s="8"/>
      <c r="AV4022" s="8"/>
      <c r="AW4022" s="8"/>
      <c r="AX4022" s="8"/>
    </row>
    <row r="4023" spans="41:50">
      <c r="AO4023" s="8"/>
      <c r="AP4023" s="8"/>
      <c r="AQ4023" s="8"/>
      <c r="AR4023" s="8"/>
      <c r="AS4023" s="8"/>
      <c r="AT4023" s="8"/>
      <c r="AU4023" s="8"/>
      <c r="AV4023" s="8"/>
      <c r="AW4023" s="8"/>
      <c r="AX4023" s="8"/>
    </row>
    <row r="4024" spans="41:50">
      <c r="AO4024" s="8"/>
      <c r="AP4024" s="8"/>
      <c r="AQ4024" s="8"/>
      <c r="AR4024" s="8"/>
      <c r="AS4024" s="8"/>
      <c r="AT4024" s="8"/>
      <c r="AU4024" s="8"/>
      <c r="AV4024" s="8"/>
      <c r="AW4024" s="8"/>
      <c r="AX4024" s="8"/>
    </row>
    <row r="4025" spans="41:50">
      <c r="AO4025" s="8"/>
      <c r="AP4025" s="8"/>
      <c r="AQ4025" s="8"/>
      <c r="AR4025" s="8"/>
      <c r="AS4025" s="8"/>
      <c r="AT4025" s="8"/>
      <c r="AU4025" s="8"/>
      <c r="AV4025" s="8"/>
      <c r="AW4025" s="8"/>
      <c r="AX4025" s="8"/>
    </row>
    <row r="4026" spans="41:50">
      <c r="AO4026" s="8"/>
      <c r="AP4026" s="8"/>
      <c r="AQ4026" s="8"/>
      <c r="AR4026" s="8"/>
      <c r="AS4026" s="8"/>
      <c r="AT4026" s="8"/>
      <c r="AU4026" s="8"/>
      <c r="AV4026" s="8"/>
      <c r="AW4026" s="8"/>
      <c r="AX4026" s="8"/>
    </row>
    <row r="4027" spans="41:50">
      <c r="AO4027" s="8"/>
      <c r="AP4027" s="8"/>
      <c r="AQ4027" s="8"/>
      <c r="AR4027" s="8"/>
      <c r="AS4027" s="8"/>
      <c r="AT4027" s="8"/>
      <c r="AU4027" s="8"/>
      <c r="AV4027" s="8"/>
      <c r="AW4027" s="8"/>
      <c r="AX4027" s="8"/>
    </row>
    <row r="4028" spans="41:50">
      <c r="AO4028" s="8"/>
      <c r="AP4028" s="8"/>
      <c r="AQ4028" s="8"/>
      <c r="AR4028" s="8"/>
      <c r="AS4028" s="8"/>
      <c r="AT4028" s="8"/>
      <c r="AU4028" s="8"/>
      <c r="AV4028" s="8"/>
      <c r="AW4028" s="8"/>
      <c r="AX4028" s="8"/>
    </row>
    <row r="4029" spans="41:50">
      <c r="AO4029" s="8"/>
      <c r="AP4029" s="8"/>
      <c r="AQ4029" s="8"/>
      <c r="AR4029" s="8"/>
      <c r="AS4029" s="8"/>
      <c r="AT4029" s="8"/>
      <c r="AU4029" s="8"/>
      <c r="AV4029" s="8"/>
      <c r="AW4029" s="8"/>
      <c r="AX4029" s="8"/>
    </row>
    <row r="4030" spans="41:50">
      <c r="AO4030" s="8"/>
      <c r="AP4030" s="8"/>
      <c r="AQ4030" s="8"/>
      <c r="AR4030" s="8"/>
      <c r="AS4030" s="8"/>
      <c r="AT4030" s="8"/>
      <c r="AU4030" s="8"/>
      <c r="AV4030" s="8"/>
      <c r="AW4030" s="8"/>
      <c r="AX4030" s="8"/>
    </row>
    <row r="4031" spans="41:50">
      <c r="AO4031" s="8"/>
      <c r="AP4031" s="8"/>
      <c r="AQ4031" s="8"/>
      <c r="AR4031" s="8"/>
      <c r="AS4031" s="8"/>
      <c r="AT4031" s="8"/>
      <c r="AU4031" s="8"/>
      <c r="AV4031" s="8"/>
      <c r="AW4031" s="8"/>
      <c r="AX4031" s="8"/>
    </row>
    <row r="4032" spans="41:50">
      <c r="AO4032" s="8"/>
      <c r="AP4032" s="8"/>
      <c r="AQ4032" s="8"/>
      <c r="AR4032" s="8"/>
      <c r="AS4032" s="8"/>
      <c r="AT4032" s="8"/>
      <c r="AU4032" s="8"/>
      <c r="AV4032" s="8"/>
      <c r="AW4032" s="8"/>
      <c r="AX4032" s="8"/>
    </row>
    <row r="4033" spans="41:50">
      <c r="AO4033" s="8"/>
      <c r="AP4033" s="8"/>
      <c r="AQ4033" s="8"/>
      <c r="AR4033" s="8"/>
      <c r="AS4033" s="8"/>
      <c r="AT4033" s="8"/>
      <c r="AU4033" s="8"/>
      <c r="AV4033" s="8"/>
      <c r="AW4033" s="8"/>
      <c r="AX4033" s="8"/>
    </row>
    <row r="4034" spans="41:50">
      <c r="AO4034" s="8"/>
      <c r="AP4034" s="8"/>
      <c r="AQ4034" s="8"/>
      <c r="AR4034" s="8"/>
      <c r="AS4034" s="8"/>
      <c r="AT4034" s="8"/>
      <c r="AU4034" s="8"/>
      <c r="AV4034" s="8"/>
      <c r="AW4034" s="8"/>
      <c r="AX4034" s="8"/>
    </row>
    <row r="4035" spans="41:50">
      <c r="AO4035" s="8"/>
      <c r="AP4035" s="8"/>
      <c r="AQ4035" s="8"/>
      <c r="AR4035" s="8"/>
      <c r="AS4035" s="8"/>
      <c r="AT4035" s="8"/>
      <c r="AU4035" s="8"/>
      <c r="AV4035" s="8"/>
      <c r="AW4035" s="8"/>
      <c r="AX4035" s="8"/>
    </row>
    <row r="4036" spans="41:50">
      <c r="AO4036" s="8"/>
      <c r="AP4036" s="8"/>
      <c r="AQ4036" s="8"/>
      <c r="AR4036" s="8"/>
      <c r="AS4036" s="8"/>
      <c r="AT4036" s="8"/>
      <c r="AU4036" s="8"/>
      <c r="AV4036" s="8"/>
      <c r="AW4036" s="8"/>
      <c r="AX4036" s="8"/>
    </row>
    <row r="4037" spans="41:50">
      <c r="AO4037" s="8"/>
      <c r="AP4037" s="8"/>
      <c r="AQ4037" s="8"/>
      <c r="AR4037" s="8"/>
      <c r="AS4037" s="8"/>
      <c r="AT4037" s="8"/>
      <c r="AU4037" s="8"/>
      <c r="AV4037" s="8"/>
      <c r="AW4037" s="8"/>
      <c r="AX4037" s="8"/>
    </row>
    <row r="4038" spans="41:50">
      <c r="AO4038" s="8"/>
      <c r="AP4038" s="8"/>
      <c r="AQ4038" s="8"/>
      <c r="AR4038" s="8"/>
      <c r="AS4038" s="8"/>
      <c r="AT4038" s="8"/>
      <c r="AU4038" s="8"/>
      <c r="AV4038" s="8"/>
      <c r="AW4038" s="8"/>
      <c r="AX4038" s="8"/>
    </row>
    <row r="4039" spans="41:50">
      <c r="AO4039" s="8"/>
      <c r="AP4039" s="8"/>
      <c r="AQ4039" s="8"/>
      <c r="AR4039" s="8"/>
      <c r="AS4039" s="8"/>
      <c r="AT4039" s="8"/>
      <c r="AU4039" s="8"/>
      <c r="AV4039" s="8"/>
      <c r="AW4039" s="8"/>
      <c r="AX4039" s="8"/>
    </row>
    <row r="4040" spans="41:50">
      <c r="AO4040" s="8"/>
      <c r="AP4040" s="8"/>
      <c r="AQ4040" s="8"/>
      <c r="AR4040" s="8"/>
      <c r="AS4040" s="8"/>
      <c r="AT4040" s="8"/>
      <c r="AU4040" s="8"/>
      <c r="AV4040" s="8"/>
      <c r="AW4040" s="8"/>
      <c r="AX4040" s="8"/>
    </row>
    <row r="4041" spans="41:50">
      <c r="AO4041" s="8"/>
      <c r="AP4041" s="8"/>
      <c r="AQ4041" s="8"/>
      <c r="AR4041" s="8"/>
      <c r="AS4041" s="8"/>
      <c r="AT4041" s="8"/>
      <c r="AU4041" s="8"/>
      <c r="AV4041" s="8"/>
      <c r="AW4041" s="8"/>
      <c r="AX4041" s="8"/>
    </row>
    <row r="4042" spans="41:50">
      <c r="AO4042" s="8"/>
      <c r="AP4042" s="8"/>
      <c r="AQ4042" s="8"/>
      <c r="AR4042" s="8"/>
      <c r="AS4042" s="8"/>
      <c r="AT4042" s="8"/>
      <c r="AU4042" s="8"/>
      <c r="AV4042" s="8"/>
      <c r="AW4042" s="8"/>
      <c r="AX4042" s="8"/>
    </row>
    <row r="4043" spans="41:50">
      <c r="AO4043" s="8"/>
      <c r="AP4043" s="8"/>
      <c r="AQ4043" s="8"/>
      <c r="AR4043" s="8"/>
      <c r="AS4043" s="8"/>
      <c r="AT4043" s="8"/>
      <c r="AU4043" s="8"/>
      <c r="AV4043" s="8"/>
      <c r="AW4043" s="8"/>
      <c r="AX4043" s="8"/>
    </row>
    <row r="4044" spans="41:50">
      <c r="AO4044" s="8"/>
      <c r="AP4044" s="8"/>
      <c r="AQ4044" s="8"/>
      <c r="AR4044" s="8"/>
      <c r="AS4044" s="8"/>
      <c r="AT4044" s="8"/>
      <c r="AU4044" s="8"/>
      <c r="AV4044" s="8"/>
      <c r="AW4044" s="8"/>
      <c r="AX4044" s="8"/>
    </row>
    <row r="4045" spans="41:50">
      <c r="AO4045" s="8"/>
      <c r="AP4045" s="8"/>
      <c r="AQ4045" s="8"/>
      <c r="AR4045" s="8"/>
      <c r="AS4045" s="8"/>
      <c r="AT4045" s="8"/>
      <c r="AU4045" s="8"/>
      <c r="AV4045" s="8"/>
      <c r="AW4045" s="8"/>
      <c r="AX4045" s="8"/>
    </row>
    <row r="4046" spans="41:50">
      <c r="AO4046" s="8"/>
      <c r="AP4046" s="8"/>
      <c r="AQ4046" s="8"/>
      <c r="AR4046" s="8"/>
      <c r="AS4046" s="8"/>
      <c r="AT4046" s="8"/>
      <c r="AU4046" s="8"/>
      <c r="AV4046" s="8"/>
      <c r="AW4046" s="8"/>
      <c r="AX4046" s="8"/>
    </row>
    <row r="4047" spans="41:50">
      <c r="AO4047" s="8"/>
      <c r="AP4047" s="8"/>
      <c r="AQ4047" s="8"/>
      <c r="AR4047" s="8"/>
      <c r="AS4047" s="8"/>
      <c r="AT4047" s="8"/>
      <c r="AU4047" s="8"/>
      <c r="AV4047" s="8"/>
      <c r="AW4047" s="8"/>
      <c r="AX4047" s="8"/>
    </row>
    <row r="4048" spans="41:50">
      <c r="AO4048" s="8"/>
      <c r="AP4048" s="8"/>
      <c r="AQ4048" s="8"/>
      <c r="AR4048" s="8"/>
      <c r="AS4048" s="8"/>
      <c r="AT4048" s="8"/>
      <c r="AU4048" s="8"/>
      <c r="AV4048" s="8"/>
      <c r="AW4048" s="8"/>
      <c r="AX4048" s="8"/>
    </row>
    <row r="4049" spans="41:50">
      <c r="AO4049" s="8"/>
      <c r="AP4049" s="8"/>
      <c r="AQ4049" s="8"/>
      <c r="AR4049" s="8"/>
      <c r="AS4049" s="8"/>
      <c r="AT4049" s="8"/>
      <c r="AU4049" s="8"/>
      <c r="AV4049" s="8"/>
      <c r="AW4049" s="8"/>
      <c r="AX4049" s="8"/>
    </row>
    <row r="4050" spans="41:50">
      <c r="AO4050" s="8"/>
      <c r="AP4050" s="8"/>
      <c r="AQ4050" s="8"/>
      <c r="AR4050" s="8"/>
      <c r="AS4050" s="8"/>
      <c r="AT4050" s="8"/>
      <c r="AU4050" s="8"/>
      <c r="AV4050" s="8"/>
      <c r="AW4050" s="8"/>
      <c r="AX4050" s="8"/>
    </row>
    <row r="4051" spans="41:50">
      <c r="AO4051" s="8"/>
      <c r="AP4051" s="8"/>
      <c r="AQ4051" s="8"/>
      <c r="AR4051" s="8"/>
      <c r="AS4051" s="8"/>
      <c r="AT4051" s="8"/>
      <c r="AU4051" s="8"/>
      <c r="AV4051" s="8"/>
      <c r="AW4051" s="8"/>
      <c r="AX4051" s="8"/>
    </row>
    <row r="4052" spans="41:50">
      <c r="AO4052" s="8"/>
      <c r="AP4052" s="8"/>
      <c r="AQ4052" s="8"/>
      <c r="AR4052" s="8"/>
      <c r="AS4052" s="8"/>
      <c r="AT4052" s="8"/>
      <c r="AU4052" s="8"/>
      <c r="AV4052" s="8"/>
      <c r="AW4052" s="8"/>
      <c r="AX4052" s="8"/>
    </row>
    <row r="4053" spans="41:50">
      <c r="AO4053" s="8"/>
      <c r="AP4053" s="8"/>
      <c r="AQ4053" s="8"/>
      <c r="AR4053" s="8"/>
      <c r="AS4053" s="8"/>
      <c r="AT4053" s="8"/>
      <c r="AU4053" s="8"/>
      <c r="AV4053" s="8"/>
      <c r="AW4053" s="8"/>
      <c r="AX4053" s="8"/>
    </row>
    <row r="4054" spans="41:50">
      <c r="AO4054" s="8"/>
      <c r="AP4054" s="8"/>
      <c r="AQ4054" s="8"/>
      <c r="AR4054" s="8"/>
      <c r="AS4054" s="8"/>
      <c r="AT4054" s="8"/>
      <c r="AU4054" s="8"/>
      <c r="AV4054" s="8"/>
      <c r="AW4054" s="8"/>
      <c r="AX4054" s="8"/>
    </row>
    <row r="4055" spans="41:50">
      <c r="AO4055" s="8"/>
      <c r="AP4055" s="8"/>
      <c r="AQ4055" s="8"/>
      <c r="AR4055" s="8"/>
      <c r="AS4055" s="8"/>
      <c r="AT4055" s="8"/>
      <c r="AU4055" s="8"/>
      <c r="AV4055" s="8"/>
      <c r="AW4055" s="8"/>
      <c r="AX4055" s="8"/>
    </row>
    <row r="4056" spans="41:50">
      <c r="AO4056" s="8"/>
      <c r="AP4056" s="8"/>
      <c r="AQ4056" s="8"/>
      <c r="AR4056" s="8"/>
      <c r="AS4056" s="8"/>
      <c r="AT4056" s="8"/>
      <c r="AU4056" s="8"/>
      <c r="AV4056" s="8"/>
      <c r="AW4056" s="8"/>
      <c r="AX4056" s="8"/>
    </row>
    <row r="4057" spans="41:50">
      <c r="AO4057" s="8"/>
      <c r="AP4057" s="8"/>
      <c r="AQ4057" s="8"/>
      <c r="AR4057" s="8"/>
      <c r="AS4057" s="8"/>
      <c r="AT4057" s="8"/>
      <c r="AU4057" s="8"/>
      <c r="AV4057" s="8"/>
      <c r="AW4057" s="8"/>
      <c r="AX4057" s="8"/>
    </row>
    <row r="4058" spans="41:50">
      <c r="AO4058" s="8"/>
      <c r="AP4058" s="8"/>
      <c r="AQ4058" s="8"/>
      <c r="AR4058" s="8"/>
      <c r="AS4058" s="8"/>
      <c r="AT4058" s="8"/>
      <c r="AU4058" s="8"/>
      <c r="AV4058" s="8"/>
      <c r="AW4058" s="8"/>
      <c r="AX4058" s="8"/>
    </row>
    <row r="4059" spans="41:50">
      <c r="AO4059" s="8"/>
      <c r="AP4059" s="8"/>
      <c r="AQ4059" s="8"/>
      <c r="AR4059" s="8"/>
      <c r="AS4059" s="8"/>
      <c r="AT4059" s="8"/>
      <c r="AU4059" s="8"/>
      <c r="AV4059" s="8"/>
      <c r="AW4059" s="8"/>
      <c r="AX4059" s="8"/>
    </row>
    <row r="4060" spans="41:50">
      <c r="AO4060" s="8"/>
      <c r="AP4060" s="8"/>
      <c r="AQ4060" s="8"/>
      <c r="AR4060" s="8"/>
      <c r="AS4060" s="8"/>
      <c r="AT4060" s="8"/>
      <c r="AU4060" s="8"/>
      <c r="AV4060" s="8"/>
      <c r="AW4060" s="8"/>
      <c r="AX4060" s="8"/>
    </row>
    <row r="4061" spans="41:50">
      <c r="AO4061" s="8"/>
      <c r="AP4061" s="8"/>
      <c r="AQ4061" s="8"/>
      <c r="AR4061" s="8"/>
      <c r="AS4061" s="8"/>
      <c r="AT4061" s="8"/>
      <c r="AU4061" s="8"/>
      <c r="AV4061" s="8"/>
      <c r="AW4061" s="8"/>
      <c r="AX4061" s="8"/>
    </row>
    <row r="4062" spans="41:50">
      <c r="AO4062" s="8"/>
      <c r="AP4062" s="8"/>
      <c r="AQ4062" s="8"/>
      <c r="AR4062" s="8"/>
      <c r="AS4062" s="8"/>
      <c r="AT4062" s="8"/>
      <c r="AU4062" s="8"/>
      <c r="AV4062" s="8"/>
      <c r="AW4062" s="8"/>
      <c r="AX4062" s="8"/>
    </row>
    <row r="4063" spans="41:50">
      <c r="AO4063" s="8"/>
      <c r="AP4063" s="8"/>
      <c r="AQ4063" s="8"/>
      <c r="AR4063" s="8"/>
      <c r="AS4063" s="8"/>
      <c r="AT4063" s="8"/>
      <c r="AU4063" s="8"/>
      <c r="AV4063" s="8"/>
      <c r="AW4063" s="8"/>
      <c r="AX4063" s="8"/>
    </row>
    <row r="4064" spans="41:50">
      <c r="AO4064" s="8"/>
      <c r="AP4064" s="8"/>
      <c r="AQ4064" s="8"/>
      <c r="AR4064" s="8"/>
      <c r="AS4064" s="8"/>
      <c r="AT4064" s="8"/>
      <c r="AU4064" s="8"/>
      <c r="AV4064" s="8"/>
      <c r="AW4064" s="8"/>
      <c r="AX4064" s="8"/>
    </row>
    <row r="4065" spans="41:50">
      <c r="AO4065" s="8"/>
      <c r="AP4065" s="8"/>
      <c r="AQ4065" s="8"/>
      <c r="AR4065" s="8"/>
      <c r="AS4065" s="8"/>
      <c r="AT4065" s="8"/>
      <c r="AU4065" s="8"/>
      <c r="AV4065" s="8"/>
      <c r="AW4065" s="8"/>
      <c r="AX4065" s="8"/>
    </row>
    <row r="4066" spans="41:50">
      <c r="AO4066" s="8"/>
      <c r="AP4066" s="8"/>
      <c r="AQ4066" s="8"/>
      <c r="AR4066" s="8"/>
      <c r="AS4066" s="8"/>
      <c r="AT4066" s="8"/>
      <c r="AU4066" s="8"/>
      <c r="AV4066" s="8"/>
      <c r="AW4066" s="8"/>
      <c r="AX4066" s="8"/>
    </row>
    <row r="4067" spans="41:50">
      <c r="AO4067" s="8"/>
      <c r="AP4067" s="8"/>
      <c r="AQ4067" s="8"/>
      <c r="AR4067" s="8"/>
      <c r="AS4067" s="8"/>
      <c r="AT4067" s="8"/>
      <c r="AU4067" s="8"/>
      <c r="AV4067" s="8"/>
      <c r="AW4067" s="8"/>
      <c r="AX4067" s="8"/>
    </row>
    <row r="4068" spans="41:50">
      <c r="AO4068" s="8"/>
      <c r="AP4068" s="8"/>
      <c r="AQ4068" s="8"/>
      <c r="AR4068" s="8"/>
      <c r="AS4068" s="8"/>
      <c r="AT4068" s="8"/>
      <c r="AU4068" s="8"/>
      <c r="AV4068" s="8"/>
      <c r="AW4068" s="8"/>
      <c r="AX4068" s="8"/>
    </row>
    <row r="4069" spans="41:50">
      <c r="AO4069" s="8"/>
      <c r="AP4069" s="8"/>
      <c r="AQ4069" s="8"/>
      <c r="AR4069" s="8"/>
      <c r="AS4069" s="8"/>
      <c r="AT4069" s="8"/>
      <c r="AU4069" s="8"/>
      <c r="AV4069" s="8"/>
      <c r="AW4069" s="8"/>
      <c r="AX4069" s="8"/>
    </row>
    <row r="4070" spans="41:50">
      <c r="AO4070" s="8"/>
      <c r="AP4070" s="8"/>
      <c r="AQ4070" s="8"/>
      <c r="AR4070" s="8"/>
      <c r="AS4070" s="8"/>
      <c r="AT4070" s="8"/>
      <c r="AU4070" s="8"/>
      <c r="AV4070" s="8"/>
      <c r="AW4070" s="8"/>
      <c r="AX4070" s="8"/>
    </row>
    <row r="4071" spans="41:50">
      <c r="AO4071" s="8"/>
      <c r="AP4071" s="8"/>
      <c r="AQ4071" s="8"/>
      <c r="AR4071" s="8"/>
      <c r="AS4071" s="8"/>
      <c r="AT4071" s="8"/>
      <c r="AU4071" s="8"/>
      <c r="AV4071" s="8"/>
      <c r="AW4071" s="8"/>
      <c r="AX4071" s="8"/>
    </row>
    <row r="4072" spans="41:50">
      <c r="AO4072" s="8"/>
      <c r="AP4072" s="8"/>
      <c r="AQ4072" s="8"/>
      <c r="AR4072" s="8"/>
      <c r="AS4072" s="8"/>
      <c r="AT4072" s="8"/>
      <c r="AU4072" s="8"/>
      <c r="AV4072" s="8"/>
      <c r="AW4072" s="8"/>
      <c r="AX4072" s="8"/>
    </row>
    <row r="4073" spans="41:50">
      <c r="AO4073" s="8"/>
      <c r="AP4073" s="8"/>
      <c r="AQ4073" s="8"/>
      <c r="AR4073" s="8"/>
      <c r="AS4073" s="8"/>
      <c r="AT4073" s="8"/>
      <c r="AU4073" s="8"/>
      <c r="AV4073" s="8"/>
      <c r="AW4073" s="8"/>
      <c r="AX4073" s="8"/>
    </row>
    <row r="4074" spans="41:50">
      <c r="AO4074" s="8"/>
      <c r="AP4074" s="8"/>
      <c r="AQ4074" s="8"/>
      <c r="AR4074" s="8"/>
      <c r="AS4074" s="8"/>
      <c r="AT4074" s="8"/>
      <c r="AU4074" s="8"/>
      <c r="AV4074" s="8"/>
      <c r="AW4074" s="8"/>
      <c r="AX4074" s="8"/>
    </row>
    <row r="4075" spans="41:50">
      <c r="AO4075" s="8"/>
      <c r="AP4075" s="8"/>
      <c r="AQ4075" s="8"/>
      <c r="AR4075" s="8"/>
      <c r="AS4075" s="8"/>
      <c r="AT4075" s="8"/>
      <c r="AU4075" s="8"/>
      <c r="AV4075" s="8"/>
      <c r="AW4075" s="8"/>
      <c r="AX4075" s="8"/>
    </row>
    <row r="4076" spans="41:50">
      <c r="AO4076" s="8"/>
      <c r="AP4076" s="8"/>
      <c r="AQ4076" s="8"/>
      <c r="AR4076" s="8"/>
      <c r="AS4076" s="8"/>
      <c r="AT4076" s="8"/>
      <c r="AU4076" s="8"/>
      <c r="AV4076" s="8"/>
      <c r="AW4076" s="8"/>
      <c r="AX4076" s="8"/>
    </row>
    <row r="4077" spans="41:50">
      <c r="AO4077" s="8"/>
      <c r="AP4077" s="8"/>
      <c r="AQ4077" s="8"/>
      <c r="AR4077" s="8"/>
      <c r="AS4077" s="8"/>
      <c r="AT4077" s="8"/>
      <c r="AU4077" s="8"/>
      <c r="AV4077" s="8"/>
      <c r="AW4077" s="8"/>
      <c r="AX4077" s="8"/>
    </row>
    <row r="4078" spans="41:50">
      <c r="AO4078" s="8"/>
      <c r="AP4078" s="8"/>
      <c r="AQ4078" s="8"/>
      <c r="AR4078" s="8"/>
      <c r="AS4078" s="8"/>
      <c r="AT4078" s="8"/>
      <c r="AU4078" s="8"/>
      <c r="AV4078" s="8"/>
      <c r="AW4078" s="8"/>
      <c r="AX4078" s="8"/>
    </row>
    <row r="4079" spans="41:50">
      <c r="AO4079" s="8"/>
      <c r="AP4079" s="8"/>
      <c r="AQ4079" s="8"/>
      <c r="AR4079" s="8"/>
      <c r="AS4079" s="8"/>
      <c r="AT4079" s="8"/>
      <c r="AU4079" s="8"/>
      <c r="AV4079" s="8"/>
      <c r="AW4079" s="8"/>
      <c r="AX4079" s="8"/>
    </row>
    <row r="4080" spans="41:50">
      <c r="AO4080" s="8"/>
      <c r="AP4080" s="8"/>
      <c r="AQ4080" s="8"/>
      <c r="AR4080" s="8"/>
      <c r="AS4080" s="8"/>
      <c r="AT4080" s="8"/>
      <c r="AU4080" s="8"/>
      <c r="AV4080" s="8"/>
      <c r="AW4080" s="8"/>
      <c r="AX4080" s="8"/>
    </row>
    <row r="4081" spans="41:50">
      <c r="AO4081" s="8"/>
      <c r="AP4081" s="8"/>
      <c r="AQ4081" s="8"/>
      <c r="AR4081" s="8"/>
      <c r="AS4081" s="8"/>
      <c r="AT4081" s="8"/>
      <c r="AU4081" s="8"/>
      <c r="AV4081" s="8"/>
      <c r="AW4081" s="8"/>
      <c r="AX4081" s="8"/>
    </row>
    <row r="4082" spans="41:50">
      <c r="AO4082" s="8"/>
      <c r="AP4082" s="8"/>
      <c r="AQ4082" s="8"/>
      <c r="AR4082" s="8"/>
      <c r="AS4082" s="8"/>
      <c r="AT4082" s="8"/>
      <c r="AU4082" s="8"/>
      <c r="AV4082" s="8"/>
      <c r="AW4082" s="8"/>
      <c r="AX4082" s="8"/>
    </row>
    <row r="4083" spans="41:50">
      <c r="AO4083" s="8"/>
      <c r="AP4083" s="8"/>
      <c r="AQ4083" s="8"/>
      <c r="AR4083" s="8"/>
      <c r="AS4083" s="8"/>
      <c r="AT4083" s="8"/>
      <c r="AU4083" s="8"/>
      <c r="AV4083" s="8"/>
      <c r="AW4083" s="8"/>
      <c r="AX4083" s="8"/>
    </row>
    <row r="4084" spans="41:50">
      <c r="AO4084" s="8"/>
      <c r="AP4084" s="8"/>
      <c r="AQ4084" s="8"/>
      <c r="AR4084" s="8"/>
      <c r="AS4084" s="8"/>
      <c r="AT4084" s="8"/>
      <c r="AU4084" s="8"/>
      <c r="AV4084" s="8"/>
      <c r="AW4084" s="8"/>
      <c r="AX4084" s="8"/>
    </row>
    <row r="4085" spans="41:50">
      <c r="AO4085" s="8"/>
      <c r="AP4085" s="8"/>
      <c r="AQ4085" s="8"/>
      <c r="AR4085" s="8"/>
      <c r="AS4085" s="8"/>
      <c r="AT4085" s="8"/>
      <c r="AU4085" s="8"/>
      <c r="AV4085" s="8"/>
      <c r="AW4085" s="8"/>
      <c r="AX4085" s="8"/>
    </row>
    <row r="4086" spans="41:50">
      <c r="AO4086" s="8"/>
      <c r="AP4086" s="8"/>
      <c r="AQ4086" s="8"/>
      <c r="AR4086" s="8"/>
      <c r="AS4086" s="8"/>
      <c r="AT4086" s="8"/>
      <c r="AU4086" s="8"/>
      <c r="AV4086" s="8"/>
      <c r="AW4086" s="8"/>
      <c r="AX4086" s="8"/>
    </row>
    <row r="4087" spans="41:50">
      <c r="AO4087" s="8"/>
      <c r="AP4087" s="8"/>
      <c r="AQ4087" s="8"/>
      <c r="AR4087" s="8"/>
      <c r="AS4087" s="8"/>
      <c r="AT4087" s="8"/>
      <c r="AU4087" s="8"/>
      <c r="AV4087" s="8"/>
      <c r="AW4087" s="8"/>
      <c r="AX4087" s="8"/>
    </row>
    <row r="4088" spans="41:50">
      <c r="AO4088" s="8"/>
      <c r="AP4088" s="8"/>
      <c r="AQ4088" s="8"/>
      <c r="AR4088" s="8"/>
      <c r="AS4088" s="8"/>
      <c r="AT4088" s="8"/>
      <c r="AU4088" s="8"/>
      <c r="AV4088" s="8"/>
      <c r="AW4088" s="8"/>
      <c r="AX4088" s="8"/>
    </row>
    <row r="4089" spans="41:50">
      <c r="AO4089" s="8"/>
      <c r="AP4089" s="8"/>
      <c r="AQ4089" s="8"/>
      <c r="AR4089" s="8"/>
      <c r="AS4089" s="8"/>
      <c r="AT4089" s="8"/>
      <c r="AU4089" s="8"/>
      <c r="AV4089" s="8"/>
      <c r="AW4089" s="8"/>
      <c r="AX4089" s="8"/>
    </row>
    <row r="4090" spans="41:50">
      <c r="AO4090" s="8"/>
      <c r="AP4090" s="8"/>
      <c r="AQ4090" s="8"/>
      <c r="AR4090" s="8"/>
      <c r="AS4090" s="8"/>
      <c r="AT4090" s="8"/>
      <c r="AU4090" s="8"/>
      <c r="AV4090" s="8"/>
      <c r="AW4090" s="8"/>
      <c r="AX4090" s="8"/>
    </row>
    <row r="4091" spans="41:50">
      <c r="AO4091" s="8"/>
      <c r="AP4091" s="8"/>
      <c r="AQ4091" s="8"/>
      <c r="AR4091" s="8"/>
      <c r="AS4091" s="8"/>
      <c r="AT4091" s="8"/>
      <c r="AU4091" s="8"/>
      <c r="AV4091" s="8"/>
      <c r="AW4091" s="8"/>
      <c r="AX4091" s="8"/>
    </row>
    <row r="4092" spans="41:50">
      <c r="AO4092" s="8"/>
      <c r="AP4092" s="8"/>
      <c r="AQ4092" s="8"/>
      <c r="AR4092" s="8"/>
      <c r="AS4092" s="8"/>
      <c r="AT4092" s="8"/>
      <c r="AU4092" s="8"/>
      <c r="AV4092" s="8"/>
      <c r="AW4092" s="8"/>
      <c r="AX4092" s="8"/>
    </row>
    <row r="4093" spans="41:50">
      <c r="AO4093" s="8"/>
      <c r="AP4093" s="8"/>
      <c r="AQ4093" s="8"/>
      <c r="AR4093" s="8"/>
      <c r="AS4093" s="8"/>
      <c r="AT4093" s="8"/>
      <c r="AU4093" s="8"/>
      <c r="AV4093" s="8"/>
      <c r="AW4093" s="8"/>
      <c r="AX4093" s="8"/>
    </row>
    <row r="4094" spans="41:50">
      <c r="AO4094" s="8"/>
      <c r="AP4094" s="8"/>
      <c r="AQ4094" s="8"/>
      <c r="AR4094" s="8"/>
      <c r="AS4094" s="8"/>
      <c r="AT4094" s="8"/>
      <c r="AU4094" s="8"/>
      <c r="AV4094" s="8"/>
      <c r="AW4094" s="8"/>
      <c r="AX4094" s="8"/>
    </row>
    <row r="4095" spans="41:50">
      <c r="AO4095" s="8"/>
      <c r="AP4095" s="8"/>
      <c r="AQ4095" s="8"/>
      <c r="AR4095" s="8"/>
      <c r="AS4095" s="8"/>
      <c r="AT4095" s="8"/>
      <c r="AU4095" s="8"/>
      <c r="AV4095" s="8"/>
      <c r="AW4095" s="8"/>
      <c r="AX4095" s="8"/>
    </row>
    <row r="4096" spans="41:50">
      <c r="AO4096" s="8"/>
      <c r="AP4096" s="8"/>
      <c r="AQ4096" s="8"/>
      <c r="AR4096" s="8"/>
      <c r="AS4096" s="8"/>
      <c r="AT4096" s="8"/>
      <c r="AU4096" s="8"/>
      <c r="AV4096" s="8"/>
      <c r="AW4096" s="8"/>
      <c r="AX4096" s="8"/>
    </row>
    <row r="4097" spans="41:50">
      <c r="AO4097" s="8"/>
      <c r="AP4097" s="8"/>
      <c r="AQ4097" s="8"/>
      <c r="AR4097" s="8"/>
      <c r="AS4097" s="8"/>
      <c r="AT4097" s="8"/>
      <c r="AU4097" s="8"/>
      <c r="AV4097" s="8"/>
      <c r="AW4097" s="8"/>
      <c r="AX4097" s="8"/>
    </row>
    <row r="4098" spans="41:50">
      <c r="AO4098" s="8"/>
      <c r="AP4098" s="8"/>
      <c r="AQ4098" s="8"/>
      <c r="AR4098" s="8"/>
      <c r="AS4098" s="8"/>
      <c r="AT4098" s="8"/>
      <c r="AU4098" s="8"/>
      <c r="AV4098" s="8"/>
      <c r="AW4098" s="8"/>
      <c r="AX4098" s="8"/>
    </row>
    <row r="4099" spans="41:50">
      <c r="AO4099" s="8"/>
      <c r="AP4099" s="8"/>
      <c r="AQ4099" s="8"/>
      <c r="AR4099" s="8"/>
      <c r="AS4099" s="8"/>
      <c r="AT4099" s="8"/>
      <c r="AU4099" s="8"/>
      <c r="AV4099" s="8"/>
      <c r="AW4099" s="8"/>
      <c r="AX4099" s="8"/>
    </row>
    <row r="4100" spans="41:50">
      <c r="AO4100" s="8"/>
      <c r="AP4100" s="8"/>
      <c r="AQ4100" s="8"/>
      <c r="AR4100" s="8"/>
      <c r="AS4100" s="8"/>
      <c r="AT4100" s="8"/>
      <c r="AU4100" s="8"/>
      <c r="AV4100" s="8"/>
      <c r="AW4100" s="8"/>
      <c r="AX4100" s="8"/>
    </row>
    <row r="4101" spans="41:50">
      <c r="AO4101" s="8"/>
      <c r="AP4101" s="8"/>
      <c r="AQ4101" s="8"/>
      <c r="AR4101" s="8"/>
      <c r="AS4101" s="8"/>
      <c r="AT4101" s="8"/>
      <c r="AU4101" s="8"/>
      <c r="AV4101" s="8"/>
      <c r="AW4101" s="8"/>
      <c r="AX4101" s="8"/>
    </row>
    <row r="4102" spans="41:50">
      <c r="AO4102" s="8"/>
      <c r="AP4102" s="8"/>
      <c r="AQ4102" s="8"/>
      <c r="AR4102" s="8"/>
      <c r="AS4102" s="8"/>
      <c r="AT4102" s="8"/>
      <c r="AU4102" s="8"/>
      <c r="AV4102" s="8"/>
      <c r="AW4102" s="8"/>
      <c r="AX4102" s="8"/>
    </row>
    <row r="4103" spans="41:50">
      <c r="AO4103" s="8"/>
      <c r="AP4103" s="8"/>
      <c r="AQ4103" s="8"/>
      <c r="AR4103" s="8"/>
      <c r="AS4103" s="8"/>
      <c r="AT4103" s="8"/>
      <c r="AU4103" s="8"/>
      <c r="AV4103" s="8"/>
      <c r="AW4103" s="8"/>
      <c r="AX4103" s="8"/>
    </row>
    <row r="4104" spans="41:50">
      <c r="AO4104" s="8"/>
      <c r="AP4104" s="8"/>
      <c r="AQ4104" s="8"/>
      <c r="AR4104" s="8"/>
      <c r="AS4104" s="8"/>
      <c r="AT4104" s="8"/>
      <c r="AU4104" s="8"/>
      <c r="AV4104" s="8"/>
      <c r="AW4104" s="8"/>
      <c r="AX4104" s="8"/>
    </row>
    <row r="4105" spans="41:50">
      <c r="AO4105" s="8"/>
      <c r="AP4105" s="8"/>
      <c r="AQ4105" s="8"/>
      <c r="AR4105" s="8"/>
      <c r="AS4105" s="8"/>
      <c r="AT4105" s="8"/>
      <c r="AU4105" s="8"/>
      <c r="AV4105" s="8"/>
      <c r="AW4105" s="8"/>
      <c r="AX4105" s="8"/>
    </row>
    <row r="4106" spans="41:50">
      <c r="AO4106" s="8"/>
      <c r="AP4106" s="8"/>
      <c r="AQ4106" s="8"/>
      <c r="AR4106" s="8"/>
      <c r="AS4106" s="8"/>
      <c r="AT4106" s="8"/>
      <c r="AU4106" s="8"/>
      <c r="AV4106" s="8"/>
      <c r="AW4106" s="8"/>
      <c r="AX4106" s="8"/>
    </row>
    <row r="4107" spans="41:50">
      <c r="AO4107" s="8"/>
      <c r="AP4107" s="8"/>
      <c r="AQ4107" s="8"/>
      <c r="AR4107" s="8"/>
      <c r="AS4107" s="8"/>
      <c r="AT4107" s="8"/>
      <c r="AU4107" s="8"/>
      <c r="AV4107" s="8"/>
      <c r="AW4107" s="8"/>
      <c r="AX4107" s="8"/>
    </row>
    <row r="4108" spans="41:50">
      <c r="AO4108" s="8"/>
      <c r="AP4108" s="8"/>
      <c r="AQ4108" s="8"/>
      <c r="AR4108" s="8"/>
      <c r="AS4108" s="8"/>
      <c r="AT4108" s="8"/>
      <c r="AU4108" s="8"/>
      <c r="AV4108" s="8"/>
      <c r="AW4108" s="8"/>
      <c r="AX4108" s="8"/>
    </row>
    <row r="4109" spans="41:50">
      <c r="AO4109" s="8"/>
      <c r="AP4109" s="8"/>
      <c r="AQ4109" s="8"/>
      <c r="AR4109" s="8"/>
      <c r="AS4109" s="8"/>
      <c r="AT4109" s="8"/>
      <c r="AU4109" s="8"/>
      <c r="AV4109" s="8"/>
      <c r="AW4109" s="8"/>
      <c r="AX4109" s="8"/>
    </row>
    <row r="4110" spans="41:50">
      <c r="AO4110" s="8"/>
      <c r="AP4110" s="8"/>
      <c r="AQ4110" s="8"/>
      <c r="AR4110" s="8"/>
      <c r="AS4110" s="8"/>
      <c r="AT4110" s="8"/>
      <c r="AU4110" s="8"/>
      <c r="AV4110" s="8"/>
      <c r="AW4110" s="8"/>
      <c r="AX4110" s="8"/>
    </row>
    <row r="4111" spans="41:50">
      <c r="AO4111" s="8"/>
      <c r="AP4111" s="8"/>
      <c r="AQ4111" s="8"/>
      <c r="AR4111" s="8"/>
      <c r="AS4111" s="8"/>
      <c r="AT4111" s="8"/>
      <c r="AU4111" s="8"/>
      <c r="AV4111" s="8"/>
      <c r="AW4111" s="8"/>
      <c r="AX4111" s="8"/>
    </row>
    <row r="4112" spans="41:50">
      <c r="AO4112" s="8"/>
      <c r="AP4112" s="8"/>
      <c r="AQ4112" s="8"/>
      <c r="AR4112" s="8"/>
      <c r="AS4112" s="8"/>
      <c r="AT4112" s="8"/>
      <c r="AU4112" s="8"/>
      <c r="AV4112" s="8"/>
      <c r="AW4112" s="8"/>
      <c r="AX4112" s="8"/>
    </row>
    <row r="4113" spans="41:50">
      <c r="AO4113" s="8"/>
      <c r="AP4113" s="8"/>
      <c r="AQ4113" s="8"/>
      <c r="AR4113" s="8"/>
      <c r="AS4113" s="8"/>
      <c r="AT4113" s="8"/>
      <c r="AU4113" s="8"/>
      <c r="AV4113" s="8"/>
      <c r="AW4113" s="8"/>
      <c r="AX4113" s="8"/>
    </row>
    <row r="4114" spans="41:50">
      <c r="AO4114" s="8"/>
      <c r="AP4114" s="8"/>
      <c r="AQ4114" s="8"/>
      <c r="AR4114" s="8"/>
      <c r="AS4114" s="8"/>
      <c r="AT4114" s="8"/>
      <c r="AU4114" s="8"/>
      <c r="AV4114" s="8"/>
      <c r="AW4114" s="8"/>
      <c r="AX4114" s="8"/>
    </row>
    <row r="4115" spans="41:50">
      <c r="AO4115" s="8"/>
      <c r="AP4115" s="8"/>
      <c r="AQ4115" s="8"/>
      <c r="AR4115" s="8"/>
      <c r="AS4115" s="8"/>
      <c r="AT4115" s="8"/>
      <c r="AU4115" s="8"/>
      <c r="AV4115" s="8"/>
      <c r="AW4115" s="8"/>
      <c r="AX4115" s="8"/>
    </row>
    <row r="4116" spans="41:50">
      <c r="AO4116" s="8"/>
      <c r="AP4116" s="8"/>
      <c r="AQ4116" s="8"/>
      <c r="AR4116" s="8"/>
      <c r="AS4116" s="8"/>
      <c r="AT4116" s="8"/>
      <c r="AU4116" s="8"/>
      <c r="AV4116" s="8"/>
      <c r="AW4116" s="8"/>
      <c r="AX4116" s="8"/>
    </row>
    <row r="4117" spans="41:50">
      <c r="AO4117" s="8"/>
      <c r="AP4117" s="8"/>
      <c r="AQ4117" s="8"/>
      <c r="AR4117" s="8"/>
      <c r="AS4117" s="8"/>
      <c r="AT4117" s="8"/>
      <c r="AU4117" s="8"/>
      <c r="AV4117" s="8"/>
      <c r="AW4117" s="8"/>
      <c r="AX4117" s="8"/>
    </row>
    <row r="4118" spans="41:50">
      <c r="AO4118" s="8"/>
      <c r="AP4118" s="8"/>
      <c r="AQ4118" s="8"/>
      <c r="AR4118" s="8"/>
      <c r="AS4118" s="8"/>
      <c r="AT4118" s="8"/>
      <c r="AU4118" s="8"/>
      <c r="AV4118" s="8"/>
      <c r="AW4118" s="8"/>
      <c r="AX4118" s="8"/>
    </row>
    <row r="4119" spans="41:50">
      <c r="AO4119" s="8"/>
      <c r="AP4119" s="8"/>
      <c r="AQ4119" s="8"/>
      <c r="AR4119" s="8"/>
      <c r="AS4119" s="8"/>
      <c r="AT4119" s="8"/>
      <c r="AU4119" s="8"/>
      <c r="AV4119" s="8"/>
      <c r="AW4119" s="8"/>
      <c r="AX4119" s="8"/>
    </row>
    <row r="4120" spans="41:50">
      <c r="AO4120" s="8"/>
      <c r="AP4120" s="8"/>
      <c r="AQ4120" s="8"/>
      <c r="AR4120" s="8"/>
      <c r="AS4120" s="8"/>
      <c r="AT4120" s="8"/>
      <c r="AU4120" s="8"/>
      <c r="AV4120" s="8"/>
      <c r="AW4120" s="8"/>
      <c r="AX4120" s="8"/>
    </row>
    <row r="4121" spans="41:50">
      <c r="AO4121" s="8"/>
      <c r="AP4121" s="8"/>
      <c r="AQ4121" s="8"/>
      <c r="AR4121" s="8"/>
      <c r="AS4121" s="8"/>
      <c r="AT4121" s="8"/>
      <c r="AU4121" s="8"/>
      <c r="AV4121" s="8"/>
      <c r="AW4121" s="8"/>
      <c r="AX4121" s="8"/>
    </row>
    <row r="4122" spans="41:50">
      <c r="AO4122" s="8"/>
      <c r="AP4122" s="8"/>
      <c r="AQ4122" s="8"/>
      <c r="AR4122" s="8"/>
      <c r="AS4122" s="8"/>
      <c r="AT4122" s="8"/>
      <c r="AU4122" s="8"/>
      <c r="AV4122" s="8"/>
      <c r="AW4122" s="8"/>
      <c r="AX4122" s="8"/>
    </row>
    <row r="4123" spans="41:50">
      <c r="AO4123" s="8"/>
      <c r="AP4123" s="8"/>
      <c r="AQ4123" s="8"/>
      <c r="AR4123" s="8"/>
      <c r="AS4123" s="8"/>
      <c r="AT4123" s="8"/>
      <c r="AU4123" s="8"/>
      <c r="AV4123" s="8"/>
      <c r="AW4123" s="8"/>
      <c r="AX4123" s="8"/>
    </row>
    <row r="4124" spans="41:50">
      <c r="AO4124" s="8"/>
      <c r="AP4124" s="8"/>
      <c r="AQ4124" s="8"/>
      <c r="AR4124" s="8"/>
      <c r="AS4124" s="8"/>
      <c r="AT4124" s="8"/>
      <c r="AU4124" s="8"/>
      <c r="AV4124" s="8"/>
      <c r="AW4124" s="8"/>
      <c r="AX4124" s="8"/>
    </row>
    <row r="4125" spans="41:50">
      <c r="AO4125" s="8"/>
      <c r="AP4125" s="8"/>
      <c r="AQ4125" s="8"/>
      <c r="AR4125" s="8"/>
      <c r="AS4125" s="8"/>
      <c r="AT4125" s="8"/>
      <c r="AU4125" s="8"/>
      <c r="AV4125" s="8"/>
      <c r="AW4125" s="8"/>
      <c r="AX4125" s="8"/>
    </row>
    <row r="4126" spans="41:50">
      <c r="AO4126" s="8"/>
      <c r="AP4126" s="8"/>
      <c r="AQ4126" s="8"/>
      <c r="AR4126" s="8"/>
      <c r="AS4126" s="8"/>
      <c r="AT4126" s="8"/>
      <c r="AU4126" s="8"/>
      <c r="AV4126" s="8"/>
      <c r="AW4126" s="8"/>
      <c r="AX4126" s="8"/>
    </row>
    <row r="4127" spans="41:50">
      <c r="AO4127" s="8"/>
      <c r="AP4127" s="8"/>
      <c r="AQ4127" s="8"/>
      <c r="AR4127" s="8"/>
      <c r="AS4127" s="8"/>
      <c r="AT4127" s="8"/>
      <c r="AU4127" s="8"/>
      <c r="AV4127" s="8"/>
      <c r="AW4127" s="8"/>
      <c r="AX4127" s="8"/>
    </row>
    <row r="4128" spans="41:50">
      <c r="AO4128" s="8"/>
      <c r="AP4128" s="8"/>
      <c r="AQ4128" s="8"/>
      <c r="AR4128" s="8"/>
      <c r="AS4128" s="8"/>
      <c r="AT4128" s="8"/>
      <c r="AU4128" s="8"/>
      <c r="AV4128" s="8"/>
      <c r="AW4128" s="8"/>
      <c r="AX4128" s="8"/>
    </row>
    <row r="4129" spans="41:50">
      <c r="AO4129" s="8"/>
      <c r="AP4129" s="8"/>
      <c r="AQ4129" s="8"/>
      <c r="AR4129" s="8"/>
      <c r="AS4129" s="8"/>
      <c r="AT4129" s="8"/>
      <c r="AU4129" s="8"/>
      <c r="AV4129" s="8"/>
      <c r="AW4129" s="8"/>
      <c r="AX4129" s="8"/>
    </row>
    <row r="4130" spans="41:50">
      <c r="AO4130" s="8"/>
      <c r="AP4130" s="8"/>
      <c r="AQ4130" s="8"/>
      <c r="AR4130" s="8"/>
      <c r="AS4130" s="8"/>
      <c r="AT4130" s="8"/>
      <c r="AU4130" s="8"/>
      <c r="AV4130" s="8"/>
      <c r="AW4130" s="8"/>
      <c r="AX4130" s="8"/>
    </row>
    <row r="4131" spans="41:50">
      <c r="AO4131" s="8"/>
      <c r="AP4131" s="8"/>
      <c r="AQ4131" s="8"/>
      <c r="AR4131" s="8"/>
      <c r="AS4131" s="8"/>
      <c r="AT4131" s="8"/>
      <c r="AU4131" s="8"/>
      <c r="AV4131" s="8"/>
      <c r="AW4131" s="8"/>
      <c r="AX4131" s="8"/>
    </row>
    <row r="4132" spans="41:50">
      <c r="AO4132" s="8"/>
      <c r="AP4132" s="8"/>
      <c r="AQ4132" s="8"/>
      <c r="AR4132" s="8"/>
      <c r="AS4132" s="8"/>
      <c r="AT4132" s="8"/>
      <c r="AU4132" s="8"/>
      <c r="AV4132" s="8"/>
      <c r="AW4132" s="8"/>
      <c r="AX4132" s="8"/>
    </row>
    <row r="4133" spans="41:50">
      <c r="AO4133" s="8"/>
      <c r="AP4133" s="8"/>
      <c r="AQ4133" s="8"/>
      <c r="AR4133" s="8"/>
      <c r="AS4133" s="8"/>
      <c r="AT4133" s="8"/>
      <c r="AU4133" s="8"/>
      <c r="AV4133" s="8"/>
      <c r="AW4133" s="8"/>
      <c r="AX4133" s="8"/>
    </row>
    <row r="4134" spans="41:50">
      <c r="AO4134" s="8"/>
      <c r="AP4134" s="8"/>
      <c r="AQ4134" s="8"/>
      <c r="AR4134" s="8"/>
      <c r="AS4134" s="8"/>
      <c r="AT4134" s="8"/>
      <c r="AU4134" s="8"/>
      <c r="AV4134" s="8"/>
      <c r="AW4134" s="8"/>
      <c r="AX4134" s="8"/>
    </row>
    <row r="4135" spans="41:50">
      <c r="AO4135" s="8"/>
      <c r="AP4135" s="8"/>
      <c r="AQ4135" s="8"/>
      <c r="AR4135" s="8"/>
      <c r="AS4135" s="8"/>
      <c r="AT4135" s="8"/>
      <c r="AU4135" s="8"/>
      <c r="AV4135" s="8"/>
      <c r="AW4135" s="8"/>
      <c r="AX4135" s="8"/>
    </row>
    <row r="4136" spans="41:50">
      <c r="AO4136" s="8"/>
      <c r="AP4136" s="8"/>
      <c r="AQ4136" s="8"/>
      <c r="AR4136" s="8"/>
      <c r="AS4136" s="8"/>
      <c r="AT4136" s="8"/>
      <c r="AU4136" s="8"/>
      <c r="AV4136" s="8"/>
      <c r="AW4136" s="8"/>
      <c r="AX4136" s="8"/>
    </row>
    <row r="4137" spans="41:50">
      <c r="AO4137" s="8"/>
      <c r="AP4137" s="8"/>
      <c r="AQ4137" s="8"/>
      <c r="AR4137" s="8"/>
      <c r="AS4137" s="8"/>
      <c r="AT4137" s="8"/>
      <c r="AU4137" s="8"/>
      <c r="AV4137" s="8"/>
      <c r="AW4137" s="8"/>
      <c r="AX4137" s="8"/>
    </row>
    <row r="4138" spans="41:50">
      <c r="AO4138" s="8"/>
      <c r="AP4138" s="8"/>
      <c r="AQ4138" s="8"/>
      <c r="AR4138" s="8"/>
      <c r="AS4138" s="8"/>
      <c r="AT4138" s="8"/>
      <c r="AU4138" s="8"/>
      <c r="AV4138" s="8"/>
      <c r="AW4138" s="8"/>
      <c r="AX4138" s="8"/>
    </row>
    <row r="4139" spans="41:50">
      <c r="AO4139" s="8"/>
      <c r="AP4139" s="8"/>
      <c r="AQ4139" s="8"/>
      <c r="AR4139" s="8"/>
      <c r="AS4139" s="8"/>
      <c r="AT4139" s="8"/>
      <c r="AU4139" s="8"/>
      <c r="AV4139" s="8"/>
      <c r="AW4139" s="8"/>
      <c r="AX4139" s="8"/>
    </row>
    <row r="4140" spans="41:50">
      <c r="AO4140" s="8"/>
      <c r="AP4140" s="8"/>
      <c r="AQ4140" s="8"/>
      <c r="AR4140" s="8"/>
      <c r="AS4140" s="8"/>
      <c r="AT4140" s="8"/>
      <c r="AU4140" s="8"/>
      <c r="AV4140" s="8"/>
      <c r="AW4140" s="8"/>
      <c r="AX4140" s="8"/>
    </row>
    <row r="4141" spans="41:50">
      <c r="AO4141" s="8"/>
      <c r="AP4141" s="8"/>
      <c r="AQ4141" s="8"/>
      <c r="AR4141" s="8"/>
      <c r="AS4141" s="8"/>
      <c r="AT4141" s="8"/>
      <c r="AU4141" s="8"/>
      <c r="AV4141" s="8"/>
      <c r="AW4141" s="8"/>
      <c r="AX4141" s="8"/>
    </row>
    <row r="4142" spans="41:50">
      <c r="AO4142" s="8"/>
      <c r="AP4142" s="8"/>
      <c r="AQ4142" s="8"/>
      <c r="AR4142" s="8"/>
      <c r="AS4142" s="8"/>
      <c r="AT4142" s="8"/>
      <c r="AU4142" s="8"/>
      <c r="AV4142" s="8"/>
      <c r="AW4142" s="8"/>
      <c r="AX4142" s="8"/>
    </row>
    <row r="4143" spans="41:50">
      <c r="AO4143" s="8"/>
      <c r="AP4143" s="8"/>
      <c r="AQ4143" s="8"/>
      <c r="AR4143" s="8"/>
      <c r="AS4143" s="8"/>
      <c r="AT4143" s="8"/>
      <c r="AU4143" s="8"/>
      <c r="AV4143" s="8"/>
      <c r="AW4143" s="8"/>
      <c r="AX4143" s="8"/>
    </row>
    <row r="4144" spans="41:50">
      <c r="AO4144" s="8"/>
      <c r="AP4144" s="8"/>
      <c r="AQ4144" s="8"/>
      <c r="AR4144" s="8"/>
      <c r="AS4144" s="8"/>
      <c r="AT4144" s="8"/>
      <c r="AU4144" s="8"/>
      <c r="AV4144" s="8"/>
      <c r="AW4144" s="8"/>
      <c r="AX4144" s="8"/>
    </row>
    <row r="4145" spans="41:50">
      <c r="AO4145" s="8"/>
      <c r="AP4145" s="8"/>
      <c r="AQ4145" s="8"/>
      <c r="AR4145" s="8"/>
      <c r="AS4145" s="8"/>
      <c r="AT4145" s="8"/>
      <c r="AU4145" s="8"/>
      <c r="AV4145" s="8"/>
      <c r="AW4145" s="8"/>
      <c r="AX4145" s="8"/>
    </row>
    <row r="4146" spans="41:50">
      <c r="AO4146" s="8"/>
      <c r="AP4146" s="8"/>
      <c r="AQ4146" s="8"/>
      <c r="AR4146" s="8"/>
      <c r="AS4146" s="8"/>
      <c r="AT4146" s="8"/>
      <c r="AU4146" s="8"/>
      <c r="AV4146" s="8"/>
      <c r="AW4146" s="8"/>
      <c r="AX4146" s="8"/>
    </row>
    <row r="4147" spans="41:50">
      <c r="AO4147" s="8"/>
      <c r="AP4147" s="8"/>
      <c r="AQ4147" s="8"/>
      <c r="AR4147" s="8"/>
      <c r="AS4147" s="8"/>
      <c r="AT4147" s="8"/>
      <c r="AU4147" s="8"/>
      <c r="AV4147" s="8"/>
      <c r="AW4147" s="8"/>
      <c r="AX4147" s="8"/>
    </row>
    <row r="4148" spans="41:50">
      <c r="AO4148" s="8"/>
      <c r="AP4148" s="8"/>
      <c r="AQ4148" s="8"/>
      <c r="AR4148" s="8"/>
      <c r="AS4148" s="8"/>
      <c r="AT4148" s="8"/>
      <c r="AU4148" s="8"/>
      <c r="AV4148" s="8"/>
      <c r="AW4148" s="8"/>
      <c r="AX4148" s="8"/>
    </row>
    <row r="4149" spans="41:50">
      <c r="AO4149" s="8"/>
      <c r="AP4149" s="8"/>
      <c r="AQ4149" s="8"/>
      <c r="AR4149" s="8"/>
      <c r="AS4149" s="8"/>
      <c r="AT4149" s="8"/>
      <c r="AU4149" s="8"/>
      <c r="AV4149" s="8"/>
      <c r="AW4149" s="8"/>
      <c r="AX4149" s="8"/>
    </row>
    <row r="4150" spans="41:50">
      <c r="AO4150" s="8"/>
      <c r="AP4150" s="8"/>
      <c r="AQ4150" s="8"/>
      <c r="AR4150" s="8"/>
      <c r="AS4150" s="8"/>
      <c r="AT4150" s="8"/>
      <c r="AU4150" s="8"/>
      <c r="AV4150" s="8"/>
      <c r="AW4150" s="8"/>
      <c r="AX4150" s="8"/>
    </row>
    <row r="4151" spans="41:50">
      <c r="AO4151" s="8"/>
      <c r="AP4151" s="8"/>
      <c r="AQ4151" s="8"/>
      <c r="AR4151" s="8"/>
      <c r="AS4151" s="8"/>
      <c r="AT4151" s="8"/>
      <c r="AU4151" s="8"/>
      <c r="AV4151" s="8"/>
      <c r="AW4151" s="8"/>
      <c r="AX4151" s="8"/>
    </row>
    <row r="4152" spans="41:50">
      <c r="AO4152" s="8"/>
      <c r="AP4152" s="8"/>
      <c r="AQ4152" s="8"/>
      <c r="AR4152" s="8"/>
      <c r="AS4152" s="8"/>
      <c r="AT4152" s="8"/>
      <c r="AU4152" s="8"/>
      <c r="AV4152" s="8"/>
      <c r="AW4152" s="8"/>
      <c r="AX4152" s="8"/>
    </row>
    <row r="4153" spans="41:50">
      <c r="AO4153" s="8"/>
      <c r="AP4153" s="8"/>
      <c r="AQ4153" s="8"/>
      <c r="AR4153" s="8"/>
      <c r="AS4153" s="8"/>
      <c r="AT4153" s="8"/>
      <c r="AU4153" s="8"/>
      <c r="AV4153" s="8"/>
      <c r="AW4153" s="8"/>
      <c r="AX4153" s="8"/>
    </row>
    <row r="4154" spans="41:50">
      <c r="AO4154" s="8"/>
      <c r="AP4154" s="8"/>
      <c r="AQ4154" s="8"/>
      <c r="AR4154" s="8"/>
      <c r="AS4154" s="8"/>
      <c r="AT4154" s="8"/>
      <c r="AU4154" s="8"/>
      <c r="AV4154" s="8"/>
      <c r="AW4154" s="8"/>
      <c r="AX4154" s="8"/>
    </row>
    <row r="4155" spans="41:50">
      <c r="AO4155" s="8"/>
      <c r="AP4155" s="8"/>
      <c r="AQ4155" s="8"/>
      <c r="AR4155" s="8"/>
      <c r="AS4155" s="8"/>
      <c r="AT4155" s="8"/>
      <c r="AU4155" s="8"/>
      <c r="AV4155" s="8"/>
      <c r="AW4155" s="8"/>
      <c r="AX4155" s="8"/>
    </row>
    <row r="4156" spans="41:50">
      <c r="AO4156" s="8"/>
      <c r="AP4156" s="8"/>
      <c r="AQ4156" s="8"/>
      <c r="AR4156" s="8"/>
      <c r="AS4156" s="8"/>
      <c r="AT4156" s="8"/>
      <c r="AU4156" s="8"/>
      <c r="AV4156" s="8"/>
      <c r="AW4156" s="8"/>
      <c r="AX4156" s="8"/>
    </row>
    <row r="4157" spans="41:50">
      <c r="AO4157" s="8"/>
      <c r="AP4157" s="8"/>
      <c r="AQ4157" s="8"/>
      <c r="AR4157" s="8"/>
      <c r="AS4157" s="8"/>
      <c r="AT4157" s="8"/>
      <c r="AU4157" s="8"/>
      <c r="AV4157" s="8"/>
      <c r="AW4157" s="8"/>
      <c r="AX4157" s="8"/>
    </row>
    <row r="4158" spans="41:50">
      <c r="AO4158" s="8"/>
      <c r="AP4158" s="8"/>
      <c r="AQ4158" s="8"/>
      <c r="AR4158" s="8"/>
      <c r="AS4158" s="8"/>
      <c r="AT4158" s="8"/>
      <c r="AU4158" s="8"/>
      <c r="AV4158" s="8"/>
      <c r="AW4158" s="8"/>
      <c r="AX4158" s="8"/>
    </row>
    <row r="4159" spans="41:50">
      <c r="AO4159" s="8"/>
      <c r="AP4159" s="8"/>
      <c r="AQ4159" s="8"/>
      <c r="AR4159" s="8"/>
      <c r="AS4159" s="8"/>
      <c r="AT4159" s="8"/>
      <c r="AU4159" s="8"/>
      <c r="AV4159" s="8"/>
      <c r="AW4159" s="8"/>
      <c r="AX4159" s="8"/>
    </row>
    <row r="4160" spans="41:50">
      <c r="AO4160" s="8"/>
      <c r="AP4160" s="8"/>
      <c r="AQ4160" s="8"/>
      <c r="AR4160" s="8"/>
      <c r="AS4160" s="8"/>
      <c r="AT4160" s="8"/>
      <c r="AU4160" s="8"/>
      <c r="AV4160" s="8"/>
      <c r="AW4160" s="8"/>
      <c r="AX4160" s="8"/>
    </row>
    <row r="4161" spans="41:50">
      <c r="AO4161" s="8"/>
      <c r="AP4161" s="8"/>
      <c r="AQ4161" s="8"/>
      <c r="AR4161" s="8"/>
      <c r="AS4161" s="8"/>
      <c r="AT4161" s="8"/>
      <c r="AU4161" s="8"/>
      <c r="AV4161" s="8"/>
      <c r="AW4161" s="8"/>
      <c r="AX4161" s="8"/>
    </row>
    <row r="4162" spans="41:50">
      <c r="AO4162" s="8"/>
      <c r="AP4162" s="8"/>
      <c r="AQ4162" s="8"/>
      <c r="AR4162" s="8"/>
      <c r="AS4162" s="8"/>
      <c r="AT4162" s="8"/>
      <c r="AU4162" s="8"/>
      <c r="AV4162" s="8"/>
      <c r="AW4162" s="8"/>
      <c r="AX4162" s="8"/>
    </row>
    <row r="4163" spans="41:50">
      <c r="AO4163" s="8"/>
      <c r="AP4163" s="8"/>
      <c r="AQ4163" s="8"/>
      <c r="AR4163" s="8"/>
      <c r="AS4163" s="8"/>
      <c r="AT4163" s="8"/>
      <c r="AU4163" s="8"/>
      <c r="AV4163" s="8"/>
      <c r="AW4163" s="8"/>
      <c r="AX4163" s="8"/>
    </row>
    <row r="4164" spans="41:50">
      <c r="AO4164" s="8"/>
      <c r="AP4164" s="8"/>
      <c r="AQ4164" s="8"/>
      <c r="AR4164" s="8"/>
      <c r="AS4164" s="8"/>
      <c r="AT4164" s="8"/>
      <c r="AU4164" s="8"/>
      <c r="AV4164" s="8"/>
      <c r="AW4164" s="8"/>
      <c r="AX4164" s="8"/>
    </row>
    <row r="4165" spans="41:50">
      <c r="AO4165" s="8"/>
      <c r="AP4165" s="8"/>
      <c r="AQ4165" s="8"/>
      <c r="AR4165" s="8"/>
      <c r="AS4165" s="8"/>
      <c r="AT4165" s="8"/>
      <c r="AU4165" s="8"/>
      <c r="AV4165" s="8"/>
      <c r="AW4165" s="8"/>
      <c r="AX4165" s="8"/>
    </row>
    <row r="4166" spans="41:50">
      <c r="AO4166" s="8"/>
      <c r="AP4166" s="8"/>
      <c r="AQ4166" s="8"/>
      <c r="AR4166" s="8"/>
      <c r="AS4166" s="8"/>
      <c r="AT4166" s="8"/>
      <c r="AU4166" s="8"/>
      <c r="AV4166" s="8"/>
      <c r="AW4166" s="8"/>
      <c r="AX4166" s="8"/>
    </row>
    <row r="4167" spans="41:50">
      <c r="AO4167" s="8"/>
      <c r="AP4167" s="8"/>
      <c r="AQ4167" s="8"/>
      <c r="AR4167" s="8"/>
      <c r="AS4167" s="8"/>
      <c r="AT4167" s="8"/>
      <c r="AU4167" s="8"/>
      <c r="AV4167" s="8"/>
      <c r="AW4167" s="8"/>
      <c r="AX4167" s="8"/>
    </row>
    <row r="4168" spans="41:50">
      <c r="AO4168" s="8"/>
      <c r="AP4168" s="8"/>
      <c r="AQ4168" s="8"/>
      <c r="AR4168" s="8"/>
      <c r="AS4168" s="8"/>
      <c r="AT4168" s="8"/>
      <c r="AU4168" s="8"/>
      <c r="AV4168" s="8"/>
      <c r="AW4168" s="8"/>
      <c r="AX4168" s="8"/>
    </row>
    <row r="4169" spans="41:50">
      <c r="AO4169" s="8"/>
      <c r="AP4169" s="8"/>
      <c r="AQ4169" s="8"/>
      <c r="AR4169" s="8"/>
      <c r="AS4169" s="8"/>
      <c r="AT4169" s="8"/>
      <c r="AU4169" s="8"/>
      <c r="AV4169" s="8"/>
      <c r="AW4169" s="8"/>
      <c r="AX4169" s="8"/>
    </row>
    <row r="4170" spans="41:50">
      <c r="AO4170" s="8"/>
      <c r="AP4170" s="8"/>
      <c r="AQ4170" s="8"/>
      <c r="AR4170" s="8"/>
      <c r="AS4170" s="8"/>
      <c r="AT4170" s="8"/>
      <c r="AU4170" s="8"/>
      <c r="AV4170" s="8"/>
      <c r="AW4170" s="8"/>
      <c r="AX4170" s="8"/>
    </row>
    <row r="4171" spans="41:50">
      <c r="AO4171" s="8"/>
      <c r="AP4171" s="8"/>
      <c r="AQ4171" s="8"/>
      <c r="AR4171" s="8"/>
      <c r="AS4171" s="8"/>
      <c r="AT4171" s="8"/>
      <c r="AU4171" s="8"/>
      <c r="AV4171" s="8"/>
      <c r="AW4171" s="8"/>
      <c r="AX4171" s="8"/>
    </row>
    <row r="4172" spans="41:50">
      <c r="AO4172" s="8"/>
      <c r="AP4172" s="8"/>
      <c r="AQ4172" s="8"/>
      <c r="AR4172" s="8"/>
      <c r="AS4172" s="8"/>
      <c r="AT4172" s="8"/>
      <c r="AU4172" s="8"/>
      <c r="AV4172" s="8"/>
      <c r="AW4172" s="8"/>
      <c r="AX4172" s="8"/>
    </row>
    <row r="4173" spans="41:50">
      <c r="AO4173" s="8"/>
      <c r="AP4173" s="8"/>
      <c r="AQ4173" s="8"/>
      <c r="AR4173" s="8"/>
      <c r="AS4173" s="8"/>
      <c r="AT4173" s="8"/>
      <c r="AU4173" s="8"/>
      <c r="AV4173" s="8"/>
      <c r="AW4173" s="8"/>
      <c r="AX4173" s="8"/>
    </row>
    <row r="4174" spans="41:50">
      <c r="AO4174" s="8"/>
      <c r="AP4174" s="8"/>
      <c r="AQ4174" s="8"/>
      <c r="AR4174" s="8"/>
      <c r="AS4174" s="8"/>
      <c r="AT4174" s="8"/>
      <c r="AU4174" s="8"/>
      <c r="AV4174" s="8"/>
      <c r="AW4174" s="8"/>
      <c r="AX4174" s="8"/>
    </row>
    <row r="4175" spans="41:50">
      <c r="AO4175" s="8"/>
      <c r="AP4175" s="8"/>
      <c r="AQ4175" s="8"/>
      <c r="AR4175" s="8"/>
      <c r="AS4175" s="8"/>
      <c r="AT4175" s="8"/>
      <c r="AU4175" s="8"/>
      <c r="AV4175" s="8"/>
      <c r="AW4175" s="8"/>
      <c r="AX4175" s="8"/>
    </row>
    <row r="4176" spans="41:50">
      <c r="AO4176" s="8"/>
      <c r="AP4176" s="8"/>
      <c r="AQ4176" s="8"/>
      <c r="AR4176" s="8"/>
      <c r="AS4176" s="8"/>
      <c r="AT4176" s="8"/>
      <c r="AU4176" s="8"/>
      <c r="AV4176" s="8"/>
      <c r="AW4176" s="8"/>
      <c r="AX4176" s="8"/>
    </row>
    <row r="4177" spans="41:50">
      <c r="AO4177" s="8"/>
      <c r="AP4177" s="8"/>
      <c r="AQ4177" s="8"/>
      <c r="AR4177" s="8"/>
      <c r="AS4177" s="8"/>
      <c r="AT4177" s="8"/>
      <c r="AU4177" s="8"/>
      <c r="AV4177" s="8"/>
      <c r="AW4177" s="8"/>
      <c r="AX4177" s="8"/>
    </row>
    <row r="4178" spans="41:50">
      <c r="AO4178" s="8"/>
      <c r="AP4178" s="8"/>
      <c r="AQ4178" s="8"/>
      <c r="AR4178" s="8"/>
      <c r="AS4178" s="8"/>
      <c r="AT4178" s="8"/>
      <c r="AU4178" s="8"/>
      <c r="AV4178" s="8"/>
      <c r="AW4178" s="8"/>
      <c r="AX4178" s="8"/>
    </row>
    <row r="4179" spans="41:50">
      <c r="AO4179" s="8"/>
      <c r="AP4179" s="8"/>
      <c r="AQ4179" s="8"/>
      <c r="AR4179" s="8"/>
      <c r="AS4179" s="8"/>
      <c r="AT4179" s="8"/>
      <c r="AU4179" s="8"/>
      <c r="AV4179" s="8"/>
      <c r="AW4179" s="8"/>
      <c r="AX4179" s="8"/>
    </row>
    <row r="4180" spans="41:50">
      <c r="AO4180" s="8"/>
      <c r="AP4180" s="8"/>
      <c r="AQ4180" s="8"/>
      <c r="AR4180" s="8"/>
      <c r="AS4180" s="8"/>
      <c r="AT4180" s="8"/>
      <c r="AU4180" s="8"/>
      <c r="AV4180" s="8"/>
      <c r="AW4180" s="8"/>
      <c r="AX4180" s="8"/>
    </row>
    <row r="4181" spans="41:50">
      <c r="AO4181" s="8"/>
      <c r="AP4181" s="8"/>
      <c r="AQ4181" s="8"/>
      <c r="AR4181" s="8"/>
      <c r="AS4181" s="8"/>
      <c r="AT4181" s="8"/>
      <c r="AU4181" s="8"/>
      <c r="AV4181" s="8"/>
      <c r="AW4181" s="8"/>
      <c r="AX4181" s="8"/>
    </row>
    <row r="4182" spans="41:50">
      <c r="AO4182" s="8"/>
      <c r="AP4182" s="8"/>
      <c r="AQ4182" s="8"/>
      <c r="AR4182" s="8"/>
      <c r="AS4182" s="8"/>
      <c r="AT4182" s="8"/>
      <c r="AU4182" s="8"/>
      <c r="AV4182" s="8"/>
      <c r="AW4182" s="8"/>
      <c r="AX4182" s="8"/>
    </row>
    <row r="4183" spans="41:50">
      <c r="AO4183" s="8"/>
      <c r="AP4183" s="8"/>
      <c r="AQ4183" s="8"/>
      <c r="AR4183" s="8"/>
      <c r="AS4183" s="8"/>
      <c r="AT4183" s="8"/>
      <c r="AU4183" s="8"/>
      <c r="AV4183" s="8"/>
      <c r="AW4183" s="8"/>
      <c r="AX4183" s="8"/>
    </row>
    <row r="4184" spans="41:50">
      <c r="AO4184" s="8"/>
      <c r="AP4184" s="8"/>
      <c r="AQ4184" s="8"/>
      <c r="AR4184" s="8"/>
      <c r="AS4184" s="8"/>
      <c r="AT4184" s="8"/>
      <c r="AU4184" s="8"/>
      <c r="AV4184" s="8"/>
      <c r="AW4184" s="8"/>
      <c r="AX4184" s="8"/>
    </row>
    <row r="4185" spans="41:50">
      <c r="AO4185" s="8"/>
      <c r="AP4185" s="8"/>
      <c r="AQ4185" s="8"/>
      <c r="AR4185" s="8"/>
      <c r="AS4185" s="8"/>
      <c r="AT4185" s="8"/>
      <c r="AU4185" s="8"/>
      <c r="AV4185" s="8"/>
      <c r="AW4185" s="8"/>
      <c r="AX4185" s="8"/>
    </row>
    <row r="4186" spans="41:50">
      <c r="AO4186" s="8"/>
      <c r="AP4186" s="8"/>
      <c r="AQ4186" s="8"/>
      <c r="AR4186" s="8"/>
      <c r="AS4186" s="8"/>
      <c r="AT4186" s="8"/>
      <c r="AU4186" s="8"/>
      <c r="AV4186" s="8"/>
      <c r="AW4186" s="8"/>
      <c r="AX4186" s="8"/>
    </row>
    <row r="4187" spans="41:50">
      <c r="AO4187" s="8"/>
      <c r="AP4187" s="8"/>
      <c r="AQ4187" s="8"/>
      <c r="AR4187" s="8"/>
      <c r="AS4187" s="8"/>
      <c r="AT4187" s="8"/>
      <c r="AU4187" s="8"/>
      <c r="AV4187" s="8"/>
      <c r="AW4187" s="8"/>
      <c r="AX4187" s="8"/>
    </row>
    <row r="4188" spans="41:50">
      <c r="AO4188" s="8"/>
      <c r="AP4188" s="8"/>
      <c r="AQ4188" s="8"/>
      <c r="AR4188" s="8"/>
      <c r="AS4188" s="8"/>
      <c r="AT4188" s="8"/>
      <c r="AU4188" s="8"/>
      <c r="AV4188" s="8"/>
      <c r="AW4188" s="8"/>
      <c r="AX4188" s="8"/>
    </row>
    <row r="4189" spans="41:50">
      <c r="AO4189" s="8"/>
      <c r="AP4189" s="8"/>
      <c r="AQ4189" s="8"/>
      <c r="AR4189" s="8"/>
      <c r="AS4189" s="8"/>
      <c r="AT4189" s="8"/>
      <c r="AU4189" s="8"/>
      <c r="AV4189" s="8"/>
      <c r="AW4189" s="8"/>
      <c r="AX4189" s="8"/>
    </row>
    <row r="4190" spans="41:50">
      <c r="AO4190" s="8"/>
      <c r="AP4190" s="8"/>
      <c r="AQ4190" s="8"/>
      <c r="AR4190" s="8"/>
      <c r="AS4190" s="8"/>
      <c r="AT4190" s="8"/>
      <c r="AU4190" s="8"/>
      <c r="AV4190" s="8"/>
      <c r="AW4190" s="8"/>
      <c r="AX4190" s="8"/>
    </row>
    <row r="4191" spans="41:50">
      <c r="AO4191" s="8"/>
      <c r="AP4191" s="8"/>
      <c r="AQ4191" s="8"/>
      <c r="AR4191" s="8"/>
      <c r="AS4191" s="8"/>
      <c r="AT4191" s="8"/>
      <c r="AU4191" s="8"/>
      <c r="AV4191" s="8"/>
      <c r="AW4191" s="8"/>
      <c r="AX4191" s="8"/>
    </row>
    <row r="4192" spans="41:50">
      <c r="AO4192" s="8"/>
      <c r="AP4192" s="8"/>
      <c r="AQ4192" s="8"/>
      <c r="AR4192" s="8"/>
      <c r="AS4192" s="8"/>
      <c r="AT4192" s="8"/>
      <c r="AU4192" s="8"/>
      <c r="AV4192" s="8"/>
      <c r="AW4192" s="8"/>
      <c r="AX4192" s="8"/>
    </row>
    <row r="4193" spans="41:50">
      <c r="AO4193" s="8"/>
      <c r="AP4193" s="8"/>
      <c r="AQ4193" s="8"/>
      <c r="AR4193" s="8"/>
      <c r="AS4193" s="8"/>
      <c r="AT4193" s="8"/>
      <c r="AU4193" s="8"/>
      <c r="AV4193" s="8"/>
      <c r="AW4193" s="8"/>
      <c r="AX4193" s="8"/>
    </row>
    <row r="4194" spans="41:50">
      <c r="AO4194" s="8"/>
      <c r="AP4194" s="8"/>
      <c r="AQ4194" s="8"/>
      <c r="AR4194" s="8"/>
      <c r="AS4194" s="8"/>
      <c r="AT4194" s="8"/>
      <c r="AU4194" s="8"/>
      <c r="AV4194" s="8"/>
      <c r="AW4194" s="8"/>
      <c r="AX4194" s="8"/>
    </row>
    <row r="4195" spans="41:50">
      <c r="AO4195" s="8"/>
      <c r="AP4195" s="8"/>
      <c r="AQ4195" s="8"/>
      <c r="AR4195" s="8"/>
      <c r="AS4195" s="8"/>
      <c r="AT4195" s="8"/>
      <c r="AU4195" s="8"/>
      <c r="AV4195" s="8"/>
      <c r="AW4195" s="8"/>
      <c r="AX4195" s="8"/>
    </row>
    <row r="4196" spans="41:50">
      <c r="AO4196" s="8"/>
      <c r="AP4196" s="8"/>
      <c r="AQ4196" s="8"/>
      <c r="AR4196" s="8"/>
      <c r="AS4196" s="8"/>
      <c r="AT4196" s="8"/>
      <c r="AU4196" s="8"/>
      <c r="AV4196" s="8"/>
      <c r="AW4196" s="8"/>
      <c r="AX4196" s="8"/>
    </row>
    <row r="4197" spans="41:50">
      <c r="AO4197" s="8"/>
      <c r="AP4197" s="8"/>
      <c r="AQ4197" s="8"/>
      <c r="AR4197" s="8"/>
      <c r="AS4197" s="8"/>
      <c r="AT4197" s="8"/>
      <c r="AU4197" s="8"/>
      <c r="AV4197" s="8"/>
      <c r="AW4197" s="8"/>
      <c r="AX4197" s="8"/>
    </row>
    <row r="4198" spans="41:50">
      <c r="AO4198" s="8"/>
      <c r="AP4198" s="8"/>
      <c r="AQ4198" s="8"/>
      <c r="AR4198" s="8"/>
      <c r="AS4198" s="8"/>
      <c r="AT4198" s="8"/>
      <c r="AU4198" s="8"/>
      <c r="AV4198" s="8"/>
      <c r="AW4198" s="8"/>
      <c r="AX4198" s="8"/>
    </row>
    <row r="4199" spans="41:50">
      <c r="AO4199" s="8"/>
      <c r="AP4199" s="8"/>
      <c r="AQ4199" s="8"/>
      <c r="AR4199" s="8"/>
      <c r="AS4199" s="8"/>
      <c r="AT4199" s="8"/>
      <c r="AU4199" s="8"/>
      <c r="AV4199" s="8"/>
      <c r="AW4199" s="8"/>
      <c r="AX4199" s="8"/>
    </row>
    <row r="4200" spans="41:50">
      <c r="AO4200" s="8"/>
      <c r="AP4200" s="8"/>
      <c r="AQ4200" s="8"/>
      <c r="AR4200" s="8"/>
      <c r="AS4200" s="8"/>
      <c r="AT4200" s="8"/>
      <c r="AU4200" s="8"/>
      <c r="AV4200" s="8"/>
      <c r="AW4200" s="8"/>
      <c r="AX4200" s="8"/>
    </row>
    <row r="4201" spans="41:50">
      <c r="AO4201" s="8"/>
      <c r="AP4201" s="8"/>
      <c r="AQ4201" s="8"/>
      <c r="AR4201" s="8"/>
      <c r="AS4201" s="8"/>
      <c r="AT4201" s="8"/>
      <c r="AU4201" s="8"/>
      <c r="AV4201" s="8"/>
      <c r="AW4201" s="8"/>
      <c r="AX4201" s="8"/>
    </row>
    <row r="4202" spans="41:50">
      <c r="AO4202" s="8"/>
      <c r="AP4202" s="8"/>
      <c r="AQ4202" s="8"/>
      <c r="AR4202" s="8"/>
      <c r="AS4202" s="8"/>
      <c r="AT4202" s="8"/>
      <c r="AU4202" s="8"/>
      <c r="AV4202" s="8"/>
      <c r="AW4202" s="8"/>
      <c r="AX4202" s="8"/>
    </row>
    <row r="4203" spans="41:50">
      <c r="AO4203" s="8"/>
      <c r="AP4203" s="8"/>
      <c r="AQ4203" s="8"/>
      <c r="AR4203" s="8"/>
      <c r="AS4203" s="8"/>
      <c r="AT4203" s="8"/>
      <c r="AU4203" s="8"/>
      <c r="AV4203" s="8"/>
      <c r="AW4203" s="8"/>
      <c r="AX4203" s="8"/>
    </row>
    <row r="4204" spans="41:50">
      <c r="AO4204" s="8"/>
      <c r="AP4204" s="8"/>
      <c r="AQ4204" s="8"/>
      <c r="AR4204" s="8"/>
      <c r="AS4204" s="8"/>
      <c r="AT4204" s="8"/>
      <c r="AU4204" s="8"/>
      <c r="AV4204" s="8"/>
      <c r="AW4204" s="8"/>
      <c r="AX4204" s="8"/>
    </row>
    <row r="4205" spans="41:50">
      <c r="AO4205" s="8"/>
      <c r="AP4205" s="8"/>
      <c r="AQ4205" s="8"/>
      <c r="AR4205" s="8"/>
      <c r="AS4205" s="8"/>
      <c r="AT4205" s="8"/>
      <c r="AU4205" s="8"/>
      <c r="AV4205" s="8"/>
      <c r="AW4205" s="8"/>
      <c r="AX4205" s="8"/>
    </row>
    <row r="4206" spans="41:50">
      <c r="AO4206" s="8"/>
      <c r="AP4206" s="8"/>
      <c r="AQ4206" s="8"/>
      <c r="AR4206" s="8"/>
      <c r="AS4206" s="8"/>
      <c r="AT4206" s="8"/>
      <c r="AU4206" s="8"/>
      <c r="AV4206" s="8"/>
      <c r="AW4206" s="8"/>
      <c r="AX4206" s="8"/>
    </row>
    <row r="4207" spans="41:50">
      <c r="AO4207" s="8"/>
      <c r="AP4207" s="8"/>
      <c r="AQ4207" s="8"/>
      <c r="AR4207" s="8"/>
      <c r="AS4207" s="8"/>
      <c r="AT4207" s="8"/>
      <c r="AU4207" s="8"/>
      <c r="AV4207" s="8"/>
      <c r="AW4207" s="8"/>
      <c r="AX4207" s="8"/>
    </row>
    <row r="4208" spans="41:50">
      <c r="AO4208" s="8"/>
      <c r="AP4208" s="8"/>
      <c r="AQ4208" s="8"/>
      <c r="AR4208" s="8"/>
      <c r="AS4208" s="8"/>
      <c r="AT4208" s="8"/>
      <c r="AU4208" s="8"/>
      <c r="AV4208" s="8"/>
      <c r="AW4208" s="8"/>
      <c r="AX4208" s="8"/>
    </row>
    <row r="4209" spans="41:50">
      <c r="AO4209" s="8"/>
      <c r="AP4209" s="8"/>
      <c r="AQ4209" s="8"/>
      <c r="AR4209" s="8"/>
      <c r="AS4209" s="8"/>
      <c r="AT4209" s="8"/>
      <c r="AU4209" s="8"/>
      <c r="AV4209" s="8"/>
      <c r="AW4209" s="8"/>
      <c r="AX4209" s="8"/>
    </row>
    <row r="4210" spans="41:50">
      <c r="AO4210" s="8"/>
      <c r="AP4210" s="8"/>
      <c r="AQ4210" s="8"/>
      <c r="AR4210" s="8"/>
      <c r="AS4210" s="8"/>
      <c r="AT4210" s="8"/>
      <c r="AU4210" s="8"/>
      <c r="AV4210" s="8"/>
      <c r="AW4210" s="8"/>
      <c r="AX4210" s="8"/>
    </row>
    <row r="4211" spans="41:50">
      <c r="AO4211" s="8"/>
      <c r="AP4211" s="8"/>
      <c r="AQ4211" s="8"/>
      <c r="AR4211" s="8"/>
      <c r="AS4211" s="8"/>
      <c r="AT4211" s="8"/>
      <c r="AU4211" s="8"/>
      <c r="AV4211" s="8"/>
      <c r="AW4211" s="8"/>
      <c r="AX4211" s="8"/>
    </row>
    <row r="4212" spans="41:50">
      <c r="AO4212" s="8"/>
      <c r="AP4212" s="8"/>
      <c r="AQ4212" s="8"/>
      <c r="AR4212" s="8"/>
      <c r="AS4212" s="8"/>
      <c r="AT4212" s="8"/>
      <c r="AU4212" s="8"/>
      <c r="AV4212" s="8"/>
      <c r="AW4212" s="8"/>
      <c r="AX4212" s="8"/>
    </row>
    <row r="4213" spans="41:50">
      <c r="AO4213" s="8"/>
      <c r="AP4213" s="8"/>
      <c r="AQ4213" s="8"/>
      <c r="AR4213" s="8"/>
      <c r="AS4213" s="8"/>
      <c r="AT4213" s="8"/>
      <c r="AU4213" s="8"/>
      <c r="AV4213" s="8"/>
      <c r="AW4213" s="8"/>
      <c r="AX4213" s="8"/>
    </row>
    <row r="4214" spans="41:50">
      <c r="AO4214" s="8"/>
      <c r="AP4214" s="8"/>
      <c r="AQ4214" s="8"/>
      <c r="AR4214" s="8"/>
      <c r="AS4214" s="8"/>
      <c r="AT4214" s="8"/>
      <c r="AU4214" s="8"/>
      <c r="AV4214" s="8"/>
      <c r="AW4214" s="8"/>
      <c r="AX4214" s="8"/>
    </row>
    <row r="4215" spans="41:50">
      <c r="AO4215" s="8"/>
      <c r="AP4215" s="8"/>
      <c r="AQ4215" s="8"/>
      <c r="AR4215" s="8"/>
      <c r="AS4215" s="8"/>
      <c r="AT4215" s="8"/>
      <c r="AU4215" s="8"/>
      <c r="AV4215" s="8"/>
      <c r="AW4215" s="8"/>
      <c r="AX4215" s="8"/>
    </row>
    <row r="4216" spans="41:50">
      <c r="AO4216" s="8"/>
      <c r="AP4216" s="8"/>
      <c r="AQ4216" s="8"/>
      <c r="AR4216" s="8"/>
      <c r="AS4216" s="8"/>
      <c r="AT4216" s="8"/>
      <c r="AU4216" s="8"/>
      <c r="AV4216" s="8"/>
      <c r="AW4216" s="8"/>
      <c r="AX4216" s="8"/>
    </row>
    <row r="4217" spans="41:50">
      <c r="AO4217" s="8"/>
      <c r="AP4217" s="8"/>
      <c r="AQ4217" s="8"/>
      <c r="AR4217" s="8"/>
      <c r="AS4217" s="8"/>
      <c r="AT4217" s="8"/>
      <c r="AU4217" s="8"/>
      <c r="AV4217" s="8"/>
      <c r="AW4217" s="8"/>
      <c r="AX4217" s="8"/>
    </row>
    <row r="4218" spans="41:50">
      <c r="AO4218" s="8"/>
      <c r="AP4218" s="8"/>
      <c r="AQ4218" s="8"/>
      <c r="AR4218" s="8"/>
      <c r="AS4218" s="8"/>
      <c r="AT4218" s="8"/>
      <c r="AU4218" s="8"/>
      <c r="AV4218" s="8"/>
      <c r="AW4218" s="8"/>
      <c r="AX4218" s="8"/>
    </row>
    <row r="4219" spans="41:50">
      <c r="AO4219" s="8"/>
      <c r="AP4219" s="8"/>
      <c r="AQ4219" s="8"/>
      <c r="AR4219" s="8"/>
      <c r="AS4219" s="8"/>
      <c r="AT4219" s="8"/>
      <c r="AU4219" s="8"/>
      <c r="AV4219" s="8"/>
      <c r="AW4219" s="8"/>
      <c r="AX4219" s="8"/>
    </row>
    <row r="4220" spans="41:50">
      <c r="AO4220" s="8"/>
      <c r="AP4220" s="8"/>
      <c r="AQ4220" s="8"/>
      <c r="AR4220" s="8"/>
      <c r="AS4220" s="8"/>
      <c r="AT4220" s="8"/>
      <c r="AU4220" s="8"/>
      <c r="AV4220" s="8"/>
      <c r="AW4220" s="8"/>
      <c r="AX4220" s="8"/>
    </row>
    <row r="4221" spans="41:50">
      <c r="AO4221" s="8"/>
      <c r="AP4221" s="8"/>
      <c r="AQ4221" s="8"/>
      <c r="AR4221" s="8"/>
      <c r="AS4221" s="8"/>
      <c r="AT4221" s="8"/>
      <c r="AU4221" s="8"/>
      <c r="AV4221" s="8"/>
      <c r="AW4221" s="8"/>
      <c r="AX4221" s="8"/>
    </row>
    <row r="4222" spans="41:50">
      <c r="AO4222" s="8"/>
      <c r="AP4222" s="8"/>
      <c r="AQ4222" s="8"/>
      <c r="AR4222" s="8"/>
      <c r="AS4222" s="8"/>
      <c r="AT4222" s="8"/>
      <c r="AU4222" s="8"/>
      <c r="AV4222" s="8"/>
      <c r="AW4222" s="8"/>
      <c r="AX4222" s="8"/>
    </row>
    <row r="4223" spans="41:50">
      <c r="AO4223" s="8"/>
      <c r="AP4223" s="8"/>
      <c r="AQ4223" s="8"/>
      <c r="AR4223" s="8"/>
      <c r="AS4223" s="8"/>
      <c r="AT4223" s="8"/>
      <c r="AU4223" s="8"/>
      <c r="AV4223" s="8"/>
      <c r="AW4223" s="8"/>
      <c r="AX4223" s="8"/>
    </row>
    <row r="4224" spans="41:50">
      <c r="AO4224" s="8"/>
      <c r="AP4224" s="8"/>
      <c r="AQ4224" s="8"/>
      <c r="AR4224" s="8"/>
      <c r="AS4224" s="8"/>
      <c r="AT4224" s="8"/>
      <c r="AU4224" s="8"/>
      <c r="AV4224" s="8"/>
      <c r="AW4224" s="8"/>
      <c r="AX4224" s="8"/>
    </row>
    <row r="4225" spans="41:50">
      <c r="AO4225" s="8"/>
      <c r="AP4225" s="8"/>
      <c r="AQ4225" s="8"/>
      <c r="AR4225" s="8"/>
      <c r="AS4225" s="8"/>
      <c r="AT4225" s="8"/>
      <c r="AU4225" s="8"/>
      <c r="AV4225" s="8"/>
      <c r="AW4225" s="8"/>
      <c r="AX4225" s="8"/>
    </row>
    <row r="4226" spans="41:50">
      <c r="AO4226" s="8"/>
      <c r="AP4226" s="8"/>
      <c r="AQ4226" s="8"/>
      <c r="AR4226" s="8"/>
      <c r="AS4226" s="8"/>
      <c r="AT4226" s="8"/>
      <c r="AU4226" s="8"/>
      <c r="AV4226" s="8"/>
      <c r="AW4226" s="8"/>
      <c r="AX4226" s="8"/>
    </row>
    <row r="4227" spans="41:50">
      <c r="AO4227" s="8"/>
      <c r="AP4227" s="8"/>
      <c r="AQ4227" s="8"/>
      <c r="AR4227" s="8"/>
      <c r="AS4227" s="8"/>
      <c r="AT4227" s="8"/>
      <c r="AU4227" s="8"/>
      <c r="AV4227" s="8"/>
      <c r="AW4227" s="8"/>
      <c r="AX4227" s="8"/>
    </row>
    <row r="4228" spans="41:50">
      <c r="AO4228" s="8"/>
      <c r="AP4228" s="8"/>
      <c r="AQ4228" s="8"/>
      <c r="AR4228" s="8"/>
      <c r="AS4228" s="8"/>
      <c r="AT4228" s="8"/>
      <c r="AU4228" s="8"/>
      <c r="AV4228" s="8"/>
      <c r="AW4228" s="8"/>
      <c r="AX4228" s="8"/>
    </row>
    <row r="4229" spans="41:50">
      <c r="AO4229" s="8"/>
      <c r="AP4229" s="8"/>
      <c r="AQ4229" s="8"/>
      <c r="AR4229" s="8"/>
      <c r="AS4229" s="8"/>
      <c r="AT4229" s="8"/>
      <c r="AU4229" s="8"/>
      <c r="AV4229" s="8"/>
      <c r="AW4229" s="8"/>
      <c r="AX4229" s="8"/>
    </row>
    <row r="4230" spans="41:50">
      <c r="AO4230" s="8"/>
      <c r="AP4230" s="8"/>
      <c r="AQ4230" s="8"/>
      <c r="AR4230" s="8"/>
      <c r="AS4230" s="8"/>
      <c r="AT4230" s="8"/>
      <c r="AU4230" s="8"/>
      <c r="AV4230" s="8"/>
      <c r="AW4230" s="8"/>
      <c r="AX4230" s="8"/>
    </row>
    <row r="4231" spans="41:50">
      <c r="AO4231" s="8"/>
      <c r="AP4231" s="8"/>
      <c r="AQ4231" s="8"/>
      <c r="AR4231" s="8"/>
      <c r="AS4231" s="8"/>
      <c r="AT4231" s="8"/>
      <c r="AU4231" s="8"/>
      <c r="AV4231" s="8"/>
      <c r="AW4231" s="8"/>
      <c r="AX4231" s="8"/>
    </row>
    <row r="4232" spans="41:50">
      <c r="AO4232" s="8"/>
      <c r="AP4232" s="8"/>
      <c r="AQ4232" s="8"/>
      <c r="AR4232" s="8"/>
      <c r="AS4232" s="8"/>
      <c r="AT4232" s="8"/>
      <c r="AU4232" s="8"/>
      <c r="AV4232" s="8"/>
      <c r="AW4232" s="8"/>
      <c r="AX4232" s="8"/>
    </row>
    <row r="4233" spans="41:50">
      <c r="AO4233" s="8"/>
      <c r="AP4233" s="8"/>
      <c r="AQ4233" s="8"/>
      <c r="AR4233" s="8"/>
      <c r="AS4233" s="8"/>
      <c r="AT4233" s="8"/>
      <c r="AU4233" s="8"/>
      <c r="AV4233" s="8"/>
      <c r="AW4233" s="8"/>
      <c r="AX4233" s="8"/>
    </row>
    <row r="4234" spans="41:50">
      <c r="AO4234" s="8"/>
      <c r="AP4234" s="8"/>
      <c r="AQ4234" s="8"/>
      <c r="AR4234" s="8"/>
      <c r="AS4234" s="8"/>
      <c r="AT4234" s="8"/>
      <c r="AU4234" s="8"/>
      <c r="AV4234" s="8"/>
      <c r="AW4234" s="8"/>
      <c r="AX4234" s="8"/>
    </row>
    <row r="4235" spans="41:50">
      <c r="AO4235" s="8"/>
      <c r="AP4235" s="8"/>
      <c r="AQ4235" s="8"/>
      <c r="AR4235" s="8"/>
      <c r="AS4235" s="8"/>
      <c r="AT4235" s="8"/>
      <c r="AU4235" s="8"/>
      <c r="AV4235" s="8"/>
      <c r="AW4235" s="8"/>
      <c r="AX4235" s="8"/>
    </row>
    <row r="4236" spans="41:50">
      <c r="AO4236" s="8"/>
      <c r="AP4236" s="8"/>
      <c r="AQ4236" s="8"/>
      <c r="AR4236" s="8"/>
      <c r="AS4236" s="8"/>
      <c r="AT4236" s="8"/>
      <c r="AU4236" s="8"/>
      <c r="AV4236" s="8"/>
      <c r="AW4236" s="8"/>
      <c r="AX4236" s="8"/>
    </row>
    <row r="4237" spans="41:50">
      <c r="AO4237" s="8"/>
      <c r="AP4237" s="8"/>
      <c r="AQ4237" s="8"/>
      <c r="AR4237" s="8"/>
      <c r="AS4237" s="8"/>
      <c r="AT4237" s="8"/>
      <c r="AU4237" s="8"/>
      <c r="AV4237" s="8"/>
      <c r="AW4237" s="8"/>
      <c r="AX4237" s="8"/>
    </row>
    <row r="4238" spans="41:50">
      <c r="AO4238" s="8"/>
      <c r="AP4238" s="8"/>
      <c r="AQ4238" s="8"/>
      <c r="AR4238" s="8"/>
      <c r="AS4238" s="8"/>
      <c r="AT4238" s="8"/>
      <c r="AU4238" s="8"/>
      <c r="AV4238" s="8"/>
      <c r="AW4238" s="8"/>
      <c r="AX4238" s="8"/>
    </row>
    <row r="4239" spans="41:50">
      <c r="AO4239" s="8"/>
      <c r="AP4239" s="8"/>
      <c r="AQ4239" s="8"/>
      <c r="AR4239" s="8"/>
      <c r="AS4239" s="8"/>
      <c r="AT4239" s="8"/>
      <c r="AU4239" s="8"/>
      <c r="AV4239" s="8"/>
      <c r="AW4239" s="8"/>
      <c r="AX4239" s="8"/>
    </row>
    <row r="4240" spans="41:50">
      <c r="AO4240" s="8"/>
      <c r="AP4240" s="8"/>
      <c r="AQ4240" s="8"/>
      <c r="AR4240" s="8"/>
      <c r="AS4240" s="8"/>
      <c r="AT4240" s="8"/>
      <c r="AU4240" s="8"/>
      <c r="AV4240" s="8"/>
      <c r="AW4240" s="8"/>
      <c r="AX4240" s="8"/>
    </row>
    <row r="4241" spans="41:50">
      <c r="AO4241" s="8"/>
      <c r="AP4241" s="8"/>
      <c r="AQ4241" s="8"/>
      <c r="AR4241" s="8"/>
      <c r="AS4241" s="8"/>
      <c r="AT4241" s="8"/>
      <c r="AU4241" s="8"/>
      <c r="AV4241" s="8"/>
      <c r="AW4241" s="8"/>
      <c r="AX4241" s="8"/>
    </row>
    <row r="4242" spans="41:50">
      <c r="AO4242" s="8"/>
      <c r="AP4242" s="8"/>
      <c r="AQ4242" s="8"/>
      <c r="AR4242" s="8"/>
      <c r="AS4242" s="8"/>
      <c r="AT4242" s="8"/>
      <c r="AU4242" s="8"/>
      <c r="AV4242" s="8"/>
      <c r="AW4242" s="8"/>
      <c r="AX4242" s="8"/>
    </row>
    <row r="4243" spans="41:50">
      <c r="AO4243" s="8"/>
      <c r="AP4243" s="8"/>
      <c r="AQ4243" s="8"/>
      <c r="AR4243" s="8"/>
      <c r="AS4243" s="8"/>
      <c r="AT4243" s="8"/>
      <c r="AU4243" s="8"/>
      <c r="AV4243" s="8"/>
      <c r="AW4243" s="8"/>
      <c r="AX4243" s="8"/>
    </row>
    <row r="4244" spans="41:50">
      <c r="AO4244" s="8"/>
      <c r="AP4244" s="8"/>
      <c r="AQ4244" s="8"/>
      <c r="AR4244" s="8"/>
      <c r="AS4244" s="8"/>
      <c r="AT4244" s="8"/>
      <c r="AU4244" s="8"/>
      <c r="AV4244" s="8"/>
      <c r="AW4244" s="8"/>
      <c r="AX4244" s="8"/>
    </row>
    <row r="4245" spans="41:50">
      <c r="AO4245" s="8"/>
      <c r="AP4245" s="8"/>
      <c r="AQ4245" s="8"/>
      <c r="AR4245" s="8"/>
      <c r="AS4245" s="8"/>
      <c r="AT4245" s="8"/>
      <c r="AU4245" s="8"/>
      <c r="AV4245" s="8"/>
      <c r="AW4245" s="8"/>
      <c r="AX4245" s="8"/>
    </row>
    <row r="4246" spans="41:50">
      <c r="AO4246" s="8"/>
      <c r="AP4246" s="8"/>
      <c r="AQ4246" s="8"/>
      <c r="AR4246" s="8"/>
      <c r="AS4246" s="8"/>
      <c r="AT4246" s="8"/>
      <c r="AU4246" s="8"/>
      <c r="AV4246" s="8"/>
      <c r="AW4246" s="8"/>
      <c r="AX4246" s="8"/>
    </row>
    <row r="4247" spans="41:50">
      <c r="AO4247" s="8"/>
      <c r="AP4247" s="8"/>
      <c r="AQ4247" s="8"/>
      <c r="AR4247" s="8"/>
      <c r="AS4247" s="8"/>
      <c r="AT4247" s="8"/>
      <c r="AU4247" s="8"/>
      <c r="AV4247" s="8"/>
      <c r="AW4247" s="8"/>
      <c r="AX4247" s="8"/>
    </row>
    <row r="4248" spans="41:50">
      <c r="AO4248" s="8"/>
      <c r="AP4248" s="8"/>
      <c r="AQ4248" s="8"/>
      <c r="AR4248" s="8"/>
      <c r="AS4248" s="8"/>
      <c r="AT4248" s="8"/>
      <c r="AU4248" s="8"/>
      <c r="AV4248" s="8"/>
      <c r="AW4248" s="8"/>
      <c r="AX4248" s="8"/>
    </row>
    <row r="4249" spans="41:50">
      <c r="AO4249" s="8"/>
      <c r="AP4249" s="8"/>
      <c r="AQ4249" s="8"/>
      <c r="AR4249" s="8"/>
      <c r="AS4249" s="8"/>
      <c r="AT4249" s="8"/>
      <c r="AU4249" s="8"/>
      <c r="AV4249" s="8"/>
      <c r="AW4249" s="8"/>
      <c r="AX4249" s="8"/>
    </row>
    <row r="4250" spans="41:50">
      <c r="AO4250" s="8"/>
      <c r="AP4250" s="8"/>
      <c r="AQ4250" s="8"/>
      <c r="AR4250" s="8"/>
      <c r="AS4250" s="8"/>
      <c r="AT4250" s="8"/>
      <c r="AU4250" s="8"/>
      <c r="AV4250" s="8"/>
      <c r="AW4250" s="8"/>
      <c r="AX4250" s="8"/>
    </row>
    <row r="4251" spans="41:50">
      <c r="AO4251" s="8"/>
      <c r="AP4251" s="8"/>
      <c r="AQ4251" s="8"/>
      <c r="AR4251" s="8"/>
      <c r="AS4251" s="8"/>
      <c r="AT4251" s="8"/>
      <c r="AU4251" s="8"/>
      <c r="AV4251" s="8"/>
      <c r="AW4251" s="8"/>
      <c r="AX4251" s="8"/>
    </row>
    <row r="4252" spans="41:50">
      <c r="AO4252" s="8"/>
      <c r="AP4252" s="8"/>
      <c r="AQ4252" s="8"/>
      <c r="AR4252" s="8"/>
      <c r="AS4252" s="8"/>
      <c r="AT4252" s="8"/>
      <c r="AU4252" s="8"/>
      <c r="AV4252" s="8"/>
      <c r="AW4252" s="8"/>
      <c r="AX4252" s="8"/>
    </row>
    <row r="4253" spans="41:50">
      <c r="AO4253" s="8"/>
      <c r="AP4253" s="8"/>
      <c r="AQ4253" s="8"/>
      <c r="AR4253" s="8"/>
      <c r="AS4253" s="8"/>
      <c r="AT4253" s="8"/>
      <c r="AU4253" s="8"/>
      <c r="AV4253" s="8"/>
      <c r="AW4253" s="8"/>
      <c r="AX4253" s="8"/>
    </row>
    <row r="4254" spans="41:50">
      <c r="AO4254" s="8"/>
      <c r="AP4254" s="8"/>
      <c r="AQ4254" s="8"/>
      <c r="AR4254" s="8"/>
      <c r="AS4254" s="8"/>
      <c r="AT4254" s="8"/>
      <c r="AU4254" s="8"/>
      <c r="AV4254" s="8"/>
      <c r="AW4254" s="8"/>
      <c r="AX4254" s="8"/>
    </row>
    <row r="4255" spans="41:50">
      <c r="AO4255" s="8"/>
      <c r="AP4255" s="8"/>
      <c r="AQ4255" s="8"/>
      <c r="AR4255" s="8"/>
      <c r="AS4255" s="8"/>
      <c r="AT4255" s="8"/>
      <c r="AU4255" s="8"/>
      <c r="AV4255" s="8"/>
      <c r="AW4255" s="8"/>
      <c r="AX4255" s="8"/>
    </row>
    <row r="4256" spans="41:50">
      <c r="AO4256" s="8"/>
      <c r="AP4256" s="8"/>
      <c r="AQ4256" s="8"/>
      <c r="AR4256" s="8"/>
      <c r="AS4256" s="8"/>
      <c r="AT4256" s="8"/>
      <c r="AU4256" s="8"/>
      <c r="AV4256" s="8"/>
      <c r="AW4256" s="8"/>
      <c r="AX4256" s="8"/>
    </row>
    <row r="4257" spans="41:50">
      <c r="AO4257" s="8"/>
      <c r="AP4257" s="8"/>
      <c r="AQ4257" s="8"/>
      <c r="AR4257" s="8"/>
      <c r="AS4257" s="8"/>
      <c r="AT4257" s="8"/>
      <c r="AU4257" s="8"/>
      <c r="AV4257" s="8"/>
      <c r="AW4257" s="8"/>
      <c r="AX4257" s="8"/>
    </row>
    <row r="4258" spans="41:50">
      <c r="AO4258" s="8"/>
      <c r="AP4258" s="8"/>
      <c r="AQ4258" s="8"/>
      <c r="AR4258" s="8"/>
      <c r="AS4258" s="8"/>
      <c r="AT4258" s="8"/>
      <c r="AU4258" s="8"/>
      <c r="AV4258" s="8"/>
      <c r="AW4258" s="8"/>
      <c r="AX4258" s="8"/>
    </row>
    <row r="4259" spans="41:50">
      <c r="AO4259" s="8"/>
      <c r="AP4259" s="8"/>
      <c r="AQ4259" s="8"/>
      <c r="AR4259" s="8"/>
      <c r="AS4259" s="8"/>
      <c r="AT4259" s="8"/>
      <c r="AU4259" s="8"/>
      <c r="AV4259" s="8"/>
      <c r="AW4259" s="8"/>
      <c r="AX4259" s="8"/>
    </row>
    <row r="4260" spans="41:50">
      <c r="AO4260" s="8"/>
      <c r="AP4260" s="8"/>
      <c r="AQ4260" s="8"/>
      <c r="AR4260" s="8"/>
      <c r="AS4260" s="8"/>
      <c r="AT4260" s="8"/>
      <c r="AU4260" s="8"/>
      <c r="AV4260" s="8"/>
      <c r="AW4260" s="8"/>
      <c r="AX4260" s="8"/>
    </row>
    <row r="4261" spans="41:50">
      <c r="AO4261" s="8"/>
      <c r="AP4261" s="8"/>
      <c r="AQ4261" s="8"/>
      <c r="AR4261" s="8"/>
      <c r="AS4261" s="8"/>
      <c r="AT4261" s="8"/>
      <c r="AU4261" s="8"/>
      <c r="AV4261" s="8"/>
      <c r="AW4261" s="8"/>
      <c r="AX4261" s="8"/>
    </row>
    <row r="4262" spans="41:50">
      <c r="AO4262" s="8"/>
      <c r="AP4262" s="8"/>
      <c r="AQ4262" s="8"/>
      <c r="AR4262" s="8"/>
      <c r="AS4262" s="8"/>
      <c r="AT4262" s="8"/>
      <c r="AU4262" s="8"/>
      <c r="AV4262" s="8"/>
      <c r="AW4262" s="8"/>
      <c r="AX4262" s="8"/>
    </row>
    <row r="4263" spans="41:50">
      <c r="AO4263" s="8"/>
      <c r="AP4263" s="8"/>
      <c r="AQ4263" s="8"/>
      <c r="AR4263" s="8"/>
      <c r="AS4263" s="8"/>
      <c r="AT4263" s="8"/>
      <c r="AU4263" s="8"/>
      <c r="AV4263" s="8"/>
      <c r="AW4263" s="8"/>
      <c r="AX4263" s="8"/>
    </row>
    <row r="4264" spans="41:50">
      <c r="AO4264" s="8"/>
      <c r="AP4264" s="8"/>
      <c r="AQ4264" s="8"/>
      <c r="AR4264" s="8"/>
      <c r="AS4264" s="8"/>
      <c r="AT4264" s="8"/>
      <c r="AU4264" s="8"/>
      <c r="AV4264" s="8"/>
      <c r="AW4264" s="8"/>
      <c r="AX4264" s="8"/>
    </row>
    <row r="4265" spans="41:50">
      <c r="AO4265" s="8"/>
      <c r="AP4265" s="8"/>
      <c r="AQ4265" s="8"/>
      <c r="AR4265" s="8"/>
      <c r="AS4265" s="8"/>
      <c r="AT4265" s="8"/>
      <c r="AU4265" s="8"/>
      <c r="AV4265" s="8"/>
      <c r="AW4265" s="8"/>
      <c r="AX4265" s="8"/>
    </row>
    <row r="4266" spans="41:50">
      <c r="AO4266" s="8"/>
      <c r="AP4266" s="8"/>
      <c r="AQ4266" s="8"/>
      <c r="AR4266" s="8"/>
      <c r="AS4266" s="8"/>
      <c r="AT4266" s="8"/>
      <c r="AU4266" s="8"/>
      <c r="AV4266" s="8"/>
      <c r="AW4266" s="8"/>
      <c r="AX4266" s="8"/>
    </row>
    <row r="4267" spans="41:50">
      <c r="AO4267" s="8"/>
      <c r="AP4267" s="8"/>
      <c r="AQ4267" s="8"/>
      <c r="AR4267" s="8"/>
      <c r="AS4267" s="8"/>
      <c r="AT4267" s="8"/>
      <c r="AU4267" s="8"/>
      <c r="AV4267" s="8"/>
      <c r="AW4267" s="8"/>
      <c r="AX4267" s="8"/>
    </row>
    <row r="4268" spans="41:50">
      <c r="AO4268" s="8"/>
      <c r="AP4268" s="8"/>
      <c r="AQ4268" s="8"/>
      <c r="AR4268" s="8"/>
      <c r="AS4268" s="8"/>
      <c r="AT4268" s="8"/>
      <c r="AU4268" s="8"/>
      <c r="AV4268" s="8"/>
      <c r="AW4268" s="8"/>
      <c r="AX4268" s="8"/>
    </row>
    <row r="4269" spans="41:50">
      <c r="AO4269" s="8"/>
      <c r="AP4269" s="8"/>
      <c r="AQ4269" s="8"/>
      <c r="AR4269" s="8"/>
      <c r="AS4269" s="8"/>
      <c r="AT4269" s="8"/>
      <c r="AU4269" s="8"/>
      <c r="AV4269" s="8"/>
      <c r="AW4269" s="8"/>
      <c r="AX4269" s="8"/>
    </row>
    <row r="4270" spans="41:50">
      <c r="AO4270" s="8"/>
      <c r="AP4270" s="8"/>
      <c r="AQ4270" s="8"/>
      <c r="AR4270" s="8"/>
      <c r="AS4270" s="8"/>
      <c r="AT4270" s="8"/>
      <c r="AU4270" s="8"/>
      <c r="AV4270" s="8"/>
      <c r="AW4270" s="8"/>
      <c r="AX4270" s="8"/>
    </row>
    <row r="4271" spans="41:50">
      <c r="AO4271" s="8"/>
      <c r="AP4271" s="8"/>
      <c r="AQ4271" s="8"/>
      <c r="AR4271" s="8"/>
      <c r="AS4271" s="8"/>
      <c r="AT4271" s="8"/>
      <c r="AU4271" s="8"/>
      <c r="AV4271" s="8"/>
      <c r="AW4271" s="8"/>
      <c r="AX4271" s="8"/>
    </row>
    <row r="4272" spans="41:50">
      <c r="AO4272" s="8"/>
      <c r="AP4272" s="8"/>
      <c r="AQ4272" s="8"/>
      <c r="AR4272" s="8"/>
      <c r="AS4272" s="8"/>
      <c r="AT4272" s="8"/>
      <c r="AU4272" s="8"/>
      <c r="AV4272" s="8"/>
      <c r="AW4272" s="8"/>
      <c r="AX4272" s="8"/>
    </row>
    <row r="4273" spans="41:50">
      <c r="AO4273" s="8"/>
      <c r="AP4273" s="8"/>
      <c r="AQ4273" s="8"/>
      <c r="AR4273" s="8"/>
      <c r="AS4273" s="8"/>
      <c r="AT4273" s="8"/>
      <c r="AU4273" s="8"/>
      <c r="AV4273" s="8"/>
      <c r="AW4273" s="8"/>
      <c r="AX4273" s="8"/>
    </row>
    <row r="4274" spans="41:50">
      <c r="AO4274" s="8"/>
      <c r="AP4274" s="8"/>
      <c r="AQ4274" s="8"/>
      <c r="AR4274" s="8"/>
      <c r="AS4274" s="8"/>
      <c r="AT4274" s="8"/>
      <c r="AU4274" s="8"/>
      <c r="AV4274" s="8"/>
      <c r="AW4274" s="8"/>
      <c r="AX4274" s="8"/>
    </row>
    <row r="4275" spans="41:50">
      <c r="AO4275" s="8"/>
      <c r="AP4275" s="8"/>
      <c r="AQ4275" s="8"/>
      <c r="AR4275" s="8"/>
      <c r="AS4275" s="8"/>
      <c r="AT4275" s="8"/>
      <c r="AU4275" s="8"/>
      <c r="AV4275" s="8"/>
      <c r="AW4275" s="8"/>
      <c r="AX4275" s="8"/>
    </row>
    <row r="4276" spans="41:50">
      <c r="AO4276" s="8"/>
      <c r="AP4276" s="8"/>
      <c r="AQ4276" s="8"/>
      <c r="AR4276" s="8"/>
      <c r="AS4276" s="8"/>
      <c r="AT4276" s="8"/>
      <c r="AU4276" s="8"/>
      <c r="AV4276" s="8"/>
      <c r="AW4276" s="8"/>
      <c r="AX4276" s="8"/>
    </row>
    <row r="4277" spans="41:50">
      <c r="AO4277" s="8"/>
      <c r="AP4277" s="8"/>
      <c r="AQ4277" s="8"/>
      <c r="AR4277" s="8"/>
      <c r="AS4277" s="8"/>
      <c r="AT4277" s="8"/>
      <c r="AU4277" s="8"/>
      <c r="AV4277" s="8"/>
      <c r="AW4277" s="8"/>
      <c r="AX4277" s="8"/>
    </row>
    <row r="4278" spans="41:50">
      <c r="AO4278" s="8"/>
      <c r="AP4278" s="8"/>
      <c r="AQ4278" s="8"/>
      <c r="AR4278" s="8"/>
      <c r="AS4278" s="8"/>
      <c r="AT4278" s="8"/>
      <c r="AU4278" s="8"/>
      <c r="AV4278" s="8"/>
      <c r="AW4278" s="8"/>
      <c r="AX4278" s="8"/>
    </row>
    <row r="4279" spans="41:50">
      <c r="AO4279" s="8"/>
      <c r="AP4279" s="8"/>
      <c r="AQ4279" s="8"/>
      <c r="AR4279" s="8"/>
      <c r="AS4279" s="8"/>
      <c r="AT4279" s="8"/>
      <c r="AU4279" s="8"/>
      <c r="AV4279" s="8"/>
      <c r="AW4279" s="8"/>
      <c r="AX4279" s="8"/>
    </row>
    <row r="4280" spans="41:50">
      <c r="AO4280" s="8"/>
      <c r="AP4280" s="8"/>
      <c r="AQ4280" s="8"/>
      <c r="AR4280" s="8"/>
      <c r="AS4280" s="8"/>
      <c r="AT4280" s="8"/>
      <c r="AU4280" s="8"/>
      <c r="AV4280" s="8"/>
      <c r="AW4280" s="8"/>
      <c r="AX4280" s="8"/>
    </row>
    <row r="4281" spans="41:50">
      <c r="AO4281" s="8"/>
      <c r="AP4281" s="8"/>
      <c r="AQ4281" s="8"/>
      <c r="AR4281" s="8"/>
      <c r="AS4281" s="8"/>
      <c r="AT4281" s="8"/>
      <c r="AU4281" s="8"/>
      <c r="AV4281" s="8"/>
      <c r="AW4281" s="8"/>
      <c r="AX4281" s="8"/>
    </row>
    <row r="4282" spans="41:50">
      <c r="AO4282" s="8"/>
      <c r="AP4282" s="8"/>
      <c r="AQ4282" s="8"/>
      <c r="AR4282" s="8"/>
      <c r="AS4282" s="8"/>
      <c r="AT4282" s="8"/>
      <c r="AU4282" s="8"/>
      <c r="AV4282" s="8"/>
      <c r="AW4282" s="8"/>
      <c r="AX4282" s="8"/>
    </row>
    <row r="4283" spans="41:50">
      <c r="AO4283" s="8"/>
      <c r="AP4283" s="8"/>
      <c r="AQ4283" s="8"/>
      <c r="AR4283" s="8"/>
      <c r="AS4283" s="8"/>
      <c r="AT4283" s="8"/>
      <c r="AU4283" s="8"/>
      <c r="AV4283" s="8"/>
      <c r="AW4283" s="8"/>
      <c r="AX4283" s="8"/>
    </row>
    <row r="4284" spans="41:50">
      <c r="AO4284" s="8"/>
      <c r="AP4284" s="8"/>
      <c r="AQ4284" s="8"/>
      <c r="AR4284" s="8"/>
      <c r="AS4284" s="8"/>
      <c r="AT4284" s="8"/>
      <c r="AU4284" s="8"/>
      <c r="AV4284" s="8"/>
      <c r="AW4284" s="8"/>
      <c r="AX4284" s="8"/>
    </row>
    <row r="4285" spans="41:50">
      <c r="AO4285" s="8"/>
      <c r="AP4285" s="8"/>
      <c r="AQ4285" s="8"/>
      <c r="AR4285" s="8"/>
      <c r="AS4285" s="8"/>
      <c r="AT4285" s="8"/>
      <c r="AU4285" s="8"/>
      <c r="AV4285" s="8"/>
      <c r="AW4285" s="8"/>
      <c r="AX4285" s="8"/>
    </row>
    <row r="4286" spans="41:50">
      <c r="AO4286" s="8"/>
      <c r="AP4286" s="8"/>
      <c r="AQ4286" s="8"/>
      <c r="AR4286" s="8"/>
      <c r="AS4286" s="8"/>
      <c r="AT4286" s="8"/>
      <c r="AU4286" s="8"/>
      <c r="AV4286" s="8"/>
      <c r="AW4286" s="8"/>
      <c r="AX4286" s="8"/>
    </row>
    <row r="4287" spans="41:50">
      <c r="AO4287" s="8"/>
      <c r="AP4287" s="8"/>
      <c r="AQ4287" s="8"/>
      <c r="AR4287" s="8"/>
      <c r="AS4287" s="8"/>
      <c r="AT4287" s="8"/>
      <c r="AU4287" s="8"/>
      <c r="AV4287" s="8"/>
      <c r="AW4287" s="8"/>
      <c r="AX4287" s="8"/>
    </row>
    <row r="4288" spans="41:50">
      <c r="AO4288" s="8"/>
      <c r="AP4288" s="8"/>
      <c r="AQ4288" s="8"/>
      <c r="AR4288" s="8"/>
      <c r="AS4288" s="8"/>
      <c r="AT4288" s="8"/>
      <c r="AU4288" s="8"/>
      <c r="AV4288" s="8"/>
      <c r="AW4288" s="8"/>
      <c r="AX4288" s="8"/>
    </row>
    <row r="4289" spans="41:50">
      <c r="AO4289" s="8"/>
      <c r="AP4289" s="8"/>
      <c r="AQ4289" s="8"/>
      <c r="AR4289" s="8"/>
      <c r="AS4289" s="8"/>
      <c r="AT4289" s="8"/>
      <c r="AU4289" s="8"/>
      <c r="AV4289" s="8"/>
      <c r="AW4289" s="8"/>
      <c r="AX4289" s="8"/>
    </row>
    <row r="4290" spans="41:50">
      <c r="AO4290" s="8"/>
      <c r="AP4290" s="8"/>
      <c r="AQ4290" s="8"/>
      <c r="AR4290" s="8"/>
      <c r="AS4290" s="8"/>
      <c r="AT4290" s="8"/>
      <c r="AU4290" s="8"/>
      <c r="AV4290" s="8"/>
      <c r="AW4290" s="8"/>
      <c r="AX4290" s="8"/>
    </row>
    <row r="4291" spans="41:50">
      <c r="AO4291" s="8"/>
      <c r="AP4291" s="8"/>
      <c r="AQ4291" s="8"/>
      <c r="AR4291" s="8"/>
      <c r="AS4291" s="8"/>
      <c r="AT4291" s="8"/>
      <c r="AU4291" s="8"/>
      <c r="AV4291" s="8"/>
      <c r="AW4291" s="8"/>
      <c r="AX4291" s="8"/>
    </row>
    <row r="4292" spans="41:50">
      <c r="AO4292" s="8"/>
      <c r="AP4292" s="8"/>
      <c r="AQ4292" s="8"/>
      <c r="AR4292" s="8"/>
      <c r="AS4292" s="8"/>
      <c r="AT4292" s="8"/>
      <c r="AU4292" s="8"/>
      <c r="AV4292" s="8"/>
      <c r="AW4292" s="8"/>
      <c r="AX4292" s="8"/>
    </row>
    <row r="4293" spans="41:50">
      <c r="AO4293" s="8"/>
      <c r="AP4293" s="8"/>
      <c r="AQ4293" s="8"/>
      <c r="AR4293" s="8"/>
      <c r="AS4293" s="8"/>
      <c r="AT4293" s="8"/>
      <c r="AU4293" s="8"/>
      <c r="AV4293" s="8"/>
      <c r="AW4293" s="8"/>
      <c r="AX4293" s="8"/>
    </row>
    <row r="4294" spans="41:50">
      <c r="AO4294" s="8"/>
      <c r="AP4294" s="8"/>
      <c r="AQ4294" s="8"/>
      <c r="AR4294" s="8"/>
      <c r="AS4294" s="8"/>
      <c r="AT4294" s="8"/>
      <c r="AU4294" s="8"/>
      <c r="AV4294" s="8"/>
      <c r="AW4294" s="8"/>
      <c r="AX4294" s="8"/>
    </row>
    <row r="4295" spans="41:50">
      <c r="AO4295" s="8"/>
      <c r="AP4295" s="8"/>
      <c r="AQ4295" s="8"/>
      <c r="AR4295" s="8"/>
      <c r="AS4295" s="8"/>
      <c r="AT4295" s="8"/>
      <c r="AU4295" s="8"/>
      <c r="AV4295" s="8"/>
      <c r="AW4295" s="8"/>
      <c r="AX4295" s="8"/>
    </row>
    <row r="4296" spans="41:50">
      <c r="AO4296" s="8"/>
      <c r="AP4296" s="8"/>
      <c r="AQ4296" s="8"/>
      <c r="AR4296" s="8"/>
      <c r="AS4296" s="8"/>
      <c r="AT4296" s="8"/>
      <c r="AU4296" s="8"/>
      <c r="AV4296" s="8"/>
      <c r="AW4296" s="8"/>
      <c r="AX4296" s="8"/>
    </row>
    <row r="4297" spans="41:50">
      <c r="AO4297" s="8"/>
      <c r="AP4297" s="8"/>
      <c r="AQ4297" s="8"/>
      <c r="AR4297" s="8"/>
      <c r="AS4297" s="8"/>
      <c r="AT4297" s="8"/>
      <c r="AU4297" s="8"/>
      <c r="AV4297" s="8"/>
      <c r="AW4297" s="8"/>
      <c r="AX4297" s="8"/>
    </row>
    <row r="4298" spans="41:50">
      <c r="AO4298" s="8"/>
      <c r="AP4298" s="8"/>
      <c r="AQ4298" s="8"/>
      <c r="AR4298" s="8"/>
      <c r="AS4298" s="8"/>
      <c r="AT4298" s="8"/>
      <c r="AU4298" s="8"/>
      <c r="AV4298" s="8"/>
      <c r="AW4298" s="8"/>
      <c r="AX4298" s="8"/>
    </row>
    <row r="4299" spans="41:50">
      <c r="AO4299" s="8"/>
      <c r="AP4299" s="8"/>
      <c r="AQ4299" s="8"/>
      <c r="AR4299" s="8"/>
      <c r="AS4299" s="8"/>
      <c r="AT4299" s="8"/>
      <c r="AU4299" s="8"/>
      <c r="AV4299" s="8"/>
      <c r="AW4299" s="8"/>
      <c r="AX4299" s="8"/>
    </row>
    <row r="4300" spans="41:50">
      <c r="AO4300" s="8"/>
      <c r="AP4300" s="8"/>
      <c r="AQ4300" s="8"/>
      <c r="AR4300" s="8"/>
      <c r="AS4300" s="8"/>
      <c r="AT4300" s="8"/>
      <c r="AU4300" s="8"/>
      <c r="AV4300" s="8"/>
      <c r="AW4300" s="8"/>
      <c r="AX4300" s="8"/>
    </row>
    <row r="4301" spans="41:50">
      <c r="AO4301" s="8"/>
      <c r="AP4301" s="8"/>
      <c r="AQ4301" s="8"/>
      <c r="AR4301" s="8"/>
      <c r="AS4301" s="8"/>
      <c r="AT4301" s="8"/>
      <c r="AU4301" s="8"/>
      <c r="AV4301" s="8"/>
      <c r="AW4301" s="8"/>
      <c r="AX4301" s="8"/>
    </row>
    <row r="4302" spans="41:50">
      <c r="AO4302" s="8"/>
      <c r="AP4302" s="8"/>
      <c r="AQ4302" s="8"/>
      <c r="AR4302" s="8"/>
      <c r="AS4302" s="8"/>
      <c r="AT4302" s="8"/>
      <c r="AU4302" s="8"/>
      <c r="AV4302" s="8"/>
      <c r="AW4302" s="8"/>
      <c r="AX4302" s="8"/>
    </row>
    <row r="4303" spans="41:50">
      <c r="AO4303" s="8"/>
      <c r="AP4303" s="8"/>
      <c r="AQ4303" s="8"/>
      <c r="AR4303" s="8"/>
      <c r="AS4303" s="8"/>
      <c r="AT4303" s="8"/>
      <c r="AU4303" s="8"/>
      <c r="AV4303" s="8"/>
      <c r="AW4303" s="8"/>
      <c r="AX4303" s="8"/>
    </row>
    <row r="4304" spans="41:50">
      <c r="AO4304" s="8"/>
      <c r="AP4304" s="8"/>
      <c r="AQ4304" s="8"/>
      <c r="AR4304" s="8"/>
      <c r="AS4304" s="8"/>
      <c r="AT4304" s="8"/>
      <c r="AU4304" s="8"/>
      <c r="AV4304" s="8"/>
      <c r="AW4304" s="8"/>
      <c r="AX4304" s="8"/>
    </row>
    <row r="4305" spans="41:50">
      <c r="AO4305" s="8"/>
      <c r="AP4305" s="8"/>
      <c r="AQ4305" s="8"/>
      <c r="AR4305" s="8"/>
      <c r="AS4305" s="8"/>
      <c r="AT4305" s="8"/>
      <c r="AU4305" s="8"/>
      <c r="AV4305" s="8"/>
      <c r="AW4305" s="8"/>
      <c r="AX4305" s="8"/>
    </row>
    <row r="4306" spans="41:50">
      <c r="AO4306" s="8"/>
      <c r="AP4306" s="8"/>
      <c r="AQ4306" s="8"/>
      <c r="AR4306" s="8"/>
      <c r="AS4306" s="8"/>
      <c r="AT4306" s="8"/>
      <c r="AU4306" s="8"/>
      <c r="AV4306" s="8"/>
      <c r="AW4306" s="8"/>
      <c r="AX4306" s="8"/>
    </row>
    <row r="4307" spans="41:50">
      <c r="AO4307" s="8"/>
      <c r="AP4307" s="8"/>
      <c r="AQ4307" s="8"/>
      <c r="AR4307" s="8"/>
      <c r="AS4307" s="8"/>
      <c r="AT4307" s="8"/>
      <c r="AU4307" s="8"/>
      <c r="AV4307" s="8"/>
      <c r="AW4307" s="8"/>
      <c r="AX4307" s="8"/>
    </row>
    <row r="4308" spans="41:50">
      <c r="AO4308" s="8"/>
      <c r="AP4308" s="8"/>
      <c r="AQ4308" s="8"/>
      <c r="AR4308" s="8"/>
      <c r="AS4308" s="8"/>
      <c r="AT4308" s="8"/>
      <c r="AU4308" s="8"/>
      <c r="AV4308" s="8"/>
      <c r="AW4308" s="8"/>
      <c r="AX4308" s="8"/>
    </row>
    <row r="4309" spans="41:50">
      <c r="AO4309" s="8"/>
      <c r="AP4309" s="8"/>
      <c r="AQ4309" s="8"/>
      <c r="AR4309" s="8"/>
      <c r="AS4309" s="8"/>
      <c r="AT4309" s="8"/>
      <c r="AU4309" s="8"/>
      <c r="AV4309" s="8"/>
      <c r="AW4309" s="8"/>
      <c r="AX4309" s="8"/>
    </row>
    <row r="4310" spans="41:50">
      <c r="AO4310" s="8"/>
      <c r="AP4310" s="8"/>
      <c r="AQ4310" s="8"/>
      <c r="AR4310" s="8"/>
      <c r="AS4310" s="8"/>
      <c r="AT4310" s="8"/>
      <c r="AU4310" s="8"/>
      <c r="AV4310" s="8"/>
      <c r="AW4310" s="8"/>
      <c r="AX4310" s="8"/>
    </row>
    <row r="4311" spans="41:50">
      <c r="AO4311" s="8"/>
      <c r="AP4311" s="8"/>
      <c r="AQ4311" s="8"/>
      <c r="AR4311" s="8"/>
      <c r="AS4311" s="8"/>
      <c r="AT4311" s="8"/>
      <c r="AU4311" s="8"/>
      <c r="AV4311" s="8"/>
      <c r="AW4311" s="8"/>
      <c r="AX4311" s="8"/>
    </row>
    <row r="4312" spans="41:50">
      <c r="AO4312" s="8"/>
      <c r="AP4312" s="8"/>
      <c r="AQ4312" s="8"/>
      <c r="AR4312" s="8"/>
      <c r="AS4312" s="8"/>
      <c r="AT4312" s="8"/>
      <c r="AU4312" s="8"/>
      <c r="AV4312" s="8"/>
      <c r="AW4312" s="8"/>
      <c r="AX4312" s="8"/>
    </row>
    <row r="4313" spans="41:50">
      <c r="AO4313" s="8"/>
      <c r="AP4313" s="8"/>
      <c r="AQ4313" s="8"/>
      <c r="AR4313" s="8"/>
      <c r="AS4313" s="8"/>
      <c r="AT4313" s="8"/>
      <c r="AU4313" s="8"/>
      <c r="AV4313" s="8"/>
      <c r="AW4313" s="8"/>
      <c r="AX4313" s="8"/>
    </row>
    <row r="4314" spans="41:50">
      <c r="AO4314" s="8"/>
      <c r="AP4314" s="8"/>
      <c r="AQ4314" s="8"/>
      <c r="AR4314" s="8"/>
      <c r="AS4314" s="8"/>
      <c r="AT4314" s="8"/>
      <c r="AU4314" s="8"/>
      <c r="AV4314" s="8"/>
      <c r="AW4314" s="8"/>
      <c r="AX4314" s="8"/>
    </row>
    <row r="4315" spans="41:50">
      <c r="AO4315" s="8"/>
      <c r="AP4315" s="8"/>
      <c r="AQ4315" s="8"/>
      <c r="AR4315" s="8"/>
      <c r="AS4315" s="8"/>
      <c r="AT4315" s="8"/>
      <c r="AU4315" s="8"/>
      <c r="AV4315" s="8"/>
      <c r="AW4315" s="8"/>
      <c r="AX4315" s="8"/>
    </row>
    <row r="4316" spans="41:50">
      <c r="AO4316" s="8"/>
      <c r="AP4316" s="8"/>
      <c r="AQ4316" s="8"/>
      <c r="AR4316" s="8"/>
      <c r="AS4316" s="8"/>
      <c r="AT4316" s="8"/>
      <c r="AU4316" s="8"/>
      <c r="AV4316" s="8"/>
      <c r="AW4316" s="8"/>
      <c r="AX4316" s="8"/>
    </row>
    <row r="4317" spans="41:50">
      <c r="AO4317" s="8"/>
      <c r="AP4317" s="8"/>
      <c r="AQ4317" s="8"/>
      <c r="AR4317" s="8"/>
      <c r="AS4317" s="8"/>
      <c r="AT4317" s="8"/>
      <c r="AU4317" s="8"/>
      <c r="AV4317" s="8"/>
      <c r="AW4317" s="8"/>
      <c r="AX4317" s="8"/>
    </row>
    <row r="4318" spans="41:50">
      <c r="AO4318" s="8"/>
      <c r="AP4318" s="8"/>
      <c r="AQ4318" s="8"/>
      <c r="AR4318" s="8"/>
      <c r="AS4318" s="8"/>
      <c r="AT4318" s="8"/>
      <c r="AU4318" s="8"/>
      <c r="AV4318" s="8"/>
      <c r="AW4318" s="8"/>
      <c r="AX4318" s="8"/>
    </row>
    <row r="4319" spans="41:50">
      <c r="AO4319" s="8"/>
      <c r="AP4319" s="8"/>
      <c r="AQ4319" s="8"/>
      <c r="AR4319" s="8"/>
      <c r="AS4319" s="8"/>
      <c r="AT4319" s="8"/>
      <c r="AU4319" s="8"/>
      <c r="AV4319" s="8"/>
      <c r="AW4319" s="8"/>
      <c r="AX4319" s="8"/>
    </row>
    <row r="4320" spans="41:50">
      <c r="AO4320" s="8"/>
      <c r="AP4320" s="8"/>
      <c r="AQ4320" s="8"/>
      <c r="AR4320" s="8"/>
      <c r="AS4320" s="8"/>
      <c r="AT4320" s="8"/>
      <c r="AU4320" s="8"/>
      <c r="AV4320" s="8"/>
      <c r="AW4320" s="8"/>
      <c r="AX4320" s="8"/>
    </row>
    <row r="4321" spans="41:50">
      <c r="AO4321" s="8"/>
      <c r="AP4321" s="8"/>
      <c r="AQ4321" s="8"/>
      <c r="AR4321" s="8"/>
      <c r="AS4321" s="8"/>
      <c r="AT4321" s="8"/>
      <c r="AU4321" s="8"/>
      <c r="AV4321" s="8"/>
      <c r="AW4321" s="8"/>
      <c r="AX4321" s="8"/>
    </row>
    <row r="4322" spans="41:50">
      <c r="AO4322" s="8"/>
      <c r="AP4322" s="8"/>
      <c r="AQ4322" s="8"/>
      <c r="AR4322" s="8"/>
      <c r="AS4322" s="8"/>
      <c r="AT4322" s="8"/>
      <c r="AU4322" s="8"/>
      <c r="AV4322" s="8"/>
      <c r="AW4322" s="8"/>
      <c r="AX4322" s="8"/>
    </row>
    <row r="4323" spans="41:50">
      <c r="AO4323" s="8"/>
      <c r="AP4323" s="8"/>
      <c r="AQ4323" s="8"/>
      <c r="AR4323" s="8"/>
      <c r="AS4323" s="8"/>
      <c r="AT4323" s="8"/>
      <c r="AU4323" s="8"/>
      <c r="AV4323" s="8"/>
      <c r="AW4323" s="8"/>
      <c r="AX4323" s="8"/>
    </row>
    <row r="4324" spans="41:50">
      <c r="AO4324" s="8"/>
      <c r="AP4324" s="8"/>
      <c r="AQ4324" s="8"/>
      <c r="AR4324" s="8"/>
      <c r="AS4324" s="8"/>
      <c r="AT4324" s="8"/>
      <c r="AU4324" s="8"/>
      <c r="AV4324" s="8"/>
      <c r="AW4324" s="8"/>
      <c r="AX4324" s="8"/>
    </row>
    <row r="4325" spans="41:50">
      <c r="AO4325" s="8"/>
      <c r="AP4325" s="8"/>
      <c r="AQ4325" s="8"/>
      <c r="AR4325" s="8"/>
      <c r="AS4325" s="8"/>
      <c r="AT4325" s="8"/>
      <c r="AU4325" s="8"/>
      <c r="AV4325" s="8"/>
      <c r="AW4325" s="8"/>
      <c r="AX4325" s="8"/>
    </row>
    <row r="4326" spans="41:50">
      <c r="AO4326" s="8"/>
      <c r="AP4326" s="8"/>
      <c r="AQ4326" s="8"/>
      <c r="AR4326" s="8"/>
      <c r="AS4326" s="8"/>
      <c r="AT4326" s="8"/>
      <c r="AU4326" s="8"/>
      <c r="AV4326" s="8"/>
      <c r="AW4326" s="8"/>
      <c r="AX4326" s="8"/>
    </row>
    <row r="4327" spans="41:50">
      <c r="AO4327" s="8"/>
      <c r="AP4327" s="8"/>
      <c r="AQ4327" s="8"/>
      <c r="AR4327" s="8"/>
      <c r="AS4327" s="8"/>
      <c r="AT4327" s="8"/>
      <c r="AU4327" s="8"/>
      <c r="AV4327" s="8"/>
      <c r="AW4327" s="8"/>
      <c r="AX4327" s="8"/>
    </row>
    <row r="4328" spans="41:50">
      <c r="AO4328" s="8"/>
      <c r="AP4328" s="8"/>
      <c r="AQ4328" s="8"/>
      <c r="AR4328" s="8"/>
      <c r="AS4328" s="8"/>
      <c r="AT4328" s="8"/>
      <c r="AU4328" s="8"/>
      <c r="AV4328" s="8"/>
      <c r="AW4328" s="8"/>
      <c r="AX4328" s="8"/>
    </row>
    <row r="4329" spans="41:50">
      <c r="AO4329" s="8"/>
      <c r="AP4329" s="8"/>
      <c r="AQ4329" s="8"/>
      <c r="AR4329" s="8"/>
      <c r="AS4329" s="8"/>
      <c r="AT4329" s="8"/>
      <c r="AU4329" s="8"/>
      <c r="AV4329" s="8"/>
      <c r="AW4329" s="8"/>
      <c r="AX4329" s="8"/>
    </row>
    <row r="4330" spans="41:50">
      <c r="AO4330" s="8"/>
      <c r="AP4330" s="8"/>
      <c r="AQ4330" s="8"/>
      <c r="AR4330" s="8"/>
      <c r="AS4330" s="8"/>
      <c r="AT4330" s="8"/>
      <c r="AU4330" s="8"/>
      <c r="AV4330" s="8"/>
      <c r="AW4330" s="8"/>
      <c r="AX4330" s="8"/>
    </row>
    <row r="4331" spans="41:50">
      <c r="AO4331" s="8"/>
      <c r="AP4331" s="8"/>
      <c r="AQ4331" s="8"/>
      <c r="AR4331" s="8"/>
      <c r="AS4331" s="8"/>
      <c r="AT4331" s="8"/>
      <c r="AU4331" s="8"/>
      <c r="AV4331" s="8"/>
      <c r="AW4331" s="8"/>
      <c r="AX4331" s="8"/>
    </row>
    <row r="4332" spans="41:50">
      <c r="AO4332" s="8"/>
      <c r="AP4332" s="8"/>
      <c r="AQ4332" s="8"/>
      <c r="AR4332" s="8"/>
      <c r="AS4332" s="8"/>
      <c r="AT4332" s="8"/>
      <c r="AU4332" s="8"/>
      <c r="AV4332" s="8"/>
      <c r="AW4332" s="8"/>
      <c r="AX4332" s="8"/>
    </row>
    <row r="4333" spans="41:50">
      <c r="AO4333" s="8"/>
      <c r="AP4333" s="8"/>
      <c r="AQ4333" s="8"/>
      <c r="AR4333" s="8"/>
      <c r="AS4333" s="8"/>
      <c r="AT4333" s="8"/>
      <c r="AU4333" s="8"/>
      <c r="AV4333" s="8"/>
      <c r="AW4333" s="8"/>
      <c r="AX4333" s="8"/>
    </row>
    <row r="4334" spans="41:50">
      <c r="AO4334" s="8"/>
      <c r="AP4334" s="8"/>
      <c r="AQ4334" s="8"/>
      <c r="AR4334" s="8"/>
      <c r="AS4334" s="8"/>
      <c r="AT4334" s="8"/>
      <c r="AU4334" s="8"/>
      <c r="AV4334" s="8"/>
      <c r="AW4334" s="8"/>
      <c r="AX4334" s="8"/>
    </row>
    <row r="4335" spans="41:50">
      <c r="AO4335" s="8"/>
      <c r="AP4335" s="8"/>
      <c r="AQ4335" s="8"/>
      <c r="AR4335" s="8"/>
      <c r="AS4335" s="8"/>
      <c r="AT4335" s="8"/>
      <c r="AU4335" s="8"/>
      <c r="AV4335" s="8"/>
      <c r="AW4335" s="8"/>
      <c r="AX4335" s="8"/>
    </row>
    <row r="4336" spans="41:50">
      <c r="AO4336" s="8"/>
      <c r="AP4336" s="8"/>
      <c r="AQ4336" s="8"/>
      <c r="AR4336" s="8"/>
      <c r="AS4336" s="8"/>
      <c r="AT4336" s="8"/>
      <c r="AU4336" s="8"/>
      <c r="AV4336" s="8"/>
      <c r="AW4336" s="8"/>
      <c r="AX4336" s="8"/>
    </row>
    <row r="4337" spans="41:50">
      <c r="AO4337" s="8"/>
      <c r="AP4337" s="8"/>
      <c r="AQ4337" s="8"/>
      <c r="AR4337" s="8"/>
      <c r="AS4337" s="8"/>
      <c r="AT4337" s="8"/>
      <c r="AU4337" s="8"/>
      <c r="AV4337" s="8"/>
      <c r="AW4337" s="8"/>
      <c r="AX4337" s="8"/>
    </row>
    <row r="4338" spans="41:50">
      <c r="AO4338" s="8"/>
      <c r="AP4338" s="8"/>
      <c r="AQ4338" s="8"/>
      <c r="AR4338" s="8"/>
      <c r="AS4338" s="8"/>
      <c r="AT4338" s="8"/>
      <c r="AU4338" s="8"/>
      <c r="AV4338" s="8"/>
      <c r="AW4338" s="8"/>
      <c r="AX4338" s="8"/>
    </row>
    <row r="4339" spans="41:50">
      <c r="AO4339" s="8"/>
      <c r="AP4339" s="8"/>
      <c r="AQ4339" s="8"/>
      <c r="AR4339" s="8"/>
      <c r="AS4339" s="8"/>
      <c r="AT4339" s="8"/>
      <c r="AU4339" s="8"/>
      <c r="AV4339" s="8"/>
      <c r="AW4339" s="8"/>
      <c r="AX4339" s="8"/>
    </row>
    <row r="4340" spans="41:50">
      <c r="AO4340" s="8"/>
      <c r="AP4340" s="8"/>
      <c r="AQ4340" s="8"/>
      <c r="AR4340" s="8"/>
      <c r="AS4340" s="8"/>
      <c r="AT4340" s="8"/>
      <c r="AU4340" s="8"/>
      <c r="AV4340" s="8"/>
      <c r="AW4340" s="8"/>
      <c r="AX4340" s="8"/>
    </row>
    <row r="4341" spans="41:50">
      <c r="AO4341" s="8"/>
      <c r="AP4341" s="8"/>
      <c r="AQ4341" s="8"/>
      <c r="AR4341" s="8"/>
      <c r="AS4341" s="8"/>
      <c r="AT4341" s="8"/>
      <c r="AU4341" s="8"/>
      <c r="AV4341" s="8"/>
      <c r="AW4341" s="8"/>
      <c r="AX4341" s="8"/>
    </row>
    <row r="4342" spans="41:50">
      <c r="AO4342" s="8"/>
      <c r="AP4342" s="8"/>
      <c r="AQ4342" s="8"/>
      <c r="AR4342" s="8"/>
      <c r="AS4342" s="8"/>
      <c r="AT4342" s="8"/>
      <c r="AU4342" s="8"/>
      <c r="AV4342" s="8"/>
      <c r="AW4342" s="8"/>
      <c r="AX4342" s="8"/>
    </row>
    <row r="4343" spans="41:50">
      <c r="AO4343" s="8"/>
      <c r="AP4343" s="8"/>
      <c r="AQ4343" s="8"/>
      <c r="AR4343" s="8"/>
      <c r="AS4343" s="8"/>
      <c r="AT4343" s="8"/>
      <c r="AU4343" s="8"/>
      <c r="AV4343" s="8"/>
      <c r="AW4343" s="8"/>
      <c r="AX4343" s="8"/>
    </row>
    <row r="4344" spans="41:50">
      <c r="AO4344" s="8"/>
      <c r="AP4344" s="8"/>
      <c r="AQ4344" s="8"/>
      <c r="AR4344" s="8"/>
      <c r="AS4344" s="8"/>
      <c r="AT4344" s="8"/>
      <c r="AU4344" s="8"/>
      <c r="AV4344" s="8"/>
      <c r="AW4344" s="8"/>
      <c r="AX4344" s="8"/>
    </row>
    <row r="4345" spans="41:50">
      <c r="AO4345" s="8"/>
      <c r="AP4345" s="8"/>
      <c r="AQ4345" s="8"/>
      <c r="AR4345" s="8"/>
      <c r="AS4345" s="8"/>
      <c r="AT4345" s="8"/>
      <c r="AU4345" s="8"/>
      <c r="AV4345" s="8"/>
      <c r="AW4345" s="8"/>
      <c r="AX4345" s="8"/>
    </row>
    <row r="4346" spans="41:50">
      <c r="AO4346" s="8"/>
      <c r="AP4346" s="8"/>
      <c r="AQ4346" s="8"/>
      <c r="AR4346" s="8"/>
      <c r="AS4346" s="8"/>
      <c r="AT4346" s="8"/>
      <c r="AU4346" s="8"/>
      <c r="AV4346" s="8"/>
      <c r="AW4346" s="8"/>
      <c r="AX4346" s="8"/>
    </row>
    <row r="4347" spans="41:50">
      <c r="AO4347" s="8"/>
      <c r="AP4347" s="8"/>
      <c r="AQ4347" s="8"/>
      <c r="AR4347" s="8"/>
      <c r="AS4347" s="8"/>
      <c r="AT4347" s="8"/>
      <c r="AU4347" s="8"/>
      <c r="AV4347" s="8"/>
      <c r="AW4347" s="8"/>
      <c r="AX4347" s="8"/>
    </row>
    <row r="4348" spans="41:50">
      <c r="AO4348" s="8"/>
      <c r="AP4348" s="8"/>
      <c r="AQ4348" s="8"/>
      <c r="AR4348" s="8"/>
      <c r="AS4348" s="8"/>
      <c r="AT4348" s="8"/>
      <c r="AU4348" s="8"/>
      <c r="AV4348" s="8"/>
      <c r="AW4348" s="8"/>
      <c r="AX4348" s="8"/>
    </row>
    <row r="4349" spans="41:50">
      <c r="AO4349" s="8"/>
      <c r="AP4349" s="8"/>
      <c r="AQ4349" s="8"/>
      <c r="AR4349" s="8"/>
      <c r="AS4349" s="8"/>
      <c r="AT4349" s="8"/>
      <c r="AU4349" s="8"/>
      <c r="AV4349" s="8"/>
      <c r="AW4349" s="8"/>
      <c r="AX4349" s="8"/>
    </row>
    <row r="4350" spans="41:50">
      <c r="AO4350" s="8"/>
      <c r="AP4350" s="8"/>
      <c r="AQ4350" s="8"/>
      <c r="AR4350" s="8"/>
      <c r="AS4350" s="8"/>
      <c r="AT4350" s="8"/>
      <c r="AU4350" s="8"/>
      <c r="AV4350" s="8"/>
      <c r="AW4350" s="8"/>
      <c r="AX4350" s="8"/>
    </row>
    <row r="4351" spans="41:50">
      <c r="AO4351" s="8"/>
      <c r="AP4351" s="8"/>
      <c r="AQ4351" s="8"/>
      <c r="AR4351" s="8"/>
      <c r="AS4351" s="8"/>
      <c r="AT4351" s="8"/>
      <c r="AU4351" s="8"/>
      <c r="AV4351" s="8"/>
      <c r="AW4351" s="8"/>
      <c r="AX4351" s="8"/>
    </row>
    <row r="4352" spans="41:50">
      <c r="AO4352" s="8"/>
      <c r="AP4352" s="8"/>
      <c r="AQ4352" s="8"/>
      <c r="AR4352" s="8"/>
      <c r="AS4352" s="8"/>
      <c r="AT4352" s="8"/>
      <c r="AU4352" s="8"/>
      <c r="AV4352" s="8"/>
      <c r="AW4352" s="8"/>
      <c r="AX4352" s="8"/>
    </row>
    <row r="4353" spans="41:50">
      <c r="AO4353" s="8"/>
      <c r="AP4353" s="8"/>
      <c r="AQ4353" s="8"/>
      <c r="AR4353" s="8"/>
      <c r="AS4353" s="8"/>
      <c r="AT4353" s="8"/>
      <c r="AU4353" s="8"/>
      <c r="AV4353" s="8"/>
      <c r="AW4353" s="8"/>
      <c r="AX4353" s="8"/>
    </row>
    <row r="4354" spans="41:50">
      <c r="AO4354" s="8"/>
      <c r="AP4354" s="8"/>
      <c r="AQ4354" s="8"/>
      <c r="AR4354" s="8"/>
      <c r="AS4354" s="8"/>
      <c r="AT4354" s="8"/>
      <c r="AU4354" s="8"/>
      <c r="AV4354" s="8"/>
      <c r="AW4354" s="8"/>
      <c r="AX4354" s="8"/>
    </row>
    <row r="4355" spans="41:50">
      <c r="AO4355" s="8"/>
      <c r="AP4355" s="8"/>
      <c r="AQ4355" s="8"/>
      <c r="AR4355" s="8"/>
      <c r="AS4355" s="8"/>
      <c r="AT4355" s="8"/>
      <c r="AU4355" s="8"/>
      <c r="AV4355" s="8"/>
      <c r="AW4355" s="8"/>
      <c r="AX4355" s="8"/>
    </row>
    <row r="4356" spans="41:50">
      <c r="AO4356" s="8"/>
      <c r="AP4356" s="8"/>
      <c r="AQ4356" s="8"/>
      <c r="AR4356" s="8"/>
      <c r="AS4356" s="8"/>
      <c r="AT4356" s="8"/>
      <c r="AU4356" s="8"/>
      <c r="AV4356" s="8"/>
      <c r="AW4356" s="8"/>
      <c r="AX4356" s="8"/>
    </row>
    <row r="4357" spans="41:50">
      <c r="AO4357" s="8"/>
      <c r="AP4357" s="8"/>
      <c r="AQ4357" s="8"/>
      <c r="AR4357" s="8"/>
      <c r="AS4357" s="8"/>
      <c r="AT4357" s="8"/>
      <c r="AU4357" s="8"/>
      <c r="AV4357" s="8"/>
      <c r="AW4357" s="8"/>
      <c r="AX4357" s="8"/>
    </row>
    <row r="4358" spans="41:50">
      <c r="AO4358" s="8"/>
      <c r="AP4358" s="8"/>
      <c r="AQ4358" s="8"/>
      <c r="AR4358" s="8"/>
      <c r="AS4358" s="8"/>
      <c r="AT4358" s="8"/>
      <c r="AU4358" s="8"/>
      <c r="AV4358" s="8"/>
      <c r="AW4358" s="8"/>
      <c r="AX4358" s="8"/>
    </row>
    <row r="4359" spans="41:50">
      <c r="AO4359" s="8"/>
      <c r="AP4359" s="8"/>
      <c r="AQ4359" s="8"/>
      <c r="AR4359" s="8"/>
      <c r="AS4359" s="8"/>
      <c r="AT4359" s="8"/>
      <c r="AU4359" s="8"/>
      <c r="AV4359" s="8"/>
      <c r="AW4359" s="8"/>
      <c r="AX4359" s="8"/>
    </row>
    <row r="4360" spans="41:50">
      <c r="AO4360" s="8"/>
      <c r="AP4360" s="8"/>
      <c r="AQ4360" s="8"/>
      <c r="AR4360" s="8"/>
      <c r="AS4360" s="8"/>
      <c r="AT4360" s="8"/>
      <c r="AU4360" s="8"/>
      <c r="AV4360" s="8"/>
      <c r="AW4360" s="8"/>
      <c r="AX4360" s="8"/>
    </row>
    <row r="4361" spans="41:50">
      <c r="AO4361" s="8"/>
      <c r="AP4361" s="8"/>
      <c r="AQ4361" s="8"/>
      <c r="AR4361" s="8"/>
      <c r="AS4361" s="8"/>
      <c r="AT4361" s="8"/>
      <c r="AU4361" s="8"/>
      <c r="AV4361" s="8"/>
      <c r="AW4361" s="8"/>
      <c r="AX4361" s="8"/>
    </row>
    <row r="4362" spans="41:50">
      <c r="AO4362" s="8"/>
      <c r="AP4362" s="8"/>
      <c r="AQ4362" s="8"/>
      <c r="AR4362" s="8"/>
      <c r="AS4362" s="8"/>
      <c r="AT4362" s="8"/>
      <c r="AU4362" s="8"/>
      <c r="AV4362" s="8"/>
      <c r="AW4362" s="8"/>
      <c r="AX4362" s="8"/>
    </row>
    <row r="4363" spans="41:50">
      <c r="AO4363" s="8"/>
      <c r="AP4363" s="8"/>
      <c r="AQ4363" s="8"/>
      <c r="AR4363" s="8"/>
      <c r="AS4363" s="8"/>
      <c r="AT4363" s="8"/>
      <c r="AU4363" s="8"/>
      <c r="AV4363" s="8"/>
      <c r="AW4363" s="8"/>
      <c r="AX4363" s="8"/>
    </row>
    <row r="4364" spans="41:50">
      <c r="AO4364" s="8"/>
      <c r="AP4364" s="8"/>
      <c r="AQ4364" s="8"/>
      <c r="AR4364" s="8"/>
      <c r="AS4364" s="8"/>
      <c r="AT4364" s="8"/>
      <c r="AU4364" s="8"/>
      <c r="AV4364" s="8"/>
      <c r="AW4364" s="8"/>
      <c r="AX4364" s="8"/>
    </row>
    <row r="4365" spans="41:50">
      <c r="AO4365" s="8"/>
      <c r="AP4365" s="8"/>
      <c r="AQ4365" s="8"/>
      <c r="AR4365" s="8"/>
      <c r="AS4365" s="8"/>
      <c r="AT4365" s="8"/>
      <c r="AU4365" s="8"/>
      <c r="AV4365" s="8"/>
      <c r="AW4365" s="8"/>
      <c r="AX4365" s="8"/>
    </row>
    <row r="4366" spans="41:50">
      <c r="AO4366" s="8"/>
      <c r="AP4366" s="8"/>
      <c r="AQ4366" s="8"/>
      <c r="AR4366" s="8"/>
      <c r="AS4366" s="8"/>
      <c r="AT4366" s="8"/>
      <c r="AU4366" s="8"/>
      <c r="AV4366" s="8"/>
      <c r="AW4366" s="8"/>
      <c r="AX4366" s="8"/>
    </row>
    <row r="4367" spans="41:50">
      <c r="AO4367" s="8"/>
      <c r="AP4367" s="8"/>
      <c r="AQ4367" s="8"/>
      <c r="AR4367" s="8"/>
      <c r="AS4367" s="8"/>
      <c r="AT4367" s="8"/>
      <c r="AU4367" s="8"/>
      <c r="AV4367" s="8"/>
      <c r="AW4367" s="8"/>
      <c r="AX4367" s="8"/>
    </row>
    <row r="4368" spans="41:50">
      <c r="AO4368" s="8"/>
      <c r="AP4368" s="8"/>
      <c r="AQ4368" s="8"/>
      <c r="AR4368" s="8"/>
      <c r="AS4368" s="8"/>
      <c r="AT4368" s="8"/>
      <c r="AU4368" s="8"/>
      <c r="AV4368" s="8"/>
      <c r="AW4368" s="8"/>
      <c r="AX4368" s="8"/>
    </row>
    <row r="4369" spans="41:50">
      <c r="AO4369" s="8"/>
      <c r="AP4369" s="8"/>
      <c r="AQ4369" s="8"/>
      <c r="AR4369" s="8"/>
      <c r="AS4369" s="8"/>
      <c r="AT4369" s="8"/>
      <c r="AU4369" s="8"/>
      <c r="AV4369" s="8"/>
      <c r="AW4369" s="8"/>
      <c r="AX4369" s="8"/>
    </row>
    <row r="4370" spans="41:50">
      <c r="AO4370" s="8"/>
      <c r="AP4370" s="8"/>
      <c r="AQ4370" s="8"/>
      <c r="AR4370" s="8"/>
      <c r="AS4370" s="8"/>
      <c r="AT4370" s="8"/>
      <c r="AU4370" s="8"/>
      <c r="AV4370" s="8"/>
      <c r="AW4370" s="8"/>
      <c r="AX4370" s="8"/>
    </row>
    <row r="4371" spans="41:50">
      <c r="AO4371" s="8"/>
      <c r="AP4371" s="8"/>
      <c r="AQ4371" s="8"/>
      <c r="AR4371" s="8"/>
      <c r="AS4371" s="8"/>
      <c r="AT4371" s="8"/>
      <c r="AU4371" s="8"/>
      <c r="AV4371" s="8"/>
      <c r="AW4371" s="8"/>
      <c r="AX4371" s="8"/>
    </row>
    <row r="4372" spans="41:50">
      <c r="AO4372" s="8"/>
      <c r="AP4372" s="8"/>
      <c r="AQ4372" s="8"/>
      <c r="AR4372" s="8"/>
      <c r="AS4372" s="8"/>
      <c r="AT4372" s="8"/>
      <c r="AU4372" s="8"/>
      <c r="AV4372" s="8"/>
      <c r="AW4372" s="8"/>
      <c r="AX4372" s="8"/>
    </row>
    <row r="4373" spans="41:50">
      <c r="AO4373" s="8"/>
      <c r="AP4373" s="8"/>
      <c r="AQ4373" s="8"/>
      <c r="AR4373" s="8"/>
      <c r="AS4373" s="8"/>
      <c r="AT4373" s="8"/>
      <c r="AU4373" s="8"/>
      <c r="AV4373" s="8"/>
      <c r="AW4373" s="8"/>
      <c r="AX4373" s="8"/>
    </row>
    <row r="4374" spans="41:50">
      <c r="AO4374" s="8"/>
      <c r="AP4374" s="8"/>
      <c r="AQ4374" s="8"/>
      <c r="AR4374" s="8"/>
      <c r="AS4374" s="8"/>
      <c r="AT4374" s="8"/>
      <c r="AU4374" s="8"/>
      <c r="AV4374" s="8"/>
      <c r="AW4374" s="8"/>
      <c r="AX4374" s="8"/>
    </row>
    <row r="4375" spans="41:50">
      <c r="AO4375" s="8"/>
      <c r="AP4375" s="8"/>
      <c r="AQ4375" s="8"/>
      <c r="AR4375" s="8"/>
      <c r="AS4375" s="8"/>
      <c r="AT4375" s="8"/>
      <c r="AU4375" s="8"/>
      <c r="AV4375" s="8"/>
      <c r="AW4375" s="8"/>
      <c r="AX4375" s="8"/>
    </row>
    <row r="4376" spans="41:50">
      <c r="AO4376" s="8"/>
      <c r="AP4376" s="8"/>
      <c r="AQ4376" s="8"/>
      <c r="AR4376" s="8"/>
      <c r="AS4376" s="8"/>
      <c r="AT4376" s="8"/>
      <c r="AU4376" s="8"/>
      <c r="AV4376" s="8"/>
      <c r="AW4376" s="8"/>
      <c r="AX4376" s="8"/>
    </row>
    <row r="4377" spans="41:50">
      <c r="AO4377" s="8"/>
      <c r="AP4377" s="8"/>
      <c r="AQ4377" s="8"/>
      <c r="AR4377" s="8"/>
      <c r="AS4377" s="8"/>
      <c r="AT4377" s="8"/>
      <c r="AU4377" s="8"/>
      <c r="AV4377" s="8"/>
      <c r="AW4377" s="8"/>
      <c r="AX4377" s="8"/>
    </row>
    <row r="4378" spans="41:50">
      <c r="AO4378" s="8"/>
      <c r="AP4378" s="8"/>
      <c r="AQ4378" s="8"/>
      <c r="AR4378" s="8"/>
      <c r="AS4378" s="8"/>
      <c r="AT4378" s="8"/>
      <c r="AU4378" s="8"/>
      <c r="AV4378" s="8"/>
      <c r="AW4378" s="8"/>
      <c r="AX4378" s="8"/>
    </row>
    <row r="4379" spans="41:50">
      <c r="AO4379" s="8"/>
      <c r="AP4379" s="8"/>
      <c r="AQ4379" s="8"/>
      <c r="AR4379" s="8"/>
      <c r="AS4379" s="8"/>
      <c r="AT4379" s="8"/>
      <c r="AU4379" s="8"/>
      <c r="AV4379" s="8"/>
      <c r="AW4379" s="8"/>
      <c r="AX4379" s="8"/>
    </row>
    <row r="4380" spans="41:50">
      <c r="AO4380" s="8"/>
      <c r="AP4380" s="8"/>
      <c r="AQ4380" s="8"/>
      <c r="AR4380" s="8"/>
      <c r="AS4380" s="8"/>
      <c r="AT4380" s="8"/>
      <c r="AU4380" s="8"/>
      <c r="AV4380" s="8"/>
      <c r="AW4380" s="8"/>
      <c r="AX4380" s="8"/>
    </row>
    <row r="4381" spans="41:50">
      <c r="AO4381" s="8"/>
      <c r="AP4381" s="8"/>
      <c r="AQ4381" s="8"/>
      <c r="AR4381" s="8"/>
      <c r="AS4381" s="8"/>
      <c r="AT4381" s="8"/>
      <c r="AU4381" s="8"/>
      <c r="AV4381" s="8"/>
      <c r="AW4381" s="8"/>
      <c r="AX4381" s="8"/>
    </row>
    <row r="4382" spans="41:50">
      <c r="AO4382" s="8"/>
      <c r="AP4382" s="8"/>
      <c r="AQ4382" s="8"/>
      <c r="AR4382" s="8"/>
      <c r="AS4382" s="8"/>
      <c r="AT4382" s="8"/>
      <c r="AU4382" s="8"/>
      <c r="AV4382" s="8"/>
      <c r="AW4382" s="8"/>
      <c r="AX4382" s="8"/>
    </row>
    <row r="4383" spans="41:50">
      <c r="AO4383" s="8"/>
      <c r="AP4383" s="8"/>
      <c r="AQ4383" s="8"/>
      <c r="AR4383" s="8"/>
      <c r="AS4383" s="8"/>
      <c r="AT4383" s="8"/>
      <c r="AU4383" s="8"/>
      <c r="AV4383" s="8"/>
      <c r="AW4383" s="8"/>
      <c r="AX4383" s="8"/>
    </row>
    <row r="4384" spans="41:50">
      <c r="AO4384" s="8"/>
      <c r="AP4384" s="8"/>
      <c r="AQ4384" s="8"/>
      <c r="AR4384" s="8"/>
      <c r="AS4384" s="8"/>
      <c r="AT4384" s="8"/>
      <c r="AU4384" s="8"/>
      <c r="AV4384" s="8"/>
      <c r="AW4384" s="8"/>
      <c r="AX4384" s="8"/>
    </row>
    <row r="4385" spans="41:50">
      <c r="AO4385" s="8"/>
      <c r="AP4385" s="8"/>
      <c r="AQ4385" s="8"/>
      <c r="AR4385" s="8"/>
      <c r="AS4385" s="8"/>
      <c r="AT4385" s="8"/>
      <c r="AU4385" s="8"/>
      <c r="AV4385" s="8"/>
      <c r="AW4385" s="8"/>
      <c r="AX4385" s="8"/>
    </row>
    <row r="4386" spans="41:50">
      <c r="AO4386" s="8"/>
      <c r="AP4386" s="8"/>
      <c r="AQ4386" s="8"/>
      <c r="AR4386" s="8"/>
      <c r="AS4386" s="8"/>
      <c r="AT4386" s="8"/>
      <c r="AU4386" s="8"/>
      <c r="AV4386" s="8"/>
      <c r="AW4386" s="8"/>
      <c r="AX4386" s="8"/>
    </row>
    <row r="4387" spans="41:50">
      <c r="AO4387" s="8"/>
      <c r="AP4387" s="8"/>
      <c r="AQ4387" s="8"/>
      <c r="AR4387" s="8"/>
      <c r="AS4387" s="8"/>
      <c r="AT4387" s="8"/>
      <c r="AU4387" s="8"/>
      <c r="AV4387" s="8"/>
      <c r="AW4387" s="8"/>
      <c r="AX4387" s="8"/>
    </row>
    <row r="4388" spans="41:50">
      <c r="AO4388" s="8"/>
      <c r="AP4388" s="8"/>
      <c r="AQ4388" s="8"/>
      <c r="AR4388" s="8"/>
      <c r="AS4388" s="8"/>
      <c r="AT4388" s="8"/>
      <c r="AU4388" s="8"/>
      <c r="AV4388" s="8"/>
      <c r="AW4388" s="8"/>
      <c r="AX4388" s="8"/>
    </row>
    <row r="4389" spans="41:50">
      <c r="AO4389" s="8"/>
      <c r="AP4389" s="8"/>
      <c r="AQ4389" s="8"/>
      <c r="AR4389" s="8"/>
      <c r="AS4389" s="8"/>
      <c r="AT4389" s="8"/>
      <c r="AU4389" s="8"/>
      <c r="AV4389" s="8"/>
      <c r="AW4389" s="8"/>
      <c r="AX4389" s="8"/>
    </row>
    <row r="4390" spans="41:50">
      <c r="AO4390" s="8"/>
      <c r="AP4390" s="8"/>
      <c r="AQ4390" s="8"/>
      <c r="AR4390" s="8"/>
      <c r="AS4390" s="8"/>
      <c r="AT4390" s="8"/>
      <c r="AU4390" s="8"/>
      <c r="AV4390" s="8"/>
      <c r="AW4390" s="8"/>
      <c r="AX4390" s="8"/>
    </row>
    <row r="4391" spans="41:50">
      <c r="AO4391" s="8"/>
      <c r="AP4391" s="8"/>
      <c r="AQ4391" s="8"/>
      <c r="AR4391" s="8"/>
      <c r="AS4391" s="8"/>
      <c r="AT4391" s="8"/>
      <c r="AU4391" s="8"/>
      <c r="AV4391" s="8"/>
      <c r="AW4391" s="8"/>
      <c r="AX4391" s="8"/>
    </row>
    <row r="4392" spans="41:50">
      <c r="AO4392" s="8"/>
      <c r="AP4392" s="8"/>
      <c r="AQ4392" s="8"/>
      <c r="AR4392" s="8"/>
      <c r="AS4392" s="8"/>
      <c r="AT4392" s="8"/>
      <c r="AU4392" s="8"/>
      <c r="AV4392" s="8"/>
      <c r="AW4392" s="8"/>
      <c r="AX4392" s="8"/>
    </row>
    <row r="4393" spans="41:50">
      <c r="AO4393" s="8"/>
      <c r="AP4393" s="8"/>
      <c r="AQ4393" s="8"/>
      <c r="AR4393" s="8"/>
      <c r="AS4393" s="8"/>
      <c r="AT4393" s="8"/>
      <c r="AU4393" s="8"/>
      <c r="AV4393" s="8"/>
      <c r="AW4393" s="8"/>
      <c r="AX4393" s="8"/>
    </row>
    <row r="4394" spans="41:50">
      <c r="AO4394" s="8"/>
      <c r="AP4394" s="8"/>
      <c r="AQ4394" s="8"/>
      <c r="AR4394" s="8"/>
      <c r="AS4394" s="8"/>
      <c r="AT4394" s="8"/>
      <c r="AU4394" s="8"/>
      <c r="AV4394" s="8"/>
      <c r="AW4394" s="8"/>
      <c r="AX4394" s="8"/>
    </row>
    <row r="4395" spans="41:50">
      <c r="AO4395" s="8"/>
      <c r="AP4395" s="8"/>
      <c r="AQ4395" s="8"/>
      <c r="AR4395" s="8"/>
      <c r="AS4395" s="8"/>
      <c r="AT4395" s="8"/>
      <c r="AU4395" s="8"/>
      <c r="AV4395" s="8"/>
      <c r="AW4395" s="8"/>
      <c r="AX4395" s="8"/>
    </row>
    <row r="4396" spans="41:50">
      <c r="AO4396" s="8"/>
      <c r="AP4396" s="8"/>
      <c r="AQ4396" s="8"/>
      <c r="AR4396" s="8"/>
      <c r="AS4396" s="8"/>
      <c r="AT4396" s="8"/>
      <c r="AU4396" s="8"/>
      <c r="AV4396" s="8"/>
      <c r="AW4396" s="8"/>
      <c r="AX4396" s="8"/>
    </row>
    <row r="4397" spans="41:50">
      <c r="AO4397" s="8"/>
      <c r="AP4397" s="8"/>
      <c r="AQ4397" s="8"/>
      <c r="AR4397" s="8"/>
      <c r="AS4397" s="8"/>
      <c r="AT4397" s="8"/>
      <c r="AU4397" s="8"/>
      <c r="AV4397" s="8"/>
      <c r="AW4397" s="8"/>
      <c r="AX4397" s="8"/>
    </row>
    <row r="4398" spans="41:50">
      <c r="AO4398" s="8"/>
      <c r="AP4398" s="8"/>
      <c r="AQ4398" s="8"/>
      <c r="AR4398" s="8"/>
      <c r="AS4398" s="8"/>
      <c r="AT4398" s="8"/>
      <c r="AU4398" s="8"/>
      <c r="AV4398" s="8"/>
      <c r="AW4398" s="8"/>
      <c r="AX4398" s="8"/>
    </row>
    <row r="4399" spans="41:50">
      <c r="AO4399" s="8"/>
      <c r="AP4399" s="8"/>
      <c r="AQ4399" s="8"/>
      <c r="AR4399" s="8"/>
      <c r="AS4399" s="8"/>
      <c r="AT4399" s="8"/>
      <c r="AU4399" s="8"/>
      <c r="AV4399" s="8"/>
      <c r="AW4399" s="8"/>
      <c r="AX4399" s="8"/>
    </row>
    <row r="4400" spans="41:50">
      <c r="AO4400" s="8"/>
      <c r="AP4400" s="8"/>
      <c r="AQ4400" s="8"/>
      <c r="AR4400" s="8"/>
      <c r="AS4400" s="8"/>
      <c r="AT4400" s="8"/>
      <c r="AU4400" s="8"/>
      <c r="AV4400" s="8"/>
      <c r="AW4400" s="8"/>
      <c r="AX4400" s="8"/>
    </row>
    <row r="4401" spans="41:50">
      <c r="AO4401" s="8"/>
      <c r="AP4401" s="8"/>
      <c r="AQ4401" s="8"/>
      <c r="AR4401" s="8"/>
      <c r="AS4401" s="8"/>
      <c r="AT4401" s="8"/>
      <c r="AU4401" s="8"/>
      <c r="AV4401" s="8"/>
      <c r="AW4401" s="8"/>
      <c r="AX4401" s="8"/>
    </row>
    <row r="4402" spans="41:50">
      <c r="AO4402" s="8"/>
      <c r="AP4402" s="8"/>
      <c r="AQ4402" s="8"/>
      <c r="AR4402" s="8"/>
      <c r="AS4402" s="8"/>
      <c r="AT4402" s="8"/>
      <c r="AU4402" s="8"/>
      <c r="AV4402" s="8"/>
      <c r="AW4402" s="8"/>
      <c r="AX4402" s="8"/>
    </row>
    <row r="4403" spans="41:50">
      <c r="AO4403" s="8"/>
      <c r="AP4403" s="8"/>
      <c r="AQ4403" s="8"/>
      <c r="AR4403" s="8"/>
      <c r="AS4403" s="8"/>
      <c r="AT4403" s="8"/>
      <c r="AU4403" s="8"/>
      <c r="AV4403" s="8"/>
      <c r="AW4403" s="8"/>
      <c r="AX4403" s="8"/>
    </row>
    <row r="4404" spans="41:50">
      <c r="AO4404" s="8"/>
      <c r="AP4404" s="8"/>
      <c r="AQ4404" s="8"/>
      <c r="AR4404" s="8"/>
      <c r="AS4404" s="8"/>
      <c r="AT4404" s="8"/>
      <c r="AU4404" s="8"/>
      <c r="AV4404" s="8"/>
      <c r="AW4404" s="8"/>
      <c r="AX4404" s="8"/>
    </row>
    <row r="4405" spans="41:50">
      <c r="AO4405" s="8"/>
      <c r="AP4405" s="8"/>
      <c r="AQ4405" s="8"/>
      <c r="AR4405" s="8"/>
      <c r="AS4405" s="8"/>
      <c r="AT4405" s="8"/>
      <c r="AU4405" s="8"/>
      <c r="AV4405" s="8"/>
      <c r="AW4405" s="8"/>
      <c r="AX4405" s="8"/>
    </row>
    <row r="4406" spans="41:50">
      <c r="AO4406" s="8"/>
      <c r="AP4406" s="8"/>
      <c r="AQ4406" s="8"/>
      <c r="AR4406" s="8"/>
      <c r="AS4406" s="8"/>
      <c r="AT4406" s="8"/>
      <c r="AU4406" s="8"/>
      <c r="AV4406" s="8"/>
      <c r="AW4406" s="8"/>
      <c r="AX4406" s="8"/>
    </row>
    <row r="4407" spans="41:50">
      <c r="AO4407" s="8"/>
      <c r="AP4407" s="8"/>
      <c r="AQ4407" s="8"/>
      <c r="AR4407" s="8"/>
      <c r="AS4407" s="8"/>
      <c r="AT4407" s="8"/>
      <c r="AU4407" s="8"/>
      <c r="AV4407" s="8"/>
      <c r="AW4407" s="8"/>
      <c r="AX4407" s="8"/>
    </row>
    <row r="4408" spans="41:50">
      <c r="AO4408" s="8"/>
      <c r="AP4408" s="8"/>
      <c r="AQ4408" s="8"/>
      <c r="AR4408" s="8"/>
      <c r="AS4408" s="8"/>
      <c r="AT4408" s="8"/>
      <c r="AU4408" s="8"/>
      <c r="AV4408" s="8"/>
      <c r="AW4408" s="8"/>
      <c r="AX4408" s="8"/>
    </row>
    <row r="4409" spans="41:50">
      <c r="AO4409" s="8"/>
      <c r="AP4409" s="8"/>
      <c r="AQ4409" s="8"/>
      <c r="AR4409" s="8"/>
      <c r="AS4409" s="8"/>
      <c r="AT4409" s="8"/>
      <c r="AU4409" s="8"/>
      <c r="AV4409" s="8"/>
      <c r="AW4409" s="8"/>
      <c r="AX4409" s="8"/>
    </row>
    <row r="4410" spans="41:50">
      <c r="AO4410" s="8"/>
      <c r="AP4410" s="8"/>
      <c r="AQ4410" s="8"/>
      <c r="AR4410" s="8"/>
      <c r="AS4410" s="8"/>
      <c r="AT4410" s="8"/>
      <c r="AU4410" s="8"/>
      <c r="AV4410" s="8"/>
      <c r="AW4410" s="8"/>
      <c r="AX4410" s="8"/>
    </row>
    <row r="4411" spans="41:50">
      <c r="AO4411" s="8"/>
      <c r="AP4411" s="8"/>
      <c r="AQ4411" s="8"/>
      <c r="AR4411" s="8"/>
      <c r="AS4411" s="8"/>
      <c r="AT4411" s="8"/>
      <c r="AU4411" s="8"/>
      <c r="AV4411" s="8"/>
      <c r="AW4411" s="8"/>
      <c r="AX4411" s="8"/>
    </row>
    <row r="4412" spans="41:50">
      <c r="AO4412" s="8"/>
      <c r="AP4412" s="8"/>
      <c r="AQ4412" s="8"/>
      <c r="AR4412" s="8"/>
      <c r="AS4412" s="8"/>
      <c r="AT4412" s="8"/>
      <c r="AU4412" s="8"/>
      <c r="AV4412" s="8"/>
      <c r="AW4412" s="8"/>
      <c r="AX4412" s="8"/>
    </row>
    <row r="4413" spans="41:50">
      <c r="AO4413" s="8"/>
      <c r="AP4413" s="8"/>
      <c r="AQ4413" s="8"/>
      <c r="AR4413" s="8"/>
      <c r="AS4413" s="8"/>
      <c r="AT4413" s="8"/>
      <c r="AU4413" s="8"/>
      <c r="AV4413" s="8"/>
      <c r="AW4413" s="8"/>
      <c r="AX4413" s="8"/>
    </row>
    <row r="4414" spans="41:50">
      <c r="AO4414" s="8"/>
      <c r="AP4414" s="8"/>
      <c r="AQ4414" s="8"/>
      <c r="AR4414" s="8"/>
      <c r="AS4414" s="8"/>
      <c r="AT4414" s="8"/>
      <c r="AU4414" s="8"/>
      <c r="AV4414" s="8"/>
      <c r="AW4414" s="8"/>
      <c r="AX4414" s="8"/>
    </row>
    <row r="4415" spans="41:50">
      <c r="AO4415" s="8"/>
      <c r="AP4415" s="8"/>
      <c r="AQ4415" s="8"/>
      <c r="AR4415" s="8"/>
      <c r="AS4415" s="8"/>
      <c r="AT4415" s="8"/>
      <c r="AU4415" s="8"/>
      <c r="AV4415" s="8"/>
      <c r="AW4415" s="8"/>
      <c r="AX4415" s="8"/>
    </row>
    <row r="4416" spans="41:50">
      <c r="AO4416" s="8"/>
      <c r="AP4416" s="8"/>
      <c r="AQ4416" s="8"/>
      <c r="AR4416" s="8"/>
      <c r="AS4416" s="8"/>
      <c r="AT4416" s="8"/>
      <c r="AU4416" s="8"/>
      <c r="AV4416" s="8"/>
      <c r="AW4416" s="8"/>
      <c r="AX4416" s="8"/>
    </row>
    <row r="4417" spans="41:50">
      <c r="AO4417" s="8"/>
      <c r="AP4417" s="8"/>
      <c r="AQ4417" s="8"/>
      <c r="AR4417" s="8"/>
      <c r="AS4417" s="8"/>
      <c r="AT4417" s="8"/>
      <c r="AU4417" s="8"/>
      <c r="AV4417" s="8"/>
      <c r="AW4417" s="8"/>
      <c r="AX4417" s="8"/>
    </row>
    <row r="4418" spans="41:50">
      <c r="AO4418" s="8"/>
      <c r="AP4418" s="8"/>
      <c r="AQ4418" s="8"/>
      <c r="AR4418" s="8"/>
      <c r="AS4418" s="8"/>
      <c r="AT4418" s="8"/>
      <c r="AU4418" s="8"/>
      <c r="AV4418" s="8"/>
      <c r="AW4418" s="8"/>
      <c r="AX4418" s="8"/>
    </row>
    <row r="4419" spans="41:50">
      <c r="AO4419" s="8"/>
      <c r="AP4419" s="8"/>
      <c r="AQ4419" s="8"/>
      <c r="AR4419" s="8"/>
      <c r="AS4419" s="8"/>
      <c r="AT4419" s="8"/>
      <c r="AU4419" s="8"/>
      <c r="AV4419" s="8"/>
      <c r="AW4419" s="8"/>
      <c r="AX4419" s="8"/>
    </row>
    <row r="4420" spans="41:50">
      <c r="AO4420" s="8"/>
      <c r="AP4420" s="8"/>
      <c r="AQ4420" s="8"/>
      <c r="AR4420" s="8"/>
      <c r="AS4420" s="8"/>
      <c r="AT4420" s="8"/>
      <c r="AU4420" s="8"/>
      <c r="AV4420" s="8"/>
      <c r="AW4420" s="8"/>
      <c r="AX4420" s="8"/>
    </row>
    <row r="4421" spans="41:50">
      <c r="AO4421" s="8"/>
      <c r="AP4421" s="8"/>
      <c r="AQ4421" s="8"/>
      <c r="AR4421" s="8"/>
      <c r="AS4421" s="8"/>
      <c r="AT4421" s="8"/>
      <c r="AU4421" s="8"/>
      <c r="AV4421" s="8"/>
      <c r="AW4421" s="8"/>
      <c r="AX4421" s="8"/>
    </row>
    <row r="4422" spans="41:50">
      <c r="AO4422" s="8"/>
      <c r="AP4422" s="8"/>
      <c r="AQ4422" s="8"/>
      <c r="AR4422" s="8"/>
      <c r="AS4422" s="8"/>
      <c r="AT4422" s="8"/>
      <c r="AU4422" s="8"/>
      <c r="AV4422" s="8"/>
      <c r="AW4422" s="8"/>
      <c r="AX4422" s="8"/>
    </row>
    <row r="4423" spans="41:50">
      <c r="AO4423" s="8"/>
      <c r="AP4423" s="8"/>
      <c r="AQ4423" s="8"/>
      <c r="AR4423" s="8"/>
      <c r="AS4423" s="8"/>
      <c r="AT4423" s="8"/>
      <c r="AU4423" s="8"/>
      <c r="AV4423" s="8"/>
      <c r="AW4423" s="8"/>
      <c r="AX4423" s="8"/>
    </row>
    <row r="4424" spans="41:50">
      <c r="AO4424" s="8"/>
      <c r="AP4424" s="8"/>
      <c r="AQ4424" s="8"/>
      <c r="AR4424" s="8"/>
      <c r="AS4424" s="8"/>
      <c r="AT4424" s="8"/>
      <c r="AU4424" s="8"/>
      <c r="AV4424" s="8"/>
      <c r="AW4424" s="8"/>
      <c r="AX4424" s="8"/>
    </row>
    <row r="4425" spans="41:50">
      <c r="AO4425" s="8"/>
      <c r="AP4425" s="8"/>
      <c r="AQ4425" s="8"/>
      <c r="AR4425" s="8"/>
      <c r="AS4425" s="8"/>
      <c r="AT4425" s="8"/>
      <c r="AU4425" s="8"/>
      <c r="AV4425" s="8"/>
      <c r="AW4425" s="8"/>
      <c r="AX4425" s="8"/>
    </row>
    <row r="4426" spans="41:50">
      <c r="AO4426" s="8"/>
      <c r="AP4426" s="8"/>
      <c r="AQ4426" s="8"/>
      <c r="AR4426" s="8"/>
      <c r="AS4426" s="8"/>
      <c r="AT4426" s="8"/>
      <c r="AU4426" s="8"/>
      <c r="AV4426" s="8"/>
      <c r="AW4426" s="8"/>
      <c r="AX4426" s="8"/>
    </row>
    <row r="4427" spans="41:50">
      <c r="AO4427" s="8"/>
      <c r="AP4427" s="8"/>
      <c r="AQ4427" s="8"/>
      <c r="AR4427" s="8"/>
      <c r="AS4427" s="8"/>
      <c r="AT4427" s="8"/>
      <c r="AU4427" s="8"/>
      <c r="AV4427" s="8"/>
      <c r="AW4427" s="8"/>
      <c r="AX4427" s="8"/>
    </row>
    <row r="4428" spans="41:50">
      <c r="AO4428" s="8"/>
      <c r="AP4428" s="8"/>
      <c r="AQ4428" s="8"/>
      <c r="AR4428" s="8"/>
      <c r="AS4428" s="8"/>
      <c r="AT4428" s="8"/>
      <c r="AU4428" s="8"/>
      <c r="AV4428" s="8"/>
      <c r="AW4428" s="8"/>
      <c r="AX4428" s="8"/>
    </row>
    <row r="4429" spans="41:50">
      <c r="AO4429" s="8"/>
      <c r="AP4429" s="8"/>
      <c r="AQ4429" s="8"/>
      <c r="AR4429" s="8"/>
      <c r="AS4429" s="8"/>
      <c r="AT4429" s="8"/>
      <c r="AU4429" s="8"/>
      <c r="AV4429" s="8"/>
      <c r="AW4429" s="8"/>
      <c r="AX4429" s="8"/>
    </row>
    <row r="4430" spans="41:50">
      <c r="AO4430" s="8"/>
      <c r="AP4430" s="8"/>
      <c r="AQ4430" s="8"/>
      <c r="AR4430" s="8"/>
      <c r="AS4430" s="8"/>
      <c r="AT4430" s="8"/>
      <c r="AU4430" s="8"/>
      <c r="AV4430" s="8"/>
      <c r="AW4430" s="8"/>
      <c r="AX4430" s="8"/>
    </row>
    <row r="4431" spans="41:50">
      <c r="AO4431" s="8"/>
      <c r="AP4431" s="8"/>
      <c r="AQ4431" s="8"/>
      <c r="AR4431" s="8"/>
      <c r="AS4431" s="8"/>
      <c r="AT4431" s="8"/>
      <c r="AU4431" s="8"/>
      <c r="AV4431" s="8"/>
      <c r="AW4431" s="8"/>
      <c r="AX4431" s="8"/>
    </row>
    <row r="4432" spans="41:50">
      <c r="AO4432" s="8"/>
      <c r="AP4432" s="8"/>
      <c r="AQ4432" s="8"/>
      <c r="AR4432" s="8"/>
      <c r="AS4432" s="8"/>
      <c r="AT4432" s="8"/>
      <c r="AU4432" s="8"/>
      <c r="AV4432" s="8"/>
      <c r="AW4432" s="8"/>
      <c r="AX4432" s="8"/>
    </row>
    <row r="4433" spans="41:50">
      <c r="AO4433" s="8"/>
      <c r="AP4433" s="8"/>
      <c r="AQ4433" s="8"/>
      <c r="AR4433" s="8"/>
      <c r="AS4433" s="8"/>
      <c r="AT4433" s="8"/>
      <c r="AU4433" s="8"/>
      <c r="AV4433" s="8"/>
      <c r="AW4433" s="8"/>
      <c r="AX4433" s="8"/>
    </row>
    <row r="4434" spans="41:50">
      <c r="AO4434" s="8"/>
      <c r="AP4434" s="8"/>
      <c r="AQ4434" s="8"/>
      <c r="AR4434" s="8"/>
      <c r="AS4434" s="8"/>
      <c r="AT4434" s="8"/>
      <c r="AU4434" s="8"/>
      <c r="AV4434" s="8"/>
      <c r="AW4434" s="8"/>
      <c r="AX4434" s="8"/>
    </row>
    <row r="4435" spans="41:50">
      <c r="AO4435" s="8"/>
      <c r="AP4435" s="8"/>
      <c r="AQ4435" s="8"/>
      <c r="AR4435" s="8"/>
      <c r="AS4435" s="8"/>
      <c r="AT4435" s="8"/>
      <c r="AU4435" s="8"/>
      <c r="AV4435" s="8"/>
      <c r="AW4435" s="8"/>
      <c r="AX4435" s="8"/>
    </row>
    <row r="4436" spans="41:50">
      <c r="AO4436" s="8"/>
      <c r="AP4436" s="8"/>
      <c r="AQ4436" s="8"/>
      <c r="AR4436" s="8"/>
      <c r="AS4436" s="8"/>
      <c r="AT4436" s="8"/>
      <c r="AU4436" s="8"/>
      <c r="AV4436" s="8"/>
      <c r="AW4436" s="8"/>
      <c r="AX4436" s="8"/>
    </row>
    <row r="4437" spans="41:50">
      <c r="AO4437" s="8"/>
      <c r="AP4437" s="8"/>
      <c r="AQ4437" s="8"/>
      <c r="AR4437" s="8"/>
      <c r="AS4437" s="8"/>
      <c r="AT4437" s="8"/>
      <c r="AU4437" s="8"/>
      <c r="AV4437" s="8"/>
      <c r="AW4437" s="8"/>
      <c r="AX4437" s="8"/>
    </row>
    <row r="4438" spans="41:50">
      <c r="AO4438" s="8"/>
      <c r="AP4438" s="8"/>
      <c r="AQ4438" s="8"/>
      <c r="AR4438" s="8"/>
      <c r="AS4438" s="8"/>
      <c r="AT4438" s="8"/>
      <c r="AU4438" s="8"/>
      <c r="AV4438" s="8"/>
      <c r="AW4438" s="8"/>
      <c r="AX4438" s="8"/>
    </row>
    <row r="4439" spans="41:50">
      <c r="AO4439" s="8"/>
      <c r="AP4439" s="8"/>
      <c r="AQ4439" s="8"/>
      <c r="AR4439" s="8"/>
      <c r="AS4439" s="8"/>
      <c r="AT4439" s="8"/>
      <c r="AU4439" s="8"/>
      <c r="AV4439" s="8"/>
      <c r="AW4439" s="8"/>
      <c r="AX4439" s="8"/>
    </row>
    <row r="4440" spans="41:50">
      <c r="AO4440" s="8"/>
      <c r="AP4440" s="8"/>
      <c r="AQ4440" s="8"/>
      <c r="AR4440" s="8"/>
      <c r="AS4440" s="8"/>
      <c r="AT4440" s="8"/>
      <c r="AU4440" s="8"/>
      <c r="AV4440" s="8"/>
      <c r="AW4440" s="8"/>
      <c r="AX4440" s="8"/>
    </row>
    <row r="4441" spans="41:50">
      <c r="AO4441" s="8"/>
      <c r="AP4441" s="8"/>
      <c r="AQ4441" s="8"/>
      <c r="AR4441" s="8"/>
      <c r="AS4441" s="8"/>
      <c r="AT4441" s="8"/>
      <c r="AU4441" s="8"/>
      <c r="AV4441" s="8"/>
      <c r="AW4441" s="8"/>
      <c r="AX4441" s="8"/>
    </row>
    <row r="4442" spans="41:50">
      <c r="AO4442" s="8"/>
      <c r="AP4442" s="8"/>
      <c r="AQ4442" s="8"/>
      <c r="AR4442" s="8"/>
      <c r="AS4442" s="8"/>
      <c r="AT4442" s="8"/>
      <c r="AU4442" s="8"/>
      <c r="AV4442" s="8"/>
      <c r="AW4442" s="8"/>
      <c r="AX4442" s="8"/>
    </row>
    <row r="4443" spans="41:50">
      <c r="AO4443" s="8"/>
      <c r="AP4443" s="8"/>
      <c r="AQ4443" s="8"/>
      <c r="AR4443" s="8"/>
      <c r="AS4443" s="8"/>
      <c r="AT4443" s="8"/>
      <c r="AU4443" s="8"/>
      <c r="AV4443" s="8"/>
      <c r="AW4443" s="8"/>
      <c r="AX4443" s="8"/>
    </row>
    <row r="4444" spans="41:50">
      <c r="AO4444" s="8"/>
      <c r="AP4444" s="8"/>
      <c r="AQ4444" s="8"/>
      <c r="AR4444" s="8"/>
      <c r="AS4444" s="8"/>
      <c r="AT4444" s="8"/>
      <c r="AU4444" s="8"/>
      <c r="AV4444" s="8"/>
      <c r="AW4444" s="8"/>
      <c r="AX4444" s="8"/>
    </row>
    <row r="4445" spans="41:50">
      <c r="AO4445" s="8"/>
      <c r="AP4445" s="8"/>
      <c r="AQ4445" s="8"/>
      <c r="AR4445" s="8"/>
      <c r="AS4445" s="8"/>
      <c r="AT4445" s="8"/>
      <c r="AU4445" s="8"/>
      <c r="AV4445" s="8"/>
      <c r="AW4445" s="8"/>
      <c r="AX4445" s="8"/>
    </row>
    <row r="4446" spans="41:50">
      <c r="AO4446" s="8"/>
      <c r="AP4446" s="8"/>
      <c r="AQ4446" s="8"/>
      <c r="AR4446" s="8"/>
      <c r="AS4446" s="8"/>
      <c r="AT4446" s="8"/>
      <c r="AU4446" s="8"/>
      <c r="AV4446" s="8"/>
      <c r="AW4446" s="8"/>
      <c r="AX4446" s="8"/>
    </row>
    <row r="4447" spans="41:50">
      <c r="AO4447" s="8"/>
      <c r="AP4447" s="8"/>
      <c r="AQ4447" s="8"/>
      <c r="AR4447" s="8"/>
      <c r="AS4447" s="8"/>
      <c r="AT4447" s="8"/>
      <c r="AU4447" s="8"/>
      <c r="AV4447" s="8"/>
      <c r="AW4447" s="8"/>
      <c r="AX4447" s="8"/>
    </row>
    <row r="4448" spans="41:50">
      <c r="AO4448" s="8"/>
      <c r="AP4448" s="8"/>
      <c r="AQ4448" s="8"/>
      <c r="AR4448" s="8"/>
      <c r="AS4448" s="8"/>
      <c r="AT4448" s="8"/>
      <c r="AU4448" s="8"/>
      <c r="AV4448" s="8"/>
      <c r="AW4448" s="8"/>
      <c r="AX4448" s="8"/>
    </row>
    <row r="4449" spans="41:50">
      <c r="AO4449" s="8"/>
      <c r="AP4449" s="8"/>
      <c r="AQ4449" s="8"/>
      <c r="AR4449" s="8"/>
      <c r="AS4449" s="8"/>
      <c r="AT4449" s="8"/>
      <c r="AU4449" s="8"/>
      <c r="AV4449" s="8"/>
      <c r="AW4449" s="8"/>
      <c r="AX4449" s="8"/>
    </row>
    <row r="4450" spans="41:50">
      <c r="AO4450" s="8"/>
      <c r="AP4450" s="8"/>
      <c r="AQ4450" s="8"/>
      <c r="AR4450" s="8"/>
      <c r="AS4450" s="8"/>
      <c r="AT4450" s="8"/>
      <c r="AU4450" s="8"/>
      <c r="AV4450" s="8"/>
      <c r="AW4450" s="8"/>
      <c r="AX4450" s="8"/>
    </row>
    <row r="4451" spans="41:50">
      <c r="AO4451" s="8"/>
      <c r="AP4451" s="8"/>
      <c r="AQ4451" s="8"/>
      <c r="AR4451" s="8"/>
      <c r="AS4451" s="8"/>
      <c r="AT4451" s="8"/>
      <c r="AU4451" s="8"/>
      <c r="AV4451" s="8"/>
      <c r="AW4451" s="8"/>
      <c r="AX4451" s="8"/>
    </row>
    <row r="4452" spans="41:50">
      <c r="AO4452" s="8"/>
      <c r="AP4452" s="8"/>
      <c r="AQ4452" s="8"/>
      <c r="AR4452" s="8"/>
      <c r="AS4452" s="8"/>
      <c r="AT4452" s="8"/>
      <c r="AU4452" s="8"/>
      <c r="AV4452" s="8"/>
      <c r="AW4452" s="8"/>
      <c r="AX4452" s="8"/>
    </row>
    <row r="4453" spans="41:50">
      <c r="AO4453" s="8"/>
      <c r="AP4453" s="8"/>
      <c r="AQ4453" s="8"/>
      <c r="AR4453" s="8"/>
      <c r="AS4453" s="8"/>
      <c r="AT4453" s="8"/>
      <c r="AU4453" s="8"/>
      <c r="AV4453" s="8"/>
      <c r="AW4453" s="8"/>
      <c r="AX4453" s="8"/>
    </row>
    <row r="4454" spans="41:50">
      <c r="AO4454" s="8"/>
      <c r="AP4454" s="8"/>
      <c r="AQ4454" s="8"/>
      <c r="AR4454" s="8"/>
      <c r="AS4454" s="8"/>
      <c r="AT4454" s="8"/>
      <c r="AU4454" s="8"/>
      <c r="AV4454" s="8"/>
      <c r="AW4454" s="8"/>
      <c r="AX4454" s="8"/>
    </row>
    <row r="4455" spans="41:50">
      <c r="AO4455" s="8"/>
      <c r="AP4455" s="8"/>
      <c r="AQ4455" s="8"/>
      <c r="AR4455" s="8"/>
      <c r="AS4455" s="8"/>
      <c r="AT4455" s="8"/>
      <c r="AU4455" s="8"/>
      <c r="AV4455" s="8"/>
      <c r="AW4455" s="8"/>
      <c r="AX4455" s="8"/>
    </row>
    <row r="4456" spans="41:50">
      <c r="AO4456" s="8"/>
      <c r="AP4456" s="8"/>
      <c r="AQ4456" s="8"/>
      <c r="AR4456" s="8"/>
      <c r="AS4456" s="8"/>
      <c r="AT4456" s="8"/>
      <c r="AU4456" s="8"/>
      <c r="AV4456" s="8"/>
      <c r="AW4456" s="8"/>
      <c r="AX4456" s="8"/>
    </row>
    <row r="4457" spans="41:50">
      <c r="AO4457" s="8"/>
      <c r="AP4457" s="8"/>
      <c r="AQ4457" s="8"/>
      <c r="AR4457" s="8"/>
      <c r="AS4457" s="8"/>
      <c r="AT4457" s="8"/>
      <c r="AU4457" s="8"/>
      <c r="AV4457" s="8"/>
      <c r="AW4457" s="8"/>
      <c r="AX4457" s="8"/>
    </row>
    <row r="4458" spans="41:50">
      <c r="AO4458" s="8"/>
      <c r="AP4458" s="8"/>
      <c r="AQ4458" s="8"/>
      <c r="AR4458" s="8"/>
      <c r="AS4458" s="8"/>
      <c r="AT4458" s="8"/>
      <c r="AU4458" s="8"/>
      <c r="AV4458" s="8"/>
      <c r="AW4458" s="8"/>
      <c r="AX4458" s="8"/>
    </row>
    <row r="4459" spans="41:50">
      <c r="AO4459" s="8"/>
      <c r="AP4459" s="8"/>
      <c r="AQ4459" s="8"/>
      <c r="AR4459" s="8"/>
      <c r="AS4459" s="8"/>
      <c r="AT4459" s="8"/>
      <c r="AU4459" s="8"/>
      <c r="AV4459" s="8"/>
      <c r="AW4459" s="8"/>
      <c r="AX4459" s="8"/>
    </row>
    <row r="4460" spans="41:50">
      <c r="AO4460" s="8"/>
      <c r="AP4460" s="8"/>
      <c r="AQ4460" s="8"/>
      <c r="AR4460" s="8"/>
      <c r="AS4460" s="8"/>
      <c r="AT4460" s="8"/>
      <c r="AU4460" s="8"/>
      <c r="AV4460" s="8"/>
      <c r="AW4460" s="8"/>
      <c r="AX4460" s="8"/>
    </row>
    <row r="4461" spans="41:50">
      <c r="AO4461" s="8"/>
      <c r="AP4461" s="8"/>
      <c r="AQ4461" s="8"/>
      <c r="AR4461" s="8"/>
      <c r="AS4461" s="8"/>
      <c r="AT4461" s="8"/>
      <c r="AU4461" s="8"/>
      <c r="AV4461" s="8"/>
      <c r="AW4461" s="8"/>
      <c r="AX4461" s="8"/>
    </row>
    <row r="4462" spans="41:50">
      <c r="AO4462" s="8"/>
      <c r="AP4462" s="8"/>
      <c r="AQ4462" s="8"/>
      <c r="AR4462" s="8"/>
      <c r="AS4462" s="8"/>
      <c r="AT4462" s="8"/>
      <c r="AU4462" s="8"/>
      <c r="AV4462" s="8"/>
      <c r="AW4462" s="8"/>
      <c r="AX4462" s="8"/>
    </row>
    <row r="4463" spans="41:50">
      <c r="AO4463" s="8"/>
      <c r="AP4463" s="8"/>
      <c r="AQ4463" s="8"/>
      <c r="AR4463" s="8"/>
      <c r="AS4463" s="8"/>
      <c r="AT4463" s="8"/>
      <c r="AU4463" s="8"/>
      <c r="AV4463" s="8"/>
      <c r="AW4463" s="8"/>
      <c r="AX4463" s="8"/>
    </row>
    <row r="4464" spans="41:50">
      <c r="AO4464" s="8"/>
      <c r="AP4464" s="8"/>
      <c r="AQ4464" s="8"/>
      <c r="AR4464" s="8"/>
      <c r="AS4464" s="8"/>
      <c r="AT4464" s="8"/>
      <c r="AU4464" s="8"/>
      <c r="AV4464" s="8"/>
      <c r="AW4464" s="8"/>
      <c r="AX4464" s="8"/>
    </row>
    <row r="4465" spans="41:50">
      <c r="AO4465" s="8"/>
      <c r="AP4465" s="8"/>
      <c r="AQ4465" s="8"/>
      <c r="AR4465" s="8"/>
      <c r="AS4465" s="8"/>
      <c r="AT4465" s="8"/>
      <c r="AU4465" s="8"/>
      <c r="AV4465" s="8"/>
      <c r="AW4465" s="8"/>
      <c r="AX4465" s="8"/>
    </row>
    <row r="4466" spans="41:50">
      <c r="AO4466" s="8"/>
      <c r="AP4466" s="8"/>
      <c r="AQ4466" s="8"/>
      <c r="AR4466" s="8"/>
      <c r="AS4466" s="8"/>
      <c r="AT4466" s="8"/>
      <c r="AU4466" s="8"/>
      <c r="AV4466" s="8"/>
      <c r="AW4466" s="8"/>
      <c r="AX4466" s="8"/>
    </row>
    <row r="4467" spans="41:50">
      <c r="AO4467" s="8"/>
      <c r="AP4467" s="8"/>
      <c r="AQ4467" s="8"/>
      <c r="AR4467" s="8"/>
      <c r="AS4467" s="8"/>
      <c r="AT4467" s="8"/>
      <c r="AU4467" s="8"/>
      <c r="AV4467" s="8"/>
      <c r="AW4467" s="8"/>
      <c r="AX4467" s="8"/>
    </row>
    <row r="4468" spans="41:50">
      <c r="AO4468" s="8"/>
      <c r="AP4468" s="8"/>
      <c r="AQ4468" s="8"/>
      <c r="AR4468" s="8"/>
      <c r="AS4468" s="8"/>
      <c r="AT4468" s="8"/>
      <c r="AU4468" s="8"/>
      <c r="AV4468" s="8"/>
      <c r="AW4468" s="8"/>
      <c r="AX4468" s="8"/>
    </row>
    <row r="4469" spans="41:50">
      <c r="AO4469" s="8"/>
      <c r="AP4469" s="8"/>
      <c r="AQ4469" s="8"/>
      <c r="AR4469" s="8"/>
      <c r="AS4469" s="8"/>
      <c r="AT4469" s="8"/>
      <c r="AU4469" s="8"/>
      <c r="AV4469" s="8"/>
      <c r="AW4469" s="8"/>
      <c r="AX4469" s="8"/>
    </row>
    <row r="4470" spans="41:50">
      <c r="AO4470" s="8"/>
      <c r="AP4470" s="8"/>
      <c r="AQ4470" s="8"/>
      <c r="AR4470" s="8"/>
      <c r="AS4470" s="8"/>
      <c r="AT4470" s="8"/>
      <c r="AU4470" s="8"/>
      <c r="AV4470" s="8"/>
      <c r="AW4470" s="8"/>
      <c r="AX4470" s="8"/>
    </row>
    <row r="4471" spans="41:50">
      <c r="AO4471" s="8"/>
      <c r="AP4471" s="8"/>
      <c r="AQ4471" s="8"/>
      <c r="AR4471" s="8"/>
      <c r="AS4471" s="8"/>
      <c r="AT4471" s="8"/>
      <c r="AU4471" s="8"/>
      <c r="AV4471" s="8"/>
      <c r="AW4471" s="8"/>
      <c r="AX4471" s="8"/>
    </row>
    <row r="4472" spans="41:50">
      <c r="AO4472" s="8"/>
      <c r="AP4472" s="8"/>
      <c r="AQ4472" s="8"/>
      <c r="AR4472" s="8"/>
      <c r="AS4472" s="8"/>
      <c r="AT4472" s="8"/>
      <c r="AU4472" s="8"/>
      <c r="AV4472" s="8"/>
      <c r="AW4472" s="8"/>
      <c r="AX4472" s="8"/>
    </row>
    <row r="4473" spans="41:50">
      <c r="AO4473" s="8"/>
      <c r="AP4473" s="8"/>
      <c r="AQ4473" s="8"/>
      <c r="AR4473" s="8"/>
      <c r="AS4473" s="8"/>
      <c r="AT4473" s="8"/>
      <c r="AU4473" s="8"/>
      <c r="AV4473" s="8"/>
      <c r="AW4473" s="8"/>
      <c r="AX4473" s="8"/>
    </row>
    <row r="4474" spans="41:50">
      <c r="AO4474" s="8"/>
      <c r="AP4474" s="8"/>
      <c r="AQ4474" s="8"/>
      <c r="AR4474" s="8"/>
      <c r="AS4474" s="8"/>
      <c r="AT4474" s="8"/>
      <c r="AU4474" s="8"/>
      <c r="AV4474" s="8"/>
      <c r="AW4474" s="8"/>
      <c r="AX4474" s="8"/>
    </row>
    <row r="4475" spans="41:50">
      <c r="AO4475" s="8"/>
      <c r="AP4475" s="8"/>
      <c r="AQ4475" s="8"/>
      <c r="AR4475" s="8"/>
      <c r="AS4475" s="8"/>
      <c r="AT4475" s="8"/>
      <c r="AU4475" s="8"/>
      <c r="AV4475" s="8"/>
      <c r="AW4475" s="8"/>
      <c r="AX4475" s="8"/>
    </row>
    <row r="4476" spans="41:50">
      <c r="AO4476" s="8"/>
      <c r="AP4476" s="8"/>
      <c r="AQ4476" s="8"/>
      <c r="AR4476" s="8"/>
      <c r="AS4476" s="8"/>
      <c r="AT4476" s="8"/>
      <c r="AU4476" s="8"/>
      <c r="AV4476" s="8"/>
      <c r="AW4476" s="8"/>
      <c r="AX4476" s="8"/>
    </row>
    <row r="4477" spans="41:50">
      <c r="AO4477" s="8"/>
      <c r="AP4477" s="8"/>
      <c r="AQ4477" s="8"/>
      <c r="AR4477" s="8"/>
      <c r="AS4477" s="8"/>
      <c r="AT4477" s="8"/>
      <c r="AU4477" s="8"/>
      <c r="AV4477" s="8"/>
      <c r="AW4477" s="8"/>
      <c r="AX4477" s="8"/>
    </row>
    <row r="4478" spans="41:50">
      <c r="AO4478" s="8"/>
      <c r="AP4478" s="8"/>
      <c r="AQ4478" s="8"/>
      <c r="AR4478" s="8"/>
      <c r="AS4478" s="8"/>
      <c r="AT4478" s="8"/>
      <c r="AU4478" s="8"/>
      <c r="AV4478" s="8"/>
      <c r="AW4478" s="8"/>
      <c r="AX4478" s="8"/>
    </row>
    <row r="4479" spans="41:50">
      <c r="AO4479" s="8"/>
      <c r="AP4479" s="8"/>
      <c r="AQ4479" s="8"/>
      <c r="AR4479" s="8"/>
      <c r="AS4479" s="8"/>
      <c r="AT4479" s="8"/>
      <c r="AU4479" s="8"/>
      <c r="AV4479" s="8"/>
      <c r="AW4479" s="8"/>
      <c r="AX4479" s="8"/>
    </row>
    <row r="4480" spans="41:50">
      <c r="AO4480" s="8"/>
      <c r="AP4480" s="8"/>
      <c r="AQ4480" s="8"/>
      <c r="AR4480" s="8"/>
      <c r="AS4480" s="8"/>
      <c r="AT4480" s="8"/>
      <c r="AU4480" s="8"/>
      <c r="AV4480" s="8"/>
      <c r="AW4480" s="8"/>
      <c r="AX4480" s="8"/>
    </row>
    <row r="4481" spans="41:50">
      <c r="AO4481" s="8"/>
      <c r="AP4481" s="8"/>
      <c r="AQ4481" s="8"/>
      <c r="AR4481" s="8"/>
      <c r="AS4481" s="8"/>
      <c r="AT4481" s="8"/>
      <c r="AU4481" s="8"/>
      <c r="AV4481" s="8"/>
      <c r="AW4481" s="8"/>
      <c r="AX4481" s="8"/>
    </row>
    <row r="4482" spans="41:50">
      <c r="AO4482" s="8"/>
      <c r="AP4482" s="8"/>
      <c r="AQ4482" s="8"/>
      <c r="AR4482" s="8"/>
      <c r="AS4482" s="8"/>
      <c r="AT4482" s="8"/>
      <c r="AU4482" s="8"/>
      <c r="AV4482" s="8"/>
      <c r="AW4482" s="8"/>
      <c r="AX4482" s="8"/>
    </row>
    <row r="4483" spans="41:50">
      <c r="AO4483" s="8"/>
      <c r="AP4483" s="8"/>
      <c r="AQ4483" s="8"/>
      <c r="AR4483" s="8"/>
      <c r="AS4483" s="8"/>
      <c r="AT4483" s="8"/>
      <c r="AU4483" s="8"/>
      <c r="AV4483" s="8"/>
      <c r="AW4483" s="8"/>
      <c r="AX4483" s="8"/>
    </row>
    <row r="4484" spans="41:50">
      <c r="AO4484" s="8"/>
      <c r="AP4484" s="8"/>
      <c r="AQ4484" s="8"/>
      <c r="AR4484" s="8"/>
      <c r="AS4484" s="8"/>
      <c r="AT4484" s="8"/>
      <c r="AU4484" s="8"/>
      <c r="AV4484" s="8"/>
      <c r="AW4484" s="8"/>
      <c r="AX4484" s="8"/>
    </row>
    <row r="4485" spans="41:50">
      <c r="AO4485" s="8"/>
      <c r="AP4485" s="8"/>
      <c r="AQ4485" s="8"/>
      <c r="AR4485" s="8"/>
      <c r="AS4485" s="8"/>
      <c r="AT4485" s="8"/>
      <c r="AU4485" s="8"/>
      <c r="AV4485" s="8"/>
      <c r="AW4485" s="8"/>
      <c r="AX4485" s="8"/>
    </row>
    <row r="4486" spans="41:50">
      <c r="AO4486" s="8"/>
      <c r="AP4486" s="8"/>
      <c r="AQ4486" s="8"/>
      <c r="AR4486" s="8"/>
      <c r="AS4486" s="8"/>
      <c r="AT4486" s="8"/>
      <c r="AU4486" s="8"/>
      <c r="AV4486" s="8"/>
      <c r="AW4486" s="8"/>
      <c r="AX4486" s="8"/>
    </row>
    <row r="4487" spans="41:50">
      <c r="AO4487" s="8"/>
      <c r="AP4487" s="8"/>
      <c r="AQ4487" s="8"/>
      <c r="AR4487" s="8"/>
      <c r="AS4487" s="8"/>
      <c r="AT4487" s="8"/>
      <c r="AU4487" s="8"/>
      <c r="AV4487" s="8"/>
      <c r="AW4487" s="8"/>
      <c r="AX4487" s="8"/>
    </row>
    <row r="4488" spans="41:50">
      <c r="AO4488" s="8"/>
      <c r="AP4488" s="8"/>
      <c r="AQ4488" s="8"/>
      <c r="AR4488" s="8"/>
      <c r="AS4488" s="8"/>
      <c r="AT4488" s="8"/>
      <c r="AU4488" s="8"/>
      <c r="AV4488" s="8"/>
      <c r="AW4488" s="8"/>
      <c r="AX4488" s="8"/>
    </row>
    <row r="4489" spans="41:50">
      <c r="AO4489" s="8"/>
      <c r="AP4489" s="8"/>
      <c r="AQ4489" s="8"/>
      <c r="AR4489" s="8"/>
      <c r="AS4489" s="8"/>
      <c r="AT4489" s="8"/>
      <c r="AU4489" s="8"/>
      <c r="AV4489" s="8"/>
      <c r="AW4489" s="8"/>
      <c r="AX4489" s="8"/>
    </row>
    <row r="4490" spans="41:50">
      <c r="AO4490" s="8"/>
      <c r="AP4490" s="8"/>
      <c r="AQ4490" s="8"/>
      <c r="AR4490" s="8"/>
      <c r="AS4490" s="8"/>
      <c r="AT4490" s="8"/>
      <c r="AU4490" s="8"/>
      <c r="AV4490" s="8"/>
      <c r="AW4490" s="8"/>
      <c r="AX4490" s="8"/>
    </row>
    <row r="4491" spans="41:50">
      <c r="AO4491" s="8"/>
      <c r="AP4491" s="8"/>
      <c r="AQ4491" s="8"/>
      <c r="AR4491" s="8"/>
      <c r="AS4491" s="8"/>
      <c r="AT4491" s="8"/>
      <c r="AU4491" s="8"/>
      <c r="AV4491" s="8"/>
      <c r="AW4491" s="8"/>
      <c r="AX4491" s="8"/>
    </row>
    <row r="4492" spans="41:50">
      <c r="AO4492" s="8"/>
      <c r="AP4492" s="8"/>
      <c r="AQ4492" s="8"/>
      <c r="AR4492" s="8"/>
      <c r="AS4492" s="8"/>
      <c r="AT4492" s="8"/>
      <c r="AU4492" s="8"/>
      <c r="AV4492" s="8"/>
      <c r="AW4492" s="8"/>
      <c r="AX4492" s="8"/>
    </row>
    <row r="4493" spans="41:50">
      <c r="AO4493" s="8"/>
      <c r="AP4493" s="8"/>
      <c r="AQ4493" s="8"/>
      <c r="AR4493" s="8"/>
      <c r="AS4493" s="8"/>
      <c r="AT4493" s="8"/>
      <c r="AU4493" s="8"/>
      <c r="AV4493" s="8"/>
      <c r="AW4493" s="8"/>
      <c r="AX4493" s="8"/>
    </row>
    <row r="4494" spans="41:50">
      <c r="AO4494" s="8"/>
      <c r="AP4494" s="8"/>
      <c r="AQ4494" s="8"/>
      <c r="AR4494" s="8"/>
      <c r="AS4494" s="8"/>
      <c r="AT4494" s="8"/>
      <c r="AU4494" s="8"/>
      <c r="AV4494" s="8"/>
      <c r="AW4494" s="8"/>
      <c r="AX4494" s="8"/>
    </row>
    <row r="4495" spans="41:50">
      <c r="AO4495" s="8"/>
      <c r="AP4495" s="8"/>
      <c r="AQ4495" s="8"/>
      <c r="AR4495" s="8"/>
      <c r="AS4495" s="8"/>
      <c r="AT4495" s="8"/>
      <c r="AU4495" s="8"/>
      <c r="AV4495" s="8"/>
      <c r="AW4495" s="8"/>
      <c r="AX4495" s="8"/>
    </row>
    <row r="4496" spans="41:50">
      <c r="AO4496" s="8"/>
      <c r="AP4496" s="8"/>
      <c r="AQ4496" s="8"/>
      <c r="AR4496" s="8"/>
      <c r="AS4496" s="8"/>
      <c r="AT4496" s="8"/>
      <c r="AU4496" s="8"/>
      <c r="AV4496" s="8"/>
      <c r="AW4496" s="8"/>
      <c r="AX4496" s="8"/>
    </row>
    <row r="4497" spans="41:50">
      <c r="AO4497" s="8"/>
      <c r="AP4497" s="8"/>
      <c r="AQ4497" s="8"/>
      <c r="AR4497" s="8"/>
      <c r="AS4497" s="8"/>
      <c r="AT4497" s="8"/>
      <c r="AU4497" s="8"/>
      <c r="AV4497" s="8"/>
      <c r="AW4497" s="8"/>
      <c r="AX4497" s="8"/>
    </row>
    <row r="4498" spans="41:50">
      <c r="AO4498" s="8"/>
      <c r="AP4498" s="8"/>
      <c r="AQ4498" s="8"/>
      <c r="AR4498" s="8"/>
      <c r="AS4498" s="8"/>
      <c r="AT4498" s="8"/>
      <c r="AU4498" s="8"/>
      <c r="AV4498" s="8"/>
      <c r="AW4498" s="8"/>
      <c r="AX4498" s="8"/>
    </row>
    <row r="4499" spans="41:50">
      <c r="AO4499" s="8"/>
      <c r="AP4499" s="8"/>
      <c r="AQ4499" s="8"/>
      <c r="AR4499" s="8"/>
      <c r="AS4499" s="8"/>
      <c r="AT4499" s="8"/>
      <c r="AU4499" s="8"/>
      <c r="AV4499" s="8"/>
      <c r="AW4499" s="8"/>
      <c r="AX4499" s="8"/>
    </row>
    <row r="4500" spans="41:50">
      <c r="AO4500" s="8"/>
      <c r="AP4500" s="8"/>
      <c r="AQ4500" s="8"/>
      <c r="AR4500" s="8"/>
      <c r="AS4500" s="8"/>
      <c r="AT4500" s="8"/>
      <c r="AU4500" s="8"/>
      <c r="AV4500" s="8"/>
      <c r="AW4500" s="8"/>
      <c r="AX4500" s="8"/>
    </row>
    <row r="4501" spans="41:50">
      <c r="AO4501" s="8"/>
      <c r="AP4501" s="8"/>
      <c r="AQ4501" s="8"/>
      <c r="AR4501" s="8"/>
      <c r="AS4501" s="8"/>
      <c r="AT4501" s="8"/>
      <c r="AU4501" s="8"/>
      <c r="AV4501" s="8"/>
      <c r="AW4501" s="8"/>
      <c r="AX4501" s="8"/>
    </row>
    <row r="4502" spans="41:50">
      <c r="AO4502" s="8"/>
      <c r="AP4502" s="8"/>
      <c r="AQ4502" s="8"/>
      <c r="AR4502" s="8"/>
      <c r="AS4502" s="8"/>
      <c r="AT4502" s="8"/>
      <c r="AU4502" s="8"/>
      <c r="AV4502" s="8"/>
      <c r="AW4502" s="8"/>
      <c r="AX4502" s="8"/>
    </row>
    <row r="4503" spans="41:50">
      <c r="AO4503" s="8"/>
      <c r="AP4503" s="8"/>
      <c r="AQ4503" s="8"/>
      <c r="AR4503" s="8"/>
      <c r="AS4503" s="8"/>
      <c r="AT4503" s="8"/>
      <c r="AU4503" s="8"/>
      <c r="AV4503" s="8"/>
      <c r="AW4503" s="8"/>
      <c r="AX4503" s="8"/>
    </row>
    <row r="4504" spans="41:50">
      <c r="AO4504" s="8"/>
      <c r="AP4504" s="8"/>
      <c r="AQ4504" s="8"/>
      <c r="AR4504" s="8"/>
      <c r="AS4504" s="8"/>
      <c r="AT4504" s="8"/>
      <c r="AU4504" s="8"/>
      <c r="AV4504" s="8"/>
      <c r="AW4504" s="8"/>
      <c r="AX4504" s="8"/>
    </row>
    <row r="4505" spans="41:50">
      <c r="AO4505" s="8"/>
      <c r="AP4505" s="8"/>
      <c r="AQ4505" s="8"/>
      <c r="AR4505" s="8"/>
      <c r="AS4505" s="8"/>
      <c r="AT4505" s="8"/>
      <c r="AU4505" s="8"/>
      <c r="AV4505" s="8"/>
      <c r="AW4505" s="8"/>
      <c r="AX4505" s="8"/>
    </row>
    <row r="4506" spans="41:50">
      <c r="AO4506" s="8"/>
      <c r="AP4506" s="8"/>
      <c r="AQ4506" s="8"/>
      <c r="AR4506" s="8"/>
      <c r="AS4506" s="8"/>
      <c r="AT4506" s="8"/>
      <c r="AU4506" s="8"/>
      <c r="AV4506" s="8"/>
      <c r="AW4506" s="8"/>
      <c r="AX4506" s="8"/>
    </row>
    <row r="4507" spans="41:50">
      <c r="AO4507" s="8"/>
      <c r="AP4507" s="8"/>
      <c r="AQ4507" s="8"/>
      <c r="AR4507" s="8"/>
      <c r="AS4507" s="8"/>
      <c r="AT4507" s="8"/>
      <c r="AU4507" s="8"/>
      <c r="AV4507" s="8"/>
      <c r="AW4507" s="8"/>
      <c r="AX4507" s="8"/>
    </row>
    <row r="4508" spans="41:50">
      <c r="AO4508" s="8"/>
      <c r="AP4508" s="8"/>
      <c r="AQ4508" s="8"/>
      <c r="AR4508" s="8"/>
      <c r="AS4508" s="8"/>
      <c r="AT4508" s="8"/>
      <c r="AU4508" s="8"/>
      <c r="AV4508" s="8"/>
      <c r="AW4508" s="8"/>
      <c r="AX4508" s="8"/>
    </row>
    <row r="4509" spans="41:50">
      <c r="AO4509" s="8"/>
      <c r="AP4509" s="8"/>
      <c r="AQ4509" s="8"/>
      <c r="AR4509" s="8"/>
      <c r="AS4509" s="8"/>
      <c r="AT4509" s="8"/>
      <c r="AU4509" s="8"/>
      <c r="AV4509" s="8"/>
      <c r="AW4509" s="8"/>
      <c r="AX4509" s="8"/>
    </row>
    <row r="4510" spans="41:50">
      <c r="AO4510" s="8"/>
      <c r="AP4510" s="8"/>
      <c r="AQ4510" s="8"/>
      <c r="AR4510" s="8"/>
      <c r="AS4510" s="8"/>
      <c r="AT4510" s="8"/>
      <c r="AU4510" s="8"/>
      <c r="AV4510" s="8"/>
      <c r="AW4510" s="8"/>
      <c r="AX4510" s="8"/>
    </row>
    <row r="4511" spans="41:50">
      <c r="AO4511" s="8"/>
      <c r="AP4511" s="8"/>
      <c r="AQ4511" s="8"/>
      <c r="AR4511" s="8"/>
      <c r="AS4511" s="8"/>
      <c r="AT4511" s="8"/>
      <c r="AU4511" s="8"/>
      <c r="AV4511" s="8"/>
      <c r="AW4511" s="8"/>
      <c r="AX4511" s="8"/>
    </row>
    <row r="4512" spans="41:50">
      <c r="AO4512" s="8"/>
      <c r="AP4512" s="8"/>
      <c r="AQ4512" s="8"/>
      <c r="AR4512" s="8"/>
      <c r="AS4512" s="8"/>
      <c r="AT4512" s="8"/>
      <c r="AU4512" s="8"/>
      <c r="AV4512" s="8"/>
      <c r="AW4512" s="8"/>
      <c r="AX4512" s="8"/>
    </row>
    <row r="4513" spans="41:50">
      <c r="AO4513" s="8"/>
      <c r="AP4513" s="8"/>
      <c r="AQ4513" s="8"/>
      <c r="AR4513" s="8"/>
      <c r="AS4513" s="8"/>
      <c r="AT4513" s="8"/>
      <c r="AU4513" s="8"/>
      <c r="AV4513" s="8"/>
      <c r="AW4513" s="8"/>
      <c r="AX4513" s="8"/>
    </row>
    <row r="4514" spans="41:50">
      <c r="AO4514" s="8"/>
      <c r="AP4514" s="8"/>
      <c r="AQ4514" s="8"/>
      <c r="AR4514" s="8"/>
      <c r="AS4514" s="8"/>
      <c r="AT4514" s="8"/>
      <c r="AU4514" s="8"/>
      <c r="AV4514" s="8"/>
      <c r="AW4514" s="8"/>
      <c r="AX4514" s="8"/>
    </row>
    <row r="4515" spans="41:50">
      <c r="AO4515" s="8"/>
      <c r="AP4515" s="8"/>
      <c r="AQ4515" s="8"/>
      <c r="AR4515" s="8"/>
      <c r="AS4515" s="8"/>
      <c r="AT4515" s="8"/>
      <c r="AU4515" s="8"/>
      <c r="AV4515" s="8"/>
      <c r="AW4515" s="8"/>
      <c r="AX4515" s="8"/>
    </row>
    <row r="4516" spans="41:50">
      <c r="AO4516" s="8"/>
      <c r="AP4516" s="8"/>
      <c r="AQ4516" s="8"/>
      <c r="AR4516" s="8"/>
      <c r="AS4516" s="8"/>
      <c r="AT4516" s="8"/>
      <c r="AU4516" s="8"/>
      <c r="AV4516" s="8"/>
      <c r="AW4516" s="8"/>
      <c r="AX4516" s="8"/>
    </row>
    <row r="4517" spans="41:50">
      <c r="AO4517" s="8"/>
      <c r="AP4517" s="8"/>
      <c r="AQ4517" s="8"/>
      <c r="AR4517" s="8"/>
      <c r="AS4517" s="8"/>
      <c r="AT4517" s="8"/>
      <c r="AU4517" s="8"/>
      <c r="AV4517" s="8"/>
      <c r="AW4517" s="8"/>
      <c r="AX4517" s="8"/>
    </row>
    <row r="4518" spans="41:50">
      <c r="AO4518" s="8"/>
      <c r="AP4518" s="8"/>
      <c r="AQ4518" s="8"/>
      <c r="AR4518" s="8"/>
      <c r="AS4518" s="8"/>
      <c r="AT4518" s="8"/>
      <c r="AU4518" s="8"/>
      <c r="AV4518" s="8"/>
      <c r="AW4518" s="8"/>
      <c r="AX4518" s="8"/>
    </row>
    <row r="4519" spans="41:50">
      <c r="AO4519" s="8"/>
      <c r="AP4519" s="8"/>
      <c r="AQ4519" s="8"/>
      <c r="AR4519" s="8"/>
      <c r="AS4519" s="8"/>
      <c r="AT4519" s="8"/>
      <c r="AU4519" s="8"/>
      <c r="AV4519" s="8"/>
      <c r="AW4519" s="8"/>
      <c r="AX4519" s="8"/>
    </row>
    <row r="4520" spans="41:50">
      <c r="AO4520" s="8"/>
      <c r="AP4520" s="8"/>
      <c r="AQ4520" s="8"/>
      <c r="AR4520" s="8"/>
      <c r="AS4520" s="8"/>
      <c r="AT4520" s="8"/>
      <c r="AU4520" s="8"/>
      <c r="AV4520" s="8"/>
      <c r="AW4520" s="8"/>
      <c r="AX4520" s="8"/>
    </row>
    <row r="4521" spans="41:50">
      <c r="AO4521" s="8"/>
      <c r="AP4521" s="8"/>
      <c r="AQ4521" s="8"/>
      <c r="AR4521" s="8"/>
      <c r="AS4521" s="8"/>
      <c r="AT4521" s="8"/>
      <c r="AU4521" s="8"/>
      <c r="AV4521" s="8"/>
      <c r="AW4521" s="8"/>
      <c r="AX4521" s="8"/>
    </row>
    <row r="4522" spans="41:50">
      <c r="AO4522" s="8"/>
      <c r="AP4522" s="8"/>
      <c r="AQ4522" s="8"/>
      <c r="AR4522" s="8"/>
      <c r="AS4522" s="8"/>
      <c r="AT4522" s="8"/>
      <c r="AU4522" s="8"/>
      <c r="AV4522" s="8"/>
      <c r="AW4522" s="8"/>
      <c r="AX4522" s="8"/>
    </row>
    <row r="4523" spans="41:50">
      <c r="AO4523" s="8"/>
      <c r="AP4523" s="8"/>
      <c r="AQ4523" s="8"/>
      <c r="AR4523" s="8"/>
      <c r="AS4523" s="8"/>
      <c r="AT4523" s="8"/>
      <c r="AU4523" s="8"/>
      <c r="AV4523" s="8"/>
      <c r="AW4523" s="8"/>
      <c r="AX4523" s="8"/>
    </row>
    <row r="4524" spans="41:50">
      <c r="AO4524" s="8"/>
      <c r="AP4524" s="8"/>
      <c r="AQ4524" s="8"/>
      <c r="AR4524" s="8"/>
      <c r="AS4524" s="8"/>
      <c r="AT4524" s="8"/>
      <c r="AU4524" s="8"/>
      <c r="AV4524" s="8"/>
      <c r="AW4524" s="8"/>
      <c r="AX4524" s="8"/>
    </row>
    <row r="4525" spans="41:50">
      <c r="AO4525" s="8"/>
      <c r="AP4525" s="8"/>
      <c r="AQ4525" s="8"/>
      <c r="AR4525" s="8"/>
      <c r="AS4525" s="8"/>
      <c r="AT4525" s="8"/>
      <c r="AU4525" s="8"/>
      <c r="AV4525" s="8"/>
      <c r="AW4525" s="8"/>
      <c r="AX4525" s="8"/>
    </row>
    <row r="4526" spans="41:50">
      <c r="AO4526" s="8"/>
      <c r="AP4526" s="8"/>
      <c r="AQ4526" s="8"/>
      <c r="AR4526" s="8"/>
      <c r="AS4526" s="8"/>
      <c r="AT4526" s="8"/>
      <c r="AU4526" s="8"/>
      <c r="AV4526" s="8"/>
      <c r="AW4526" s="8"/>
      <c r="AX4526" s="8"/>
    </row>
    <row r="4527" spans="41:50">
      <c r="AO4527" s="8"/>
      <c r="AP4527" s="8"/>
      <c r="AQ4527" s="8"/>
      <c r="AR4527" s="8"/>
      <c r="AS4527" s="8"/>
      <c r="AT4527" s="8"/>
      <c r="AU4527" s="8"/>
      <c r="AV4527" s="8"/>
      <c r="AW4527" s="8"/>
      <c r="AX4527" s="8"/>
    </row>
    <row r="4528" spans="41:50">
      <c r="AO4528" s="8"/>
      <c r="AP4528" s="8"/>
      <c r="AQ4528" s="8"/>
      <c r="AR4528" s="8"/>
      <c r="AS4528" s="8"/>
      <c r="AT4528" s="8"/>
      <c r="AU4528" s="8"/>
      <c r="AV4528" s="8"/>
      <c r="AW4528" s="8"/>
      <c r="AX4528" s="8"/>
    </row>
    <row r="4529" spans="41:50">
      <c r="AO4529" s="8"/>
      <c r="AP4529" s="8"/>
      <c r="AQ4529" s="8"/>
      <c r="AR4529" s="8"/>
      <c r="AS4529" s="8"/>
      <c r="AT4529" s="8"/>
      <c r="AU4529" s="8"/>
      <c r="AV4529" s="8"/>
      <c r="AW4529" s="8"/>
      <c r="AX4529" s="8"/>
    </row>
    <row r="4530" spans="41:50">
      <c r="AO4530" s="8"/>
      <c r="AP4530" s="8"/>
      <c r="AQ4530" s="8"/>
      <c r="AR4530" s="8"/>
      <c r="AS4530" s="8"/>
      <c r="AT4530" s="8"/>
      <c r="AU4530" s="8"/>
      <c r="AV4530" s="8"/>
      <c r="AW4530" s="8"/>
      <c r="AX4530" s="8"/>
    </row>
    <row r="4531" spans="41:50">
      <c r="AO4531" s="8"/>
      <c r="AP4531" s="8"/>
      <c r="AQ4531" s="8"/>
      <c r="AR4531" s="8"/>
      <c r="AS4531" s="8"/>
      <c r="AT4531" s="8"/>
      <c r="AU4531" s="8"/>
      <c r="AV4531" s="8"/>
      <c r="AW4531" s="8"/>
      <c r="AX4531" s="8"/>
    </row>
    <row r="4532" spans="41:50">
      <c r="AO4532" s="8"/>
      <c r="AP4532" s="8"/>
      <c r="AQ4532" s="8"/>
      <c r="AR4532" s="8"/>
      <c r="AS4532" s="8"/>
      <c r="AT4532" s="8"/>
      <c r="AU4532" s="8"/>
      <c r="AV4532" s="8"/>
      <c r="AW4532" s="8"/>
      <c r="AX4532" s="8"/>
    </row>
    <row r="4533" spans="41:50">
      <c r="AO4533" s="8"/>
      <c r="AP4533" s="8"/>
      <c r="AQ4533" s="8"/>
      <c r="AR4533" s="8"/>
      <c r="AS4533" s="8"/>
      <c r="AT4533" s="8"/>
      <c r="AU4533" s="8"/>
      <c r="AV4533" s="8"/>
      <c r="AW4533" s="8"/>
      <c r="AX4533" s="8"/>
    </row>
    <row r="4534" spans="41:50">
      <c r="AO4534" s="8"/>
      <c r="AP4534" s="8"/>
      <c r="AQ4534" s="8"/>
      <c r="AR4534" s="8"/>
      <c r="AS4534" s="8"/>
      <c r="AT4534" s="8"/>
      <c r="AU4534" s="8"/>
      <c r="AV4534" s="8"/>
      <c r="AW4534" s="8"/>
      <c r="AX4534" s="8"/>
    </row>
    <row r="4535" spans="41:50">
      <c r="AO4535" s="8"/>
      <c r="AP4535" s="8"/>
      <c r="AQ4535" s="8"/>
      <c r="AR4535" s="8"/>
      <c r="AS4535" s="8"/>
      <c r="AT4535" s="8"/>
      <c r="AU4535" s="8"/>
      <c r="AV4535" s="8"/>
      <c r="AW4535" s="8"/>
      <c r="AX4535" s="8"/>
    </row>
    <row r="4536" spans="41:50">
      <c r="AO4536" s="8"/>
      <c r="AP4536" s="8"/>
      <c r="AQ4536" s="8"/>
      <c r="AR4536" s="8"/>
      <c r="AS4536" s="8"/>
      <c r="AT4536" s="8"/>
      <c r="AU4536" s="8"/>
      <c r="AV4536" s="8"/>
      <c r="AW4536" s="8"/>
      <c r="AX4536" s="8"/>
    </row>
    <row r="4537" spans="41:50">
      <c r="AO4537" s="8"/>
      <c r="AP4537" s="8"/>
      <c r="AQ4537" s="8"/>
      <c r="AR4537" s="8"/>
      <c r="AS4537" s="8"/>
      <c r="AT4537" s="8"/>
      <c r="AU4537" s="8"/>
      <c r="AV4537" s="8"/>
      <c r="AW4537" s="8"/>
      <c r="AX4537" s="8"/>
    </row>
    <row r="4538" spans="41:50">
      <c r="AO4538" s="8"/>
      <c r="AP4538" s="8"/>
      <c r="AQ4538" s="8"/>
      <c r="AR4538" s="8"/>
      <c r="AS4538" s="8"/>
      <c r="AT4538" s="8"/>
      <c r="AU4538" s="8"/>
      <c r="AV4538" s="8"/>
      <c r="AW4538" s="8"/>
      <c r="AX4538" s="8"/>
    </row>
    <row r="4539" spans="41:50">
      <c r="AO4539" s="8"/>
      <c r="AP4539" s="8"/>
      <c r="AQ4539" s="8"/>
      <c r="AR4539" s="8"/>
      <c r="AS4539" s="8"/>
      <c r="AT4539" s="8"/>
      <c r="AU4539" s="8"/>
      <c r="AV4539" s="8"/>
      <c r="AW4539" s="8"/>
      <c r="AX4539" s="8"/>
    </row>
    <row r="4540" spans="41:50">
      <c r="AO4540" s="8"/>
      <c r="AP4540" s="8"/>
      <c r="AQ4540" s="8"/>
      <c r="AR4540" s="8"/>
      <c r="AS4540" s="8"/>
      <c r="AT4540" s="8"/>
      <c r="AU4540" s="8"/>
      <c r="AV4540" s="8"/>
      <c r="AW4540" s="8"/>
      <c r="AX4540" s="8"/>
    </row>
    <row r="4541" spans="41:50">
      <c r="AO4541" s="8"/>
      <c r="AP4541" s="8"/>
      <c r="AQ4541" s="8"/>
      <c r="AR4541" s="8"/>
      <c r="AS4541" s="8"/>
      <c r="AT4541" s="8"/>
      <c r="AU4541" s="8"/>
      <c r="AV4541" s="8"/>
      <c r="AW4541" s="8"/>
      <c r="AX4541" s="8"/>
    </row>
    <row r="4542" spans="41:50">
      <c r="AO4542" s="8"/>
      <c r="AP4542" s="8"/>
      <c r="AQ4542" s="8"/>
      <c r="AR4542" s="8"/>
      <c r="AS4542" s="8"/>
      <c r="AT4542" s="8"/>
      <c r="AU4542" s="8"/>
      <c r="AV4542" s="8"/>
      <c r="AW4542" s="8"/>
      <c r="AX4542" s="8"/>
    </row>
    <row r="4543" spans="41:50">
      <c r="AO4543" s="8"/>
      <c r="AP4543" s="8"/>
      <c r="AQ4543" s="8"/>
      <c r="AR4543" s="8"/>
      <c r="AS4543" s="8"/>
      <c r="AT4543" s="8"/>
      <c r="AU4543" s="8"/>
      <c r="AV4543" s="8"/>
      <c r="AW4543" s="8"/>
      <c r="AX4543" s="8"/>
    </row>
    <row r="4544" spans="41:50">
      <c r="AO4544" s="8"/>
      <c r="AP4544" s="8"/>
      <c r="AQ4544" s="8"/>
      <c r="AR4544" s="8"/>
      <c r="AS4544" s="8"/>
      <c r="AT4544" s="8"/>
      <c r="AU4544" s="8"/>
      <c r="AV4544" s="8"/>
      <c r="AW4544" s="8"/>
      <c r="AX4544" s="8"/>
    </row>
    <row r="4545" spans="41:50">
      <c r="AO4545" s="8"/>
      <c r="AP4545" s="8"/>
      <c r="AQ4545" s="8"/>
      <c r="AR4545" s="8"/>
      <c r="AS4545" s="8"/>
      <c r="AT4545" s="8"/>
      <c r="AU4545" s="8"/>
      <c r="AV4545" s="8"/>
      <c r="AW4545" s="8"/>
      <c r="AX4545" s="8"/>
    </row>
    <row r="4546" spans="41:50">
      <c r="AO4546" s="8"/>
      <c r="AP4546" s="8"/>
      <c r="AQ4546" s="8"/>
      <c r="AR4546" s="8"/>
      <c r="AS4546" s="8"/>
      <c r="AT4546" s="8"/>
      <c r="AU4546" s="8"/>
      <c r="AV4546" s="8"/>
      <c r="AW4546" s="8"/>
      <c r="AX4546" s="8"/>
    </row>
    <row r="4547" spans="41:50">
      <c r="AO4547" s="8"/>
      <c r="AP4547" s="8"/>
      <c r="AQ4547" s="8"/>
      <c r="AR4547" s="8"/>
      <c r="AS4547" s="8"/>
      <c r="AT4547" s="8"/>
      <c r="AU4547" s="8"/>
      <c r="AV4547" s="8"/>
      <c r="AW4547" s="8"/>
      <c r="AX4547" s="8"/>
    </row>
    <row r="4548" spans="41:50">
      <c r="AO4548" s="8"/>
      <c r="AP4548" s="8"/>
      <c r="AQ4548" s="8"/>
      <c r="AR4548" s="8"/>
      <c r="AS4548" s="8"/>
      <c r="AT4548" s="8"/>
      <c r="AU4548" s="8"/>
      <c r="AV4548" s="8"/>
      <c r="AW4548" s="8"/>
      <c r="AX4548" s="8"/>
    </row>
    <row r="4549" spans="41:50">
      <c r="AO4549" s="8"/>
      <c r="AP4549" s="8"/>
      <c r="AQ4549" s="8"/>
      <c r="AR4549" s="8"/>
      <c r="AS4549" s="8"/>
      <c r="AT4549" s="8"/>
      <c r="AU4549" s="8"/>
      <c r="AV4549" s="8"/>
      <c r="AW4549" s="8"/>
      <c r="AX4549" s="8"/>
    </row>
    <row r="4550" spans="41:50">
      <c r="AO4550" s="8"/>
      <c r="AP4550" s="8"/>
      <c r="AQ4550" s="8"/>
      <c r="AR4550" s="8"/>
      <c r="AS4550" s="8"/>
      <c r="AT4550" s="8"/>
      <c r="AU4550" s="8"/>
      <c r="AV4550" s="8"/>
      <c r="AW4550" s="8"/>
      <c r="AX4550" s="8"/>
    </row>
    <row r="4551" spans="41:50">
      <c r="AO4551" s="8"/>
      <c r="AP4551" s="8"/>
      <c r="AQ4551" s="8"/>
      <c r="AR4551" s="8"/>
      <c r="AS4551" s="8"/>
      <c r="AT4551" s="8"/>
      <c r="AU4551" s="8"/>
      <c r="AV4551" s="8"/>
      <c r="AW4551" s="8"/>
      <c r="AX4551" s="8"/>
    </row>
    <row r="4552" spans="41:50">
      <c r="AO4552" s="8"/>
      <c r="AP4552" s="8"/>
      <c r="AQ4552" s="8"/>
      <c r="AR4552" s="8"/>
      <c r="AS4552" s="8"/>
      <c r="AT4552" s="8"/>
      <c r="AU4552" s="8"/>
      <c r="AV4552" s="8"/>
      <c r="AW4552" s="8"/>
      <c r="AX4552" s="8"/>
    </row>
    <row r="4553" spans="41:50">
      <c r="AO4553" s="8"/>
      <c r="AP4553" s="8"/>
      <c r="AQ4553" s="8"/>
      <c r="AR4553" s="8"/>
      <c r="AS4553" s="8"/>
      <c r="AT4553" s="8"/>
      <c r="AU4553" s="8"/>
      <c r="AV4553" s="8"/>
      <c r="AW4553" s="8"/>
      <c r="AX4553" s="8"/>
    </row>
    <row r="4554" spans="41:50">
      <c r="AO4554" s="8"/>
      <c r="AP4554" s="8"/>
      <c r="AQ4554" s="8"/>
      <c r="AR4554" s="8"/>
      <c r="AS4554" s="8"/>
      <c r="AT4554" s="8"/>
      <c r="AU4554" s="8"/>
      <c r="AV4554" s="8"/>
      <c r="AW4554" s="8"/>
      <c r="AX4554" s="8"/>
    </row>
    <row r="4555" spans="41:50">
      <c r="AO4555" s="8"/>
      <c r="AP4555" s="8"/>
      <c r="AQ4555" s="8"/>
      <c r="AR4555" s="8"/>
      <c r="AS4555" s="8"/>
      <c r="AT4555" s="8"/>
      <c r="AU4555" s="8"/>
      <c r="AV4555" s="8"/>
      <c r="AW4555" s="8"/>
      <c r="AX4555" s="8"/>
    </row>
    <row r="4556" spans="41:50">
      <c r="AO4556" s="8"/>
      <c r="AP4556" s="8"/>
      <c r="AQ4556" s="8"/>
      <c r="AR4556" s="8"/>
      <c r="AS4556" s="8"/>
      <c r="AT4556" s="8"/>
      <c r="AU4556" s="8"/>
      <c r="AV4556" s="8"/>
      <c r="AW4556" s="8"/>
      <c r="AX4556" s="8"/>
    </row>
    <row r="4557" spans="41:50">
      <c r="AO4557" s="8"/>
      <c r="AP4557" s="8"/>
      <c r="AQ4557" s="8"/>
      <c r="AR4557" s="8"/>
      <c r="AS4557" s="8"/>
      <c r="AT4557" s="8"/>
      <c r="AU4557" s="8"/>
      <c r="AV4557" s="8"/>
      <c r="AW4557" s="8"/>
      <c r="AX4557" s="8"/>
    </row>
    <row r="4558" spans="41:50">
      <c r="AO4558" s="8"/>
      <c r="AP4558" s="8"/>
      <c r="AQ4558" s="8"/>
      <c r="AR4558" s="8"/>
      <c r="AS4558" s="8"/>
      <c r="AT4558" s="8"/>
      <c r="AU4558" s="8"/>
      <c r="AV4558" s="8"/>
      <c r="AW4558" s="8"/>
      <c r="AX4558" s="8"/>
    </row>
    <row r="4559" spans="41:50">
      <c r="AO4559" s="8"/>
      <c r="AP4559" s="8"/>
      <c r="AQ4559" s="8"/>
      <c r="AR4559" s="8"/>
      <c r="AS4559" s="8"/>
      <c r="AT4559" s="8"/>
      <c r="AU4559" s="8"/>
      <c r="AV4559" s="8"/>
      <c r="AW4559" s="8"/>
      <c r="AX4559" s="8"/>
    </row>
    <row r="4560" spans="41:50">
      <c r="AO4560" s="8"/>
      <c r="AP4560" s="8"/>
      <c r="AQ4560" s="8"/>
      <c r="AR4560" s="8"/>
      <c r="AS4560" s="8"/>
      <c r="AT4560" s="8"/>
      <c r="AU4560" s="8"/>
      <c r="AV4560" s="8"/>
      <c r="AW4560" s="8"/>
      <c r="AX4560" s="8"/>
    </row>
    <row r="4561" spans="41:50">
      <c r="AO4561" s="8"/>
      <c r="AP4561" s="8"/>
      <c r="AQ4561" s="8"/>
      <c r="AR4561" s="8"/>
      <c r="AS4561" s="8"/>
      <c r="AT4561" s="8"/>
      <c r="AU4561" s="8"/>
      <c r="AV4561" s="8"/>
      <c r="AW4561" s="8"/>
      <c r="AX4561" s="8"/>
    </row>
    <row r="4562" spans="41:50">
      <c r="AO4562" s="8"/>
      <c r="AP4562" s="8"/>
      <c r="AQ4562" s="8"/>
      <c r="AR4562" s="8"/>
      <c r="AS4562" s="8"/>
      <c r="AT4562" s="8"/>
      <c r="AU4562" s="8"/>
      <c r="AV4562" s="8"/>
      <c r="AW4562" s="8"/>
      <c r="AX4562" s="8"/>
    </row>
    <row r="4563" spans="41:50">
      <c r="AO4563" s="8"/>
      <c r="AP4563" s="8"/>
      <c r="AQ4563" s="8"/>
      <c r="AR4563" s="8"/>
      <c r="AS4563" s="8"/>
      <c r="AT4563" s="8"/>
      <c r="AU4563" s="8"/>
      <c r="AV4563" s="8"/>
      <c r="AW4563" s="8"/>
      <c r="AX4563" s="8"/>
    </row>
    <row r="4564" spans="41:50">
      <c r="AO4564" s="8"/>
      <c r="AP4564" s="8"/>
      <c r="AQ4564" s="8"/>
      <c r="AR4564" s="8"/>
      <c r="AS4564" s="8"/>
      <c r="AT4564" s="8"/>
      <c r="AU4564" s="8"/>
      <c r="AV4564" s="8"/>
      <c r="AW4564" s="8"/>
      <c r="AX4564" s="8"/>
    </row>
    <row r="4565" spans="41:50">
      <c r="AO4565" s="8"/>
      <c r="AP4565" s="8"/>
      <c r="AQ4565" s="8"/>
      <c r="AR4565" s="8"/>
      <c r="AS4565" s="8"/>
      <c r="AT4565" s="8"/>
      <c r="AU4565" s="8"/>
      <c r="AV4565" s="8"/>
      <c r="AW4565" s="8"/>
      <c r="AX4565" s="8"/>
    </row>
    <row r="4566" spans="41:50">
      <c r="AO4566" s="8"/>
      <c r="AP4566" s="8"/>
      <c r="AQ4566" s="8"/>
      <c r="AR4566" s="8"/>
      <c r="AS4566" s="8"/>
      <c r="AT4566" s="8"/>
      <c r="AU4566" s="8"/>
      <c r="AV4566" s="8"/>
      <c r="AW4566" s="8"/>
      <c r="AX4566" s="8"/>
    </row>
    <row r="4567" spans="41:50">
      <c r="AO4567" s="8"/>
      <c r="AP4567" s="8"/>
      <c r="AQ4567" s="8"/>
      <c r="AR4567" s="8"/>
      <c r="AS4567" s="8"/>
      <c r="AT4567" s="8"/>
      <c r="AU4567" s="8"/>
      <c r="AV4567" s="8"/>
      <c r="AW4567" s="8"/>
      <c r="AX4567" s="8"/>
    </row>
    <row r="4568" spans="41:50">
      <c r="AO4568" s="8"/>
      <c r="AP4568" s="8"/>
      <c r="AQ4568" s="8"/>
      <c r="AR4568" s="8"/>
      <c r="AS4568" s="8"/>
      <c r="AT4568" s="8"/>
      <c r="AU4568" s="8"/>
      <c r="AV4568" s="8"/>
      <c r="AW4568" s="8"/>
      <c r="AX4568" s="8"/>
    </row>
    <row r="4569" spans="41:50">
      <c r="AO4569" s="8"/>
      <c r="AP4569" s="8"/>
      <c r="AQ4569" s="8"/>
      <c r="AR4569" s="8"/>
      <c r="AS4569" s="8"/>
      <c r="AT4569" s="8"/>
      <c r="AU4569" s="8"/>
      <c r="AV4569" s="8"/>
      <c r="AW4569" s="8"/>
      <c r="AX4569" s="8"/>
    </row>
    <row r="4570" spans="41:50">
      <c r="AO4570" s="8"/>
      <c r="AP4570" s="8"/>
      <c r="AQ4570" s="8"/>
      <c r="AR4570" s="8"/>
      <c r="AS4570" s="8"/>
      <c r="AT4570" s="8"/>
      <c r="AU4570" s="8"/>
      <c r="AV4570" s="8"/>
      <c r="AW4570" s="8"/>
      <c r="AX4570" s="8"/>
    </row>
    <row r="4571" spans="41:50">
      <c r="AO4571" s="8"/>
      <c r="AP4571" s="8"/>
      <c r="AQ4571" s="8"/>
      <c r="AR4571" s="8"/>
      <c r="AS4571" s="8"/>
      <c r="AT4571" s="8"/>
      <c r="AU4571" s="8"/>
      <c r="AV4571" s="8"/>
      <c r="AW4571" s="8"/>
      <c r="AX4571" s="8"/>
    </row>
    <row r="4572" spans="41:50">
      <c r="AO4572" s="8"/>
      <c r="AP4572" s="8"/>
      <c r="AQ4572" s="8"/>
      <c r="AR4572" s="8"/>
      <c r="AS4572" s="8"/>
      <c r="AT4572" s="8"/>
      <c r="AU4572" s="8"/>
      <c r="AV4572" s="8"/>
      <c r="AW4572" s="8"/>
      <c r="AX4572" s="8"/>
    </row>
    <row r="4573" spans="41:50">
      <c r="AO4573" s="8"/>
      <c r="AP4573" s="8"/>
      <c r="AQ4573" s="8"/>
      <c r="AR4573" s="8"/>
      <c r="AS4573" s="8"/>
      <c r="AT4573" s="8"/>
      <c r="AU4573" s="8"/>
      <c r="AV4573" s="8"/>
      <c r="AW4573" s="8"/>
      <c r="AX4573" s="8"/>
    </row>
    <row r="4574" spans="41:50">
      <c r="AO4574" s="8"/>
      <c r="AP4574" s="8"/>
      <c r="AQ4574" s="8"/>
      <c r="AR4574" s="8"/>
      <c r="AS4574" s="8"/>
      <c r="AT4574" s="8"/>
      <c r="AU4574" s="8"/>
      <c r="AV4574" s="8"/>
      <c r="AW4574" s="8"/>
      <c r="AX4574" s="8"/>
    </row>
    <row r="4575" spans="41:50">
      <c r="AO4575" s="8"/>
      <c r="AP4575" s="8"/>
      <c r="AQ4575" s="8"/>
      <c r="AR4575" s="8"/>
      <c r="AS4575" s="8"/>
      <c r="AT4575" s="8"/>
      <c r="AU4575" s="8"/>
      <c r="AV4575" s="8"/>
      <c r="AW4575" s="8"/>
      <c r="AX4575" s="8"/>
    </row>
    <row r="4576" spans="41:50">
      <c r="AO4576" s="8"/>
      <c r="AP4576" s="8"/>
      <c r="AQ4576" s="8"/>
      <c r="AR4576" s="8"/>
      <c r="AS4576" s="8"/>
      <c r="AT4576" s="8"/>
      <c r="AU4576" s="8"/>
      <c r="AV4576" s="8"/>
      <c r="AW4576" s="8"/>
      <c r="AX4576" s="8"/>
    </row>
    <row r="4577" spans="41:50">
      <c r="AO4577" s="8"/>
      <c r="AP4577" s="8"/>
      <c r="AQ4577" s="8"/>
      <c r="AR4577" s="8"/>
      <c r="AS4577" s="8"/>
      <c r="AT4577" s="8"/>
      <c r="AU4577" s="8"/>
      <c r="AV4577" s="8"/>
      <c r="AW4577" s="8"/>
      <c r="AX4577" s="8"/>
    </row>
    <row r="4578" spans="41:50">
      <c r="AO4578" s="8"/>
      <c r="AP4578" s="8"/>
      <c r="AQ4578" s="8"/>
      <c r="AR4578" s="8"/>
      <c r="AS4578" s="8"/>
      <c r="AT4578" s="8"/>
      <c r="AU4578" s="8"/>
      <c r="AV4578" s="8"/>
      <c r="AW4578" s="8"/>
      <c r="AX4578" s="8"/>
    </row>
    <row r="4579" spans="41:50">
      <c r="AO4579" s="8"/>
      <c r="AP4579" s="8"/>
      <c r="AQ4579" s="8"/>
      <c r="AR4579" s="8"/>
      <c r="AS4579" s="8"/>
      <c r="AT4579" s="8"/>
      <c r="AU4579" s="8"/>
      <c r="AV4579" s="8"/>
      <c r="AW4579" s="8"/>
      <c r="AX4579" s="8"/>
    </row>
    <row r="4580" spans="41:50">
      <c r="AO4580" s="8"/>
      <c r="AP4580" s="8"/>
      <c r="AQ4580" s="8"/>
      <c r="AR4580" s="8"/>
      <c r="AS4580" s="8"/>
      <c r="AT4580" s="8"/>
      <c r="AU4580" s="8"/>
      <c r="AV4580" s="8"/>
      <c r="AW4580" s="8"/>
      <c r="AX4580" s="8"/>
    </row>
    <row r="4581" spans="41:50">
      <c r="AO4581" s="8"/>
      <c r="AP4581" s="8"/>
      <c r="AQ4581" s="8"/>
      <c r="AR4581" s="8"/>
      <c r="AS4581" s="8"/>
      <c r="AT4581" s="8"/>
      <c r="AU4581" s="8"/>
      <c r="AV4581" s="8"/>
      <c r="AW4581" s="8"/>
      <c r="AX4581" s="8"/>
    </row>
    <row r="4582" spans="41:50">
      <c r="AO4582" s="8"/>
      <c r="AP4582" s="8"/>
      <c r="AQ4582" s="8"/>
      <c r="AR4582" s="8"/>
      <c r="AS4582" s="8"/>
      <c r="AT4582" s="8"/>
      <c r="AU4582" s="8"/>
      <c r="AV4582" s="8"/>
      <c r="AW4582" s="8"/>
      <c r="AX4582" s="8"/>
    </row>
    <row r="4583" spans="41:50">
      <c r="AO4583" s="8"/>
      <c r="AP4583" s="8"/>
      <c r="AQ4583" s="8"/>
      <c r="AR4583" s="8"/>
      <c r="AS4583" s="8"/>
      <c r="AT4583" s="8"/>
      <c r="AU4583" s="8"/>
      <c r="AV4583" s="8"/>
      <c r="AW4583" s="8"/>
      <c r="AX4583" s="8"/>
    </row>
    <row r="4584" spans="41:50">
      <c r="AO4584" s="8"/>
      <c r="AP4584" s="8"/>
      <c r="AQ4584" s="8"/>
      <c r="AR4584" s="8"/>
      <c r="AS4584" s="8"/>
      <c r="AT4584" s="8"/>
      <c r="AU4584" s="8"/>
      <c r="AV4584" s="8"/>
      <c r="AW4584" s="8"/>
      <c r="AX4584" s="8"/>
    </row>
    <row r="4585" spans="41:50">
      <c r="AO4585" s="8"/>
      <c r="AP4585" s="8"/>
      <c r="AQ4585" s="8"/>
      <c r="AR4585" s="8"/>
      <c r="AS4585" s="8"/>
      <c r="AT4585" s="8"/>
      <c r="AU4585" s="8"/>
      <c r="AV4585" s="8"/>
      <c r="AW4585" s="8"/>
      <c r="AX4585" s="8"/>
    </row>
    <row r="4586" spans="41:50">
      <c r="AO4586" s="8"/>
      <c r="AP4586" s="8"/>
      <c r="AQ4586" s="8"/>
      <c r="AR4586" s="8"/>
      <c r="AS4586" s="8"/>
      <c r="AT4586" s="8"/>
      <c r="AU4586" s="8"/>
      <c r="AV4586" s="8"/>
      <c r="AW4586" s="8"/>
      <c r="AX4586" s="8"/>
    </row>
    <row r="4587" spans="41:50">
      <c r="AO4587" s="8"/>
      <c r="AP4587" s="8"/>
      <c r="AQ4587" s="8"/>
      <c r="AR4587" s="8"/>
      <c r="AS4587" s="8"/>
      <c r="AT4587" s="8"/>
      <c r="AU4587" s="8"/>
      <c r="AV4587" s="8"/>
      <c r="AW4587" s="8"/>
      <c r="AX4587" s="8"/>
    </row>
    <row r="4588" spans="41:50">
      <c r="AO4588" s="8"/>
      <c r="AP4588" s="8"/>
      <c r="AQ4588" s="8"/>
      <c r="AR4588" s="8"/>
      <c r="AS4588" s="8"/>
      <c r="AT4588" s="8"/>
      <c r="AU4588" s="8"/>
      <c r="AV4588" s="8"/>
      <c r="AW4588" s="8"/>
      <c r="AX4588" s="8"/>
    </row>
    <row r="4589" spans="41:50">
      <c r="AO4589" s="8"/>
      <c r="AP4589" s="8"/>
      <c r="AQ4589" s="8"/>
      <c r="AR4589" s="8"/>
      <c r="AS4589" s="8"/>
      <c r="AT4589" s="8"/>
      <c r="AU4589" s="8"/>
      <c r="AV4589" s="8"/>
      <c r="AW4589" s="8"/>
      <c r="AX4589" s="8"/>
    </row>
    <row r="4590" spans="41:50">
      <c r="AO4590" s="8"/>
      <c r="AP4590" s="8"/>
      <c r="AQ4590" s="8"/>
      <c r="AR4590" s="8"/>
      <c r="AS4590" s="8"/>
      <c r="AT4590" s="8"/>
      <c r="AU4590" s="8"/>
      <c r="AV4590" s="8"/>
      <c r="AW4590" s="8"/>
      <c r="AX4590" s="8"/>
    </row>
    <row r="4591" spans="41:50">
      <c r="AO4591" s="8"/>
      <c r="AP4591" s="8"/>
      <c r="AQ4591" s="8"/>
      <c r="AR4591" s="8"/>
      <c r="AS4591" s="8"/>
      <c r="AT4591" s="8"/>
      <c r="AU4591" s="8"/>
      <c r="AV4591" s="8"/>
      <c r="AW4591" s="8"/>
      <c r="AX4591" s="8"/>
    </row>
    <row r="4592" spans="41:50">
      <c r="AO4592" s="8"/>
      <c r="AP4592" s="8"/>
      <c r="AQ4592" s="8"/>
      <c r="AR4592" s="8"/>
      <c r="AS4592" s="8"/>
      <c r="AT4592" s="8"/>
      <c r="AU4592" s="8"/>
      <c r="AV4592" s="8"/>
      <c r="AW4592" s="8"/>
      <c r="AX4592" s="8"/>
    </row>
    <row r="4593" spans="41:50">
      <c r="AO4593" s="8"/>
      <c r="AP4593" s="8"/>
      <c r="AQ4593" s="8"/>
      <c r="AR4593" s="8"/>
      <c r="AS4593" s="8"/>
      <c r="AT4593" s="8"/>
      <c r="AU4593" s="8"/>
      <c r="AV4593" s="8"/>
      <c r="AW4593" s="8"/>
      <c r="AX4593" s="8"/>
    </row>
    <row r="4594" spans="41:50">
      <c r="AO4594" s="8"/>
      <c r="AP4594" s="8"/>
      <c r="AQ4594" s="8"/>
      <c r="AR4594" s="8"/>
      <c r="AS4594" s="8"/>
      <c r="AT4594" s="8"/>
      <c r="AU4594" s="8"/>
      <c r="AV4594" s="8"/>
      <c r="AW4594" s="8"/>
      <c r="AX4594" s="8"/>
    </row>
    <row r="4595" spans="41:50">
      <c r="AO4595" s="8"/>
      <c r="AP4595" s="8"/>
      <c r="AQ4595" s="8"/>
      <c r="AR4595" s="8"/>
      <c r="AS4595" s="8"/>
      <c r="AT4595" s="8"/>
      <c r="AU4595" s="8"/>
      <c r="AV4595" s="8"/>
      <c r="AW4595" s="8"/>
      <c r="AX4595" s="8"/>
    </row>
    <row r="4596" spans="41:50">
      <c r="AO4596" s="8"/>
      <c r="AP4596" s="8"/>
      <c r="AQ4596" s="8"/>
      <c r="AR4596" s="8"/>
      <c r="AS4596" s="8"/>
      <c r="AT4596" s="8"/>
      <c r="AU4596" s="8"/>
      <c r="AV4596" s="8"/>
      <c r="AW4596" s="8"/>
      <c r="AX4596" s="8"/>
    </row>
    <row r="4597" spans="41:50">
      <c r="AO4597" s="8"/>
      <c r="AP4597" s="8"/>
      <c r="AQ4597" s="8"/>
      <c r="AR4597" s="8"/>
      <c r="AS4597" s="8"/>
      <c r="AT4597" s="8"/>
      <c r="AU4597" s="8"/>
      <c r="AV4597" s="8"/>
      <c r="AW4597" s="8"/>
      <c r="AX4597" s="8"/>
    </row>
    <row r="4598" spans="41:50">
      <c r="AO4598" s="8"/>
      <c r="AP4598" s="8"/>
      <c r="AQ4598" s="8"/>
      <c r="AR4598" s="8"/>
      <c r="AS4598" s="8"/>
      <c r="AT4598" s="8"/>
      <c r="AU4598" s="8"/>
      <c r="AV4598" s="8"/>
      <c r="AW4598" s="8"/>
      <c r="AX4598" s="8"/>
    </row>
    <row r="4599" spans="41:50">
      <c r="AO4599" s="8"/>
      <c r="AP4599" s="8"/>
      <c r="AQ4599" s="8"/>
      <c r="AR4599" s="8"/>
      <c r="AS4599" s="8"/>
      <c r="AT4599" s="8"/>
      <c r="AU4599" s="8"/>
      <c r="AV4599" s="8"/>
      <c r="AW4599" s="8"/>
      <c r="AX4599" s="8"/>
    </row>
    <row r="4600" spans="41:50">
      <c r="AO4600" s="8"/>
      <c r="AP4600" s="8"/>
      <c r="AQ4600" s="8"/>
      <c r="AR4600" s="8"/>
      <c r="AS4600" s="8"/>
      <c r="AT4600" s="8"/>
      <c r="AU4600" s="8"/>
      <c r="AV4600" s="8"/>
      <c r="AW4600" s="8"/>
      <c r="AX4600" s="8"/>
    </row>
    <row r="4601" spans="41:50">
      <c r="AO4601" s="8"/>
      <c r="AP4601" s="8"/>
      <c r="AQ4601" s="8"/>
      <c r="AR4601" s="8"/>
      <c r="AS4601" s="8"/>
      <c r="AT4601" s="8"/>
      <c r="AU4601" s="8"/>
      <c r="AV4601" s="8"/>
      <c r="AW4601" s="8"/>
      <c r="AX4601" s="8"/>
    </row>
    <row r="4602" spans="41:50">
      <c r="AO4602" s="8"/>
      <c r="AP4602" s="8"/>
      <c r="AQ4602" s="8"/>
      <c r="AR4602" s="8"/>
      <c r="AS4602" s="8"/>
      <c r="AT4602" s="8"/>
      <c r="AU4602" s="8"/>
      <c r="AV4602" s="8"/>
      <c r="AW4602" s="8"/>
      <c r="AX4602" s="8"/>
    </row>
    <row r="4603" spans="41:50">
      <c r="AO4603" s="8"/>
      <c r="AP4603" s="8"/>
      <c r="AQ4603" s="8"/>
      <c r="AR4603" s="8"/>
      <c r="AS4603" s="8"/>
      <c r="AT4603" s="8"/>
      <c r="AU4603" s="8"/>
      <c r="AV4603" s="8"/>
      <c r="AW4603" s="8"/>
      <c r="AX4603" s="8"/>
    </row>
    <row r="4604" spans="41:50">
      <c r="AO4604" s="8"/>
      <c r="AP4604" s="8"/>
      <c r="AQ4604" s="8"/>
      <c r="AR4604" s="8"/>
      <c r="AS4604" s="8"/>
      <c r="AT4604" s="8"/>
      <c r="AU4604" s="8"/>
      <c r="AV4604" s="8"/>
      <c r="AW4604" s="8"/>
      <c r="AX4604" s="8"/>
    </row>
    <row r="4605" spans="41:50">
      <c r="AO4605" s="8"/>
      <c r="AP4605" s="8"/>
      <c r="AQ4605" s="8"/>
      <c r="AR4605" s="8"/>
      <c r="AS4605" s="8"/>
      <c r="AT4605" s="8"/>
      <c r="AU4605" s="8"/>
      <c r="AV4605" s="8"/>
      <c r="AW4605" s="8"/>
      <c r="AX4605" s="8"/>
    </row>
    <row r="4606" spans="41:50">
      <c r="AO4606" s="8"/>
      <c r="AP4606" s="8"/>
      <c r="AQ4606" s="8"/>
      <c r="AR4606" s="8"/>
      <c r="AS4606" s="8"/>
      <c r="AT4606" s="8"/>
      <c r="AU4606" s="8"/>
      <c r="AV4606" s="8"/>
      <c r="AW4606" s="8"/>
      <c r="AX4606" s="8"/>
    </row>
    <row r="4607" spans="41:50">
      <c r="AO4607" s="8"/>
      <c r="AP4607" s="8"/>
      <c r="AQ4607" s="8"/>
      <c r="AR4607" s="8"/>
      <c r="AS4607" s="8"/>
      <c r="AT4607" s="8"/>
      <c r="AU4607" s="8"/>
      <c r="AV4607" s="8"/>
      <c r="AW4607" s="8"/>
      <c r="AX4607" s="8"/>
    </row>
    <row r="4608" spans="41:50">
      <c r="AO4608" s="8"/>
      <c r="AP4608" s="8"/>
      <c r="AQ4608" s="8"/>
      <c r="AR4608" s="8"/>
      <c r="AS4608" s="8"/>
      <c r="AT4608" s="8"/>
      <c r="AU4608" s="8"/>
      <c r="AV4608" s="8"/>
      <c r="AW4608" s="8"/>
      <c r="AX4608" s="8"/>
    </row>
    <row r="4609" spans="41:50">
      <c r="AO4609" s="8"/>
      <c r="AP4609" s="8"/>
      <c r="AQ4609" s="8"/>
      <c r="AR4609" s="8"/>
      <c r="AS4609" s="8"/>
      <c r="AT4609" s="8"/>
      <c r="AU4609" s="8"/>
      <c r="AV4609" s="8"/>
      <c r="AW4609" s="8"/>
      <c r="AX4609" s="8"/>
    </row>
    <row r="4610" spans="41:50">
      <c r="AO4610" s="8"/>
      <c r="AP4610" s="8"/>
      <c r="AQ4610" s="8"/>
      <c r="AR4610" s="8"/>
      <c r="AS4610" s="8"/>
      <c r="AT4610" s="8"/>
      <c r="AU4610" s="8"/>
      <c r="AV4610" s="8"/>
      <c r="AW4610" s="8"/>
      <c r="AX4610" s="8"/>
    </row>
    <row r="4611" spans="41:50">
      <c r="AO4611" s="8"/>
      <c r="AP4611" s="8"/>
      <c r="AQ4611" s="8"/>
      <c r="AR4611" s="8"/>
      <c r="AS4611" s="8"/>
      <c r="AT4611" s="8"/>
      <c r="AU4611" s="8"/>
      <c r="AV4611" s="8"/>
      <c r="AW4611" s="8"/>
      <c r="AX4611" s="8"/>
    </row>
    <row r="4612" spans="41:50">
      <c r="AO4612" s="8"/>
      <c r="AP4612" s="8"/>
      <c r="AQ4612" s="8"/>
      <c r="AR4612" s="8"/>
      <c r="AS4612" s="8"/>
      <c r="AT4612" s="8"/>
      <c r="AU4612" s="8"/>
      <c r="AV4612" s="8"/>
      <c r="AW4612" s="8"/>
      <c r="AX4612" s="8"/>
    </row>
    <row r="4613" spans="41:50">
      <c r="AO4613" s="8"/>
      <c r="AP4613" s="8"/>
      <c r="AQ4613" s="8"/>
      <c r="AR4613" s="8"/>
      <c r="AS4613" s="8"/>
      <c r="AT4613" s="8"/>
      <c r="AU4613" s="8"/>
      <c r="AV4613" s="8"/>
      <c r="AW4613" s="8"/>
      <c r="AX4613" s="8"/>
    </row>
    <row r="4614" spans="41:50">
      <c r="AO4614" s="8"/>
      <c r="AP4614" s="8"/>
      <c r="AQ4614" s="8"/>
      <c r="AR4614" s="8"/>
      <c r="AS4614" s="8"/>
      <c r="AT4614" s="8"/>
      <c r="AU4614" s="8"/>
      <c r="AV4614" s="8"/>
      <c r="AW4614" s="8"/>
      <c r="AX4614" s="8"/>
    </row>
    <row r="4615" spans="41:50">
      <c r="AO4615" s="8"/>
      <c r="AP4615" s="8"/>
      <c r="AQ4615" s="8"/>
      <c r="AR4615" s="8"/>
      <c r="AS4615" s="8"/>
      <c r="AT4615" s="8"/>
      <c r="AU4615" s="8"/>
      <c r="AV4615" s="8"/>
      <c r="AW4615" s="8"/>
      <c r="AX4615" s="8"/>
    </row>
    <row r="4616" spans="41:50">
      <c r="AO4616" s="8"/>
      <c r="AP4616" s="8"/>
      <c r="AQ4616" s="8"/>
      <c r="AR4616" s="8"/>
      <c r="AS4616" s="8"/>
      <c r="AT4616" s="8"/>
      <c r="AU4616" s="8"/>
      <c r="AV4616" s="8"/>
      <c r="AW4616" s="8"/>
      <c r="AX4616" s="8"/>
    </row>
    <row r="4617" spans="41:50">
      <c r="AO4617" s="8"/>
      <c r="AP4617" s="8"/>
      <c r="AQ4617" s="8"/>
      <c r="AR4617" s="8"/>
      <c r="AS4617" s="8"/>
      <c r="AT4617" s="8"/>
      <c r="AU4617" s="8"/>
      <c r="AV4617" s="8"/>
      <c r="AW4617" s="8"/>
      <c r="AX4617" s="8"/>
    </row>
    <row r="4618" spans="41:50">
      <c r="AO4618" s="8"/>
      <c r="AP4618" s="8"/>
      <c r="AQ4618" s="8"/>
      <c r="AR4618" s="8"/>
      <c r="AS4618" s="8"/>
      <c r="AT4618" s="8"/>
      <c r="AU4618" s="8"/>
      <c r="AV4618" s="8"/>
      <c r="AW4618" s="8"/>
      <c r="AX4618" s="8"/>
    </row>
    <row r="4619" spans="41:50">
      <c r="AO4619" s="8"/>
      <c r="AP4619" s="8"/>
      <c r="AQ4619" s="8"/>
      <c r="AR4619" s="8"/>
      <c r="AS4619" s="8"/>
      <c r="AT4619" s="8"/>
      <c r="AU4619" s="8"/>
      <c r="AV4619" s="8"/>
      <c r="AW4619" s="8"/>
      <c r="AX4619" s="8"/>
    </row>
    <row r="4620" spans="41:50">
      <c r="AO4620" s="8"/>
      <c r="AP4620" s="8"/>
      <c r="AQ4620" s="8"/>
      <c r="AR4620" s="8"/>
      <c r="AS4620" s="8"/>
      <c r="AT4620" s="8"/>
      <c r="AU4620" s="8"/>
      <c r="AV4620" s="8"/>
      <c r="AW4620" s="8"/>
      <c r="AX4620" s="8"/>
    </row>
    <row r="4621" spans="41:50">
      <c r="AO4621" s="8"/>
      <c r="AP4621" s="8"/>
      <c r="AQ4621" s="8"/>
      <c r="AR4621" s="8"/>
      <c r="AS4621" s="8"/>
      <c r="AT4621" s="8"/>
      <c r="AU4621" s="8"/>
      <c r="AV4621" s="8"/>
      <c r="AW4621" s="8"/>
      <c r="AX4621" s="8"/>
    </row>
    <row r="4622" spans="41:50">
      <c r="AO4622" s="8"/>
      <c r="AP4622" s="8"/>
      <c r="AQ4622" s="8"/>
      <c r="AR4622" s="8"/>
      <c r="AS4622" s="8"/>
      <c r="AT4622" s="8"/>
      <c r="AU4622" s="8"/>
      <c r="AV4622" s="8"/>
      <c r="AW4622" s="8"/>
      <c r="AX4622" s="8"/>
    </row>
    <row r="4623" spans="41:50">
      <c r="AO4623" s="8"/>
      <c r="AP4623" s="8"/>
      <c r="AQ4623" s="8"/>
      <c r="AR4623" s="8"/>
      <c r="AS4623" s="8"/>
      <c r="AT4623" s="8"/>
      <c r="AU4623" s="8"/>
      <c r="AV4623" s="8"/>
      <c r="AW4623" s="8"/>
      <c r="AX4623" s="8"/>
    </row>
    <row r="4624" spans="41:50">
      <c r="AO4624" s="8"/>
      <c r="AP4624" s="8"/>
      <c r="AQ4624" s="8"/>
      <c r="AR4624" s="8"/>
      <c r="AS4624" s="8"/>
      <c r="AT4624" s="8"/>
      <c r="AU4624" s="8"/>
      <c r="AV4624" s="8"/>
      <c r="AW4624" s="8"/>
      <c r="AX4624" s="8"/>
    </row>
    <row r="4625" spans="41:50">
      <c r="AO4625" s="8"/>
      <c r="AP4625" s="8"/>
      <c r="AQ4625" s="8"/>
      <c r="AR4625" s="8"/>
      <c r="AS4625" s="8"/>
      <c r="AT4625" s="8"/>
      <c r="AU4625" s="8"/>
      <c r="AV4625" s="8"/>
      <c r="AW4625" s="8"/>
      <c r="AX4625" s="8"/>
    </row>
    <row r="4626" spans="41:50">
      <c r="AO4626" s="8"/>
      <c r="AP4626" s="8"/>
      <c r="AQ4626" s="8"/>
      <c r="AR4626" s="8"/>
      <c r="AS4626" s="8"/>
      <c r="AT4626" s="8"/>
      <c r="AU4626" s="8"/>
      <c r="AV4626" s="8"/>
      <c r="AW4626" s="8"/>
      <c r="AX4626" s="8"/>
    </row>
    <row r="4627" spans="41:50">
      <c r="AO4627" s="8"/>
      <c r="AP4627" s="8"/>
      <c r="AQ4627" s="8"/>
      <c r="AR4627" s="8"/>
      <c r="AS4627" s="8"/>
      <c r="AT4627" s="8"/>
      <c r="AU4627" s="8"/>
      <c r="AV4627" s="8"/>
      <c r="AW4627" s="8"/>
      <c r="AX4627" s="8"/>
    </row>
    <row r="4628" spans="41:50">
      <c r="AO4628" s="8"/>
      <c r="AP4628" s="8"/>
      <c r="AQ4628" s="8"/>
      <c r="AR4628" s="8"/>
      <c r="AS4628" s="8"/>
      <c r="AT4628" s="8"/>
      <c r="AU4628" s="8"/>
      <c r="AV4628" s="8"/>
      <c r="AW4628" s="8"/>
      <c r="AX4628" s="8"/>
    </row>
    <row r="4629" spans="41:50">
      <c r="AO4629" s="8"/>
      <c r="AP4629" s="8"/>
      <c r="AQ4629" s="8"/>
      <c r="AR4629" s="8"/>
      <c r="AS4629" s="8"/>
      <c r="AT4629" s="8"/>
      <c r="AU4629" s="8"/>
      <c r="AV4629" s="8"/>
      <c r="AW4629" s="8"/>
      <c r="AX4629" s="8"/>
    </row>
    <row r="4630" spans="41:50">
      <c r="AO4630" s="8"/>
      <c r="AP4630" s="8"/>
      <c r="AQ4630" s="8"/>
      <c r="AR4630" s="8"/>
      <c r="AS4630" s="8"/>
      <c r="AT4630" s="8"/>
      <c r="AU4630" s="8"/>
      <c r="AV4630" s="8"/>
      <c r="AW4630" s="8"/>
      <c r="AX4630" s="8"/>
    </row>
    <row r="4631" spans="41:50">
      <c r="AO4631" s="8"/>
      <c r="AP4631" s="8"/>
      <c r="AQ4631" s="8"/>
      <c r="AR4631" s="8"/>
      <c r="AS4631" s="8"/>
      <c r="AT4631" s="8"/>
      <c r="AU4631" s="8"/>
      <c r="AV4631" s="8"/>
      <c r="AW4631" s="8"/>
      <c r="AX4631" s="8"/>
    </row>
    <row r="4632" spans="41:50">
      <c r="AO4632" s="8"/>
      <c r="AP4632" s="8"/>
      <c r="AQ4632" s="8"/>
      <c r="AR4632" s="8"/>
      <c r="AS4632" s="8"/>
      <c r="AT4632" s="8"/>
      <c r="AU4632" s="8"/>
      <c r="AV4632" s="8"/>
      <c r="AW4632" s="8"/>
      <c r="AX4632" s="8"/>
    </row>
    <row r="4633" spans="41:50">
      <c r="AO4633" s="8"/>
      <c r="AP4633" s="8"/>
      <c r="AQ4633" s="8"/>
      <c r="AR4633" s="8"/>
      <c r="AS4633" s="8"/>
      <c r="AT4633" s="8"/>
      <c r="AU4633" s="8"/>
      <c r="AV4633" s="8"/>
      <c r="AW4633" s="8"/>
      <c r="AX4633" s="8"/>
    </row>
    <row r="4634" spans="41:50">
      <c r="AO4634" s="8"/>
      <c r="AP4634" s="8"/>
      <c r="AQ4634" s="8"/>
      <c r="AR4634" s="8"/>
      <c r="AS4634" s="8"/>
      <c r="AT4634" s="8"/>
      <c r="AU4634" s="8"/>
      <c r="AV4634" s="8"/>
      <c r="AW4634" s="8"/>
      <c r="AX4634" s="8"/>
    </row>
    <row r="4635" spans="41:50">
      <c r="AO4635" s="8"/>
      <c r="AP4635" s="8"/>
      <c r="AQ4635" s="8"/>
      <c r="AR4635" s="8"/>
      <c r="AS4635" s="8"/>
      <c r="AT4635" s="8"/>
      <c r="AU4635" s="8"/>
      <c r="AV4635" s="8"/>
      <c r="AW4635" s="8"/>
      <c r="AX4635" s="8"/>
    </row>
    <row r="4636" spans="41:50">
      <c r="AO4636" s="8"/>
      <c r="AP4636" s="8"/>
      <c r="AQ4636" s="8"/>
      <c r="AR4636" s="8"/>
      <c r="AS4636" s="8"/>
      <c r="AT4636" s="8"/>
      <c r="AU4636" s="8"/>
      <c r="AV4636" s="8"/>
      <c r="AW4636" s="8"/>
      <c r="AX4636" s="8"/>
    </row>
    <row r="4637" spans="41:50">
      <c r="AO4637" s="8"/>
      <c r="AP4637" s="8"/>
      <c r="AQ4637" s="8"/>
      <c r="AR4637" s="8"/>
      <c r="AS4637" s="8"/>
      <c r="AT4637" s="8"/>
      <c r="AU4637" s="8"/>
      <c r="AV4637" s="8"/>
      <c r="AW4637" s="8"/>
      <c r="AX4637" s="8"/>
    </row>
    <row r="4638" spans="41:50">
      <c r="AO4638" s="8"/>
      <c r="AP4638" s="8"/>
      <c r="AQ4638" s="8"/>
      <c r="AR4638" s="8"/>
      <c r="AS4638" s="8"/>
      <c r="AT4638" s="8"/>
      <c r="AU4638" s="8"/>
      <c r="AV4638" s="8"/>
      <c r="AW4638" s="8"/>
      <c r="AX4638" s="8"/>
    </row>
    <row r="4639" spans="41:50">
      <c r="AO4639" s="8"/>
      <c r="AP4639" s="8"/>
      <c r="AQ4639" s="8"/>
      <c r="AR4639" s="8"/>
      <c r="AS4639" s="8"/>
      <c r="AT4639" s="8"/>
      <c r="AU4639" s="8"/>
      <c r="AV4639" s="8"/>
      <c r="AW4639" s="8"/>
      <c r="AX4639" s="8"/>
    </row>
    <row r="4640" spans="41:50">
      <c r="AO4640" s="8"/>
      <c r="AP4640" s="8"/>
      <c r="AQ4640" s="8"/>
      <c r="AR4640" s="8"/>
      <c r="AS4640" s="8"/>
      <c r="AT4640" s="8"/>
      <c r="AU4640" s="8"/>
      <c r="AV4640" s="8"/>
      <c r="AW4640" s="8"/>
      <c r="AX4640" s="8"/>
    </row>
    <row r="4641" spans="41:50">
      <c r="AO4641" s="8"/>
      <c r="AP4641" s="8"/>
      <c r="AQ4641" s="8"/>
      <c r="AR4641" s="8"/>
      <c r="AS4641" s="8"/>
      <c r="AT4641" s="8"/>
      <c r="AU4641" s="8"/>
      <c r="AV4641" s="8"/>
      <c r="AW4641" s="8"/>
      <c r="AX4641" s="8"/>
    </row>
    <row r="4642" spans="41:50">
      <c r="AO4642" s="8"/>
      <c r="AP4642" s="8"/>
      <c r="AQ4642" s="8"/>
      <c r="AR4642" s="8"/>
      <c r="AS4642" s="8"/>
      <c r="AT4642" s="8"/>
      <c r="AU4642" s="8"/>
      <c r="AV4642" s="8"/>
      <c r="AW4642" s="8"/>
      <c r="AX4642" s="8"/>
    </row>
    <row r="4643" spans="41:50">
      <c r="AO4643" s="8"/>
      <c r="AP4643" s="8"/>
      <c r="AQ4643" s="8"/>
      <c r="AR4643" s="8"/>
      <c r="AS4643" s="8"/>
      <c r="AT4643" s="8"/>
      <c r="AU4643" s="8"/>
      <c r="AV4643" s="8"/>
      <c r="AW4643" s="8"/>
      <c r="AX4643" s="8"/>
    </row>
    <row r="4644" spans="41:50">
      <c r="AO4644" s="8"/>
      <c r="AP4644" s="8"/>
      <c r="AQ4644" s="8"/>
      <c r="AR4644" s="8"/>
      <c r="AS4644" s="8"/>
      <c r="AT4644" s="8"/>
      <c r="AU4644" s="8"/>
      <c r="AV4644" s="8"/>
      <c r="AW4644" s="8"/>
      <c r="AX4644" s="8"/>
    </row>
    <row r="4645" spans="41:50">
      <c r="AO4645" s="8"/>
      <c r="AP4645" s="8"/>
      <c r="AQ4645" s="8"/>
      <c r="AR4645" s="8"/>
      <c r="AS4645" s="8"/>
      <c r="AT4645" s="8"/>
      <c r="AU4645" s="8"/>
      <c r="AV4645" s="8"/>
      <c r="AW4645" s="8"/>
      <c r="AX4645" s="8"/>
    </row>
    <row r="4646" spans="41:50">
      <c r="AO4646" s="8"/>
      <c r="AP4646" s="8"/>
      <c r="AQ4646" s="8"/>
      <c r="AR4646" s="8"/>
      <c r="AS4646" s="8"/>
      <c r="AT4646" s="8"/>
      <c r="AU4646" s="8"/>
      <c r="AV4646" s="8"/>
      <c r="AW4646" s="8"/>
      <c r="AX4646" s="8"/>
    </row>
    <row r="4647" spans="41:50">
      <c r="AO4647" s="8"/>
      <c r="AP4647" s="8"/>
      <c r="AQ4647" s="8"/>
      <c r="AR4647" s="8"/>
      <c r="AS4647" s="8"/>
      <c r="AT4647" s="8"/>
      <c r="AU4647" s="8"/>
      <c r="AV4647" s="8"/>
      <c r="AW4647" s="8"/>
      <c r="AX4647" s="8"/>
    </row>
    <row r="4648" spans="41:50">
      <c r="AO4648" s="8"/>
      <c r="AP4648" s="8"/>
      <c r="AQ4648" s="8"/>
      <c r="AR4648" s="8"/>
      <c r="AS4648" s="8"/>
      <c r="AT4648" s="8"/>
      <c r="AU4648" s="8"/>
      <c r="AV4648" s="8"/>
      <c r="AW4648" s="8"/>
      <c r="AX4648" s="8"/>
    </row>
    <row r="4649" spans="41:50">
      <c r="AO4649" s="8"/>
      <c r="AP4649" s="8"/>
      <c r="AQ4649" s="8"/>
      <c r="AR4649" s="8"/>
      <c r="AS4649" s="8"/>
      <c r="AT4649" s="8"/>
      <c r="AU4649" s="8"/>
      <c r="AV4649" s="8"/>
      <c r="AW4649" s="8"/>
      <c r="AX4649" s="8"/>
    </row>
    <row r="4650" spans="41:50">
      <c r="AO4650" s="8"/>
      <c r="AP4650" s="8"/>
      <c r="AQ4650" s="8"/>
      <c r="AR4650" s="8"/>
      <c r="AS4650" s="8"/>
      <c r="AT4650" s="8"/>
      <c r="AU4650" s="8"/>
      <c r="AV4650" s="8"/>
      <c r="AW4650" s="8"/>
      <c r="AX4650" s="8"/>
    </row>
    <row r="4651" spans="41:50">
      <c r="AO4651" s="8"/>
      <c r="AP4651" s="8"/>
      <c r="AQ4651" s="8"/>
      <c r="AR4651" s="8"/>
      <c r="AS4651" s="8"/>
      <c r="AT4651" s="8"/>
      <c r="AU4651" s="8"/>
      <c r="AV4651" s="8"/>
      <c r="AW4651" s="8"/>
      <c r="AX4651" s="8"/>
    </row>
    <row r="4652" spans="41:50">
      <c r="AO4652" s="8"/>
      <c r="AP4652" s="8"/>
      <c r="AQ4652" s="8"/>
      <c r="AR4652" s="8"/>
      <c r="AS4652" s="8"/>
      <c r="AT4652" s="8"/>
      <c r="AU4652" s="8"/>
      <c r="AV4652" s="8"/>
      <c r="AW4652" s="8"/>
      <c r="AX4652" s="8"/>
    </row>
    <row r="4653" spans="41:50">
      <c r="AO4653" s="8"/>
      <c r="AP4653" s="8"/>
      <c r="AQ4653" s="8"/>
      <c r="AR4653" s="8"/>
      <c r="AS4653" s="8"/>
      <c r="AT4653" s="8"/>
      <c r="AU4653" s="8"/>
      <c r="AV4653" s="8"/>
      <c r="AW4653" s="8"/>
      <c r="AX4653" s="8"/>
    </row>
    <row r="4654" spans="41:50">
      <c r="AO4654" s="8"/>
      <c r="AP4654" s="8"/>
      <c r="AQ4654" s="8"/>
      <c r="AR4654" s="8"/>
      <c r="AS4654" s="8"/>
      <c r="AT4654" s="8"/>
      <c r="AU4654" s="8"/>
      <c r="AV4654" s="8"/>
      <c r="AW4654" s="8"/>
      <c r="AX4654" s="8"/>
    </row>
    <row r="4655" spans="41:50">
      <c r="AO4655" s="8"/>
      <c r="AP4655" s="8"/>
      <c r="AQ4655" s="8"/>
      <c r="AR4655" s="8"/>
      <c r="AS4655" s="8"/>
      <c r="AT4655" s="8"/>
      <c r="AU4655" s="8"/>
      <c r="AV4655" s="8"/>
      <c r="AW4655" s="8"/>
      <c r="AX4655" s="8"/>
    </row>
    <row r="4656" spans="41:50">
      <c r="AO4656" s="8"/>
      <c r="AP4656" s="8"/>
      <c r="AQ4656" s="8"/>
      <c r="AR4656" s="8"/>
      <c r="AS4656" s="8"/>
      <c r="AT4656" s="8"/>
      <c r="AU4656" s="8"/>
      <c r="AV4656" s="8"/>
      <c r="AW4656" s="8"/>
      <c r="AX4656" s="8"/>
    </row>
    <row r="4657" spans="41:50">
      <c r="AO4657" s="8"/>
      <c r="AP4657" s="8"/>
      <c r="AQ4657" s="8"/>
      <c r="AR4657" s="8"/>
      <c r="AS4657" s="8"/>
      <c r="AT4657" s="8"/>
      <c r="AU4657" s="8"/>
      <c r="AV4657" s="8"/>
      <c r="AW4657" s="8"/>
      <c r="AX4657" s="8"/>
    </row>
    <row r="4658" spans="41:50">
      <c r="AO4658" s="8"/>
      <c r="AP4658" s="8"/>
      <c r="AQ4658" s="8"/>
      <c r="AR4658" s="8"/>
      <c r="AS4658" s="8"/>
      <c r="AT4658" s="8"/>
      <c r="AU4658" s="8"/>
      <c r="AV4658" s="8"/>
      <c r="AW4658" s="8"/>
      <c r="AX4658" s="8"/>
    </row>
    <row r="4659" spans="41:50">
      <c r="AO4659" s="8"/>
      <c r="AP4659" s="8"/>
      <c r="AQ4659" s="8"/>
      <c r="AR4659" s="8"/>
      <c r="AS4659" s="8"/>
      <c r="AT4659" s="8"/>
      <c r="AU4659" s="8"/>
      <c r="AV4659" s="8"/>
      <c r="AW4659" s="8"/>
      <c r="AX4659" s="8"/>
    </row>
    <row r="4660" spans="41:50">
      <c r="AO4660" s="8"/>
      <c r="AP4660" s="8"/>
      <c r="AQ4660" s="8"/>
      <c r="AR4660" s="8"/>
      <c r="AS4660" s="8"/>
      <c r="AT4660" s="8"/>
      <c r="AU4660" s="8"/>
      <c r="AV4660" s="8"/>
      <c r="AW4660" s="8"/>
      <c r="AX4660" s="8"/>
    </row>
    <row r="4661" spans="41:50">
      <c r="AO4661" s="8"/>
      <c r="AP4661" s="8"/>
      <c r="AQ4661" s="8"/>
      <c r="AR4661" s="8"/>
      <c r="AS4661" s="8"/>
      <c r="AT4661" s="8"/>
      <c r="AU4661" s="8"/>
      <c r="AV4661" s="8"/>
      <c r="AW4661" s="8"/>
      <c r="AX4661" s="8"/>
    </row>
    <row r="4662" spans="41:50">
      <c r="AO4662" s="8"/>
      <c r="AP4662" s="8"/>
      <c r="AQ4662" s="8"/>
      <c r="AR4662" s="8"/>
      <c r="AS4662" s="8"/>
      <c r="AT4662" s="8"/>
      <c r="AU4662" s="8"/>
      <c r="AV4662" s="8"/>
      <c r="AW4662" s="8"/>
      <c r="AX4662" s="8"/>
    </row>
    <row r="4663" spans="41:50">
      <c r="AO4663" s="8"/>
      <c r="AP4663" s="8"/>
      <c r="AQ4663" s="8"/>
      <c r="AR4663" s="8"/>
      <c r="AS4663" s="8"/>
      <c r="AT4663" s="8"/>
      <c r="AU4663" s="8"/>
      <c r="AV4663" s="8"/>
      <c r="AW4663" s="8"/>
      <c r="AX4663" s="8"/>
    </row>
    <row r="4664" spans="41:50">
      <c r="AO4664" s="8"/>
      <c r="AP4664" s="8"/>
      <c r="AQ4664" s="8"/>
      <c r="AR4664" s="8"/>
      <c r="AS4664" s="8"/>
      <c r="AT4664" s="8"/>
      <c r="AU4664" s="8"/>
      <c r="AV4664" s="8"/>
      <c r="AW4664" s="8"/>
      <c r="AX4664" s="8"/>
    </row>
    <row r="4665" spans="41:50">
      <c r="AO4665" s="8"/>
      <c r="AP4665" s="8"/>
      <c r="AQ4665" s="8"/>
      <c r="AR4665" s="8"/>
      <c r="AS4665" s="8"/>
      <c r="AT4665" s="8"/>
      <c r="AU4665" s="8"/>
      <c r="AV4665" s="8"/>
      <c r="AW4665" s="8"/>
      <c r="AX4665" s="8"/>
    </row>
    <row r="4666" spans="41:50">
      <c r="AO4666" s="8"/>
      <c r="AP4666" s="8"/>
      <c r="AQ4666" s="8"/>
      <c r="AR4666" s="8"/>
      <c r="AS4666" s="8"/>
      <c r="AT4666" s="8"/>
      <c r="AU4666" s="8"/>
      <c r="AV4666" s="8"/>
      <c r="AW4666" s="8"/>
      <c r="AX4666" s="8"/>
    </row>
    <row r="4667" spans="41:50">
      <c r="AO4667" s="8"/>
      <c r="AP4667" s="8"/>
      <c r="AQ4667" s="8"/>
      <c r="AR4667" s="8"/>
      <c r="AS4667" s="8"/>
      <c r="AT4667" s="8"/>
      <c r="AU4667" s="8"/>
      <c r="AV4667" s="8"/>
      <c r="AW4667" s="8"/>
      <c r="AX4667" s="8"/>
    </row>
    <row r="4668" spans="41:50">
      <c r="AO4668" s="8"/>
      <c r="AP4668" s="8"/>
      <c r="AQ4668" s="8"/>
      <c r="AR4668" s="8"/>
      <c r="AS4668" s="8"/>
      <c r="AT4668" s="8"/>
      <c r="AU4668" s="8"/>
      <c r="AV4668" s="8"/>
      <c r="AW4668" s="8"/>
      <c r="AX4668" s="8"/>
    </row>
    <row r="4669" spans="41:50">
      <c r="AO4669" s="8"/>
      <c r="AP4669" s="8"/>
      <c r="AQ4669" s="8"/>
      <c r="AR4669" s="8"/>
      <c r="AS4669" s="8"/>
      <c r="AT4669" s="8"/>
      <c r="AU4669" s="8"/>
      <c r="AV4669" s="8"/>
      <c r="AW4669" s="8"/>
      <c r="AX4669" s="8"/>
    </row>
    <row r="4670" spans="41:50">
      <c r="AO4670" s="8"/>
      <c r="AP4670" s="8"/>
      <c r="AQ4670" s="8"/>
      <c r="AR4670" s="8"/>
      <c r="AS4670" s="8"/>
      <c r="AT4670" s="8"/>
      <c r="AU4670" s="8"/>
      <c r="AV4670" s="8"/>
      <c r="AW4670" s="8"/>
      <c r="AX4670" s="8"/>
    </row>
    <row r="4671" spans="41:50">
      <c r="AO4671" s="8"/>
      <c r="AP4671" s="8"/>
      <c r="AQ4671" s="8"/>
      <c r="AR4671" s="8"/>
      <c r="AS4671" s="8"/>
      <c r="AT4671" s="8"/>
      <c r="AU4671" s="8"/>
      <c r="AV4671" s="8"/>
      <c r="AW4671" s="8"/>
      <c r="AX4671" s="8"/>
    </row>
    <row r="4672" spans="41:50">
      <c r="AO4672" s="8"/>
      <c r="AP4672" s="8"/>
      <c r="AQ4672" s="8"/>
      <c r="AR4672" s="8"/>
      <c r="AS4672" s="8"/>
      <c r="AT4672" s="8"/>
      <c r="AU4672" s="8"/>
      <c r="AV4672" s="8"/>
      <c r="AW4672" s="8"/>
      <c r="AX4672" s="8"/>
    </row>
    <row r="4673" spans="41:50">
      <c r="AO4673" s="8"/>
      <c r="AP4673" s="8"/>
      <c r="AQ4673" s="8"/>
      <c r="AR4673" s="8"/>
      <c r="AS4673" s="8"/>
      <c r="AT4673" s="8"/>
      <c r="AU4673" s="8"/>
      <c r="AV4673" s="8"/>
      <c r="AW4673" s="8"/>
      <c r="AX4673" s="8"/>
    </row>
    <row r="4674" spans="41:50">
      <c r="AO4674" s="8"/>
      <c r="AP4674" s="8"/>
      <c r="AQ4674" s="8"/>
      <c r="AR4674" s="8"/>
      <c r="AS4674" s="8"/>
      <c r="AT4674" s="8"/>
      <c r="AU4674" s="8"/>
      <c r="AV4674" s="8"/>
      <c r="AW4674" s="8"/>
      <c r="AX4674" s="8"/>
    </row>
    <row r="4675" spans="41:50">
      <c r="AO4675" s="8"/>
      <c r="AP4675" s="8"/>
      <c r="AQ4675" s="8"/>
      <c r="AR4675" s="8"/>
      <c r="AS4675" s="8"/>
      <c r="AT4675" s="8"/>
      <c r="AU4675" s="8"/>
      <c r="AV4675" s="8"/>
      <c r="AW4675" s="8"/>
      <c r="AX4675" s="8"/>
    </row>
    <row r="4676" spans="41:50">
      <c r="AO4676" s="8"/>
      <c r="AP4676" s="8"/>
      <c r="AQ4676" s="8"/>
      <c r="AR4676" s="8"/>
      <c r="AS4676" s="8"/>
      <c r="AT4676" s="8"/>
      <c r="AU4676" s="8"/>
      <c r="AV4676" s="8"/>
      <c r="AW4676" s="8"/>
      <c r="AX4676" s="8"/>
    </row>
    <row r="4677" spans="41:50">
      <c r="AO4677" s="8"/>
      <c r="AP4677" s="8"/>
      <c r="AQ4677" s="8"/>
      <c r="AR4677" s="8"/>
      <c r="AS4677" s="8"/>
      <c r="AT4677" s="8"/>
      <c r="AU4677" s="8"/>
      <c r="AV4677" s="8"/>
      <c r="AW4677" s="8"/>
      <c r="AX4677" s="8"/>
    </row>
    <row r="4678" spans="41:50">
      <c r="AO4678" s="8"/>
      <c r="AP4678" s="8"/>
      <c r="AQ4678" s="8"/>
      <c r="AR4678" s="8"/>
      <c r="AS4678" s="8"/>
      <c r="AT4678" s="8"/>
      <c r="AU4678" s="8"/>
      <c r="AV4678" s="8"/>
      <c r="AW4678" s="8"/>
      <c r="AX4678" s="8"/>
    </row>
    <row r="4679" spans="41:50">
      <c r="AO4679" s="8"/>
      <c r="AP4679" s="8"/>
      <c r="AQ4679" s="8"/>
      <c r="AR4679" s="8"/>
      <c r="AS4679" s="8"/>
      <c r="AT4679" s="8"/>
      <c r="AU4679" s="8"/>
      <c r="AV4679" s="8"/>
      <c r="AW4679" s="8"/>
      <c r="AX4679" s="8"/>
    </row>
    <row r="4680" spans="41:50">
      <c r="AO4680" s="8"/>
      <c r="AP4680" s="8"/>
      <c r="AQ4680" s="8"/>
      <c r="AR4680" s="8"/>
      <c r="AS4680" s="8"/>
      <c r="AT4680" s="8"/>
      <c r="AU4680" s="8"/>
      <c r="AV4680" s="8"/>
      <c r="AW4680" s="8"/>
      <c r="AX4680" s="8"/>
    </row>
    <row r="4681" spans="41:50">
      <c r="AO4681" s="8"/>
      <c r="AP4681" s="8"/>
      <c r="AQ4681" s="8"/>
      <c r="AR4681" s="8"/>
      <c r="AS4681" s="8"/>
      <c r="AT4681" s="8"/>
      <c r="AU4681" s="8"/>
      <c r="AV4681" s="8"/>
      <c r="AW4681" s="8"/>
      <c r="AX4681" s="8"/>
    </row>
    <row r="4682" spans="41:50">
      <c r="AO4682" s="8"/>
      <c r="AP4682" s="8"/>
      <c r="AQ4682" s="8"/>
      <c r="AR4682" s="8"/>
      <c r="AS4682" s="8"/>
      <c r="AT4682" s="8"/>
      <c r="AU4682" s="8"/>
      <c r="AV4682" s="8"/>
      <c r="AW4682" s="8"/>
      <c r="AX4682" s="8"/>
    </row>
    <row r="4683" spans="41:50">
      <c r="AO4683" s="8"/>
      <c r="AP4683" s="8"/>
      <c r="AQ4683" s="8"/>
      <c r="AR4683" s="8"/>
      <c r="AS4683" s="8"/>
      <c r="AT4683" s="8"/>
      <c r="AU4683" s="8"/>
      <c r="AV4683" s="8"/>
      <c r="AW4683" s="8"/>
      <c r="AX4683" s="8"/>
    </row>
    <row r="4684" spans="41:50">
      <c r="AO4684" s="8"/>
      <c r="AP4684" s="8"/>
      <c r="AQ4684" s="8"/>
      <c r="AR4684" s="8"/>
      <c r="AS4684" s="8"/>
      <c r="AT4684" s="8"/>
      <c r="AU4684" s="8"/>
      <c r="AV4684" s="8"/>
      <c r="AW4684" s="8"/>
      <c r="AX4684" s="8"/>
    </row>
    <row r="4685" spans="41:50">
      <c r="AO4685" s="8"/>
      <c r="AP4685" s="8"/>
      <c r="AQ4685" s="8"/>
      <c r="AR4685" s="8"/>
      <c r="AS4685" s="8"/>
      <c r="AT4685" s="8"/>
      <c r="AU4685" s="8"/>
      <c r="AV4685" s="8"/>
      <c r="AW4685" s="8"/>
      <c r="AX4685" s="8"/>
    </row>
    <row r="4686" spans="41:50">
      <c r="AO4686" s="8"/>
      <c r="AP4686" s="8"/>
      <c r="AQ4686" s="8"/>
      <c r="AR4686" s="8"/>
      <c r="AS4686" s="8"/>
      <c r="AT4686" s="8"/>
      <c r="AU4686" s="8"/>
      <c r="AV4686" s="8"/>
      <c r="AW4686" s="8"/>
      <c r="AX4686" s="8"/>
    </row>
    <row r="4687" spans="41:50">
      <c r="AO4687" s="8"/>
      <c r="AP4687" s="8"/>
      <c r="AQ4687" s="8"/>
      <c r="AR4687" s="8"/>
      <c r="AS4687" s="8"/>
      <c r="AT4687" s="8"/>
      <c r="AU4687" s="8"/>
      <c r="AV4687" s="8"/>
      <c r="AW4687" s="8"/>
      <c r="AX4687" s="8"/>
    </row>
    <row r="4688" spans="41:50">
      <c r="AO4688" s="8"/>
      <c r="AP4688" s="8"/>
      <c r="AQ4688" s="8"/>
      <c r="AR4688" s="8"/>
      <c r="AS4688" s="8"/>
      <c r="AT4688" s="8"/>
      <c r="AU4688" s="8"/>
      <c r="AV4688" s="8"/>
      <c r="AW4688" s="8"/>
      <c r="AX4688" s="8"/>
    </row>
    <row r="4689" spans="41:50">
      <c r="AO4689" s="8"/>
      <c r="AP4689" s="8"/>
      <c r="AQ4689" s="8"/>
      <c r="AR4689" s="8"/>
      <c r="AS4689" s="8"/>
      <c r="AT4689" s="8"/>
      <c r="AU4689" s="8"/>
      <c r="AV4689" s="8"/>
      <c r="AW4689" s="8"/>
      <c r="AX4689" s="8"/>
    </row>
    <row r="4690" spans="41:50">
      <c r="AO4690" s="8"/>
      <c r="AP4690" s="8"/>
      <c r="AQ4690" s="8"/>
      <c r="AR4690" s="8"/>
      <c r="AS4690" s="8"/>
      <c r="AT4690" s="8"/>
      <c r="AU4690" s="8"/>
      <c r="AV4690" s="8"/>
      <c r="AW4690" s="8"/>
      <c r="AX4690" s="8"/>
    </row>
    <row r="4691" spans="41:50">
      <c r="AO4691" s="8"/>
      <c r="AP4691" s="8"/>
      <c r="AQ4691" s="8"/>
      <c r="AR4691" s="8"/>
      <c r="AS4691" s="8"/>
      <c r="AT4691" s="8"/>
      <c r="AU4691" s="8"/>
      <c r="AV4691" s="8"/>
      <c r="AW4691" s="8"/>
      <c r="AX4691" s="8"/>
    </row>
    <row r="4692" spans="41:50">
      <c r="AO4692" s="8"/>
      <c r="AP4692" s="8"/>
      <c r="AQ4692" s="8"/>
      <c r="AR4692" s="8"/>
      <c r="AS4692" s="8"/>
      <c r="AT4692" s="8"/>
      <c r="AU4692" s="8"/>
      <c r="AV4692" s="8"/>
      <c r="AW4692" s="8"/>
      <c r="AX4692" s="8"/>
    </row>
    <row r="4693" spans="41:50">
      <c r="AO4693" s="8"/>
      <c r="AP4693" s="8"/>
      <c r="AQ4693" s="8"/>
      <c r="AR4693" s="8"/>
      <c r="AS4693" s="8"/>
      <c r="AT4693" s="8"/>
      <c r="AU4693" s="8"/>
      <c r="AV4693" s="8"/>
      <c r="AW4693" s="8"/>
      <c r="AX4693" s="8"/>
    </row>
    <row r="4694" spans="41:50">
      <c r="AO4694" s="8"/>
      <c r="AP4694" s="8"/>
      <c r="AQ4694" s="8"/>
      <c r="AR4694" s="8"/>
      <c r="AS4694" s="8"/>
      <c r="AT4694" s="8"/>
      <c r="AU4694" s="8"/>
      <c r="AV4694" s="8"/>
      <c r="AW4694" s="8"/>
      <c r="AX4694" s="8"/>
    </row>
    <row r="4695" spans="41:50">
      <c r="AO4695" s="8"/>
      <c r="AP4695" s="8"/>
      <c r="AQ4695" s="8"/>
      <c r="AR4695" s="8"/>
      <c r="AS4695" s="8"/>
      <c r="AT4695" s="8"/>
      <c r="AU4695" s="8"/>
      <c r="AV4695" s="8"/>
      <c r="AW4695" s="8"/>
      <c r="AX4695" s="8"/>
    </row>
    <row r="4696" spans="41:50">
      <c r="AO4696" s="8"/>
      <c r="AP4696" s="8"/>
      <c r="AQ4696" s="8"/>
      <c r="AR4696" s="8"/>
      <c r="AS4696" s="8"/>
      <c r="AT4696" s="8"/>
      <c r="AU4696" s="8"/>
      <c r="AV4696" s="8"/>
      <c r="AW4696" s="8"/>
      <c r="AX4696" s="8"/>
    </row>
    <row r="4697" spans="41:50">
      <c r="AO4697" s="8"/>
      <c r="AP4697" s="8"/>
      <c r="AQ4697" s="8"/>
      <c r="AR4697" s="8"/>
      <c r="AS4697" s="8"/>
      <c r="AT4697" s="8"/>
      <c r="AU4697" s="8"/>
      <c r="AV4697" s="8"/>
      <c r="AW4697" s="8"/>
      <c r="AX4697" s="8"/>
    </row>
    <row r="4698" spans="41:50">
      <c r="AO4698" s="8"/>
      <c r="AP4698" s="8"/>
      <c r="AQ4698" s="8"/>
      <c r="AR4698" s="8"/>
      <c r="AS4698" s="8"/>
      <c r="AT4698" s="8"/>
      <c r="AU4698" s="8"/>
      <c r="AV4698" s="8"/>
      <c r="AW4698" s="8"/>
      <c r="AX4698" s="8"/>
    </row>
    <row r="4699" spans="41:50">
      <c r="AO4699" s="8"/>
      <c r="AP4699" s="8"/>
      <c r="AQ4699" s="8"/>
      <c r="AR4699" s="8"/>
      <c r="AS4699" s="8"/>
      <c r="AT4699" s="8"/>
      <c r="AU4699" s="8"/>
      <c r="AV4699" s="8"/>
      <c r="AW4699" s="8"/>
      <c r="AX4699" s="8"/>
    </row>
    <row r="4700" spans="41:50">
      <c r="AO4700" s="8"/>
      <c r="AP4700" s="8"/>
      <c r="AQ4700" s="8"/>
      <c r="AR4700" s="8"/>
      <c r="AS4700" s="8"/>
      <c r="AT4700" s="8"/>
      <c r="AU4700" s="8"/>
      <c r="AV4700" s="8"/>
      <c r="AW4700" s="8"/>
      <c r="AX4700" s="8"/>
    </row>
    <row r="4701" spans="41:50">
      <c r="AO4701" s="8"/>
      <c r="AP4701" s="8"/>
      <c r="AQ4701" s="8"/>
      <c r="AR4701" s="8"/>
      <c r="AS4701" s="8"/>
      <c r="AT4701" s="8"/>
      <c r="AU4701" s="8"/>
      <c r="AV4701" s="8"/>
      <c r="AW4701" s="8"/>
      <c r="AX4701" s="8"/>
    </row>
    <row r="4702" spans="41:50">
      <c r="AO4702" s="8"/>
      <c r="AP4702" s="8"/>
      <c r="AQ4702" s="8"/>
      <c r="AR4702" s="8"/>
      <c r="AS4702" s="8"/>
      <c r="AT4702" s="8"/>
      <c r="AU4702" s="8"/>
      <c r="AV4702" s="8"/>
      <c r="AW4702" s="8"/>
      <c r="AX4702" s="8"/>
    </row>
    <row r="4703" spans="41:50">
      <c r="AO4703" s="8"/>
      <c r="AP4703" s="8"/>
      <c r="AQ4703" s="8"/>
      <c r="AR4703" s="8"/>
      <c r="AS4703" s="8"/>
      <c r="AT4703" s="8"/>
      <c r="AU4703" s="8"/>
      <c r="AV4703" s="8"/>
      <c r="AW4703" s="8"/>
      <c r="AX4703" s="8"/>
    </row>
    <row r="4704" spans="41:50">
      <c r="AO4704" s="8"/>
      <c r="AP4704" s="8"/>
      <c r="AQ4704" s="8"/>
      <c r="AR4704" s="8"/>
      <c r="AS4704" s="8"/>
      <c r="AT4704" s="8"/>
      <c r="AU4704" s="8"/>
      <c r="AV4704" s="8"/>
      <c r="AW4704" s="8"/>
      <c r="AX4704" s="8"/>
    </row>
    <row r="4705" spans="41:50">
      <c r="AO4705" s="8"/>
      <c r="AP4705" s="8"/>
      <c r="AQ4705" s="8"/>
      <c r="AR4705" s="8"/>
      <c r="AS4705" s="8"/>
      <c r="AT4705" s="8"/>
      <c r="AU4705" s="8"/>
      <c r="AV4705" s="8"/>
      <c r="AW4705" s="8"/>
      <c r="AX4705" s="8"/>
    </row>
    <row r="4706" spans="41:50">
      <c r="AO4706" s="8"/>
      <c r="AP4706" s="8"/>
      <c r="AQ4706" s="8"/>
      <c r="AR4706" s="8"/>
      <c r="AS4706" s="8"/>
      <c r="AT4706" s="8"/>
      <c r="AU4706" s="8"/>
      <c r="AV4706" s="8"/>
      <c r="AW4706" s="8"/>
      <c r="AX4706" s="8"/>
    </row>
    <row r="4707" spans="41:50">
      <c r="AO4707" s="8"/>
      <c r="AP4707" s="8"/>
      <c r="AQ4707" s="8"/>
      <c r="AR4707" s="8"/>
      <c r="AS4707" s="8"/>
      <c r="AT4707" s="8"/>
      <c r="AU4707" s="8"/>
      <c r="AV4707" s="8"/>
      <c r="AW4707" s="8"/>
      <c r="AX4707" s="8"/>
    </row>
    <row r="4708" spans="41:50">
      <c r="AO4708" s="8"/>
      <c r="AP4708" s="8"/>
      <c r="AQ4708" s="8"/>
      <c r="AR4708" s="8"/>
      <c r="AS4708" s="8"/>
      <c r="AT4708" s="8"/>
      <c r="AU4708" s="8"/>
      <c r="AV4708" s="8"/>
      <c r="AW4708" s="8"/>
      <c r="AX4708" s="8"/>
    </row>
    <row r="4709" spans="41:50">
      <c r="AO4709" s="8"/>
      <c r="AP4709" s="8"/>
      <c r="AQ4709" s="8"/>
      <c r="AR4709" s="8"/>
      <c r="AS4709" s="8"/>
      <c r="AT4709" s="8"/>
      <c r="AU4709" s="8"/>
      <c r="AV4709" s="8"/>
      <c r="AW4709" s="8"/>
      <c r="AX4709" s="8"/>
    </row>
    <row r="4710" spans="41:50">
      <c r="AO4710" s="8"/>
      <c r="AP4710" s="8"/>
      <c r="AQ4710" s="8"/>
      <c r="AR4710" s="8"/>
      <c r="AS4710" s="8"/>
      <c r="AT4710" s="8"/>
      <c r="AU4710" s="8"/>
      <c r="AV4710" s="8"/>
      <c r="AW4710" s="8"/>
      <c r="AX4710" s="8"/>
    </row>
    <row r="4711" spans="41:50">
      <c r="AO4711" s="8"/>
      <c r="AP4711" s="8"/>
      <c r="AQ4711" s="8"/>
      <c r="AR4711" s="8"/>
      <c r="AS4711" s="8"/>
      <c r="AT4711" s="8"/>
      <c r="AU4711" s="8"/>
      <c r="AV4711" s="8"/>
      <c r="AW4711" s="8"/>
      <c r="AX4711" s="8"/>
    </row>
    <row r="4712" spans="41:50">
      <c r="AO4712" s="8"/>
      <c r="AP4712" s="8"/>
      <c r="AQ4712" s="8"/>
      <c r="AR4712" s="8"/>
      <c r="AS4712" s="8"/>
      <c r="AT4712" s="8"/>
      <c r="AU4712" s="8"/>
      <c r="AV4712" s="8"/>
      <c r="AW4712" s="8"/>
      <c r="AX4712" s="8"/>
    </row>
    <row r="4713" spans="41:50">
      <c r="AO4713" s="8"/>
      <c r="AP4713" s="8"/>
      <c r="AQ4713" s="8"/>
      <c r="AR4713" s="8"/>
      <c r="AS4713" s="8"/>
      <c r="AT4713" s="8"/>
      <c r="AU4713" s="8"/>
      <c r="AV4713" s="8"/>
      <c r="AW4713" s="8"/>
      <c r="AX4713" s="8"/>
    </row>
    <row r="4714" spans="41:50">
      <c r="AO4714" s="8"/>
      <c r="AP4714" s="8"/>
      <c r="AQ4714" s="8"/>
      <c r="AR4714" s="8"/>
      <c r="AS4714" s="8"/>
      <c r="AT4714" s="8"/>
      <c r="AU4714" s="8"/>
      <c r="AV4714" s="8"/>
      <c r="AW4714" s="8"/>
      <c r="AX4714" s="8"/>
    </row>
    <row r="4715" spans="41:50">
      <c r="AO4715" s="8"/>
      <c r="AP4715" s="8"/>
      <c r="AQ4715" s="8"/>
      <c r="AR4715" s="8"/>
      <c r="AS4715" s="8"/>
      <c r="AT4715" s="8"/>
      <c r="AU4715" s="8"/>
      <c r="AV4715" s="8"/>
      <c r="AW4715" s="8"/>
      <c r="AX4715" s="8"/>
    </row>
    <row r="4716" spans="41:50">
      <c r="AO4716" s="8"/>
      <c r="AP4716" s="8"/>
      <c r="AQ4716" s="8"/>
      <c r="AR4716" s="8"/>
      <c r="AS4716" s="8"/>
      <c r="AT4716" s="8"/>
      <c r="AU4716" s="8"/>
      <c r="AV4716" s="8"/>
      <c r="AW4716" s="8"/>
      <c r="AX4716" s="8"/>
    </row>
    <row r="4717" spans="41:50">
      <c r="AO4717" s="8"/>
      <c r="AP4717" s="8"/>
      <c r="AQ4717" s="8"/>
      <c r="AR4717" s="8"/>
      <c r="AS4717" s="8"/>
      <c r="AT4717" s="8"/>
      <c r="AU4717" s="8"/>
      <c r="AV4717" s="8"/>
      <c r="AW4717" s="8"/>
      <c r="AX4717" s="8"/>
    </row>
    <row r="4718" spans="41:50">
      <c r="AO4718" s="8"/>
      <c r="AP4718" s="8"/>
      <c r="AQ4718" s="8"/>
      <c r="AR4718" s="8"/>
      <c r="AS4718" s="8"/>
      <c r="AT4718" s="8"/>
      <c r="AU4718" s="8"/>
      <c r="AV4718" s="8"/>
      <c r="AW4718" s="8"/>
      <c r="AX4718" s="8"/>
    </row>
    <row r="4719" spans="41:50">
      <c r="AO4719" s="8"/>
      <c r="AP4719" s="8"/>
      <c r="AQ4719" s="8"/>
      <c r="AR4719" s="8"/>
      <c r="AS4719" s="8"/>
      <c r="AT4719" s="8"/>
      <c r="AU4719" s="8"/>
      <c r="AV4719" s="8"/>
      <c r="AW4719" s="8"/>
      <c r="AX4719" s="8"/>
    </row>
    <row r="4720" spans="41:50">
      <c r="AO4720" s="8"/>
      <c r="AP4720" s="8"/>
      <c r="AQ4720" s="8"/>
      <c r="AR4720" s="8"/>
      <c r="AS4720" s="8"/>
      <c r="AT4720" s="8"/>
      <c r="AU4720" s="8"/>
      <c r="AV4720" s="8"/>
      <c r="AW4720" s="8"/>
      <c r="AX4720" s="8"/>
    </row>
    <row r="4721" spans="41:50">
      <c r="AO4721" s="8"/>
      <c r="AP4721" s="8"/>
      <c r="AQ4721" s="8"/>
      <c r="AR4721" s="8"/>
      <c r="AS4721" s="8"/>
      <c r="AT4721" s="8"/>
      <c r="AU4721" s="8"/>
      <c r="AV4721" s="8"/>
      <c r="AW4721" s="8"/>
      <c r="AX4721" s="8"/>
    </row>
    <row r="4722" spans="41:50">
      <c r="AO4722" s="8"/>
      <c r="AP4722" s="8"/>
      <c r="AQ4722" s="8"/>
      <c r="AR4722" s="8"/>
      <c r="AS4722" s="8"/>
      <c r="AT4722" s="8"/>
      <c r="AU4722" s="8"/>
      <c r="AV4722" s="8"/>
      <c r="AW4722" s="8"/>
      <c r="AX4722" s="8"/>
    </row>
    <row r="4723" spans="41:50">
      <c r="AO4723" s="8"/>
      <c r="AP4723" s="8"/>
      <c r="AQ4723" s="8"/>
      <c r="AR4723" s="8"/>
      <c r="AS4723" s="8"/>
      <c r="AT4723" s="8"/>
      <c r="AU4723" s="8"/>
      <c r="AV4723" s="8"/>
      <c r="AW4723" s="8"/>
      <c r="AX4723" s="8"/>
    </row>
    <row r="4724" spans="41:50">
      <c r="AO4724" s="8"/>
      <c r="AP4724" s="8"/>
      <c r="AQ4724" s="8"/>
      <c r="AR4724" s="8"/>
      <c r="AS4724" s="8"/>
      <c r="AT4724" s="8"/>
      <c r="AU4724" s="8"/>
      <c r="AV4724" s="8"/>
      <c r="AW4724" s="8"/>
      <c r="AX4724" s="8"/>
    </row>
    <row r="4725" spans="41:50">
      <c r="AO4725" s="8"/>
      <c r="AP4725" s="8"/>
      <c r="AQ4725" s="8"/>
      <c r="AR4725" s="8"/>
      <c r="AS4725" s="8"/>
      <c r="AT4725" s="8"/>
      <c r="AU4725" s="8"/>
      <c r="AV4725" s="8"/>
      <c r="AW4725" s="8"/>
      <c r="AX4725" s="8"/>
    </row>
    <row r="4726" spans="41:50">
      <c r="AO4726" s="8"/>
      <c r="AP4726" s="8"/>
      <c r="AQ4726" s="8"/>
      <c r="AR4726" s="8"/>
      <c r="AS4726" s="8"/>
      <c r="AT4726" s="8"/>
      <c r="AU4726" s="8"/>
      <c r="AV4726" s="8"/>
      <c r="AW4726" s="8"/>
      <c r="AX4726" s="8"/>
    </row>
    <row r="4727" spans="41:50">
      <c r="AO4727" s="8"/>
      <c r="AP4727" s="8"/>
      <c r="AQ4727" s="8"/>
      <c r="AR4727" s="8"/>
      <c r="AS4727" s="8"/>
      <c r="AT4727" s="8"/>
      <c r="AU4727" s="8"/>
      <c r="AV4727" s="8"/>
      <c r="AW4727" s="8"/>
      <c r="AX4727" s="8"/>
    </row>
    <row r="4728" spans="41:50">
      <c r="AO4728" s="8"/>
      <c r="AP4728" s="8"/>
      <c r="AQ4728" s="8"/>
      <c r="AR4728" s="8"/>
      <c r="AS4728" s="8"/>
      <c r="AT4728" s="8"/>
      <c r="AU4728" s="8"/>
      <c r="AV4728" s="8"/>
      <c r="AW4728" s="8"/>
      <c r="AX4728" s="8"/>
    </row>
    <row r="4729" spans="41:50">
      <c r="AO4729" s="8"/>
      <c r="AP4729" s="8"/>
      <c r="AQ4729" s="8"/>
      <c r="AR4729" s="8"/>
      <c r="AS4729" s="8"/>
      <c r="AT4729" s="8"/>
      <c r="AU4729" s="8"/>
      <c r="AV4729" s="8"/>
      <c r="AW4729" s="8"/>
      <c r="AX4729" s="8"/>
    </row>
    <row r="4730" spans="41:50">
      <c r="AO4730" s="8"/>
      <c r="AP4730" s="8"/>
      <c r="AQ4730" s="8"/>
      <c r="AR4730" s="8"/>
      <c r="AS4730" s="8"/>
      <c r="AT4730" s="8"/>
      <c r="AU4730" s="8"/>
      <c r="AV4730" s="8"/>
      <c r="AW4730" s="8"/>
      <c r="AX4730" s="8"/>
    </row>
    <row r="4731" spans="41:50">
      <c r="AO4731" s="8"/>
      <c r="AP4731" s="8"/>
      <c r="AQ4731" s="8"/>
      <c r="AR4731" s="8"/>
      <c r="AS4731" s="8"/>
      <c r="AT4731" s="8"/>
      <c r="AU4731" s="8"/>
      <c r="AV4731" s="8"/>
      <c r="AW4731" s="8"/>
      <c r="AX4731" s="8"/>
    </row>
    <row r="4732" spans="41:50">
      <c r="AO4732" s="8"/>
      <c r="AP4732" s="8"/>
      <c r="AQ4732" s="8"/>
      <c r="AR4732" s="8"/>
      <c r="AS4732" s="8"/>
      <c r="AT4732" s="8"/>
      <c r="AU4732" s="8"/>
      <c r="AV4732" s="8"/>
      <c r="AW4732" s="8"/>
      <c r="AX4732" s="8"/>
    </row>
    <row r="4733" spans="41:50">
      <c r="AO4733" s="8"/>
      <c r="AP4733" s="8"/>
      <c r="AQ4733" s="8"/>
      <c r="AR4733" s="8"/>
      <c r="AS4733" s="8"/>
      <c r="AT4733" s="8"/>
      <c r="AU4733" s="8"/>
      <c r="AV4733" s="8"/>
      <c r="AW4733" s="8"/>
      <c r="AX4733" s="8"/>
    </row>
    <row r="4734" spans="41:50">
      <c r="AO4734" s="8"/>
      <c r="AP4734" s="8"/>
      <c r="AQ4734" s="8"/>
      <c r="AR4734" s="8"/>
      <c r="AS4734" s="8"/>
      <c r="AT4734" s="8"/>
      <c r="AU4734" s="8"/>
      <c r="AV4734" s="8"/>
      <c r="AW4734" s="8"/>
      <c r="AX4734" s="8"/>
    </row>
    <row r="4735" spans="41:50">
      <c r="AO4735" s="8"/>
      <c r="AP4735" s="8"/>
      <c r="AQ4735" s="8"/>
      <c r="AR4735" s="8"/>
      <c r="AS4735" s="8"/>
      <c r="AT4735" s="8"/>
      <c r="AU4735" s="8"/>
      <c r="AV4735" s="8"/>
      <c r="AW4735" s="8"/>
      <c r="AX4735" s="8"/>
    </row>
    <row r="4736" spans="41:50">
      <c r="AO4736" s="8"/>
      <c r="AP4736" s="8"/>
      <c r="AQ4736" s="8"/>
      <c r="AR4736" s="8"/>
      <c r="AS4736" s="8"/>
      <c r="AT4736" s="8"/>
      <c r="AU4736" s="8"/>
      <c r="AV4736" s="8"/>
      <c r="AW4736" s="8"/>
      <c r="AX4736" s="8"/>
    </row>
    <row r="4737" spans="41:50">
      <c r="AO4737" s="8"/>
      <c r="AP4737" s="8"/>
      <c r="AQ4737" s="8"/>
      <c r="AR4737" s="8"/>
      <c r="AS4737" s="8"/>
      <c r="AT4737" s="8"/>
      <c r="AU4737" s="8"/>
      <c r="AV4737" s="8"/>
      <c r="AW4737" s="8"/>
      <c r="AX4737" s="8"/>
    </row>
    <row r="4738" spans="41:50">
      <c r="AO4738" s="8"/>
      <c r="AP4738" s="8"/>
      <c r="AQ4738" s="8"/>
      <c r="AR4738" s="8"/>
      <c r="AS4738" s="8"/>
      <c r="AT4738" s="8"/>
      <c r="AU4738" s="8"/>
      <c r="AV4738" s="8"/>
      <c r="AW4738" s="8"/>
      <c r="AX4738" s="8"/>
    </row>
    <row r="4739" spans="41:50">
      <c r="AO4739" s="8"/>
      <c r="AP4739" s="8"/>
      <c r="AQ4739" s="8"/>
      <c r="AR4739" s="8"/>
      <c r="AS4739" s="8"/>
      <c r="AT4739" s="8"/>
      <c r="AU4739" s="8"/>
      <c r="AV4739" s="8"/>
      <c r="AW4739" s="8"/>
      <c r="AX4739" s="8"/>
    </row>
    <row r="4740" spans="41:50">
      <c r="AO4740" s="8"/>
      <c r="AP4740" s="8"/>
      <c r="AQ4740" s="8"/>
      <c r="AR4740" s="8"/>
      <c r="AS4740" s="8"/>
      <c r="AT4740" s="8"/>
      <c r="AU4740" s="8"/>
      <c r="AV4740" s="8"/>
      <c r="AW4740" s="8"/>
      <c r="AX4740" s="8"/>
    </row>
    <row r="4741" spans="41:50">
      <c r="AO4741" s="8"/>
      <c r="AP4741" s="8"/>
      <c r="AQ4741" s="8"/>
      <c r="AR4741" s="8"/>
      <c r="AS4741" s="8"/>
      <c r="AT4741" s="8"/>
      <c r="AU4741" s="8"/>
      <c r="AV4741" s="8"/>
      <c r="AW4741" s="8"/>
      <c r="AX4741" s="8"/>
    </row>
    <row r="4742" spans="41:50">
      <c r="AO4742" s="8"/>
      <c r="AP4742" s="8"/>
      <c r="AQ4742" s="8"/>
      <c r="AR4742" s="8"/>
      <c r="AS4742" s="8"/>
      <c r="AT4742" s="8"/>
      <c r="AU4742" s="8"/>
      <c r="AV4742" s="8"/>
      <c r="AW4742" s="8"/>
      <c r="AX4742" s="8"/>
    </row>
    <row r="4743" spans="41:50">
      <c r="AO4743" s="8"/>
      <c r="AP4743" s="8"/>
      <c r="AQ4743" s="8"/>
      <c r="AR4743" s="8"/>
      <c r="AS4743" s="8"/>
      <c r="AT4743" s="8"/>
      <c r="AU4743" s="8"/>
      <c r="AV4743" s="8"/>
      <c r="AW4743" s="8"/>
      <c r="AX4743" s="8"/>
    </row>
    <row r="4744" spans="41:50">
      <c r="AO4744" s="8"/>
      <c r="AP4744" s="8"/>
      <c r="AQ4744" s="8"/>
      <c r="AR4744" s="8"/>
      <c r="AS4744" s="8"/>
      <c r="AT4744" s="8"/>
      <c r="AU4744" s="8"/>
      <c r="AV4744" s="8"/>
      <c r="AW4744" s="8"/>
      <c r="AX4744" s="8"/>
    </row>
    <row r="4745" spans="41:50">
      <c r="AO4745" s="8"/>
      <c r="AP4745" s="8"/>
      <c r="AQ4745" s="8"/>
      <c r="AR4745" s="8"/>
      <c r="AS4745" s="8"/>
      <c r="AT4745" s="8"/>
      <c r="AU4745" s="8"/>
      <c r="AV4745" s="8"/>
      <c r="AW4745" s="8"/>
      <c r="AX4745" s="8"/>
    </row>
    <row r="4746" spans="41:50">
      <c r="AO4746" s="8"/>
      <c r="AP4746" s="8"/>
      <c r="AQ4746" s="8"/>
      <c r="AR4746" s="8"/>
      <c r="AS4746" s="8"/>
      <c r="AT4746" s="8"/>
      <c r="AU4746" s="8"/>
      <c r="AV4746" s="8"/>
      <c r="AW4746" s="8"/>
      <c r="AX4746" s="8"/>
    </row>
    <row r="4747" spans="41:50">
      <c r="AO4747" s="8"/>
      <c r="AP4747" s="8"/>
      <c r="AQ4747" s="8"/>
      <c r="AR4747" s="8"/>
      <c r="AS4747" s="8"/>
      <c r="AT4747" s="8"/>
      <c r="AU4747" s="8"/>
      <c r="AV4747" s="8"/>
      <c r="AW4747" s="8"/>
      <c r="AX4747" s="8"/>
    </row>
    <row r="4748" spans="41:50">
      <c r="AO4748" s="8"/>
      <c r="AP4748" s="8"/>
      <c r="AQ4748" s="8"/>
      <c r="AR4748" s="8"/>
      <c r="AS4748" s="8"/>
      <c r="AT4748" s="8"/>
      <c r="AU4748" s="8"/>
      <c r="AV4748" s="8"/>
      <c r="AW4748" s="8"/>
      <c r="AX4748" s="8"/>
    </row>
    <row r="4749" spans="41:50">
      <c r="AO4749" s="8"/>
      <c r="AP4749" s="8"/>
      <c r="AQ4749" s="8"/>
      <c r="AR4749" s="8"/>
      <c r="AS4749" s="8"/>
      <c r="AT4749" s="8"/>
      <c r="AU4749" s="8"/>
      <c r="AV4749" s="8"/>
      <c r="AW4749" s="8"/>
      <c r="AX4749" s="8"/>
    </row>
    <row r="4750" spans="41:50">
      <c r="AO4750" s="8"/>
      <c r="AP4750" s="8"/>
      <c r="AQ4750" s="8"/>
      <c r="AR4750" s="8"/>
      <c r="AS4750" s="8"/>
      <c r="AT4750" s="8"/>
      <c r="AU4750" s="8"/>
      <c r="AV4750" s="8"/>
      <c r="AW4750" s="8"/>
      <c r="AX4750" s="8"/>
    </row>
    <row r="4751" spans="41:50">
      <c r="AO4751" s="8"/>
      <c r="AP4751" s="8"/>
      <c r="AQ4751" s="8"/>
      <c r="AR4751" s="8"/>
      <c r="AS4751" s="8"/>
      <c r="AT4751" s="8"/>
      <c r="AU4751" s="8"/>
      <c r="AV4751" s="8"/>
      <c r="AW4751" s="8"/>
      <c r="AX4751" s="8"/>
    </row>
    <row r="4752" spans="41:50">
      <c r="AO4752" s="8"/>
      <c r="AP4752" s="8"/>
      <c r="AQ4752" s="8"/>
      <c r="AR4752" s="8"/>
      <c r="AS4752" s="8"/>
      <c r="AT4752" s="8"/>
      <c r="AU4752" s="8"/>
      <c r="AV4752" s="8"/>
      <c r="AW4752" s="8"/>
      <c r="AX4752" s="8"/>
    </row>
    <row r="4753" spans="41:50">
      <c r="AO4753" s="8"/>
      <c r="AP4753" s="8"/>
      <c r="AQ4753" s="8"/>
      <c r="AR4753" s="8"/>
      <c r="AS4753" s="8"/>
      <c r="AT4753" s="8"/>
      <c r="AU4753" s="8"/>
      <c r="AV4753" s="8"/>
      <c r="AW4753" s="8"/>
      <c r="AX4753" s="8"/>
    </row>
    <row r="4754" spans="41:50">
      <c r="AO4754" s="8"/>
      <c r="AP4754" s="8"/>
      <c r="AQ4754" s="8"/>
      <c r="AR4754" s="8"/>
      <c r="AS4754" s="8"/>
      <c r="AT4754" s="8"/>
      <c r="AU4754" s="8"/>
      <c r="AV4754" s="8"/>
      <c r="AW4754" s="8"/>
      <c r="AX4754" s="8"/>
    </row>
    <row r="4755" spans="41:50">
      <c r="AO4755" s="8"/>
      <c r="AP4755" s="8"/>
      <c r="AQ4755" s="8"/>
      <c r="AR4755" s="8"/>
      <c r="AS4755" s="8"/>
      <c r="AT4755" s="8"/>
      <c r="AU4755" s="8"/>
      <c r="AV4755" s="8"/>
      <c r="AW4755" s="8"/>
      <c r="AX4755" s="8"/>
    </row>
    <row r="4756" spans="41:50">
      <c r="AO4756" s="8"/>
      <c r="AP4756" s="8"/>
      <c r="AQ4756" s="8"/>
      <c r="AR4756" s="8"/>
      <c r="AS4756" s="8"/>
      <c r="AT4756" s="8"/>
      <c r="AU4756" s="8"/>
      <c r="AV4756" s="8"/>
      <c r="AW4756" s="8"/>
      <c r="AX4756" s="8"/>
    </row>
    <row r="4757" spans="41:50">
      <c r="AO4757" s="8"/>
      <c r="AP4757" s="8"/>
      <c r="AQ4757" s="8"/>
      <c r="AR4757" s="8"/>
      <c r="AS4757" s="8"/>
      <c r="AT4757" s="8"/>
      <c r="AU4757" s="8"/>
      <c r="AV4757" s="8"/>
      <c r="AW4757" s="8"/>
      <c r="AX4757" s="8"/>
    </row>
    <row r="4758" spans="41:50">
      <c r="AO4758" s="8"/>
      <c r="AP4758" s="8"/>
      <c r="AQ4758" s="8"/>
      <c r="AR4758" s="8"/>
      <c r="AS4758" s="8"/>
      <c r="AT4758" s="8"/>
      <c r="AU4758" s="8"/>
      <c r="AV4758" s="8"/>
      <c r="AW4758" s="8"/>
      <c r="AX4758" s="8"/>
    </row>
    <row r="4759" spans="41:50">
      <c r="AO4759" s="8"/>
      <c r="AP4759" s="8"/>
      <c r="AQ4759" s="8"/>
      <c r="AR4759" s="8"/>
      <c r="AS4759" s="8"/>
      <c r="AT4759" s="8"/>
      <c r="AU4759" s="8"/>
      <c r="AV4759" s="8"/>
      <c r="AW4759" s="8"/>
      <c r="AX4759" s="8"/>
    </row>
    <row r="4760" spans="41:50">
      <c r="AO4760" s="8"/>
      <c r="AP4760" s="8"/>
      <c r="AQ4760" s="8"/>
      <c r="AR4760" s="8"/>
      <c r="AS4760" s="8"/>
      <c r="AT4760" s="8"/>
      <c r="AU4760" s="8"/>
      <c r="AV4760" s="8"/>
      <c r="AW4760" s="8"/>
      <c r="AX4760" s="8"/>
    </row>
    <row r="4761" spans="41:50">
      <c r="AO4761" s="8"/>
      <c r="AP4761" s="8"/>
      <c r="AQ4761" s="8"/>
      <c r="AR4761" s="8"/>
      <c r="AS4761" s="8"/>
      <c r="AT4761" s="8"/>
      <c r="AU4761" s="8"/>
      <c r="AV4761" s="8"/>
      <c r="AW4761" s="8"/>
      <c r="AX4761" s="8"/>
    </row>
    <row r="4762" spans="41:50">
      <c r="AO4762" s="8"/>
      <c r="AP4762" s="8"/>
      <c r="AQ4762" s="8"/>
      <c r="AR4762" s="8"/>
      <c r="AS4762" s="8"/>
      <c r="AT4762" s="8"/>
      <c r="AU4762" s="8"/>
      <c r="AV4762" s="8"/>
      <c r="AW4762" s="8"/>
      <c r="AX4762" s="8"/>
    </row>
    <row r="4763" spans="41:50">
      <c r="AO4763" s="8"/>
      <c r="AP4763" s="8"/>
      <c r="AQ4763" s="8"/>
      <c r="AR4763" s="8"/>
      <c r="AS4763" s="8"/>
      <c r="AT4763" s="8"/>
      <c r="AU4763" s="8"/>
      <c r="AV4763" s="8"/>
      <c r="AW4763" s="8"/>
      <c r="AX4763" s="8"/>
    </row>
    <row r="4764" spans="41:50">
      <c r="AO4764" s="8"/>
      <c r="AP4764" s="8"/>
      <c r="AQ4764" s="8"/>
      <c r="AR4764" s="8"/>
      <c r="AS4764" s="8"/>
      <c r="AT4764" s="8"/>
      <c r="AU4764" s="8"/>
      <c r="AV4764" s="8"/>
      <c r="AW4764" s="8"/>
      <c r="AX4764" s="8"/>
    </row>
    <row r="4765" spans="41:50">
      <c r="AO4765" s="8"/>
      <c r="AP4765" s="8"/>
      <c r="AQ4765" s="8"/>
      <c r="AR4765" s="8"/>
      <c r="AS4765" s="8"/>
      <c r="AT4765" s="8"/>
      <c r="AU4765" s="8"/>
      <c r="AV4765" s="8"/>
      <c r="AW4765" s="8"/>
      <c r="AX4765" s="8"/>
    </row>
    <row r="4766" spans="41:50">
      <c r="AO4766" s="8"/>
      <c r="AP4766" s="8"/>
      <c r="AQ4766" s="8"/>
      <c r="AR4766" s="8"/>
      <c r="AS4766" s="8"/>
      <c r="AT4766" s="8"/>
      <c r="AU4766" s="8"/>
      <c r="AV4766" s="8"/>
      <c r="AW4766" s="8"/>
      <c r="AX4766" s="8"/>
    </row>
    <row r="4767" spans="41:50">
      <c r="AO4767" s="8"/>
      <c r="AP4767" s="8"/>
      <c r="AQ4767" s="8"/>
      <c r="AR4767" s="8"/>
      <c r="AS4767" s="8"/>
      <c r="AT4767" s="8"/>
      <c r="AU4767" s="8"/>
      <c r="AV4767" s="8"/>
      <c r="AW4767" s="8"/>
      <c r="AX4767" s="8"/>
    </row>
    <row r="4768" spans="41:50">
      <c r="AO4768" s="8"/>
      <c r="AP4768" s="8"/>
      <c r="AQ4768" s="8"/>
      <c r="AR4768" s="8"/>
      <c r="AS4768" s="8"/>
      <c r="AT4768" s="8"/>
      <c r="AU4768" s="8"/>
      <c r="AV4768" s="8"/>
      <c r="AW4768" s="8"/>
      <c r="AX4768" s="8"/>
    </row>
    <row r="4769" spans="41:50">
      <c r="AO4769" s="8"/>
      <c r="AP4769" s="8"/>
      <c r="AQ4769" s="8"/>
      <c r="AR4769" s="8"/>
      <c r="AS4769" s="8"/>
      <c r="AT4769" s="8"/>
      <c r="AU4769" s="8"/>
      <c r="AV4769" s="8"/>
      <c r="AW4769" s="8"/>
      <c r="AX4769" s="8"/>
    </row>
    <row r="4770" spans="41:50">
      <c r="AO4770" s="8"/>
      <c r="AP4770" s="8"/>
      <c r="AQ4770" s="8"/>
      <c r="AR4770" s="8"/>
      <c r="AS4770" s="8"/>
      <c r="AT4770" s="8"/>
      <c r="AU4770" s="8"/>
      <c r="AV4770" s="8"/>
      <c r="AW4770" s="8"/>
      <c r="AX4770" s="8"/>
    </row>
    <row r="4771" spans="41:50">
      <c r="AO4771" s="8"/>
      <c r="AP4771" s="8"/>
      <c r="AQ4771" s="8"/>
      <c r="AR4771" s="8"/>
      <c r="AS4771" s="8"/>
      <c r="AT4771" s="8"/>
      <c r="AU4771" s="8"/>
      <c r="AV4771" s="8"/>
      <c r="AW4771" s="8"/>
      <c r="AX4771" s="8"/>
    </row>
    <row r="4772" spans="41:50">
      <c r="AO4772" s="8"/>
      <c r="AP4772" s="8"/>
      <c r="AQ4772" s="8"/>
      <c r="AR4772" s="8"/>
      <c r="AS4772" s="8"/>
      <c r="AT4772" s="8"/>
      <c r="AU4772" s="8"/>
      <c r="AV4772" s="8"/>
      <c r="AW4772" s="8"/>
      <c r="AX4772" s="8"/>
    </row>
    <row r="4773" spans="41:50">
      <c r="AO4773" s="8"/>
      <c r="AP4773" s="8"/>
      <c r="AQ4773" s="8"/>
      <c r="AR4773" s="8"/>
      <c r="AS4773" s="8"/>
      <c r="AT4773" s="8"/>
      <c r="AU4773" s="8"/>
      <c r="AV4773" s="8"/>
      <c r="AW4773" s="8"/>
      <c r="AX4773" s="8"/>
    </row>
    <row r="4774" spans="41:50">
      <c r="AO4774" s="8"/>
      <c r="AP4774" s="8"/>
      <c r="AQ4774" s="8"/>
      <c r="AR4774" s="8"/>
      <c r="AS4774" s="8"/>
      <c r="AT4774" s="8"/>
      <c r="AU4774" s="8"/>
      <c r="AV4774" s="8"/>
      <c r="AW4774" s="8"/>
      <c r="AX4774" s="8"/>
    </row>
    <row r="4775" spans="41:50">
      <c r="AO4775" s="8"/>
      <c r="AP4775" s="8"/>
      <c r="AQ4775" s="8"/>
      <c r="AR4775" s="8"/>
      <c r="AS4775" s="8"/>
      <c r="AT4775" s="8"/>
      <c r="AU4775" s="8"/>
      <c r="AV4775" s="8"/>
      <c r="AW4775" s="8"/>
      <c r="AX4775" s="8"/>
    </row>
    <row r="4776" spans="41:50">
      <c r="AO4776" s="8"/>
      <c r="AP4776" s="8"/>
      <c r="AQ4776" s="8"/>
      <c r="AR4776" s="8"/>
      <c r="AS4776" s="8"/>
      <c r="AT4776" s="8"/>
      <c r="AU4776" s="8"/>
      <c r="AV4776" s="8"/>
      <c r="AW4776" s="8"/>
      <c r="AX4776" s="8"/>
    </row>
    <row r="4777" spans="41:50">
      <c r="AO4777" s="8"/>
      <c r="AP4777" s="8"/>
      <c r="AQ4777" s="8"/>
      <c r="AR4777" s="8"/>
      <c r="AS4777" s="8"/>
      <c r="AT4777" s="8"/>
      <c r="AU4777" s="8"/>
      <c r="AV4777" s="8"/>
      <c r="AW4777" s="8"/>
      <c r="AX4777" s="8"/>
    </row>
    <row r="4778" spans="41:50">
      <c r="AO4778" s="8"/>
      <c r="AP4778" s="8"/>
      <c r="AQ4778" s="8"/>
      <c r="AR4778" s="8"/>
      <c r="AS4778" s="8"/>
      <c r="AT4778" s="8"/>
      <c r="AU4778" s="8"/>
      <c r="AV4778" s="8"/>
      <c r="AW4778" s="8"/>
      <c r="AX4778" s="8"/>
    </row>
    <row r="4779" spans="41:50">
      <c r="AO4779" s="8"/>
      <c r="AP4779" s="8"/>
      <c r="AQ4779" s="8"/>
      <c r="AR4779" s="8"/>
      <c r="AS4779" s="8"/>
      <c r="AT4779" s="8"/>
      <c r="AU4779" s="8"/>
      <c r="AV4779" s="8"/>
      <c r="AW4779" s="8"/>
      <c r="AX4779" s="8"/>
    </row>
    <row r="4780" spans="41:50">
      <c r="AO4780" s="8"/>
      <c r="AP4780" s="8"/>
      <c r="AQ4780" s="8"/>
      <c r="AR4780" s="8"/>
      <c r="AS4780" s="8"/>
      <c r="AT4780" s="8"/>
      <c r="AU4780" s="8"/>
      <c r="AV4780" s="8"/>
      <c r="AW4780" s="8"/>
      <c r="AX4780" s="8"/>
    </row>
    <row r="4781" spans="41:50">
      <c r="AO4781" s="8"/>
      <c r="AP4781" s="8"/>
      <c r="AQ4781" s="8"/>
      <c r="AR4781" s="8"/>
      <c r="AS4781" s="8"/>
      <c r="AT4781" s="8"/>
      <c r="AU4781" s="8"/>
      <c r="AV4781" s="8"/>
      <c r="AW4781" s="8"/>
      <c r="AX4781" s="8"/>
    </row>
    <row r="4782" spans="41:50">
      <c r="AO4782" s="8"/>
      <c r="AP4782" s="8"/>
      <c r="AQ4782" s="8"/>
      <c r="AR4782" s="8"/>
      <c r="AS4782" s="8"/>
      <c r="AT4782" s="8"/>
      <c r="AU4782" s="8"/>
      <c r="AV4782" s="8"/>
      <c r="AW4782" s="8"/>
      <c r="AX4782" s="8"/>
    </row>
    <row r="4783" spans="41:50">
      <c r="AO4783" s="8"/>
      <c r="AP4783" s="8"/>
      <c r="AQ4783" s="8"/>
      <c r="AR4783" s="8"/>
      <c r="AS4783" s="8"/>
      <c r="AT4783" s="8"/>
      <c r="AU4783" s="8"/>
      <c r="AV4783" s="8"/>
      <c r="AW4783" s="8"/>
      <c r="AX4783" s="8"/>
    </row>
    <row r="4784" spans="41:50">
      <c r="AO4784" s="8"/>
      <c r="AP4784" s="8"/>
      <c r="AQ4784" s="8"/>
      <c r="AR4784" s="8"/>
      <c r="AS4784" s="8"/>
      <c r="AT4784" s="8"/>
      <c r="AU4784" s="8"/>
      <c r="AV4784" s="8"/>
      <c r="AW4784" s="8"/>
      <c r="AX4784" s="8"/>
    </row>
    <row r="4785" spans="41:50">
      <c r="AO4785" s="8"/>
      <c r="AP4785" s="8"/>
      <c r="AQ4785" s="8"/>
      <c r="AR4785" s="8"/>
      <c r="AS4785" s="8"/>
      <c r="AT4785" s="8"/>
      <c r="AU4785" s="8"/>
      <c r="AV4785" s="8"/>
      <c r="AW4785" s="8"/>
      <c r="AX4785" s="8"/>
    </row>
    <row r="4786" spans="41:50">
      <c r="AO4786" s="8"/>
      <c r="AP4786" s="8"/>
      <c r="AQ4786" s="8"/>
      <c r="AR4786" s="8"/>
      <c r="AS4786" s="8"/>
      <c r="AT4786" s="8"/>
      <c r="AU4786" s="8"/>
      <c r="AV4786" s="8"/>
      <c r="AW4786" s="8"/>
      <c r="AX4786" s="8"/>
    </row>
    <row r="4787" spans="41:50">
      <c r="AO4787" s="8"/>
      <c r="AP4787" s="8"/>
      <c r="AQ4787" s="8"/>
      <c r="AR4787" s="8"/>
      <c r="AS4787" s="8"/>
      <c r="AT4787" s="8"/>
      <c r="AU4787" s="8"/>
      <c r="AV4787" s="8"/>
      <c r="AW4787" s="8"/>
      <c r="AX4787" s="8"/>
    </row>
    <row r="4788" spans="41:50">
      <c r="AO4788" s="8"/>
      <c r="AP4788" s="8"/>
      <c r="AQ4788" s="8"/>
      <c r="AR4788" s="8"/>
      <c r="AS4788" s="8"/>
      <c r="AT4788" s="8"/>
      <c r="AU4788" s="8"/>
      <c r="AV4788" s="8"/>
      <c r="AW4788" s="8"/>
      <c r="AX4788" s="8"/>
    </row>
    <row r="4789" spans="41:50">
      <c r="AO4789" s="8"/>
      <c r="AP4789" s="8"/>
      <c r="AQ4789" s="8"/>
      <c r="AR4789" s="8"/>
      <c r="AS4789" s="8"/>
      <c r="AT4789" s="8"/>
      <c r="AU4789" s="8"/>
      <c r="AV4789" s="8"/>
      <c r="AW4789" s="8"/>
      <c r="AX4789" s="8"/>
    </row>
    <row r="4790" spans="41:50">
      <c r="AO4790" s="8"/>
      <c r="AP4790" s="8"/>
      <c r="AQ4790" s="8"/>
      <c r="AR4790" s="8"/>
      <c r="AS4790" s="8"/>
      <c r="AT4790" s="8"/>
      <c r="AU4790" s="8"/>
      <c r="AV4790" s="8"/>
      <c r="AW4790" s="8"/>
      <c r="AX4790" s="8"/>
    </row>
    <row r="4791" spans="41:50">
      <c r="AO4791" s="8"/>
      <c r="AP4791" s="8"/>
      <c r="AQ4791" s="8"/>
      <c r="AR4791" s="8"/>
      <c r="AS4791" s="8"/>
      <c r="AT4791" s="8"/>
      <c r="AU4791" s="8"/>
      <c r="AV4791" s="8"/>
      <c r="AW4791" s="8"/>
      <c r="AX4791" s="8"/>
    </row>
    <row r="4792" spans="41:50">
      <c r="AO4792" s="8"/>
      <c r="AP4792" s="8"/>
      <c r="AQ4792" s="8"/>
      <c r="AR4792" s="8"/>
      <c r="AS4792" s="8"/>
      <c r="AT4792" s="8"/>
      <c r="AU4792" s="8"/>
      <c r="AV4792" s="8"/>
      <c r="AW4792" s="8"/>
      <c r="AX4792" s="8"/>
    </row>
    <row r="4793" spans="41:50">
      <c r="AO4793" s="8"/>
      <c r="AP4793" s="8"/>
      <c r="AQ4793" s="8"/>
      <c r="AR4793" s="8"/>
      <c r="AS4793" s="8"/>
      <c r="AT4793" s="8"/>
      <c r="AU4793" s="8"/>
      <c r="AV4793" s="8"/>
      <c r="AW4793" s="8"/>
      <c r="AX4793" s="8"/>
    </row>
    <row r="4794" spans="41:50">
      <c r="AO4794" s="8"/>
      <c r="AP4794" s="8"/>
      <c r="AQ4794" s="8"/>
      <c r="AR4794" s="8"/>
      <c r="AS4794" s="8"/>
      <c r="AT4794" s="8"/>
      <c r="AU4794" s="8"/>
      <c r="AV4794" s="8"/>
      <c r="AW4794" s="8"/>
      <c r="AX4794" s="8"/>
    </row>
    <row r="4795" spans="41:50">
      <c r="AO4795" s="8"/>
      <c r="AP4795" s="8"/>
      <c r="AQ4795" s="8"/>
      <c r="AR4795" s="8"/>
      <c r="AS4795" s="8"/>
      <c r="AT4795" s="8"/>
      <c r="AU4795" s="8"/>
      <c r="AV4795" s="8"/>
      <c r="AW4795" s="8"/>
      <c r="AX4795" s="8"/>
    </row>
    <row r="4796" spans="41:50">
      <c r="AO4796" s="8"/>
      <c r="AP4796" s="8"/>
      <c r="AQ4796" s="8"/>
      <c r="AR4796" s="8"/>
      <c r="AS4796" s="8"/>
      <c r="AT4796" s="8"/>
      <c r="AU4796" s="8"/>
      <c r="AV4796" s="8"/>
      <c r="AW4796" s="8"/>
      <c r="AX4796" s="8"/>
    </row>
    <row r="4797" spans="41:50">
      <c r="AO4797" s="8"/>
      <c r="AP4797" s="8"/>
      <c r="AQ4797" s="8"/>
      <c r="AR4797" s="8"/>
      <c r="AS4797" s="8"/>
      <c r="AT4797" s="8"/>
      <c r="AU4797" s="8"/>
      <c r="AV4797" s="8"/>
      <c r="AW4797" s="8"/>
      <c r="AX4797" s="8"/>
    </row>
    <row r="4798" spans="41:50">
      <c r="AO4798" s="8"/>
      <c r="AP4798" s="8"/>
      <c r="AQ4798" s="8"/>
      <c r="AR4798" s="8"/>
      <c r="AS4798" s="8"/>
      <c r="AT4798" s="8"/>
      <c r="AU4798" s="8"/>
      <c r="AV4798" s="8"/>
      <c r="AW4798" s="8"/>
      <c r="AX4798" s="8"/>
    </row>
    <row r="4799" spans="41:50">
      <c r="AO4799" s="8"/>
      <c r="AP4799" s="8"/>
      <c r="AQ4799" s="8"/>
      <c r="AR4799" s="8"/>
      <c r="AS4799" s="8"/>
      <c r="AT4799" s="8"/>
      <c r="AU4799" s="8"/>
      <c r="AV4799" s="8"/>
      <c r="AW4799" s="8"/>
      <c r="AX4799" s="8"/>
    </row>
    <row r="4800" spans="41:50">
      <c r="AO4800" s="8"/>
      <c r="AP4800" s="8"/>
      <c r="AQ4800" s="8"/>
      <c r="AR4800" s="8"/>
      <c r="AS4800" s="8"/>
      <c r="AT4800" s="8"/>
      <c r="AU4800" s="8"/>
      <c r="AV4800" s="8"/>
      <c r="AW4800" s="8"/>
      <c r="AX4800" s="8"/>
    </row>
    <row r="4801" spans="41:50">
      <c r="AO4801" s="8"/>
      <c r="AP4801" s="8"/>
      <c r="AQ4801" s="8"/>
      <c r="AR4801" s="8"/>
      <c r="AS4801" s="8"/>
      <c r="AT4801" s="8"/>
      <c r="AU4801" s="8"/>
      <c r="AV4801" s="8"/>
      <c r="AW4801" s="8"/>
      <c r="AX4801" s="8"/>
    </row>
    <row r="4802" spans="41:50">
      <c r="AO4802" s="8"/>
      <c r="AP4802" s="8"/>
      <c r="AQ4802" s="8"/>
      <c r="AR4802" s="8"/>
      <c r="AS4802" s="8"/>
      <c r="AT4802" s="8"/>
      <c r="AU4802" s="8"/>
      <c r="AV4802" s="8"/>
      <c r="AW4802" s="8"/>
      <c r="AX4802" s="8"/>
    </row>
    <row r="4803" spans="41:50">
      <c r="AO4803" s="8"/>
      <c r="AP4803" s="8"/>
      <c r="AQ4803" s="8"/>
      <c r="AR4803" s="8"/>
      <c r="AS4803" s="8"/>
      <c r="AT4803" s="8"/>
      <c r="AU4803" s="8"/>
      <c r="AV4803" s="8"/>
      <c r="AW4803" s="8"/>
      <c r="AX4803" s="8"/>
    </row>
    <row r="4804" spans="41:50">
      <c r="AO4804" s="8"/>
      <c r="AP4804" s="8"/>
      <c r="AQ4804" s="8"/>
      <c r="AR4804" s="8"/>
      <c r="AS4804" s="8"/>
      <c r="AT4804" s="8"/>
      <c r="AU4804" s="8"/>
      <c r="AV4804" s="8"/>
      <c r="AW4804" s="8"/>
      <c r="AX4804" s="8"/>
    </row>
    <row r="4805" spans="41:50">
      <c r="AO4805" s="8"/>
      <c r="AP4805" s="8"/>
      <c r="AQ4805" s="8"/>
      <c r="AR4805" s="8"/>
      <c r="AS4805" s="8"/>
      <c r="AT4805" s="8"/>
      <c r="AU4805" s="8"/>
      <c r="AV4805" s="8"/>
      <c r="AW4805" s="8"/>
      <c r="AX4805" s="8"/>
    </row>
    <row r="4806" spans="41:50">
      <c r="AO4806" s="8"/>
      <c r="AP4806" s="8"/>
      <c r="AQ4806" s="8"/>
      <c r="AR4806" s="8"/>
      <c r="AS4806" s="8"/>
      <c r="AT4806" s="8"/>
      <c r="AU4806" s="8"/>
      <c r="AV4806" s="8"/>
      <c r="AW4806" s="8"/>
      <c r="AX4806" s="8"/>
    </row>
    <row r="4807" spans="41:50">
      <c r="AO4807" s="8"/>
      <c r="AP4807" s="8"/>
      <c r="AQ4807" s="8"/>
      <c r="AR4807" s="8"/>
      <c r="AS4807" s="8"/>
      <c r="AT4807" s="8"/>
      <c r="AU4807" s="8"/>
      <c r="AV4807" s="8"/>
      <c r="AW4807" s="8"/>
      <c r="AX4807" s="8"/>
    </row>
    <row r="4808" spans="41:50">
      <c r="AO4808" s="8"/>
      <c r="AP4808" s="8"/>
      <c r="AQ4808" s="8"/>
      <c r="AR4808" s="8"/>
      <c r="AS4808" s="8"/>
      <c r="AT4808" s="8"/>
      <c r="AU4808" s="8"/>
      <c r="AV4808" s="8"/>
      <c r="AW4808" s="8"/>
      <c r="AX4808" s="8"/>
    </row>
    <row r="4809" spans="41:50">
      <c r="AO4809" s="8"/>
      <c r="AP4809" s="8"/>
      <c r="AQ4809" s="8"/>
      <c r="AR4809" s="8"/>
      <c r="AS4809" s="8"/>
      <c r="AT4809" s="8"/>
      <c r="AU4809" s="8"/>
      <c r="AV4809" s="8"/>
      <c r="AW4809" s="8"/>
      <c r="AX4809" s="8"/>
    </row>
    <row r="4810" spans="41:50">
      <c r="AO4810" s="8"/>
      <c r="AP4810" s="8"/>
      <c r="AQ4810" s="8"/>
      <c r="AR4810" s="8"/>
      <c r="AS4810" s="8"/>
      <c r="AT4810" s="8"/>
      <c r="AU4810" s="8"/>
      <c r="AV4810" s="8"/>
      <c r="AW4810" s="8"/>
      <c r="AX4810" s="8"/>
    </row>
    <row r="4811" spans="41:50">
      <c r="AO4811" s="8"/>
      <c r="AP4811" s="8"/>
      <c r="AQ4811" s="8"/>
      <c r="AR4811" s="8"/>
      <c r="AS4811" s="8"/>
      <c r="AT4811" s="8"/>
      <c r="AU4811" s="8"/>
      <c r="AV4811" s="8"/>
      <c r="AW4811" s="8"/>
      <c r="AX4811" s="8"/>
    </row>
    <row r="4812" spans="41:50">
      <c r="AO4812" s="8"/>
      <c r="AP4812" s="8"/>
      <c r="AQ4812" s="8"/>
      <c r="AR4812" s="8"/>
      <c r="AS4812" s="8"/>
      <c r="AT4812" s="8"/>
      <c r="AU4812" s="8"/>
      <c r="AV4812" s="8"/>
      <c r="AW4812" s="8"/>
      <c r="AX4812" s="8"/>
    </row>
    <row r="4813" spans="41:50">
      <c r="AO4813" s="8"/>
      <c r="AP4813" s="8"/>
      <c r="AQ4813" s="8"/>
      <c r="AR4813" s="8"/>
      <c r="AS4813" s="8"/>
      <c r="AT4813" s="8"/>
      <c r="AU4813" s="8"/>
      <c r="AV4813" s="8"/>
      <c r="AW4813" s="8"/>
      <c r="AX4813" s="8"/>
    </row>
    <row r="4814" spans="41:50">
      <c r="AO4814" s="8"/>
      <c r="AP4814" s="8"/>
      <c r="AQ4814" s="8"/>
      <c r="AR4814" s="8"/>
      <c r="AS4814" s="8"/>
      <c r="AT4814" s="8"/>
      <c r="AU4814" s="8"/>
      <c r="AV4814" s="8"/>
      <c r="AW4814" s="8"/>
      <c r="AX4814" s="8"/>
    </row>
    <row r="4815" spans="41:50">
      <c r="AO4815" s="8"/>
      <c r="AP4815" s="8"/>
      <c r="AQ4815" s="8"/>
      <c r="AR4815" s="8"/>
      <c r="AS4815" s="8"/>
      <c r="AT4815" s="8"/>
      <c r="AU4815" s="8"/>
      <c r="AV4815" s="8"/>
      <c r="AW4815" s="8"/>
      <c r="AX4815" s="8"/>
    </row>
    <row r="4816" spans="41:50">
      <c r="AO4816" s="8"/>
      <c r="AP4816" s="8"/>
      <c r="AQ4816" s="8"/>
      <c r="AR4816" s="8"/>
      <c r="AS4816" s="8"/>
      <c r="AT4816" s="8"/>
      <c r="AU4816" s="8"/>
      <c r="AV4816" s="8"/>
      <c r="AW4816" s="8"/>
      <c r="AX4816" s="8"/>
    </row>
    <row r="4817" spans="41:50">
      <c r="AO4817" s="8"/>
      <c r="AP4817" s="8"/>
      <c r="AQ4817" s="8"/>
      <c r="AR4817" s="8"/>
      <c r="AS4817" s="8"/>
      <c r="AT4817" s="8"/>
      <c r="AU4817" s="8"/>
      <c r="AV4817" s="8"/>
      <c r="AW4817" s="8"/>
      <c r="AX4817" s="8"/>
    </row>
    <row r="4818" spans="41:50">
      <c r="AO4818" s="8"/>
      <c r="AP4818" s="8"/>
      <c r="AQ4818" s="8"/>
      <c r="AR4818" s="8"/>
      <c r="AS4818" s="8"/>
      <c r="AT4818" s="8"/>
      <c r="AU4818" s="8"/>
      <c r="AV4818" s="8"/>
      <c r="AW4818" s="8"/>
      <c r="AX4818" s="8"/>
    </row>
    <row r="4819" spans="41:50">
      <c r="AO4819" s="8"/>
      <c r="AP4819" s="8"/>
      <c r="AQ4819" s="8"/>
      <c r="AR4819" s="8"/>
      <c r="AS4819" s="8"/>
      <c r="AT4819" s="8"/>
      <c r="AU4819" s="8"/>
      <c r="AV4819" s="8"/>
      <c r="AW4819" s="8"/>
      <c r="AX4819" s="8"/>
    </row>
    <row r="4820" spans="41:50">
      <c r="AO4820" s="8"/>
      <c r="AP4820" s="8"/>
      <c r="AQ4820" s="8"/>
      <c r="AR4820" s="8"/>
      <c r="AS4820" s="8"/>
      <c r="AT4820" s="8"/>
      <c r="AU4820" s="8"/>
      <c r="AV4820" s="8"/>
      <c r="AW4820" s="8"/>
      <c r="AX4820" s="8"/>
    </row>
    <row r="4821" spans="41:50">
      <c r="AO4821" s="8"/>
      <c r="AP4821" s="8"/>
      <c r="AQ4821" s="8"/>
      <c r="AR4821" s="8"/>
      <c r="AS4821" s="8"/>
      <c r="AT4821" s="8"/>
      <c r="AU4821" s="8"/>
      <c r="AV4821" s="8"/>
      <c r="AW4821" s="8"/>
      <c r="AX4821" s="8"/>
    </row>
    <row r="4822" spans="41:50">
      <c r="AO4822" s="8"/>
      <c r="AP4822" s="8"/>
      <c r="AQ4822" s="8"/>
      <c r="AR4822" s="8"/>
      <c r="AS4822" s="8"/>
      <c r="AT4822" s="8"/>
      <c r="AU4822" s="8"/>
      <c r="AV4822" s="8"/>
      <c r="AW4822" s="8"/>
      <c r="AX4822" s="8"/>
    </row>
    <row r="4823" spans="41:50">
      <c r="AO4823" s="8"/>
      <c r="AP4823" s="8"/>
      <c r="AQ4823" s="8"/>
      <c r="AR4823" s="8"/>
      <c r="AS4823" s="8"/>
      <c r="AT4823" s="8"/>
      <c r="AU4823" s="8"/>
      <c r="AV4823" s="8"/>
      <c r="AW4823" s="8"/>
      <c r="AX4823" s="8"/>
    </row>
    <row r="4824" spans="41:50">
      <c r="AO4824" s="8"/>
      <c r="AP4824" s="8"/>
      <c r="AQ4824" s="8"/>
      <c r="AR4824" s="8"/>
      <c r="AS4824" s="8"/>
      <c r="AT4824" s="8"/>
      <c r="AU4824" s="8"/>
      <c r="AV4824" s="8"/>
      <c r="AW4824" s="8"/>
      <c r="AX4824" s="8"/>
    </row>
    <row r="4825" spans="41:50">
      <c r="AO4825" s="8"/>
      <c r="AP4825" s="8"/>
      <c r="AQ4825" s="8"/>
      <c r="AR4825" s="8"/>
      <c r="AS4825" s="8"/>
      <c r="AT4825" s="8"/>
      <c r="AU4825" s="8"/>
      <c r="AV4825" s="8"/>
      <c r="AW4825" s="8"/>
      <c r="AX4825" s="8"/>
    </row>
    <row r="4826" spans="41:50">
      <c r="AO4826" s="8"/>
      <c r="AP4826" s="8"/>
      <c r="AQ4826" s="8"/>
      <c r="AR4826" s="8"/>
      <c r="AS4826" s="8"/>
      <c r="AT4826" s="8"/>
      <c r="AU4826" s="8"/>
      <c r="AV4826" s="8"/>
      <c r="AW4826" s="8"/>
      <c r="AX4826" s="8"/>
    </row>
    <row r="4827" spans="41:50">
      <c r="AO4827" s="8"/>
      <c r="AP4827" s="8"/>
      <c r="AQ4827" s="8"/>
      <c r="AR4827" s="8"/>
      <c r="AS4827" s="8"/>
      <c r="AT4827" s="8"/>
      <c r="AU4827" s="8"/>
      <c r="AV4827" s="8"/>
      <c r="AW4827" s="8"/>
      <c r="AX4827" s="8"/>
    </row>
    <row r="4828" spans="41:50">
      <c r="AO4828" s="8"/>
      <c r="AP4828" s="8"/>
      <c r="AQ4828" s="8"/>
      <c r="AR4828" s="8"/>
      <c r="AS4828" s="8"/>
      <c r="AT4828" s="8"/>
      <c r="AU4828" s="8"/>
      <c r="AV4828" s="8"/>
      <c r="AW4828" s="8"/>
      <c r="AX4828" s="8"/>
    </row>
    <row r="4829" spans="41:50">
      <c r="AO4829" s="8"/>
      <c r="AP4829" s="8"/>
      <c r="AQ4829" s="8"/>
      <c r="AR4829" s="8"/>
      <c r="AS4829" s="8"/>
      <c r="AT4829" s="8"/>
      <c r="AU4829" s="8"/>
      <c r="AV4829" s="8"/>
      <c r="AW4829" s="8"/>
      <c r="AX4829" s="8"/>
    </row>
    <row r="4830" spans="41:50">
      <c r="AO4830" s="8"/>
      <c r="AP4830" s="8"/>
      <c r="AQ4830" s="8"/>
      <c r="AR4830" s="8"/>
      <c r="AS4830" s="8"/>
      <c r="AT4830" s="8"/>
      <c r="AU4830" s="8"/>
      <c r="AV4830" s="8"/>
      <c r="AW4830" s="8"/>
      <c r="AX4830" s="8"/>
    </row>
    <row r="4831" spans="41:50">
      <c r="AO4831" s="8"/>
      <c r="AP4831" s="8"/>
      <c r="AQ4831" s="8"/>
      <c r="AR4831" s="8"/>
      <c r="AS4831" s="8"/>
      <c r="AT4831" s="8"/>
      <c r="AU4831" s="8"/>
      <c r="AV4831" s="8"/>
      <c r="AW4831" s="8"/>
      <c r="AX4831" s="8"/>
    </row>
    <row r="4832" spans="41:50">
      <c r="AO4832" s="8"/>
      <c r="AP4832" s="8"/>
      <c r="AQ4832" s="8"/>
      <c r="AR4832" s="8"/>
      <c r="AS4832" s="8"/>
      <c r="AT4832" s="8"/>
      <c r="AU4832" s="8"/>
      <c r="AV4832" s="8"/>
      <c r="AW4832" s="8"/>
      <c r="AX4832" s="8"/>
    </row>
    <row r="4833" spans="41:50">
      <c r="AO4833" s="8"/>
      <c r="AP4833" s="8"/>
      <c r="AQ4833" s="8"/>
      <c r="AR4833" s="8"/>
      <c r="AS4833" s="8"/>
      <c r="AT4833" s="8"/>
      <c r="AU4833" s="8"/>
      <c r="AV4833" s="8"/>
      <c r="AW4833" s="8"/>
      <c r="AX4833" s="8"/>
    </row>
    <row r="4834" spans="41:50">
      <c r="AO4834" s="8"/>
      <c r="AP4834" s="8"/>
      <c r="AQ4834" s="8"/>
      <c r="AR4834" s="8"/>
      <c r="AS4834" s="8"/>
      <c r="AT4834" s="8"/>
      <c r="AU4834" s="8"/>
      <c r="AV4834" s="8"/>
      <c r="AW4834" s="8"/>
      <c r="AX4834" s="8"/>
    </row>
    <row r="4835" spans="41:50">
      <c r="AO4835" s="8"/>
      <c r="AP4835" s="8"/>
      <c r="AQ4835" s="8"/>
      <c r="AR4835" s="8"/>
      <c r="AS4835" s="8"/>
      <c r="AT4835" s="8"/>
      <c r="AU4835" s="8"/>
      <c r="AV4835" s="8"/>
      <c r="AW4835" s="8"/>
      <c r="AX4835" s="8"/>
    </row>
    <row r="4836" spans="41:50">
      <c r="AO4836" s="8"/>
      <c r="AP4836" s="8"/>
      <c r="AQ4836" s="8"/>
      <c r="AR4836" s="8"/>
      <c r="AS4836" s="8"/>
      <c r="AT4836" s="8"/>
      <c r="AU4836" s="8"/>
      <c r="AV4836" s="8"/>
      <c r="AW4836" s="8"/>
      <c r="AX4836" s="8"/>
    </row>
    <row r="4837" spans="41:50">
      <c r="AO4837" s="8"/>
      <c r="AP4837" s="8"/>
      <c r="AQ4837" s="8"/>
      <c r="AR4837" s="8"/>
      <c r="AS4837" s="8"/>
      <c r="AT4837" s="8"/>
      <c r="AU4837" s="8"/>
      <c r="AV4837" s="8"/>
      <c r="AW4837" s="8"/>
      <c r="AX4837" s="8"/>
    </row>
    <row r="4838" spans="41:50">
      <c r="AO4838" s="8"/>
      <c r="AP4838" s="8"/>
      <c r="AQ4838" s="8"/>
      <c r="AR4838" s="8"/>
      <c r="AS4838" s="8"/>
      <c r="AT4838" s="8"/>
      <c r="AU4838" s="8"/>
      <c r="AV4838" s="8"/>
      <c r="AW4838" s="8"/>
      <c r="AX4838" s="8"/>
    </row>
    <row r="4839" spans="41:50">
      <c r="AO4839" s="8"/>
      <c r="AP4839" s="8"/>
      <c r="AQ4839" s="8"/>
      <c r="AR4839" s="8"/>
      <c r="AS4839" s="8"/>
      <c r="AT4839" s="8"/>
      <c r="AU4839" s="8"/>
      <c r="AV4839" s="8"/>
      <c r="AW4839" s="8"/>
      <c r="AX4839" s="8"/>
    </row>
    <row r="4840" spans="41:50">
      <c r="AO4840" s="8"/>
      <c r="AP4840" s="8"/>
      <c r="AQ4840" s="8"/>
      <c r="AR4840" s="8"/>
      <c r="AS4840" s="8"/>
      <c r="AT4840" s="8"/>
      <c r="AU4840" s="8"/>
      <c r="AV4840" s="8"/>
      <c r="AW4840" s="8"/>
      <c r="AX4840" s="8"/>
    </row>
    <row r="4841" spans="41:50">
      <c r="AO4841" s="8"/>
      <c r="AP4841" s="8"/>
      <c r="AQ4841" s="8"/>
      <c r="AR4841" s="8"/>
      <c r="AS4841" s="8"/>
      <c r="AT4841" s="8"/>
      <c r="AU4841" s="8"/>
      <c r="AV4841" s="8"/>
      <c r="AW4841" s="8"/>
      <c r="AX4841" s="8"/>
    </row>
    <row r="4842" spans="41:50">
      <c r="AO4842" s="8"/>
      <c r="AP4842" s="8"/>
      <c r="AQ4842" s="8"/>
      <c r="AR4842" s="8"/>
      <c r="AS4842" s="8"/>
      <c r="AT4842" s="8"/>
      <c r="AU4842" s="8"/>
      <c r="AV4842" s="8"/>
      <c r="AW4842" s="8"/>
      <c r="AX4842" s="8"/>
    </row>
    <row r="4843" spans="41:50">
      <c r="AO4843" s="8"/>
      <c r="AP4843" s="8"/>
      <c r="AQ4843" s="8"/>
      <c r="AR4843" s="8"/>
      <c r="AS4843" s="8"/>
      <c r="AT4843" s="8"/>
      <c r="AU4843" s="8"/>
      <c r="AV4843" s="8"/>
      <c r="AW4843" s="8"/>
      <c r="AX4843" s="8"/>
    </row>
    <row r="4844" spans="41:50">
      <c r="AO4844" s="8"/>
      <c r="AP4844" s="8"/>
      <c r="AQ4844" s="8"/>
      <c r="AR4844" s="8"/>
      <c r="AS4844" s="8"/>
      <c r="AT4844" s="8"/>
      <c r="AU4844" s="8"/>
      <c r="AV4844" s="8"/>
      <c r="AW4844" s="8"/>
      <c r="AX4844" s="8"/>
    </row>
    <row r="4845" spans="41:50">
      <c r="AO4845" s="8"/>
      <c r="AP4845" s="8"/>
      <c r="AQ4845" s="8"/>
      <c r="AR4845" s="8"/>
      <c r="AS4845" s="8"/>
      <c r="AT4845" s="8"/>
      <c r="AU4845" s="8"/>
      <c r="AV4845" s="8"/>
      <c r="AW4845" s="8"/>
      <c r="AX4845" s="8"/>
    </row>
    <row r="4846" spans="41:50">
      <c r="AO4846" s="8"/>
      <c r="AP4846" s="8"/>
      <c r="AQ4846" s="8"/>
      <c r="AR4846" s="8"/>
      <c r="AS4846" s="8"/>
      <c r="AT4846" s="8"/>
      <c r="AU4846" s="8"/>
      <c r="AV4846" s="8"/>
      <c r="AW4846" s="8"/>
      <c r="AX4846" s="8"/>
    </row>
    <row r="4847" spans="41:50">
      <c r="AO4847" s="8"/>
      <c r="AP4847" s="8"/>
      <c r="AQ4847" s="8"/>
      <c r="AR4847" s="8"/>
      <c r="AS4847" s="8"/>
      <c r="AT4847" s="8"/>
      <c r="AU4847" s="8"/>
      <c r="AV4847" s="8"/>
      <c r="AW4847" s="8"/>
      <c r="AX4847" s="8"/>
    </row>
    <row r="4848" spans="41:50">
      <c r="AO4848" s="8"/>
      <c r="AP4848" s="8"/>
      <c r="AQ4848" s="8"/>
      <c r="AR4848" s="8"/>
      <c r="AS4848" s="8"/>
      <c r="AT4848" s="8"/>
      <c r="AU4848" s="8"/>
      <c r="AV4848" s="8"/>
      <c r="AW4848" s="8"/>
      <c r="AX4848" s="8"/>
    </row>
    <row r="4849" spans="41:50">
      <c r="AO4849" s="8"/>
      <c r="AP4849" s="8"/>
      <c r="AQ4849" s="8"/>
      <c r="AR4849" s="8"/>
      <c r="AS4849" s="8"/>
      <c r="AT4849" s="8"/>
      <c r="AU4849" s="8"/>
      <c r="AV4849" s="8"/>
      <c r="AW4849" s="8"/>
      <c r="AX4849" s="8"/>
    </row>
    <row r="4850" spans="41:50">
      <c r="AO4850" s="8"/>
      <c r="AP4850" s="8"/>
      <c r="AQ4850" s="8"/>
      <c r="AR4850" s="8"/>
      <c r="AS4850" s="8"/>
      <c r="AT4850" s="8"/>
      <c r="AU4850" s="8"/>
      <c r="AV4850" s="8"/>
      <c r="AW4850" s="8"/>
      <c r="AX4850" s="8"/>
    </row>
    <row r="4851" spans="41:50">
      <c r="AO4851" s="8"/>
      <c r="AP4851" s="8"/>
      <c r="AQ4851" s="8"/>
      <c r="AR4851" s="8"/>
      <c r="AS4851" s="8"/>
      <c r="AT4851" s="8"/>
      <c r="AU4851" s="8"/>
      <c r="AV4851" s="8"/>
      <c r="AW4851" s="8"/>
      <c r="AX4851" s="8"/>
    </row>
    <row r="4852" spans="41:50">
      <c r="AO4852" s="8"/>
      <c r="AP4852" s="8"/>
      <c r="AQ4852" s="8"/>
      <c r="AR4852" s="8"/>
      <c r="AS4852" s="8"/>
      <c r="AT4852" s="8"/>
      <c r="AU4852" s="8"/>
      <c r="AV4852" s="8"/>
      <c r="AW4852" s="8"/>
      <c r="AX4852" s="8"/>
    </row>
    <row r="4853" spans="41:50">
      <c r="AO4853" s="8"/>
      <c r="AP4853" s="8"/>
      <c r="AQ4853" s="8"/>
      <c r="AR4853" s="8"/>
      <c r="AS4853" s="8"/>
      <c r="AT4853" s="8"/>
      <c r="AU4853" s="8"/>
      <c r="AV4853" s="8"/>
      <c r="AW4853" s="8"/>
      <c r="AX4853" s="8"/>
    </row>
    <row r="4854" spans="41:50">
      <c r="AO4854" s="8"/>
      <c r="AP4854" s="8"/>
      <c r="AQ4854" s="8"/>
      <c r="AR4854" s="8"/>
      <c r="AS4854" s="8"/>
      <c r="AT4854" s="8"/>
      <c r="AU4854" s="8"/>
      <c r="AV4854" s="8"/>
      <c r="AW4854" s="8"/>
      <c r="AX4854" s="8"/>
    </row>
    <row r="4855" spans="41:50">
      <c r="AO4855" s="8"/>
      <c r="AP4855" s="8"/>
      <c r="AQ4855" s="8"/>
      <c r="AR4855" s="8"/>
      <c r="AS4855" s="8"/>
      <c r="AT4855" s="8"/>
      <c r="AU4855" s="8"/>
      <c r="AV4855" s="8"/>
      <c r="AW4855" s="8"/>
      <c r="AX4855" s="8"/>
    </row>
    <row r="4856" spans="41:50">
      <c r="AO4856" s="8"/>
      <c r="AP4856" s="8"/>
      <c r="AQ4856" s="8"/>
      <c r="AR4856" s="8"/>
      <c r="AS4856" s="8"/>
      <c r="AT4856" s="8"/>
      <c r="AU4856" s="8"/>
      <c r="AV4856" s="8"/>
      <c r="AW4856" s="8"/>
      <c r="AX4856" s="8"/>
    </row>
    <row r="4857" spans="41:50">
      <c r="AO4857" s="8"/>
      <c r="AP4857" s="8"/>
      <c r="AQ4857" s="8"/>
      <c r="AR4857" s="8"/>
      <c r="AS4857" s="8"/>
      <c r="AT4857" s="8"/>
      <c r="AU4857" s="8"/>
      <c r="AV4857" s="8"/>
      <c r="AW4857" s="8"/>
      <c r="AX4857" s="8"/>
    </row>
    <row r="4858" spans="41:50">
      <c r="AO4858" s="8"/>
      <c r="AP4858" s="8"/>
      <c r="AQ4858" s="8"/>
      <c r="AR4858" s="8"/>
      <c r="AS4858" s="8"/>
      <c r="AT4858" s="8"/>
      <c r="AU4858" s="8"/>
      <c r="AV4858" s="8"/>
      <c r="AW4858" s="8"/>
      <c r="AX4858" s="8"/>
    </row>
    <row r="4859" spans="41:50">
      <c r="AO4859" s="8"/>
      <c r="AP4859" s="8"/>
      <c r="AQ4859" s="8"/>
      <c r="AR4859" s="8"/>
      <c r="AS4859" s="8"/>
      <c r="AT4859" s="8"/>
      <c r="AU4859" s="8"/>
      <c r="AV4859" s="8"/>
      <c r="AW4859" s="8"/>
      <c r="AX4859" s="8"/>
    </row>
    <row r="4860" spans="41:50">
      <c r="AO4860" s="8"/>
      <c r="AP4860" s="8"/>
      <c r="AQ4860" s="8"/>
      <c r="AR4860" s="8"/>
      <c r="AS4860" s="8"/>
      <c r="AT4860" s="8"/>
      <c r="AU4860" s="8"/>
      <c r="AV4860" s="8"/>
      <c r="AW4860" s="8"/>
      <c r="AX4860" s="8"/>
    </row>
    <row r="4861" spans="41:50">
      <c r="AO4861" s="8"/>
      <c r="AP4861" s="8"/>
      <c r="AQ4861" s="8"/>
      <c r="AR4861" s="8"/>
      <c r="AS4861" s="8"/>
      <c r="AT4861" s="8"/>
      <c r="AU4861" s="8"/>
      <c r="AV4861" s="8"/>
      <c r="AW4861" s="8"/>
      <c r="AX4861" s="8"/>
    </row>
    <row r="4862" spans="41:50">
      <c r="AO4862" s="8"/>
      <c r="AP4862" s="8"/>
      <c r="AQ4862" s="8"/>
      <c r="AR4862" s="8"/>
      <c r="AS4862" s="8"/>
      <c r="AT4862" s="8"/>
      <c r="AU4862" s="8"/>
      <c r="AV4862" s="8"/>
      <c r="AW4862" s="8"/>
      <c r="AX4862" s="8"/>
    </row>
    <row r="4863" spans="41:50">
      <c r="AO4863" s="8"/>
      <c r="AP4863" s="8"/>
      <c r="AQ4863" s="8"/>
      <c r="AR4863" s="8"/>
      <c r="AS4863" s="8"/>
      <c r="AT4863" s="8"/>
      <c r="AU4863" s="8"/>
      <c r="AV4863" s="8"/>
      <c r="AW4863" s="8"/>
      <c r="AX4863" s="8"/>
    </row>
    <row r="4864" spans="41:50">
      <c r="AO4864" s="8"/>
      <c r="AP4864" s="8"/>
      <c r="AQ4864" s="8"/>
      <c r="AR4864" s="8"/>
      <c r="AS4864" s="8"/>
      <c r="AT4864" s="8"/>
      <c r="AU4864" s="8"/>
      <c r="AV4864" s="8"/>
      <c r="AW4864" s="8"/>
      <c r="AX4864" s="8"/>
    </row>
    <row r="4865" spans="41:50">
      <c r="AO4865" s="8"/>
      <c r="AP4865" s="8"/>
      <c r="AQ4865" s="8"/>
      <c r="AR4865" s="8"/>
      <c r="AS4865" s="8"/>
      <c r="AT4865" s="8"/>
      <c r="AU4865" s="8"/>
      <c r="AV4865" s="8"/>
      <c r="AW4865" s="8"/>
      <c r="AX4865" s="8"/>
    </row>
    <row r="4866" spans="41:50">
      <c r="AO4866" s="8"/>
      <c r="AP4866" s="8"/>
      <c r="AQ4866" s="8"/>
      <c r="AR4866" s="8"/>
      <c r="AS4866" s="8"/>
      <c r="AT4866" s="8"/>
      <c r="AU4866" s="8"/>
      <c r="AV4866" s="8"/>
      <c r="AW4866" s="8"/>
      <c r="AX4866" s="8"/>
    </row>
    <row r="4867" spans="41:50">
      <c r="AO4867" s="8"/>
      <c r="AP4867" s="8"/>
      <c r="AQ4867" s="8"/>
      <c r="AR4867" s="8"/>
      <c r="AS4867" s="8"/>
      <c r="AT4867" s="8"/>
      <c r="AU4867" s="8"/>
      <c r="AV4867" s="8"/>
      <c r="AW4867" s="8"/>
      <c r="AX4867" s="8"/>
    </row>
    <row r="4868" spans="41:50">
      <c r="AO4868" s="8"/>
      <c r="AP4868" s="8"/>
      <c r="AQ4868" s="8"/>
      <c r="AR4868" s="8"/>
      <c r="AS4868" s="8"/>
      <c r="AT4868" s="8"/>
      <c r="AU4868" s="8"/>
      <c r="AV4868" s="8"/>
      <c r="AW4868" s="8"/>
      <c r="AX4868" s="8"/>
    </row>
    <row r="4869" spans="41:50">
      <c r="AO4869" s="8"/>
      <c r="AP4869" s="8"/>
      <c r="AQ4869" s="8"/>
      <c r="AR4869" s="8"/>
      <c r="AS4869" s="8"/>
      <c r="AT4869" s="8"/>
      <c r="AU4869" s="8"/>
      <c r="AV4869" s="8"/>
      <c r="AW4869" s="8"/>
      <c r="AX4869" s="8"/>
    </row>
    <row r="4870" spans="41:50">
      <c r="AO4870" s="8"/>
      <c r="AP4870" s="8"/>
      <c r="AQ4870" s="8"/>
      <c r="AR4870" s="8"/>
      <c r="AS4870" s="8"/>
      <c r="AT4870" s="8"/>
      <c r="AU4870" s="8"/>
      <c r="AV4870" s="8"/>
      <c r="AW4870" s="8"/>
      <c r="AX4870" s="8"/>
    </row>
    <row r="4871" spans="41:50">
      <c r="AO4871" s="8"/>
      <c r="AP4871" s="8"/>
      <c r="AQ4871" s="8"/>
      <c r="AR4871" s="8"/>
      <c r="AS4871" s="8"/>
      <c r="AT4871" s="8"/>
      <c r="AU4871" s="8"/>
      <c r="AV4871" s="8"/>
      <c r="AW4871" s="8"/>
      <c r="AX4871" s="8"/>
    </row>
    <row r="4872" spans="41:50">
      <c r="AO4872" s="8"/>
      <c r="AP4872" s="8"/>
      <c r="AQ4872" s="8"/>
      <c r="AR4872" s="8"/>
      <c r="AS4872" s="8"/>
      <c r="AT4872" s="8"/>
      <c r="AU4872" s="8"/>
      <c r="AV4872" s="8"/>
      <c r="AW4872" s="8"/>
      <c r="AX4872" s="8"/>
    </row>
    <row r="4873" spans="41:50">
      <c r="AO4873" s="8"/>
      <c r="AP4873" s="8"/>
      <c r="AQ4873" s="8"/>
      <c r="AR4873" s="8"/>
      <c r="AS4873" s="8"/>
      <c r="AT4873" s="8"/>
      <c r="AU4873" s="8"/>
      <c r="AV4873" s="8"/>
      <c r="AW4873" s="8"/>
      <c r="AX4873" s="8"/>
    </row>
    <row r="4874" spans="41:50">
      <c r="AO4874" s="8"/>
      <c r="AP4874" s="8"/>
      <c r="AQ4874" s="8"/>
      <c r="AR4874" s="8"/>
      <c r="AS4874" s="8"/>
      <c r="AT4874" s="8"/>
      <c r="AU4874" s="8"/>
      <c r="AV4874" s="8"/>
      <c r="AW4874" s="8"/>
      <c r="AX4874" s="8"/>
    </row>
    <row r="4875" spans="41:50">
      <c r="AO4875" s="8"/>
      <c r="AP4875" s="8"/>
      <c r="AQ4875" s="8"/>
      <c r="AR4875" s="8"/>
      <c r="AS4875" s="8"/>
      <c r="AT4875" s="8"/>
      <c r="AU4875" s="8"/>
      <c r="AV4875" s="8"/>
      <c r="AW4875" s="8"/>
      <c r="AX4875" s="8"/>
    </row>
    <row r="4876" spans="41:50">
      <c r="AO4876" s="8"/>
      <c r="AP4876" s="8"/>
      <c r="AQ4876" s="8"/>
      <c r="AR4876" s="8"/>
      <c r="AS4876" s="8"/>
      <c r="AT4876" s="8"/>
      <c r="AU4876" s="8"/>
      <c r="AV4876" s="8"/>
      <c r="AW4876" s="8"/>
      <c r="AX4876" s="8"/>
    </row>
    <row r="4877" spans="41:50">
      <c r="AO4877" s="8"/>
      <c r="AP4877" s="8"/>
      <c r="AQ4877" s="8"/>
      <c r="AR4877" s="8"/>
      <c r="AS4877" s="8"/>
      <c r="AT4877" s="8"/>
      <c r="AU4877" s="8"/>
      <c r="AV4877" s="8"/>
      <c r="AW4877" s="8"/>
      <c r="AX4877" s="8"/>
    </row>
    <row r="4878" spans="41:50">
      <c r="AO4878" s="8"/>
      <c r="AP4878" s="8"/>
      <c r="AQ4878" s="8"/>
      <c r="AR4878" s="8"/>
      <c r="AS4878" s="8"/>
      <c r="AT4878" s="8"/>
      <c r="AU4878" s="8"/>
      <c r="AV4878" s="8"/>
      <c r="AW4878" s="8"/>
      <c r="AX4878" s="8"/>
    </row>
    <row r="4879" spans="41:50">
      <c r="AO4879" s="8"/>
      <c r="AP4879" s="8"/>
      <c r="AQ4879" s="8"/>
      <c r="AR4879" s="8"/>
      <c r="AS4879" s="8"/>
      <c r="AT4879" s="8"/>
      <c r="AU4879" s="8"/>
      <c r="AV4879" s="8"/>
      <c r="AW4879" s="8"/>
      <c r="AX4879" s="8"/>
    </row>
    <row r="4880" spans="41:50">
      <c r="AO4880" s="8"/>
      <c r="AP4880" s="8"/>
      <c r="AQ4880" s="8"/>
      <c r="AR4880" s="8"/>
      <c r="AS4880" s="8"/>
      <c r="AT4880" s="8"/>
      <c r="AU4880" s="8"/>
      <c r="AV4880" s="8"/>
      <c r="AW4880" s="8"/>
      <c r="AX4880" s="8"/>
    </row>
    <row r="4881" spans="41:50">
      <c r="AO4881" s="8"/>
      <c r="AP4881" s="8"/>
      <c r="AQ4881" s="8"/>
      <c r="AR4881" s="8"/>
      <c r="AS4881" s="8"/>
      <c r="AT4881" s="8"/>
      <c r="AU4881" s="8"/>
      <c r="AV4881" s="8"/>
      <c r="AW4881" s="8"/>
      <c r="AX4881" s="8"/>
    </row>
    <row r="4882" spans="41:50">
      <c r="AO4882" s="8"/>
      <c r="AP4882" s="8"/>
      <c r="AQ4882" s="8"/>
      <c r="AR4882" s="8"/>
      <c r="AS4882" s="8"/>
      <c r="AT4882" s="8"/>
      <c r="AU4882" s="8"/>
      <c r="AV4882" s="8"/>
      <c r="AW4882" s="8"/>
      <c r="AX4882" s="8"/>
    </row>
    <row r="4883" spans="41:50">
      <c r="AO4883" s="8"/>
      <c r="AP4883" s="8"/>
      <c r="AQ4883" s="8"/>
      <c r="AR4883" s="8"/>
      <c r="AS4883" s="8"/>
      <c r="AT4883" s="8"/>
      <c r="AU4883" s="8"/>
      <c r="AV4883" s="8"/>
      <c r="AW4883" s="8"/>
      <c r="AX4883" s="8"/>
    </row>
    <row r="4884" spans="41:50">
      <c r="AO4884" s="8"/>
      <c r="AP4884" s="8"/>
      <c r="AQ4884" s="8"/>
      <c r="AR4884" s="8"/>
      <c r="AS4884" s="8"/>
      <c r="AT4884" s="8"/>
      <c r="AU4884" s="8"/>
      <c r="AV4884" s="8"/>
      <c r="AW4884" s="8"/>
      <c r="AX4884" s="8"/>
    </row>
    <row r="4885" spans="41:50">
      <c r="AO4885" s="8"/>
      <c r="AP4885" s="8"/>
      <c r="AQ4885" s="8"/>
      <c r="AR4885" s="8"/>
      <c r="AS4885" s="8"/>
      <c r="AT4885" s="8"/>
      <c r="AU4885" s="8"/>
      <c r="AV4885" s="8"/>
      <c r="AW4885" s="8"/>
      <c r="AX4885" s="8"/>
    </row>
    <row r="4886" spans="41:50">
      <c r="AO4886" s="8"/>
      <c r="AP4886" s="8"/>
      <c r="AQ4886" s="8"/>
      <c r="AR4886" s="8"/>
      <c r="AS4886" s="8"/>
      <c r="AT4886" s="8"/>
      <c r="AU4886" s="8"/>
      <c r="AV4886" s="8"/>
      <c r="AW4886" s="8"/>
      <c r="AX4886" s="8"/>
    </row>
    <row r="4887" spans="41:50">
      <c r="AO4887" s="8"/>
      <c r="AP4887" s="8"/>
      <c r="AQ4887" s="8"/>
      <c r="AR4887" s="8"/>
      <c r="AS4887" s="8"/>
      <c r="AT4887" s="8"/>
      <c r="AU4887" s="8"/>
      <c r="AV4887" s="8"/>
      <c r="AW4887" s="8"/>
      <c r="AX4887" s="8"/>
    </row>
    <row r="4888" spans="41:50">
      <c r="AO4888" s="8"/>
      <c r="AP4888" s="8"/>
      <c r="AQ4888" s="8"/>
      <c r="AR4888" s="8"/>
      <c r="AS4888" s="8"/>
      <c r="AT4888" s="8"/>
      <c r="AU4888" s="8"/>
      <c r="AV4888" s="8"/>
      <c r="AW4888" s="8"/>
      <c r="AX4888" s="8"/>
    </row>
    <row r="4889" spans="41:50">
      <c r="AO4889" s="8"/>
      <c r="AP4889" s="8"/>
      <c r="AQ4889" s="8"/>
      <c r="AR4889" s="8"/>
      <c r="AS4889" s="8"/>
      <c r="AT4889" s="8"/>
      <c r="AU4889" s="8"/>
      <c r="AV4889" s="8"/>
      <c r="AW4889" s="8"/>
      <c r="AX4889" s="8"/>
    </row>
    <row r="4890" spans="41:50">
      <c r="AO4890" s="8"/>
      <c r="AP4890" s="8"/>
      <c r="AQ4890" s="8"/>
      <c r="AR4890" s="8"/>
      <c r="AS4890" s="8"/>
      <c r="AT4890" s="8"/>
      <c r="AU4890" s="8"/>
      <c r="AV4890" s="8"/>
      <c r="AW4890" s="8"/>
      <c r="AX4890" s="8"/>
    </row>
    <row r="4891" spans="41:50">
      <c r="AO4891" s="8"/>
      <c r="AP4891" s="8"/>
      <c r="AQ4891" s="8"/>
      <c r="AR4891" s="8"/>
      <c r="AS4891" s="8"/>
      <c r="AT4891" s="8"/>
      <c r="AU4891" s="8"/>
      <c r="AV4891" s="8"/>
      <c r="AW4891" s="8"/>
      <c r="AX4891" s="8"/>
    </row>
    <row r="4892" spans="41:50">
      <c r="AO4892" s="8"/>
      <c r="AP4892" s="8"/>
      <c r="AQ4892" s="8"/>
      <c r="AR4892" s="8"/>
      <c r="AS4892" s="8"/>
      <c r="AT4892" s="8"/>
      <c r="AU4892" s="8"/>
      <c r="AV4892" s="8"/>
      <c r="AW4892" s="8"/>
      <c r="AX4892" s="8"/>
    </row>
    <row r="4893" spans="41:50">
      <c r="AO4893" s="8"/>
      <c r="AP4893" s="8"/>
      <c r="AQ4893" s="8"/>
      <c r="AR4893" s="8"/>
      <c r="AS4893" s="8"/>
      <c r="AT4893" s="8"/>
      <c r="AU4893" s="8"/>
      <c r="AV4893" s="8"/>
      <c r="AW4893" s="8"/>
      <c r="AX4893" s="8"/>
    </row>
    <row r="4894" spans="41:50">
      <c r="AO4894" s="8"/>
      <c r="AP4894" s="8"/>
      <c r="AQ4894" s="8"/>
      <c r="AR4894" s="8"/>
      <c r="AS4894" s="8"/>
      <c r="AT4894" s="8"/>
      <c r="AU4894" s="8"/>
      <c r="AV4894" s="8"/>
      <c r="AW4894" s="8"/>
      <c r="AX4894" s="8"/>
    </row>
    <row r="4895" spans="41:50">
      <c r="AO4895" s="8"/>
      <c r="AP4895" s="8"/>
      <c r="AQ4895" s="8"/>
      <c r="AR4895" s="8"/>
      <c r="AS4895" s="8"/>
      <c r="AT4895" s="8"/>
      <c r="AU4895" s="8"/>
      <c r="AV4895" s="8"/>
      <c r="AW4895" s="8"/>
      <c r="AX4895" s="8"/>
    </row>
    <row r="4896" spans="41:50">
      <c r="AO4896" s="8"/>
      <c r="AP4896" s="8"/>
      <c r="AQ4896" s="8"/>
      <c r="AR4896" s="8"/>
      <c r="AS4896" s="8"/>
      <c r="AT4896" s="8"/>
      <c r="AU4896" s="8"/>
      <c r="AV4896" s="8"/>
      <c r="AW4896" s="8"/>
      <c r="AX4896" s="8"/>
    </row>
    <row r="4897" spans="41:50">
      <c r="AO4897" s="8"/>
      <c r="AP4897" s="8"/>
      <c r="AQ4897" s="8"/>
      <c r="AR4897" s="8"/>
      <c r="AS4897" s="8"/>
      <c r="AT4897" s="8"/>
      <c r="AU4897" s="8"/>
      <c r="AV4897" s="8"/>
      <c r="AW4897" s="8"/>
      <c r="AX4897" s="8"/>
    </row>
    <row r="4898" spans="41:50">
      <c r="AO4898" s="8"/>
      <c r="AP4898" s="8"/>
      <c r="AQ4898" s="8"/>
      <c r="AR4898" s="8"/>
      <c r="AS4898" s="8"/>
      <c r="AT4898" s="8"/>
      <c r="AU4898" s="8"/>
      <c r="AV4898" s="8"/>
      <c r="AW4898" s="8"/>
      <c r="AX4898" s="8"/>
    </row>
    <row r="4899" spans="41:50">
      <c r="AO4899" s="8"/>
      <c r="AP4899" s="8"/>
      <c r="AQ4899" s="8"/>
      <c r="AR4899" s="8"/>
      <c r="AS4899" s="8"/>
      <c r="AT4899" s="8"/>
      <c r="AU4899" s="8"/>
      <c r="AV4899" s="8"/>
      <c r="AW4899" s="8"/>
      <c r="AX4899" s="8"/>
    </row>
    <row r="4900" spans="41:50">
      <c r="AO4900" s="8"/>
      <c r="AP4900" s="8"/>
      <c r="AQ4900" s="8"/>
      <c r="AR4900" s="8"/>
      <c r="AS4900" s="8"/>
      <c r="AT4900" s="8"/>
      <c r="AU4900" s="8"/>
      <c r="AV4900" s="8"/>
      <c r="AW4900" s="8"/>
      <c r="AX4900" s="8"/>
    </row>
    <row r="4901" spans="41:50">
      <c r="AO4901" s="8"/>
      <c r="AP4901" s="8"/>
      <c r="AQ4901" s="8"/>
      <c r="AR4901" s="8"/>
      <c r="AS4901" s="8"/>
      <c r="AT4901" s="8"/>
      <c r="AU4901" s="8"/>
      <c r="AV4901" s="8"/>
      <c r="AW4901" s="8"/>
      <c r="AX4901" s="8"/>
    </row>
    <row r="4902" spans="41:50">
      <c r="AO4902" s="8"/>
      <c r="AP4902" s="8"/>
      <c r="AQ4902" s="8"/>
      <c r="AR4902" s="8"/>
      <c r="AS4902" s="8"/>
      <c r="AT4902" s="8"/>
      <c r="AU4902" s="8"/>
      <c r="AV4902" s="8"/>
      <c r="AW4902" s="8"/>
      <c r="AX4902" s="8"/>
    </row>
    <row r="4903" spans="41:50">
      <c r="AO4903" s="8"/>
      <c r="AP4903" s="8"/>
      <c r="AQ4903" s="8"/>
      <c r="AR4903" s="8"/>
      <c r="AS4903" s="8"/>
      <c r="AT4903" s="8"/>
      <c r="AU4903" s="8"/>
      <c r="AV4903" s="8"/>
      <c r="AW4903" s="8"/>
      <c r="AX4903" s="8"/>
    </row>
    <row r="4904" spans="41:50">
      <c r="AO4904" s="8"/>
      <c r="AP4904" s="8"/>
      <c r="AQ4904" s="8"/>
      <c r="AR4904" s="8"/>
      <c r="AS4904" s="8"/>
      <c r="AT4904" s="8"/>
      <c r="AU4904" s="8"/>
      <c r="AV4904" s="8"/>
      <c r="AW4904" s="8"/>
      <c r="AX4904" s="8"/>
    </row>
    <row r="4905" spans="41:50">
      <c r="AO4905" s="8"/>
      <c r="AP4905" s="8"/>
      <c r="AQ4905" s="8"/>
      <c r="AR4905" s="8"/>
      <c r="AS4905" s="8"/>
      <c r="AT4905" s="8"/>
      <c r="AU4905" s="8"/>
      <c r="AV4905" s="8"/>
      <c r="AW4905" s="8"/>
      <c r="AX4905" s="8"/>
    </row>
    <row r="4906" spans="41:50">
      <c r="AO4906" s="8"/>
      <c r="AP4906" s="8"/>
      <c r="AQ4906" s="8"/>
      <c r="AR4906" s="8"/>
      <c r="AS4906" s="8"/>
      <c r="AT4906" s="8"/>
      <c r="AU4906" s="8"/>
      <c r="AV4906" s="8"/>
      <c r="AW4906" s="8"/>
      <c r="AX4906" s="8"/>
    </row>
    <row r="4907" spans="41:50">
      <c r="AO4907" s="8"/>
      <c r="AP4907" s="8"/>
      <c r="AQ4907" s="8"/>
      <c r="AR4907" s="8"/>
      <c r="AS4907" s="8"/>
      <c r="AT4907" s="8"/>
      <c r="AU4907" s="8"/>
      <c r="AV4907" s="8"/>
      <c r="AW4907" s="8"/>
      <c r="AX4907" s="8"/>
    </row>
    <row r="4908" spans="41:50">
      <c r="AO4908" s="8"/>
      <c r="AP4908" s="8"/>
      <c r="AQ4908" s="8"/>
      <c r="AR4908" s="8"/>
      <c r="AS4908" s="8"/>
      <c r="AT4908" s="8"/>
      <c r="AU4908" s="8"/>
      <c r="AV4908" s="8"/>
      <c r="AW4908" s="8"/>
      <c r="AX4908" s="8"/>
    </row>
    <row r="4909" spans="41:50">
      <c r="AO4909" s="8"/>
      <c r="AP4909" s="8"/>
      <c r="AQ4909" s="8"/>
      <c r="AR4909" s="8"/>
      <c r="AS4909" s="8"/>
      <c r="AT4909" s="8"/>
      <c r="AU4909" s="8"/>
      <c r="AV4909" s="8"/>
      <c r="AW4909" s="8"/>
      <c r="AX4909" s="8"/>
    </row>
    <row r="4910" spans="41:50">
      <c r="AO4910" s="8"/>
      <c r="AP4910" s="8"/>
      <c r="AQ4910" s="8"/>
      <c r="AR4910" s="8"/>
      <c r="AS4910" s="8"/>
      <c r="AT4910" s="8"/>
      <c r="AU4910" s="8"/>
      <c r="AV4910" s="8"/>
      <c r="AW4910" s="8"/>
      <c r="AX4910" s="8"/>
    </row>
    <row r="4911" spans="41:50">
      <c r="AO4911" s="8"/>
      <c r="AP4911" s="8"/>
      <c r="AQ4911" s="8"/>
      <c r="AR4911" s="8"/>
      <c r="AS4911" s="8"/>
      <c r="AT4911" s="8"/>
      <c r="AU4911" s="8"/>
      <c r="AV4911" s="8"/>
      <c r="AW4911" s="8"/>
      <c r="AX4911" s="8"/>
    </row>
    <row r="4912" spans="41:50">
      <c r="AO4912" s="8"/>
      <c r="AP4912" s="8"/>
      <c r="AQ4912" s="8"/>
      <c r="AR4912" s="8"/>
      <c r="AS4912" s="8"/>
      <c r="AT4912" s="8"/>
      <c r="AU4912" s="8"/>
      <c r="AV4912" s="8"/>
      <c r="AW4912" s="8"/>
      <c r="AX4912" s="8"/>
    </row>
    <row r="4913" spans="41:50">
      <c r="AO4913" s="8"/>
      <c r="AP4913" s="8"/>
      <c r="AQ4913" s="8"/>
      <c r="AR4913" s="8"/>
      <c r="AS4913" s="8"/>
      <c r="AT4913" s="8"/>
      <c r="AU4913" s="8"/>
      <c r="AV4913" s="8"/>
      <c r="AW4913" s="8"/>
      <c r="AX4913" s="8"/>
    </row>
    <row r="4914" spans="41:50">
      <c r="AO4914" s="8"/>
      <c r="AP4914" s="8"/>
      <c r="AQ4914" s="8"/>
      <c r="AR4914" s="8"/>
      <c r="AS4914" s="8"/>
      <c r="AT4914" s="8"/>
      <c r="AU4914" s="8"/>
      <c r="AV4914" s="8"/>
      <c r="AW4914" s="8"/>
      <c r="AX4914" s="8"/>
    </row>
    <row r="4915" spans="41:50">
      <c r="AO4915" s="8"/>
      <c r="AP4915" s="8"/>
      <c r="AQ4915" s="8"/>
      <c r="AR4915" s="8"/>
      <c r="AS4915" s="8"/>
      <c r="AT4915" s="8"/>
      <c r="AU4915" s="8"/>
      <c r="AV4915" s="8"/>
      <c r="AW4915" s="8"/>
      <c r="AX4915" s="8"/>
    </row>
    <row r="4916" spans="41:50">
      <c r="AO4916" s="8"/>
      <c r="AP4916" s="8"/>
      <c r="AQ4916" s="8"/>
      <c r="AR4916" s="8"/>
      <c r="AS4916" s="8"/>
      <c r="AT4916" s="8"/>
      <c r="AU4916" s="8"/>
      <c r="AV4916" s="8"/>
      <c r="AW4916" s="8"/>
      <c r="AX4916" s="8"/>
    </row>
    <row r="4917" spans="41:50">
      <c r="AO4917" s="8"/>
      <c r="AP4917" s="8"/>
      <c r="AQ4917" s="8"/>
      <c r="AR4917" s="8"/>
      <c r="AS4917" s="8"/>
      <c r="AT4917" s="8"/>
      <c r="AU4917" s="8"/>
      <c r="AV4917" s="8"/>
      <c r="AW4917" s="8"/>
      <c r="AX4917" s="8"/>
    </row>
    <row r="4918" spans="41:50">
      <c r="AO4918" s="8"/>
      <c r="AP4918" s="8"/>
      <c r="AQ4918" s="8"/>
      <c r="AR4918" s="8"/>
      <c r="AS4918" s="8"/>
      <c r="AT4918" s="8"/>
      <c r="AU4918" s="8"/>
      <c r="AV4918" s="8"/>
      <c r="AW4918" s="8"/>
      <c r="AX4918" s="8"/>
    </row>
    <row r="4919" spans="41:50">
      <c r="AO4919" s="8"/>
      <c r="AP4919" s="8"/>
      <c r="AQ4919" s="8"/>
      <c r="AR4919" s="8"/>
      <c r="AS4919" s="8"/>
      <c r="AT4919" s="8"/>
      <c r="AU4919" s="8"/>
      <c r="AV4919" s="8"/>
      <c r="AW4919" s="8"/>
      <c r="AX4919" s="8"/>
    </row>
    <row r="4920" spans="41:50">
      <c r="AO4920" s="8"/>
      <c r="AP4920" s="8"/>
      <c r="AQ4920" s="8"/>
      <c r="AR4920" s="8"/>
      <c r="AS4920" s="8"/>
      <c r="AT4920" s="8"/>
      <c r="AU4920" s="8"/>
      <c r="AV4920" s="8"/>
      <c r="AW4920" s="8"/>
      <c r="AX4920" s="8"/>
    </row>
    <row r="4921" spans="41:50">
      <c r="AO4921" s="8"/>
      <c r="AP4921" s="8"/>
      <c r="AQ4921" s="8"/>
      <c r="AR4921" s="8"/>
      <c r="AS4921" s="8"/>
      <c r="AT4921" s="8"/>
      <c r="AU4921" s="8"/>
      <c r="AV4921" s="8"/>
      <c r="AW4921" s="8"/>
      <c r="AX4921" s="8"/>
    </row>
    <row r="4922" spans="41:50">
      <c r="AO4922" s="8"/>
      <c r="AP4922" s="8"/>
      <c r="AQ4922" s="8"/>
      <c r="AR4922" s="8"/>
      <c r="AS4922" s="8"/>
      <c r="AT4922" s="8"/>
      <c r="AU4922" s="8"/>
      <c r="AV4922" s="8"/>
      <c r="AW4922" s="8"/>
      <c r="AX4922" s="8"/>
    </row>
    <row r="4923" spans="41:50">
      <c r="AO4923" s="8"/>
      <c r="AP4923" s="8"/>
      <c r="AQ4923" s="8"/>
      <c r="AR4923" s="8"/>
      <c r="AS4923" s="8"/>
      <c r="AT4923" s="8"/>
      <c r="AU4923" s="8"/>
      <c r="AV4923" s="8"/>
      <c r="AW4923" s="8"/>
      <c r="AX4923" s="8"/>
    </row>
    <row r="4924" spans="41:50">
      <c r="AO4924" s="8"/>
      <c r="AP4924" s="8"/>
      <c r="AQ4924" s="8"/>
      <c r="AR4924" s="8"/>
      <c r="AS4924" s="8"/>
      <c r="AT4924" s="8"/>
      <c r="AU4924" s="8"/>
      <c r="AV4924" s="8"/>
      <c r="AW4924" s="8"/>
      <c r="AX4924" s="8"/>
    </row>
    <row r="4925" spans="41:50">
      <c r="AO4925" s="8"/>
      <c r="AP4925" s="8"/>
      <c r="AQ4925" s="8"/>
      <c r="AR4925" s="8"/>
      <c r="AS4925" s="8"/>
      <c r="AT4925" s="8"/>
      <c r="AU4925" s="8"/>
      <c r="AV4925" s="8"/>
      <c r="AW4925" s="8"/>
      <c r="AX4925" s="8"/>
    </row>
    <row r="4926" spans="41:50">
      <c r="AO4926" s="8"/>
      <c r="AP4926" s="8"/>
      <c r="AQ4926" s="8"/>
      <c r="AR4926" s="8"/>
      <c r="AS4926" s="8"/>
      <c r="AT4926" s="8"/>
      <c r="AU4926" s="8"/>
      <c r="AV4926" s="8"/>
      <c r="AW4926" s="8"/>
      <c r="AX4926" s="8"/>
    </row>
    <row r="4927" spans="41:50">
      <c r="AO4927" s="8"/>
      <c r="AP4927" s="8"/>
      <c r="AQ4927" s="8"/>
      <c r="AR4927" s="8"/>
      <c r="AS4927" s="8"/>
      <c r="AT4927" s="8"/>
      <c r="AU4927" s="8"/>
      <c r="AV4927" s="8"/>
      <c r="AW4927" s="8"/>
      <c r="AX4927" s="8"/>
    </row>
    <row r="4928" spans="41:50">
      <c r="AO4928" s="8"/>
      <c r="AP4928" s="8"/>
      <c r="AQ4928" s="8"/>
      <c r="AR4928" s="8"/>
      <c r="AS4928" s="8"/>
      <c r="AT4928" s="8"/>
      <c r="AU4928" s="8"/>
      <c r="AV4928" s="8"/>
      <c r="AW4928" s="8"/>
      <c r="AX4928" s="8"/>
    </row>
    <row r="4929" spans="41:50">
      <c r="AO4929" s="8"/>
      <c r="AP4929" s="8"/>
      <c r="AQ4929" s="8"/>
      <c r="AR4929" s="8"/>
      <c r="AS4929" s="8"/>
      <c r="AT4929" s="8"/>
      <c r="AU4929" s="8"/>
      <c r="AV4929" s="8"/>
      <c r="AW4929" s="8"/>
      <c r="AX4929" s="8"/>
    </row>
    <row r="4930" spans="41:50">
      <c r="AO4930" s="8"/>
      <c r="AP4930" s="8"/>
      <c r="AQ4930" s="8"/>
      <c r="AR4930" s="8"/>
      <c r="AS4930" s="8"/>
      <c r="AT4930" s="8"/>
      <c r="AU4930" s="8"/>
      <c r="AV4930" s="8"/>
      <c r="AW4930" s="8"/>
      <c r="AX4930" s="8"/>
    </row>
    <row r="4931" spans="41:50">
      <c r="AO4931" s="8"/>
      <c r="AP4931" s="8"/>
      <c r="AQ4931" s="8"/>
      <c r="AR4931" s="8"/>
      <c r="AS4931" s="8"/>
      <c r="AT4931" s="8"/>
      <c r="AU4931" s="8"/>
      <c r="AV4931" s="8"/>
      <c r="AW4931" s="8"/>
      <c r="AX4931" s="8"/>
    </row>
    <row r="4932" spans="41:50">
      <c r="AO4932" s="8"/>
      <c r="AP4932" s="8"/>
      <c r="AQ4932" s="8"/>
      <c r="AR4932" s="8"/>
      <c r="AS4932" s="8"/>
      <c r="AT4932" s="8"/>
      <c r="AU4932" s="8"/>
      <c r="AV4932" s="8"/>
      <c r="AW4932" s="8"/>
      <c r="AX4932" s="8"/>
    </row>
    <row r="4933" spans="41:50">
      <c r="AO4933" s="8"/>
      <c r="AP4933" s="8"/>
      <c r="AQ4933" s="8"/>
      <c r="AR4933" s="8"/>
      <c r="AS4933" s="8"/>
      <c r="AT4933" s="8"/>
      <c r="AU4933" s="8"/>
      <c r="AV4933" s="8"/>
      <c r="AW4933" s="8"/>
      <c r="AX4933" s="8"/>
    </row>
    <row r="4934" spans="41:50">
      <c r="AO4934" s="8"/>
      <c r="AP4934" s="8"/>
      <c r="AQ4934" s="8"/>
      <c r="AR4934" s="8"/>
      <c r="AS4934" s="8"/>
      <c r="AT4934" s="8"/>
      <c r="AU4934" s="8"/>
      <c r="AV4934" s="8"/>
      <c r="AW4934" s="8"/>
      <c r="AX4934" s="8"/>
    </row>
    <row r="4935" spans="41:50">
      <c r="AO4935" s="8"/>
      <c r="AP4935" s="8"/>
      <c r="AQ4935" s="8"/>
      <c r="AR4935" s="8"/>
      <c r="AS4935" s="8"/>
      <c r="AT4935" s="8"/>
      <c r="AU4935" s="8"/>
      <c r="AV4935" s="8"/>
      <c r="AW4935" s="8"/>
      <c r="AX4935" s="8"/>
    </row>
    <row r="4936" spans="41:50">
      <c r="AO4936" s="8"/>
      <c r="AP4936" s="8"/>
      <c r="AQ4936" s="8"/>
      <c r="AR4936" s="8"/>
      <c r="AS4936" s="8"/>
      <c r="AT4936" s="8"/>
      <c r="AU4936" s="8"/>
      <c r="AV4936" s="8"/>
      <c r="AW4936" s="8"/>
      <c r="AX4936" s="8"/>
    </row>
    <row r="4937" spans="41:50">
      <c r="AO4937" s="8"/>
      <c r="AP4937" s="8"/>
      <c r="AQ4937" s="8"/>
      <c r="AR4937" s="8"/>
      <c r="AS4937" s="8"/>
      <c r="AT4937" s="8"/>
      <c r="AU4937" s="8"/>
      <c r="AV4937" s="8"/>
      <c r="AW4937" s="8"/>
      <c r="AX4937" s="8"/>
    </row>
    <row r="4938" spans="41:50">
      <c r="AO4938" s="8"/>
      <c r="AP4938" s="8"/>
      <c r="AQ4938" s="8"/>
      <c r="AR4938" s="8"/>
      <c r="AS4938" s="8"/>
      <c r="AT4938" s="8"/>
      <c r="AU4938" s="8"/>
      <c r="AV4938" s="8"/>
      <c r="AW4938" s="8"/>
      <c r="AX4938" s="8"/>
    </row>
    <row r="4939" spans="41:50">
      <c r="AO4939" s="8"/>
      <c r="AP4939" s="8"/>
      <c r="AQ4939" s="8"/>
      <c r="AR4939" s="8"/>
      <c r="AS4939" s="8"/>
      <c r="AT4939" s="8"/>
      <c r="AU4939" s="8"/>
      <c r="AV4939" s="8"/>
      <c r="AW4939" s="8"/>
      <c r="AX4939" s="8"/>
    </row>
    <row r="4940" spans="41:50">
      <c r="AO4940" s="8"/>
      <c r="AP4940" s="8"/>
      <c r="AQ4940" s="8"/>
      <c r="AR4940" s="8"/>
      <c r="AS4940" s="8"/>
      <c r="AT4940" s="8"/>
      <c r="AU4940" s="8"/>
      <c r="AV4940" s="8"/>
      <c r="AW4940" s="8"/>
      <c r="AX4940" s="8"/>
    </row>
    <row r="4941" spans="41:50">
      <c r="AO4941" s="8"/>
      <c r="AP4941" s="8"/>
      <c r="AQ4941" s="8"/>
      <c r="AR4941" s="8"/>
      <c r="AS4941" s="8"/>
      <c r="AT4941" s="8"/>
      <c r="AU4941" s="8"/>
      <c r="AV4941" s="8"/>
      <c r="AW4941" s="8"/>
      <c r="AX4941" s="8"/>
    </row>
    <row r="4942" spans="41:50">
      <c r="AO4942" s="8"/>
      <c r="AP4942" s="8"/>
      <c r="AQ4942" s="8"/>
      <c r="AR4942" s="8"/>
      <c r="AS4942" s="8"/>
      <c r="AT4942" s="8"/>
      <c r="AU4942" s="8"/>
      <c r="AV4942" s="8"/>
      <c r="AW4942" s="8"/>
      <c r="AX4942" s="8"/>
    </row>
    <row r="4943" spans="41:50">
      <c r="AO4943" s="8"/>
      <c r="AP4943" s="8"/>
      <c r="AQ4943" s="8"/>
      <c r="AR4943" s="8"/>
      <c r="AS4943" s="8"/>
      <c r="AT4943" s="8"/>
      <c r="AU4943" s="8"/>
      <c r="AV4943" s="8"/>
      <c r="AW4943" s="8"/>
      <c r="AX4943" s="8"/>
    </row>
    <row r="4944" spans="41:50">
      <c r="AO4944" s="8"/>
      <c r="AP4944" s="8"/>
      <c r="AQ4944" s="8"/>
      <c r="AR4944" s="8"/>
      <c r="AS4944" s="8"/>
      <c r="AT4944" s="8"/>
      <c r="AU4944" s="8"/>
      <c r="AV4944" s="8"/>
      <c r="AW4944" s="8"/>
      <c r="AX4944" s="8"/>
    </row>
    <row r="4945" spans="41:50">
      <c r="AO4945" s="8"/>
      <c r="AP4945" s="8"/>
      <c r="AQ4945" s="8"/>
      <c r="AR4945" s="8"/>
      <c r="AS4945" s="8"/>
      <c r="AT4945" s="8"/>
      <c r="AU4945" s="8"/>
      <c r="AV4945" s="8"/>
      <c r="AW4945" s="8"/>
      <c r="AX4945" s="8"/>
    </row>
    <row r="4946" spans="41:50">
      <c r="AO4946" s="8"/>
      <c r="AP4946" s="8"/>
      <c r="AQ4946" s="8"/>
      <c r="AR4946" s="8"/>
      <c r="AS4946" s="8"/>
      <c r="AT4946" s="8"/>
      <c r="AU4946" s="8"/>
      <c r="AV4946" s="8"/>
      <c r="AW4946" s="8"/>
      <c r="AX4946" s="8"/>
    </row>
    <row r="4947" spans="41:50">
      <c r="AO4947" s="8"/>
      <c r="AP4947" s="8"/>
      <c r="AQ4947" s="8"/>
      <c r="AR4947" s="8"/>
      <c r="AS4947" s="8"/>
      <c r="AT4947" s="8"/>
      <c r="AU4947" s="8"/>
      <c r="AV4947" s="8"/>
      <c r="AW4947" s="8"/>
      <c r="AX4947" s="8"/>
    </row>
    <row r="4948" spans="41:50">
      <c r="AO4948" s="8"/>
      <c r="AP4948" s="8"/>
      <c r="AQ4948" s="8"/>
      <c r="AR4948" s="8"/>
      <c r="AS4948" s="8"/>
      <c r="AT4948" s="8"/>
      <c r="AU4948" s="8"/>
      <c r="AV4948" s="8"/>
      <c r="AW4948" s="8"/>
      <c r="AX4948" s="8"/>
    </row>
    <row r="4949" spans="41:50">
      <c r="AO4949" s="8"/>
      <c r="AP4949" s="8"/>
      <c r="AQ4949" s="8"/>
      <c r="AR4949" s="8"/>
      <c r="AS4949" s="8"/>
      <c r="AT4949" s="8"/>
      <c r="AU4949" s="8"/>
      <c r="AV4949" s="8"/>
      <c r="AW4949" s="8"/>
      <c r="AX4949" s="8"/>
    </row>
    <row r="4950" spans="41:50">
      <c r="AO4950" s="8"/>
      <c r="AP4950" s="8"/>
      <c r="AQ4950" s="8"/>
      <c r="AR4950" s="8"/>
      <c r="AS4950" s="8"/>
      <c r="AT4950" s="8"/>
      <c r="AU4950" s="8"/>
      <c r="AV4950" s="8"/>
      <c r="AW4950" s="8"/>
      <c r="AX4950" s="8"/>
    </row>
    <row r="4951" spans="41:50">
      <c r="AO4951" s="8"/>
      <c r="AP4951" s="8"/>
      <c r="AQ4951" s="8"/>
      <c r="AR4951" s="8"/>
      <c r="AS4951" s="8"/>
      <c r="AT4951" s="8"/>
      <c r="AU4951" s="8"/>
      <c r="AV4951" s="8"/>
      <c r="AW4951" s="8"/>
      <c r="AX4951" s="8"/>
    </row>
    <row r="4952" spans="41:50">
      <c r="AO4952" s="8"/>
      <c r="AP4952" s="8"/>
      <c r="AQ4952" s="8"/>
      <c r="AR4952" s="8"/>
      <c r="AS4952" s="8"/>
      <c r="AT4952" s="8"/>
      <c r="AU4952" s="8"/>
      <c r="AV4952" s="8"/>
      <c r="AW4952" s="8"/>
      <c r="AX4952" s="8"/>
    </row>
    <row r="4953" spans="41:50">
      <c r="AO4953" s="8"/>
      <c r="AP4953" s="8"/>
      <c r="AQ4953" s="8"/>
      <c r="AR4953" s="8"/>
      <c r="AS4953" s="8"/>
      <c r="AT4953" s="8"/>
      <c r="AU4953" s="8"/>
      <c r="AV4953" s="8"/>
      <c r="AW4953" s="8"/>
      <c r="AX4953" s="8"/>
    </row>
    <row r="4954" spans="41:50">
      <c r="AO4954" s="8"/>
      <c r="AP4954" s="8"/>
      <c r="AQ4954" s="8"/>
      <c r="AR4954" s="8"/>
      <c r="AS4954" s="8"/>
      <c r="AT4954" s="8"/>
      <c r="AU4954" s="8"/>
      <c r="AV4954" s="8"/>
      <c r="AW4954" s="8"/>
      <c r="AX4954" s="8"/>
    </row>
    <row r="4955" spans="41:50">
      <c r="AO4955" s="8"/>
      <c r="AP4955" s="8"/>
      <c r="AQ4955" s="8"/>
      <c r="AR4955" s="8"/>
      <c r="AS4955" s="8"/>
      <c r="AT4955" s="8"/>
      <c r="AU4955" s="8"/>
      <c r="AV4955" s="8"/>
      <c r="AW4955" s="8"/>
      <c r="AX4955" s="8"/>
    </row>
    <row r="4956" spans="41:50">
      <c r="AO4956" s="8"/>
      <c r="AP4956" s="8"/>
      <c r="AQ4956" s="8"/>
      <c r="AR4956" s="8"/>
      <c r="AS4956" s="8"/>
      <c r="AT4956" s="8"/>
      <c r="AU4956" s="8"/>
      <c r="AV4956" s="8"/>
      <c r="AW4956" s="8"/>
      <c r="AX4956" s="8"/>
    </row>
    <row r="4957" spans="41:50">
      <c r="AO4957" s="8"/>
      <c r="AP4957" s="8"/>
      <c r="AQ4957" s="8"/>
      <c r="AR4957" s="8"/>
      <c r="AS4957" s="8"/>
      <c r="AT4957" s="8"/>
      <c r="AU4957" s="8"/>
      <c r="AV4957" s="8"/>
      <c r="AW4957" s="8"/>
      <c r="AX4957" s="8"/>
    </row>
    <row r="4958" spans="41:50">
      <c r="AO4958" s="8"/>
      <c r="AP4958" s="8"/>
      <c r="AQ4958" s="8"/>
      <c r="AR4958" s="8"/>
      <c r="AS4958" s="8"/>
      <c r="AT4958" s="8"/>
      <c r="AU4958" s="8"/>
      <c r="AV4958" s="8"/>
      <c r="AW4958" s="8"/>
      <c r="AX4958" s="8"/>
    </row>
    <row r="4959" spans="41:50">
      <c r="AO4959" s="8"/>
      <c r="AP4959" s="8"/>
      <c r="AQ4959" s="8"/>
      <c r="AR4959" s="8"/>
      <c r="AS4959" s="8"/>
      <c r="AT4959" s="8"/>
      <c r="AU4959" s="8"/>
      <c r="AV4959" s="8"/>
      <c r="AW4959" s="8"/>
      <c r="AX4959" s="8"/>
    </row>
    <row r="4960" spans="41:50">
      <c r="AO4960" s="8"/>
      <c r="AP4960" s="8"/>
      <c r="AQ4960" s="8"/>
      <c r="AR4960" s="8"/>
      <c r="AS4960" s="8"/>
      <c r="AT4960" s="8"/>
      <c r="AU4960" s="8"/>
      <c r="AV4960" s="8"/>
      <c r="AW4960" s="8"/>
      <c r="AX4960" s="8"/>
    </row>
    <row r="4961" spans="41:50">
      <c r="AO4961" s="8"/>
      <c r="AP4961" s="8"/>
      <c r="AQ4961" s="8"/>
      <c r="AR4961" s="8"/>
      <c r="AS4961" s="8"/>
      <c r="AT4961" s="8"/>
      <c r="AU4961" s="8"/>
      <c r="AV4961" s="8"/>
      <c r="AW4961" s="8"/>
      <c r="AX4961" s="8"/>
    </row>
    <row r="4962" spans="41:50">
      <c r="AO4962" s="8"/>
      <c r="AP4962" s="8"/>
      <c r="AQ4962" s="8"/>
      <c r="AR4962" s="8"/>
      <c r="AS4962" s="8"/>
      <c r="AT4962" s="8"/>
      <c r="AU4962" s="8"/>
      <c r="AV4962" s="8"/>
      <c r="AW4962" s="8"/>
      <c r="AX4962" s="8"/>
    </row>
    <row r="4963" spans="41:50">
      <c r="AO4963" s="8"/>
      <c r="AP4963" s="8"/>
      <c r="AQ4963" s="8"/>
      <c r="AR4963" s="8"/>
      <c r="AS4963" s="8"/>
      <c r="AT4963" s="8"/>
      <c r="AU4963" s="8"/>
      <c r="AV4963" s="8"/>
      <c r="AW4963" s="8"/>
      <c r="AX4963" s="8"/>
    </row>
    <row r="4964" spans="41:50">
      <c r="AO4964" s="8"/>
      <c r="AP4964" s="8"/>
      <c r="AQ4964" s="8"/>
      <c r="AR4964" s="8"/>
      <c r="AS4964" s="8"/>
      <c r="AT4964" s="8"/>
      <c r="AU4964" s="8"/>
      <c r="AV4964" s="8"/>
      <c r="AW4964" s="8"/>
      <c r="AX4964" s="8"/>
    </row>
    <row r="4965" spans="41:50">
      <c r="AO4965" s="8"/>
      <c r="AP4965" s="8"/>
      <c r="AQ4965" s="8"/>
      <c r="AR4965" s="8"/>
      <c r="AS4965" s="8"/>
      <c r="AT4965" s="8"/>
      <c r="AU4965" s="8"/>
      <c r="AV4965" s="8"/>
      <c r="AW4965" s="8"/>
      <c r="AX4965" s="8"/>
    </row>
    <row r="4966" spans="41:50">
      <c r="AO4966" s="8"/>
      <c r="AP4966" s="8"/>
      <c r="AQ4966" s="8"/>
      <c r="AR4966" s="8"/>
      <c r="AS4966" s="8"/>
      <c r="AT4966" s="8"/>
      <c r="AU4966" s="8"/>
      <c r="AV4966" s="8"/>
      <c r="AW4966" s="8"/>
      <c r="AX4966" s="8"/>
    </row>
    <row r="4967" spans="41:50">
      <c r="AO4967" s="8"/>
      <c r="AP4967" s="8"/>
      <c r="AQ4967" s="8"/>
      <c r="AR4967" s="8"/>
      <c r="AS4967" s="8"/>
      <c r="AT4967" s="8"/>
      <c r="AU4967" s="8"/>
      <c r="AV4967" s="8"/>
      <c r="AW4967" s="8"/>
      <c r="AX4967" s="8"/>
    </row>
    <row r="4968" spans="41:50">
      <c r="AO4968" s="8"/>
      <c r="AP4968" s="8"/>
      <c r="AQ4968" s="8"/>
      <c r="AR4968" s="8"/>
      <c r="AS4968" s="8"/>
      <c r="AT4968" s="8"/>
      <c r="AU4968" s="8"/>
      <c r="AV4968" s="8"/>
      <c r="AW4968" s="8"/>
      <c r="AX4968" s="8"/>
    </row>
    <row r="4969" spans="41:50">
      <c r="AO4969" s="8"/>
      <c r="AP4969" s="8"/>
      <c r="AQ4969" s="8"/>
      <c r="AR4969" s="8"/>
      <c r="AS4969" s="8"/>
      <c r="AT4969" s="8"/>
      <c r="AU4969" s="8"/>
      <c r="AV4969" s="8"/>
      <c r="AW4969" s="8"/>
      <c r="AX4969" s="8"/>
    </row>
    <row r="4970" spans="41:50">
      <c r="AO4970" s="8"/>
      <c r="AP4970" s="8"/>
      <c r="AQ4970" s="8"/>
      <c r="AR4970" s="8"/>
      <c r="AS4970" s="8"/>
      <c r="AT4970" s="8"/>
      <c r="AU4970" s="8"/>
      <c r="AV4970" s="8"/>
      <c r="AW4970" s="8"/>
      <c r="AX4970" s="8"/>
    </row>
    <row r="4971" spans="41:50">
      <c r="AO4971" s="8"/>
      <c r="AP4971" s="8"/>
      <c r="AQ4971" s="8"/>
      <c r="AR4971" s="8"/>
      <c r="AS4971" s="8"/>
      <c r="AT4971" s="8"/>
      <c r="AU4971" s="8"/>
      <c r="AV4971" s="8"/>
      <c r="AW4971" s="8"/>
      <c r="AX4971" s="8"/>
    </row>
    <row r="4972" spans="41:50">
      <c r="AO4972" s="8"/>
      <c r="AP4972" s="8"/>
      <c r="AQ4972" s="8"/>
      <c r="AR4972" s="8"/>
      <c r="AS4972" s="8"/>
      <c r="AT4972" s="8"/>
      <c r="AU4972" s="8"/>
      <c r="AV4972" s="8"/>
      <c r="AW4972" s="8"/>
      <c r="AX4972" s="8"/>
    </row>
    <row r="4973" spans="41:50">
      <c r="AO4973" s="8"/>
      <c r="AP4973" s="8"/>
      <c r="AQ4973" s="8"/>
      <c r="AR4973" s="8"/>
      <c r="AS4973" s="8"/>
      <c r="AT4973" s="8"/>
      <c r="AU4973" s="8"/>
      <c r="AV4973" s="8"/>
      <c r="AW4973" s="8"/>
      <c r="AX4973" s="8"/>
    </row>
    <row r="4974" spans="41:50">
      <c r="AO4974" s="8"/>
      <c r="AP4974" s="8"/>
      <c r="AQ4974" s="8"/>
      <c r="AR4974" s="8"/>
      <c r="AS4974" s="8"/>
      <c r="AT4974" s="8"/>
      <c r="AU4974" s="8"/>
      <c r="AV4974" s="8"/>
      <c r="AW4974" s="8"/>
      <c r="AX4974" s="8"/>
    </row>
    <row r="4975" spans="41:50">
      <c r="AO4975" s="8"/>
      <c r="AP4975" s="8"/>
      <c r="AQ4975" s="8"/>
      <c r="AR4975" s="8"/>
      <c r="AS4975" s="8"/>
      <c r="AT4975" s="8"/>
      <c r="AU4975" s="8"/>
      <c r="AV4975" s="8"/>
      <c r="AW4975" s="8"/>
      <c r="AX4975" s="8"/>
    </row>
    <row r="4976" spans="41:50">
      <c r="AO4976" s="8"/>
      <c r="AP4976" s="8"/>
      <c r="AQ4976" s="8"/>
      <c r="AR4976" s="8"/>
      <c r="AS4976" s="8"/>
      <c r="AT4976" s="8"/>
      <c r="AU4976" s="8"/>
      <c r="AV4976" s="8"/>
      <c r="AW4976" s="8"/>
      <c r="AX4976" s="8"/>
    </row>
    <row r="4977" spans="41:50">
      <c r="AO4977" s="8"/>
      <c r="AP4977" s="8"/>
      <c r="AQ4977" s="8"/>
      <c r="AR4977" s="8"/>
      <c r="AS4977" s="8"/>
      <c r="AT4977" s="8"/>
      <c r="AU4977" s="8"/>
      <c r="AV4977" s="8"/>
      <c r="AW4977" s="8"/>
      <c r="AX4977" s="8"/>
    </row>
    <row r="4978" spans="41:50">
      <c r="AO4978" s="8"/>
      <c r="AP4978" s="8"/>
      <c r="AQ4978" s="8"/>
      <c r="AR4978" s="8"/>
      <c r="AS4978" s="8"/>
      <c r="AT4978" s="8"/>
      <c r="AU4978" s="8"/>
      <c r="AV4978" s="8"/>
      <c r="AW4978" s="8"/>
      <c r="AX4978" s="8"/>
    </row>
    <row r="4979" spans="41:50">
      <c r="AO4979" s="8"/>
      <c r="AP4979" s="8"/>
      <c r="AQ4979" s="8"/>
      <c r="AR4979" s="8"/>
      <c r="AS4979" s="8"/>
      <c r="AT4979" s="8"/>
      <c r="AU4979" s="8"/>
      <c r="AV4979" s="8"/>
      <c r="AW4979" s="8"/>
      <c r="AX4979" s="8"/>
    </row>
    <row r="4980" spans="41:50">
      <c r="AO4980" s="8"/>
      <c r="AP4980" s="8"/>
      <c r="AQ4980" s="8"/>
      <c r="AR4980" s="8"/>
      <c r="AS4980" s="8"/>
      <c r="AT4980" s="8"/>
      <c r="AU4980" s="8"/>
      <c r="AV4980" s="8"/>
      <c r="AW4980" s="8"/>
      <c r="AX4980" s="8"/>
    </row>
    <row r="4981" spans="41:50">
      <c r="AO4981" s="8"/>
      <c r="AP4981" s="8"/>
      <c r="AQ4981" s="8"/>
      <c r="AR4981" s="8"/>
      <c r="AS4981" s="8"/>
      <c r="AT4981" s="8"/>
      <c r="AU4981" s="8"/>
      <c r="AV4981" s="8"/>
      <c r="AW4981" s="8"/>
      <c r="AX4981" s="8"/>
    </row>
    <row r="4982" spans="41:50">
      <c r="AO4982" s="8"/>
      <c r="AP4982" s="8"/>
      <c r="AQ4982" s="8"/>
      <c r="AR4982" s="8"/>
      <c r="AS4982" s="8"/>
      <c r="AT4982" s="8"/>
      <c r="AU4982" s="8"/>
      <c r="AV4982" s="8"/>
      <c r="AW4982" s="8"/>
      <c r="AX4982" s="8"/>
    </row>
    <row r="4983" spans="41:50">
      <c r="AO4983" s="8"/>
      <c r="AP4983" s="8"/>
      <c r="AQ4983" s="8"/>
      <c r="AR4983" s="8"/>
      <c r="AS4983" s="8"/>
      <c r="AT4983" s="8"/>
      <c r="AU4983" s="8"/>
      <c r="AV4983" s="8"/>
      <c r="AW4983" s="8"/>
      <c r="AX4983" s="8"/>
    </row>
    <row r="4984" spans="41:50">
      <c r="AO4984" s="8"/>
      <c r="AP4984" s="8"/>
      <c r="AQ4984" s="8"/>
      <c r="AR4984" s="8"/>
      <c r="AS4984" s="8"/>
      <c r="AT4984" s="8"/>
      <c r="AU4984" s="8"/>
      <c r="AV4984" s="8"/>
      <c r="AW4984" s="8"/>
      <c r="AX4984" s="8"/>
    </row>
    <row r="4985" spans="41:50">
      <c r="AO4985" s="8"/>
      <c r="AP4985" s="8"/>
      <c r="AQ4985" s="8"/>
      <c r="AR4985" s="8"/>
      <c r="AS4985" s="8"/>
      <c r="AT4985" s="8"/>
      <c r="AU4985" s="8"/>
      <c r="AV4985" s="8"/>
      <c r="AW4985" s="8"/>
      <c r="AX4985" s="8"/>
    </row>
    <row r="4986" spans="41:50">
      <c r="AO4986" s="8"/>
      <c r="AP4986" s="8"/>
      <c r="AQ4986" s="8"/>
      <c r="AR4986" s="8"/>
      <c r="AS4986" s="8"/>
      <c r="AT4986" s="8"/>
      <c r="AU4986" s="8"/>
      <c r="AV4986" s="8"/>
      <c r="AW4986" s="8"/>
      <c r="AX4986" s="8"/>
    </row>
    <row r="4987" spans="41:50">
      <c r="AO4987" s="8"/>
      <c r="AP4987" s="8"/>
      <c r="AQ4987" s="8"/>
      <c r="AR4987" s="8"/>
      <c r="AS4987" s="8"/>
      <c r="AT4987" s="8"/>
      <c r="AU4987" s="8"/>
      <c r="AV4987" s="8"/>
      <c r="AW4987" s="8"/>
      <c r="AX4987" s="8"/>
    </row>
    <row r="4988" spans="41:50">
      <c r="AO4988" s="8"/>
      <c r="AP4988" s="8"/>
      <c r="AQ4988" s="8"/>
      <c r="AR4988" s="8"/>
      <c r="AS4988" s="8"/>
      <c r="AT4988" s="8"/>
      <c r="AU4988" s="8"/>
      <c r="AV4988" s="8"/>
      <c r="AW4988" s="8"/>
      <c r="AX4988" s="8"/>
    </row>
    <row r="4989" spans="41:50">
      <c r="AO4989" s="8"/>
      <c r="AP4989" s="8"/>
      <c r="AQ4989" s="8"/>
      <c r="AR4989" s="8"/>
      <c r="AS4989" s="8"/>
      <c r="AT4989" s="8"/>
      <c r="AU4989" s="8"/>
      <c r="AV4989" s="8"/>
      <c r="AW4989" s="8"/>
      <c r="AX4989" s="8"/>
    </row>
    <row r="4990" spans="41:50">
      <c r="AO4990" s="8"/>
      <c r="AP4990" s="8"/>
      <c r="AQ4990" s="8"/>
      <c r="AR4990" s="8"/>
      <c r="AS4990" s="8"/>
      <c r="AT4990" s="8"/>
      <c r="AU4990" s="8"/>
      <c r="AV4990" s="8"/>
      <c r="AW4990" s="8"/>
      <c r="AX4990" s="8"/>
    </row>
    <row r="4991" spans="41:50">
      <c r="AO4991" s="8"/>
      <c r="AP4991" s="8"/>
      <c r="AQ4991" s="8"/>
      <c r="AR4991" s="8"/>
      <c r="AS4991" s="8"/>
      <c r="AT4991" s="8"/>
      <c r="AU4991" s="8"/>
      <c r="AV4991" s="8"/>
      <c r="AW4991" s="8"/>
      <c r="AX4991" s="8"/>
    </row>
    <row r="4992" spans="41:50">
      <c r="AO4992" s="8"/>
      <c r="AP4992" s="8"/>
      <c r="AQ4992" s="8"/>
      <c r="AR4992" s="8"/>
      <c r="AS4992" s="8"/>
      <c r="AT4992" s="8"/>
      <c r="AU4992" s="8"/>
      <c r="AV4992" s="8"/>
      <c r="AW4992" s="8"/>
      <c r="AX4992" s="8"/>
    </row>
    <row r="4993" spans="41:50">
      <c r="AO4993" s="8"/>
      <c r="AP4993" s="8"/>
      <c r="AQ4993" s="8"/>
      <c r="AR4993" s="8"/>
      <c r="AS4993" s="8"/>
      <c r="AT4993" s="8"/>
      <c r="AU4993" s="8"/>
      <c r="AV4993" s="8"/>
      <c r="AW4993" s="8"/>
      <c r="AX4993" s="8"/>
    </row>
    <row r="4994" spans="41:50">
      <c r="AO4994" s="8"/>
      <c r="AP4994" s="8"/>
      <c r="AQ4994" s="8"/>
      <c r="AR4994" s="8"/>
      <c r="AS4994" s="8"/>
      <c r="AT4994" s="8"/>
      <c r="AU4994" s="8"/>
      <c r="AV4994" s="8"/>
      <c r="AW4994" s="8"/>
      <c r="AX4994" s="8"/>
    </row>
    <row r="4995" spans="41:50">
      <c r="AO4995" s="8"/>
      <c r="AP4995" s="8"/>
      <c r="AQ4995" s="8"/>
      <c r="AR4995" s="8"/>
      <c r="AS4995" s="8"/>
      <c r="AT4995" s="8"/>
      <c r="AU4995" s="8"/>
      <c r="AV4995" s="8"/>
      <c r="AW4995" s="8"/>
      <c r="AX4995" s="8"/>
    </row>
    <row r="4996" spans="41:50">
      <c r="AO4996" s="8"/>
      <c r="AP4996" s="8"/>
      <c r="AQ4996" s="8"/>
      <c r="AR4996" s="8"/>
      <c r="AS4996" s="8"/>
      <c r="AT4996" s="8"/>
      <c r="AU4996" s="8"/>
      <c r="AV4996" s="8"/>
      <c r="AW4996" s="8"/>
      <c r="AX4996" s="8"/>
    </row>
    <row r="4997" spans="41:50">
      <c r="AO4997" s="8"/>
      <c r="AP4997" s="8"/>
      <c r="AQ4997" s="8"/>
      <c r="AR4997" s="8"/>
      <c r="AS4997" s="8"/>
      <c r="AT4997" s="8"/>
      <c r="AU4997" s="8"/>
      <c r="AV4997" s="8"/>
      <c r="AW4997" s="8"/>
      <c r="AX4997" s="8"/>
    </row>
    <row r="4998" spans="41:50">
      <c r="AO4998" s="8"/>
      <c r="AP4998" s="8"/>
      <c r="AQ4998" s="8"/>
      <c r="AR4998" s="8"/>
      <c r="AS4998" s="8"/>
      <c r="AT4998" s="8"/>
      <c r="AU4998" s="8"/>
      <c r="AV4998" s="8"/>
      <c r="AW4998" s="8"/>
      <c r="AX4998" s="8"/>
    </row>
    <row r="4999" spans="41:50">
      <c r="AO4999" s="8"/>
      <c r="AP4999" s="8"/>
      <c r="AQ4999" s="8"/>
      <c r="AR4999" s="8"/>
      <c r="AS4999" s="8"/>
      <c r="AT4999" s="8"/>
      <c r="AU4999" s="8"/>
      <c r="AV4999" s="8"/>
      <c r="AW4999" s="8"/>
      <c r="AX4999" s="8"/>
    </row>
    <row r="5000" spans="41:50">
      <c r="AO5000" s="8"/>
      <c r="AP5000" s="8"/>
      <c r="AQ5000" s="8"/>
      <c r="AR5000" s="8"/>
      <c r="AS5000" s="8"/>
      <c r="AT5000" s="8"/>
      <c r="AU5000" s="8"/>
      <c r="AV5000" s="8"/>
      <c r="AW5000" s="8"/>
      <c r="AX5000" s="8"/>
    </row>
    <row r="5001" spans="41:50">
      <c r="AO5001" s="8"/>
      <c r="AP5001" s="8"/>
      <c r="AQ5001" s="8"/>
      <c r="AR5001" s="8"/>
      <c r="AS5001" s="8"/>
      <c r="AT5001" s="8"/>
      <c r="AU5001" s="8"/>
      <c r="AV5001" s="8"/>
      <c r="AW5001" s="8"/>
      <c r="AX5001" s="8"/>
    </row>
    <row r="5002" spans="41:50">
      <c r="AO5002" s="8"/>
      <c r="AP5002" s="8"/>
      <c r="AQ5002" s="8"/>
      <c r="AR5002" s="8"/>
      <c r="AS5002" s="8"/>
      <c r="AT5002" s="8"/>
      <c r="AU5002" s="8"/>
      <c r="AV5002" s="8"/>
      <c r="AW5002" s="8"/>
      <c r="AX5002" s="8"/>
    </row>
    <row r="5003" spans="41:50">
      <c r="AO5003" s="8"/>
      <c r="AP5003" s="8"/>
      <c r="AQ5003" s="8"/>
      <c r="AR5003" s="8"/>
      <c r="AS5003" s="8"/>
      <c r="AT5003" s="8"/>
      <c r="AU5003" s="8"/>
      <c r="AV5003" s="8"/>
      <c r="AW5003" s="8"/>
      <c r="AX5003" s="8"/>
    </row>
    <row r="5004" spans="41:50">
      <c r="AO5004" s="8"/>
      <c r="AP5004" s="8"/>
      <c r="AQ5004" s="8"/>
      <c r="AR5004" s="8"/>
      <c r="AS5004" s="8"/>
      <c r="AT5004" s="8"/>
      <c r="AU5004" s="8"/>
      <c r="AV5004" s="8"/>
      <c r="AW5004" s="8"/>
      <c r="AX5004" s="8"/>
    </row>
    <row r="5005" spans="41:50">
      <c r="AO5005" s="8"/>
      <c r="AP5005" s="8"/>
      <c r="AQ5005" s="8"/>
      <c r="AR5005" s="8"/>
      <c r="AS5005" s="8"/>
      <c r="AT5005" s="8"/>
      <c r="AU5005" s="8"/>
      <c r="AV5005" s="8"/>
      <c r="AW5005" s="8"/>
      <c r="AX5005" s="8"/>
    </row>
    <row r="5006" spans="41:50">
      <c r="AO5006" s="8"/>
      <c r="AP5006" s="8"/>
      <c r="AQ5006" s="8"/>
      <c r="AR5006" s="8"/>
      <c r="AS5006" s="8"/>
      <c r="AT5006" s="8"/>
      <c r="AU5006" s="8"/>
      <c r="AV5006" s="8"/>
      <c r="AW5006" s="8"/>
      <c r="AX5006" s="8"/>
    </row>
    <row r="5007" spans="41:50">
      <c r="AO5007" s="8"/>
      <c r="AP5007" s="8"/>
      <c r="AQ5007" s="8"/>
      <c r="AR5007" s="8"/>
      <c r="AS5007" s="8"/>
      <c r="AT5007" s="8"/>
      <c r="AU5007" s="8"/>
      <c r="AV5007" s="8"/>
      <c r="AW5007" s="8"/>
      <c r="AX5007" s="8"/>
    </row>
    <row r="5008" spans="41:50">
      <c r="AO5008" s="8"/>
      <c r="AP5008" s="8"/>
      <c r="AQ5008" s="8"/>
      <c r="AR5008" s="8"/>
      <c r="AS5008" s="8"/>
      <c r="AT5008" s="8"/>
      <c r="AU5008" s="8"/>
      <c r="AV5008" s="8"/>
      <c r="AW5008" s="8"/>
      <c r="AX5008" s="8"/>
    </row>
    <row r="5009" spans="41:50">
      <c r="AO5009" s="8"/>
      <c r="AP5009" s="8"/>
      <c r="AQ5009" s="8"/>
      <c r="AR5009" s="8"/>
      <c r="AS5009" s="8"/>
      <c r="AT5009" s="8"/>
      <c r="AU5009" s="8"/>
      <c r="AV5009" s="8"/>
      <c r="AW5009" s="8"/>
      <c r="AX5009" s="8"/>
    </row>
    <row r="5010" spans="41:50">
      <c r="AO5010" s="8"/>
      <c r="AP5010" s="8"/>
      <c r="AQ5010" s="8"/>
      <c r="AR5010" s="8"/>
      <c r="AS5010" s="8"/>
      <c r="AT5010" s="8"/>
      <c r="AU5010" s="8"/>
      <c r="AV5010" s="8"/>
      <c r="AW5010" s="8"/>
      <c r="AX5010" s="8"/>
    </row>
    <row r="5011" spans="41:50">
      <c r="AO5011" s="8"/>
      <c r="AP5011" s="8"/>
      <c r="AQ5011" s="8"/>
      <c r="AR5011" s="8"/>
      <c r="AS5011" s="8"/>
      <c r="AT5011" s="8"/>
      <c r="AU5011" s="8"/>
      <c r="AV5011" s="8"/>
      <c r="AW5011" s="8"/>
      <c r="AX5011" s="8"/>
    </row>
    <row r="5012" spans="41:50">
      <c r="AO5012" s="8"/>
      <c r="AP5012" s="8"/>
      <c r="AQ5012" s="8"/>
      <c r="AR5012" s="8"/>
      <c r="AS5012" s="8"/>
      <c r="AT5012" s="8"/>
      <c r="AU5012" s="8"/>
      <c r="AV5012" s="8"/>
      <c r="AW5012" s="8"/>
      <c r="AX5012" s="8"/>
    </row>
    <row r="5013" spans="41:50">
      <c r="AO5013" s="8"/>
      <c r="AP5013" s="8"/>
      <c r="AQ5013" s="8"/>
      <c r="AR5013" s="8"/>
      <c r="AS5013" s="8"/>
      <c r="AT5013" s="8"/>
      <c r="AU5013" s="8"/>
      <c r="AV5013" s="8"/>
      <c r="AW5013" s="8"/>
      <c r="AX5013" s="8"/>
    </row>
    <row r="5014" spans="41:50">
      <c r="AO5014" s="8"/>
      <c r="AP5014" s="8"/>
      <c r="AQ5014" s="8"/>
      <c r="AR5014" s="8"/>
      <c r="AS5014" s="8"/>
      <c r="AT5014" s="8"/>
      <c r="AU5014" s="8"/>
      <c r="AV5014" s="8"/>
      <c r="AW5014" s="8"/>
      <c r="AX5014" s="8"/>
    </row>
    <row r="5015" spans="41:50">
      <c r="AO5015" s="8"/>
      <c r="AP5015" s="8"/>
      <c r="AQ5015" s="8"/>
      <c r="AR5015" s="8"/>
      <c r="AS5015" s="8"/>
      <c r="AT5015" s="8"/>
      <c r="AU5015" s="8"/>
      <c r="AV5015" s="8"/>
      <c r="AW5015" s="8"/>
      <c r="AX5015" s="8"/>
    </row>
    <row r="5016" spans="41:50">
      <c r="AO5016" s="8"/>
      <c r="AP5016" s="8"/>
      <c r="AQ5016" s="8"/>
      <c r="AR5016" s="8"/>
      <c r="AS5016" s="8"/>
      <c r="AT5016" s="8"/>
      <c r="AU5016" s="8"/>
      <c r="AV5016" s="8"/>
      <c r="AW5016" s="8"/>
      <c r="AX5016" s="8"/>
    </row>
    <row r="5017" spans="41:50">
      <c r="AO5017" s="8"/>
      <c r="AP5017" s="8"/>
      <c r="AQ5017" s="8"/>
      <c r="AR5017" s="8"/>
      <c r="AS5017" s="8"/>
      <c r="AT5017" s="8"/>
      <c r="AU5017" s="8"/>
      <c r="AV5017" s="8"/>
      <c r="AW5017" s="8"/>
      <c r="AX5017" s="8"/>
    </row>
    <row r="5018" spans="41:50">
      <c r="AO5018" s="8"/>
      <c r="AP5018" s="8"/>
      <c r="AQ5018" s="8"/>
      <c r="AR5018" s="8"/>
      <c r="AS5018" s="8"/>
      <c r="AT5018" s="8"/>
      <c r="AU5018" s="8"/>
      <c r="AV5018" s="8"/>
      <c r="AW5018" s="8"/>
      <c r="AX5018" s="8"/>
    </row>
    <row r="5019" spans="41:50">
      <c r="AO5019" s="8"/>
      <c r="AP5019" s="8"/>
      <c r="AQ5019" s="8"/>
      <c r="AR5019" s="8"/>
      <c r="AS5019" s="8"/>
      <c r="AT5019" s="8"/>
      <c r="AU5019" s="8"/>
      <c r="AV5019" s="8"/>
      <c r="AW5019" s="8"/>
      <c r="AX5019" s="8"/>
    </row>
    <row r="5020" spans="41:50">
      <c r="AO5020" s="8"/>
      <c r="AP5020" s="8"/>
      <c r="AQ5020" s="8"/>
      <c r="AR5020" s="8"/>
      <c r="AS5020" s="8"/>
      <c r="AT5020" s="8"/>
      <c r="AU5020" s="8"/>
      <c r="AV5020" s="8"/>
      <c r="AW5020" s="8"/>
      <c r="AX5020" s="8"/>
    </row>
    <row r="5021" spans="41:50">
      <c r="AO5021" s="8"/>
      <c r="AP5021" s="8"/>
      <c r="AQ5021" s="8"/>
      <c r="AR5021" s="8"/>
      <c r="AS5021" s="8"/>
      <c r="AT5021" s="8"/>
      <c r="AU5021" s="8"/>
      <c r="AV5021" s="8"/>
      <c r="AW5021" s="8"/>
      <c r="AX5021" s="8"/>
    </row>
    <row r="5022" spans="41:50">
      <c r="AO5022" s="8"/>
      <c r="AP5022" s="8"/>
      <c r="AQ5022" s="8"/>
      <c r="AR5022" s="8"/>
      <c r="AS5022" s="8"/>
      <c r="AT5022" s="8"/>
      <c r="AU5022" s="8"/>
      <c r="AV5022" s="8"/>
      <c r="AW5022" s="8"/>
      <c r="AX5022" s="8"/>
    </row>
    <row r="5023" spans="41:50">
      <c r="AO5023" s="8"/>
      <c r="AP5023" s="8"/>
      <c r="AQ5023" s="8"/>
      <c r="AR5023" s="8"/>
      <c r="AS5023" s="8"/>
      <c r="AT5023" s="8"/>
      <c r="AU5023" s="8"/>
      <c r="AV5023" s="8"/>
      <c r="AW5023" s="8"/>
      <c r="AX5023" s="8"/>
    </row>
    <row r="5024" spans="41:50">
      <c r="AO5024" s="8"/>
      <c r="AP5024" s="8"/>
      <c r="AQ5024" s="8"/>
      <c r="AR5024" s="8"/>
      <c r="AS5024" s="8"/>
      <c r="AT5024" s="8"/>
      <c r="AU5024" s="8"/>
      <c r="AV5024" s="8"/>
      <c r="AW5024" s="8"/>
      <c r="AX5024" s="8"/>
    </row>
    <row r="5025" spans="41:50">
      <c r="AO5025" s="8"/>
      <c r="AP5025" s="8"/>
      <c r="AQ5025" s="8"/>
      <c r="AR5025" s="8"/>
      <c r="AS5025" s="8"/>
      <c r="AT5025" s="8"/>
      <c r="AU5025" s="8"/>
      <c r="AV5025" s="8"/>
      <c r="AW5025" s="8"/>
      <c r="AX5025" s="8"/>
    </row>
    <row r="5026" spans="41:50">
      <c r="AO5026" s="8"/>
      <c r="AP5026" s="8"/>
      <c r="AQ5026" s="8"/>
      <c r="AR5026" s="8"/>
      <c r="AS5026" s="8"/>
      <c r="AT5026" s="8"/>
      <c r="AU5026" s="8"/>
      <c r="AV5026" s="8"/>
      <c r="AW5026" s="8"/>
      <c r="AX5026" s="8"/>
    </row>
    <row r="5027" spans="41:50">
      <c r="AO5027" s="8"/>
      <c r="AP5027" s="8"/>
      <c r="AQ5027" s="8"/>
      <c r="AR5027" s="8"/>
      <c r="AS5027" s="8"/>
      <c r="AT5027" s="8"/>
      <c r="AU5027" s="8"/>
      <c r="AV5027" s="8"/>
      <c r="AW5027" s="8"/>
      <c r="AX5027" s="8"/>
    </row>
    <row r="5028" spans="41:50">
      <c r="AO5028" s="8"/>
      <c r="AP5028" s="8"/>
      <c r="AQ5028" s="8"/>
      <c r="AR5028" s="8"/>
      <c r="AS5028" s="8"/>
      <c r="AT5028" s="8"/>
      <c r="AU5028" s="8"/>
      <c r="AV5028" s="8"/>
      <c r="AW5028" s="8"/>
      <c r="AX5028" s="8"/>
    </row>
    <row r="5029" spans="41:50">
      <c r="AO5029" s="8"/>
      <c r="AP5029" s="8"/>
      <c r="AQ5029" s="8"/>
      <c r="AR5029" s="8"/>
      <c r="AS5029" s="8"/>
      <c r="AT5029" s="8"/>
      <c r="AU5029" s="8"/>
      <c r="AV5029" s="8"/>
      <c r="AW5029" s="8"/>
      <c r="AX5029" s="8"/>
    </row>
    <row r="5030" spans="41:50">
      <c r="AO5030" s="8"/>
      <c r="AP5030" s="8"/>
      <c r="AQ5030" s="8"/>
      <c r="AR5030" s="8"/>
      <c r="AS5030" s="8"/>
      <c r="AT5030" s="8"/>
      <c r="AU5030" s="8"/>
      <c r="AV5030" s="8"/>
      <c r="AW5030" s="8"/>
      <c r="AX5030" s="8"/>
    </row>
    <row r="5031" spans="41:50">
      <c r="AO5031" s="8"/>
      <c r="AP5031" s="8"/>
      <c r="AQ5031" s="8"/>
      <c r="AR5031" s="8"/>
      <c r="AS5031" s="8"/>
      <c r="AT5031" s="8"/>
      <c r="AU5031" s="8"/>
      <c r="AV5031" s="8"/>
      <c r="AW5031" s="8"/>
      <c r="AX5031" s="8"/>
    </row>
    <row r="5032" spans="41:50">
      <c r="AO5032" s="8"/>
      <c r="AP5032" s="8"/>
      <c r="AQ5032" s="8"/>
      <c r="AR5032" s="8"/>
      <c r="AS5032" s="8"/>
      <c r="AT5032" s="8"/>
      <c r="AU5032" s="8"/>
      <c r="AV5032" s="8"/>
      <c r="AW5032" s="8"/>
      <c r="AX5032" s="8"/>
    </row>
    <row r="5033" spans="41:50">
      <c r="AO5033" s="8"/>
      <c r="AP5033" s="8"/>
      <c r="AQ5033" s="8"/>
      <c r="AR5033" s="8"/>
      <c r="AS5033" s="8"/>
      <c r="AT5033" s="8"/>
      <c r="AU5033" s="8"/>
      <c r="AV5033" s="8"/>
      <c r="AW5033" s="8"/>
      <c r="AX5033" s="8"/>
    </row>
    <row r="5034" spans="41:50">
      <c r="AO5034" s="8"/>
      <c r="AP5034" s="8"/>
      <c r="AQ5034" s="8"/>
      <c r="AR5034" s="8"/>
      <c r="AS5034" s="8"/>
      <c r="AT5034" s="8"/>
      <c r="AU5034" s="8"/>
      <c r="AV5034" s="8"/>
      <c r="AW5034" s="8"/>
      <c r="AX5034" s="8"/>
    </row>
    <row r="5035" spans="41:50">
      <c r="AO5035" s="8"/>
      <c r="AP5035" s="8"/>
      <c r="AQ5035" s="8"/>
      <c r="AR5035" s="8"/>
      <c r="AS5035" s="8"/>
      <c r="AT5035" s="8"/>
      <c r="AU5035" s="8"/>
      <c r="AV5035" s="8"/>
      <c r="AW5035" s="8"/>
      <c r="AX5035" s="8"/>
    </row>
    <row r="5036" spans="41:50">
      <c r="AO5036" s="8"/>
      <c r="AP5036" s="8"/>
      <c r="AQ5036" s="8"/>
      <c r="AR5036" s="8"/>
      <c r="AS5036" s="8"/>
      <c r="AT5036" s="8"/>
      <c r="AU5036" s="8"/>
      <c r="AV5036" s="8"/>
      <c r="AW5036" s="8"/>
      <c r="AX5036" s="8"/>
    </row>
    <row r="5037" spans="41:50">
      <c r="AO5037" s="8"/>
      <c r="AP5037" s="8"/>
      <c r="AQ5037" s="8"/>
      <c r="AR5037" s="8"/>
      <c r="AS5037" s="8"/>
      <c r="AT5037" s="8"/>
      <c r="AU5037" s="8"/>
      <c r="AV5037" s="8"/>
      <c r="AW5037" s="8"/>
      <c r="AX5037" s="8"/>
    </row>
    <row r="5038" spans="41:50">
      <c r="AO5038" s="8"/>
      <c r="AP5038" s="8"/>
      <c r="AQ5038" s="8"/>
      <c r="AR5038" s="8"/>
      <c r="AS5038" s="8"/>
      <c r="AT5038" s="8"/>
      <c r="AU5038" s="8"/>
      <c r="AV5038" s="8"/>
      <c r="AW5038" s="8"/>
      <c r="AX5038" s="8"/>
    </row>
    <row r="5039" spans="41:50">
      <c r="AO5039" s="8"/>
      <c r="AP5039" s="8"/>
      <c r="AQ5039" s="8"/>
      <c r="AR5039" s="8"/>
      <c r="AS5039" s="8"/>
      <c r="AT5039" s="8"/>
      <c r="AU5039" s="8"/>
      <c r="AV5039" s="8"/>
      <c r="AW5039" s="8"/>
      <c r="AX5039" s="8"/>
    </row>
    <row r="5040" spans="41:50">
      <c r="AO5040" s="8"/>
      <c r="AP5040" s="8"/>
      <c r="AQ5040" s="8"/>
      <c r="AR5040" s="8"/>
      <c r="AS5040" s="8"/>
      <c r="AT5040" s="8"/>
      <c r="AU5040" s="8"/>
      <c r="AV5040" s="8"/>
      <c r="AW5040" s="8"/>
      <c r="AX5040" s="8"/>
    </row>
    <row r="5041" spans="41:50">
      <c r="AO5041" s="8"/>
      <c r="AP5041" s="8"/>
      <c r="AQ5041" s="8"/>
      <c r="AR5041" s="8"/>
      <c r="AS5041" s="8"/>
      <c r="AT5041" s="8"/>
      <c r="AU5041" s="8"/>
      <c r="AV5041" s="8"/>
      <c r="AW5041" s="8"/>
      <c r="AX5041" s="8"/>
    </row>
    <row r="5042" spans="41:50">
      <c r="AO5042" s="8"/>
      <c r="AP5042" s="8"/>
      <c r="AQ5042" s="8"/>
      <c r="AR5042" s="8"/>
      <c r="AS5042" s="8"/>
      <c r="AT5042" s="8"/>
      <c r="AU5042" s="8"/>
      <c r="AV5042" s="8"/>
      <c r="AW5042" s="8"/>
      <c r="AX5042" s="8"/>
    </row>
    <row r="5043" spans="41:50">
      <c r="AO5043" s="8"/>
      <c r="AP5043" s="8"/>
      <c r="AQ5043" s="8"/>
      <c r="AR5043" s="8"/>
      <c r="AS5043" s="8"/>
      <c r="AT5043" s="8"/>
      <c r="AU5043" s="8"/>
      <c r="AV5043" s="8"/>
      <c r="AW5043" s="8"/>
      <c r="AX5043" s="8"/>
    </row>
    <row r="5044" spans="41:50">
      <c r="AO5044" s="8"/>
      <c r="AP5044" s="8"/>
      <c r="AQ5044" s="8"/>
      <c r="AR5044" s="8"/>
      <c r="AS5044" s="8"/>
      <c r="AT5044" s="8"/>
      <c r="AU5044" s="8"/>
      <c r="AV5044" s="8"/>
      <c r="AW5044" s="8"/>
      <c r="AX5044" s="8"/>
    </row>
    <row r="5045" spans="41:50">
      <c r="AO5045" s="8"/>
      <c r="AP5045" s="8"/>
      <c r="AQ5045" s="8"/>
      <c r="AR5045" s="8"/>
      <c r="AS5045" s="8"/>
      <c r="AT5045" s="8"/>
      <c r="AU5045" s="8"/>
      <c r="AV5045" s="8"/>
      <c r="AW5045" s="8"/>
      <c r="AX5045" s="8"/>
    </row>
    <row r="5046" spans="41:50">
      <c r="AO5046" s="8"/>
      <c r="AP5046" s="8"/>
      <c r="AQ5046" s="8"/>
      <c r="AR5046" s="8"/>
      <c r="AS5046" s="8"/>
      <c r="AT5046" s="8"/>
      <c r="AU5046" s="8"/>
      <c r="AV5046" s="8"/>
      <c r="AW5046" s="8"/>
      <c r="AX5046" s="8"/>
    </row>
    <row r="5047" spans="41:50">
      <c r="AO5047" s="8"/>
      <c r="AP5047" s="8"/>
      <c r="AQ5047" s="8"/>
      <c r="AR5047" s="8"/>
      <c r="AS5047" s="8"/>
      <c r="AT5047" s="8"/>
      <c r="AU5047" s="8"/>
      <c r="AV5047" s="8"/>
      <c r="AW5047" s="8"/>
      <c r="AX5047" s="8"/>
    </row>
    <row r="5048" spans="41:50">
      <c r="AO5048" s="8"/>
      <c r="AP5048" s="8"/>
      <c r="AQ5048" s="8"/>
      <c r="AR5048" s="8"/>
      <c r="AS5048" s="8"/>
      <c r="AT5048" s="8"/>
      <c r="AU5048" s="8"/>
      <c r="AV5048" s="8"/>
      <c r="AW5048" s="8"/>
      <c r="AX5048" s="8"/>
    </row>
    <row r="5049" spans="41:50">
      <c r="AO5049" s="8"/>
      <c r="AP5049" s="8"/>
      <c r="AQ5049" s="8"/>
      <c r="AR5049" s="8"/>
      <c r="AS5049" s="8"/>
      <c r="AT5049" s="8"/>
      <c r="AU5049" s="8"/>
      <c r="AV5049" s="8"/>
      <c r="AW5049" s="8"/>
      <c r="AX5049" s="8"/>
    </row>
    <row r="5050" spans="41:50">
      <c r="AO5050" s="8"/>
      <c r="AP5050" s="8"/>
      <c r="AQ5050" s="8"/>
      <c r="AR5050" s="8"/>
      <c r="AS5050" s="8"/>
      <c r="AT5050" s="8"/>
      <c r="AU5050" s="8"/>
      <c r="AV5050" s="8"/>
      <c r="AW5050" s="8"/>
      <c r="AX5050" s="8"/>
    </row>
    <row r="5051" spans="41:50">
      <c r="AO5051" s="8"/>
      <c r="AP5051" s="8"/>
      <c r="AQ5051" s="8"/>
      <c r="AR5051" s="8"/>
      <c r="AS5051" s="8"/>
      <c r="AT5051" s="8"/>
      <c r="AU5051" s="8"/>
      <c r="AV5051" s="8"/>
      <c r="AW5051" s="8"/>
      <c r="AX5051" s="8"/>
    </row>
    <row r="5052" spans="41:50">
      <c r="AO5052" s="8"/>
      <c r="AP5052" s="8"/>
      <c r="AQ5052" s="8"/>
      <c r="AR5052" s="8"/>
      <c r="AS5052" s="8"/>
      <c r="AT5052" s="8"/>
      <c r="AU5052" s="8"/>
      <c r="AV5052" s="8"/>
      <c r="AW5052" s="8"/>
      <c r="AX5052" s="8"/>
    </row>
    <row r="5053" spans="41:50">
      <c r="AO5053" s="8"/>
      <c r="AP5053" s="8"/>
      <c r="AQ5053" s="8"/>
      <c r="AR5053" s="8"/>
      <c r="AS5053" s="8"/>
      <c r="AT5053" s="8"/>
      <c r="AU5053" s="8"/>
      <c r="AV5053" s="8"/>
      <c r="AW5053" s="8"/>
      <c r="AX5053" s="8"/>
    </row>
    <row r="5054" spans="41:50">
      <c r="AO5054" s="8"/>
      <c r="AP5054" s="8"/>
      <c r="AQ5054" s="8"/>
      <c r="AR5054" s="8"/>
      <c r="AS5054" s="8"/>
      <c r="AT5054" s="8"/>
      <c r="AU5054" s="8"/>
      <c r="AV5054" s="8"/>
      <c r="AW5054" s="8"/>
      <c r="AX5054" s="8"/>
    </row>
    <row r="5055" spans="41:50">
      <c r="AO5055" s="8"/>
      <c r="AP5055" s="8"/>
      <c r="AQ5055" s="8"/>
      <c r="AR5055" s="8"/>
      <c r="AS5055" s="8"/>
      <c r="AT5055" s="8"/>
      <c r="AU5055" s="8"/>
      <c r="AV5055" s="8"/>
      <c r="AW5055" s="8"/>
      <c r="AX5055" s="8"/>
    </row>
    <row r="5056" spans="41:50">
      <c r="AO5056" s="8"/>
      <c r="AP5056" s="8"/>
      <c r="AQ5056" s="8"/>
      <c r="AR5056" s="8"/>
      <c r="AS5056" s="8"/>
      <c r="AT5056" s="8"/>
      <c r="AU5056" s="8"/>
      <c r="AV5056" s="8"/>
      <c r="AW5056" s="8"/>
      <c r="AX5056" s="8"/>
    </row>
    <row r="5057" spans="41:50">
      <c r="AO5057" s="8"/>
      <c r="AP5057" s="8"/>
      <c r="AQ5057" s="8"/>
      <c r="AR5057" s="8"/>
      <c r="AS5057" s="8"/>
      <c r="AT5057" s="8"/>
      <c r="AU5057" s="8"/>
      <c r="AV5057" s="8"/>
      <c r="AW5057" s="8"/>
      <c r="AX5057" s="8"/>
    </row>
    <row r="5058" spans="41:50">
      <c r="AO5058" s="8"/>
      <c r="AP5058" s="8"/>
      <c r="AQ5058" s="8"/>
      <c r="AR5058" s="8"/>
      <c r="AS5058" s="8"/>
      <c r="AT5058" s="8"/>
      <c r="AU5058" s="8"/>
      <c r="AV5058" s="8"/>
      <c r="AW5058" s="8"/>
      <c r="AX5058" s="8"/>
    </row>
    <row r="5059" spans="41:50">
      <c r="AO5059" s="8"/>
      <c r="AP5059" s="8"/>
      <c r="AQ5059" s="8"/>
      <c r="AR5059" s="8"/>
      <c r="AS5059" s="8"/>
      <c r="AT5059" s="8"/>
      <c r="AU5059" s="8"/>
      <c r="AV5059" s="8"/>
      <c r="AW5059" s="8"/>
      <c r="AX5059" s="8"/>
    </row>
    <row r="5060" spans="41:50">
      <c r="AO5060" s="8"/>
      <c r="AP5060" s="8"/>
      <c r="AQ5060" s="8"/>
      <c r="AR5060" s="8"/>
      <c r="AS5060" s="8"/>
      <c r="AT5060" s="8"/>
      <c r="AU5060" s="8"/>
      <c r="AV5060" s="8"/>
      <c r="AW5060" s="8"/>
      <c r="AX5060" s="8"/>
    </row>
    <row r="5061" spans="41:50">
      <c r="AO5061" s="8"/>
      <c r="AP5061" s="8"/>
      <c r="AQ5061" s="8"/>
      <c r="AR5061" s="8"/>
      <c r="AS5061" s="8"/>
      <c r="AT5061" s="8"/>
      <c r="AU5061" s="8"/>
      <c r="AV5061" s="8"/>
      <c r="AW5061" s="8"/>
      <c r="AX5061" s="8"/>
    </row>
    <row r="5062" spans="41:50">
      <c r="AO5062" s="8"/>
      <c r="AP5062" s="8"/>
      <c r="AQ5062" s="8"/>
      <c r="AR5062" s="8"/>
      <c r="AS5062" s="8"/>
      <c r="AT5062" s="8"/>
      <c r="AU5062" s="8"/>
      <c r="AV5062" s="8"/>
      <c r="AW5062" s="8"/>
      <c r="AX5062" s="8"/>
    </row>
    <row r="5063" spans="41:50">
      <c r="AO5063" s="8"/>
      <c r="AP5063" s="8"/>
      <c r="AQ5063" s="8"/>
      <c r="AR5063" s="8"/>
      <c r="AS5063" s="8"/>
      <c r="AT5063" s="8"/>
      <c r="AU5063" s="8"/>
      <c r="AV5063" s="8"/>
      <c r="AW5063" s="8"/>
      <c r="AX5063" s="8"/>
    </row>
    <row r="5064" spans="41:50">
      <c r="AO5064" s="8"/>
      <c r="AP5064" s="8"/>
      <c r="AQ5064" s="8"/>
      <c r="AR5064" s="8"/>
      <c r="AS5064" s="8"/>
      <c r="AT5064" s="8"/>
      <c r="AU5064" s="8"/>
      <c r="AV5064" s="8"/>
      <c r="AW5064" s="8"/>
      <c r="AX5064" s="8"/>
    </row>
    <row r="5065" spans="41:50">
      <c r="AO5065" s="8"/>
      <c r="AP5065" s="8"/>
      <c r="AQ5065" s="8"/>
      <c r="AR5065" s="8"/>
      <c r="AS5065" s="8"/>
      <c r="AT5065" s="8"/>
      <c r="AU5065" s="8"/>
      <c r="AV5065" s="8"/>
      <c r="AW5065" s="8"/>
      <c r="AX5065" s="8"/>
    </row>
    <row r="5066" spans="41:50">
      <c r="AO5066" s="8"/>
      <c r="AP5066" s="8"/>
      <c r="AQ5066" s="8"/>
      <c r="AR5066" s="8"/>
      <c r="AS5066" s="8"/>
      <c r="AT5066" s="8"/>
      <c r="AU5066" s="8"/>
      <c r="AV5066" s="8"/>
      <c r="AW5066" s="8"/>
      <c r="AX5066" s="8"/>
    </row>
    <row r="5067" spans="41:50">
      <c r="AO5067" s="8"/>
      <c r="AP5067" s="8"/>
      <c r="AQ5067" s="8"/>
      <c r="AR5067" s="8"/>
      <c r="AS5067" s="8"/>
      <c r="AT5067" s="8"/>
      <c r="AU5067" s="8"/>
      <c r="AV5067" s="8"/>
      <c r="AW5067" s="8"/>
      <c r="AX5067" s="8"/>
    </row>
    <row r="5068" spans="41:50">
      <c r="AO5068" s="8"/>
      <c r="AP5068" s="8"/>
      <c r="AQ5068" s="8"/>
      <c r="AR5068" s="8"/>
      <c r="AS5068" s="8"/>
      <c r="AT5068" s="8"/>
      <c r="AU5068" s="8"/>
      <c r="AV5068" s="8"/>
      <c r="AW5068" s="8"/>
      <c r="AX5068" s="8"/>
    </row>
    <row r="5069" spans="41:50">
      <c r="AO5069" s="8"/>
      <c r="AP5069" s="8"/>
      <c r="AQ5069" s="8"/>
      <c r="AR5069" s="8"/>
      <c r="AS5069" s="8"/>
      <c r="AT5069" s="8"/>
      <c r="AU5069" s="8"/>
      <c r="AV5069" s="8"/>
      <c r="AW5069" s="8"/>
      <c r="AX5069" s="8"/>
    </row>
    <row r="5070" spans="41:50">
      <c r="AO5070" s="8"/>
      <c r="AP5070" s="8"/>
      <c r="AQ5070" s="8"/>
      <c r="AR5070" s="8"/>
      <c r="AS5070" s="8"/>
      <c r="AT5070" s="8"/>
      <c r="AU5070" s="8"/>
      <c r="AV5070" s="8"/>
      <c r="AW5070" s="8"/>
      <c r="AX5070" s="8"/>
    </row>
    <row r="5071" spans="41:50">
      <c r="AO5071" s="8"/>
      <c r="AP5071" s="8"/>
      <c r="AQ5071" s="8"/>
      <c r="AR5071" s="8"/>
      <c r="AS5071" s="8"/>
      <c r="AT5071" s="8"/>
      <c r="AU5071" s="8"/>
      <c r="AV5071" s="8"/>
      <c r="AW5071" s="8"/>
      <c r="AX5071" s="8"/>
    </row>
    <row r="5072" spans="41:50">
      <c r="AO5072" s="8"/>
      <c r="AP5072" s="8"/>
      <c r="AQ5072" s="8"/>
      <c r="AR5072" s="8"/>
      <c r="AS5072" s="8"/>
      <c r="AT5072" s="8"/>
      <c r="AU5072" s="8"/>
      <c r="AV5072" s="8"/>
      <c r="AW5072" s="8"/>
      <c r="AX5072" s="8"/>
    </row>
    <row r="5073" spans="41:50">
      <c r="AO5073" s="8"/>
      <c r="AP5073" s="8"/>
      <c r="AQ5073" s="8"/>
      <c r="AR5073" s="8"/>
      <c r="AS5073" s="8"/>
      <c r="AT5073" s="8"/>
      <c r="AU5073" s="8"/>
      <c r="AV5073" s="8"/>
      <c r="AW5073" s="8"/>
      <c r="AX5073" s="8"/>
    </row>
    <row r="5074" spans="41:50">
      <c r="AO5074" s="8"/>
      <c r="AP5074" s="8"/>
      <c r="AQ5074" s="8"/>
      <c r="AR5074" s="8"/>
      <c r="AS5074" s="8"/>
      <c r="AT5074" s="8"/>
      <c r="AU5074" s="8"/>
      <c r="AV5074" s="8"/>
      <c r="AW5074" s="8"/>
      <c r="AX5074" s="8"/>
    </row>
    <row r="5075" spans="41:50">
      <c r="AO5075" s="8"/>
      <c r="AP5075" s="8"/>
      <c r="AQ5075" s="8"/>
      <c r="AR5075" s="8"/>
      <c r="AS5075" s="8"/>
      <c r="AT5075" s="8"/>
      <c r="AU5075" s="8"/>
      <c r="AV5075" s="8"/>
      <c r="AW5075" s="8"/>
      <c r="AX5075" s="8"/>
    </row>
    <row r="5076" spans="41:50">
      <c r="AO5076" s="8"/>
      <c r="AP5076" s="8"/>
      <c r="AQ5076" s="8"/>
      <c r="AR5076" s="8"/>
      <c r="AS5076" s="8"/>
      <c r="AT5076" s="8"/>
      <c r="AU5076" s="8"/>
      <c r="AV5076" s="8"/>
      <c r="AW5076" s="8"/>
      <c r="AX5076" s="8"/>
    </row>
    <row r="5077" spans="41:50">
      <c r="AO5077" s="8"/>
      <c r="AP5077" s="8"/>
      <c r="AQ5077" s="8"/>
      <c r="AR5077" s="8"/>
      <c r="AS5077" s="8"/>
      <c r="AT5077" s="8"/>
      <c r="AU5077" s="8"/>
      <c r="AV5077" s="8"/>
      <c r="AW5077" s="8"/>
      <c r="AX5077" s="8"/>
    </row>
    <row r="5078" spans="41:50">
      <c r="AO5078" s="8"/>
      <c r="AP5078" s="8"/>
      <c r="AQ5078" s="8"/>
      <c r="AR5078" s="8"/>
      <c r="AS5078" s="8"/>
      <c r="AT5078" s="8"/>
      <c r="AU5078" s="8"/>
      <c r="AV5078" s="8"/>
      <c r="AW5078" s="8"/>
      <c r="AX5078" s="8"/>
    </row>
    <row r="5079" spans="41:50">
      <c r="AO5079" s="8"/>
      <c r="AP5079" s="8"/>
      <c r="AQ5079" s="8"/>
      <c r="AR5079" s="8"/>
      <c r="AS5079" s="8"/>
      <c r="AT5079" s="8"/>
      <c r="AU5079" s="8"/>
      <c r="AV5079" s="8"/>
      <c r="AW5079" s="8"/>
      <c r="AX5079" s="8"/>
    </row>
    <row r="5080" spans="41:50">
      <c r="AO5080" s="8"/>
      <c r="AP5080" s="8"/>
      <c r="AQ5080" s="8"/>
      <c r="AR5080" s="8"/>
      <c r="AS5080" s="8"/>
      <c r="AT5080" s="8"/>
      <c r="AU5080" s="8"/>
      <c r="AV5080" s="8"/>
      <c r="AW5080" s="8"/>
      <c r="AX5080" s="8"/>
    </row>
    <row r="5081" spans="41:50">
      <c r="AO5081" s="8"/>
      <c r="AP5081" s="8"/>
      <c r="AQ5081" s="8"/>
      <c r="AR5081" s="8"/>
      <c r="AS5081" s="8"/>
      <c r="AT5081" s="8"/>
      <c r="AU5081" s="8"/>
      <c r="AV5081" s="8"/>
      <c r="AW5081" s="8"/>
      <c r="AX5081" s="8"/>
    </row>
    <row r="5082" spans="41:50">
      <c r="AO5082" s="8"/>
      <c r="AP5082" s="8"/>
      <c r="AQ5082" s="8"/>
      <c r="AR5082" s="8"/>
      <c r="AS5082" s="8"/>
      <c r="AT5082" s="8"/>
      <c r="AU5082" s="8"/>
      <c r="AV5082" s="8"/>
      <c r="AW5082" s="8"/>
      <c r="AX5082" s="8"/>
    </row>
    <row r="5083" spans="41:50">
      <c r="AO5083" s="8"/>
      <c r="AP5083" s="8"/>
      <c r="AQ5083" s="8"/>
      <c r="AR5083" s="8"/>
      <c r="AS5083" s="8"/>
      <c r="AT5083" s="8"/>
      <c r="AU5083" s="8"/>
      <c r="AV5083" s="8"/>
      <c r="AW5083" s="8"/>
      <c r="AX5083" s="8"/>
    </row>
    <row r="5084" spans="41:50">
      <c r="AO5084" s="8"/>
      <c r="AP5084" s="8"/>
      <c r="AQ5084" s="8"/>
      <c r="AR5084" s="8"/>
      <c r="AS5084" s="8"/>
      <c r="AT5084" s="8"/>
      <c r="AU5084" s="8"/>
      <c r="AV5084" s="8"/>
      <c r="AW5084" s="8"/>
      <c r="AX5084" s="8"/>
    </row>
    <row r="5085" spans="41:50">
      <c r="AO5085" s="8"/>
      <c r="AP5085" s="8"/>
      <c r="AQ5085" s="8"/>
      <c r="AR5085" s="8"/>
      <c r="AS5085" s="8"/>
      <c r="AT5085" s="8"/>
      <c r="AU5085" s="8"/>
      <c r="AV5085" s="8"/>
      <c r="AW5085" s="8"/>
      <c r="AX5085" s="8"/>
    </row>
    <row r="5086" spans="41:50">
      <c r="AO5086" s="8"/>
      <c r="AP5086" s="8"/>
      <c r="AQ5086" s="8"/>
      <c r="AR5086" s="8"/>
      <c r="AS5086" s="8"/>
      <c r="AT5086" s="8"/>
      <c r="AU5086" s="8"/>
      <c r="AV5086" s="8"/>
      <c r="AW5086" s="8"/>
      <c r="AX5086" s="8"/>
    </row>
    <row r="5087" spans="41:50">
      <c r="AO5087" s="8"/>
      <c r="AP5087" s="8"/>
      <c r="AQ5087" s="8"/>
      <c r="AR5087" s="8"/>
      <c r="AS5087" s="8"/>
      <c r="AT5087" s="8"/>
      <c r="AU5087" s="8"/>
      <c r="AV5087" s="8"/>
      <c r="AW5087" s="8"/>
      <c r="AX5087" s="8"/>
    </row>
    <row r="5088" spans="41:50">
      <c r="AO5088" s="8"/>
      <c r="AP5088" s="8"/>
      <c r="AQ5088" s="8"/>
      <c r="AR5088" s="8"/>
      <c r="AS5088" s="8"/>
      <c r="AT5088" s="8"/>
      <c r="AU5088" s="8"/>
      <c r="AV5088" s="8"/>
      <c r="AW5088" s="8"/>
      <c r="AX5088" s="8"/>
    </row>
    <row r="5089" spans="41:50">
      <c r="AO5089" s="8"/>
      <c r="AP5089" s="8"/>
      <c r="AQ5089" s="8"/>
      <c r="AR5089" s="8"/>
      <c r="AS5089" s="8"/>
      <c r="AT5089" s="8"/>
      <c r="AU5089" s="8"/>
      <c r="AV5089" s="8"/>
      <c r="AW5089" s="8"/>
      <c r="AX5089" s="8"/>
    </row>
    <row r="5090" spans="41:50">
      <c r="AO5090" s="8"/>
      <c r="AP5090" s="8"/>
      <c r="AQ5090" s="8"/>
      <c r="AR5090" s="8"/>
      <c r="AS5090" s="8"/>
      <c r="AT5090" s="8"/>
      <c r="AU5090" s="8"/>
      <c r="AV5090" s="8"/>
      <c r="AW5090" s="8"/>
      <c r="AX5090" s="8"/>
    </row>
    <row r="5091" spans="41:50">
      <c r="AO5091" s="8"/>
      <c r="AP5091" s="8"/>
      <c r="AQ5091" s="8"/>
      <c r="AR5091" s="8"/>
      <c r="AS5091" s="8"/>
      <c r="AT5091" s="8"/>
      <c r="AU5091" s="8"/>
      <c r="AV5091" s="8"/>
      <c r="AW5091" s="8"/>
      <c r="AX5091" s="8"/>
    </row>
    <row r="5092" spans="41:50">
      <c r="AO5092" s="8"/>
      <c r="AP5092" s="8"/>
      <c r="AQ5092" s="8"/>
      <c r="AR5092" s="8"/>
      <c r="AS5092" s="8"/>
      <c r="AT5092" s="8"/>
      <c r="AU5092" s="8"/>
      <c r="AV5092" s="8"/>
      <c r="AW5092" s="8"/>
      <c r="AX5092" s="8"/>
    </row>
    <row r="5093" spans="41:50">
      <c r="AO5093" s="8"/>
      <c r="AP5093" s="8"/>
      <c r="AQ5093" s="8"/>
      <c r="AR5093" s="8"/>
      <c r="AS5093" s="8"/>
      <c r="AT5093" s="8"/>
      <c r="AU5093" s="8"/>
      <c r="AV5093" s="8"/>
      <c r="AW5093" s="8"/>
      <c r="AX5093" s="8"/>
    </row>
    <row r="5094" spans="41:50">
      <c r="AO5094" s="8"/>
      <c r="AP5094" s="8"/>
      <c r="AQ5094" s="8"/>
      <c r="AR5094" s="8"/>
      <c r="AS5094" s="8"/>
      <c r="AT5094" s="8"/>
      <c r="AU5094" s="8"/>
      <c r="AV5094" s="8"/>
      <c r="AW5094" s="8"/>
      <c r="AX5094" s="8"/>
    </row>
    <row r="5095" spans="41:50">
      <c r="AO5095" s="8"/>
      <c r="AP5095" s="8"/>
      <c r="AQ5095" s="8"/>
      <c r="AR5095" s="8"/>
      <c r="AS5095" s="8"/>
      <c r="AT5095" s="8"/>
      <c r="AU5095" s="8"/>
      <c r="AV5095" s="8"/>
      <c r="AW5095" s="8"/>
      <c r="AX5095" s="8"/>
    </row>
    <row r="5096" spans="41:50">
      <c r="AO5096" s="8"/>
      <c r="AP5096" s="8"/>
      <c r="AQ5096" s="8"/>
      <c r="AR5096" s="8"/>
      <c r="AS5096" s="8"/>
      <c r="AT5096" s="8"/>
      <c r="AU5096" s="8"/>
      <c r="AV5096" s="8"/>
      <c r="AW5096" s="8"/>
      <c r="AX5096" s="8"/>
    </row>
    <row r="5097" spans="41:50">
      <c r="AO5097" s="8"/>
      <c r="AP5097" s="8"/>
      <c r="AQ5097" s="8"/>
      <c r="AR5097" s="8"/>
      <c r="AS5097" s="8"/>
      <c r="AT5097" s="8"/>
      <c r="AU5097" s="8"/>
      <c r="AV5097" s="8"/>
      <c r="AW5097" s="8"/>
      <c r="AX5097" s="8"/>
    </row>
    <row r="5098" spans="41:50">
      <c r="AO5098" s="8"/>
      <c r="AP5098" s="8"/>
      <c r="AQ5098" s="8"/>
      <c r="AR5098" s="8"/>
      <c r="AS5098" s="8"/>
      <c r="AT5098" s="8"/>
      <c r="AU5098" s="8"/>
      <c r="AV5098" s="8"/>
      <c r="AW5098" s="8"/>
      <c r="AX5098" s="8"/>
    </row>
    <row r="5099" spans="41:50">
      <c r="AO5099" s="8"/>
      <c r="AP5099" s="8"/>
      <c r="AQ5099" s="8"/>
      <c r="AR5099" s="8"/>
      <c r="AS5099" s="8"/>
      <c r="AT5099" s="8"/>
      <c r="AU5099" s="8"/>
      <c r="AV5099" s="8"/>
      <c r="AW5099" s="8"/>
      <c r="AX5099" s="8"/>
    </row>
    <row r="5100" spans="41:50">
      <c r="AO5100" s="8"/>
      <c r="AP5100" s="8"/>
      <c r="AQ5100" s="8"/>
      <c r="AR5100" s="8"/>
      <c r="AS5100" s="8"/>
      <c r="AT5100" s="8"/>
      <c r="AU5100" s="8"/>
      <c r="AV5100" s="8"/>
      <c r="AW5100" s="8"/>
      <c r="AX5100" s="8"/>
    </row>
    <row r="5101" spans="41:50">
      <c r="AO5101" s="8"/>
      <c r="AP5101" s="8"/>
      <c r="AQ5101" s="8"/>
      <c r="AR5101" s="8"/>
      <c r="AS5101" s="8"/>
      <c r="AT5101" s="8"/>
      <c r="AU5101" s="8"/>
      <c r="AV5101" s="8"/>
      <c r="AW5101" s="8"/>
      <c r="AX5101" s="8"/>
    </row>
    <row r="5102" spans="41:50">
      <c r="AO5102" s="8"/>
      <c r="AP5102" s="8"/>
      <c r="AQ5102" s="8"/>
      <c r="AR5102" s="8"/>
      <c r="AS5102" s="8"/>
      <c r="AT5102" s="8"/>
      <c r="AU5102" s="8"/>
      <c r="AV5102" s="8"/>
      <c r="AW5102" s="8"/>
      <c r="AX5102" s="8"/>
    </row>
    <row r="5103" spans="41:50">
      <c r="AO5103" s="8"/>
      <c r="AP5103" s="8"/>
      <c r="AQ5103" s="8"/>
      <c r="AR5103" s="8"/>
      <c r="AS5103" s="8"/>
      <c r="AT5103" s="8"/>
      <c r="AU5103" s="8"/>
      <c r="AV5103" s="8"/>
      <c r="AW5103" s="8"/>
      <c r="AX5103" s="8"/>
    </row>
    <row r="5104" spans="41:50">
      <c r="AO5104" s="8"/>
      <c r="AP5104" s="8"/>
      <c r="AQ5104" s="8"/>
      <c r="AR5104" s="8"/>
      <c r="AS5104" s="8"/>
      <c r="AT5104" s="8"/>
      <c r="AU5104" s="8"/>
      <c r="AV5104" s="8"/>
      <c r="AW5104" s="8"/>
      <c r="AX5104" s="8"/>
    </row>
    <row r="5105" spans="41:50">
      <c r="AO5105" s="8"/>
      <c r="AP5105" s="8"/>
      <c r="AQ5105" s="8"/>
      <c r="AR5105" s="8"/>
      <c r="AS5105" s="8"/>
      <c r="AT5105" s="8"/>
      <c r="AU5105" s="8"/>
      <c r="AV5105" s="8"/>
      <c r="AW5105" s="8"/>
      <c r="AX5105" s="8"/>
    </row>
    <row r="5106" spans="41:50">
      <c r="AO5106" s="8"/>
      <c r="AP5106" s="8"/>
      <c r="AQ5106" s="8"/>
      <c r="AR5106" s="8"/>
      <c r="AS5106" s="8"/>
      <c r="AT5106" s="8"/>
      <c r="AU5106" s="8"/>
      <c r="AV5106" s="8"/>
      <c r="AW5106" s="8"/>
      <c r="AX5106" s="8"/>
    </row>
    <row r="5107" spans="41:50">
      <c r="AO5107" s="8"/>
      <c r="AP5107" s="8"/>
      <c r="AQ5107" s="8"/>
      <c r="AR5107" s="8"/>
      <c r="AS5107" s="8"/>
      <c r="AT5107" s="8"/>
      <c r="AU5107" s="8"/>
      <c r="AV5107" s="8"/>
      <c r="AW5107" s="8"/>
      <c r="AX5107" s="8"/>
    </row>
    <row r="5108" spans="41:50">
      <c r="AO5108" s="8"/>
      <c r="AP5108" s="8"/>
      <c r="AQ5108" s="8"/>
      <c r="AR5108" s="8"/>
      <c r="AS5108" s="8"/>
      <c r="AT5108" s="8"/>
      <c r="AU5108" s="8"/>
      <c r="AV5108" s="8"/>
      <c r="AW5108" s="8"/>
      <c r="AX5108" s="8"/>
    </row>
    <row r="5109" spans="41:50">
      <c r="AO5109" s="8"/>
      <c r="AP5109" s="8"/>
      <c r="AQ5109" s="8"/>
      <c r="AR5109" s="8"/>
      <c r="AS5109" s="8"/>
      <c r="AT5109" s="8"/>
      <c r="AU5109" s="8"/>
      <c r="AV5109" s="8"/>
      <c r="AW5109" s="8"/>
      <c r="AX5109" s="8"/>
    </row>
    <row r="5110" spans="41:50">
      <c r="AO5110" s="8"/>
      <c r="AP5110" s="8"/>
      <c r="AQ5110" s="8"/>
      <c r="AR5110" s="8"/>
      <c r="AS5110" s="8"/>
      <c r="AT5110" s="8"/>
      <c r="AU5110" s="8"/>
      <c r="AV5110" s="8"/>
      <c r="AW5110" s="8"/>
      <c r="AX5110" s="8"/>
    </row>
    <row r="5111" spans="41:50">
      <c r="AO5111" s="8"/>
      <c r="AP5111" s="8"/>
      <c r="AQ5111" s="8"/>
      <c r="AR5111" s="8"/>
      <c r="AS5111" s="8"/>
      <c r="AT5111" s="8"/>
      <c r="AU5111" s="8"/>
      <c r="AV5111" s="8"/>
      <c r="AW5111" s="8"/>
      <c r="AX5111" s="8"/>
    </row>
    <row r="5112" spans="41:50">
      <c r="AO5112" s="8"/>
      <c r="AP5112" s="8"/>
      <c r="AQ5112" s="8"/>
      <c r="AR5112" s="8"/>
      <c r="AS5112" s="8"/>
      <c r="AT5112" s="8"/>
      <c r="AU5112" s="8"/>
      <c r="AV5112" s="8"/>
      <c r="AW5112" s="8"/>
      <c r="AX5112" s="8"/>
    </row>
    <row r="5113" spans="41:50">
      <c r="AO5113" s="8"/>
      <c r="AP5113" s="8"/>
      <c r="AQ5113" s="8"/>
      <c r="AR5113" s="8"/>
      <c r="AS5113" s="8"/>
      <c r="AT5113" s="8"/>
      <c r="AU5113" s="8"/>
      <c r="AV5113" s="8"/>
      <c r="AW5113" s="8"/>
      <c r="AX5113" s="8"/>
    </row>
    <row r="5114" spans="41:50">
      <c r="AO5114" s="8"/>
      <c r="AP5114" s="8"/>
      <c r="AQ5114" s="8"/>
      <c r="AR5114" s="8"/>
      <c r="AS5114" s="8"/>
      <c r="AT5114" s="8"/>
      <c r="AU5114" s="8"/>
      <c r="AV5114" s="8"/>
      <c r="AW5114" s="8"/>
      <c r="AX5114" s="8"/>
    </row>
    <row r="5115" spans="41:50">
      <c r="AO5115" s="8"/>
      <c r="AP5115" s="8"/>
      <c r="AQ5115" s="8"/>
      <c r="AR5115" s="8"/>
      <c r="AS5115" s="8"/>
      <c r="AT5115" s="8"/>
      <c r="AU5115" s="8"/>
      <c r="AV5115" s="8"/>
      <c r="AW5115" s="8"/>
      <c r="AX5115" s="8"/>
    </row>
    <row r="5116" spans="41:50">
      <c r="AO5116" s="8"/>
      <c r="AP5116" s="8"/>
      <c r="AQ5116" s="8"/>
      <c r="AR5116" s="8"/>
      <c r="AS5116" s="8"/>
      <c r="AT5116" s="8"/>
      <c r="AU5116" s="8"/>
      <c r="AV5116" s="8"/>
      <c r="AW5116" s="8"/>
      <c r="AX5116" s="8"/>
    </row>
    <row r="5117" spans="41:50">
      <c r="AO5117" s="8"/>
      <c r="AP5117" s="8"/>
      <c r="AQ5117" s="8"/>
      <c r="AR5117" s="8"/>
      <c r="AS5117" s="8"/>
      <c r="AT5117" s="8"/>
      <c r="AU5117" s="8"/>
      <c r="AV5117" s="8"/>
      <c r="AW5117" s="8"/>
      <c r="AX5117" s="8"/>
    </row>
    <row r="5118" spans="41:50">
      <c r="AO5118" s="8"/>
      <c r="AP5118" s="8"/>
      <c r="AQ5118" s="8"/>
      <c r="AR5118" s="8"/>
      <c r="AS5118" s="8"/>
      <c r="AT5118" s="8"/>
      <c r="AU5118" s="8"/>
      <c r="AV5118" s="8"/>
      <c r="AW5118" s="8"/>
      <c r="AX5118" s="8"/>
    </row>
    <row r="5119" spans="41:50">
      <c r="AO5119" s="8"/>
      <c r="AP5119" s="8"/>
      <c r="AQ5119" s="8"/>
      <c r="AR5119" s="8"/>
      <c r="AS5119" s="8"/>
      <c r="AT5119" s="8"/>
      <c r="AU5119" s="8"/>
      <c r="AV5119" s="8"/>
      <c r="AW5119" s="8"/>
      <c r="AX5119" s="8"/>
    </row>
    <row r="5120" spans="41:50">
      <c r="AO5120" s="8"/>
      <c r="AP5120" s="8"/>
      <c r="AQ5120" s="8"/>
      <c r="AR5120" s="8"/>
      <c r="AS5120" s="8"/>
      <c r="AT5120" s="8"/>
      <c r="AU5120" s="8"/>
      <c r="AV5120" s="8"/>
      <c r="AW5120" s="8"/>
      <c r="AX5120" s="8"/>
    </row>
    <row r="5121" spans="41:50">
      <c r="AO5121" s="8"/>
      <c r="AP5121" s="8"/>
      <c r="AQ5121" s="8"/>
      <c r="AR5121" s="8"/>
      <c r="AS5121" s="8"/>
      <c r="AT5121" s="8"/>
      <c r="AU5121" s="8"/>
      <c r="AV5121" s="8"/>
      <c r="AW5121" s="8"/>
      <c r="AX5121" s="8"/>
    </row>
    <row r="5122" spans="41:50">
      <c r="AO5122" s="8"/>
      <c r="AP5122" s="8"/>
      <c r="AQ5122" s="8"/>
      <c r="AR5122" s="8"/>
      <c r="AS5122" s="8"/>
      <c r="AT5122" s="8"/>
      <c r="AU5122" s="8"/>
      <c r="AV5122" s="8"/>
      <c r="AW5122" s="8"/>
      <c r="AX5122" s="8"/>
    </row>
    <row r="5123" spans="41:50">
      <c r="AO5123" s="8"/>
      <c r="AP5123" s="8"/>
      <c r="AQ5123" s="8"/>
      <c r="AR5123" s="8"/>
      <c r="AS5123" s="8"/>
      <c r="AT5123" s="8"/>
      <c r="AU5123" s="8"/>
      <c r="AV5123" s="8"/>
      <c r="AW5123" s="8"/>
      <c r="AX5123" s="8"/>
    </row>
    <row r="5124" spans="41:50">
      <c r="AO5124" s="8"/>
      <c r="AP5124" s="8"/>
      <c r="AQ5124" s="8"/>
      <c r="AR5124" s="8"/>
      <c r="AS5124" s="8"/>
      <c r="AT5124" s="8"/>
      <c r="AU5124" s="8"/>
      <c r="AV5124" s="8"/>
      <c r="AW5124" s="8"/>
      <c r="AX5124" s="8"/>
    </row>
    <row r="5125" spans="41:50">
      <c r="AO5125" s="8"/>
      <c r="AP5125" s="8"/>
      <c r="AQ5125" s="8"/>
      <c r="AR5125" s="8"/>
      <c r="AS5125" s="8"/>
      <c r="AT5125" s="8"/>
      <c r="AU5125" s="8"/>
      <c r="AV5125" s="8"/>
      <c r="AW5125" s="8"/>
      <c r="AX5125" s="8"/>
    </row>
    <row r="5126" spans="41:50">
      <c r="AO5126" s="8"/>
      <c r="AP5126" s="8"/>
      <c r="AQ5126" s="8"/>
      <c r="AR5126" s="8"/>
      <c r="AS5126" s="8"/>
      <c r="AT5126" s="8"/>
      <c r="AU5126" s="8"/>
      <c r="AV5126" s="8"/>
      <c r="AW5126" s="8"/>
      <c r="AX5126" s="8"/>
    </row>
    <row r="5127" spans="41:50">
      <c r="AO5127" s="8"/>
      <c r="AP5127" s="8"/>
      <c r="AQ5127" s="8"/>
      <c r="AR5127" s="8"/>
      <c r="AS5127" s="8"/>
      <c r="AT5127" s="8"/>
      <c r="AU5127" s="8"/>
      <c r="AV5127" s="8"/>
      <c r="AW5127" s="8"/>
      <c r="AX5127" s="8"/>
    </row>
    <row r="5128" spans="41:50">
      <c r="AO5128" s="8"/>
      <c r="AP5128" s="8"/>
      <c r="AQ5128" s="8"/>
      <c r="AR5128" s="8"/>
      <c r="AS5128" s="8"/>
      <c r="AT5128" s="8"/>
      <c r="AU5128" s="8"/>
      <c r="AV5128" s="8"/>
      <c r="AW5128" s="8"/>
      <c r="AX5128" s="8"/>
    </row>
    <row r="5129" spans="41:50">
      <c r="AO5129" s="8"/>
      <c r="AP5129" s="8"/>
      <c r="AQ5129" s="8"/>
      <c r="AR5129" s="8"/>
      <c r="AS5129" s="8"/>
      <c r="AT5129" s="8"/>
      <c r="AU5129" s="8"/>
      <c r="AV5129" s="8"/>
      <c r="AW5129" s="8"/>
      <c r="AX5129" s="8"/>
    </row>
    <row r="5130" spans="41:50">
      <c r="AO5130" s="8"/>
      <c r="AP5130" s="8"/>
      <c r="AQ5130" s="8"/>
      <c r="AR5130" s="8"/>
      <c r="AS5130" s="8"/>
      <c r="AT5130" s="8"/>
      <c r="AU5130" s="8"/>
      <c r="AV5130" s="8"/>
      <c r="AW5130" s="8"/>
      <c r="AX5130" s="8"/>
    </row>
    <row r="5131" spans="41:50">
      <c r="AO5131" s="8"/>
      <c r="AP5131" s="8"/>
      <c r="AQ5131" s="8"/>
      <c r="AR5131" s="8"/>
      <c r="AS5131" s="8"/>
      <c r="AT5131" s="8"/>
      <c r="AU5131" s="8"/>
      <c r="AV5131" s="8"/>
      <c r="AW5131" s="8"/>
      <c r="AX5131" s="8"/>
    </row>
    <row r="5132" spans="41:50">
      <c r="AO5132" s="8"/>
      <c r="AP5132" s="8"/>
      <c r="AQ5132" s="8"/>
      <c r="AR5132" s="8"/>
      <c r="AS5132" s="8"/>
      <c r="AT5132" s="8"/>
      <c r="AU5132" s="8"/>
      <c r="AV5132" s="8"/>
      <c r="AW5132" s="8"/>
      <c r="AX5132" s="8"/>
    </row>
    <row r="5133" spans="41:50">
      <c r="AO5133" s="8"/>
      <c r="AP5133" s="8"/>
      <c r="AQ5133" s="8"/>
      <c r="AR5133" s="8"/>
      <c r="AS5133" s="8"/>
      <c r="AT5133" s="8"/>
      <c r="AU5133" s="8"/>
      <c r="AV5133" s="8"/>
      <c r="AW5133" s="8"/>
      <c r="AX5133" s="8"/>
    </row>
    <row r="5134" spans="41:50">
      <c r="AO5134" s="8"/>
      <c r="AP5134" s="8"/>
      <c r="AQ5134" s="8"/>
      <c r="AR5134" s="8"/>
      <c r="AS5134" s="8"/>
      <c r="AT5134" s="8"/>
      <c r="AU5134" s="8"/>
      <c r="AV5134" s="8"/>
      <c r="AW5134" s="8"/>
      <c r="AX5134" s="8"/>
    </row>
    <row r="5135" spans="41:50">
      <c r="AO5135" s="8"/>
      <c r="AP5135" s="8"/>
      <c r="AQ5135" s="8"/>
      <c r="AR5135" s="8"/>
      <c r="AS5135" s="8"/>
      <c r="AT5135" s="8"/>
      <c r="AU5135" s="8"/>
      <c r="AV5135" s="8"/>
      <c r="AW5135" s="8"/>
      <c r="AX5135" s="8"/>
    </row>
    <row r="5136" spans="41:50">
      <c r="AO5136" s="8"/>
      <c r="AP5136" s="8"/>
      <c r="AQ5136" s="8"/>
      <c r="AR5136" s="8"/>
      <c r="AS5136" s="8"/>
      <c r="AT5136" s="8"/>
      <c r="AU5136" s="8"/>
      <c r="AV5136" s="8"/>
      <c r="AW5136" s="8"/>
      <c r="AX5136" s="8"/>
    </row>
    <row r="5137" spans="41:50">
      <c r="AO5137" s="8"/>
      <c r="AP5137" s="8"/>
      <c r="AQ5137" s="8"/>
      <c r="AR5137" s="8"/>
      <c r="AS5137" s="8"/>
      <c r="AT5137" s="8"/>
      <c r="AU5137" s="8"/>
      <c r="AV5137" s="8"/>
      <c r="AW5137" s="8"/>
      <c r="AX5137" s="8"/>
    </row>
    <row r="5138" spans="41:50">
      <c r="AO5138" s="8"/>
      <c r="AP5138" s="8"/>
      <c r="AQ5138" s="8"/>
      <c r="AR5138" s="8"/>
      <c r="AS5138" s="8"/>
      <c r="AT5138" s="8"/>
      <c r="AU5138" s="8"/>
      <c r="AV5138" s="8"/>
      <c r="AW5138" s="8"/>
      <c r="AX5138" s="8"/>
    </row>
    <row r="5139" spans="41:50">
      <c r="AO5139" s="8"/>
      <c r="AP5139" s="8"/>
      <c r="AQ5139" s="8"/>
      <c r="AR5139" s="8"/>
      <c r="AS5139" s="8"/>
      <c r="AT5139" s="8"/>
      <c r="AU5139" s="8"/>
      <c r="AV5139" s="8"/>
      <c r="AW5139" s="8"/>
      <c r="AX5139" s="8"/>
    </row>
    <row r="5140" spans="41:50">
      <c r="AO5140" s="8"/>
      <c r="AP5140" s="8"/>
      <c r="AQ5140" s="8"/>
      <c r="AR5140" s="8"/>
      <c r="AS5140" s="8"/>
      <c r="AT5140" s="8"/>
      <c r="AU5140" s="8"/>
      <c r="AV5140" s="8"/>
      <c r="AW5140" s="8"/>
      <c r="AX5140" s="8"/>
    </row>
    <row r="5141" spans="41:50">
      <c r="AO5141" s="8"/>
      <c r="AP5141" s="8"/>
      <c r="AQ5141" s="8"/>
      <c r="AR5141" s="8"/>
      <c r="AS5141" s="8"/>
      <c r="AT5141" s="8"/>
      <c r="AU5141" s="8"/>
      <c r="AV5141" s="8"/>
      <c r="AW5141" s="8"/>
      <c r="AX5141" s="8"/>
    </row>
    <row r="5142" spans="41:50">
      <c r="AO5142" s="8"/>
      <c r="AP5142" s="8"/>
      <c r="AQ5142" s="8"/>
      <c r="AR5142" s="8"/>
      <c r="AS5142" s="8"/>
      <c r="AT5142" s="8"/>
      <c r="AU5142" s="8"/>
      <c r="AV5142" s="8"/>
      <c r="AW5142" s="8"/>
      <c r="AX5142" s="8"/>
    </row>
    <row r="5143" spans="41:50">
      <c r="AO5143" s="8"/>
      <c r="AP5143" s="8"/>
      <c r="AQ5143" s="8"/>
      <c r="AR5143" s="8"/>
      <c r="AS5143" s="8"/>
      <c r="AT5143" s="8"/>
      <c r="AU5143" s="8"/>
      <c r="AV5143" s="8"/>
      <c r="AW5143" s="8"/>
      <c r="AX5143" s="8"/>
    </row>
    <row r="5144" spans="41:50">
      <c r="AO5144" s="8"/>
      <c r="AP5144" s="8"/>
      <c r="AQ5144" s="8"/>
      <c r="AR5144" s="8"/>
      <c r="AS5144" s="8"/>
      <c r="AT5144" s="8"/>
      <c r="AU5144" s="8"/>
      <c r="AV5144" s="8"/>
      <c r="AW5144" s="8"/>
      <c r="AX5144" s="8"/>
    </row>
    <row r="5145" spans="41:50">
      <c r="AO5145" s="8"/>
      <c r="AP5145" s="8"/>
      <c r="AQ5145" s="8"/>
      <c r="AR5145" s="8"/>
      <c r="AS5145" s="8"/>
      <c r="AT5145" s="8"/>
      <c r="AU5145" s="8"/>
      <c r="AV5145" s="8"/>
      <c r="AW5145" s="8"/>
      <c r="AX5145" s="8"/>
    </row>
    <row r="5146" spans="41:50">
      <c r="AO5146" s="8"/>
      <c r="AP5146" s="8"/>
      <c r="AQ5146" s="8"/>
      <c r="AR5146" s="8"/>
      <c r="AS5146" s="8"/>
      <c r="AT5146" s="8"/>
      <c r="AU5146" s="8"/>
      <c r="AV5146" s="8"/>
      <c r="AW5146" s="8"/>
      <c r="AX5146" s="8"/>
    </row>
    <row r="5147" spans="41:50">
      <c r="AO5147" s="8"/>
      <c r="AP5147" s="8"/>
      <c r="AQ5147" s="8"/>
      <c r="AR5147" s="8"/>
      <c r="AS5147" s="8"/>
      <c r="AT5147" s="8"/>
      <c r="AU5147" s="8"/>
      <c r="AV5147" s="8"/>
      <c r="AW5147" s="8"/>
      <c r="AX5147" s="8"/>
    </row>
    <row r="5148" spans="41:50">
      <c r="AO5148" s="8"/>
      <c r="AP5148" s="8"/>
      <c r="AQ5148" s="8"/>
      <c r="AR5148" s="8"/>
      <c r="AS5148" s="8"/>
      <c r="AT5148" s="8"/>
      <c r="AU5148" s="8"/>
      <c r="AV5148" s="8"/>
      <c r="AW5148" s="8"/>
      <c r="AX5148" s="8"/>
    </row>
    <row r="5149" spans="41:50">
      <c r="AO5149" s="8"/>
      <c r="AP5149" s="8"/>
      <c r="AQ5149" s="8"/>
      <c r="AR5149" s="8"/>
      <c r="AS5149" s="8"/>
      <c r="AT5149" s="8"/>
      <c r="AU5149" s="8"/>
      <c r="AV5149" s="8"/>
      <c r="AW5149" s="8"/>
      <c r="AX5149" s="8"/>
    </row>
    <row r="5150" spans="41:50">
      <c r="AO5150" s="8"/>
      <c r="AP5150" s="8"/>
      <c r="AQ5150" s="8"/>
      <c r="AR5150" s="8"/>
      <c r="AS5150" s="8"/>
      <c r="AT5150" s="8"/>
      <c r="AU5150" s="8"/>
      <c r="AV5150" s="8"/>
      <c r="AW5150" s="8"/>
      <c r="AX5150" s="8"/>
    </row>
    <row r="5151" spans="41:50">
      <c r="AO5151" s="8"/>
      <c r="AP5151" s="8"/>
      <c r="AQ5151" s="8"/>
      <c r="AR5151" s="8"/>
      <c r="AS5151" s="8"/>
      <c r="AT5151" s="8"/>
      <c r="AU5151" s="8"/>
      <c r="AV5151" s="8"/>
      <c r="AW5151" s="8"/>
      <c r="AX5151" s="8"/>
    </row>
    <row r="5152" spans="41:50">
      <c r="AO5152" s="8"/>
      <c r="AP5152" s="8"/>
      <c r="AQ5152" s="8"/>
      <c r="AR5152" s="8"/>
      <c r="AS5152" s="8"/>
      <c r="AT5152" s="8"/>
      <c r="AU5152" s="8"/>
      <c r="AV5152" s="8"/>
      <c r="AW5152" s="8"/>
      <c r="AX5152" s="8"/>
    </row>
    <row r="5153" spans="41:50">
      <c r="AO5153" s="8"/>
      <c r="AP5153" s="8"/>
      <c r="AQ5153" s="8"/>
      <c r="AR5153" s="8"/>
      <c r="AS5153" s="8"/>
      <c r="AT5153" s="8"/>
      <c r="AU5153" s="8"/>
      <c r="AV5153" s="8"/>
      <c r="AW5153" s="8"/>
      <c r="AX5153" s="8"/>
    </row>
    <row r="5154" spans="41:50">
      <c r="AO5154" s="8"/>
      <c r="AP5154" s="8"/>
      <c r="AQ5154" s="8"/>
      <c r="AR5154" s="8"/>
      <c r="AS5154" s="8"/>
      <c r="AT5154" s="8"/>
      <c r="AU5154" s="8"/>
      <c r="AV5154" s="8"/>
      <c r="AW5154" s="8"/>
      <c r="AX5154" s="8"/>
    </row>
    <row r="5155" spans="41:50">
      <c r="AO5155" s="8"/>
      <c r="AP5155" s="8"/>
      <c r="AQ5155" s="8"/>
      <c r="AR5155" s="8"/>
      <c r="AS5155" s="8"/>
      <c r="AT5155" s="8"/>
      <c r="AU5155" s="8"/>
      <c r="AV5155" s="8"/>
      <c r="AW5155" s="8"/>
      <c r="AX5155" s="8"/>
    </row>
    <row r="5156" spans="41:50">
      <c r="AO5156" s="8"/>
      <c r="AP5156" s="8"/>
      <c r="AQ5156" s="8"/>
      <c r="AR5156" s="8"/>
      <c r="AS5156" s="8"/>
      <c r="AT5156" s="8"/>
      <c r="AU5156" s="8"/>
      <c r="AV5156" s="8"/>
      <c r="AW5156" s="8"/>
      <c r="AX5156" s="8"/>
    </row>
    <row r="5157" spans="41:50">
      <c r="AO5157" s="8"/>
      <c r="AP5157" s="8"/>
      <c r="AQ5157" s="8"/>
      <c r="AR5157" s="8"/>
      <c r="AS5157" s="8"/>
      <c r="AT5157" s="8"/>
      <c r="AU5157" s="8"/>
      <c r="AV5157" s="8"/>
      <c r="AW5157" s="8"/>
      <c r="AX5157" s="8"/>
    </row>
    <row r="5158" spans="41:50">
      <c r="AO5158" s="8"/>
      <c r="AP5158" s="8"/>
      <c r="AQ5158" s="8"/>
      <c r="AR5158" s="8"/>
      <c r="AS5158" s="8"/>
      <c r="AT5158" s="8"/>
      <c r="AU5158" s="8"/>
      <c r="AV5158" s="8"/>
      <c r="AW5158" s="8"/>
      <c r="AX5158" s="8"/>
    </row>
    <row r="5159" spans="41:50">
      <c r="AO5159" s="8"/>
      <c r="AP5159" s="8"/>
      <c r="AQ5159" s="8"/>
      <c r="AR5159" s="8"/>
      <c r="AS5159" s="8"/>
      <c r="AT5159" s="8"/>
      <c r="AU5159" s="8"/>
      <c r="AV5159" s="8"/>
      <c r="AW5159" s="8"/>
      <c r="AX5159" s="8"/>
    </row>
    <row r="5160" spans="41:50">
      <c r="AO5160" s="8"/>
      <c r="AP5160" s="8"/>
      <c r="AQ5160" s="8"/>
      <c r="AR5160" s="8"/>
      <c r="AS5160" s="8"/>
      <c r="AT5160" s="8"/>
      <c r="AU5160" s="8"/>
      <c r="AV5160" s="8"/>
      <c r="AW5160" s="8"/>
      <c r="AX5160" s="8"/>
    </row>
    <row r="5161" spans="41:50">
      <c r="AO5161" s="8"/>
      <c r="AP5161" s="8"/>
      <c r="AQ5161" s="8"/>
      <c r="AR5161" s="8"/>
      <c r="AS5161" s="8"/>
      <c r="AT5161" s="8"/>
      <c r="AU5161" s="8"/>
      <c r="AV5161" s="8"/>
      <c r="AW5161" s="8"/>
      <c r="AX5161" s="8"/>
    </row>
    <row r="5162" spans="41:50">
      <c r="AO5162" s="8"/>
      <c r="AP5162" s="8"/>
      <c r="AQ5162" s="8"/>
      <c r="AR5162" s="8"/>
      <c r="AS5162" s="8"/>
      <c r="AT5162" s="8"/>
      <c r="AU5162" s="8"/>
      <c r="AV5162" s="8"/>
      <c r="AW5162" s="8"/>
      <c r="AX5162" s="8"/>
    </row>
    <row r="5163" spans="41:50">
      <c r="AO5163" s="8"/>
      <c r="AP5163" s="8"/>
      <c r="AQ5163" s="8"/>
      <c r="AR5163" s="8"/>
      <c r="AS5163" s="8"/>
      <c r="AT5163" s="8"/>
      <c r="AU5163" s="8"/>
      <c r="AV5163" s="8"/>
      <c r="AW5163" s="8"/>
      <c r="AX5163" s="8"/>
    </row>
    <row r="5164" spans="41:50">
      <c r="AO5164" s="8"/>
      <c r="AP5164" s="8"/>
      <c r="AQ5164" s="8"/>
      <c r="AR5164" s="8"/>
      <c r="AS5164" s="8"/>
      <c r="AT5164" s="8"/>
      <c r="AU5164" s="8"/>
      <c r="AV5164" s="8"/>
      <c r="AW5164" s="8"/>
      <c r="AX5164" s="8"/>
    </row>
    <row r="5165" spans="41:50">
      <c r="AO5165" s="8"/>
      <c r="AP5165" s="8"/>
      <c r="AQ5165" s="8"/>
      <c r="AR5165" s="8"/>
      <c r="AS5165" s="8"/>
      <c r="AT5165" s="8"/>
      <c r="AU5165" s="8"/>
      <c r="AV5165" s="8"/>
      <c r="AW5165" s="8"/>
      <c r="AX5165" s="8"/>
    </row>
    <row r="5166" spans="41:50">
      <c r="AO5166" s="8"/>
      <c r="AP5166" s="8"/>
      <c r="AQ5166" s="8"/>
      <c r="AR5166" s="8"/>
      <c r="AS5166" s="8"/>
      <c r="AT5166" s="8"/>
      <c r="AU5166" s="8"/>
      <c r="AV5166" s="8"/>
      <c r="AW5166" s="8"/>
      <c r="AX5166" s="8"/>
    </row>
    <row r="5167" spans="41:50">
      <c r="AO5167" s="8"/>
      <c r="AP5167" s="8"/>
      <c r="AQ5167" s="8"/>
      <c r="AR5167" s="8"/>
      <c r="AS5167" s="8"/>
      <c r="AT5167" s="8"/>
      <c r="AU5167" s="8"/>
      <c r="AV5167" s="8"/>
      <c r="AW5167" s="8"/>
      <c r="AX5167" s="8"/>
    </row>
    <row r="5168" spans="41:50">
      <c r="AO5168" s="8"/>
      <c r="AP5168" s="8"/>
      <c r="AQ5168" s="8"/>
      <c r="AR5168" s="8"/>
      <c r="AS5168" s="8"/>
      <c r="AT5168" s="8"/>
      <c r="AU5168" s="8"/>
      <c r="AV5168" s="8"/>
      <c r="AW5168" s="8"/>
      <c r="AX5168" s="8"/>
    </row>
    <row r="5169" spans="41:50">
      <c r="AO5169" s="8"/>
      <c r="AP5169" s="8"/>
      <c r="AQ5169" s="8"/>
      <c r="AR5169" s="8"/>
      <c r="AS5169" s="8"/>
      <c r="AT5169" s="8"/>
      <c r="AU5169" s="8"/>
      <c r="AV5169" s="8"/>
      <c r="AW5169" s="8"/>
      <c r="AX5169" s="8"/>
    </row>
    <row r="5170" spans="41:50">
      <c r="AO5170" s="8"/>
      <c r="AP5170" s="8"/>
      <c r="AQ5170" s="8"/>
      <c r="AR5170" s="8"/>
      <c r="AS5170" s="8"/>
      <c r="AT5170" s="8"/>
      <c r="AU5170" s="8"/>
      <c r="AV5170" s="8"/>
      <c r="AW5170" s="8"/>
      <c r="AX5170" s="8"/>
    </row>
    <row r="5171" spans="41:50">
      <c r="AO5171" s="8"/>
      <c r="AP5171" s="8"/>
      <c r="AQ5171" s="8"/>
      <c r="AR5171" s="8"/>
      <c r="AS5171" s="8"/>
      <c r="AT5171" s="8"/>
      <c r="AU5171" s="8"/>
      <c r="AV5171" s="8"/>
      <c r="AW5171" s="8"/>
      <c r="AX5171" s="8"/>
    </row>
    <row r="5172" spans="41:50">
      <c r="AO5172" s="8"/>
      <c r="AP5172" s="8"/>
      <c r="AQ5172" s="8"/>
      <c r="AR5172" s="8"/>
      <c r="AS5172" s="8"/>
      <c r="AT5172" s="8"/>
      <c r="AU5172" s="8"/>
      <c r="AV5172" s="8"/>
      <c r="AW5172" s="8"/>
      <c r="AX5172" s="8"/>
    </row>
    <row r="5173" spans="41:50">
      <c r="AO5173" s="8"/>
      <c r="AP5173" s="8"/>
      <c r="AQ5173" s="8"/>
      <c r="AR5173" s="8"/>
      <c r="AS5173" s="8"/>
      <c r="AT5173" s="8"/>
      <c r="AU5173" s="8"/>
      <c r="AV5173" s="8"/>
      <c r="AW5173" s="8"/>
      <c r="AX5173" s="8"/>
    </row>
    <row r="5174" spans="41:50">
      <c r="AO5174" s="8"/>
      <c r="AP5174" s="8"/>
      <c r="AQ5174" s="8"/>
      <c r="AR5174" s="8"/>
      <c r="AS5174" s="8"/>
      <c r="AT5174" s="8"/>
      <c r="AU5174" s="8"/>
      <c r="AV5174" s="8"/>
      <c r="AW5174" s="8"/>
      <c r="AX5174" s="8"/>
    </row>
    <row r="5175" spans="41:50">
      <c r="AO5175" s="8"/>
      <c r="AP5175" s="8"/>
      <c r="AQ5175" s="8"/>
      <c r="AR5175" s="8"/>
      <c r="AS5175" s="8"/>
      <c r="AT5175" s="8"/>
      <c r="AU5175" s="8"/>
      <c r="AV5175" s="8"/>
      <c r="AW5175" s="8"/>
      <c r="AX5175" s="8"/>
    </row>
    <row r="5176" spans="41:50">
      <c r="AO5176" s="8"/>
      <c r="AP5176" s="8"/>
      <c r="AQ5176" s="8"/>
      <c r="AR5176" s="8"/>
      <c r="AS5176" s="8"/>
      <c r="AT5176" s="8"/>
      <c r="AU5176" s="8"/>
      <c r="AV5176" s="8"/>
      <c r="AW5176" s="8"/>
      <c r="AX5176" s="8"/>
    </row>
    <row r="5177" spans="41:50">
      <c r="AO5177" s="8"/>
      <c r="AP5177" s="8"/>
      <c r="AQ5177" s="8"/>
      <c r="AR5177" s="8"/>
      <c r="AS5177" s="8"/>
      <c r="AT5177" s="8"/>
      <c r="AU5177" s="8"/>
      <c r="AV5177" s="8"/>
      <c r="AW5177" s="8"/>
      <c r="AX5177" s="8"/>
    </row>
    <row r="5178" spans="41:50">
      <c r="AO5178" s="8"/>
      <c r="AP5178" s="8"/>
      <c r="AQ5178" s="8"/>
      <c r="AR5178" s="8"/>
      <c r="AS5178" s="8"/>
      <c r="AT5178" s="8"/>
      <c r="AU5178" s="8"/>
      <c r="AV5178" s="8"/>
      <c r="AW5178" s="8"/>
      <c r="AX5178" s="8"/>
    </row>
    <row r="5179" spans="41:50">
      <c r="AO5179" s="8"/>
      <c r="AP5179" s="8"/>
      <c r="AQ5179" s="8"/>
      <c r="AR5179" s="8"/>
      <c r="AS5179" s="8"/>
      <c r="AT5179" s="8"/>
      <c r="AU5179" s="8"/>
      <c r="AV5179" s="8"/>
      <c r="AW5179" s="8"/>
      <c r="AX5179" s="8"/>
    </row>
    <row r="5180" spans="41:50">
      <c r="AO5180" s="8"/>
      <c r="AP5180" s="8"/>
      <c r="AQ5180" s="8"/>
      <c r="AR5180" s="8"/>
      <c r="AS5180" s="8"/>
      <c r="AT5180" s="8"/>
      <c r="AU5180" s="8"/>
      <c r="AV5180" s="8"/>
      <c r="AW5180" s="8"/>
      <c r="AX5180" s="8"/>
    </row>
    <row r="5181" spans="41:50">
      <c r="AO5181" s="8"/>
      <c r="AP5181" s="8"/>
      <c r="AQ5181" s="8"/>
      <c r="AR5181" s="8"/>
      <c r="AS5181" s="8"/>
      <c r="AT5181" s="8"/>
      <c r="AU5181" s="8"/>
      <c r="AV5181" s="8"/>
      <c r="AW5181" s="8"/>
      <c r="AX5181" s="8"/>
    </row>
    <row r="5182" spans="41:50">
      <c r="AO5182" s="8"/>
      <c r="AP5182" s="8"/>
      <c r="AQ5182" s="8"/>
      <c r="AR5182" s="8"/>
      <c r="AS5182" s="8"/>
      <c r="AT5182" s="8"/>
      <c r="AU5182" s="8"/>
      <c r="AV5182" s="8"/>
      <c r="AW5182" s="8"/>
      <c r="AX5182" s="8"/>
    </row>
    <row r="5183" spans="41:50">
      <c r="AO5183" s="8"/>
      <c r="AP5183" s="8"/>
      <c r="AQ5183" s="8"/>
      <c r="AR5183" s="8"/>
      <c r="AS5183" s="8"/>
      <c r="AT5183" s="8"/>
      <c r="AU5183" s="8"/>
      <c r="AV5183" s="8"/>
      <c r="AW5183" s="8"/>
      <c r="AX5183" s="8"/>
    </row>
    <row r="5184" spans="41:50">
      <c r="AO5184" s="8"/>
      <c r="AP5184" s="8"/>
      <c r="AQ5184" s="8"/>
      <c r="AR5184" s="8"/>
      <c r="AS5184" s="8"/>
      <c r="AT5184" s="8"/>
      <c r="AU5184" s="8"/>
      <c r="AV5184" s="8"/>
      <c r="AW5184" s="8"/>
      <c r="AX5184" s="8"/>
    </row>
    <row r="5185" spans="41:50">
      <c r="AO5185" s="8"/>
      <c r="AP5185" s="8"/>
      <c r="AQ5185" s="8"/>
      <c r="AR5185" s="8"/>
      <c r="AS5185" s="8"/>
      <c r="AT5185" s="8"/>
      <c r="AU5185" s="8"/>
      <c r="AV5185" s="8"/>
      <c r="AW5185" s="8"/>
      <c r="AX5185" s="8"/>
    </row>
    <row r="5186" spans="41:50">
      <c r="AO5186" s="8"/>
      <c r="AP5186" s="8"/>
      <c r="AQ5186" s="8"/>
      <c r="AR5186" s="8"/>
      <c r="AS5186" s="8"/>
      <c r="AT5186" s="8"/>
      <c r="AU5186" s="8"/>
      <c r="AV5186" s="8"/>
      <c r="AW5186" s="8"/>
      <c r="AX5186" s="8"/>
    </row>
    <row r="5187" spans="41:50">
      <c r="AO5187" s="8"/>
      <c r="AP5187" s="8"/>
      <c r="AQ5187" s="8"/>
      <c r="AR5187" s="8"/>
      <c r="AS5187" s="8"/>
      <c r="AT5187" s="8"/>
      <c r="AU5187" s="8"/>
      <c r="AV5187" s="8"/>
      <c r="AW5187" s="8"/>
      <c r="AX5187" s="8"/>
    </row>
    <row r="5188" spans="41:50">
      <c r="AO5188" s="8"/>
      <c r="AP5188" s="8"/>
      <c r="AQ5188" s="8"/>
      <c r="AR5188" s="8"/>
      <c r="AS5188" s="8"/>
      <c r="AT5188" s="8"/>
      <c r="AU5188" s="8"/>
      <c r="AV5188" s="8"/>
      <c r="AW5188" s="8"/>
      <c r="AX5188" s="8"/>
    </row>
    <row r="5189" spans="41:50">
      <c r="AO5189" s="8"/>
      <c r="AP5189" s="8"/>
      <c r="AQ5189" s="8"/>
      <c r="AR5189" s="8"/>
      <c r="AS5189" s="8"/>
      <c r="AT5189" s="8"/>
      <c r="AU5189" s="8"/>
      <c r="AV5189" s="8"/>
      <c r="AW5189" s="8"/>
      <c r="AX5189" s="8"/>
    </row>
    <row r="5190" spans="41:50">
      <c r="AO5190" s="8"/>
      <c r="AP5190" s="8"/>
      <c r="AQ5190" s="8"/>
      <c r="AR5190" s="8"/>
      <c r="AS5190" s="8"/>
      <c r="AT5190" s="8"/>
      <c r="AU5190" s="8"/>
      <c r="AV5190" s="8"/>
      <c r="AW5190" s="8"/>
      <c r="AX5190" s="8"/>
    </row>
    <row r="5191" spans="41:50">
      <c r="AO5191" s="8"/>
      <c r="AP5191" s="8"/>
      <c r="AQ5191" s="8"/>
      <c r="AR5191" s="8"/>
      <c r="AS5191" s="8"/>
      <c r="AT5191" s="8"/>
      <c r="AU5191" s="8"/>
      <c r="AV5191" s="8"/>
      <c r="AW5191" s="8"/>
      <c r="AX5191" s="8"/>
    </row>
    <row r="5192" spans="41:50">
      <c r="AO5192" s="8"/>
      <c r="AP5192" s="8"/>
      <c r="AQ5192" s="8"/>
      <c r="AR5192" s="8"/>
      <c r="AS5192" s="8"/>
      <c r="AT5192" s="8"/>
      <c r="AU5192" s="8"/>
      <c r="AV5192" s="8"/>
      <c r="AW5192" s="8"/>
      <c r="AX5192" s="8"/>
    </row>
    <row r="5193" spans="41:50">
      <c r="AO5193" s="8"/>
      <c r="AP5193" s="8"/>
      <c r="AQ5193" s="8"/>
      <c r="AR5193" s="8"/>
      <c r="AS5193" s="8"/>
      <c r="AT5193" s="8"/>
      <c r="AU5193" s="8"/>
      <c r="AV5193" s="8"/>
      <c r="AW5193" s="8"/>
      <c r="AX5193" s="8"/>
    </row>
    <row r="5194" spans="41:50">
      <c r="AO5194" s="8"/>
      <c r="AP5194" s="8"/>
      <c r="AQ5194" s="8"/>
      <c r="AR5194" s="8"/>
      <c r="AS5194" s="8"/>
      <c r="AT5194" s="8"/>
      <c r="AU5194" s="8"/>
      <c r="AV5194" s="8"/>
      <c r="AW5194" s="8"/>
      <c r="AX5194" s="8"/>
    </row>
    <row r="5195" spans="41:50">
      <c r="AO5195" s="8"/>
      <c r="AP5195" s="8"/>
      <c r="AQ5195" s="8"/>
      <c r="AR5195" s="8"/>
      <c r="AS5195" s="8"/>
      <c r="AT5195" s="8"/>
      <c r="AU5195" s="8"/>
      <c r="AV5195" s="8"/>
      <c r="AW5195" s="8"/>
      <c r="AX5195" s="8"/>
    </row>
    <row r="5196" spans="41:50">
      <c r="AO5196" s="8"/>
      <c r="AP5196" s="8"/>
      <c r="AQ5196" s="8"/>
      <c r="AR5196" s="8"/>
      <c r="AS5196" s="8"/>
      <c r="AT5196" s="8"/>
      <c r="AU5196" s="8"/>
      <c r="AV5196" s="8"/>
      <c r="AW5196" s="8"/>
      <c r="AX5196" s="8"/>
    </row>
    <row r="5197" spans="41:50">
      <c r="AO5197" s="8"/>
      <c r="AP5197" s="8"/>
      <c r="AQ5197" s="8"/>
      <c r="AR5197" s="8"/>
      <c r="AS5197" s="8"/>
      <c r="AT5197" s="8"/>
      <c r="AU5197" s="8"/>
      <c r="AV5197" s="8"/>
      <c r="AW5197" s="8"/>
      <c r="AX5197" s="8"/>
    </row>
    <row r="5198" spans="41:50">
      <c r="AO5198" s="8"/>
      <c r="AP5198" s="8"/>
      <c r="AQ5198" s="8"/>
      <c r="AR5198" s="8"/>
      <c r="AS5198" s="8"/>
      <c r="AT5198" s="8"/>
      <c r="AU5198" s="8"/>
      <c r="AV5198" s="8"/>
      <c r="AW5198" s="8"/>
      <c r="AX5198" s="8"/>
    </row>
    <row r="5199" spans="41:50">
      <c r="AO5199" s="8"/>
      <c r="AP5199" s="8"/>
      <c r="AQ5199" s="8"/>
      <c r="AR5199" s="8"/>
      <c r="AS5199" s="8"/>
      <c r="AT5199" s="8"/>
      <c r="AU5199" s="8"/>
      <c r="AV5199" s="8"/>
      <c r="AW5199" s="8"/>
      <c r="AX5199" s="8"/>
    </row>
    <row r="5200" spans="41:50">
      <c r="AO5200" s="8"/>
      <c r="AP5200" s="8"/>
      <c r="AQ5200" s="8"/>
      <c r="AR5200" s="8"/>
      <c r="AS5200" s="8"/>
      <c r="AT5200" s="8"/>
      <c r="AU5200" s="8"/>
      <c r="AV5200" s="8"/>
      <c r="AW5200" s="8"/>
      <c r="AX5200" s="8"/>
    </row>
    <row r="5201" spans="41:50">
      <c r="AO5201" s="8"/>
      <c r="AP5201" s="8"/>
      <c r="AQ5201" s="8"/>
      <c r="AR5201" s="8"/>
      <c r="AS5201" s="8"/>
      <c r="AT5201" s="8"/>
      <c r="AU5201" s="8"/>
      <c r="AV5201" s="8"/>
      <c r="AW5201" s="8"/>
      <c r="AX5201" s="8"/>
    </row>
    <row r="5202" spans="41:50">
      <c r="AO5202" s="8"/>
      <c r="AP5202" s="8"/>
      <c r="AQ5202" s="8"/>
      <c r="AR5202" s="8"/>
      <c r="AS5202" s="8"/>
      <c r="AT5202" s="8"/>
      <c r="AU5202" s="8"/>
      <c r="AV5202" s="8"/>
      <c r="AW5202" s="8"/>
      <c r="AX5202" s="8"/>
    </row>
    <row r="5203" spans="41:50">
      <c r="AO5203" s="8"/>
      <c r="AP5203" s="8"/>
      <c r="AQ5203" s="8"/>
      <c r="AR5203" s="8"/>
      <c r="AS5203" s="8"/>
      <c r="AT5203" s="8"/>
      <c r="AU5203" s="8"/>
      <c r="AV5203" s="8"/>
      <c r="AW5203" s="8"/>
      <c r="AX5203" s="8"/>
    </row>
    <row r="5204" spans="41:50">
      <c r="AO5204" s="8"/>
      <c r="AP5204" s="8"/>
      <c r="AQ5204" s="8"/>
      <c r="AR5204" s="8"/>
      <c r="AS5204" s="8"/>
      <c r="AT5204" s="8"/>
      <c r="AU5204" s="8"/>
      <c r="AV5204" s="8"/>
      <c r="AW5204" s="8"/>
      <c r="AX5204" s="8"/>
    </row>
    <row r="5205" spans="41:50">
      <c r="AO5205" s="8"/>
      <c r="AP5205" s="8"/>
      <c r="AQ5205" s="8"/>
      <c r="AR5205" s="8"/>
      <c r="AS5205" s="8"/>
      <c r="AT5205" s="8"/>
      <c r="AU5205" s="8"/>
      <c r="AV5205" s="8"/>
      <c r="AW5205" s="8"/>
      <c r="AX5205" s="8"/>
    </row>
    <row r="5206" spans="41:50">
      <c r="AO5206" s="8"/>
      <c r="AP5206" s="8"/>
      <c r="AQ5206" s="8"/>
      <c r="AR5206" s="8"/>
      <c r="AS5206" s="8"/>
      <c r="AT5206" s="8"/>
      <c r="AU5206" s="8"/>
      <c r="AV5206" s="8"/>
      <c r="AW5206" s="8"/>
      <c r="AX5206" s="8"/>
    </row>
    <row r="5207" spans="41:50">
      <c r="AO5207" s="8"/>
      <c r="AP5207" s="8"/>
      <c r="AQ5207" s="8"/>
      <c r="AR5207" s="8"/>
      <c r="AS5207" s="8"/>
      <c r="AT5207" s="8"/>
      <c r="AU5207" s="8"/>
      <c r="AV5207" s="8"/>
      <c r="AW5207" s="8"/>
      <c r="AX5207" s="8"/>
    </row>
    <row r="5208" spans="41:50">
      <c r="AO5208" s="8"/>
      <c r="AP5208" s="8"/>
      <c r="AQ5208" s="8"/>
      <c r="AR5208" s="8"/>
      <c r="AS5208" s="8"/>
      <c r="AT5208" s="8"/>
      <c r="AU5208" s="8"/>
      <c r="AV5208" s="8"/>
      <c r="AW5208" s="8"/>
      <c r="AX5208" s="8"/>
    </row>
    <row r="5209" spans="41:50">
      <c r="AO5209" s="8"/>
      <c r="AP5209" s="8"/>
      <c r="AQ5209" s="8"/>
      <c r="AR5209" s="8"/>
      <c r="AS5209" s="8"/>
      <c r="AT5209" s="8"/>
      <c r="AU5209" s="8"/>
      <c r="AV5209" s="8"/>
      <c r="AW5209" s="8"/>
      <c r="AX5209" s="8"/>
    </row>
    <row r="5210" spans="41:50">
      <c r="AO5210" s="8"/>
      <c r="AP5210" s="8"/>
      <c r="AQ5210" s="8"/>
      <c r="AR5210" s="8"/>
      <c r="AS5210" s="8"/>
      <c r="AT5210" s="8"/>
      <c r="AU5210" s="8"/>
      <c r="AV5210" s="8"/>
      <c r="AW5210" s="8"/>
      <c r="AX5210" s="8"/>
    </row>
    <row r="5211" spans="41:50">
      <c r="AO5211" s="8"/>
      <c r="AP5211" s="8"/>
      <c r="AQ5211" s="8"/>
      <c r="AR5211" s="8"/>
      <c r="AS5211" s="8"/>
      <c r="AT5211" s="8"/>
      <c r="AU5211" s="8"/>
      <c r="AV5211" s="8"/>
      <c r="AW5211" s="8"/>
      <c r="AX5211" s="8"/>
    </row>
    <row r="5212" spans="41:50">
      <c r="AO5212" s="8"/>
      <c r="AP5212" s="8"/>
      <c r="AQ5212" s="8"/>
      <c r="AR5212" s="8"/>
      <c r="AS5212" s="8"/>
      <c r="AT5212" s="8"/>
      <c r="AU5212" s="8"/>
      <c r="AV5212" s="8"/>
      <c r="AW5212" s="8"/>
      <c r="AX5212" s="8"/>
    </row>
    <row r="5213" spans="41:50">
      <c r="AO5213" s="8"/>
      <c r="AP5213" s="8"/>
      <c r="AQ5213" s="8"/>
      <c r="AR5213" s="8"/>
      <c r="AS5213" s="8"/>
      <c r="AT5213" s="8"/>
      <c r="AU5213" s="8"/>
      <c r="AV5213" s="8"/>
      <c r="AW5213" s="8"/>
      <c r="AX5213" s="8"/>
    </row>
    <row r="5214" spans="41:50">
      <c r="AO5214" s="8"/>
      <c r="AP5214" s="8"/>
      <c r="AQ5214" s="8"/>
      <c r="AR5214" s="8"/>
      <c r="AS5214" s="8"/>
      <c r="AT5214" s="8"/>
      <c r="AU5214" s="8"/>
      <c r="AV5214" s="8"/>
      <c r="AW5214" s="8"/>
      <c r="AX5214" s="8"/>
    </row>
    <row r="5215" spans="41:50">
      <c r="AO5215" s="8"/>
      <c r="AP5215" s="8"/>
      <c r="AQ5215" s="8"/>
      <c r="AR5215" s="8"/>
      <c r="AS5215" s="8"/>
      <c r="AT5215" s="8"/>
      <c r="AU5215" s="8"/>
      <c r="AV5215" s="8"/>
      <c r="AW5215" s="8"/>
      <c r="AX5215" s="8"/>
    </row>
    <row r="5216" spans="41:50">
      <c r="AO5216" s="8"/>
      <c r="AP5216" s="8"/>
      <c r="AQ5216" s="8"/>
      <c r="AR5216" s="8"/>
      <c r="AS5216" s="8"/>
      <c r="AT5216" s="8"/>
      <c r="AU5216" s="8"/>
      <c r="AV5216" s="8"/>
      <c r="AW5216" s="8"/>
      <c r="AX5216" s="8"/>
    </row>
    <row r="5217" spans="41:50">
      <c r="AO5217" s="8"/>
      <c r="AP5217" s="8"/>
      <c r="AQ5217" s="8"/>
      <c r="AR5217" s="8"/>
      <c r="AS5217" s="8"/>
      <c r="AT5217" s="8"/>
      <c r="AU5217" s="8"/>
      <c r="AV5217" s="8"/>
      <c r="AW5217" s="8"/>
      <c r="AX5217" s="8"/>
    </row>
    <row r="5218" spans="41:50">
      <c r="AO5218" s="8"/>
      <c r="AP5218" s="8"/>
      <c r="AQ5218" s="8"/>
      <c r="AR5218" s="8"/>
      <c r="AS5218" s="8"/>
      <c r="AT5218" s="8"/>
      <c r="AU5218" s="8"/>
      <c r="AV5218" s="8"/>
      <c r="AW5218" s="8"/>
      <c r="AX5218" s="8"/>
    </row>
    <row r="5219" spans="41:50">
      <c r="AO5219" s="8"/>
      <c r="AP5219" s="8"/>
      <c r="AQ5219" s="8"/>
      <c r="AR5219" s="8"/>
      <c r="AS5219" s="8"/>
      <c r="AT5219" s="8"/>
      <c r="AU5219" s="8"/>
      <c r="AV5219" s="8"/>
      <c r="AW5219" s="8"/>
      <c r="AX5219" s="8"/>
    </row>
    <row r="5220" spans="41:50">
      <c r="AO5220" s="8"/>
      <c r="AP5220" s="8"/>
      <c r="AQ5220" s="8"/>
      <c r="AR5220" s="8"/>
      <c r="AS5220" s="8"/>
      <c r="AT5220" s="8"/>
      <c r="AU5220" s="8"/>
      <c r="AV5220" s="8"/>
      <c r="AW5220" s="8"/>
      <c r="AX5220" s="8"/>
    </row>
    <row r="5221" spans="41:50">
      <c r="AO5221" s="8"/>
      <c r="AP5221" s="8"/>
      <c r="AQ5221" s="8"/>
      <c r="AR5221" s="8"/>
      <c r="AS5221" s="8"/>
      <c r="AT5221" s="8"/>
      <c r="AU5221" s="8"/>
      <c r="AV5221" s="8"/>
      <c r="AW5221" s="8"/>
      <c r="AX5221" s="8"/>
    </row>
    <row r="5222" spans="41:50">
      <c r="AO5222" s="8"/>
      <c r="AP5222" s="8"/>
      <c r="AQ5222" s="8"/>
      <c r="AR5222" s="8"/>
      <c r="AS5222" s="8"/>
      <c r="AT5222" s="8"/>
      <c r="AU5222" s="8"/>
      <c r="AV5222" s="8"/>
      <c r="AW5222" s="8"/>
      <c r="AX5222" s="8"/>
    </row>
    <row r="5223" spans="41:50">
      <c r="AO5223" s="8"/>
      <c r="AP5223" s="8"/>
      <c r="AQ5223" s="8"/>
      <c r="AR5223" s="8"/>
      <c r="AS5223" s="8"/>
      <c r="AT5223" s="8"/>
      <c r="AU5223" s="8"/>
      <c r="AV5223" s="8"/>
      <c r="AW5223" s="8"/>
      <c r="AX5223" s="8"/>
    </row>
    <row r="5224" spans="41:50">
      <c r="AO5224" s="8"/>
      <c r="AP5224" s="8"/>
      <c r="AQ5224" s="8"/>
      <c r="AR5224" s="8"/>
      <c r="AS5224" s="8"/>
      <c r="AT5224" s="8"/>
      <c r="AU5224" s="8"/>
      <c r="AV5224" s="8"/>
      <c r="AW5224" s="8"/>
      <c r="AX5224" s="8"/>
    </row>
    <row r="5225" spans="41:50">
      <c r="AO5225" s="8"/>
      <c r="AP5225" s="8"/>
      <c r="AQ5225" s="8"/>
      <c r="AR5225" s="8"/>
      <c r="AS5225" s="8"/>
      <c r="AT5225" s="8"/>
      <c r="AU5225" s="8"/>
      <c r="AV5225" s="8"/>
      <c r="AW5225" s="8"/>
      <c r="AX5225" s="8"/>
    </row>
    <row r="5226" spans="41:50">
      <c r="AO5226" s="8"/>
      <c r="AP5226" s="8"/>
      <c r="AQ5226" s="8"/>
      <c r="AR5226" s="8"/>
      <c r="AS5226" s="8"/>
      <c r="AT5226" s="8"/>
      <c r="AU5226" s="8"/>
      <c r="AV5226" s="8"/>
      <c r="AW5226" s="8"/>
      <c r="AX5226" s="8"/>
    </row>
    <row r="5227" spans="41:50">
      <c r="AO5227" s="8"/>
      <c r="AP5227" s="8"/>
      <c r="AQ5227" s="8"/>
      <c r="AR5227" s="8"/>
      <c r="AS5227" s="8"/>
      <c r="AT5227" s="8"/>
      <c r="AU5227" s="8"/>
      <c r="AV5227" s="8"/>
      <c r="AW5227" s="8"/>
      <c r="AX5227" s="8"/>
    </row>
    <row r="5228" spans="41:50">
      <c r="AO5228" s="8"/>
      <c r="AP5228" s="8"/>
      <c r="AQ5228" s="8"/>
      <c r="AR5228" s="8"/>
      <c r="AS5228" s="8"/>
      <c r="AT5228" s="8"/>
      <c r="AU5228" s="8"/>
      <c r="AV5228" s="8"/>
      <c r="AW5228" s="8"/>
      <c r="AX5228" s="8"/>
    </row>
    <row r="5229" spans="41:50">
      <c r="AO5229" s="8"/>
      <c r="AP5229" s="8"/>
      <c r="AQ5229" s="8"/>
      <c r="AR5229" s="8"/>
      <c r="AS5229" s="8"/>
      <c r="AT5229" s="8"/>
      <c r="AU5229" s="8"/>
      <c r="AV5229" s="8"/>
      <c r="AW5229" s="8"/>
      <c r="AX5229" s="8"/>
    </row>
    <row r="5230" spans="41:50">
      <c r="AO5230" s="8"/>
      <c r="AP5230" s="8"/>
      <c r="AQ5230" s="8"/>
      <c r="AR5230" s="8"/>
      <c r="AS5230" s="8"/>
      <c r="AT5230" s="8"/>
      <c r="AU5230" s="8"/>
      <c r="AV5230" s="8"/>
      <c r="AW5230" s="8"/>
      <c r="AX5230" s="8"/>
    </row>
    <row r="5231" spans="41:50">
      <c r="AO5231" s="8"/>
      <c r="AP5231" s="8"/>
      <c r="AQ5231" s="8"/>
      <c r="AR5231" s="8"/>
      <c r="AS5231" s="8"/>
      <c r="AT5231" s="8"/>
      <c r="AU5231" s="8"/>
      <c r="AV5231" s="8"/>
      <c r="AW5231" s="8"/>
      <c r="AX5231" s="8"/>
    </row>
    <row r="5232" spans="41:50">
      <c r="AO5232" s="8"/>
      <c r="AP5232" s="8"/>
      <c r="AQ5232" s="8"/>
      <c r="AR5232" s="8"/>
      <c r="AS5232" s="8"/>
      <c r="AT5232" s="8"/>
      <c r="AU5232" s="8"/>
      <c r="AV5232" s="8"/>
      <c r="AW5232" s="8"/>
      <c r="AX5232" s="8"/>
    </row>
    <row r="5233" spans="41:50">
      <c r="AO5233" s="8"/>
      <c r="AP5233" s="8"/>
      <c r="AQ5233" s="8"/>
      <c r="AR5233" s="8"/>
      <c r="AS5233" s="8"/>
      <c r="AT5233" s="8"/>
      <c r="AU5233" s="8"/>
      <c r="AV5233" s="8"/>
      <c r="AW5233" s="8"/>
      <c r="AX5233" s="8"/>
    </row>
    <row r="5234" spans="41:50">
      <c r="AO5234" s="8"/>
      <c r="AP5234" s="8"/>
      <c r="AQ5234" s="8"/>
      <c r="AR5234" s="8"/>
      <c r="AS5234" s="8"/>
      <c r="AT5234" s="8"/>
      <c r="AU5234" s="8"/>
      <c r="AV5234" s="8"/>
      <c r="AW5234" s="8"/>
      <c r="AX5234" s="8"/>
    </row>
    <row r="5235" spans="41:50">
      <c r="AO5235" s="8"/>
      <c r="AP5235" s="8"/>
      <c r="AQ5235" s="8"/>
      <c r="AR5235" s="8"/>
      <c r="AS5235" s="8"/>
      <c r="AT5235" s="8"/>
      <c r="AU5235" s="8"/>
      <c r="AV5235" s="8"/>
      <c r="AW5235" s="8"/>
      <c r="AX5235" s="8"/>
    </row>
    <row r="5236" spans="41:50">
      <c r="AO5236" s="8"/>
      <c r="AP5236" s="8"/>
      <c r="AQ5236" s="8"/>
      <c r="AR5236" s="8"/>
      <c r="AS5236" s="8"/>
      <c r="AT5236" s="8"/>
      <c r="AU5236" s="8"/>
      <c r="AV5236" s="8"/>
      <c r="AW5236" s="8"/>
      <c r="AX5236" s="8"/>
    </row>
    <row r="5237" spans="41:50">
      <c r="AO5237" s="8"/>
      <c r="AP5237" s="8"/>
      <c r="AQ5237" s="8"/>
      <c r="AR5237" s="8"/>
      <c r="AS5237" s="8"/>
      <c r="AT5237" s="8"/>
      <c r="AU5237" s="8"/>
      <c r="AV5237" s="8"/>
      <c r="AW5237" s="8"/>
      <c r="AX5237" s="8"/>
    </row>
    <row r="5238" spans="41:50">
      <c r="AO5238" s="8"/>
      <c r="AP5238" s="8"/>
      <c r="AQ5238" s="8"/>
      <c r="AR5238" s="8"/>
      <c r="AS5238" s="8"/>
      <c r="AT5238" s="8"/>
      <c r="AU5238" s="8"/>
      <c r="AV5238" s="8"/>
      <c r="AW5238" s="8"/>
      <c r="AX5238" s="8"/>
    </row>
    <row r="5239" spans="41:50">
      <c r="AO5239" s="8"/>
      <c r="AP5239" s="8"/>
      <c r="AQ5239" s="8"/>
      <c r="AR5239" s="8"/>
      <c r="AS5239" s="8"/>
      <c r="AT5239" s="8"/>
      <c r="AU5239" s="8"/>
      <c r="AV5239" s="8"/>
      <c r="AW5239" s="8"/>
      <c r="AX5239" s="8"/>
    </row>
    <row r="5240" spans="41:50">
      <c r="AO5240" s="8"/>
      <c r="AP5240" s="8"/>
      <c r="AQ5240" s="8"/>
      <c r="AR5240" s="8"/>
      <c r="AS5240" s="8"/>
      <c r="AT5240" s="8"/>
      <c r="AU5240" s="8"/>
      <c r="AV5240" s="8"/>
      <c r="AW5240" s="8"/>
      <c r="AX5240" s="8"/>
    </row>
    <row r="5241" spans="41:50">
      <c r="AO5241" s="8"/>
      <c r="AP5241" s="8"/>
      <c r="AQ5241" s="8"/>
      <c r="AR5241" s="8"/>
      <c r="AS5241" s="8"/>
      <c r="AT5241" s="8"/>
      <c r="AU5241" s="8"/>
      <c r="AV5241" s="8"/>
      <c r="AW5241" s="8"/>
      <c r="AX5241" s="8"/>
    </row>
    <row r="5242" spans="41:50">
      <c r="AO5242" s="8"/>
      <c r="AP5242" s="8"/>
      <c r="AQ5242" s="8"/>
      <c r="AR5242" s="8"/>
      <c r="AS5242" s="8"/>
      <c r="AT5242" s="8"/>
      <c r="AU5242" s="8"/>
      <c r="AV5242" s="8"/>
      <c r="AW5242" s="8"/>
      <c r="AX5242" s="8"/>
    </row>
    <row r="5243" spans="41:50">
      <c r="AO5243" s="8"/>
      <c r="AP5243" s="8"/>
      <c r="AQ5243" s="8"/>
      <c r="AR5243" s="8"/>
      <c r="AS5243" s="8"/>
      <c r="AT5243" s="8"/>
      <c r="AU5243" s="8"/>
      <c r="AV5243" s="8"/>
      <c r="AW5243" s="8"/>
      <c r="AX5243" s="8"/>
    </row>
    <row r="5244" spans="41:50">
      <c r="AO5244" s="8"/>
      <c r="AP5244" s="8"/>
      <c r="AQ5244" s="8"/>
      <c r="AR5244" s="8"/>
      <c r="AS5244" s="8"/>
      <c r="AT5244" s="8"/>
      <c r="AU5244" s="8"/>
      <c r="AV5244" s="8"/>
      <c r="AW5244" s="8"/>
      <c r="AX5244" s="8"/>
    </row>
    <row r="5245" spans="41:50">
      <c r="AO5245" s="8"/>
      <c r="AP5245" s="8"/>
      <c r="AQ5245" s="8"/>
      <c r="AR5245" s="8"/>
      <c r="AS5245" s="8"/>
      <c r="AT5245" s="8"/>
      <c r="AU5245" s="8"/>
      <c r="AV5245" s="8"/>
      <c r="AW5245" s="8"/>
      <c r="AX5245" s="8"/>
    </row>
    <row r="5246" spans="41:50">
      <c r="AO5246" s="8"/>
      <c r="AP5246" s="8"/>
      <c r="AQ5246" s="8"/>
      <c r="AR5246" s="8"/>
      <c r="AS5246" s="8"/>
      <c r="AT5246" s="8"/>
      <c r="AU5246" s="8"/>
      <c r="AV5246" s="8"/>
      <c r="AW5246" s="8"/>
      <c r="AX5246" s="8"/>
    </row>
    <row r="5247" spans="41:50">
      <c r="AO5247" s="8"/>
      <c r="AP5247" s="8"/>
      <c r="AQ5247" s="8"/>
      <c r="AR5247" s="8"/>
      <c r="AS5247" s="8"/>
      <c r="AT5247" s="8"/>
      <c r="AU5247" s="8"/>
      <c r="AV5247" s="8"/>
      <c r="AW5247" s="8"/>
      <c r="AX5247" s="8"/>
    </row>
    <row r="5248" spans="41:50">
      <c r="AO5248" s="8"/>
      <c r="AP5248" s="8"/>
      <c r="AQ5248" s="8"/>
      <c r="AR5248" s="8"/>
      <c r="AS5248" s="8"/>
      <c r="AT5248" s="8"/>
      <c r="AU5248" s="8"/>
      <c r="AV5248" s="8"/>
      <c r="AW5248" s="8"/>
      <c r="AX5248" s="8"/>
    </row>
    <row r="5249" spans="41:50">
      <c r="AO5249" s="8"/>
      <c r="AP5249" s="8"/>
      <c r="AQ5249" s="8"/>
      <c r="AR5249" s="8"/>
      <c r="AS5249" s="8"/>
      <c r="AT5249" s="8"/>
      <c r="AU5249" s="8"/>
      <c r="AV5249" s="8"/>
      <c r="AW5249" s="8"/>
      <c r="AX5249" s="8"/>
    </row>
    <row r="5250" spans="41:50">
      <c r="AO5250" s="8"/>
      <c r="AP5250" s="8"/>
      <c r="AQ5250" s="8"/>
      <c r="AR5250" s="8"/>
      <c r="AS5250" s="8"/>
      <c r="AT5250" s="8"/>
      <c r="AU5250" s="8"/>
      <c r="AV5250" s="8"/>
      <c r="AW5250" s="8"/>
      <c r="AX5250" s="8"/>
    </row>
    <row r="5251" spans="41:50">
      <c r="AO5251" s="8"/>
      <c r="AP5251" s="8"/>
      <c r="AQ5251" s="8"/>
      <c r="AR5251" s="8"/>
      <c r="AS5251" s="8"/>
      <c r="AT5251" s="8"/>
      <c r="AU5251" s="8"/>
      <c r="AV5251" s="8"/>
      <c r="AW5251" s="8"/>
      <c r="AX5251" s="8"/>
    </row>
    <row r="5252" spans="41:50">
      <c r="AO5252" s="8"/>
      <c r="AP5252" s="8"/>
      <c r="AQ5252" s="8"/>
      <c r="AR5252" s="8"/>
      <c r="AS5252" s="8"/>
      <c r="AT5252" s="8"/>
      <c r="AU5252" s="8"/>
      <c r="AV5252" s="8"/>
      <c r="AW5252" s="8"/>
      <c r="AX5252" s="8"/>
    </row>
    <row r="5253" spans="41:50">
      <c r="AO5253" s="8"/>
      <c r="AP5253" s="8"/>
      <c r="AQ5253" s="8"/>
      <c r="AR5253" s="8"/>
      <c r="AS5253" s="8"/>
      <c r="AT5253" s="8"/>
      <c r="AU5253" s="8"/>
      <c r="AV5253" s="8"/>
      <c r="AW5253" s="8"/>
      <c r="AX5253" s="8"/>
    </row>
    <row r="5254" spans="41:50">
      <c r="AO5254" s="8"/>
      <c r="AP5254" s="8"/>
      <c r="AQ5254" s="8"/>
      <c r="AR5254" s="8"/>
      <c r="AS5254" s="8"/>
      <c r="AT5254" s="8"/>
      <c r="AU5254" s="8"/>
      <c r="AV5254" s="8"/>
      <c r="AW5254" s="8"/>
      <c r="AX5254" s="8"/>
    </row>
    <row r="5255" spans="41:50">
      <c r="AO5255" s="8"/>
      <c r="AP5255" s="8"/>
      <c r="AQ5255" s="8"/>
      <c r="AR5255" s="8"/>
      <c r="AS5255" s="8"/>
      <c r="AT5255" s="8"/>
      <c r="AU5255" s="8"/>
      <c r="AV5255" s="8"/>
      <c r="AW5255" s="8"/>
      <c r="AX5255" s="8"/>
    </row>
    <row r="5256" spans="41:50">
      <c r="AO5256" s="8"/>
      <c r="AP5256" s="8"/>
      <c r="AQ5256" s="8"/>
      <c r="AR5256" s="8"/>
      <c r="AS5256" s="8"/>
      <c r="AT5256" s="8"/>
      <c r="AU5256" s="8"/>
      <c r="AV5256" s="8"/>
      <c r="AW5256" s="8"/>
      <c r="AX5256" s="8"/>
    </row>
    <row r="5257" spans="41:50">
      <c r="AO5257" s="8"/>
      <c r="AP5257" s="8"/>
      <c r="AQ5257" s="8"/>
      <c r="AR5257" s="8"/>
      <c r="AS5257" s="8"/>
      <c r="AT5257" s="8"/>
      <c r="AU5257" s="8"/>
      <c r="AV5257" s="8"/>
      <c r="AW5257" s="8"/>
      <c r="AX5257" s="8"/>
    </row>
    <row r="5258" spans="41:50">
      <c r="AO5258" s="8"/>
      <c r="AP5258" s="8"/>
      <c r="AQ5258" s="8"/>
      <c r="AR5258" s="8"/>
      <c r="AS5258" s="8"/>
      <c r="AT5258" s="8"/>
      <c r="AU5258" s="8"/>
      <c r="AV5258" s="8"/>
      <c r="AW5258" s="8"/>
      <c r="AX5258" s="8"/>
    </row>
    <row r="5259" spans="41:50">
      <c r="AO5259" s="8"/>
      <c r="AP5259" s="8"/>
      <c r="AQ5259" s="8"/>
      <c r="AR5259" s="8"/>
      <c r="AS5259" s="8"/>
      <c r="AT5259" s="8"/>
      <c r="AU5259" s="8"/>
      <c r="AV5259" s="8"/>
      <c r="AW5259" s="8"/>
      <c r="AX5259" s="8"/>
    </row>
    <row r="5260" spans="41:50">
      <c r="AO5260" s="8"/>
      <c r="AP5260" s="8"/>
      <c r="AQ5260" s="8"/>
      <c r="AR5260" s="8"/>
      <c r="AS5260" s="8"/>
      <c r="AT5260" s="8"/>
      <c r="AU5260" s="8"/>
      <c r="AV5260" s="8"/>
      <c r="AW5260" s="8"/>
      <c r="AX5260" s="8"/>
    </row>
    <row r="5261" spans="41:50">
      <c r="AO5261" s="8"/>
      <c r="AP5261" s="8"/>
      <c r="AQ5261" s="8"/>
      <c r="AR5261" s="8"/>
      <c r="AS5261" s="8"/>
      <c r="AT5261" s="8"/>
      <c r="AU5261" s="8"/>
      <c r="AV5261" s="8"/>
      <c r="AW5261" s="8"/>
      <c r="AX5261" s="8"/>
    </row>
    <row r="5262" spans="41:50">
      <c r="AO5262" s="8"/>
      <c r="AP5262" s="8"/>
      <c r="AQ5262" s="8"/>
      <c r="AR5262" s="8"/>
      <c r="AS5262" s="8"/>
      <c r="AT5262" s="8"/>
      <c r="AU5262" s="8"/>
      <c r="AV5262" s="8"/>
      <c r="AW5262" s="8"/>
      <c r="AX5262" s="8"/>
    </row>
    <row r="5263" spans="41:50">
      <c r="AO5263" s="8"/>
      <c r="AP5263" s="8"/>
      <c r="AQ5263" s="8"/>
      <c r="AR5263" s="8"/>
      <c r="AS5263" s="8"/>
      <c r="AT5263" s="8"/>
      <c r="AU5263" s="8"/>
      <c r="AV5263" s="8"/>
      <c r="AW5263" s="8"/>
      <c r="AX5263" s="8"/>
    </row>
    <row r="5264" spans="41:50">
      <c r="AO5264" s="8"/>
      <c r="AP5264" s="8"/>
      <c r="AQ5264" s="8"/>
      <c r="AR5264" s="8"/>
      <c r="AS5264" s="8"/>
      <c r="AT5264" s="8"/>
      <c r="AU5264" s="8"/>
      <c r="AV5264" s="8"/>
      <c r="AW5264" s="8"/>
      <c r="AX5264" s="8"/>
    </row>
    <row r="5265" spans="41:50">
      <c r="AO5265" s="8"/>
      <c r="AP5265" s="8"/>
      <c r="AQ5265" s="8"/>
      <c r="AR5265" s="8"/>
      <c r="AS5265" s="8"/>
      <c r="AT5265" s="8"/>
      <c r="AU5265" s="8"/>
      <c r="AV5265" s="8"/>
      <c r="AW5265" s="8"/>
      <c r="AX5265" s="8"/>
    </row>
    <row r="5266" spans="41:50">
      <c r="AO5266" s="8"/>
      <c r="AP5266" s="8"/>
      <c r="AQ5266" s="8"/>
      <c r="AR5266" s="8"/>
      <c r="AS5266" s="8"/>
      <c r="AT5266" s="8"/>
      <c r="AU5266" s="8"/>
      <c r="AV5266" s="8"/>
      <c r="AW5266" s="8"/>
      <c r="AX5266" s="8"/>
    </row>
    <row r="5267" spans="41:50">
      <c r="AO5267" s="8"/>
      <c r="AP5267" s="8"/>
      <c r="AQ5267" s="8"/>
      <c r="AR5267" s="8"/>
      <c r="AS5267" s="8"/>
      <c r="AT5267" s="8"/>
      <c r="AU5267" s="8"/>
      <c r="AV5267" s="8"/>
      <c r="AW5267" s="8"/>
      <c r="AX5267" s="8"/>
    </row>
    <row r="5268" spans="41:50">
      <c r="AO5268" s="8"/>
      <c r="AP5268" s="8"/>
      <c r="AQ5268" s="8"/>
      <c r="AR5268" s="8"/>
      <c r="AS5268" s="8"/>
      <c r="AT5268" s="8"/>
      <c r="AU5268" s="8"/>
      <c r="AV5268" s="8"/>
      <c r="AW5268" s="8"/>
      <c r="AX5268" s="8"/>
    </row>
    <row r="5269" spans="41:50">
      <c r="AO5269" s="8"/>
      <c r="AP5269" s="8"/>
      <c r="AQ5269" s="8"/>
      <c r="AR5269" s="8"/>
      <c r="AS5269" s="8"/>
      <c r="AT5269" s="8"/>
      <c r="AU5269" s="8"/>
      <c r="AV5269" s="8"/>
      <c r="AW5269" s="8"/>
      <c r="AX5269" s="8"/>
    </row>
    <row r="5270" spans="41:50">
      <c r="AO5270" s="8"/>
      <c r="AP5270" s="8"/>
      <c r="AQ5270" s="8"/>
      <c r="AR5270" s="8"/>
      <c r="AS5270" s="8"/>
      <c r="AT5270" s="8"/>
      <c r="AU5270" s="8"/>
      <c r="AV5270" s="8"/>
      <c r="AW5270" s="8"/>
      <c r="AX5270" s="8"/>
    </row>
    <row r="5271" spans="41:50">
      <c r="AO5271" s="8"/>
      <c r="AP5271" s="8"/>
      <c r="AQ5271" s="8"/>
      <c r="AR5271" s="8"/>
      <c r="AS5271" s="8"/>
      <c r="AT5271" s="8"/>
      <c r="AU5271" s="8"/>
      <c r="AV5271" s="8"/>
      <c r="AW5271" s="8"/>
      <c r="AX5271" s="8"/>
    </row>
    <row r="5272" spans="41:50">
      <c r="AO5272" s="8"/>
      <c r="AP5272" s="8"/>
      <c r="AQ5272" s="8"/>
      <c r="AR5272" s="8"/>
      <c r="AS5272" s="8"/>
      <c r="AT5272" s="8"/>
      <c r="AU5272" s="8"/>
      <c r="AV5272" s="8"/>
      <c r="AW5272" s="8"/>
      <c r="AX5272" s="8"/>
    </row>
    <row r="5273" spans="41:50">
      <c r="AO5273" s="8"/>
      <c r="AP5273" s="8"/>
      <c r="AQ5273" s="8"/>
      <c r="AR5273" s="8"/>
      <c r="AS5273" s="8"/>
      <c r="AT5273" s="8"/>
      <c r="AU5273" s="8"/>
      <c r="AV5273" s="8"/>
      <c r="AW5273" s="8"/>
      <c r="AX5273" s="8"/>
    </row>
    <row r="5274" spans="41:50">
      <c r="AO5274" s="8"/>
      <c r="AP5274" s="8"/>
      <c r="AQ5274" s="8"/>
      <c r="AR5274" s="8"/>
      <c r="AS5274" s="8"/>
      <c r="AT5274" s="8"/>
      <c r="AU5274" s="8"/>
      <c r="AV5274" s="8"/>
      <c r="AW5274" s="8"/>
      <c r="AX5274" s="8"/>
    </row>
    <row r="5275" spans="41:50">
      <c r="AO5275" s="8"/>
      <c r="AP5275" s="8"/>
      <c r="AQ5275" s="8"/>
      <c r="AR5275" s="8"/>
      <c r="AS5275" s="8"/>
      <c r="AT5275" s="8"/>
      <c r="AU5275" s="8"/>
      <c r="AV5275" s="8"/>
      <c r="AW5275" s="8"/>
      <c r="AX5275" s="8"/>
    </row>
    <row r="5276" spans="41:50">
      <c r="AO5276" s="8"/>
      <c r="AP5276" s="8"/>
      <c r="AQ5276" s="8"/>
      <c r="AR5276" s="8"/>
      <c r="AS5276" s="8"/>
      <c r="AT5276" s="8"/>
      <c r="AU5276" s="8"/>
      <c r="AV5276" s="8"/>
      <c r="AW5276" s="8"/>
      <c r="AX5276" s="8"/>
    </row>
    <row r="5277" spans="41:50">
      <c r="AO5277" s="8"/>
      <c r="AP5277" s="8"/>
      <c r="AQ5277" s="8"/>
      <c r="AR5277" s="8"/>
      <c r="AS5277" s="8"/>
      <c r="AT5277" s="8"/>
      <c r="AU5277" s="8"/>
      <c r="AV5277" s="8"/>
      <c r="AW5277" s="8"/>
      <c r="AX5277" s="8"/>
    </row>
    <row r="5278" spans="41:50">
      <c r="AO5278" s="8"/>
      <c r="AP5278" s="8"/>
      <c r="AQ5278" s="8"/>
      <c r="AR5278" s="8"/>
      <c r="AS5278" s="8"/>
      <c r="AT5278" s="8"/>
      <c r="AU5278" s="8"/>
      <c r="AV5278" s="8"/>
      <c r="AW5278" s="8"/>
      <c r="AX5278" s="8"/>
    </row>
    <row r="5279" spans="41:50">
      <c r="AO5279" s="8"/>
      <c r="AP5279" s="8"/>
      <c r="AQ5279" s="8"/>
      <c r="AR5279" s="8"/>
      <c r="AS5279" s="8"/>
      <c r="AT5279" s="8"/>
      <c r="AU5279" s="8"/>
      <c r="AV5279" s="8"/>
      <c r="AW5279" s="8"/>
      <c r="AX5279" s="8"/>
    </row>
    <row r="5280" spans="41:50">
      <c r="AO5280" s="8"/>
      <c r="AP5280" s="8"/>
      <c r="AQ5280" s="8"/>
      <c r="AR5280" s="8"/>
      <c r="AS5280" s="8"/>
      <c r="AT5280" s="8"/>
      <c r="AU5280" s="8"/>
      <c r="AV5280" s="8"/>
      <c r="AW5280" s="8"/>
      <c r="AX5280" s="8"/>
    </row>
    <row r="5281" spans="41:50">
      <c r="AO5281" s="8"/>
      <c r="AP5281" s="8"/>
      <c r="AQ5281" s="8"/>
      <c r="AR5281" s="8"/>
      <c r="AS5281" s="8"/>
      <c r="AT5281" s="8"/>
      <c r="AU5281" s="8"/>
      <c r="AV5281" s="8"/>
      <c r="AW5281" s="8"/>
      <c r="AX5281" s="8"/>
    </row>
    <row r="5282" spans="41:50">
      <c r="AO5282" s="8"/>
      <c r="AP5282" s="8"/>
      <c r="AQ5282" s="8"/>
      <c r="AR5282" s="8"/>
      <c r="AS5282" s="8"/>
      <c r="AT5282" s="8"/>
      <c r="AU5282" s="8"/>
      <c r="AV5282" s="8"/>
      <c r="AW5282" s="8"/>
      <c r="AX5282" s="8"/>
    </row>
    <row r="5283" spans="41:50">
      <c r="AO5283" s="8"/>
      <c r="AP5283" s="8"/>
      <c r="AQ5283" s="8"/>
      <c r="AR5283" s="8"/>
      <c r="AS5283" s="8"/>
      <c r="AT5283" s="8"/>
      <c r="AU5283" s="8"/>
      <c r="AV5283" s="8"/>
      <c r="AW5283" s="8"/>
      <c r="AX5283" s="8"/>
    </row>
    <row r="5284" spans="41:50">
      <c r="AO5284" s="8"/>
      <c r="AP5284" s="8"/>
      <c r="AQ5284" s="8"/>
      <c r="AR5284" s="8"/>
      <c r="AS5284" s="8"/>
      <c r="AT5284" s="8"/>
      <c r="AU5284" s="8"/>
      <c r="AV5284" s="8"/>
      <c r="AW5284" s="8"/>
      <c r="AX5284" s="8"/>
    </row>
    <row r="5285" spans="41:50">
      <c r="AO5285" s="8"/>
      <c r="AP5285" s="8"/>
      <c r="AQ5285" s="8"/>
      <c r="AR5285" s="8"/>
      <c r="AS5285" s="8"/>
      <c r="AT5285" s="8"/>
      <c r="AU5285" s="8"/>
      <c r="AV5285" s="8"/>
      <c r="AW5285" s="8"/>
      <c r="AX5285" s="8"/>
    </row>
    <row r="5286" spans="41:50">
      <c r="AO5286" s="8"/>
      <c r="AP5286" s="8"/>
      <c r="AQ5286" s="8"/>
      <c r="AR5286" s="8"/>
      <c r="AS5286" s="8"/>
      <c r="AT5286" s="8"/>
      <c r="AU5286" s="8"/>
      <c r="AV5286" s="8"/>
      <c r="AW5286" s="8"/>
      <c r="AX5286" s="8"/>
    </row>
    <row r="5287" spans="41:50">
      <c r="AO5287" s="8"/>
      <c r="AP5287" s="8"/>
      <c r="AQ5287" s="8"/>
      <c r="AR5287" s="8"/>
      <c r="AS5287" s="8"/>
      <c r="AT5287" s="8"/>
      <c r="AU5287" s="8"/>
      <c r="AV5287" s="8"/>
      <c r="AW5287" s="8"/>
      <c r="AX5287" s="8"/>
    </row>
    <row r="5288" spans="41:50">
      <c r="AO5288" s="8"/>
      <c r="AP5288" s="8"/>
      <c r="AQ5288" s="8"/>
      <c r="AR5288" s="8"/>
      <c r="AS5288" s="8"/>
      <c r="AT5288" s="8"/>
      <c r="AU5288" s="8"/>
      <c r="AV5288" s="8"/>
      <c r="AW5288" s="8"/>
      <c r="AX5288" s="8"/>
    </row>
    <row r="5289" spans="41:50">
      <c r="AO5289" s="8"/>
      <c r="AP5289" s="8"/>
      <c r="AQ5289" s="8"/>
      <c r="AR5289" s="8"/>
      <c r="AS5289" s="8"/>
      <c r="AT5289" s="8"/>
      <c r="AU5289" s="8"/>
      <c r="AV5289" s="8"/>
      <c r="AW5289" s="8"/>
      <c r="AX5289" s="8"/>
    </row>
    <row r="5290" spans="41:50">
      <c r="AO5290" s="8"/>
      <c r="AP5290" s="8"/>
      <c r="AQ5290" s="8"/>
      <c r="AR5290" s="8"/>
      <c r="AS5290" s="8"/>
      <c r="AT5290" s="8"/>
      <c r="AU5290" s="8"/>
      <c r="AV5290" s="8"/>
      <c r="AW5290" s="8"/>
      <c r="AX5290" s="8"/>
    </row>
    <row r="5291" spans="41:50">
      <c r="AO5291" s="8"/>
      <c r="AP5291" s="8"/>
      <c r="AQ5291" s="8"/>
      <c r="AR5291" s="8"/>
      <c r="AS5291" s="8"/>
      <c r="AT5291" s="8"/>
      <c r="AU5291" s="8"/>
      <c r="AV5291" s="8"/>
      <c r="AW5291" s="8"/>
      <c r="AX5291" s="8"/>
    </row>
    <row r="5292" spans="41:50">
      <c r="AO5292" s="8"/>
      <c r="AP5292" s="8"/>
      <c r="AQ5292" s="8"/>
      <c r="AR5292" s="8"/>
      <c r="AS5292" s="8"/>
      <c r="AT5292" s="8"/>
      <c r="AU5292" s="8"/>
      <c r="AV5292" s="8"/>
      <c r="AW5292" s="8"/>
      <c r="AX5292" s="8"/>
    </row>
    <row r="5293" spans="41:50">
      <c r="AO5293" s="8"/>
      <c r="AP5293" s="8"/>
      <c r="AQ5293" s="8"/>
      <c r="AR5293" s="8"/>
      <c r="AS5293" s="8"/>
      <c r="AT5293" s="8"/>
      <c r="AU5293" s="8"/>
      <c r="AV5293" s="8"/>
      <c r="AW5293" s="8"/>
      <c r="AX5293" s="8"/>
    </row>
    <row r="5294" spans="41:50">
      <c r="AO5294" s="8"/>
      <c r="AP5294" s="8"/>
      <c r="AQ5294" s="8"/>
      <c r="AR5294" s="8"/>
      <c r="AS5294" s="8"/>
      <c r="AT5294" s="8"/>
      <c r="AU5294" s="8"/>
      <c r="AV5294" s="8"/>
      <c r="AW5294" s="8"/>
      <c r="AX5294" s="8"/>
    </row>
    <row r="5295" spans="41:50">
      <c r="AO5295" s="8"/>
      <c r="AP5295" s="8"/>
      <c r="AQ5295" s="8"/>
      <c r="AR5295" s="8"/>
      <c r="AS5295" s="8"/>
      <c r="AT5295" s="8"/>
      <c r="AU5295" s="8"/>
      <c r="AV5295" s="8"/>
      <c r="AW5295" s="8"/>
      <c r="AX5295" s="8"/>
    </row>
    <row r="5296" spans="41:50">
      <c r="AO5296" s="8"/>
      <c r="AP5296" s="8"/>
      <c r="AQ5296" s="8"/>
      <c r="AR5296" s="8"/>
      <c r="AS5296" s="8"/>
      <c r="AT5296" s="8"/>
      <c r="AU5296" s="8"/>
      <c r="AV5296" s="8"/>
      <c r="AW5296" s="8"/>
      <c r="AX5296" s="8"/>
    </row>
    <row r="5297" spans="41:50">
      <c r="AO5297" s="8"/>
      <c r="AP5297" s="8"/>
      <c r="AQ5297" s="8"/>
      <c r="AR5297" s="8"/>
      <c r="AS5297" s="8"/>
      <c r="AT5297" s="8"/>
      <c r="AU5297" s="8"/>
      <c r="AV5297" s="8"/>
      <c r="AW5297" s="8"/>
      <c r="AX5297" s="8"/>
    </row>
    <row r="5298" spans="41:50">
      <c r="AO5298" s="8"/>
      <c r="AP5298" s="8"/>
      <c r="AQ5298" s="8"/>
      <c r="AR5298" s="8"/>
      <c r="AS5298" s="8"/>
      <c r="AT5298" s="8"/>
      <c r="AU5298" s="8"/>
      <c r="AV5298" s="8"/>
      <c r="AW5298" s="8"/>
      <c r="AX5298" s="8"/>
    </row>
    <row r="5299" spans="41:50">
      <c r="AO5299" s="8"/>
      <c r="AP5299" s="8"/>
      <c r="AQ5299" s="8"/>
      <c r="AR5299" s="8"/>
      <c r="AS5299" s="8"/>
      <c r="AT5299" s="8"/>
      <c r="AU5299" s="8"/>
      <c r="AV5299" s="8"/>
      <c r="AW5299" s="8"/>
      <c r="AX5299" s="8"/>
    </row>
    <row r="5300" spans="41:50">
      <c r="AO5300" s="8"/>
      <c r="AP5300" s="8"/>
      <c r="AQ5300" s="8"/>
      <c r="AR5300" s="8"/>
      <c r="AS5300" s="8"/>
      <c r="AT5300" s="8"/>
      <c r="AU5300" s="8"/>
      <c r="AV5300" s="8"/>
      <c r="AW5300" s="8"/>
      <c r="AX5300" s="8"/>
    </row>
    <row r="5301" spans="41:50">
      <c r="AO5301" s="8"/>
      <c r="AP5301" s="8"/>
      <c r="AQ5301" s="8"/>
      <c r="AR5301" s="8"/>
      <c r="AS5301" s="8"/>
      <c r="AT5301" s="8"/>
      <c r="AU5301" s="8"/>
      <c r="AV5301" s="8"/>
      <c r="AW5301" s="8"/>
      <c r="AX5301" s="8"/>
    </row>
    <row r="5302" spans="41:50">
      <c r="AO5302" s="8"/>
      <c r="AP5302" s="8"/>
      <c r="AQ5302" s="8"/>
      <c r="AR5302" s="8"/>
      <c r="AS5302" s="8"/>
      <c r="AT5302" s="8"/>
      <c r="AU5302" s="8"/>
      <c r="AV5302" s="8"/>
      <c r="AW5302" s="8"/>
      <c r="AX5302" s="8"/>
    </row>
    <row r="5303" spans="41:50">
      <c r="AO5303" s="8"/>
      <c r="AP5303" s="8"/>
      <c r="AQ5303" s="8"/>
      <c r="AR5303" s="8"/>
      <c r="AS5303" s="8"/>
      <c r="AT5303" s="8"/>
      <c r="AU5303" s="8"/>
      <c r="AV5303" s="8"/>
      <c r="AW5303" s="8"/>
      <c r="AX5303" s="8"/>
    </row>
    <row r="5304" spans="41:50">
      <c r="AO5304" s="8"/>
      <c r="AP5304" s="8"/>
      <c r="AQ5304" s="8"/>
      <c r="AR5304" s="8"/>
      <c r="AS5304" s="8"/>
      <c r="AT5304" s="8"/>
      <c r="AU5304" s="8"/>
      <c r="AV5304" s="8"/>
      <c r="AW5304" s="8"/>
      <c r="AX5304" s="8"/>
    </row>
    <row r="5305" spans="41:50">
      <c r="AO5305" s="8"/>
      <c r="AP5305" s="8"/>
      <c r="AQ5305" s="8"/>
      <c r="AR5305" s="8"/>
      <c r="AS5305" s="8"/>
      <c r="AT5305" s="8"/>
      <c r="AU5305" s="8"/>
      <c r="AV5305" s="8"/>
      <c r="AW5305" s="8"/>
      <c r="AX5305" s="8"/>
    </row>
    <row r="5306" spans="41:50">
      <c r="AO5306" s="8"/>
      <c r="AP5306" s="8"/>
      <c r="AQ5306" s="8"/>
      <c r="AR5306" s="8"/>
      <c r="AS5306" s="8"/>
      <c r="AT5306" s="8"/>
      <c r="AU5306" s="8"/>
      <c r="AV5306" s="8"/>
      <c r="AW5306" s="8"/>
      <c r="AX5306" s="8"/>
    </row>
    <row r="5307" spans="41:50">
      <c r="AO5307" s="8"/>
      <c r="AP5307" s="8"/>
      <c r="AQ5307" s="8"/>
      <c r="AR5307" s="8"/>
      <c r="AS5307" s="8"/>
      <c r="AT5307" s="8"/>
      <c r="AU5307" s="8"/>
      <c r="AV5307" s="8"/>
      <c r="AW5307" s="8"/>
      <c r="AX5307" s="8"/>
    </row>
    <row r="5308" spans="41:50">
      <c r="AO5308" s="8"/>
      <c r="AP5308" s="8"/>
      <c r="AQ5308" s="8"/>
      <c r="AR5308" s="8"/>
      <c r="AS5308" s="8"/>
      <c r="AT5308" s="8"/>
      <c r="AU5308" s="8"/>
      <c r="AV5308" s="8"/>
      <c r="AW5308" s="8"/>
      <c r="AX5308" s="8"/>
    </row>
    <row r="5309" spans="41:50">
      <c r="AO5309" s="8"/>
      <c r="AP5309" s="8"/>
      <c r="AQ5309" s="8"/>
      <c r="AR5309" s="8"/>
      <c r="AS5309" s="8"/>
      <c r="AT5309" s="8"/>
      <c r="AU5309" s="8"/>
      <c r="AV5309" s="8"/>
      <c r="AW5309" s="8"/>
      <c r="AX5309" s="8"/>
    </row>
    <row r="5310" spans="41:50">
      <c r="AO5310" s="8"/>
      <c r="AP5310" s="8"/>
      <c r="AQ5310" s="8"/>
      <c r="AR5310" s="8"/>
      <c r="AS5310" s="8"/>
      <c r="AT5310" s="8"/>
      <c r="AU5310" s="8"/>
      <c r="AV5310" s="8"/>
      <c r="AW5310" s="8"/>
      <c r="AX5310" s="8"/>
    </row>
    <row r="5311" spans="41:50">
      <c r="AO5311" s="8"/>
      <c r="AP5311" s="8"/>
      <c r="AQ5311" s="8"/>
      <c r="AR5311" s="8"/>
      <c r="AS5311" s="8"/>
      <c r="AT5311" s="8"/>
      <c r="AU5311" s="8"/>
      <c r="AV5311" s="8"/>
      <c r="AW5311" s="8"/>
      <c r="AX5311" s="8"/>
    </row>
    <row r="5312" spans="41:50">
      <c r="AO5312" s="8"/>
      <c r="AP5312" s="8"/>
      <c r="AQ5312" s="8"/>
      <c r="AR5312" s="8"/>
      <c r="AS5312" s="8"/>
      <c r="AT5312" s="8"/>
      <c r="AU5312" s="8"/>
      <c r="AV5312" s="8"/>
      <c r="AW5312" s="8"/>
      <c r="AX5312" s="8"/>
    </row>
    <row r="5313" spans="41:50">
      <c r="AO5313" s="8"/>
      <c r="AP5313" s="8"/>
      <c r="AQ5313" s="8"/>
      <c r="AR5313" s="8"/>
      <c r="AS5313" s="8"/>
      <c r="AT5313" s="8"/>
      <c r="AU5313" s="8"/>
      <c r="AV5313" s="8"/>
      <c r="AW5313" s="8"/>
      <c r="AX5313" s="8"/>
    </row>
    <row r="5314" spans="41:50">
      <c r="AO5314" s="8"/>
      <c r="AP5314" s="8"/>
      <c r="AQ5314" s="8"/>
      <c r="AR5314" s="8"/>
      <c r="AS5314" s="8"/>
      <c r="AT5314" s="8"/>
      <c r="AU5314" s="8"/>
      <c r="AV5314" s="8"/>
      <c r="AW5314" s="8"/>
      <c r="AX5314" s="8"/>
    </row>
    <row r="5315" spans="41:50">
      <c r="AO5315" s="8"/>
      <c r="AP5315" s="8"/>
      <c r="AQ5315" s="8"/>
      <c r="AR5315" s="8"/>
      <c r="AS5315" s="8"/>
      <c r="AT5315" s="8"/>
      <c r="AU5315" s="8"/>
      <c r="AV5315" s="8"/>
      <c r="AW5315" s="8"/>
      <c r="AX5315" s="8"/>
    </row>
    <row r="5316" spans="41:50">
      <c r="AO5316" s="8"/>
      <c r="AP5316" s="8"/>
      <c r="AQ5316" s="8"/>
      <c r="AR5316" s="8"/>
      <c r="AS5316" s="8"/>
      <c r="AT5316" s="8"/>
      <c r="AU5316" s="8"/>
      <c r="AV5316" s="8"/>
      <c r="AW5316" s="8"/>
      <c r="AX5316" s="8"/>
    </row>
    <row r="5317" spans="41:50">
      <c r="AO5317" s="8"/>
      <c r="AP5317" s="8"/>
      <c r="AQ5317" s="8"/>
      <c r="AR5317" s="8"/>
      <c r="AS5317" s="8"/>
      <c r="AT5317" s="8"/>
      <c r="AU5317" s="8"/>
      <c r="AV5317" s="8"/>
      <c r="AW5317" s="8"/>
      <c r="AX5317" s="8"/>
    </row>
    <row r="5318" spans="41:50">
      <c r="AO5318" s="8"/>
      <c r="AP5318" s="8"/>
      <c r="AQ5318" s="8"/>
      <c r="AR5318" s="8"/>
      <c r="AS5318" s="8"/>
      <c r="AT5318" s="8"/>
      <c r="AU5318" s="8"/>
      <c r="AV5318" s="8"/>
      <c r="AW5318" s="8"/>
      <c r="AX5318" s="8"/>
    </row>
    <row r="5319" spans="41:50">
      <c r="AO5319" s="8"/>
      <c r="AP5319" s="8"/>
      <c r="AQ5319" s="8"/>
      <c r="AR5319" s="8"/>
      <c r="AS5319" s="8"/>
      <c r="AT5319" s="8"/>
      <c r="AU5319" s="8"/>
      <c r="AV5319" s="8"/>
      <c r="AW5319" s="8"/>
      <c r="AX5319" s="8"/>
    </row>
    <row r="5320" spans="41:50">
      <c r="AO5320" s="8"/>
      <c r="AP5320" s="8"/>
      <c r="AQ5320" s="8"/>
      <c r="AR5320" s="8"/>
      <c r="AS5320" s="8"/>
      <c r="AT5320" s="8"/>
      <c r="AU5320" s="8"/>
      <c r="AV5320" s="8"/>
      <c r="AW5320" s="8"/>
      <c r="AX5320" s="8"/>
    </row>
    <row r="5321" spans="41:50">
      <c r="AO5321" s="8"/>
      <c r="AP5321" s="8"/>
      <c r="AQ5321" s="8"/>
      <c r="AR5321" s="8"/>
      <c r="AS5321" s="8"/>
      <c r="AT5321" s="8"/>
      <c r="AU5321" s="8"/>
      <c r="AV5321" s="8"/>
      <c r="AW5321" s="8"/>
      <c r="AX5321" s="8"/>
    </row>
    <row r="5322" spans="41:50">
      <c r="AO5322" s="8"/>
      <c r="AP5322" s="8"/>
      <c r="AQ5322" s="8"/>
      <c r="AR5322" s="8"/>
      <c r="AS5322" s="8"/>
      <c r="AT5322" s="8"/>
      <c r="AU5322" s="8"/>
      <c r="AV5322" s="8"/>
      <c r="AW5322" s="8"/>
      <c r="AX5322" s="8"/>
    </row>
    <row r="5323" spans="41:50">
      <c r="AO5323" s="8"/>
      <c r="AP5323" s="8"/>
      <c r="AQ5323" s="8"/>
      <c r="AR5323" s="8"/>
      <c r="AS5323" s="8"/>
      <c r="AT5323" s="8"/>
      <c r="AU5323" s="8"/>
      <c r="AV5323" s="8"/>
      <c r="AW5323" s="8"/>
      <c r="AX5323" s="8"/>
    </row>
    <row r="5324" spans="41:50">
      <c r="AO5324" s="8"/>
      <c r="AP5324" s="8"/>
      <c r="AQ5324" s="8"/>
      <c r="AR5324" s="8"/>
      <c r="AS5324" s="8"/>
      <c r="AT5324" s="8"/>
      <c r="AU5324" s="8"/>
      <c r="AV5324" s="8"/>
      <c r="AW5324" s="8"/>
      <c r="AX5324" s="8"/>
    </row>
    <row r="5325" spans="41:50">
      <c r="AO5325" s="8"/>
      <c r="AP5325" s="8"/>
      <c r="AQ5325" s="8"/>
      <c r="AR5325" s="8"/>
      <c r="AS5325" s="8"/>
      <c r="AT5325" s="8"/>
      <c r="AU5325" s="8"/>
      <c r="AV5325" s="8"/>
      <c r="AW5325" s="8"/>
      <c r="AX5325" s="8"/>
    </row>
    <row r="5326" spans="41:50">
      <c r="AO5326" s="8"/>
      <c r="AP5326" s="8"/>
      <c r="AQ5326" s="8"/>
      <c r="AR5326" s="8"/>
      <c r="AS5326" s="8"/>
      <c r="AT5326" s="8"/>
      <c r="AU5326" s="8"/>
      <c r="AV5326" s="8"/>
      <c r="AW5326" s="8"/>
      <c r="AX5326" s="8"/>
    </row>
    <row r="5327" spans="41:50">
      <c r="AO5327" s="8"/>
      <c r="AP5327" s="8"/>
      <c r="AQ5327" s="8"/>
      <c r="AR5327" s="8"/>
      <c r="AS5327" s="8"/>
      <c r="AT5327" s="8"/>
      <c r="AU5327" s="8"/>
      <c r="AV5327" s="8"/>
      <c r="AW5327" s="8"/>
      <c r="AX5327" s="8"/>
    </row>
    <row r="5328" spans="41:50">
      <c r="AO5328" s="8"/>
      <c r="AP5328" s="8"/>
      <c r="AQ5328" s="8"/>
      <c r="AR5328" s="8"/>
      <c r="AS5328" s="8"/>
      <c r="AT5328" s="8"/>
      <c r="AU5328" s="8"/>
      <c r="AV5328" s="8"/>
      <c r="AW5328" s="8"/>
      <c r="AX5328" s="8"/>
    </row>
    <row r="5329" spans="41:50">
      <c r="AO5329" s="8"/>
      <c r="AP5329" s="8"/>
      <c r="AQ5329" s="8"/>
      <c r="AR5329" s="8"/>
      <c r="AS5329" s="8"/>
      <c r="AT5329" s="8"/>
      <c r="AU5329" s="8"/>
      <c r="AV5329" s="8"/>
      <c r="AW5329" s="8"/>
      <c r="AX5329" s="8"/>
    </row>
    <row r="5330" spans="41:50">
      <c r="AO5330" s="8"/>
      <c r="AP5330" s="8"/>
      <c r="AQ5330" s="8"/>
      <c r="AR5330" s="8"/>
      <c r="AS5330" s="8"/>
      <c r="AT5330" s="8"/>
      <c r="AU5330" s="8"/>
      <c r="AV5330" s="8"/>
      <c r="AW5330" s="8"/>
      <c r="AX5330" s="8"/>
    </row>
    <row r="5331" spans="41:50">
      <c r="AO5331" s="8"/>
      <c r="AP5331" s="8"/>
      <c r="AQ5331" s="8"/>
      <c r="AR5331" s="8"/>
      <c r="AS5331" s="8"/>
      <c r="AT5331" s="8"/>
      <c r="AU5331" s="8"/>
      <c r="AV5331" s="8"/>
      <c r="AW5331" s="8"/>
      <c r="AX5331" s="8"/>
    </row>
    <row r="5332" spans="41:50">
      <c r="AO5332" s="8"/>
      <c r="AP5332" s="8"/>
      <c r="AQ5332" s="8"/>
      <c r="AR5332" s="8"/>
      <c r="AS5332" s="8"/>
      <c r="AT5332" s="8"/>
      <c r="AU5332" s="8"/>
      <c r="AV5332" s="8"/>
      <c r="AW5332" s="8"/>
      <c r="AX5332" s="8"/>
    </row>
    <row r="5333" spans="41:50">
      <c r="AO5333" s="8"/>
      <c r="AP5333" s="8"/>
      <c r="AQ5333" s="8"/>
      <c r="AR5333" s="8"/>
      <c r="AS5333" s="8"/>
      <c r="AT5333" s="8"/>
      <c r="AU5333" s="8"/>
      <c r="AV5333" s="8"/>
      <c r="AW5333" s="8"/>
      <c r="AX5333" s="8"/>
    </row>
    <row r="5334" spans="41:50">
      <c r="AO5334" s="8"/>
      <c r="AP5334" s="8"/>
      <c r="AQ5334" s="8"/>
      <c r="AR5334" s="8"/>
      <c r="AS5334" s="8"/>
      <c r="AT5334" s="8"/>
      <c r="AU5334" s="8"/>
      <c r="AV5334" s="8"/>
      <c r="AW5334" s="8"/>
      <c r="AX5334" s="8"/>
    </row>
    <row r="5335" spans="41:50">
      <c r="AO5335" s="8"/>
      <c r="AP5335" s="8"/>
      <c r="AQ5335" s="8"/>
      <c r="AR5335" s="8"/>
      <c r="AS5335" s="8"/>
      <c r="AT5335" s="8"/>
      <c r="AU5335" s="8"/>
      <c r="AV5335" s="8"/>
      <c r="AW5335" s="8"/>
      <c r="AX5335" s="8"/>
    </row>
    <row r="5336" spans="41:50">
      <c r="AO5336" s="8"/>
      <c r="AP5336" s="8"/>
      <c r="AQ5336" s="8"/>
      <c r="AR5336" s="8"/>
      <c r="AS5336" s="8"/>
      <c r="AT5336" s="8"/>
      <c r="AU5336" s="8"/>
      <c r="AV5336" s="8"/>
      <c r="AW5336" s="8"/>
      <c r="AX5336" s="8"/>
    </row>
    <row r="5337" spans="41:50">
      <c r="AO5337" s="8"/>
      <c r="AP5337" s="8"/>
      <c r="AQ5337" s="8"/>
      <c r="AR5337" s="8"/>
      <c r="AS5337" s="8"/>
      <c r="AT5337" s="8"/>
      <c r="AU5337" s="8"/>
      <c r="AV5337" s="8"/>
      <c r="AW5337" s="8"/>
      <c r="AX5337" s="8"/>
    </row>
    <row r="5338" spans="41:50">
      <c r="AO5338" s="8"/>
      <c r="AP5338" s="8"/>
      <c r="AQ5338" s="8"/>
      <c r="AR5338" s="8"/>
      <c r="AS5338" s="8"/>
      <c r="AT5338" s="8"/>
      <c r="AU5338" s="8"/>
      <c r="AV5338" s="8"/>
      <c r="AW5338" s="8"/>
      <c r="AX5338" s="8"/>
    </row>
    <row r="5339" spans="41:50">
      <c r="AO5339" s="8"/>
      <c r="AP5339" s="8"/>
      <c r="AQ5339" s="8"/>
      <c r="AR5339" s="8"/>
      <c r="AS5339" s="8"/>
      <c r="AT5339" s="8"/>
      <c r="AU5339" s="8"/>
      <c r="AV5339" s="8"/>
      <c r="AW5339" s="8"/>
      <c r="AX5339" s="8"/>
    </row>
    <row r="5340" spans="41:50">
      <c r="AO5340" s="8"/>
      <c r="AP5340" s="8"/>
      <c r="AQ5340" s="8"/>
      <c r="AR5340" s="8"/>
      <c r="AS5340" s="8"/>
      <c r="AT5340" s="8"/>
      <c r="AU5340" s="8"/>
      <c r="AV5340" s="8"/>
      <c r="AW5340" s="8"/>
      <c r="AX5340" s="8"/>
    </row>
    <row r="5341" spans="41:50">
      <c r="AO5341" s="8"/>
      <c r="AP5341" s="8"/>
      <c r="AQ5341" s="8"/>
      <c r="AR5341" s="8"/>
      <c r="AS5341" s="8"/>
      <c r="AT5341" s="8"/>
      <c r="AU5341" s="8"/>
      <c r="AV5341" s="8"/>
      <c r="AW5341" s="8"/>
      <c r="AX5341" s="8"/>
    </row>
    <row r="5342" spans="41:50">
      <c r="AO5342" s="8"/>
      <c r="AP5342" s="8"/>
      <c r="AQ5342" s="8"/>
      <c r="AR5342" s="8"/>
      <c r="AS5342" s="8"/>
      <c r="AT5342" s="8"/>
      <c r="AU5342" s="8"/>
      <c r="AV5342" s="8"/>
      <c r="AW5342" s="8"/>
      <c r="AX5342" s="8"/>
    </row>
    <row r="5343" spans="41:50">
      <c r="AO5343" s="8"/>
      <c r="AP5343" s="8"/>
      <c r="AQ5343" s="8"/>
      <c r="AR5343" s="8"/>
      <c r="AS5343" s="8"/>
      <c r="AT5343" s="8"/>
      <c r="AU5343" s="8"/>
      <c r="AV5343" s="8"/>
      <c r="AW5343" s="8"/>
      <c r="AX5343" s="8"/>
    </row>
    <row r="5344" spans="41:50">
      <c r="AO5344" s="8"/>
      <c r="AP5344" s="8"/>
      <c r="AQ5344" s="8"/>
      <c r="AR5344" s="8"/>
      <c r="AS5344" s="8"/>
      <c r="AT5344" s="8"/>
      <c r="AU5344" s="8"/>
      <c r="AV5344" s="8"/>
      <c r="AW5344" s="8"/>
      <c r="AX5344" s="8"/>
    </row>
    <row r="5345" spans="41:50">
      <c r="AO5345" s="8"/>
      <c r="AP5345" s="8"/>
      <c r="AQ5345" s="8"/>
      <c r="AR5345" s="8"/>
      <c r="AS5345" s="8"/>
      <c r="AT5345" s="8"/>
      <c r="AU5345" s="8"/>
      <c r="AV5345" s="8"/>
      <c r="AW5345" s="8"/>
      <c r="AX5345" s="8"/>
    </row>
    <row r="5346" spans="41:50">
      <c r="AO5346" s="8"/>
      <c r="AP5346" s="8"/>
      <c r="AQ5346" s="8"/>
      <c r="AR5346" s="8"/>
      <c r="AS5346" s="8"/>
      <c r="AT5346" s="8"/>
      <c r="AU5346" s="8"/>
      <c r="AV5346" s="8"/>
      <c r="AW5346" s="8"/>
      <c r="AX5346" s="8"/>
    </row>
    <row r="5347" spans="41:50">
      <c r="AO5347" s="8"/>
      <c r="AP5347" s="8"/>
      <c r="AQ5347" s="8"/>
      <c r="AR5347" s="8"/>
      <c r="AS5347" s="8"/>
      <c r="AT5347" s="8"/>
      <c r="AU5347" s="8"/>
      <c r="AV5347" s="8"/>
      <c r="AW5347" s="8"/>
      <c r="AX5347" s="8"/>
    </row>
    <row r="5348" spans="41:50">
      <c r="AO5348" s="8"/>
      <c r="AP5348" s="8"/>
      <c r="AQ5348" s="8"/>
      <c r="AR5348" s="8"/>
      <c r="AS5348" s="8"/>
      <c r="AT5348" s="8"/>
      <c r="AU5348" s="8"/>
      <c r="AV5348" s="8"/>
      <c r="AW5348" s="8"/>
      <c r="AX5348" s="8"/>
    </row>
    <row r="5349" spans="41:50">
      <c r="AO5349" s="8"/>
      <c r="AP5349" s="8"/>
      <c r="AQ5349" s="8"/>
      <c r="AR5349" s="8"/>
      <c r="AS5349" s="8"/>
      <c r="AT5349" s="8"/>
      <c r="AU5349" s="8"/>
      <c r="AV5349" s="8"/>
      <c r="AW5349" s="8"/>
      <c r="AX5349" s="8"/>
    </row>
    <row r="5350" spans="41:50">
      <c r="AO5350" s="8"/>
      <c r="AP5350" s="8"/>
      <c r="AQ5350" s="8"/>
      <c r="AR5350" s="8"/>
      <c r="AS5350" s="8"/>
      <c r="AT5350" s="8"/>
      <c r="AU5350" s="8"/>
      <c r="AV5350" s="8"/>
      <c r="AW5350" s="8"/>
      <c r="AX5350" s="8"/>
    </row>
    <row r="5351" spans="41:50">
      <c r="AO5351" s="8"/>
      <c r="AP5351" s="8"/>
      <c r="AQ5351" s="8"/>
      <c r="AR5351" s="8"/>
      <c r="AS5351" s="8"/>
      <c r="AT5351" s="8"/>
      <c r="AU5351" s="8"/>
      <c r="AV5351" s="8"/>
      <c r="AW5351" s="8"/>
      <c r="AX5351" s="8"/>
    </row>
    <row r="5352" spans="41:50">
      <c r="AO5352" s="8"/>
      <c r="AP5352" s="8"/>
      <c r="AQ5352" s="8"/>
      <c r="AR5352" s="8"/>
      <c r="AS5352" s="8"/>
      <c r="AT5352" s="8"/>
      <c r="AU5352" s="8"/>
      <c r="AV5352" s="8"/>
      <c r="AW5352" s="8"/>
      <c r="AX5352" s="8"/>
    </row>
    <row r="5353" spans="41:50">
      <c r="AO5353" s="8"/>
      <c r="AP5353" s="8"/>
      <c r="AQ5353" s="8"/>
      <c r="AR5353" s="8"/>
      <c r="AS5353" s="8"/>
      <c r="AT5353" s="8"/>
      <c r="AU5353" s="8"/>
      <c r="AV5353" s="8"/>
      <c r="AW5353" s="8"/>
      <c r="AX5353" s="8"/>
    </row>
    <row r="5354" spans="41:50">
      <c r="AO5354" s="8"/>
      <c r="AP5354" s="8"/>
      <c r="AQ5354" s="8"/>
      <c r="AR5354" s="8"/>
      <c r="AS5354" s="8"/>
      <c r="AT5354" s="8"/>
      <c r="AU5354" s="8"/>
      <c r="AV5354" s="8"/>
      <c r="AW5354" s="8"/>
      <c r="AX5354" s="8"/>
    </row>
    <row r="5355" spans="41:50">
      <c r="AO5355" s="8"/>
      <c r="AP5355" s="8"/>
      <c r="AQ5355" s="8"/>
      <c r="AR5355" s="8"/>
      <c r="AS5355" s="8"/>
      <c r="AT5355" s="8"/>
      <c r="AU5355" s="8"/>
      <c r="AV5355" s="8"/>
      <c r="AW5355" s="8"/>
      <c r="AX5355" s="8"/>
    </row>
    <row r="5356" spans="41:50">
      <c r="AO5356" s="8"/>
      <c r="AP5356" s="8"/>
      <c r="AQ5356" s="8"/>
      <c r="AR5356" s="8"/>
      <c r="AS5356" s="8"/>
      <c r="AT5356" s="8"/>
      <c r="AU5356" s="8"/>
      <c r="AV5356" s="8"/>
      <c r="AW5356" s="8"/>
      <c r="AX5356" s="8"/>
    </row>
    <row r="5357" spans="41:50">
      <c r="AO5357" s="8"/>
      <c r="AP5357" s="8"/>
      <c r="AQ5357" s="8"/>
      <c r="AR5357" s="8"/>
      <c r="AS5357" s="8"/>
      <c r="AT5357" s="8"/>
      <c r="AU5357" s="8"/>
      <c r="AV5357" s="8"/>
      <c r="AW5357" s="8"/>
      <c r="AX5357" s="8"/>
    </row>
    <row r="5358" spans="41:50">
      <c r="AO5358" s="8"/>
      <c r="AP5358" s="8"/>
      <c r="AQ5358" s="8"/>
      <c r="AR5358" s="8"/>
      <c r="AS5358" s="8"/>
      <c r="AT5358" s="8"/>
      <c r="AU5358" s="8"/>
      <c r="AV5358" s="8"/>
      <c r="AW5358" s="8"/>
      <c r="AX5358" s="8"/>
    </row>
    <row r="5359" spans="41:50">
      <c r="AO5359" s="8"/>
      <c r="AP5359" s="8"/>
      <c r="AQ5359" s="8"/>
      <c r="AR5359" s="8"/>
      <c r="AS5359" s="8"/>
      <c r="AT5359" s="8"/>
      <c r="AU5359" s="8"/>
      <c r="AV5359" s="8"/>
      <c r="AW5359" s="8"/>
      <c r="AX5359" s="8"/>
    </row>
    <row r="5360" spans="41:50">
      <c r="AO5360" s="8"/>
      <c r="AP5360" s="8"/>
      <c r="AQ5360" s="8"/>
      <c r="AR5360" s="8"/>
      <c r="AS5360" s="8"/>
      <c r="AT5360" s="8"/>
      <c r="AU5360" s="8"/>
      <c r="AV5360" s="8"/>
      <c r="AW5360" s="8"/>
      <c r="AX5360" s="8"/>
    </row>
    <row r="5361" spans="41:50">
      <c r="AO5361" s="8"/>
      <c r="AP5361" s="8"/>
      <c r="AQ5361" s="8"/>
      <c r="AR5361" s="8"/>
      <c r="AS5361" s="8"/>
      <c r="AT5361" s="8"/>
      <c r="AU5361" s="8"/>
      <c r="AV5361" s="8"/>
      <c r="AW5361" s="8"/>
      <c r="AX5361" s="8"/>
    </row>
    <row r="5362" spans="41:50">
      <c r="AO5362" s="8"/>
      <c r="AP5362" s="8"/>
      <c r="AQ5362" s="8"/>
      <c r="AR5362" s="8"/>
      <c r="AS5362" s="8"/>
      <c r="AT5362" s="8"/>
      <c r="AU5362" s="8"/>
      <c r="AV5362" s="8"/>
      <c r="AW5362" s="8"/>
      <c r="AX5362" s="8"/>
    </row>
    <row r="5363" spans="41:50">
      <c r="AO5363" s="8"/>
      <c r="AP5363" s="8"/>
      <c r="AQ5363" s="8"/>
      <c r="AR5363" s="8"/>
      <c r="AS5363" s="8"/>
      <c r="AT5363" s="8"/>
      <c r="AU5363" s="8"/>
      <c r="AV5363" s="8"/>
      <c r="AW5363" s="8"/>
      <c r="AX5363" s="8"/>
    </row>
    <row r="5364" spans="41:50">
      <c r="AO5364" s="8"/>
      <c r="AP5364" s="8"/>
      <c r="AQ5364" s="8"/>
      <c r="AR5364" s="8"/>
      <c r="AS5364" s="8"/>
      <c r="AT5364" s="8"/>
      <c r="AU5364" s="8"/>
      <c r="AV5364" s="8"/>
      <c r="AW5364" s="8"/>
      <c r="AX5364" s="8"/>
    </row>
    <row r="5365" spans="41:50">
      <c r="AO5365" s="8"/>
      <c r="AP5365" s="8"/>
      <c r="AQ5365" s="8"/>
      <c r="AR5365" s="8"/>
      <c r="AS5365" s="8"/>
      <c r="AT5365" s="8"/>
      <c r="AU5365" s="8"/>
      <c r="AV5365" s="8"/>
      <c r="AW5365" s="8"/>
      <c r="AX5365" s="8"/>
    </row>
    <row r="5366" spans="41:50">
      <c r="AO5366" s="8"/>
      <c r="AP5366" s="8"/>
      <c r="AQ5366" s="8"/>
      <c r="AR5366" s="8"/>
      <c r="AS5366" s="8"/>
      <c r="AT5366" s="8"/>
      <c r="AU5366" s="8"/>
      <c r="AV5366" s="8"/>
      <c r="AW5366" s="8"/>
      <c r="AX5366" s="8"/>
    </row>
    <row r="5367" spans="41:50">
      <c r="AO5367" s="8"/>
      <c r="AP5367" s="8"/>
      <c r="AQ5367" s="8"/>
      <c r="AR5367" s="8"/>
      <c r="AS5367" s="8"/>
      <c r="AT5367" s="8"/>
      <c r="AU5367" s="8"/>
      <c r="AV5367" s="8"/>
      <c r="AW5367" s="8"/>
      <c r="AX5367" s="8"/>
    </row>
    <row r="5368" spans="41:50">
      <c r="AO5368" s="8"/>
      <c r="AP5368" s="8"/>
      <c r="AQ5368" s="8"/>
      <c r="AR5368" s="8"/>
      <c r="AS5368" s="8"/>
      <c r="AT5368" s="8"/>
      <c r="AU5368" s="8"/>
      <c r="AV5368" s="8"/>
      <c r="AW5368" s="8"/>
      <c r="AX5368" s="8"/>
    </row>
    <row r="5369" spans="41:50">
      <c r="AO5369" s="8"/>
      <c r="AP5369" s="8"/>
      <c r="AQ5369" s="8"/>
      <c r="AR5369" s="8"/>
      <c r="AS5369" s="8"/>
      <c r="AT5369" s="8"/>
      <c r="AU5369" s="8"/>
      <c r="AV5369" s="8"/>
      <c r="AW5369" s="8"/>
      <c r="AX5369" s="8"/>
    </row>
    <row r="5370" spans="41:50">
      <c r="AO5370" s="8"/>
      <c r="AP5370" s="8"/>
      <c r="AQ5370" s="8"/>
      <c r="AR5370" s="8"/>
      <c r="AS5370" s="8"/>
      <c r="AT5370" s="8"/>
      <c r="AU5370" s="8"/>
      <c r="AV5370" s="8"/>
      <c r="AW5370" s="8"/>
      <c r="AX5370" s="8"/>
    </row>
    <row r="5371" spans="41:50">
      <c r="AO5371" s="8"/>
      <c r="AP5371" s="8"/>
      <c r="AQ5371" s="8"/>
      <c r="AR5371" s="8"/>
      <c r="AS5371" s="8"/>
      <c r="AT5371" s="8"/>
      <c r="AU5371" s="8"/>
      <c r="AV5371" s="8"/>
      <c r="AW5371" s="8"/>
      <c r="AX5371" s="8"/>
    </row>
    <row r="5372" spans="41:50">
      <c r="AO5372" s="8"/>
      <c r="AP5372" s="8"/>
      <c r="AQ5372" s="8"/>
      <c r="AR5372" s="8"/>
      <c r="AS5372" s="8"/>
      <c r="AT5372" s="8"/>
      <c r="AU5372" s="8"/>
      <c r="AV5372" s="8"/>
      <c r="AW5372" s="8"/>
      <c r="AX5372" s="8"/>
    </row>
    <row r="5373" spans="41:50">
      <c r="AO5373" s="8"/>
      <c r="AP5373" s="8"/>
      <c r="AQ5373" s="8"/>
      <c r="AR5373" s="8"/>
      <c r="AS5373" s="8"/>
      <c r="AT5373" s="8"/>
      <c r="AU5373" s="8"/>
      <c r="AV5373" s="8"/>
      <c r="AW5373" s="8"/>
      <c r="AX5373" s="8"/>
    </row>
    <row r="5374" spans="41:50">
      <c r="AO5374" s="8"/>
      <c r="AP5374" s="8"/>
      <c r="AQ5374" s="8"/>
      <c r="AR5374" s="8"/>
      <c r="AS5374" s="8"/>
      <c r="AT5374" s="8"/>
      <c r="AU5374" s="8"/>
      <c r="AV5374" s="8"/>
      <c r="AW5374" s="8"/>
      <c r="AX5374" s="8"/>
    </row>
    <row r="5375" spans="41:50">
      <c r="AO5375" s="8"/>
      <c r="AP5375" s="8"/>
      <c r="AQ5375" s="8"/>
      <c r="AR5375" s="8"/>
      <c r="AS5375" s="8"/>
      <c r="AT5375" s="8"/>
      <c r="AU5375" s="8"/>
      <c r="AV5375" s="8"/>
      <c r="AW5375" s="8"/>
      <c r="AX5375" s="8"/>
    </row>
    <row r="5376" spans="41:50">
      <c r="AO5376" s="8"/>
      <c r="AP5376" s="8"/>
      <c r="AQ5376" s="8"/>
      <c r="AR5376" s="8"/>
      <c r="AS5376" s="8"/>
      <c r="AT5376" s="8"/>
      <c r="AU5376" s="8"/>
      <c r="AV5376" s="8"/>
      <c r="AW5376" s="8"/>
      <c r="AX5376" s="8"/>
    </row>
    <row r="5377" spans="41:50">
      <c r="AO5377" s="8"/>
      <c r="AP5377" s="8"/>
      <c r="AQ5377" s="8"/>
      <c r="AR5377" s="8"/>
      <c r="AS5377" s="8"/>
      <c r="AT5377" s="8"/>
      <c r="AU5377" s="8"/>
      <c r="AV5377" s="8"/>
      <c r="AW5377" s="8"/>
      <c r="AX5377" s="8"/>
    </row>
    <row r="5378" spans="41:50">
      <c r="AO5378" s="8"/>
      <c r="AP5378" s="8"/>
      <c r="AQ5378" s="8"/>
      <c r="AR5378" s="8"/>
      <c r="AS5378" s="8"/>
      <c r="AT5378" s="8"/>
      <c r="AU5378" s="8"/>
      <c r="AV5378" s="8"/>
      <c r="AW5378" s="8"/>
      <c r="AX5378" s="8"/>
    </row>
    <row r="5379" spans="41:50">
      <c r="AO5379" s="8"/>
      <c r="AP5379" s="8"/>
      <c r="AQ5379" s="8"/>
      <c r="AR5379" s="8"/>
      <c r="AS5379" s="8"/>
      <c r="AT5379" s="8"/>
      <c r="AU5379" s="8"/>
      <c r="AV5379" s="8"/>
      <c r="AW5379" s="8"/>
      <c r="AX5379" s="8"/>
    </row>
    <row r="5380" spans="41:50">
      <c r="AO5380" s="8"/>
      <c r="AP5380" s="8"/>
      <c r="AQ5380" s="8"/>
      <c r="AR5380" s="8"/>
      <c r="AS5380" s="8"/>
      <c r="AT5380" s="8"/>
      <c r="AU5380" s="8"/>
      <c r="AV5380" s="8"/>
      <c r="AW5380" s="8"/>
      <c r="AX5380" s="8"/>
    </row>
    <row r="5381" spans="41:50">
      <c r="AO5381" s="8"/>
      <c r="AP5381" s="8"/>
      <c r="AQ5381" s="8"/>
      <c r="AR5381" s="8"/>
      <c r="AS5381" s="8"/>
      <c r="AT5381" s="8"/>
      <c r="AU5381" s="8"/>
      <c r="AV5381" s="8"/>
      <c r="AW5381" s="8"/>
      <c r="AX5381" s="8"/>
    </row>
    <row r="5382" spans="41:50">
      <c r="AO5382" s="8"/>
      <c r="AP5382" s="8"/>
      <c r="AQ5382" s="8"/>
      <c r="AR5382" s="8"/>
      <c r="AS5382" s="8"/>
      <c r="AT5382" s="8"/>
      <c r="AU5382" s="8"/>
      <c r="AV5382" s="8"/>
      <c r="AW5382" s="8"/>
      <c r="AX5382" s="8"/>
    </row>
    <row r="5383" spans="41:50">
      <c r="AO5383" s="8"/>
      <c r="AP5383" s="8"/>
      <c r="AQ5383" s="8"/>
      <c r="AR5383" s="8"/>
      <c r="AS5383" s="8"/>
      <c r="AT5383" s="8"/>
      <c r="AU5383" s="8"/>
      <c r="AV5383" s="8"/>
      <c r="AW5383" s="8"/>
      <c r="AX5383" s="8"/>
    </row>
    <row r="5384" spans="41:50">
      <c r="AO5384" s="8"/>
      <c r="AP5384" s="8"/>
      <c r="AQ5384" s="8"/>
      <c r="AR5384" s="8"/>
      <c r="AS5384" s="8"/>
      <c r="AT5384" s="8"/>
      <c r="AU5384" s="8"/>
      <c r="AV5384" s="8"/>
      <c r="AW5384" s="8"/>
      <c r="AX5384" s="8"/>
    </row>
    <row r="5385" spans="41:50">
      <c r="AO5385" s="8"/>
      <c r="AP5385" s="8"/>
      <c r="AQ5385" s="8"/>
      <c r="AR5385" s="8"/>
      <c r="AS5385" s="8"/>
      <c r="AT5385" s="8"/>
      <c r="AU5385" s="8"/>
      <c r="AV5385" s="8"/>
      <c r="AW5385" s="8"/>
      <c r="AX5385" s="8"/>
    </row>
    <row r="5386" spans="41:50">
      <c r="AO5386" s="8"/>
      <c r="AP5386" s="8"/>
      <c r="AQ5386" s="8"/>
      <c r="AR5386" s="8"/>
      <c r="AS5386" s="8"/>
      <c r="AT5386" s="8"/>
      <c r="AU5386" s="8"/>
      <c r="AV5386" s="8"/>
      <c r="AW5386" s="8"/>
      <c r="AX5386" s="8"/>
    </row>
    <row r="5387" spans="41:50">
      <c r="AO5387" s="8"/>
      <c r="AP5387" s="8"/>
      <c r="AQ5387" s="8"/>
      <c r="AR5387" s="8"/>
      <c r="AS5387" s="8"/>
      <c r="AT5387" s="8"/>
      <c r="AU5387" s="8"/>
      <c r="AV5387" s="8"/>
      <c r="AW5387" s="8"/>
      <c r="AX5387" s="8"/>
    </row>
    <row r="5388" spans="41:50">
      <c r="AO5388" s="8"/>
      <c r="AP5388" s="8"/>
      <c r="AQ5388" s="8"/>
      <c r="AR5388" s="8"/>
      <c r="AS5388" s="8"/>
      <c r="AT5388" s="8"/>
      <c r="AU5388" s="8"/>
      <c r="AV5388" s="8"/>
      <c r="AW5388" s="8"/>
      <c r="AX5388" s="8"/>
    </row>
    <row r="5389" spans="41:50">
      <c r="AO5389" s="8"/>
      <c r="AP5389" s="8"/>
      <c r="AQ5389" s="8"/>
      <c r="AR5389" s="8"/>
      <c r="AS5389" s="8"/>
      <c r="AT5389" s="8"/>
      <c r="AU5389" s="8"/>
      <c r="AV5389" s="8"/>
      <c r="AW5389" s="8"/>
      <c r="AX5389" s="8"/>
    </row>
    <row r="5390" spans="41:50">
      <c r="AO5390" s="8"/>
      <c r="AP5390" s="8"/>
      <c r="AQ5390" s="8"/>
      <c r="AR5390" s="8"/>
      <c r="AS5390" s="8"/>
      <c r="AT5390" s="8"/>
      <c r="AU5390" s="8"/>
      <c r="AV5390" s="8"/>
      <c r="AW5390" s="8"/>
      <c r="AX5390" s="8"/>
    </row>
    <row r="5391" spans="41:50">
      <c r="AO5391" s="8"/>
      <c r="AP5391" s="8"/>
      <c r="AQ5391" s="8"/>
      <c r="AR5391" s="8"/>
      <c r="AS5391" s="8"/>
      <c r="AT5391" s="8"/>
      <c r="AU5391" s="8"/>
      <c r="AV5391" s="8"/>
      <c r="AW5391" s="8"/>
      <c r="AX5391" s="8"/>
    </row>
    <row r="5392" spans="41:50">
      <c r="AO5392" s="8"/>
      <c r="AP5392" s="8"/>
      <c r="AQ5392" s="8"/>
      <c r="AR5392" s="8"/>
      <c r="AS5392" s="8"/>
      <c r="AT5392" s="8"/>
      <c r="AU5392" s="8"/>
      <c r="AV5392" s="8"/>
      <c r="AW5392" s="8"/>
      <c r="AX5392" s="8"/>
    </row>
    <row r="5393" spans="41:50">
      <c r="AO5393" s="8"/>
      <c r="AP5393" s="8"/>
      <c r="AQ5393" s="8"/>
      <c r="AR5393" s="8"/>
      <c r="AS5393" s="8"/>
      <c r="AT5393" s="8"/>
      <c r="AU5393" s="8"/>
      <c r="AV5393" s="8"/>
      <c r="AW5393" s="8"/>
      <c r="AX5393" s="8"/>
    </row>
    <row r="5394" spans="41:50">
      <c r="AO5394" s="8"/>
      <c r="AP5394" s="8"/>
      <c r="AQ5394" s="8"/>
      <c r="AR5394" s="8"/>
      <c r="AS5394" s="8"/>
      <c r="AT5394" s="8"/>
      <c r="AU5394" s="8"/>
      <c r="AV5394" s="8"/>
      <c r="AW5394" s="8"/>
      <c r="AX5394" s="8"/>
    </row>
    <row r="5395" spans="41:50">
      <c r="AO5395" s="8"/>
      <c r="AP5395" s="8"/>
      <c r="AQ5395" s="8"/>
      <c r="AR5395" s="8"/>
      <c r="AS5395" s="8"/>
      <c r="AT5395" s="8"/>
      <c r="AU5395" s="8"/>
      <c r="AV5395" s="8"/>
      <c r="AW5395" s="8"/>
      <c r="AX5395" s="8"/>
    </row>
    <row r="5396" spans="41:50">
      <c r="AO5396" s="8"/>
      <c r="AP5396" s="8"/>
      <c r="AQ5396" s="8"/>
      <c r="AR5396" s="8"/>
      <c r="AS5396" s="8"/>
      <c r="AT5396" s="8"/>
      <c r="AU5396" s="8"/>
      <c r="AV5396" s="8"/>
      <c r="AW5396" s="8"/>
      <c r="AX5396" s="8"/>
    </row>
    <row r="5397" spans="41:50">
      <c r="AO5397" s="8"/>
      <c r="AP5397" s="8"/>
      <c r="AQ5397" s="8"/>
      <c r="AR5397" s="8"/>
      <c r="AS5397" s="8"/>
      <c r="AT5397" s="8"/>
      <c r="AU5397" s="8"/>
      <c r="AV5397" s="8"/>
      <c r="AW5397" s="8"/>
      <c r="AX5397" s="8"/>
    </row>
    <row r="5398" spans="41:50">
      <c r="AO5398" s="8"/>
      <c r="AP5398" s="8"/>
      <c r="AQ5398" s="8"/>
      <c r="AR5398" s="8"/>
      <c r="AS5398" s="8"/>
      <c r="AT5398" s="8"/>
      <c r="AU5398" s="8"/>
      <c r="AV5398" s="8"/>
      <c r="AW5398" s="8"/>
      <c r="AX5398" s="8"/>
    </row>
    <row r="5399" spans="41:50">
      <c r="AO5399" s="8"/>
      <c r="AP5399" s="8"/>
      <c r="AQ5399" s="8"/>
      <c r="AR5399" s="8"/>
      <c r="AS5399" s="8"/>
      <c r="AT5399" s="8"/>
      <c r="AU5399" s="8"/>
      <c r="AV5399" s="8"/>
      <c r="AW5399" s="8"/>
      <c r="AX5399" s="8"/>
    </row>
    <row r="5400" spans="41:50">
      <c r="AO5400" s="8"/>
      <c r="AP5400" s="8"/>
      <c r="AQ5400" s="8"/>
      <c r="AR5400" s="8"/>
      <c r="AS5400" s="8"/>
      <c r="AT5400" s="8"/>
      <c r="AU5400" s="8"/>
      <c r="AV5400" s="8"/>
      <c r="AW5400" s="8"/>
      <c r="AX5400" s="8"/>
    </row>
    <row r="5401" spans="41:50">
      <c r="AO5401" s="8"/>
      <c r="AP5401" s="8"/>
      <c r="AQ5401" s="8"/>
      <c r="AR5401" s="8"/>
      <c r="AS5401" s="8"/>
      <c r="AT5401" s="8"/>
      <c r="AU5401" s="8"/>
      <c r="AV5401" s="8"/>
      <c r="AW5401" s="8"/>
      <c r="AX5401" s="8"/>
    </row>
    <row r="5402" spans="41:50">
      <c r="AO5402" s="8"/>
      <c r="AP5402" s="8"/>
      <c r="AQ5402" s="8"/>
      <c r="AR5402" s="8"/>
      <c r="AS5402" s="8"/>
      <c r="AT5402" s="8"/>
      <c r="AU5402" s="8"/>
      <c r="AV5402" s="8"/>
      <c r="AW5402" s="8"/>
      <c r="AX5402" s="8"/>
    </row>
    <row r="5403" spans="41:50">
      <c r="AO5403" s="8"/>
      <c r="AP5403" s="8"/>
      <c r="AQ5403" s="8"/>
      <c r="AR5403" s="8"/>
      <c r="AS5403" s="8"/>
      <c r="AT5403" s="8"/>
      <c r="AU5403" s="8"/>
      <c r="AV5403" s="8"/>
      <c r="AW5403" s="8"/>
      <c r="AX5403" s="8"/>
    </row>
    <row r="5404" spans="41:50">
      <c r="AO5404" s="8"/>
      <c r="AP5404" s="8"/>
      <c r="AQ5404" s="8"/>
      <c r="AR5404" s="8"/>
      <c r="AS5404" s="8"/>
      <c r="AT5404" s="8"/>
      <c r="AU5404" s="8"/>
      <c r="AV5404" s="8"/>
      <c r="AW5404" s="8"/>
      <c r="AX5404" s="8"/>
    </row>
    <row r="5405" spans="41:50">
      <c r="AO5405" s="8"/>
      <c r="AP5405" s="8"/>
      <c r="AQ5405" s="8"/>
      <c r="AR5405" s="8"/>
      <c r="AS5405" s="8"/>
      <c r="AT5405" s="8"/>
      <c r="AU5405" s="8"/>
      <c r="AV5405" s="8"/>
      <c r="AW5405" s="8"/>
      <c r="AX5405" s="8"/>
    </row>
    <row r="5406" spans="41:50">
      <c r="AO5406" s="8"/>
      <c r="AP5406" s="8"/>
      <c r="AQ5406" s="8"/>
      <c r="AR5406" s="8"/>
      <c r="AS5406" s="8"/>
      <c r="AT5406" s="8"/>
      <c r="AU5406" s="8"/>
      <c r="AV5406" s="8"/>
      <c r="AW5406" s="8"/>
      <c r="AX5406" s="8"/>
    </row>
    <row r="5407" spans="41:50">
      <c r="AO5407" s="8"/>
      <c r="AP5407" s="8"/>
      <c r="AQ5407" s="8"/>
      <c r="AR5407" s="8"/>
      <c r="AS5407" s="8"/>
      <c r="AT5407" s="8"/>
      <c r="AU5407" s="8"/>
      <c r="AV5407" s="8"/>
      <c r="AW5407" s="8"/>
      <c r="AX5407" s="8"/>
    </row>
    <row r="5408" spans="41:50">
      <c r="AO5408" s="8"/>
      <c r="AP5408" s="8"/>
      <c r="AQ5408" s="8"/>
      <c r="AR5408" s="8"/>
      <c r="AS5408" s="8"/>
      <c r="AT5408" s="8"/>
      <c r="AU5408" s="8"/>
      <c r="AV5408" s="8"/>
      <c r="AW5408" s="8"/>
      <c r="AX5408" s="8"/>
    </row>
    <row r="5409" spans="41:50">
      <c r="AO5409" s="8"/>
      <c r="AP5409" s="8"/>
      <c r="AQ5409" s="8"/>
      <c r="AR5409" s="8"/>
      <c r="AS5409" s="8"/>
      <c r="AT5409" s="8"/>
      <c r="AU5409" s="8"/>
      <c r="AV5409" s="8"/>
      <c r="AW5409" s="8"/>
      <c r="AX5409" s="8"/>
    </row>
    <row r="5410" spans="41:50">
      <c r="AO5410" s="8"/>
      <c r="AP5410" s="8"/>
      <c r="AQ5410" s="8"/>
      <c r="AR5410" s="8"/>
      <c r="AS5410" s="8"/>
      <c r="AT5410" s="8"/>
      <c r="AU5410" s="8"/>
      <c r="AV5410" s="8"/>
      <c r="AW5410" s="8"/>
      <c r="AX5410" s="8"/>
    </row>
    <row r="5411" spans="41:50">
      <c r="AO5411" s="8"/>
      <c r="AP5411" s="8"/>
      <c r="AQ5411" s="8"/>
      <c r="AR5411" s="8"/>
      <c r="AS5411" s="8"/>
      <c r="AT5411" s="8"/>
      <c r="AU5411" s="8"/>
      <c r="AV5411" s="8"/>
      <c r="AW5411" s="8"/>
      <c r="AX5411" s="8"/>
    </row>
    <row r="5412" spans="41:50">
      <c r="AO5412" s="8"/>
      <c r="AP5412" s="8"/>
      <c r="AQ5412" s="8"/>
      <c r="AR5412" s="8"/>
      <c r="AS5412" s="8"/>
      <c r="AT5412" s="8"/>
      <c r="AU5412" s="8"/>
      <c r="AV5412" s="8"/>
      <c r="AW5412" s="8"/>
      <c r="AX5412" s="8"/>
    </row>
    <row r="5413" spans="41:50">
      <c r="AO5413" s="8"/>
      <c r="AP5413" s="8"/>
      <c r="AQ5413" s="8"/>
      <c r="AR5413" s="8"/>
      <c r="AS5413" s="8"/>
      <c r="AT5413" s="8"/>
      <c r="AU5413" s="8"/>
      <c r="AV5413" s="8"/>
      <c r="AW5413" s="8"/>
      <c r="AX5413" s="8"/>
    </row>
    <row r="5414" spans="41:50">
      <c r="AO5414" s="8"/>
      <c r="AP5414" s="8"/>
      <c r="AQ5414" s="8"/>
      <c r="AR5414" s="8"/>
      <c r="AS5414" s="8"/>
      <c r="AT5414" s="8"/>
      <c r="AU5414" s="8"/>
      <c r="AV5414" s="8"/>
      <c r="AW5414" s="8"/>
      <c r="AX5414" s="8"/>
    </row>
    <row r="5415" spans="41:50">
      <c r="AO5415" s="8"/>
      <c r="AP5415" s="8"/>
      <c r="AQ5415" s="8"/>
      <c r="AR5415" s="8"/>
      <c r="AS5415" s="8"/>
      <c r="AT5415" s="8"/>
      <c r="AU5415" s="8"/>
      <c r="AV5415" s="8"/>
      <c r="AW5415" s="8"/>
      <c r="AX5415" s="8"/>
    </row>
    <row r="5416" spans="41:50">
      <c r="AO5416" s="8"/>
      <c r="AP5416" s="8"/>
      <c r="AQ5416" s="8"/>
      <c r="AR5416" s="8"/>
      <c r="AS5416" s="8"/>
      <c r="AT5416" s="8"/>
      <c r="AU5416" s="8"/>
      <c r="AV5416" s="8"/>
      <c r="AW5416" s="8"/>
      <c r="AX5416" s="8"/>
    </row>
    <row r="5417" spans="41:50">
      <c r="AO5417" s="8"/>
      <c r="AP5417" s="8"/>
      <c r="AQ5417" s="8"/>
      <c r="AR5417" s="8"/>
      <c r="AS5417" s="8"/>
      <c r="AT5417" s="8"/>
      <c r="AU5417" s="8"/>
      <c r="AV5417" s="8"/>
      <c r="AW5417" s="8"/>
      <c r="AX5417" s="8"/>
    </row>
    <row r="5418" spans="41:50">
      <c r="AO5418" s="8"/>
      <c r="AP5418" s="8"/>
      <c r="AQ5418" s="8"/>
      <c r="AR5418" s="8"/>
      <c r="AS5418" s="8"/>
      <c r="AT5418" s="8"/>
      <c r="AU5418" s="8"/>
      <c r="AV5418" s="8"/>
      <c r="AW5418" s="8"/>
      <c r="AX5418" s="8"/>
    </row>
    <row r="5419" spans="41:50">
      <c r="AO5419" s="8"/>
      <c r="AP5419" s="8"/>
      <c r="AQ5419" s="8"/>
      <c r="AR5419" s="8"/>
      <c r="AS5419" s="8"/>
      <c r="AT5419" s="8"/>
      <c r="AU5419" s="8"/>
      <c r="AV5419" s="8"/>
      <c r="AW5419" s="8"/>
      <c r="AX5419" s="8"/>
    </row>
    <row r="5420" spans="41:50">
      <c r="AO5420" s="8"/>
      <c r="AP5420" s="8"/>
      <c r="AQ5420" s="8"/>
      <c r="AR5420" s="8"/>
      <c r="AS5420" s="8"/>
      <c r="AT5420" s="8"/>
      <c r="AU5420" s="8"/>
      <c r="AV5420" s="8"/>
      <c r="AW5420" s="8"/>
      <c r="AX5420" s="8"/>
    </row>
    <row r="5421" spans="41:50">
      <c r="AO5421" s="8"/>
      <c r="AP5421" s="8"/>
      <c r="AQ5421" s="8"/>
      <c r="AR5421" s="8"/>
      <c r="AS5421" s="8"/>
      <c r="AT5421" s="8"/>
      <c r="AU5421" s="8"/>
      <c r="AV5421" s="8"/>
      <c r="AW5421" s="8"/>
      <c r="AX5421" s="8"/>
    </row>
    <row r="5422" spans="41:50">
      <c r="AO5422" s="8"/>
      <c r="AP5422" s="8"/>
      <c r="AQ5422" s="8"/>
      <c r="AR5422" s="8"/>
      <c r="AS5422" s="8"/>
      <c r="AT5422" s="8"/>
      <c r="AU5422" s="8"/>
      <c r="AV5422" s="8"/>
      <c r="AW5422" s="8"/>
      <c r="AX5422" s="8"/>
    </row>
    <row r="5423" spans="41:50">
      <c r="AO5423" s="8"/>
      <c r="AP5423" s="8"/>
      <c r="AQ5423" s="8"/>
      <c r="AR5423" s="8"/>
      <c r="AS5423" s="8"/>
      <c r="AT5423" s="8"/>
      <c r="AU5423" s="8"/>
      <c r="AV5423" s="8"/>
      <c r="AW5423" s="8"/>
      <c r="AX5423" s="8"/>
    </row>
    <row r="5424" spans="41:50">
      <c r="AO5424" s="8"/>
      <c r="AP5424" s="8"/>
      <c r="AQ5424" s="8"/>
      <c r="AR5424" s="8"/>
      <c r="AS5424" s="8"/>
      <c r="AT5424" s="8"/>
      <c r="AU5424" s="8"/>
      <c r="AV5424" s="8"/>
      <c r="AW5424" s="8"/>
      <c r="AX5424" s="8"/>
    </row>
    <row r="5425" spans="41:50">
      <c r="AO5425" s="8"/>
      <c r="AP5425" s="8"/>
      <c r="AQ5425" s="8"/>
      <c r="AR5425" s="8"/>
      <c r="AS5425" s="8"/>
      <c r="AT5425" s="8"/>
      <c r="AU5425" s="8"/>
      <c r="AV5425" s="8"/>
      <c r="AW5425" s="8"/>
      <c r="AX5425" s="8"/>
    </row>
    <row r="5426" spans="41:50">
      <c r="AO5426" s="8"/>
      <c r="AP5426" s="8"/>
      <c r="AQ5426" s="8"/>
      <c r="AR5426" s="8"/>
      <c r="AS5426" s="8"/>
      <c r="AT5426" s="8"/>
      <c r="AU5426" s="8"/>
      <c r="AV5426" s="8"/>
      <c r="AW5426" s="8"/>
      <c r="AX5426" s="8"/>
    </row>
    <row r="5427" spans="41:50">
      <c r="AO5427" s="8"/>
      <c r="AP5427" s="8"/>
      <c r="AQ5427" s="8"/>
      <c r="AR5427" s="8"/>
      <c r="AS5427" s="8"/>
      <c r="AT5427" s="8"/>
      <c r="AU5427" s="8"/>
      <c r="AV5427" s="8"/>
      <c r="AW5427" s="8"/>
      <c r="AX5427" s="8"/>
    </row>
    <row r="5428" spans="41:50">
      <c r="AO5428" s="8"/>
      <c r="AP5428" s="8"/>
      <c r="AQ5428" s="8"/>
      <c r="AR5428" s="8"/>
      <c r="AS5428" s="8"/>
      <c r="AT5428" s="8"/>
      <c r="AU5428" s="8"/>
      <c r="AV5428" s="8"/>
      <c r="AW5428" s="8"/>
      <c r="AX5428" s="8"/>
    </row>
    <row r="5429" spans="41:50">
      <c r="AO5429" s="8"/>
      <c r="AP5429" s="8"/>
      <c r="AQ5429" s="8"/>
      <c r="AR5429" s="8"/>
      <c r="AS5429" s="8"/>
      <c r="AT5429" s="8"/>
      <c r="AU5429" s="8"/>
      <c r="AV5429" s="8"/>
      <c r="AW5429" s="8"/>
      <c r="AX5429" s="8"/>
    </row>
    <row r="5430" spans="41:50">
      <c r="AO5430" s="8"/>
      <c r="AP5430" s="8"/>
      <c r="AQ5430" s="8"/>
      <c r="AR5430" s="8"/>
      <c r="AS5430" s="8"/>
      <c r="AT5430" s="8"/>
      <c r="AU5430" s="8"/>
      <c r="AV5430" s="8"/>
      <c r="AW5430" s="8"/>
      <c r="AX5430" s="8"/>
    </row>
    <row r="5431" spans="41:50">
      <c r="AO5431" s="8"/>
      <c r="AP5431" s="8"/>
      <c r="AQ5431" s="8"/>
      <c r="AR5431" s="8"/>
      <c r="AS5431" s="8"/>
      <c r="AT5431" s="8"/>
      <c r="AU5431" s="8"/>
      <c r="AV5431" s="8"/>
      <c r="AW5431" s="8"/>
      <c r="AX5431" s="8"/>
    </row>
    <row r="5432" spans="41:50">
      <c r="AO5432" s="8"/>
      <c r="AP5432" s="8"/>
      <c r="AQ5432" s="8"/>
      <c r="AR5432" s="8"/>
      <c r="AS5432" s="8"/>
      <c r="AT5432" s="8"/>
      <c r="AU5432" s="8"/>
      <c r="AV5432" s="8"/>
      <c r="AW5432" s="8"/>
      <c r="AX5432" s="8"/>
    </row>
    <row r="5433" spans="41:50">
      <c r="AO5433" s="8"/>
      <c r="AP5433" s="8"/>
      <c r="AQ5433" s="8"/>
      <c r="AR5433" s="8"/>
      <c r="AS5433" s="8"/>
      <c r="AT5433" s="8"/>
      <c r="AU5433" s="8"/>
      <c r="AV5433" s="8"/>
      <c r="AW5433" s="8"/>
      <c r="AX5433" s="8"/>
    </row>
    <row r="5434" spans="41:50">
      <c r="AO5434" s="8"/>
      <c r="AP5434" s="8"/>
      <c r="AQ5434" s="8"/>
      <c r="AR5434" s="8"/>
      <c r="AS5434" s="8"/>
      <c r="AT5434" s="8"/>
      <c r="AU5434" s="8"/>
      <c r="AV5434" s="8"/>
      <c r="AW5434" s="8"/>
      <c r="AX5434" s="8"/>
    </row>
    <row r="5435" spans="41:50">
      <c r="AO5435" s="8"/>
      <c r="AP5435" s="8"/>
      <c r="AQ5435" s="8"/>
      <c r="AR5435" s="8"/>
      <c r="AS5435" s="8"/>
      <c r="AT5435" s="8"/>
      <c r="AU5435" s="8"/>
      <c r="AV5435" s="8"/>
      <c r="AW5435" s="8"/>
      <c r="AX5435" s="8"/>
    </row>
    <row r="5436" spans="41:50">
      <c r="AO5436" s="8"/>
      <c r="AP5436" s="8"/>
      <c r="AQ5436" s="8"/>
      <c r="AR5436" s="8"/>
      <c r="AS5436" s="8"/>
      <c r="AT5436" s="8"/>
      <c r="AU5436" s="8"/>
      <c r="AV5436" s="8"/>
      <c r="AW5436" s="8"/>
      <c r="AX5436" s="8"/>
    </row>
    <row r="5437" spans="41:50">
      <c r="AO5437" s="8"/>
      <c r="AP5437" s="8"/>
      <c r="AQ5437" s="8"/>
      <c r="AR5437" s="8"/>
      <c r="AS5437" s="8"/>
      <c r="AT5437" s="8"/>
      <c r="AU5437" s="8"/>
      <c r="AV5437" s="8"/>
      <c r="AW5437" s="8"/>
      <c r="AX5437" s="8"/>
    </row>
    <row r="5438" spans="41:50">
      <c r="AO5438" s="8"/>
      <c r="AP5438" s="8"/>
      <c r="AQ5438" s="8"/>
      <c r="AR5438" s="8"/>
      <c r="AS5438" s="8"/>
      <c r="AT5438" s="8"/>
      <c r="AU5438" s="8"/>
      <c r="AV5438" s="8"/>
      <c r="AW5438" s="8"/>
      <c r="AX5438" s="8"/>
    </row>
    <row r="5439" spans="41:50">
      <c r="AO5439" s="8"/>
      <c r="AP5439" s="8"/>
      <c r="AQ5439" s="8"/>
      <c r="AR5439" s="8"/>
      <c r="AS5439" s="8"/>
      <c r="AT5439" s="8"/>
      <c r="AU5439" s="8"/>
      <c r="AV5439" s="8"/>
      <c r="AW5439" s="8"/>
      <c r="AX5439" s="8"/>
    </row>
    <row r="5440" spans="41:50">
      <c r="AO5440" s="8"/>
      <c r="AP5440" s="8"/>
      <c r="AQ5440" s="8"/>
      <c r="AR5440" s="8"/>
      <c r="AS5440" s="8"/>
      <c r="AT5440" s="8"/>
      <c r="AU5440" s="8"/>
      <c r="AV5440" s="8"/>
      <c r="AW5440" s="8"/>
      <c r="AX5440" s="8"/>
    </row>
    <row r="5441" spans="41:50">
      <c r="AO5441" s="8"/>
      <c r="AP5441" s="8"/>
      <c r="AQ5441" s="8"/>
      <c r="AR5441" s="8"/>
      <c r="AS5441" s="8"/>
      <c r="AT5441" s="8"/>
      <c r="AU5441" s="8"/>
      <c r="AV5441" s="8"/>
      <c r="AW5441" s="8"/>
      <c r="AX5441" s="8"/>
    </row>
    <row r="5442" spans="41:50">
      <c r="AO5442" s="8"/>
      <c r="AP5442" s="8"/>
      <c r="AQ5442" s="8"/>
      <c r="AR5442" s="8"/>
      <c r="AS5442" s="8"/>
      <c r="AT5442" s="8"/>
      <c r="AU5442" s="8"/>
      <c r="AV5442" s="8"/>
      <c r="AW5442" s="8"/>
      <c r="AX5442" s="8"/>
    </row>
    <row r="5443" spans="41:50">
      <c r="AO5443" s="8"/>
      <c r="AP5443" s="8"/>
      <c r="AQ5443" s="8"/>
      <c r="AR5443" s="8"/>
      <c r="AS5443" s="8"/>
      <c r="AT5443" s="8"/>
      <c r="AU5443" s="8"/>
      <c r="AV5443" s="8"/>
      <c r="AW5443" s="8"/>
      <c r="AX5443" s="8"/>
    </row>
    <row r="5444" spans="41:50">
      <c r="AO5444" s="8"/>
      <c r="AP5444" s="8"/>
      <c r="AQ5444" s="8"/>
      <c r="AR5444" s="8"/>
      <c r="AS5444" s="8"/>
      <c r="AT5444" s="8"/>
      <c r="AU5444" s="8"/>
      <c r="AV5444" s="8"/>
      <c r="AW5444" s="8"/>
      <c r="AX5444" s="8"/>
    </row>
    <row r="5445" spans="41:50">
      <c r="AO5445" s="8"/>
      <c r="AP5445" s="8"/>
      <c r="AQ5445" s="8"/>
      <c r="AR5445" s="8"/>
      <c r="AS5445" s="8"/>
      <c r="AT5445" s="8"/>
      <c r="AU5445" s="8"/>
      <c r="AV5445" s="8"/>
      <c r="AW5445" s="8"/>
      <c r="AX5445" s="8"/>
    </row>
    <row r="5446" spans="41:50">
      <c r="AO5446" s="8"/>
      <c r="AP5446" s="8"/>
      <c r="AQ5446" s="8"/>
      <c r="AR5446" s="8"/>
      <c r="AS5446" s="8"/>
      <c r="AT5446" s="8"/>
      <c r="AU5446" s="8"/>
      <c r="AV5446" s="8"/>
      <c r="AW5446" s="8"/>
      <c r="AX5446" s="8"/>
    </row>
    <row r="5447" spans="41:50">
      <c r="AO5447" s="8"/>
      <c r="AP5447" s="8"/>
      <c r="AQ5447" s="8"/>
      <c r="AR5447" s="8"/>
      <c r="AS5447" s="8"/>
      <c r="AT5447" s="8"/>
      <c r="AU5447" s="8"/>
      <c r="AV5447" s="8"/>
      <c r="AW5447" s="8"/>
      <c r="AX5447" s="8"/>
    </row>
    <row r="5448" spans="41:50">
      <c r="AO5448" s="8"/>
      <c r="AP5448" s="8"/>
      <c r="AQ5448" s="8"/>
      <c r="AR5448" s="8"/>
      <c r="AS5448" s="8"/>
      <c r="AT5448" s="8"/>
      <c r="AU5448" s="8"/>
      <c r="AV5448" s="8"/>
      <c r="AW5448" s="8"/>
      <c r="AX5448" s="8"/>
    </row>
    <row r="5449" spans="41:50">
      <c r="AO5449" s="8"/>
      <c r="AP5449" s="8"/>
      <c r="AQ5449" s="8"/>
      <c r="AR5449" s="8"/>
      <c r="AS5449" s="8"/>
      <c r="AT5449" s="8"/>
      <c r="AU5449" s="8"/>
      <c r="AV5449" s="8"/>
      <c r="AW5449" s="8"/>
      <c r="AX5449" s="8"/>
    </row>
    <row r="5450" spans="41:50">
      <c r="AO5450" s="8"/>
      <c r="AP5450" s="8"/>
      <c r="AQ5450" s="8"/>
      <c r="AR5450" s="8"/>
      <c r="AS5450" s="8"/>
      <c r="AT5450" s="8"/>
      <c r="AU5450" s="8"/>
      <c r="AV5450" s="8"/>
      <c r="AW5450" s="8"/>
      <c r="AX5450" s="8"/>
    </row>
    <row r="5451" spans="41:50">
      <c r="AO5451" s="8"/>
      <c r="AP5451" s="8"/>
      <c r="AQ5451" s="8"/>
      <c r="AR5451" s="8"/>
      <c r="AS5451" s="8"/>
      <c r="AT5451" s="8"/>
      <c r="AU5451" s="8"/>
      <c r="AV5451" s="8"/>
      <c r="AW5451" s="8"/>
      <c r="AX5451" s="8"/>
    </row>
    <row r="5452" spans="41:50">
      <c r="AO5452" s="8"/>
      <c r="AP5452" s="8"/>
      <c r="AQ5452" s="8"/>
      <c r="AR5452" s="8"/>
      <c r="AS5452" s="8"/>
      <c r="AT5452" s="8"/>
      <c r="AU5452" s="8"/>
      <c r="AV5452" s="8"/>
      <c r="AW5452" s="8"/>
      <c r="AX5452" s="8"/>
    </row>
    <row r="5453" spans="41:50">
      <c r="AO5453" s="8"/>
      <c r="AP5453" s="8"/>
      <c r="AQ5453" s="8"/>
      <c r="AR5453" s="8"/>
      <c r="AS5453" s="8"/>
      <c r="AT5453" s="8"/>
      <c r="AU5453" s="8"/>
      <c r="AV5453" s="8"/>
      <c r="AW5453" s="8"/>
      <c r="AX5453" s="8"/>
    </row>
    <row r="5454" spans="41:50">
      <c r="AO5454" s="8"/>
      <c r="AP5454" s="8"/>
      <c r="AQ5454" s="8"/>
      <c r="AR5454" s="8"/>
      <c r="AS5454" s="8"/>
      <c r="AT5454" s="8"/>
      <c r="AU5454" s="8"/>
      <c r="AV5454" s="8"/>
      <c r="AW5454" s="8"/>
      <c r="AX5454" s="8"/>
    </row>
    <row r="5455" spans="41:50">
      <c r="AO5455" s="8"/>
      <c r="AP5455" s="8"/>
      <c r="AQ5455" s="8"/>
      <c r="AR5455" s="8"/>
      <c r="AS5455" s="8"/>
      <c r="AT5455" s="8"/>
      <c r="AU5455" s="8"/>
      <c r="AV5455" s="8"/>
      <c r="AW5455" s="8"/>
      <c r="AX5455" s="8"/>
    </row>
    <row r="5456" spans="41:50">
      <c r="AO5456" s="8"/>
      <c r="AP5456" s="8"/>
      <c r="AQ5456" s="8"/>
      <c r="AR5456" s="8"/>
      <c r="AS5456" s="8"/>
      <c r="AT5456" s="8"/>
      <c r="AU5456" s="8"/>
      <c r="AV5456" s="8"/>
      <c r="AW5456" s="8"/>
      <c r="AX5456" s="8"/>
    </row>
    <row r="5457" spans="41:50">
      <c r="AO5457" s="8"/>
      <c r="AP5457" s="8"/>
      <c r="AQ5457" s="8"/>
      <c r="AR5457" s="8"/>
      <c r="AS5457" s="8"/>
      <c r="AT5457" s="8"/>
      <c r="AU5457" s="8"/>
      <c r="AV5457" s="8"/>
      <c r="AW5457" s="8"/>
      <c r="AX5457" s="8"/>
    </row>
    <row r="5458" spans="41:50">
      <c r="AO5458" s="8"/>
      <c r="AP5458" s="8"/>
      <c r="AQ5458" s="8"/>
      <c r="AR5458" s="8"/>
      <c r="AS5458" s="8"/>
      <c r="AT5458" s="8"/>
      <c r="AU5458" s="8"/>
      <c r="AV5458" s="8"/>
      <c r="AW5458" s="8"/>
      <c r="AX5458" s="8"/>
    </row>
    <row r="5459" spans="41:50">
      <c r="AO5459" s="8"/>
      <c r="AP5459" s="8"/>
      <c r="AQ5459" s="8"/>
      <c r="AR5459" s="8"/>
      <c r="AS5459" s="8"/>
      <c r="AT5459" s="8"/>
      <c r="AU5459" s="8"/>
      <c r="AV5459" s="8"/>
      <c r="AW5459" s="8"/>
      <c r="AX5459" s="8"/>
    </row>
    <row r="5460" spans="41:50">
      <c r="AO5460" s="8"/>
      <c r="AP5460" s="8"/>
      <c r="AQ5460" s="8"/>
      <c r="AR5460" s="8"/>
      <c r="AS5460" s="8"/>
      <c r="AT5460" s="8"/>
      <c r="AU5460" s="8"/>
      <c r="AV5460" s="8"/>
      <c r="AW5460" s="8"/>
      <c r="AX5460" s="8"/>
    </row>
    <row r="5461" spans="41:50">
      <c r="AO5461" s="8"/>
      <c r="AP5461" s="8"/>
      <c r="AQ5461" s="8"/>
      <c r="AR5461" s="8"/>
      <c r="AS5461" s="8"/>
      <c r="AT5461" s="8"/>
      <c r="AU5461" s="8"/>
      <c r="AV5461" s="8"/>
      <c r="AW5461" s="8"/>
      <c r="AX5461" s="8"/>
    </row>
    <row r="5462" spans="41:50">
      <c r="AO5462" s="8"/>
      <c r="AP5462" s="8"/>
      <c r="AQ5462" s="8"/>
      <c r="AR5462" s="8"/>
      <c r="AS5462" s="8"/>
      <c r="AT5462" s="8"/>
      <c r="AU5462" s="8"/>
      <c r="AV5462" s="8"/>
      <c r="AW5462" s="8"/>
      <c r="AX5462" s="8"/>
    </row>
    <row r="5463" spans="41:50">
      <c r="AO5463" s="8"/>
      <c r="AP5463" s="8"/>
      <c r="AQ5463" s="8"/>
      <c r="AR5463" s="8"/>
      <c r="AS5463" s="8"/>
      <c r="AT5463" s="8"/>
      <c r="AU5463" s="8"/>
      <c r="AV5463" s="8"/>
      <c r="AW5463" s="8"/>
      <c r="AX5463" s="8"/>
    </row>
    <row r="5464" spans="41:50">
      <c r="AO5464" s="8"/>
      <c r="AP5464" s="8"/>
      <c r="AQ5464" s="8"/>
      <c r="AR5464" s="8"/>
      <c r="AS5464" s="8"/>
      <c r="AT5464" s="8"/>
      <c r="AU5464" s="8"/>
      <c r="AV5464" s="8"/>
      <c r="AW5464" s="8"/>
      <c r="AX5464" s="8"/>
    </row>
    <row r="5465" spans="41:50">
      <c r="AO5465" s="8"/>
      <c r="AP5465" s="8"/>
      <c r="AQ5465" s="8"/>
      <c r="AR5465" s="8"/>
      <c r="AS5465" s="8"/>
      <c r="AT5465" s="8"/>
      <c r="AU5465" s="8"/>
      <c r="AV5465" s="8"/>
      <c r="AW5465" s="8"/>
      <c r="AX5465" s="8"/>
    </row>
    <row r="5466" spans="41:50">
      <c r="AO5466" s="8"/>
      <c r="AP5466" s="8"/>
      <c r="AQ5466" s="8"/>
      <c r="AR5466" s="8"/>
      <c r="AS5466" s="8"/>
      <c r="AT5466" s="8"/>
      <c r="AU5466" s="8"/>
      <c r="AV5466" s="8"/>
      <c r="AW5466" s="8"/>
      <c r="AX5466" s="8"/>
    </row>
    <row r="5467" spans="41:50">
      <c r="AO5467" s="8"/>
      <c r="AP5467" s="8"/>
      <c r="AQ5467" s="8"/>
      <c r="AR5467" s="8"/>
      <c r="AS5467" s="8"/>
      <c r="AT5467" s="8"/>
      <c r="AU5467" s="8"/>
      <c r="AV5467" s="8"/>
      <c r="AW5467" s="8"/>
      <c r="AX5467" s="8"/>
    </row>
    <row r="5468" spans="41:50">
      <c r="AO5468" s="8"/>
      <c r="AP5468" s="8"/>
      <c r="AQ5468" s="8"/>
      <c r="AR5468" s="8"/>
      <c r="AS5468" s="8"/>
      <c r="AT5468" s="8"/>
      <c r="AU5468" s="8"/>
      <c r="AV5468" s="8"/>
      <c r="AW5468" s="8"/>
      <c r="AX5468" s="8"/>
    </row>
    <row r="5469" spans="41:50">
      <c r="AO5469" s="8"/>
      <c r="AP5469" s="8"/>
      <c r="AQ5469" s="8"/>
      <c r="AR5469" s="8"/>
      <c r="AS5469" s="8"/>
      <c r="AT5469" s="8"/>
      <c r="AU5469" s="8"/>
      <c r="AV5469" s="8"/>
      <c r="AW5469" s="8"/>
      <c r="AX5469" s="8"/>
    </row>
    <row r="5470" spans="41:50">
      <c r="AO5470" s="8"/>
      <c r="AP5470" s="8"/>
      <c r="AQ5470" s="8"/>
      <c r="AR5470" s="8"/>
      <c r="AS5470" s="8"/>
      <c r="AT5470" s="8"/>
      <c r="AU5470" s="8"/>
      <c r="AV5470" s="8"/>
      <c r="AW5470" s="8"/>
      <c r="AX5470" s="8"/>
    </row>
    <row r="5471" spans="41:50">
      <c r="AO5471" s="8"/>
      <c r="AP5471" s="8"/>
      <c r="AQ5471" s="8"/>
      <c r="AR5471" s="8"/>
      <c r="AS5471" s="8"/>
      <c r="AT5471" s="8"/>
      <c r="AU5471" s="8"/>
      <c r="AV5471" s="8"/>
      <c r="AW5471" s="8"/>
      <c r="AX5471" s="8"/>
    </row>
    <row r="5472" spans="41:50">
      <c r="AO5472" s="8"/>
      <c r="AP5472" s="8"/>
      <c r="AQ5472" s="8"/>
      <c r="AR5472" s="8"/>
      <c r="AS5472" s="8"/>
      <c r="AT5472" s="8"/>
      <c r="AU5472" s="8"/>
      <c r="AV5472" s="8"/>
      <c r="AW5472" s="8"/>
      <c r="AX5472" s="8"/>
    </row>
    <row r="5473" spans="41:50">
      <c r="AO5473" s="8"/>
      <c r="AP5473" s="8"/>
      <c r="AQ5473" s="8"/>
      <c r="AR5473" s="8"/>
      <c r="AS5473" s="8"/>
      <c r="AT5473" s="8"/>
      <c r="AU5473" s="8"/>
      <c r="AV5473" s="8"/>
      <c r="AW5473" s="8"/>
      <c r="AX5473" s="8"/>
    </row>
    <row r="5474" spans="41:50">
      <c r="AO5474" s="8"/>
      <c r="AP5474" s="8"/>
      <c r="AQ5474" s="8"/>
      <c r="AR5474" s="8"/>
      <c r="AS5474" s="8"/>
      <c r="AT5474" s="8"/>
      <c r="AU5474" s="8"/>
      <c r="AV5474" s="8"/>
      <c r="AW5474" s="8"/>
      <c r="AX5474" s="8"/>
    </row>
    <row r="5475" spans="41:50">
      <c r="AO5475" s="8"/>
      <c r="AP5475" s="8"/>
      <c r="AQ5475" s="8"/>
      <c r="AR5475" s="8"/>
      <c r="AS5475" s="8"/>
      <c r="AT5475" s="8"/>
      <c r="AU5475" s="8"/>
      <c r="AV5475" s="8"/>
      <c r="AW5475" s="8"/>
      <c r="AX5475" s="8"/>
    </row>
    <row r="5476" spans="41:50">
      <c r="AO5476" s="8"/>
      <c r="AP5476" s="8"/>
      <c r="AQ5476" s="8"/>
      <c r="AR5476" s="8"/>
      <c r="AS5476" s="8"/>
      <c r="AT5476" s="8"/>
      <c r="AU5476" s="8"/>
      <c r="AV5476" s="8"/>
      <c r="AW5476" s="8"/>
      <c r="AX5476" s="8"/>
    </row>
    <row r="5477" spans="41:50">
      <c r="AO5477" s="8"/>
      <c r="AP5477" s="8"/>
      <c r="AQ5477" s="8"/>
      <c r="AR5477" s="8"/>
      <c r="AS5477" s="8"/>
      <c r="AT5477" s="8"/>
      <c r="AU5477" s="8"/>
      <c r="AV5477" s="8"/>
      <c r="AW5477" s="8"/>
      <c r="AX5477" s="8"/>
    </row>
    <row r="5478" spans="41:50">
      <c r="AO5478" s="8"/>
      <c r="AP5478" s="8"/>
      <c r="AQ5478" s="8"/>
      <c r="AR5478" s="8"/>
      <c r="AS5478" s="8"/>
      <c r="AT5478" s="8"/>
      <c r="AU5478" s="8"/>
      <c r="AV5478" s="8"/>
      <c r="AW5478" s="8"/>
      <c r="AX5478" s="8"/>
    </row>
    <row r="5479" spans="41:50">
      <c r="AO5479" s="8"/>
      <c r="AP5479" s="8"/>
      <c r="AQ5479" s="8"/>
      <c r="AR5479" s="8"/>
      <c r="AS5479" s="8"/>
      <c r="AT5479" s="8"/>
      <c r="AU5479" s="8"/>
      <c r="AV5479" s="8"/>
      <c r="AW5479" s="8"/>
      <c r="AX5479" s="8"/>
    </row>
    <row r="5480" spans="41:50">
      <c r="AO5480" s="8"/>
      <c r="AP5480" s="8"/>
      <c r="AQ5480" s="8"/>
      <c r="AR5480" s="8"/>
      <c r="AS5480" s="8"/>
      <c r="AT5480" s="8"/>
      <c r="AU5480" s="8"/>
      <c r="AV5480" s="8"/>
      <c r="AW5480" s="8"/>
      <c r="AX5480" s="8"/>
    </row>
    <row r="5481" spans="41:50">
      <c r="AO5481" s="8"/>
      <c r="AP5481" s="8"/>
      <c r="AQ5481" s="8"/>
      <c r="AR5481" s="8"/>
      <c r="AS5481" s="8"/>
      <c r="AT5481" s="8"/>
      <c r="AU5481" s="8"/>
      <c r="AV5481" s="8"/>
      <c r="AW5481" s="8"/>
      <c r="AX5481" s="8"/>
    </row>
    <row r="5482" spans="41:50">
      <c r="AO5482" s="8"/>
      <c r="AP5482" s="8"/>
      <c r="AQ5482" s="8"/>
      <c r="AR5482" s="8"/>
      <c r="AS5482" s="8"/>
      <c r="AT5482" s="8"/>
      <c r="AU5482" s="8"/>
      <c r="AV5482" s="8"/>
      <c r="AW5482" s="8"/>
      <c r="AX5482" s="8"/>
    </row>
    <row r="5483" spans="41:50">
      <c r="AO5483" s="8"/>
      <c r="AP5483" s="8"/>
      <c r="AQ5483" s="8"/>
      <c r="AR5483" s="8"/>
      <c r="AS5483" s="8"/>
      <c r="AT5483" s="8"/>
      <c r="AU5483" s="8"/>
      <c r="AV5483" s="8"/>
      <c r="AW5483" s="8"/>
      <c r="AX5483" s="8"/>
    </row>
    <row r="5484" spans="41:50">
      <c r="AO5484" s="8"/>
      <c r="AP5484" s="8"/>
      <c r="AQ5484" s="8"/>
      <c r="AR5484" s="8"/>
      <c r="AS5484" s="8"/>
      <c r="AT5484" s="8"/>
      <c r="AU5484" s="8"/>
      <c r="AV5484" s="8"/>
      <c r="AW5484" s="8"/>
      <c r="AX5484" s="8"/>
    </row>
    <row r="5485" spans="41:50">
      <c r="AO5485" s="8"/>
      <c r="AP5485" s="8"/>
      <c r="AQ5485" s="8"/>
      <c r="AR5485" s="8"/>
      <c r="AS5485" s="8"/>
      <c r="AT5485" s="8"/>
      <c r="AU5485" s="8"/>
      <c r="AV5485" s="8"/>
      <c r="AW5485" s="8"/>
      <c r="AX5485" s="8"/>
    </row>
    <row r="5486" spans="41:50">
      <c r="AO5486" s="8"/>
      <c r="AP5486" s="8"/>
      <c r="AQ5486" s="8"/>
      <c r="AR5486" s="8"/>
      <c r="AS5486" s="8"/>
      <c r="AT5486" s="8"/>
      <c r="AU5486" s="8"/>
      <c r="AV5486" s="8"/>
      <c r="AW5486" s="8"/>
      <c r="AX5486" s="8"/>
    </row>
    <row r="5487" spans="41:50">
      <c r="AO5487" s="8"/>
      <c r="AP5487" s="8"/>
      <c r="AQ5487" s="8"/>
      <c r="AR5487" s="8"/>
      <c r="AS5487" s="8"/>
      <c r="AT5487" s="8"/>
      <c r="AU5487" s="8"/>
      <c r="AV5487" s="8"/>
      <c r="AW5487" s="8"/>
      <c r="AX5487" s="8"/>
    </row>
    <row r="5488" spans="41:50">
      <c r="AO5488" s="8"/>
      <c r="AP5488" s="8"/>
      <c r="AQ5488" s="8"/>
      <c r="AR5488" s="8"/>
      <c r="AS5488" s="8"/>
      <c r="AT5488" s="8"/>
      <c r="AU5488" s="8"/>
      <c r="AV5488" s="8"/>
      <c r="AW5488" s="8"/>
      <c r="AX5488" s="8"/>
    </row>
    <row r="5489" spans="41:50">
      <c r="AO5489" s="8"/>
      <c r="AP5489" s="8"/>
      <c r="AQ5489" s="8"/>
      <c r="AR5489" s="8"/>
      <c r="AS5489" s="8"/>
      <c r="AT5489" s="8"/>
      <c r="AU5489" s="8"/>
      <c r="AV5489" s="8"/>
      <c r="AW5489" s="8"/>
      <c r="AX5489" s="8"/>
    </row>
    <row r="5490" spans="41:50">
      <c r="AO5490" s="8"/>
      <c r="AP5490" s="8"/>
      <c r="AQ5490" s="8"/>
      <c r="AR5490" s="8"/>
      <c r="AS5490" s="8"/>
      <c r="AT5490" s="8"/>
      <c r="AU5490" s="8"/>
      <c r="AV5490" s="8"/>
      <c r="AW5490" s="8"/>
      <c r="AX5490" s="8"/>
    </row>
    <row r="5491" spans="41:50">
      <c r="AO5491" s="8"/>
      <c r="AP5491" s="8"/>
      <c r="AQ5491" s="8"/>
      <c r="AR5491" s="8"/>
      <c r="AS5491" s="8"/>
      <c r="AT5491" s="8"/>
      <c r="AU5491" s="8"/>
      <c r="AV5491" s="8"/>
      <c r="AW5491" s="8"/>
      <c r="AX5491" s="8"/>
    </row>
    <row r="5492" spans="41:50">
      <c r="AO5492" s="8"/>
      <c r="AP5492" s="8"/>
      <c r="AQ5492" s="8"/>
      <c r="AR5492" s="8"/>
      <c r="AS5492" s="8"/>
      <c r="AT5492" s="8"/>
      <c r="AU5492" s="8"/>
      <c r="AV5492" s="8"/>
      <c r="AW5492" s="8"/>
      <c r="AX5492" s="8"/>
    </row>
    <row r="5493" spans="41:50">
      <c r="AO5493" s="8"/>
      <c r="AP5493" s="8"/>
      <c r="AQ5493" s="8"/>
      <c r="AR5493" s="8"/>
      <c r="AS5493" s="8"/>
      <c r="AT5493" s="8"/>
      <c r="AU5493" s="8"/>
      <c r="AV5493" s="8"/>
      <c r="AW5493" s="8"/>
      <c r="AX5493" s="8"/>
    </row>
    <row r="5494" spans="41:50">
      <c r="AO5494" s="8"/>
      <c r="AP5494" s="8"/>
      <c r="AQ5494" s="8"/>
      <c r="AR5494" s="8"/>
      <c r="AS5494" s="8"/>
      <c r="AT5494" s="8"/>
      <c r="AU5494" s="8"/>
      <c r="AV5494" s="8"/>
      <c r="AW5494" s="8"/>
      <c r="AX5494" s="8"/>
    </row>
    <row r="5495" spans="41:50">
      <c r="AO5495" s="8"/>
      <c r="AP5495" s="8"/>
      <c r="AQ5495" s="8"/>
      <c r="AR5495" s="8"/>
      <c r="AS5495" s="8"/>
      <c r="AT5495" s="8"/>
      <c r="AU5495" s="8"/>
      <c r="AV5495" s="8"/>
      <c r="AW5495" s="8"/>
      <c r="AX5495" s="8"/>
    </row>
    <row r="5496" spans="41:50">
      <c r="AO5496" s="8"/>
      <c r="AP5496" s="8"/>
      <c r="AQ5496" s="8"/>
      <c r="AR5496" s="8"/>
      <c r="AS5496" s="8"/>
      <c r="AT5496" s="8"/>
      <c r="AU5496" s="8"/>
      <c r="AV5496" s="8"/>
      <c r="AW5496" s="8"/>
      <c r="AX5496" s="8"/>
    </row>
    <row r="5497" spans="41:50">
      <c r="AO5497" s="8"/>
      <c r="AP5497" s="8"/>
      <c r="AQ5497" s="8"/>
      <c r="AR5497" s="8"/>
      <c r="AS5497" s="8"/>
      <c r="AT5497" s="8"/>
      <c r="AU5497" s="8"/>
      <c r="AV5497" s="8"/>
      <c r="AW5497" s="8"/>
      <c r="AX5497" s="8"/>
    </row>
    <row r="5498" spans="41:50">
      <c r="AO5498" s="8"/>
      <c r="AP5498" s="8"/>
      <c r="AQ5498" s="8"/>
      <c r="AR5498" s="8"/>
      <c r="AS5498" s="8"/>
      <c r="AT5498" s="8"/>
      <c r="AU5498" s="8"/>
      <c r="AV5498" s="8"/>
      <c r="AW5498" s="8"/>
      <c r="AX5498" s="8"/>
    </row>
    <row r="5499" spans="41:50">
      <c r="AO5499" s="8"/>
      <c r="AP5499" s="8"/>
      <c r="AQ5499" s="8"/>
      <c r="AR5499" s="8"/>
      <c r="AS5499" s="8"/>
      <c r="AT5499" s="8"/>
      <c r="AU5499" s="8"/>
      <c r="AV5499" s="8"/>
      <c r="AW5499" s="8"/>
      <c r="AX5499" s="8"/>
    </row>
    <row r="5500" spans="41:50">
      <c r="AO5500" s="8"/>
      <c r="AP5500" s="8"/>
      <c r="AQ5500" s="8"/>
      <c r="AR5500" s="8"/>
      <c r="AS5500" s="8"/>
      <c r="AT5500" s="8"/>
      <c r="AU5500" s="8"/>
      <c r="AV5500" s="8"/>
      <c r="AW5500" s="8"/>
      <c r="AX5500" s="8"/>
    </row>
    <row r="5501" spans="41:50">
      <c r="AO5501" s="8"/>
      <c r="AP5501" s="8"/>
      <c r="AQ5501" s="8"/>
      <c r="AR5501" s="8"/>
      <c r="AS5501" s="8"/>
      <c r="AT5501" s="8"/>
      <c r="AU5501" s="8"/>
      <c r="AV5501" s="8"/>
      <c r="AW5501" s="8"/>
      <c r="AX5501" s="8"/>
    </row>
    <row r="5502" spans="41:50">
      <c r="AO5502" s="8"/>
      <c r="AP5502" s="8"/>
      <c r="AQ5502" s="8"/>
      <c r="AR5502" s="8"/>
      <c r="AS5502" s="8"/>
      <c r="AT5502" s="8"/>
      <c r="AU5502" s="8"/>
      <c r="AV5502" s="8"/>
      <c r="AW5502" s="8"/>
      <c r="AX5502" s="8"/>
    </row>
    <row r="5503" spans="41:50">
      <c r="AO5503" s="8"/>
      <c r="AP5503" s="8"/>
      <c r="AQ5503" s="8"/>
      <c r="AR5503" s="8"/>
      <c r="AS5503" s="8"/>
      <c r="AT5503" s="8"/>
      <c r="AU5503" s="8"/>
      <c r="AV5503" s="8"/>
      <c r="AW5503" s="8"/>
      <c r="AX5503" s="8"/>
    </row>
    <row r="5504" spans="41:50">
      <c r="AO5504" s="8"/>
      <c r="AP5504" s="8"/>
      <c r="AQ5504" s="8"/>
      <c r="AR5504" s="8"/>
      <c r="AS5504" s="8"/>
      <c r="AT5504" s="8"/>
      <c r="AU5504" s="8"/>
      <c r="AV5504" s="8"/>
      <c r="AW5504" s="8"/>
      <c r="AX5504" s="8"/>
    </row>
    <row r="5505" spans="41:50">
      <c r="AO5505" s="8"/>
      <c r="AP5505" s="8"/>
      <c r="AQ5505" s="8"/>
      <c r="AR5505" s="8"/>
      <c r="AS5505" s="8"/>
      <c r="AT5505" s="8"/>
      <c r="AU5505" s="8"/>
      <c r="AV5505" s="8"/>
      <c r="AW5505" s="8"/>
      <c r="AX5505" s="8"/>
    </row>
    <row r="5506" spans="41:50">
      <c r="AO5506" s="8"/>
      <c r="AP5506" s="8"/>
      <c r="AQ5506" s="8"/>
      <c r="AR5506" s="8"/>
      <c r="AS5506" s="8"/>
      <c r="AT5506" s="8"/>
      <c r="AU5506" s="8"/>
      <c r="AV5506" s="8"/>
      <c r="AW5506" s="8"/>
      <c r="AX5506" s="8"/>
    </row>
    <row r="5507" spans="41:50">
      <c r="AO5507" s="8"/>
      <c r="AP5507" s="8"/>
      <c r="AQ5507" s="8"/>
      <c r="AR5507" s="8"/>
      <c r="AS5507" s="8"/>
      <c r="AT5507" s="8"/>
      <c r="AU5507" s="8"/>
      <c r="AV5507" s="8"/>
      <c r="AW5507" s="8"/>
      <c r="AX5507" s="8"/>
    </row>
    <row r="5508" spans="41:50">
      <c r="AO5508" s="8"/>
      <c r="AP5508" s="8"/>
      <c r="AQ5508" s="8"/>
      <c r="AR5508" s="8"/>
      <c r="AS5508" s="8"/>
      <c r="AT5508" s="8"/>
      <c r="AU5508" s="8"/>
      <c r="AV5508" s="8"/>
      <c r="AW5508" s="8"/>
      <c r="AX5508" s="8"/>
    </row>
    <row r="5509" spans="41:50">
      <c r="AO5509" s="8"/>
      <c r="AP5509" s="8"/>
      <c r="AQ5509" s="8"/>
      <c r="AR5509" s="8"/>
      <c r="AS5509" s="8"/>
      <c r="AT5509" s="8"/>
      <c r="AU5509" s="8"/>
      <c r="AV5509" s="8"/>
      <c r="AW5509" s="8"/>
      <c r="AX5509" s="8"/>
    </row>
    <row r="5510" spans="41:50">
      <c r="AO5510" s="8"/>
      <c r="AP5510" s="8"/>
      <c r="AQ5510" s="8"/>
      <c r="AR5510" s="8"/>
      <c r="AS5510" s="8"/>
      <c r="AT5510" s="8"/>
      <c r="AU5510" s="8"/>
      <c r="AV5510" s="8"/>
      <c r="AW5510" s="8"/>
      <c r="AX5510" s="8"/>
    </row>
    <row r="5511" spans="41:50">
      <c r="AO5511" s="8"/>
      <c r="AP5511" s="8"/>
      <c r="AQ5511" s="8"/>
      <c r="AR5511" s="8"/>
      <c r="AS5511" s="8"/>
      <c r="AT5511" s="8"/>
      <c r="AU5511" s="8"/>
      <c r="AV5511" s="8"/>
      <c r="AW5511" s="8"/>
      <c r="AX5511" s="8"/>
    </row>
    <row r="5512" spans="41:50">
      <c r="AO5512" s="8"/>
      <c r="AP5512" s="8"/>
      <c r="AQ5512" s="8"/>
      <c r="AR5512" s="8"/>
      <c r="AS5512" s="8"/>
      <c r="AT5512" s="8"/>
      <c r="AU5512" s="8"/>
      <c r="AV5512" s="8"/>
      <c r="AW5512" s="8"/>
      <c r="AX5512" s="8"/>
    </row>
    <row r="5513" spans="41:50">
      <c r="AO5513" s="8"/>
      <c r="AP5513" s="8"/>
      <c r="AQ5513" s="8"/>
      <c r="AR5513" s="8"/>
      <c r="AS5513" s="8"/>
      <c r="AT5513" s="8"/>
      <c r="AU5513" s="8"/>
      <c r="AV5513" s="8"/>
      <c r="AW5513" s="8"/>
      <c r="AX5513" s="8"/>
    </row>
    <row r="5514" spans="41:50">
      <c r="AO5514" s="8"/>
      <c r="AP5514" s="8"/>
      <c r="AQ5514" s="8"/>
      <c r="AR5514" s="8"/>
      <c r="AS5514" s="8"/>
      <c r="AT5514" s="8"/>
      <c r="AU5514" s="8"/>
      <c r="AV5514" s="8"/>
      <c r="AW5514" s="8"/>
      <c r="AX5514" s="8"/>
    </row>
    <row r="5515" spans="41:50">
      <c r="AO5515" s="8"/>
      <c r="AP5515" s="8"/>
      <c r="AQ5515" s="8"/>
      <c r="AR5515" s="8"/>
      <c r="AS5515" s="8"/>
      <c r="AT5515" s="8"/>
      <c r="AU5515" s="8"/>
      <c r="AV5515" s="8"/>
      <c r="AW5515" s="8"/>
      <c r="AX5515" s="8"/>
    </row>
    <row r="5516" spans="41:50">
      <c r="AO5516" s="8"/>
      <c r="AP5516" s="8"/>
      <c r="AQ5516" s="8"/>
      <c r="AR5516" s="8"/>
      <c r="AS5516" s="8"/>
      <c r="AT5516" s="8"/>
      <c r="AU5516" s="8"/>
      <c r="AV5516" s="8"/>
      <c r="AW5516" s="8"/>
      <c r="AX5516" s="8"/>
    </row>
    <row r="5517" spans="41:50">
      <c r="AO5517" s="8"/>
      <c r="AP5517" s="8"/>
      <c r="AQ5517" s="8"/>
      <c r="AR5517" s="8"/>
      <c r="AS5517" s="8"/>
      <c r="AT5517" s="8"/>
      <c r="AU5517" s="8"/>
      <c r="AV5517" s="8"/>
      <c r="AW5517" s="8"/>
      <c r="AX5517" s="8"/>
    </row>
    <row r="5518" spans="41:50">
      <c r="AO5518" s="8"/>
      <c r="AP5518" s="8"/>
      <c r="AQ5518" s="8"/>
      <c r="AR5518" s="8"/>
      <c r="AS5518" s="8"/>
      <c r="AT5518" s="8"/>
      <c r="AU5518" s="8"/>
      <c r="AV5518" s="8"/>
      <c r="AW5518" s="8"/>
      <c r="AX5518" s="8"/>
    </row>
    <row r="5519" spans="41:50">
      <c r="AO5519" s="8"/>
      <c r="AP5519" s="8"/>
      <c r="AQ5519" s="8"/>
      <c r="AR5519" s="8"/>
      <c r="AS5519" s="8"/>
      <c r="AT5519" s="8"/>
      <c r="AU5519" s="8"/>
      <c r="AV5519" s="8"/>
      <c r="AW5519" s="8"/>
      <c r="AX5519" s="8"/>
    </row>
    <row r="5520" spans="41:50">
      <c r="AO5520" s="8"/>
      <c r="AP5520" s="8"/>
      <c r="AQ5520" s="8"/>
      <c r="AR5520" s="8"/>
      <c r="AS5520" s="8"/>
      <c r="AT5520" s="8"/>
      <c r="AU5520" s="8"/>
      <c r="AV5520" s="8"/>
      <c r="AW5520" s="8"/>
      <c r="AX5520" s="8"/>
    </row>
    <row r="5521" spans="41:50">
      <c r="AO5521" s="8"/>
      <c r="AP5521" s="8"/>
      <c r="AQ5521" s="8"/>
      <c r="AR5521" s="8"/>
      <c r="AS5521" s="8"/>
      <c r="AT5521" s="8"/>
      <c r="AU5521" s="8"/>
      <c r="AV5521" s="8"/>
      <c r="AW5521" s="8"/>
      <c r="AX5521" s="8"/>
    </row>
    <row r="5522" spans="41:50">
      <c r="AO5522" s="8"/>
      <c r="AP5522" s="8"/>
      <c r="AQ5522" s="8"/>
      <c r="AR5522" s="8"/>
      <c r="AS5522" s="8"/>
      <c r="AT5522" s="8"/>
      <c r="AU5522" s="8"/>
      <c r="AV5522" s="8"/>
      <c r="AW5522" s="8"/>
      <c r="AX5522" s="8"/>
    </row>
    <row r="5523" spans="41:50">
      <c r="AO5523" s="8"/>
      <c r="AP5523" s="8"/>
      <c r="AQ5523" s="8"/>
      <c r="AR5523" s="8"/>
      <c r="AS5523" s="8"/>
      <c r="AT5523" s="8"/>
      <c r="AU5523" s="8"/>
      <c r="AV5523" s="8"/>
      <c r="AW5523" s="8"/>
      <c r="AX5523" s="8"/>
    </row>
    <row r="5524" spans="41:50">
      <c r="AO5524" s="8"/>
      <c r="AP5524" s="8"/>
      <c r="AQ5524" s="8"/>
      <c r="AR5524" s="8"/>
      <c r="AS5524" s="8"/>
      <c r="AT5524" s="8"/>
      <c r="AU5524" s="8"/>
      <c r="AV5524" s="8"/>
      <c r="AW5524" s="8"/>
      <c r="AX5524" s="8"/>
    </row>
    <row r="5525" spans="41:50">
      <c r="AO5525" s="8"/>
      <c r="AP5525" s="8"/>
      <c r="AQ5525" s="8"/>
      <c r="AR5525" s="8"/>
      <c r="AS5525" s="8"/>
      <c r="AT5525" s="8"/>
      <c r="AU5525" s="8"/>
      <c r="AV5525" s="8"/>
      <c r="AW5525" s="8"/>
      <c r="AX5525" s="8"/>
    </row>
    <row r="5526" spans="41:50">
      <c r="AO5526" s="8"/>
      <c r="AP5526" s="8"/>
      <c r="AQ5526" s="8"/>
      <c r="AR5526" s="8"/>
      <c r="AS5526" s="8"/>
      <c r="AT5526" s="8"/>
      <c r="AU5526" s="8"/>
      <c r="AV5526" s="8"/>
      <c r="AW5526" s="8"/>
      <c r="AX5526" s="8"/>
    </row>
    <row r="5527" spans="41:50">
      <c r="AO5527" s="8"/>
      <c r="AP5527" s="8"/>
      <c r="AQ5527" s="8"/>
      <c r="AR5527" s="8"/>
      <c r="AS5527" s="8"/>
      <c r="AT5527" s="8"/>
      <c r="AU5527" s="8"/>
      <c r="AV5527" s="8"/>
      <c r="AW5527" s="8"/>
      <c r="AX5527" s="8"/>
    </row>
    <row r="5528" spans="41:50">
      <c r="AO5528" s="8"/>
      <c r="AP5528" s="8"/>
      <c r="AQ5528" s="8"/>
      <c r="AR5528" s="8"/>
      <c r="AS5528" s="8"/>
      <c r="AT5528" s="8"/>
      <c r="AU5528" s="8"/>
      <c r="AV5528" s="8"/>
      <c r="AW5528" s="8"/>
      <c r="AX5528" s="8"/>
    </row>
    <row r="5529" spans="41:50">
      <c r="AO5529" s="8"/>
      <c r="AP5529" s="8"/>
      <c r="AQ5529" s="8"/>
      <c r="AR5529" s="8"/>
      <c r="AS5529" s="8"/>
      <c r="AT5529" s="8"/>
      <c r="AU5529" s="8"/>
      <c r="AV5529" s="8"/>
      <c r="AW5529" s="8"/>
      <c r="AX5529" s="8"/>
    </row>
    <row r="5530" spans="41:50">
      <c r="AO5530" s="8"/>
      <c r="AP5530" s="8"/>
      <c r="AQ5530" s="8"/>
      <c r="AR5530" s="8"/>
      <c r="AS5530" s="8"/>
      <c r="AT5530" s="8"/>
      <c r="AU5530" s="8"/>
      <c r="AV5530" s="8"/>
      <c r="AW5530" s="8"/>
      <c r="AX5530" s="8"/>
    </row>
    <row r="5531" spans="41:50">
      <c r="AO5531" s="8"/>
      <c r="AP5531" s="8"/>
      <c r="AQ5531" s="8"/>
      <c r="AR5531" s="8"/>
      <c r="AS5531" s="8"/>
      <c r="AT5531" s="8"/>
      <c r="AU5531" s="8"/>
      <c r="AV5531" s="8"/>
      <c r="AW5531" s="8"/>
      <c r="AX5531" s="8"/>
    </row>
    <row r="5532" spans="41:50">
      <c r="AO5532" s="8"/>
      <c r="AP5532" s="8"/>
      <c r="AQ5532" s="8"/>
      <c r="AR5532" s="8"/>
      <c r="AS5532" s="8"/>
      <c r="AT5532" s="8"/>
      <c r="AU5532" s="8"/>
      <c r="AV5532" s="8"/>
      <c r="AW5532" s="8"/>
      <c r="AX5532" s="8"/>
    </row>
    <row r="5533" spans="41:50">
      <c r="AO5533" s="8"/>
      <c r="AP5533" s="8"/>
      <c r="AQ5533" s="8"/>
      <c r="AR5533" s="8"/>
      <c r="AS5533" s="8"/>
      <c r="AT5533" s="8"/>
      <c r="AU5533" s="8"/>
      <c r="AV5533" s="8"/>
      <c r="AW5533" s="8"/>
      <c r="AX5533" s="8"/>
    </row>
    <row r="5534" spans="41:50">
      <c r="AO5534" s="8"/>
      <c r="AP5534" s="8"/>
      <c r="AQ5534" s="8"/>
      <c r="AR5534" s="8"/>
      <c r="AS5534" s="8"/>
      <c r="AT5534" s="8"/>
      <c r="AU5534" s="8"/>
      <c r="AV5534" s="8"/>
      <c r="AW5534" s="8"/>
      <c r="AX5534" s="8"/>
    </row>
    <row r="5535" spans="41:50">
      <c r="AO5535" s="8"/>
      <c r="AP5535" s="8"/>
      <c r="AQ5535" s="8"/>
      <c r="AR5535" s="8"/>
      <c r="AS5535" s="8"/>
      <c r="AT5535" s="8"/>
      <c r="AU5535" s="8"/>
      <c r="AV5535" s="8"/>
      <c r="AW5535" s="8"/>
      <c r="AX5535" s="8"/>
    </row>
    <row r="5536" spans="41:50">
      <c r="AO5536" s="8"/>
      <c r="AP5536" s="8"/>
      <c r="AQ5536" s="8"/>
      <c r="AR5536" s="8"/>
      <c r="AS5536" s="8"/>
      <c r="AT5536" s="8"/>
      <c r="AU5536" s="8"/>
      <c r="AV5536" s="8"/>
      <c r="AW5536" s="8"/>
      <c r="AX5536" s="8"/>
    </row>
    <row r="5537" spans="41:50">
      <c r="AO5537" s="8"/>
      <c r="AP5537" s="8"/>
      <c r="AQ5537" s="8"/>
      <c r="AR5537" s="8"/>
      <c r="AS5537" s="8"/>
      <c r="AT5537" s="8"/>
      <c r="AU5537" s="8"/>
      <c r="AV5537" s="8"/>
      <c r="AW5537" s="8"/>
      <c r="AX5537" s="8"/>
    </row>
    <row r="5538" spans="41:50">
      <c r="AO5538" s="8"/>
      <c r="AP5538" s="8"/>
      <c r="AQ5538" s="8"/>
      <c r="AR5538" s="8"/>
      <c r="AS5538" s="8"/>
      <c r="AT5538" s="8"/>
      <c r="AU5538" s="8"/>
      <c r="AV5538" s="8"/>
      <c r="AW5538" s="8"/>
      <c r="AX5538" s="8"/>
    </row>
    <row r="5539" spans="41:50">
      <c r="AO5539" s="8"/>
      <c r="AP5539" s="8"/>
      <c r="AQ5539" s="8"/>
      <c r="AR5539" s="8"/>
      <c r="AS5539" s="8"/>
      <c r="AT5539" s="8"/>
      <c r="AU5539" s="8"/>
      <c r="AV5539" s="8"/>
      <c r="AW5539" s="8"/>
      <c r="AX5539" s="8"/>
    </row>
    <row r="5540" spans="41:50">
      <c r="AO5540" s="8"/>
      <c r="AP5540" s="8"/>
      <c r="AQ5540" s="8"/>
      <c r="AR5540" s="8"/>
      <c r="AS5540" s="8"/>
      <c r="AT5540" s="8"/>
      <c r="AU5540" s="8"/>
      <c r="AV5540" s="8"/>
      <c r="AW5540" s="8"/>
      <c r="AX5540" s="8"/>
    </row>
    <row r="5541" spans="41:50">
      <c r="AO5541" s="8"/>
      <c r="AP5541" s="8"/>
      <c r="AQ5541" s="8"/>
      <c r="AR5541" s="8"/>
      <c r="AS5541" s="8"/>
      <c r="AT5541" s="8"/>
      <c r="AU5541" s="8"/>
      <c r="AV5541" s="8"/>
      <c r="AW5541" s="8"/>
      <c r="AX5541" s="8"/>
    </row>
    <row r="5542" spans="41:50">
      <c r="AO5542" s="8"/>
      <c r="AP5542" s="8"/>
      <c r="AQ5542" s="8"/>
      <c r="AR5542" s="8"/>
      <c r="AS5542" s="8"/>
      <c r="AT5542" s="8"/>
      <c r="AU5542" s="8"/>
      <c r="AV5542" s="8"/>
      <c r="AW5542" s="8"/>
      <c r="AX5542" s="8"/>
    </row>
    <row r="5543" spans="41:50">
      <c r="AO5543" s="8"/>
      <c r="AP5543" s="8"/>
      <c r="AQ5543" s="8"/>
      <c r="AR5543" s="8"/>
      <c r="AS5543" s="8"/>
      <c r="AT5543" s="8"/>
      <c r="AU5543" s="8"/>
      <c r="AV5543" s="8"/>
      <c r="AW5543" s="8"/>
      <c r="AX5543" s="8"/>
    </row>
    <row r="5544" spans="41:50">
      <c r="AO5544" s="8"/>
      <c r="AP5544" s="8"/>
      <c r="AQ5544" s="8"/>
      <c r="AR5544" s="8"/>
      <c r="AS5544" s="8"/>
      <c r="AT5544" s="8"/>
      <c r="AU5544" s="8"/>
      <c r="AV5544" s="8"/>
      <c r="AW5544" s="8"/>
      <c r="AX5544" s="8"/>
    </row>
    <row r="5545" spans="41:50">
      <c r="AO5545" s="8"/>
      <c r="AP5545" s="8"/>
      <c r="AQ5545" s="8"/>
      <c r="AR5545" s="8"/>
      <c r="AS5545" s="8"/>
      <c r="AT5545" s="8"/>
      <c r="AU5545" s="8"/>
      <c r="AV5545" s="8"/>
      <c r="AW5545" s="8"/>
      <c r="AX5545" s="8"/>
    </row>
    <row r="5546" spans="41:50">
      <c r="AO5546" s="8"/>
      <c r="AP5546" s="8"/>
      <c r="AQ5546" s="8"/>
      <c r="AR5546" s="8"/>
      <c r="AS5546" s="8"/>
      <c r="AT5546" s="8"/>
      <c r="AU5546" s="8"/>
      <c r="AV5546" s="8"/>
      <c r="AW5546" s="8"/>
      <c r="AX5546" s="8"/>
    </row>
    <row r="5547" spans="41:50">
      <c r="AO5547" s="8"/>
      <c r="AP5547" s="8"/>
      <c r="AQ5547" s="8"/>
      <c r="AR5547" s="8"/>
      <c r="AS5547" s="8"/>
      <c r="AT5547" s="8"/>
      <c r="AU5547" s="8"/>
      <c r="AV5547" s="8"/>
      <c r="AW5547" s="8"/>
      <c r="AX5547" s="8"/>
    </row>
    <row r="5548" spans="41:50">
      <c r="AO5548" s="8"/>
      <c r="AP5548" s="8"/>
      <c r="AQ5548" s="8"/>
      <c r="AR5548" s="8"/>
      <c r="AS5548" s="8"/>
      <c r="AT5548" s="8"/>
      <c r="AU5548" s="8"/>
      <c r="AV5548" s="8"/>
      <c r="AW5548" s="8"/>
      <c r="AX5548" s="8"/>
    </row>
    <row r="5549" spans="41:50">
      <c r="AO5549" s="8"/>
      <c r="AP5549" s="8"/>
      <c r="AQ5549" s="8"/>
      <c r="AR5549" s="8"/>
      <c r="AS5549" s="8"/>
      <c r="AT5549" s="8"/>
      <c r="AU5549" s="8"/>
      <c r="AV5549" s="8"/>
      <c r="AW5549" s="8"/>
      <c r="AX5549" s="8"/>
    </row>
    <row r="5550" spans="41:50">
      <c r="AO5550" s="8"/>
      <c r="AP5550" s="8"/>
      <c r="AQ5550" s="8"/>
      <c r="AR5550" s="8"/>
      <c r="AS5550" s="8"/>
      <c r="AT5550" s="8"/>
      <c r="AU5550" s="8"/>
      <c r="AV5550" s="8"/>
      <c r="AW5550" s="8"/>
      <c r="AX5550" s="8"/>
    </row>
    <row r="5551" spans="41:50">
      <c r="AO5551" s="8"/>
      <c r="AP5551" s="8"/>
      <c r="AQ5551" s="8"/>
      <c r="AR5551" s="8"/>
      <c r="AS5551" s="8"/>
      <c r="AT5551" s="8"/>
      <c r="AU5551" s="8"/>
      <c r="AV5551" s="8"/>
      <c r="AW5551" s="8"/>
      <c r="AX5551" s="8"/>
    </row>
    <row r="5552" spans="41:50">
      <c r="AO5552" s="8"/>
      <c r="AP5552" s="8"/>
      <c r="AQ5552" s="8"/>
      <c r="AR5552" s="8"/>
      <c r="AS5552" s="8"/>
      <c r="AT5552" s="8"/>
      <c r="AU5552" s="8"/>
      <c r="AV5552" s="8"/>
      <c r="AW5552" s="8"/>
      <c r="AX5552" s="8"/>
    </row>
    <row r="5553" spans="41:50">
      <c r="AO5553" s="8"/>
      <c r="AP5553" s="8"/>
      <c r="AQ5553" s="8"/>
      <c r="AR5553" s="8"/>
      <c r="AS5553" s="8"/>
      <c r="AT5553" s="8"/>
      <c r="AU5553" s="8"/>
      <c r="AV5553" s="8"/>
      <c r="AW5553" s="8"/>
      <c r="AX5553" s="8"/>
    </row>
    <row r="5554" spans="41:50">
      <c r="AO5554" s="8"/>
      <c r="AP5554" s="8"/>
      <c r="AQ5554" s="8"/>
      <c r="AR5554" s="8"/>
      <c r="AS5554" s="8"/>
      <c r="AT5554" s="8"/>
      <c r="AU5554" s="8"/>
      <c r="AV5554" s="8"/>
      <c r="AW5554" s="8"/>
      <c r="AX5554" s="8"/>
    </row>
    <row r="5555" spans="41:50">
      <c r="AO5555" s="8"/>
      <c r="AP5555" s="8"/>
      <c r="AQ5555" s="8"/>
      <c r="AR5555" s="8"/>
      <c r="AS5555" s="8"/>
      <c r="AT5555" s="8"/>
      <c r="AU5555" s="8"/>
      <c r="AV5555" s="8"/>
      <c r="AW5555" s="8"/>
      <c r="AX5555" s="8"/>
    </row>
    <row r="5556" spans="41:50">
      <c r="AO5556" s="8"/>
      <c r="AP5556" s="8"/>
      <c r="AQ5556" s="8"/>
      <c r="AR5556" s="8"/>
      <c r="AS5556" s="8"/>
      <c r="AT5556" s="8"/>
      <c r="AU5556" s="8"/>
      <c r="AV5556" s="8"/>
      <c r="AW5556" s="8"/>
      <c r="AX5556" s="8"/>
    </row>
    <row r="5557" spans="41:50">
      <c r="AO5557" s="8"/>
      <c r="AP5557" s="8"/>
      <c r="AQ5557" s="8"/>
      <c r="AR5557" s="8"/>
      <c r="AS5557" s="8"/>
      <c r="AT5557" s="8"/>
      <c r="AU5557" s="8"/>
      <c r="AV5557" s="8"/>
      <c r="AW5557" s="8"/>
      <c r="AX5557" s="8"/>
    </row>
    <row r="5558" spans="41:50">
      <c r="AO5558" s="8"/>
      <c r="AP5558" s="8"/>
      <c r="AQ5558" s="8"/>
      <c r="AR5558" s="8"/>
      <c r="AS5558" s="8"/>
      <c r="AT5558" s="8"/>
      <c r="AU5558" s="8"/>
      <c r="AV5558" s="8"/>
      <c r="AW5558" s="8"/>
      <c r="AX5558" s="8"/>
    </row>
    <row r="5559" spans="41:50">
      <c r="AO5559" s="8"/>
      <c r="AP5559" s="8"/>
      <c r="AQ5559" s="8"/>
      <c r="AR5559" s="8"/>
      <c r="AS5559" s="8"/>
      <c r="AT5559" s="8"/>
      <c r="AU5559" s="8"/>
      <c r="AV5559" s="8"/>
      <c r="AW5559" s="8"/>
      <c r="AX5559" s="8"/>
    </row>
    <row r="5560" spans="41:50">
      <c r="AO5560" s="8"/>
      <c r="AP5560" s="8"/>
      <c r="AQ5560" s="8"/>
      <c r="AR5560" s="8"/>
      <c r="AS5560" s="8"/>
      <c r="AT5560" s="8"/>
      <c r="AU5560" s="8"/>
      <c r="AV5560" s="8"/>
      <c r="AW5560" s="8"/>
      <c r="AX5560" s="8"/>
    </row>
    <row r="5561" spans="41:50">
      <c r="AO5561" s="8"/>
      <c r="AP5561" s="8"/>
      <c r="AQ5561" s="8"/>
      <c r="AR5561" s="8"/>
      <c r="AS5561" s="8"/>
      <c r="AT5561" s="8"/>
      <c r="AU5561" s="8"/>
      <c r="AV5561" s="8"/>
      <c r="AW5561" s="8"/>
      <c r="AX5561" s="8"/>
    </row>
    <row r="5562" spans="41:50">
      <c r="AO5562" s="8"/>
      <c r="AP5562" s="8"/>
      <c r="AQ5562" s="8"/>
      <c r="AR5562" s="8"/>
      <c r="AS5562" s="8"/>
      <c r="AT5562" s="8"/>
      <c r="AU5562" s="8"/>
      <c r="AV5562" s="8"/>
      <c r="AW5562" s="8"/>
      <c r="AX5562" s="8"/>
    </row>
    <row r="5563" spans="41:50">
      <c r="AO5563" s="8"/>
      <c r="AP5563" s="8"/>
      <c r="AQ5563" s="8"/>
      <c r="AR5563" s="8"/>
      <c r="AS5563" s="8"/>
      <c r="AT5563" s="8"/>
      <c r="AU5563" s="8"/>
      <c r="AV5563" s="8"/>
      <c r="AW5563" s="8"/>
      <c r="AX5563" s="8"/>
    </row>
    <row r="5564" spans="41:50">
      <c r="AO5564" s="8"/>
      <c r="AP5564" s="8"/>
      <c r="AQ5564" s="8"/>
      <c r="AR5564" s="8"/>
      <c r="AS5564" s="8"/>
      <c r="AT5564" s="8"/>
      <c r="AU5564" s="8"/>
      <c r="AV5564" s="8"/>
      <c r="AW5564" s="8"/>
      <c r="AX5564" s="8"/>
    </row>
    <row r="5565" spans="41:50">
      <c r="AO5565" s="8"/>
      <c r="AP5565" s="8"/>
      <c r="AQ5565" s="8"/>
      <c r="AR5565" s="8"/>
      <c r="AS5565" s="8"/>
      <c r="AT5565" s="8"/>
      <c r="AU5565" s="8"/>
      <c r="AV5565" s="8"/>
      <c r="AW5565" s="8"/>
      <c r="AX5565" s="8"/>
    </row>
    <row r="5566" spans="41:50">
      <c r="AO5566" s="8"/>
      <c r="AP5566" s="8"/>
      <c r="AQ5566" s="8"/>
      <c r="AR5566" s="8"/>
      <c r="AS5566" s="8"/>
      <c r="AT5566" s="8"/>
      <c r="AU5566" s="8"/>
      <c r="AV5566" s="8"/>
      <c r="AW5566" s="8"/>
      <c r="AX5566" s="8"/>
    </row>
    <row r="5567" spans="41:50">
      <c r="AO5567" s="8"/>
      <c r="AP5567" s="8"/>
      <c r="AQ5567" s="8"/>
      <c r="AR5567" s="8"/>
      <c r="AS5567" s="8"/>
      <c r="AT5567" s="8"/>
      <c r="AU5567" s="8"/>
      <c r="AV5567" s="8"/>
      <c r="AW5567" s="8"/>
      <c r="AX5567" s="8"/>
    </row>
    <row r="5568" spans="41:50">
      <c r="AO5568" s="8"/>
      <c r="AP5568" s="8"/>
      <c r="AQ5568" s="8"/>
      <c r="AR5568" s="8"/>
      <c r="AS5568" s="8"/>
      <c r="AT5568" s="8"/>
      <c r="AU5568" s="8"/>
      <c r="AV5568" s="8"/>
      <c r="AW5568" s="8"/>
      <c r="AX5568" s="8"/>
    </row>
    <row r="5569" spans="41:50">
      <c r="AO5569" s="8"/>
      <c r="AP5569" s="8"/>
      <c r="AQ5569" s="8"/>
      <c r="AR5569" s="8"/>
      <c r="AS5569" s="8"/>
      <c r="AT5569" s="8"/>
      <c r="AU5569" s="8"/>
      <c r="AV5569" s="8"/>
      <c r="AW5569" s="8"/>
      <c r="AX5569" s="8"/>
    </row>
    <row r="5570" spans="41:50">
      <c r="AO5570" s="8"/>
      <c r="AP5570" s="8"/>
      <c r="AQ5570" s="8"/>
      <c r="AR5570" s="8"/>
      <c r="AS5570" s="8"/>
      <c r="AT5570" s="8"/>
      <c r="AU5570" s="8"/>
      <c r="AV5570" s="8"/>
      <c r="AW5570" s="8"/>
      <c r="AX5570" s="8"/>
    </row>
    <row r="5571" spans="41:50">
      <c r="AO5571" s="8"/>
      <c r="AP5571" s="8"/>
      <c r="AQ5571" s="8"/>
      <c r="AR5571" s="8"/>
      <c r="AS5571" s="8"/>
      <c r="AT5571" s="8"/>
      <c r="AU5571" s="8"/>
      <c r="AV5571" s="8"/>
      <c r="AW5571" s="8"/>
      <c r="AX5571" s="8"/>
    </row>
    <row r="5572" spans="41:50">
      <c r="AO5572" s="8"/>
      <c r="AP5572" s="8"/>
      <c r="AQ5572" s="8"/>
      <c r="AR5572" s="8"/>
      <c r="AS5572" s="8"/>
      <c r="AT5572" s="8"/>
      <c r="AU5572" s="8"/>
      <c r="AV5572" s="8"/>
      <c r="AW5572" s="8"/>
      <c r="AX5572" s="8"/>
    </row>
    <row r="5573" spans="41:50">
      <c r="AO5573" s="8"/>
      <c r="AP5573" s="8"/>
      <c r="AQ5573" s="8"/>
      <c r="AR5573" s="8"/>
      <c r="AS5573" s="8"/>
      <c r="AT5573" s="8"/>
      <c r="AU5573" s="8"/>
      <c r="AV5573" s="8"/>
      <c r="AW5573" s="8"/>
      <c r="AX5573" s="8"/>
    </row>
    <row r="5574" spans="41:50">
      <c r="AO5574" s="8"/>
      <c r="AP5574" s="8"/>
      <c r="AQ5574" s="8"/>
      <c r="AR5574" s="8"/>
      <c r="AS5574" s="8"/>
      <c r="AT5574" s="8"/>
      <c r="AU5574" s="8"/>
      <c r="AV5574" s="8"/>
      <c r="AW5574" s="8"/>
      <c r="AX5574" s="8"/>
    </row>
    <row r="5575" spans="41:50">
      <c r="AO5575" s="8"/>
      <c r="AP5575" s="8"/>
      <c r="AQ5575" s="8"/>
      <c r="AR5575" s="8"/>
      <c r="AS5575" s="8"/>
      <c r="AT5575" s="8"/>
      <c r="AU5575" s="8"/>
      <c r="AV5575" s="8"/>
      <c r="AW5575" s="8"/>
      <c r="AX5575" s="8"/>
    </row>
    <row r="5576" spans="41:50">
      <c r="AO5576" s="8"/>
      <c r="AP5576" s="8"/>
      <c r="AQ5576" s="8"/>
      <c r="AR5576" s="8"/>
      <c r="AS5576" s="8"/>
      <c r="AT5576" s="8"/>
      <c r="AU5576" s="8"/>
      <c r="AV5576" s="8"/>
      <c r="AW5576" s="8"/>
      <c r="AX5576" s="8"/>
    </row>
    <row r="5577" spans="41:50">
      <c r="AO5577" s="8"/>
      <c r="AP5577" s="8"/>
      <c r="AQ5577" s="8"/>
      <c r="AR5577" s="8"/>
      <c r="AS5577" s="8"/>
      <c r="AT5577" s="8"/>
      <c r="AU5577" s="8"/>
      <c r="AV5577" s="8"/>
      <c r="AW5577" s="8"/>
      <c r="AX5577" s="8"/>
    </row>
    <row r="5578" spans="41:50">
      <c r="AO5578" s="8"/>
      <c r="AP5578" s="8"/>
      <c r="AQ5578" s="8"/>
      <c r="AR5578" s="8"/>
      <c r="AS5578" s="8"/>
      <c r="AT5578" s="8"/>
      <c r="AU5578" s="8"/>
      <c r="AV5578" s="8"/>
      <c r="AW5578" s="8"/>
      <c r="AX5578" s="8"/>
    </row>
    <row r="5579" spans="41:50">
      <c r="AO5579" s="8"/>
      <c r="AP5579" s="8"/>
      <c r="AQ5579" s="8"/>
      <c r="AR5579" s="8"/>
      <c r="AS5579" s="8"/>
      <c r="AT5579" s="8"/>
      <c r="AU5579" s="8"/>
      <c r="AV5579" s="8"/>
      <c r="AW5579" s="8"/>
      <c r="AX5579" s="8"/>
    </row>
    <row r="5580" spans="41:50">
      <c r="AO5580" s="8"/>
      <c r="AP5580" s="8"/>
      <c r="AQ5580" s="8"/>
      <c r="AR5580" s="8"/>
      <c r="AS5580" s="8"/>
      <c r="AT5580" s="8"/>
      <c r="AU5580" s="8"/>
      <c r="AV5580" s="8"/>
      <c r="AW5580" s="8"/>
      <c r="AX5580" s="8"/>
    </row>
    <row r="5581" spans="41:50">
      <c r="AO5581" s="8"/>
      <c r="AP5581" s="8"/>
      <c r="AQ5581" s="8"/>
      <c r="AR5581" s="8"/>
      <c r="AS5581" s="8"/>
      <c r="AT5581" s="8"/>
      <c r="AU5581" s="8"/>
      <c r="AV5581" s="8"/>
      <c r="AW5581" s="8"/>
      <c r="AX5581" s="8"/>
    </row>
    <row r="5582" spans="41:50">
      <c r="AO5582" s="8"/>
      <c r="AP5582" s="8"/>
      <c r="AQ5582" s="8"/>
      <c r="AR5582" s="8"/>
      <c r="AS5582" s="8"/>
      <c r="AT5582" s="8"/>
      <c r="AU5582" s="8"/>
      <c r="AV5582" s="8"/>
      <c r="AW5582" s="8"/>
      <c r="AX5582" s="8"/>
    </row>
    <row r="5583" spans="41:50">
      <c r="AO5583" s="8"/>
      <c r="AP5583" s="8"/>
      <c r="AQ5583" s="8"/>
      <c r="AR5583" s="8"/>
      <c r="AS5583" s="8"/>
      <c r="AT5583" s="8"/>
      <c r="AU5583" s="8"/>
      <c r="AV5583" s="8"/>
      <c r="AW5583" s="8"/>
      <c r="AX5583" s="8"/>
    </row>
    <row r="5584" spans="41:50">
      <c r="AO5584" s="8"/>
      <c r="AP5584" s="8"/>
      <c r="AQ5584" s="8"/>
      <c r="AR5584" s="8"/>
      <c r="AS5584" s="8"/>
      <c r="AT5584" s="8"/>
      <c r="AU5584" s="8"/>
      <c r="AV5584" s="8"/>
      <c r="AW5584" s="8"/>
      <c r="AX5584" s="8"/>
    </row>
    <row r="5585" spans="41:50">
      <c r="AO5585" s="8"/>
      <c r="AP5585" s="8"/>
      <c r="AQ5585" s="8"/>
      <c r="AR5585" s="8"/>
      <c r="AS5585" s="8"/>
      <c r="AT5585" s="8"/>
      <c r="AU5585" s="8"/>
      <c r="AV5585" s="8"/>
      <c r="AW5585" s="8"/>
      <c r="AX5585" s="8"/>
    </row>
    <row r="5586" spans="41:50">
      <c r="AO5586" s="8"/>
      <c r="AP5586" s="8"/>
      <c r="AQ5586" s="8"/>
      <c r="AR5586" s="8"/>
      <c r="AS5586" s="8"/>
      <c r="AT5586" s="8"/>
      <c r="AU5586" s="8"/>
      <c r="AV5586" s="8"/>
      <c r="AW5586" s="8"/>
      <c r="AX5586" s="8"/>
    </row>
    <row r="5587" spans="41:50">
      <c r="AO5587" s="8"/>
      <c r="AP5587" s="8"/>
      <c r="AQ5587" s="8"/>
      <c r="AR5587" s="8"/>
      <c r="AS5587" s="8"/>
      <c r="AT5587" s="8"/>
      <c r="AU5587" s="8"/>
      <c r="AV5587" s="8"/>
      <c r="AW5587" s="8"/>
      <c r="AX5587" s="8"/>
    </row>
    <row r="5588" spans="41:50">
      <c r="AO5588" s="8"/>
      <c r="AP5588" s="8"/>
      <c r="AQ5588" s="8"/>
      <c r="AR5588" s="8"/>
      <c r="AS5588" s="8"/>
      <c r="AT5588" s="8"/>
      <c r="AU5588" s="8"/>
      <c r="AV5588" s="8"/>
      <c r="AW5588" s="8"/>
      <c r="AX5588" s="8"/>
    </row>
    <row r="5589" spans="41:50">
      <c r="AO5589" s="8"/>
      <c r="AP5589" s="8"/>
      <c r="AQ5589" s="8"/>
      <c r="AR5589" s="8"/>
      <c r="AS5589" s="8"/>
      <c r="AT5589" s="8"/>
      <c r="AU5589" s="8"/>
      <c r="AV5589" s="8"/>
      <c r="AW5589" s="8"/>
      <c r="AX5589" s="8"/>
    </row>
    <row r="5590" spans="41:50">
      <c r="AO5590" s="8"/>
      <c r="AP5590" s="8"/>
      <c r="AQ5590" s="8"/>
      <c r="AR5590" s="8"/>
      <c r="AS5590" s="8"/>
      <c r="AT5590" s="8"/>
      <c r="AU5590" s="8"/>
      <c r="AV5590" s="8"/>
      <c r="AW5590" s="8"/>
      <c r="AX5590" s="8"/>
    </row>
    <row r="5591" spans="41:50">
      <c r="AO5591" s="8"/>
      <c r="AP5591" s="8"/>
      <c r="AQ5591" s="8"/>
      <c r="AR5591" s="8"/>
      <c r="AS5591" s="8"/>
      <c r="AT5591" s="8"/>
      <c r="AU5591" s="8"/>
      <c r="AV5591" s="8"/>
      <c r="AW5591" s="8"/>
      <c r="AX5591" s="8"/>
    </row>
    <row r="5592" spans="41:50">
      <c r="AO5592" s="8"/>
      <c r="AP5592" s="8"/>
      <c r="AQ5592" s="8"/>
      <c r="AR5592" s="8"/>
      <c r="AS5592" s="8"/>
      <c r="AT5592" s="8"/>
      <c r="AU5592" s="8"/>
      <c r="AV5592" s="8"/>
      <c r="AW5592" s="8"/>
      <c r="AX5592" s="8"/>
    </row>
    <row r="5593" spans="41:50">
      <c r="AO5593" s="8"/>
      <c r="AP5593" s="8"/>
      <c r="AQ5593" s="8"/>
      <c r="AR5593" s="8"/>
      <c r="AS5593" s="8"/>
      <c r="AT5593" s="8"/>
      <c r="AU5593" s="8"/>
      <c r="AV5593" s="8"/>
      <c r="AW5593" s="8"/>
      <c r="AX5593" s="8"/>
    </row>
    <row r="5594" spans="41:50">
      <c r="AO5594" s="8"/>
      <c r="AP5594" s="8"/>
      <c r="AQ5594" s="8"/>
      <c r="AR5594" s="8"/>
      <c r="AS5594" s="8"/>
      <c r="AT5594" s="8"/>
      <c r="AU5594" s="8"/>
      <c r="AV5594" s="8"/>
      <c r="AW5594" s="8"/>
      <c r="AX5594" s="8"/>
    </row>
    <row r="5595" spans="41:50">
      <c r="AO5595" s="8"/>
      <c r="AP5595" s="8"/>
      <c r="AQ5595" s="8"/>
      <c r="AR5595" s="8"/>
      <c r="AS5595" s="8"/>
      <c r="AT5595" s="8"/>
      <c r="AU5595" s="8"/>
      <c r="AV5595" s="8"/>
      <c r="AW5595" s="8"/>
      <c r="AX5595" s="8"/>
    </row>
    <row r="5596" spans="41:50">
      <c r="AO5596" s="8"/>
      <c r="AP5596" s="8"/>
      <c r="AQ5596" s="8"/>
      <c r="AR5596" s="8"/>
      <c r="AS5596" s="8"/>
      <c r="AT5596" s="8"/>
      <c r="AU5596" s="8"/>
      <c r="AV5596" s="8"/>
      <c r="AW5596" s="8"/>
      <c r="AX5596" s="8"/>
    </row>
    <row r="5597" spans="41:50">
      <c r="AO5597" s="8"/>
      <c r="AP5597" s="8"/>
      <c r="AQ5597" s="8"/>
      <c r="AR5597" s="8"/>
      <c r="AS5597" s="8"/>
      <c r="AT5597" s="8"/>
      <c r="AU5597" s="8"/>
      <c r="AV5597" s="8"/>
      <c r="AW5597" s="8"/>
      <c r="AX5597" s="8"/>
    </row>
    <row r="5598" spans="41:50">
      <c r="AO5598" s="8"/>
      <c r="AP5598" s="8"/>
      <c r="AQ5598" s="8"/>
      <c r="AR5598" s="8"/>
      <c r="AS5598" s="8"/>
      <c r="AT5598" s="8"/>
      <c r="AU5598" s="8"/>
      <c r="AV5598" s="8"/>
      <c r="AW5598" s="8"/>
      <c r="AX5598" s="8"/>
    </row>
    <row r="5599" spans="41:50">
      <c r="AO5599" s="8"/>
      <c r="AP5599" s="8"/>
      <c r="AQ5599" s="8"/>
      <c r="AR5599" s="8"/>
      <c r="AS5599" s="8"/>
      <c r="AT5599" s="8"/>
      <c r="AU5599" s="8"/>
      <c r="AV5599" s="8"/>
      <c r="AW5599" s="8"/>
      <c r="AX5599" s="8"/>
    </row>
    <row r="5600" spans="41:50">
      <c r="AO5600" s="8"/>
      <c r="AP5600" s="8"/>
      <c r="AQ5600" s="8"/>
      <c r="AR5600" s="8"/>
      <c r="AS5600" s="8"/>
      <c r="AT5600" s="8"/>
      <c r="AU5600" s="8"/>
      <c r="AV5600" s="8"/>
      <c r="AW5600" s="8"/>
      <c r="AX5600" s="8"/>
    </row>
    <row r="5601" spans="41:50">
      <c r="AO5601" s="8"/>
      <c r="AP5601" s="8"/>
      <c r="AQ5601" s="8"/>
      <c r="AR5601" s="8"/>
      <c r="AS5601" s="8"/>
      <c r="AT5601" s="8"/>
      <c r="AU5601" s="8"/>
      <c r="AV5601" s="8"/>
      <c r="AW5601" s="8"/>
      <c r="AX5601" s="8"/>
    </row>
    <row r="5602" spans="41:50">
      <c r="AO5602" s="8"/>
      <c r="AP5602" s="8"/>
      <c r="AQ5602" s="8"/>
      <c r="AR5602" s="8"/>
      <c r="AS5602" s="8"/>
      <c r="AT5602" s="8"/>
      <c r="AU5602" s="8"/>
      <c r="AV5602" s="8"/>
      <c r="AW5602" s="8"/>
      <c r="AX5602" s="8"/>
    </row>
    <row r="5603" spans="41:50">
      <c r="AO5603" s="8"/>
      <c r="AP5603" s="8"/>
      <c r="AQ5603" s="8"/>
      <c r="AR5603" s="8"/>
      <c r="AS5603" s="8"/>
      <c r="AT5603" s="8"/>
      <c r="AU5603" s="8"/>
      <c r="AV5603" s="8"/>
      <c r="AW5603" s="8"/>
      <c r="AX5603" s="8"/>
    </row>
    <row r="5604" spans="41:50">
      <c r="AO5604" s="8"/>
      <c r="AP5604" s="8"/>
      <c r="AQ5604" s="8"/>
      <c r="AR5604" s="8"/>
      <c r="AS5604" s="8"/>
      <c r="AT5604" s="8"/>
      <c r="AU5604" s="8"/>
      <c r="AV5604" s="8"/>
      <c r="AW5604" s="8"/>
      <c r="AX5604" s="8"/>
    </row>
    <row r="5605" spans="41:50">
      <c r="AO5605" s="8"/>
      <c r="AP5605" s="8"/>
      <c r="AQ5605" s="8"/>
      <c r="AR5605" s="8"/>
      <c r="AS5605" s="8"/>
      <c r="AT5605" s="8"/>
      <c r="AU5605" s="8"/>
      <c r="AV5605" s="8"/>
      <c r="AW5605" s="8"/>
      <c r="AX5605" s="8"/>
    </row>
    <row r="5606" spans="41:50">
      <c r="AO5606" s="8"/>
      <c r="AP5606" s="8"/>
      <c r="AQ5606" s="8"/>
      <c r="AR5606" s="8"/>
      <c r="AS5606" s="8"/>
      <c r="AT5606" s="8"/>
      <c r="AU5606" s="8"/>
      <c r="AV5606" s="8"/>
      <c r="AW5606" s="8"/>
      <c r="AX5606" s="8"/>
    </row>
    <row r="5607" spans="41:50">
      <c r="AO5607" s="8"/>
      <c r="AP5607" s="8"/>
      <c r="AQ5607" s="8"/>
      <c r="AR5607" s="8"/>
      <c r="AS5607" s="8"/>
      <c r="AT5607" s="8"/>
      <c r="AU5607" s="8"/>
      <c r="AV5607" s="8"/>
      <c r="AW5607" s="8"/>
      <c r="AX5607" s="8"/>
    </row>
    <row r="5608" spans="41:50">
      <c r="AO5608" s="8"/>
      <c r="AP5608" s="8"/>
      <c r="AQ5608" s="8"/>
      <c r="AR5608" s="8"/>
      <c r="AS5608" s="8"/>
      <c r="AT5608" s="8"/>
      <c r="AU5608" s="8"/>
      <c r="AV5608" s="8"/>
      <c r="AW5608" s="8"/>
      <c r="AX5608" s="8"/>
    </row>
    <row r="5609" spans="41:50">
      <c r="AO5609" s="8"/>
      <c r="AP5609" s="8"/>
      <c r="AQ5609" s="8"/>
      <c r="AR5609" s="8"/>
      <c r="AS5609" s="8"/>
      <c r="AT5609" s="8"/>
      <c r="AU5609" s="8"/>
      <c r="AV5609" s="8"/>
      <c r="AW5609" s="8"/>
      <c r="AX5609" s="8"/>
    </row>
    <row r="5610" spans="41:50">
      <c r="AO5610" s="8"/>
      <c r="AP5610" s="8"/>
      <c r="AQ5610" s="8"/>
      <c r="AR5610" s="8"/>
      <c r="AS5610" s="8"/>
      <c r="AT5610" s="8"/>
      <c r="AU5610" s="8"/>
      <c r="AV5610" s="8"/>
      <c r="AW5610" s="8"/>
      <c r="AX5610" s="8"/>
    </row>
    <row r="5611" spans="41:50">
      <c r="AO5611" s="8"/>
      <c r="AP5611" s="8"/>
      <c r="AQ5611" s="8"/>
      <c r="AR5611" s="8"/>
      <c r="AS5611" s="8"/>
      <c r="AT5611" s="8"/>
      <c r="AU5611" s="8"/>
      <c r="AV5611" s="8"/>
      <c r="AW5611" s="8"/>
      <c r="AX5611" s="8"/>
    </row>
    <row r="5612" spans="41:50">
      <c r="AO5612" s="8"/>
      <c r="AP5612" s="8"/>
      <c r="AQ5612" s="8"/>
      <c r="AR5612" s="8"/>
      <c r="AS5612" s="8"/>
      <c r="AT5612" s="8"/>
      <c r="AU5612" s="8"/>
      <c r="AV5612" s="8"/>
      <c r="AW5612" s="8"/>
      <c r="AX5612" s="8"/>
    </row>
    <row r="5613" spans="41:50">
      <c r="AO5613" s="8"/>
      <c r="AP5613" s="8"/>
      <c r="AQ5613" s="8"/>
      <c r="AR5613" s="8"/>
      <c r="AS5613" s="8"/>
      <c r="AT5613" s="8"/>
      <c r="AU5613" s="8"/>
      <c r="AV5613" s="8"/>
      <c r="AW5613" s="8"/>
      <c r="AX5613" s="8"/>
    </row>
    <row r="5614" spans="41:50">
      <c r="AO5614" s="8"/>
      <c r="AP5614" s="8"/>
      <c r="AQ5614" s="8"/>
      <c r="AR5614" s="8"/>
      <c r="AS5614" s="8"/>
      <c r="AT5614" s="8"/>
      <c r="AU5614" s="8"/>
      <c r="AV5614" s="8"/>
      <c r="AW5614" s="8"/>
      <c r="AX5614" s="8"/>
    </row>
    <row r="5615" spans="41:50">
      <c r="AO5615" s="8"/>
      <c r="AP5615" s="8"/>
      <c r="AQ5615" s="8"/>
      <c r="AR5615" s="8"/>
      <c r="AS5615" s="8"/>
      <c r="AT5615" s="8"/>
      <c r="AU5615" s="8"/>
      <c r="AV5615" s="8"/>
      <c r="AW5615" s="8"/>
      <c r="AX5615" s="8"/>
    </row>
    <row r="5616" spans="41:50">
      <c r="AO5616" s="8"/>
      <c r="AP5616" s="8"/>
      <c r="AQ5616" s="8"/>
      <c r="AR5616" s="8"/>
      <c r="AS5616" s="8"/>
      <c r="AT5616" s="8"/>
      <c r="AU5616" s="8"/>
      <c r="AV5616" s="8"/>
      <c r="AW5616" s="8"/>
      <c r="AX5616" s="8"/>
    </row>
    <row r="5617" spans="41:50">
      <c r="AO5617" s="8"/>
      <c r="AP5617" s="8"/>
      <c r="AQ5617" s="8"/>
      <c r="AR5617" s="8"/>
      <c r="AS5617" s="8"/>
      <c r="AT5617" s="8"/>
      <c r="AU5617" s="8"/>
      <c r="AV5617" s="8"/>
      <c r="AW5617" s="8"/>
      <c r="AX5617" s="8"/>
    </row>
    <row r="5618" spans="41:50">
      <c r="AO5618" s="8"/>
      <c r="AP5618" s="8"/>
      <c r="AQ5618" s="8"/>
      <c r="AR5618" s="8"/>
      <c r="AS5618" s="8"/>
      <c r="AT5618" s="8"/>
      <c r="AU5618" s="8"/>
      <c r="AV5618" s="8"/>
      <c r="AW5618" s="8"/>
      <c r="AX5618" s="8"/>
    </row>
    <row r="5619" spans="41:50">
      <c r="AO5619" s="8"/>
      <c r="AP5619" s="8"/>
      <c r="AQ5619" s="8"/>
      <c r="AR5619" s="8"/>
      <c r="AS5619" s="8"/>
      <c r="AT5619" s="8"/>
      <c r="AU5619" s="8"/>
      <c r="AV5619" s="8"/>
      <c r="AW5619" s="8"/>
      <c r="AX5619" s="8"/>
    </row>
    <row r="5620" spans="41:50">
      <c r="AO5620" s="8"/>
      <c r="AP5620" s="8"/>
      <c r="AQ5620" s="8"/>
      <c r="AR5620" s="8"/>
      <c r="AS5620" s="8"/>
      <c r="AT5620" s="8"/>
      <c r="AU5620" s="8"/>
      <c r="AV5620" s="8"/>
      <c r="AW5620" s="8"/>
      <c r="AX5620" s="8"/>
    </row>
    <row r="5621" spans="41:50">
      <c r="AO5621" s="8"/>
      <c r="AP5621" s="8"/>
      <c r="AQ5621" s="8"/>
      <c r="AR5621" s="8"/>
      <c r="AS5621" s="8"/>
      <c r="AT5621" s="8"/>
      <c r="AU5621" s="8"/>
      <c r="AV5621" s="8"/>
      <c r="AW5621" s="8"/>
      <c r="AX5621" s="8"/>
    </row>
    <row r="5622" spans="41:50">
      <c r="AO5622" s="8"/>
      <c r="AP5622" s="8"/>
      <c r="AQ5622" s="8"/>
      <c r="AR5622" s="8"/>
      <c r="AS5622" s="8"/>
      <c r="AT5622" s="8"/>
      <c r="AU5622" s="8"/>
      <c r="AV5622" s="8"/>
      <c r="AW5622" s="8"/>
      <c r="AX5622" s="8"/>
    </row>
    <row r="5623" spans="41:50">
      <c r="AO5623" s="8"/>
      <c r="AP5623" s="8"/>
      <c r="AQ5623" s="8"/>
      <c r="AR5623" s="8"/>
      <c r="AS5623" s="8"/>
      <c r="AT5623" s="8"/>
      <c r="AU5623" s="8"/>
      <c r="AV5623" s="8"/>
      <c r="AW5623" s="8"/>
      <c r="AX5623" s="8"/>
    </row>
    <row r="5624" spans="41:50">
      <c r="AO5624" s="8"/>
      <c r="AP5624" s="8"/>
      <c r="AQ5624" s="8"/>
      <c r="AR5624" s="8"/>
      <c r="AS5624" s="8"/>
      <c r="AT5624" s="8"/>
      <c r="AU5624" s="8"/>
      <c r="AV5624" s="8"/>
      <c r="AW5624" s="8"/>
      <c r="AX5624" s="8"/>
    </row>
    <row r="5625" spans="41:50">
      <c r="AO5625" s="8"/>
      <c r="AP5625" s="8"/>
      <c r="AQ5625" s="8"/>
      <c r="AR5625" s="8"/>
      <c r="AS5625" s="8"/>
      <c r="AT5625" s="8"/>
      <c r="AU5625" s="8"/>
      <c r="AV5625" s="8"/>
      <c r="AW5625" s="8"/>
      <c r="AX5625" s="8"/>
    </row>
    <row r="5626" spans="41:50">
      <c r="AO5626" s="8"/>
      <c r="AP5626" s="8"/>
      <c r="AQ5626" s="8"/>
      <c r="AR5626" s="8"/>
      <c r="AS5626" s="8"/>
      <c r="AT5626" s="8"/>
      <c r="AU5626" s="8"/>
      <c r="AV5626" s="8"/>
      <c r="AW5626" s="8"/>
      <c r="AX5626" s="8"/>
    </row>
    <row r="5627" spans="41:50">
      <c r="AO5627" s="8"/>
      <c r="AP5627" s="8"/>
      <c r="AQ5627" s="8"/>
      <c r="AR5627" s="8"/>
      <c r="AS5627" s="8"/>
      <c r="AT5627" s="8"/>
      <c r="AU5627" s="8"/>
      <c r="AV5627" s="8"/>
      <c r="AW5627" s="8"/>
      <c r="AX5627" s="8"/>
    </row>
    <row r="5628" spans="41:50">
      <c r="AO5628" s="8"/>
      <c r="AP5628" s="8"/>
      <c r="AQ5628" s="8"/>
      <c r="AR5628" s="8"/>
      <c r="AS5628" s="8"/>
      <c r="AT5628" s="8"/>
      <c r="AU5628" s="8"/>
      <c r="AV5628" s="8"/>
      <c r="AW5628" s="8"/>
      <c r="AX5628" s="8"/>
    </row>
    <row r="5629" spans="41:50">
      <c r="AO5629" s="8"/>
      <c r="AP5629" s="8"/>
      <c r="AQ5629" s="8"/>
      <c r="AR5629" s="8"/>
      <c r="AS5629" s="8"/>
      <c r="AT5629" s="8"/>
      <c r="AU5629" s="8"/>
      <c r="AV5629" s="8"/>
      <c r="AW5629" s="8"/>
      <c r="AX5629" s="8"/>
    </row>
    <row r="5630" spans="41:50">
      <c r="AO5630" s="8"/>
      <c r="AP5630" s="8"/>
      <c r="AQ5630" s="8"/>
      <c r="AR5630" s="8"/>
      <c r="AS5630" s="8"/>
      <c r="AT5630" s="8"/>
      <c r="AU5630" s="8"/>
      <c r="AV5630" s="8"/>
      <c r="AW5630" s="8"/>
      <c r="AX5630" s="8"/>
    </row>
    <row r="5631" spans="41:50">
      <c r="AO5631" s="8"/>
      <c r="AP5631" s="8"/>
      <c r="AQ5631" s="8"/>
      <c r="AR5631" s="8"/>
      <c r="AS5631" s="8"/>
      <c r="AT5631" s="8"/>
      <c r="AU5631" s="8"/>
      <c r="AV5631" s="8"/>
      <c r="AW5631" s="8"/>
      <c r="AX5631" s="8"/>
    </row>
    <row r="5632" spans="41:50">
      <c r="AO5632" s="8"/>
      <c r="AP5632" s="8"/>
      <c r="AQ5632" s="8"/>
      <c r="AR5632" s="8"/>
      <c r="AS5632" s="8"/>
      <c r="AT5632" s="8"/>
      <c r="AU5632" s="8"/>
      <c r="AV5632" s="8"/>
      <c r="AW5632" s="8"/>
      <c r="AX5632" s="8"/>
    </row>
    <row r="5633" spans="41:50">
      <c r="AO5633" s="8"/>
      <c r="AP5633" s="8"/>
      <c r="AQ5633" s="8"/>
      <c r="AR5633" s="8"/>
      <c r="AS5633" s="8"/>
      <c r="AT5633" s="8"/>
      <c r="AU5633" s="8"/>
      <c r="AV5633" s="8"/>
      <c r="AW5633" s="8"/>
      <c r="AX5633" s="8"/>
    </row>
    <row r="5634" spans="41:50">
      <c r="AO5634" s="8"/>
      <c r="AP5634" s="8"/>
      <c r="AQ5634" s="8"/>
      <c r="AR5634" s="8"/>
      <c r="AS5634" s="8"/>
      <c r="AT5634" s="8"/>
      <c r="AU5634" s="8"/>
      <c r="AV5634" s="8"/>
      <c r="AW5634" s="8"/>
      <c r="AX5634" s="8"/>
    </row>
    <row r="5635" spans="41:50">
      <c r="AO5635" s="8"/>
      <c r="AP5635" s="8"/>
      <c r="AQ5635" s="8"/>
      <c r="AR5635" s="8"/>
      <c r="AS5635" s="8"/>
      <c r="AT5635" s="8"/>
      <c r="AU5635" s="8"/>
      <c r="AV5635" s="8"/>
      <c r="AW5635" s="8"/>
      <c r="AX5635" s="8"/>
    </row>
    <row r="5636" spans="41:50">
      <c r="AO5636" s="8"/>
      <c r="AP5636" s="8"/>
      <c r="AQ5636" s="8"/>
      <c r="AR5636" s="8"/>
      <c r="AS5636" s="8"/>
      <c r="AT5636" s="8"/>
      <c r="AU5636" s="8"/>
      <c r="AV5636" s="8"/>
      <c r="AW5636" s="8"/>
      <c r="AX5636" s="8"/>
    </row>
    <row r="5637" spans="41:50">
      <c r="AO5637" s="8"/>
      <c r="AP5637" s="8"/>
      <c r="AQ5637" s="8"/>
      <c r="AR5637" s="8"/>
      <c r="AS5637" s="8"/>
      <c r="AT5637" s="8"/>
      <c r="AU5637" s="8"/>
      <c r="AV5637" s="8"/>
      <c r="AW5637" s="8"/>
      <c r="AX5637" s="8"/>
    </row>
    <row r="5638" spans="41:50">
      <c r="AO5638" s="8"/>
      <c r="AP5638" s="8"/>
      <c r="AQ5638" s="8"/>
      <c r="AR5638" s="8"/>
      <c r="AS5638" s="8"/>
      <c r="AT5638" s="8"/>
      <c r="AU5638" s="8"/>
      <c r="AV5638" s="8"/>
      <c r="AW5638" s="8"/>
      <c r="AX5638" s="8"/>
    </row>
    <row r="5639" spans="41:50">
      <c r="AO5639" s="8"/>
      <c r="AP5639" s="8"/>
      <c r="AQ5639" s="8"/>
      <c r="AR5639" s="8"/>
      <c r="AS5639" s="8"/>
      <c r="AT5639" s="8"/>
      <c r="AU5639" s="8"/>
      <c r="AV5639" s="8"/>
      <c r="AW5639" s="8"/>
      <c r="AX5639" s="8"/>
    </row>
    <row r="5640" spans="41:50">
      <c r="AO5640" s="8"/>
      <c r="AP5640" s="8"/>
      <c r="AQ5640" s="8"/>
      <c r="AR5640" s="8"/>
      <c r="AS5640" s="8"/>
      <c r="AT5640" s="8"/>
      <c r="AU5640" s="8"/>
      <c r="AV5640" s="8"/>
      <c r="AW5640" s="8"/>
      <c r="AX5640" s="8"/>
    </row>
    <row r="5641" spans="41:50">
      <c r="AO5641" s="8"/>
      <c r="AP5641" s="8"/>
      <c r="AQ5641" s="8"/>
      <c r="AR5641" s="8"/>
      <c r="AS5641" s="8"/>
      <c r="AT5641" s="8"/>
      <c r="AU5641" s="8"/>
      <c r="AV5641" s="8"/>
      <c r="AW5641" s="8"/>
      <c r="AX5641" s="8"/>
    </row>
    <row r="5642" spans="41:50">
      <c r="AO5642" s="8"/>
      <c r="AP5642" s="8"/>
      <c r="AQ5642" s="8"/>
      <c r="AR5642" s="8"/>
      <c r="AS5642" s="8"/>
      <c r="AT5642" s="8"/>
      <c r="AU5642" s="8"/>
      <c r="AV5642" s="8"/>
      <c r="AW5642" s="8"/>
      <c r="AX5642" s="8"/>
    </row>
    <row r="5643" spans="41:50">
      <c r="AO5643" s="8"/>
      <c r="AP5643" s="8"/>
      <c r="AQ5643" s="8"/>
      <c r="AR5643" s="8"/>
      <c r="AS5643" s="8"/>
      <c r="AT5643" s="8"/>
      <c r="AU5643" s="8"/>
      <c r="AV5643" s="8"/>
      <c r="AW5643" s="8"/>
      <c r="AX5643" s="8"/>
    </row>
    <row r="5644" spans="41:50">
      <c r="AO5644" s="8"/>
      <c r="AP5644" s="8"/>
      <c r="AQ5644" s="8"/>
      <c r="AR5644" s="8"/>
      <c r="AS5644" s="8"/>
      <c r="AT5644" s="8"/>
      <c r="AU5644" s="8"/>
      <c r="AV5644" s="8"/>
      <c r="AW5644" s="8"/>
      <c r="AX5644" s="8"/>
    </row>
    <row r="5645" spans="41:50">
      <c r="AO5645" s="8"/>
      <c r="AP5645" s="8"/>
      <c r="AQ5645" s="8"/>
      <c r="AR5645" s="8"/>
      <c r="AS5645" s="8"/>
      <c r="AT5645" s="8"/>
      <c r="AU5645" s="8"/>
      <c r="AV5645" s="8"/>
      <c r="AW5645" s="8"/>
      <c r="AX5645" s="8"/>
    </row>
    <row r="5646" spans="41:50">
      <c r="AO5646" s="8"/>
      <c r="AP5646" s="8"/>
      <c r="AQ5646" s="8"/>
      <c r="AR5646" s="8"/>
      <c r="AS5646" s="8"/>
      <c r="AT5646" s="8"/>
      <c r="AU5646" s="8"/>
      <c r="AV5646" s="8"/>
      <c r="AW5646" s="8"/>
      <c r="AX5646" s="8"/>
    </row>
    <row r="5647" spans="41:50">
      <c r="AO5647" s="8"/>
      <c r="AP5647" s="8"/>
      <c r="AQ5647" s="8"/>
      <c r="AR5647" s="8"/>
      <c r="AS5647" s="8"/>
      <c r="AT5647" s="8"/>
      <c r="AU5647" s="8"/>
      <c r="AV5647" s="8"/>
      <c r="AW5647" s="8"/>
      <c r="AX5647" s="8"/>
    </row>
    <row r="5648" spans="41:50">
      <c r="AO5648" s="8"/>
      <c r="AP5648" s="8"/>
      <c r="AQ5648" s="8"/>
      <c r="AR5648" s="8"/>
      <c r="AS5648" s="8"/>
      <c r="AT5648" s="8"/>
      <c r="AU5648" s="8"/>
      <c r="AV5648" s="8"/>
      <c r="AW5648" s="8"/>
      <c r="AX5648" s="8"/>
    </row>
    <row r="5649" spans="41:50">
      <c r="AO5649" s="8"/>
      <c r="AP5649" s="8"/>
      <c r="AQ5649" s="8"/>
      <c r="AR5649" s="8"/>
      <c r="AS5649" s="8"/>
      <c r="AT5649" s="8"/>
      <c r="AU5649" s="8"/>
      <c r="AV5649" s="8"/>
      <c r="AW5649" s="8"/>
      <c r="AX5649" s="8"/>
    </row>
    <row r="5650" spans="41:50">
      <c r="AO5650" s="8"/>
      <c r="AP5650" s="8"/>
      <c r="AQ5650" s="8"/>
      <c r="AR5650" s="8"/>
      <c r="AS5650" s="8"/>
      <c r="AT5650" s="8"/>
      <c r="AU5650" s="8"/>
      <c r="AV5650" s="8"/>
      <c r="AW5650" s="8"/>
      <c r="AX5650" s="8"/>
    </row>
    <row r="5651" spans="41:50">
      <c r="AO5651" s="8"/>
      <c r="AP5651" s="8"/>
      <c r="AQ5651" s="8"/>
      <c r="AR5651" s="8"/>
      <c r="AS5651" s="8"/>
      <c r="AT5651" s="8"/>
      <c r="AU5651" s="8"/>
      <c r="AV5651" s="8"/>
      <c r="AW5651" s="8"/>
      <c r="AX5651" s="8"/>
    </row>
    <row r="5652" spans="41:50">
      <c r="AO5652" s="8"/>
      <c r="AP5652" s="8"/>
      <c r="AQ5652" s="8"/>
      <c r="AR5652" s="8"/>
      <c r="AS5652" s="8"/>
      <c r="AT5652" s="8"/>
      <c r="AU5652" s="8"/>
      <c r="AV5652" s="8"/>
      <c r="AW5652" s="8"/>
      <c r="AX5652" s="8"/>
    </row>
    <row r="5653" spans="41:50">
      <c r="AO5653" s="8"/>
      <c r="AP5653" s="8"/>
      <c r="AQ5653" s="8"/>
      <c r="AR5653" s="8"/>
      <c r="AS5653" s="8"/>
      <c r="AT5653" s="8"/>
      <c r="AU5653" s="8"/>
      <c r="AV5653" s="8"/>
      <c r="AW5653" s="8"/>
      <c r="AX5653" s="8"/>
    </row>
    <row r="5654" spans="41:50">
      <c r="AO5654" s="8"/>
      <c r="AP5654" s="8"/>
      <c r="AQ5654" s="8"/>
      <c r="AR5654" s="8"/>
      <c r="AS5654" s="8"/>
      <c r="AT5654" s="8"/>
      <c r="AU5654" s="8"/>
      <c r="AV5654" s="8"/>
      <c r="AW5654" s="8"/>
      <c r="AX5654" s="8"/>
    </row>
    <row r="5655" spans="41:50">
      <c r="AO5655" s="8"/>
      <c r="AP5655" s="8"/>
      <c r="AQ5655" s="8"/>
      <c r="AR5655" s="8"/>
      <c r="AS5655" s="8"/>
      <c r="AT5655" s="8"/>
      <c r="AU5655" s="8"/>
      <c r="AV5655" s="8"/>
      <c r="AW5655" s="8"/>
      <c r="AX5655" s="8"/>
    </row>
    <row r="5656" spans="41:50">
      <c r="AO5656" s="8"/>
      <c r="AP5656" s="8"/>
      <c r="AQ5656" s="8"/>
      <c r="AR5656" s="8"/>
      <c r="AS5656" s="8"/>
      <c r="AT5656" s="8"/>
      <c r="AU5656" s="8"/>
      <c r="AV5656" s="8"/>
      <c r="AW5656" s="8"/>
      <c r="AX5656" s="8"/>
    </row>
    <row r="5657" spans="41:50">
      <c r="AO5657" s="8"/>
      <c r="AP5657" s="8"/>
      <c r="AQ5657" s="8"/>
      <c r="AR5657" s="8"/>
      <c r="AS5657" s="8"/>
      <c r="AT5657" s="8"/>
      <c r="AU5657" s="8"/>
      <c r="AV5657" s="8"/>
      <c r="AW5657" s="8"/>
      <c r="AX5657" s="8"/>
    </row>
    <row r="5658" spans="41:50">
      <c r="AO5658" s="8"/>
      <c r="AP5658" s="8"/>
      <c r="AQ5658" s="8"/>
      <c r="AR5658" s="8"/>
      <c r="AS5658" s="8"/>
      <c r="AT5658" s="8"/>
      <c r="AU5658" s="8"/>
      <c r="AV5658" s="8"/>
      <c r="AW5658" s="8"/>
      <c r="AX5658" s="8"/>
    </row>
    <row r="5659" spans="41:50">
      <c r="AO5659" s="8"/>
      <c r="AP5659" s="8"/>
      <c r="AQ5659" s="8"/>
      <c r="AR5659" s="8"/>
      <c r="AS5659" s="8"/>
      <c r="AT5659" s="8"/>
      <c r="AU5659" s="8"/>
      <c r="AV5659" s="8"/>
      <c r="AW5659" s="8"/>
      <c r="AX5659" s="8"/>
    </row>
    <row r="5660" spans="41:50">
      <c r="AO5660" s="8"/>
      <c r="AP5660" s="8"/>
      <c r="AQ5660" s="8"/>
      <c r="AR5660" s="8"/>
      <c r="AS5660" s="8"/>
      <c r="AT5660" s="8"/>
      <c r="AU5660" s="8"/>
      <c r="AV5660" s="8"/>
      <c r="AW5660" s="8"/>
      <c r="AX5660" s="8"/>
    </row>
    <row r="5661" spans="41:50">
      <c r="AO5661" s="8"/>
      <c r="AP5661" s="8"/>
      <c r="AQ5661" s="8"/>
      <c r="AR5661" s="8"/>
      <c r="AS5661" s="8"/>
      <c r="AT5661" s="8"/>
      <c r="AU5661" s="8"/>
      <c r="AV5661" s="8"/>
      <c r="AW5661" s="8"/>
      <c r="AX5661" s="8"/>
    </row>
    <row r="5662" spans="41:50">
      <c r="AO5662" s="8"/>
      <c r="AP5662" s="8"/>
      <c r="AQ5662" s="8"/>
      <c r="AR5662" s="8"/>
      <c r="AS5662" s="8"/>
      <c r="AT5662" s="8"/>
      <c r="AU5662" s="8"/>
      <c r="AV5662" s="8"/>
      <c r="AW5662" s="8"/>
      <c r="AX5662" s="8"/>
    </row>
    <row r="5663" spans="41:50">
      <c r="AO5663" s="8"/>
      <c r="AP5663" s="8"/>
      <c r="AQ5663" s="8"/>
      <c r="AR5663" s="8"/>
      <c r="AS5663" s="8"/>
      <c r="AT5663" s="8"/>
      <c r="AU5663" s="8"/>
      <c r="AV5663" s="8"/>
      <c r="AW5663" s="8"/>
      <c r="AX5663" s="8"/>
    </row>
    <row r="5664" spans="41:50">
      <c r="AO5664" s="8"/>
      <c r="AP5664" s="8"/>
      <c r="AQ5664" s="8"/>
      <c r="AR5664" s="8"/>
      <c r="AS5664" s="8"/>
      <c r="AT5664" s="8"/>
      <c r="AU5664" s="8"/>
      <c r="AV5664" s="8"/>
      <c r="AW5664" s="8"/>
      <c r="AX5664" s="8"/>
    </row>
    <row r="5665" spans="41:50">
      <c r="AO5665" s="8"/>
      <c r="AP5665" s="8"/>
      <c r="AQ5665" s="8"/>
      <c r="AR5665" s="8"/>
      <c r="AS5665" s="8"/>
      <c r="AT5665" s="8"/>
      <c r="AU5665" s="8"/>
      <c r="AV5665" s="8"/>
      <c r="AW5665" s="8"/>
      <c r="AX5665" s="8"/>
    </row>
    <row r="5666" spans="41:50">
      <c r="AO5666" s="8"/>
      <c r="AP5666" s="8"/>
      <c r="AQ5666" s="8"/>
      <c r="AR5666" s="8"/>
      <c r="AS5666" s="8"/>
      <c r="AT5666" s="8"/>
      <c r="AU5666" s="8"/>
      <c r="AV5666" s="8"/>
      <c r="AW5666" s="8"/>
      <c r="AX5666" s="8"/>
    </row>
    <row r="5667" spans="41:50">
      <c r="AO5667" s="8"/>
      <c r="AP5667" s="8"/>
      <c r="AQ5667" s="8"/>
      <c r="AR5667" s="8"/>
      <c r="AS5667" s="8"/>
      <c r="AT5667" s="8"/>
      <c r="AU5667" s="8"/>
      <c r="AV5667" s="8"/>
      <c r="AW5667" s="8"/>
      <c r="AX5667" s="8"/>
    </row>
    <row r="5668" spans="41:50">
      <c r="AO5668" s="8"/>
      <c r="AP5668" s="8"/>
      <c r="AQ5668" s="8"/>
      <c r="AR5668" s="8"/>
      <c r="AS5668" s="8"/>
      <c r="AT5668" s="8"/>
      <c r="AU5668" s="8"/>
      <c r="AV5668" s="8"/>
      <c r="AW5668" s="8"/>
      <c r="AX5668" s="8"/>
    </row>
    <row r="5669" spans="41:50">
      <c r="AO5669" s="8"/>
      <c r="AP5669" s="8"/>
      <c r="AQ5669" s="8"/>
      <c r="AR5669" s="8"/>
      <c r="AS5669" s="8"/>
      <c r="AT5669" s="8"/>
      <c r="AU5669" s="8"/>
      <c r="AV5669" s="8"/>
      <c r="AW5669" s="8"/>
      <c r="AX5669" s="8"/>
    </row>
    <row r="5670" spans="41:50">
      <c r="AO5670" s="8"/>
      <c r="AP5670" s="8"/>
      <c r="AQ5670" s="8"/>
      <c r="AR5670" s="8"/>
      <c r="AS5670" s="8"/>
      <c r="AT5670" s="8"/>
      <c r="AU5670" s="8"/>
      <c r="AV5670" s="8"/>
      <c r="AW5670" s="8"/>
      <c r="AX5670" s="8"/>
    </row>
    <row r="5671" spans="41:50">
      <c r="AO5671" s="8"/>
      <c r="AP5671" s="8"/>
      <c r="AQ5671" s="8"/>
      <c r="AR5671" s="8"/>
      <c r="AS5671" s="8"/>
      <c r="AT5671" s="8"/>
      <c r="AU5671" s="8"/>
      <c r="AV5671" s="8"/>
      <c r="AW5671" s="8"/>
      <c r="AX5671" s="8"/>
    </row>
    <row r="5672" spans="41:50">
      <c r="AO5672" s="8"/>
      <c r="AP5672" s="8"/>
      <c r="AQ5672" s="8"/>
      <c r="AR5672" s="8"/>
      <c r="AS5672" s="8"/>
      <c r="AT5672" s="8"/>
      <c r="AU5672" s="8"/>
      <c r="AV5672" s="8"/>
      <c r="AW5672" s="8"/>
      <c r="AX5672" s="8"/>
    </row>
    <row r="5673" spans="41:50">
      <c r="AO5673" s="8"/>
      <c r="AP5673" s="8"/>
      <c r="AQ5673" s="8"/>
      <c r="AR5673" s="8"/>
      <c r="AS5673" s="8"/>
      <c r="AT5673" s="8"/>
      <c r="AU5673" s="8"/>
      <c r="AV5673" s="8"/>
      <c r="AW5673" s="8"/>
      <c r="AX5673" s="8"/>
    </row>
    <row r="5674" spans="41:50">
      <c r="AO5674" s="8"/>
      <c r="AP5674" s="8"/>
      <c r="AQ5674" s="8"/>
      <c r="AR5674" s="8"/>
      <c r="AS5674" s="8"/>
      <c r="AT5674" s="8"/>
      <c r="AU5674" s="8"/>
      <c r="AV5674" s="8"/>
      <c r="AW5674" s="8"/>
      <c r="AX5674" s="8"/>
    </row>
    <row r="5675" spans="41:50">
      <c r="AO5675" s="8"/>
      <c r="AP5675" s="8"/>
      <c r="AQ5675" s="8"/>
      <c r="AR5675" s="8"/>
      <c r="AS5675" s="8"/>
      <c r="AT5675" s="8"/>
      <c r="AU5675" s="8"/>
      <c r="AV5675" s="8"/>
      <c r="AW5675" s="8"/>
      <c r="AX5675" s="8"/>
    </row>
    <row r="5676" spans="41:50">
      <c r="AO5676" s="8"/>
      <c r="AP5676" s="8"/>
      <c r="AQ5676" s="8"/>
      <c r="AR5676" s="8"/>
      <c r="AS5676" s="8"/>
      <c r="AT5676" s="8"/>
      <c r="AU5676" s="8"/>
      <c r="AV5676" s="8"/>
      <c r="AW5676" s="8"/>
      <c r="AX5676" s="8"/>
    </row>
    <row r="5677" spans="41:50">
      <c r="AO5677" s="8"/>
      <c r="AP5677" s="8"/>
      <c r="AQ5677" s="8"/>
      <c r="AR5677" s="8"/>
      <c r="AS5677" s="8"/>
      <c r="AT5677" s="8"/>
      <c r="AU5677" s="8"/>
      <c r="AV5677" s="8"/>
      <c r="AW5677" s="8"/>
      <c r="AX5677" s="8"/>
    </row>
    <row r="5678" spans="41:50">
      <c r="AO5678" s="8"/>
      <c r="AP5678" s="8"/>
      <c r="AQ5678" s="8"/>
      <c r="AR5678" s="8"/>
      <c r="AS5678" s="8"/>
      <c r="AT5678" s="8"/>
      <c r="AU5678" s="8"/>
      <c r="AV5678" s="8"/>
      <c r="AW5678" s="8"/>
      <c r="AX5678" s="8"/>
    </row>
    <row r="5679" spans="41:50">
      <c r="AO5679" s="8"/>
      <c r="AP5679" s="8"/>
      <c r="AQ5679" s="8"/>
      <c r="AR5679" s="8"/>
      <c r="AS5679" s="8"/>
      <c r="AT5679" s="8"/>
      <c r="AU5679" s="8"/>
      <c r="AV5679" s="8"/>
      <c r="AW5679" s="8"/>
      <c r="AX5679" s="8"/>
    </row>
    <row r="5680" spans="41:50">
      <c r="AO5680" s="8"/>
      <c r="AP5680" s="8"/>
      <c r="AQ5680" s="8"/>
      <c r="AR5680" s="8"/>
      <c r="AS5680" s="8"/>
      <c r="AT5680" s="8"/>
      <c r="AU5680" s="8"/>
      <c r="AV5680" s="8"/>
      <c r="AW5680" s="8"/>
      <c r="AX5680" s="8"/>
    </row>
    <row r="5681" spans="41:50">
      <c r="AO5681" s="8"/>
      <c r="AP5681" s="8"/>
      <c r="AQ5681" s="8"/>
      <c r="AR5681" s="8"/>
      <c r="AS5681" s="8"/>
      <c r="AT5681" s="8"/>
      <c r="AU5681" s="8"/>
      <c r="AV5681" s="8"/>
      <c r="AW5681" s="8"/>
      <c r="AX5681" s="8"/>
    </row>
    <row r="5682" spans="41:50">
      <c r="AO5682" s="8"/>
      <c r="AP5682" s="8"/>
      <c r="AQ5682" s="8"/>
      <c r="AR5682" s="8"/>
      <c r="AS5682" s="8"/>
      <c r="AT5682" s="8"/>
      <c r="AU5682" s="8"/>
      <c r="AV5682" s="8"/>
      <c r="AW5682" s="8"/>
      <c r="AX5682" s="8"/>
    </row>
    <row r="5683" spans="41:50">
      <c r="AO5683" s="8"/>
      <c r="AP5683" s="8"/>
      <c r="AQ5683" s="8"/>
      <c r="AR5683" s="8"/>
      <c r="AS5683" s="8"/>
      <c r="AT5683" s="8"/>
      <c r="AU5683" s="8"/>
      <c r="AV5683" s="8"/>
      <c r="AW5683" s="8"/>
      <c r="AX5683" s="8"/>
    </row>
    <row r="5684" spans="41:50">
      <c r="AO5684" s="8"/>
      <c r="AP5684" s="8"/>
      <c r="AQ5684" s="8"/>
      <c r="AR5684" s="8"/>
      <c r="AS5684" s="8"/>
      <c r="AT5684" s="8"/>
      <c r="AU5684" s="8"/>
      <c r="AV5684" s="8"/>
      <c r="AW5684" s="8"/>
      <c r="AX5684" s="8"/>
    </row>
    <row r="5685" spans="41:50">
      <c r="AO5685" s="8"/>
      <c r="AP5685" s="8"/>
      <c r="AQ5685" s="8"/>
      <c r="AR5685" s="8"/>
      <c r="AS5685" s="8"/>
      <c r="AT5685" s="8"/>
      <c r="AU5685" s="8"/>
      <c r="AV5685" s="8"/>
      <c r="AW5685" s="8"/>
      <c r="AX5685" s="8"/>
    </row>
    <row r="5686" spans="41:50">
      <c r="AO5686" s="8"/>
      <c r="AP5686" s="8"/>
      <c r="AQ5686" s="8"/>
      <c r="AR5686" s="8"/>
      <c r="AS5686" s="8"/>
      <c r="AT5686" s="8"/>
      <c r="AU5686" s="8"/>
      <c r="AV5686" s="8"/>
      <c r="AW5686" s="8"/>
      <c r="AX5686" s="8"/>
    </row>
    <row r="5687" spans="41:50">
      <c r="AO5687" s="8"/>
      <c r="AP5687" s="8"/>
      <c r="AQ5687" s="8"/>
      <c r="AR5687" s="8"/>
      <c r="AS5687" s="8"/>
      <c r="AT5687" s="8"/>
      <c r="AU5687" s="8"/>
      <c r="AV5687" s="8"/>
      <c r="AW5687" s="8"/>
      <c r="AX5687" s="8"/>
    </row>
    <row r="5688" spans="41:50">
      <c r="AO5688" s="8"/>
      <c r="AP5688" s="8"/>
      <c r="AQ5688" s="8"/>
      <c r="AR5688" s="8"/>
      <c r="AS5688" s="8"/>
      <c r="AT5688" s="8"/>
      <c r="AU5688" s="8"/>
      <c r="AV5688" s="8"/>
      <c r="AW5688" s="8"/>
      <c r="AX5688" s="8"/>
    </row>
    <row r="5689" spans="41:50">
      <c r="AO5689" s="8"/>
      <c r="AP5689" s="8"/>
      <c r="AQ5689" s="8"/>
      <c r="AR5689" s="8"/>
      <c r="AS5689" s="8"/>
      <c r="AT5689" s="8"/>
      <c r="AU5689" s="8"/>
      <c r="AV5689" s="8"/>
      <c r="AW5689" s="8"/>
      <c r="AX5689" s="8"/>
    </row>
    <row r="5690" spans="41:50">
      <c r="AO5690" s="8"/>
      <c r="AP5690" s="8"/>
      <c r="AQ5690" s="8"/>
      <c r="AR5690" s="8"/>
      <c r="AS5690" s="8"/>
      <c r="AT5690" s="8"/>
      <c r="AU5690" s="8"/>
      <c r="AV5690" s="8"/>
      <c r="AW5690" s="8"/>
      <c r="AX5690" s="8"/>
    </row>
    <row r="5691" spans="41:50">
      <c r="AO5691" s="8"/>
      <c r="AP5691" s="8"/>
      <c r="AQ5691" s="8"/>
      <c r="AR5691" s="8"/>
      <c r="AS5691" s="8"/>
      <c r="AT5691" s="8"/>
      <c r="AU5691" s="8"/>
      <c r="AV5691" s="8"/>
      <c r="AW5691" s="8"/>
      <c r="AX5691" s="8"/>
    </row>
    <row r="5692" spans="41:50">
      <c r="AO5692" s="8"/>
      <c r="AP5692" s="8"/>
      <c r="AQ5692" s="8"/>
      <c r="AR5692" s="8"/>
      <c r="AS5692" s="8"/>
      <c r="AT5692" s="8"/>
      <c r="AU5692" s="8"/>
      <c r="AV5692" s="8"/>
      <c r="AW5692" s="8"/>
      <c r="AX5692" s="8"/>
    </row>
    <row r="5693" spans="41:50">
      <c r="AO5693" s="8"/>
      <c r="AP5693" s="8"/>
      <c r="AQ5693" s="8"/>
      <c r="AR5693" s="8"/>
      <c r="AS5693" s="8"/>
      <c r="AT5693" s="8"/>
      <c r="AU5693" s="8"/>
      <c r="AV5693" s="8"/>
      <c r="AW5693" s="8"/>
      <c r="AX5693" s="8"/>
    </row>
    <row r="5694" spans="41:50">
      <c r="AO5694" s="8"/>
      <c r="AP5694" s="8"/>
      <c r="AQ5694" s="8"/>
      <c r="AR5694" s="8"/>
      <c r="AS5694" s="8"/>
      <c r="AT5694" s="8"/>
      <c r="AU5694" s="8"/>
      <c r="AV5694" s="8"/>
      <c r="AW5694" s="8"/>
      <c r="AX5694" s="8"/>
    </row>
    <row r="5695" spans="41:50">
      <c r="AO5695" s="8"/>
      <c r="AP5695" s="8"/>
      <c r="AQ5695" s="8"/>
      <c r="AR5695" s="8"/>
      <c r="AS5695" s="8"/>
      <c r="AT5695" s="8"/>
      <c r="AU5695" s="8"/>
      <c r="AV5695" s="8"/>
      <c r="AW5695" s="8"/>
      <c r="AX5695" s="8"/>
    </row>
    <row r="5696" spans="41:50">
      <c r="AO5696" s="8"/>
      <c r="AP5696" s="8"/>
      <c r="AQ5696" s="8"/>
      <c r="AR5696" s="8"/>
      <c r="AS5696" s="8"/>
      <c r="AT5696" s="8"/>
      <c r="AU5696" s="8"/>
      <c r="AV5696" s="8"/>
      <c r="AW5696" s="8"/>
      <c r="AX5696" s="8"/>
    </row>
    <row r="5697" spans="41:50">
      <c r="AO5697" s="8"/>
      <c r="AP5697" s="8"/>
      <c r="AQ5697" s="8"/>
      <c r="AR5697" s="8"/>
      <c r="AS5697" s="8"/>
      <c r="AT5697" s="8"/>
      <c r="AU5697" s="8"/>
      <c r="AV5697" s="8"/>
      <c r="AW5697" s="8"/>
      <c r="AX5697" s="8"/>
    </row>
    <row r="5698" spans="41:50">
      <c r="AO5698" s="8"/>
      <c r="AP5698" s="8"/>
      <c r="AQ5698" s="8"/>
      <c r="AR5698" s="8"/>
      <c r="AS5698" s="8"/>
      <c r="AT5698" s="8"/>
      <c r="AU5698" s="8"/>
      <c r="AV5698" s="8"/>
      <c r="AW5698" s="8"/>
      <c r="AX5698" s="8"/>
    </row>
    <row r="5699" spans="41:50">
      <c r="AO5699" s="8"/>
      <c r="AP5699" s="8"/>
      <c r="AQ5699" s="8"/>
      <c r="AR5699" s="8"/>
      <c r="AS5699" s="8"/>
      <c r="AT5699" s="8"/>
      <c r="AU5699" s="8"/>
      <c r="AV5699" s="8"/>
      <c r="AW5699" s="8"/>
      <c r="AX5699" s="8"/>
    </row>
    <row r="5700" spans="41:50">
      <c r="AO5700" s="8"/>
      <c r="AP5700" s="8"/>
      <c r="AQ5700" s="8"/>
      <c r="AR5700" s="8"/>
      <c r="AS5700" s="8"/>
      <c r="AT5700" s="8"/>
      <c r="AU5700" s="8"/>
      <c r="AV5700" s="8"/>
      <c r="AW5700" s="8"/>
      <c r="AX5700" s="8"/>
    </row>
    <row r="5701" spans="41:50">
      <c r="AO5701" s="8"/>
      <c r="AP5701" s="8"/>
      <c r="AQ5701" s="8"/>
      <c r="AR5701" s="8"/>
      <c r="AS5701" s="8"/>
      <c r="AT5701" s="8"/>
      <c r="AU5701" s="8"/>
      <c r="AV5701" s="8"/>
      <c r="AW5701" s="8"/>
      <c r="AX5701" s="8"/>
    </row>
    <row r="5702" spans="41:50">
      <c r="AO5702" s="8"/>
      <c r="AP5702" s="8"/>
      <c r="AQ5702" s="8"/>
      <c r="AR5702" s="8"/>
      <c r="AS5702" s="8"/>
      <c r="AT5702" s="8"/>
      <c r="AU5702" s="8"/>
      <c r="AV5702" s="8"/>
      <c r="AW5702" s="8"/>
      <c r="AX5702" s="8"/>
    </row>
    <row r="5703" spans="41:50">
      <c r="AO5703" s="8"/>
      <c r="AP5703" s="8"/>
      <c r="AQ5703" s="8"/>
      <c r="AR5703" s="8"/>
      <c r="AS5703" s="8"/>
      <c r="AT5703" s="8"/>
      <c r="AU5703" s="8"/>
      <c r="AV5703" s="8"/>
      <c r="AW5703" s="8"/>
      <c r="AX5703" s="8"/>
    </row>
    <row r="5704" spans="41:50">
      <c r="AO5704" s="8"/>
      <c r="AP5704" s="8"/>
      <c r="AQ5704" s="8"/>
      <c r="AR5704" s="8"/>
      <c r="AS5704" s="8"/>
      <c r="AT5704" s="8"/>
      <c r="AU5704" s="8"/>
      <c r="AV5704" s="8"/>
      <c r="AW5704" s="8"/>
      <c r="AX5704" s="8"/>
    </row>
    <row r="5705" spans="41:50">
      <c r="AO5705" s="8"/>
      <c r="AP5705" s="8"/>
      <c r="AQ5705" s="8"/>
      <c r="AR5705" s="8"/>
      <c r="AS5705" s="8"/>
      <c r="AT5705" s="8"/>
      <c r="AU5705" s="8"/>
      <c r="AV5705" s="8"/>
      <c r="AW5705" s="8"/>
      <c r="AX5705" s="8"/>
    </row>
    <row r="5706" spans="41:50">
      <c r="AO5706" s="8"/>
      <c r="AP5706" s="8"/>
      <c r="AQ5706" s="8"/>
      <c r="AR5706" s="8"/>
      <c r="AS5706" s="8"/>
      <c r="AT5706" s="8"/>
      <c r="AU5706" s="8"/>
      <c r="AV5706" s="8"/>
      <c r="AW5706" s="8"/>
      <c r="AX5706" s="8"/>
    </row>
    <row r="5707" spans="41:50">
      <c r="AO5707" s="8"/>
      <c r="AP5707" s="8"/>
      <c r="AQ5707" s="8"/>
      <c r="AR5707" s="8"/>
      <c r="AS5707" s="8"/>
      <c r="AT5707" s="8"/>
      <c r="AU5707" s="8"/>
      <c r="AV5707" s="8"/>
      <c r="AW5707" s="8"/>
      <c r="AX5707" s="8"/>
    </row>
    <row r="5708" spans="41:50">
      <c r="AO5708" s="8"/>
      <c r="AP5708" s="8"/>
      <c r="AQ5708" s="8"/>
      <c r="AR5708" s="8"/>
      <c r="AS5708" s="8"/>
      <c r="AT5708" s="8"/>
      <c r="AU5708" s="8"/>
      <c r="AV5708" s="8"/>
      <c r="AW5708" s="8"/>
      <c r="AX5708" s="8"/>
    </row>
    <row r="5709" spans="41:50">
      <c r="AO5709" s="8"/>
      <c r="AP5709" s="8"/>
      <c r="AQ5709" s="8"/>
      <c r="AR5709" s="8"/>
      <c r="AS5709" s="8"/>
      <c r="AT5709" s="8"/>
      <c r="AU5709" s="8"/>
      <c r="AV5709" s="8"/>
      <c r="AW5709" s="8"/>
      <c r="AX5709" s="8"/>
    </row>
    <row r="5710" spans="41:50">
      <c r="AO5710" s="8"/>
      <c r="AP5710" s="8"/>
      <c r="AQ5710" s="8"/>
      <c r="AR5710" s="8"/>
      <c r="AS5710" s="8"/>
      <c r="AT5710" s="8"/>
      <c r="AU5710" s="8"/>
      <c r="AV5710" s="8"/>
      <c r="AW5710" s="8"/>
      <c r="AX5710" s="8"/>
    </row>
    <row r="5711" spans="41:50">
      <c r="AO5711" s="8"/>
      <c r="AP5711" s="8"/>
      <c r="AQ5711" s="8"/>
      <c r="AR5711" s="8"/>
      <c r="AS5711" s="8"/>
      <c r="AT5711" s="8"/>
      <c r="AU5711" s="8"/>
      <c r="AV5711" s="8"/>
      <c r="AW5711" s="8"/>
      <c r="AX5711" s="8"/>
    </row>
    <row r="5712" spans="41:50">
      <c r="AO5712" s="8"/>
      <c r="AP5712" s="8"/>
      <c r="AQ5712" s="8"/>
      <c r="AR5712" s="8"/>
      <c r="AS5712" s="8"/>
      <c r="AT5712" s="8"/>
      <c r="AU5712" s="8"/>
      <c r="AV5712" s="8"/>
      <c r="AW5712" s="8"/>
      <c r="AX5712" s="8"/>
    </row>
    <row r="5713" spans="41:50">
      <c r="AO5713" s="8"/>
      <c r="AP5713" s="8"/>
      <c r="AQ5713" s="8"/>
      <c r="AR5713" s="8"/>
      <c r="AS5713" s="8"/>
      <c r="AT5713" s="8"/>
      <c r="AU5713" s="8"/>
      <c r="AV5713" s="8"/>
      <c r="AW5713" s="8"/>
      <c r="AX5713" s="8"/>
    </row>
    <row r="5714" spans="41:50">
      <c r="AO5714" s="8"/>
      <c r="AP5714" s="8"/>
      <c r="AQ5714" s="8"/>
      <c r="AR5714" s="8"/>
      <c r="AS5714" s="8"/>
      <c r="AT5714" s="8"/>
      <c r="AU5714" s="8"/>
      <c r="AV5714" s="8"/>
      <c r="AW5714" s="8"/>
      <c r="AX5714" s="8"/>
    </row>
    <row r="5715" spans="41:50">
      <c r="AO5715" s="8"/>
      <c r="AP5715" s="8"/>
      <c r="AQ5715" s="8"/>
      <c r="AR5715" s="8"/>
      <c r="AS5715" s="8"/>
      <c r="AT5715" s="8"/>
      <c r="AU5715" s="8"/>
      <c r="AV5715" s="8"/>
      <c r="AW5715" s="8"/>
      <c r="AX5715" s="8"/>
    </row>
    <row r="5716" spans="41:50">
      <c r="AO5716" s="8"/>
      <c r="AP5716" s="8"/>
      <c r="AQ5716" s="8"/>
      <c r="AR5716" s="8"/>
      <c r="AS5716" s="8"/>
      <c r="AT5716" s="8"/>
      <c r="AU5716" s="8"/>
      <c r="AV5716" s="8"/>
      <c r="AW5716" s="8"/>
      <c r="AX5716" s="8"/>
    </row>
    <row r="5717" spans="41:50">
      <c r="AO5717" s="8"/>
      <c r="AP5717" s="8"/>
      <c r="AQ5717" s="8"/>
      <c r="AR5717" s="8"/>
      <c r="AS5717" s="8"/>
      <c r="AT5717" s="8"/>
      <c r="AU5717" s="8"/>
      <c r="AV5717" s="8"/>
      <c r="AW5717" s="8"/>
      <c r="AX5717" s="8"/>
    </row>
    <row r="5718" spans="41:50">
      <c r="AO5718" s="8"/>
      <c r="AP5718" s="8"/>
      <c r="AQ5718" s="8"/>
      <c r="AR5718" s="8"/>
      <c r="AS5718" s="8"/>
      <c r="AT5718" s="8"/>
      <c r="AU5718" s="8"/>
      <c r="AV5718" s="8"/>
      <c r="AW5718" s="8"/>
      <c r="AX5718" s="8"/>
    </row>
    <row r="5719" spans="41:50">
      <c r="AO5719" s="8"/>
      <c r="AP5719" s="8"/>
      <c r="AQ5719" s="8"/>
      <c r="AR5719" s="8"/>
      <c r="AS5719" s="8"/>
      <c r="AT5719" s="8"/>
      <c r="AU5719" s="8"/>
      <c r="AV5719" s="8"/>
      <c r="AW5719" s="8"/>
      <c r="AX5719" s="8"/>
    </row>
    <row r="5720" spans="41:50">
      <c r="AO5720" s="8"/>
      <c r="AP5720" s="8"/>
      <c r="AQ5720" s="8"/>
      <c r="AR5720" s="8"/>
      <c r="AS5720" s="8"/>
      <c r="AT5720" s="8"/>
      <c r="AU5720" s="8"/>
      <c r="AV5720" s="8"/>
      <c r="AW5720" s="8"/>
      <c r="AX5720" s="8"/>
    </row>
    <row r="5721" spans="41:50">
      <c r="AO5721" s="8"/>
      <c r="AP5721" s="8"/>
      <c r="AQ5721" s="8"/>
      <c r="AR5721" s="8"/>
      <c r="AS5721" s="8"/>
      <c r="AT5721" s="8"/>
      <c r="AU5721" s="8"/>
      <c r="AV5721" s="8"/>
      <c r="AW5721" s="8"/>
      <c r="AX5721" s="8"/>
    </row>
    <row r="5722" spans="41:50">
      <c r="AO5722" s="8"/>
      <c r="AP5722" s="8"/>
      <c r="AQ5722" s="8"/>
      <c r="AR5722" s="8"/>
      <c r="AS5722" s="8"/>
      <c r="AT5722" s="8"/>
      <c r="AU5722" s="8"/>
      <c r="AV5722" s="8"/>
      <c r="AW5722" s="8"/>
      <c r="AX5722" s="8"/>
    </row>
    <row r="5723" spans="41:50">
      <c r="AO5723" s="8"/>
      <c r="AP5723" s="8"/>
      <c r="AQ5723" s="8"/>
      <c r="AR5723" s="8"/>
      <c r="AS5723" s="8"/>
      <c r="AT5723" s="8"/>
      <c r="AU5723" s="8"/>
      <c r="AV5723" s="8"/>
      <c r="AW5723" s="8"/>
      <c r="AX5723" s="8"/>
    </row>
    <row r="5724" spans="41:50">
      <c r="AO5724" s="8"/>
      <c r="AP5724" s="8"/>
      <c r="AQ5724" s="8"/>
      <c r="AR5724" s="8"/>
      <c r="AS5724" s="8"/>
      <c r="AT5724" s="8"/>
      <c r="AU5724" s="8"/>
      <c r="AV5724" s="8"/>
      <c r="AW5724" s="8"/>
      <c r="AX5724" s="8"/>
    </row>
    <row r="5725" spans="41:50">
      <c r="AO5725" s="8"/>
      <c r="AP5725" s="8"/>
      <c r="AQ5725" s="8"/>
      <c r="AR5725" s="8"/>
      <c r="AS5725" s="8"/>
      <c r="AT5725" s="8"/>
      <c r="AU5725" s="8"/>
      <c r="AV5725" s="8"/>
      <c r="AW5725" s="8"/>
      <c r="AX5725" s="8"/>
    </row>
    <row r="5726" spans="41:50">
      <c r="AO5726" s="8"/>
      <c r="AP5726" s="8"/>
      <c r="AQ5726" s="8"/>
      <c r="AR5726" s="8"/>
      <c r="AS5726" s="8"/>
      <c r="AT5726" s="8"/>
      <c r="AU5726" s="8"/>
      <c r="AV5726" s="8"/>
      <c r="AW5726" s="8"/>
      <c r="AX5726" s="8"/>
    </row>
    <row r="5727" spans="41:50">
      <c r="AO5727" s="8"/>
      <c r="AP5727" s="8"/>
      <c r="AQ5727" s="8"/>
      <c r="AR5727" s="8"/>
      <c r="AS5727" s="8"/>
      <c r="AT5727" s="8"/>
      <c r="AU5727" s="8"/>
      <c r="AV5727" s="8"/>
      <c r="AW5727" s="8"/>
      <c r="AX5727" s="8"/>
    </row>
    <row r="5728" spans="41:50">
      <c r="AO5728" s="8"/>
      <c r="AP5728" s="8"/>
      <c r="AQ5728" s="8"/>
      <c r="AR5728" s="8"/>
      <c r="AS5728" s="8"/>
      <c r="AT5728" s="8"/>
      <c r="AU5728" s="8"/>
      <c r="AV5728" s="8"/>
      <c r="AW5728" s="8"/>
      <c r="AX5728" s="8"/>
    </row>
    <row r="5729" spans="41:50">
      <c r="AO5729" s="8"/>
      <c r="AP5729" s="8"/>
      <c r="AQ5729" s="8"/>
      <c r="AR5729" s="8"/>
      <c r="AS5729" s="8"/>
      <c r="AT5729" s="8"/>
      <c r="AU5729" s="8"/>
      <c r="AV5729" s="8"/>
      <c r="AW5729" s="8"/>
      <c r="AX5729" s="8"/>
    </row>
    <row r="5730" spans="41:50">
      <c r="AO5730" s="8"/>
      <c r="AP5730" s="8"/>
      <c r="AQ5730" s="8"/>
      <c r="AR5730" s="8"/>
      <c r="AS5730" s="8"/>
      <c r="AT5730" s="8"/>
      <c r="AU5730" s="8"/>
      <c r="AV5730" s="8"/>
      <c r="AW5730" s="8"/>
      <c r="AX5730" s="8"/>
    </row>
    <row r="5731" spans="41:50">
      <c r="AO5731" s="8"/>
      <c r="AP5731" s="8"/>
      <c r="AQ5731" s="8"/>
      <c r="AR5731" s="8"/>
      <c r="AS5731" s="8"/>
      <c r="AT5731" s="8"/>
      <c r="AU5731" s="8"/>
      <c r="AV5731" s="8"/>
      <c r="AW5731" s="8"/>
      <c r="AX5731" s="8"/>
    </row>
    <row r="5732" spans="41:50">
      <c r="AO5732" s="8"/>
      <c r="AP5732" s="8"/>
      <c r="AQ5732" s="8"/>
      <c r="AR5732" s="8"/>
      <c r="AS5732" s="8"/>
      <c r="AT5732" s="8"/>
      <c r="AU5732" s="8"/>
      <c r="AV5732" s="8"/>
      <c r="AW5732" s="8"/>
      <c r="AX5732" s="8"/>
    </row>
    <row r="5733" spans="41:50">
      <c r="AO5733" s="8"/>
      <c r="AP5733" s="8"/>
      <c r="AQ5733" s="8"/>
      <c r="AR5733" s="8"/>
      <c r="AS5733" s="8"/>
      <c r="AT5733" s="8"/>
      <c r="AU5733" s="8"/>
      <c r="AV5733" s="8"/>
      <c r="AW5733" s="8"/>
      <c r="AX5733" s="8"/>
    </row>
    <row r="5734" spans="41:50">
      <c r="AO5734" s="8"/>
      <c r="AP5734" s="8"/>
      <c r="AQ5734" s="8"/>
      <c r="AR5734" s="8"/>
      <c r="AS5734" s="8"/>
      <c r="AT5734" s="8"/>
      <c r="AU5734" s="8"/>
      <c r="AV5734" s="8"/>
      <c r="AW5734" s="8"/>
      <c r="AX5734" s="8"/>
    </row>
    <row r="5735" spans="41:50">
      <c r="AO5735" s="8"/>
      <c r="AP5735" s="8"/>
      <c r="AQ5735" s="8"/>
      <c r="AR5735" s="8"/>
      <c r="AS5735" s="8"/>
      <c r="AT5735" s="8"/>
      <c r="AU5735" s="8"/>
      <c r="AV5735" s="8"/>
      <c r="AW5735" s="8"/>
      <c r="AX5735" s="8"/>
    </row>
    <row r="5736" spans="41:50">
      <c r="AO5736" s="8"/>
      <c r="AP5736" s="8"/>
      <c r="AQ5736" s="8"/>
      <c r="AR5736" s="8"/>
      <c r="AS5736" s="8"/>
      <c r="AT5736" s="8"/>
      <c r="AU5736" s="8"/>
      <c r="AV5736" s="8"/>
      <c r="AW5736" s="8"/>
      <c r="AX5736" s="8"/>
    </row>
    <row r="5737" spans="41:50">
      <c r="AO5737" s="8"/>
      <c r="AP5737" s="8"/>
      <c r="AQ5737" s="8"/>
      <c r="AR5737" s="8"/>
      <c r="AS5737" s="8"/>
      <c r="AT5737" s="8"/>
      <c r="AU5737" s="8"/>
      <c r="AV5737" s="8"/>
      <c r="AW5737" s="8"/>
      <c r="AX5737" s="8"/>
    </row>
    <row r="5738" spans="41:50">
      <c r="AO5738" s="8"/>
      <c r="AP5738" s="8"/>
      <c r="AQ5738" s="8"/>
      <c r="AR5738" s="8"/>
      <c r="AS5738" s="8"/>
      <c r="AT5738" s="8"/>
      <c r="AU5738" s="8"/>
      <c r="AV5738" s="8"/>
      <c r="AW5738" s="8"/>
      <c r="AX5738" s="8"/>
    </row>
    <row r="5739" spans="41:50">
      <c r="AO5739" s="8"/>
      <c r="AP5739" s="8"/>
      <c r="AQ5739" s="8"/>
      <c r="AR5739" s="8"/>
      <c r="AS5739" s="8"/>
      <c r="AT5739" s="8"/>
      <c r="AU5739" s="8"/>
      <c r="AV5739" s="8"/>
      <c r="AW5739" s="8"/>
      <c r="AX5739" s="8"/>
    </row>
    <row r="5740" spans="41:50">
      <c r="AO5740" s="8"/>
      <c r="AP5740" s="8"/>
      <c r="AQ5740" s="8"/>
      <c r="AR5740" s="8"/>
      <c r="AS5740" s="8"/>
      <c r="AT5740" s="8"/>
      <c r="AU5740" s="8"/>
      <c r="AV5740" s="8"/>
      <c r="AW5740" s="8"/>
      <c r="AX5740" s="8"/>
    </row>
    <row r="5741" spans="41:50">
      <c r="AO5741" s="8"/>
      <c r="AP5741" s="8"/>
      <c r="AQ5741" s="8"/>
      <c r="AR5741" s="8"/>
      <c r="AS5741" s="8"/>
      <c r="AT5741" s="8"/>
      <c r="AU5741" s="8"/>
      <c r="AV5741" s="8"/>
      <c r="AW5741" s="8"/>
      <c r="AX5741" s="8"/>
    </row>
    <row r="5742" spans="41:50">
      <c r="AO5742" s="8"/>
      <c r="AP5742" s="8"/>
      <c r="AQ5742" s="8"/>
      <c r="AR5742" s="8"/>
      <c r="AS5742" s="8"/>
      <c r="AT5742" s="8"/>
      <c r="AU5742" s="8"/>
      <c r="AV5742" s="8"/>
      <c r="AW5742" s="8"/>
      <c r="AX5742" s="8"/>
    </row>
    <row r="5743" spans="41:50">
      <c r="AO5743" s="8"/>
      <c r="AP5743" s="8"/>
      <c r="AQ5743" s="8"/>
      <c r="AR5743" s="8"/>
      <c r="AS5743" s="8"/>
      <c r="AT5743" s="8"/>
      <c r="AU5743" s="8"/>
      <c r="AV5743" s="8"/>
      <c r="AW5743" s="8"/>
      <c r="AX5743" s="8"/>
    </row>
    <row r="5744" spans="41:50">
      <c r="AO5744" s="8"/>
      <c r="AP5744" s="8"/>
      <c r="AQ5744" s="8"/>
      <c r="AR5744" s="8"/>
      <c r="AS5744" s="8"/>
      <c r="AT5744" s="8"/>
      <c r="AU5744" s="8"/>
      <c r="AV5744" s="8"/>
      <c r="AW5744" s="8"/>
      <c r="AX5744" s="8"/>
    </row>
    <row r="5745" spans="41:50">
      <c r="AO5745" s="8"/>
      <c r="AP5745" s="8"/>
      <c r="AQ5745" s="8"/>
      <c r="AR5745" s="8"/>
      <c r="AS5745" s="8"/>
      <c r="AT5745" s="8"/>
      <c r="AU5745" s="8"/>
      <c r="AV5745" s="8"/>
      <c r="AW5745" s="8"/>
      <c r="AX5745" s="8"/>
    </row>
    <row r="5746" spans="41:50">
      <c r="AO5746" s="8"/>
      <c r="AP5746" s="8"/>
      <c r="AQ5746" s="8"/>
      <c r="AR5746" s="8"/>
      <c r="AS5746" s="8"/>
      <c r="AT5746" s="8"/>
      <c r="AU5746" s="8"/>
      <c r="AV5746" s="8"/>
      <c r="AW5746" s="8"/>
      <c r="AX5746" s="8"/>
    </row>
    <row r="5747" spans="41:50">
      <c r="AO5747" s="8"/>
      <c r="AP5747" s="8"/>
      <c r="AQ5747" s="8"/>
      <c r="AR5747" s="8"/>
      <c r="AS5747" s="8"/>
      <c r="AT5747" s="8"/>
      <c r="AU5747" s="8"/>
      <c r="AV5747" s="8"/>
      <c r="AW5747" s="8"/>
      <c r="AX5747" s="8"/>
    </row>
    <row r="5748" spans="41:50">
      <c r="AO5748" s="8"/>
      <c r="AP5748" s="8"/>
      <c r="AQ5748" s="8"/>
      <c r="AR5748" s="8"/>
      <c r="AS5748" s="8"/>
      <c r="AT5748" s="8"/>
      <c r="AU5748" s="8"/>
      <c r="AV5748" s="8"/>
      <c r="AW5748" s="8"/>
      <c r="AX5748" s="8"/>
    </row>
    <row r="5749" spans="41:50">
      <c r="AO5749" s="8"/>
      <c r="AP5749" s="8"/>
      <c r="AQ5749" s="8"/>
      <c r="AR5749" s="8"/>
      <c r="AS5749" s="8"/>
      <c r="AT5749" s="8"/>
      <c r="AU5749" s="8"/>
      <c r="AV5749" s="8"/>
      <c r="AW5749" s="8"/>
      <c r="AX5749" s="8"/>
    </row>
    <row r="5750" spans="41:50">
      <c r="AO5750" s="8"/>
      <c r="AP5750" s="8"/>
      <c r="AQ5750" s="8"/>
      <c r="AR5750" s="8"/>
      <c r="AS5750" s="8"/>
      <c r="AT5750" s="8"/>
      <c r="AU5750" s="8"/>
      <c r="AV5750" s="8"/>
      <c r="AW5750" s="8"/>
      <c r="AX5750" s="8"/>
    </row>
    <row r="5751" spans="41:50">
      <c r="AO5751" s="8"/>
      <c r="AP5751" s="8"/>
      <c r="AQ5751" s="8"/>
      <c r="AR5751" s="8"/>
      <c r="AS5751" s="8"/>
      <c r="AT5751" s="8"/>
      <c r="AU5751" s="8"/>
      <c r="AV5751" s="8"/>
      <c r="AW5751" s="8"/>
      <c r="AX5751" s="8"/>
    </row>
    <row r="5752" spans="41:50">
      <c r="AO5752" s="8"/>
      <c r="AP5752" s="8"/>
      <c r="AQ5752" s="8"/>
      <c r="AR5752" s="8"/>
      <c r="AS5752" s="8"/>
      <c r="AT5752" s="8"/>
      <c r="AU5752" s="8"/>
      <c r="AV5752" s="8"/>
      <c r="AW5752" s="8"/>
      <c r="AX5752" s="8"/>
    </row>
    <row r="5753" spans="41:50">
      <c r="AO5753" s="8"/>
      <c r="AP5753" s="8"/>
      <c r="AQ5753" s="8"/>
      <c r="AR5753" s="8"/>
      <c r="AS5753" s="8"/>
      <c r="AT5753" s="8"/>
      <c r="AU5753" s="8"/>
      <c r="AV5753" s="8"/>
      <c r="AW5753" s="8"/>
      <c r="AX5753" s="8"/>
    </row>
    <row r="5754" spans="41:50">
      <c r="AO5754" s="8"/>
      <c r="AP5754" s="8"/>
      <c r="AQ5754" s="8"/>
      <c r="AR5754" s="8"/>
      <c r="AS5754" s="8"/>
      <c r="AT5754" s="8"/>
      <c r="AU5754" s="8"/>
      <c r="AV5754" s="8"/>
      <c r="AW5754" s="8"/>
      <c r="AX5754" s="8"/>
    </row>
    <row r="5755" spans="41:50">
      <c r="AO5755" s="8"/>
      <c r="AP5755" s="8"/>
      <c r="AQ5755" s="8"/>
      <c r="AR5755" s="8"/>
      <c r="AS5755" s="8"/>
      <c r="AT5755" s="8"/>
      <c r="AU5755" s="8"/>
      <c r="AV5755" s="8"/>
      <c r="AW5755" s="8"/>
      <c r="AX5755" s="8"/>
    </row>
    <row r="5756" spans="41:50">
      <c r="AO5756" s="8"/>
      <c r="AP5756" s="8"/>
      <c r="AQ5756" s="8"/>
      <c r="AR5756" s="8"/>
      <c r="AS5756" s="8"/>
      <c r="AT5756" s="8"/>
      <c r="AU5756" s="8"/>
      <c r="AV5756" s="8"/>
      <c r="AW5756" s="8"/>
      <c r="AX5756" s="8"/>
    </row>
    <row r="5757" spans="41:50">
      <c r="AO5757" s="8"/>
      <c r="AP5757" s="8"/>
      <c r="AQ5757" s="8"/>
      <c r="AR5757" s="8"/>
      <c r="AS5757" s="8"/>
      <c r="AT5757" s="8"/>
      <c r="AU5757" s="8"/>
      <c r="AV5757" s="8"/>
      <c r="AW5757" s="8"/>
      <c r="AX5757" s="8"/>
    </row>
    <row r="5758" spans="41:50">
      <c r="AO5758" s="8"/>
      <c r="AP5758" s="8"/>
      <c r="AQ5758" s="8"/>
      <c r="AR5758" s="8"/>
      <c r="AS5758" s="8"/>
      <c r="AT5758" s="8"/>
      <c r="AU5758" s="8"/>
      <c r="AV5758" s="8"/>
      <c r="AW5758" s="8"/>
      <c r="AX5758" s="8"/>
    </row>
    <row r="5759" spans="41:50">
      <c r="AO5759" s="8"/>
      <c r="AP5759" s="8"/>
      <c r="AQ5759" s="8"/>
      <c r="AR5759" s="8"/>
      <c r="AS5759" s="8"/>
      <c r="AT5759" s="8"/>
      <c r="AU5759" s="8"/>
      <c r="AV5759" s="8"/>
      <c r="AW5759" s="8"/>
      <c r="AX5759" s="8"/>
    </row>
    <row r="5760" spans="41:50">
      <c r="AO5760" s="8"/>
      <c r="AP5760" s="8"/>
      <c r="AQ5760" s="8"/>
      <c r="AR5760" s="8"/>
      <c r="AS5760" s="8"/>
      <c r="AT5760" s="8"/>
      <c r="AU5760" s="8"/>
      <c r="AV5760" s="8"/>
      <c r="AW5760" s="8"/>
      <c r="AX5760" s="8"/>
    </row>
    <row r="5761" spans="41:50">
      <c r="AO5761" s="8"/>
      <c r="AP5761" s="8"/>
      <c r="AQ5761" s="8"/>
      <c r="AR5761" s="8"/>
      <c r="AS5761" s="8"/>
      <c r="AT5761" s="8"/>
      <c r="AU5761" s="8"/>
      <c r="AV5761" s="8"/>
      <c r="AW5761" s="8"/>
      <c r="AX5761" s="8"/>
    </row>
    <row r="5762" spans="41:50">
      <c r="AO5762" s="8"/>
      <c r="AP5762" s="8"/>
      <c r="AQ5762" s="8"/>
      <c r="AR5762" s="8"/>
      <c r="AS5762" s="8"/>
      <c r="AT5762" s="8"/>
      <c r="AU5762" s="8"/>
      <c r="AV5762" s="8"/>
      <c r="AW5762" s="8"/>
      <c r="AX5762" s="8"/>
    </row>
    <row r="5763" spans="41:50">
      <c r="AO5763" s="8"/>
      <c r="AP5763" s="8"/>
      <c r="AQ5763" s="8"/>
      <c r="AR5763" s="8"/>
      <c r="AS5763" s="8"/>
      <c r="AT5763" s="8"/>
      <c r="AU5763" s="8"/>
      <c r="AV5763" s="8"/>
      <c r="AW5763" s="8"/>
      <c r="AX5763" s="8"/>
    </row>
    <row r="5764" spans="41:50">
      <c r="AO5764" s="8"/>
      <c r="AP5764" s="8"/>
      <c r="AQ5764" s="8"/>
      <c r="AR5764" s="8"/>
      <c r="AS5764" s="8"/>
      <c r="AT5764" s="8"/>
      <c r="AU5764" s="8"/>
      <c r="AV5764" s="8"/>
      <c r="AW5764" s="8"/>
      <c r="AX5764" s="8"/>
    </row>
    <row r="5765" spans="41:50">
      <c r="AO5765" s="8"/>
      <c r="AP5765" s="8"/>
      <c r="AQ5765" s="8"/>
      <c r="AR5765" s="8"/>
      <c r="AS5765" s="8"/>
      <c r="AT5765" s="8"/>
      <c r="AU5765" s="8"/>
      <c r="AV5765" s="8"/>
      <c r="AW5765" s="8"/>
      <c r="AX5765" s="8"/>
    </row>
    <row r="5766" spans="41:50">
      <c r="AO5766" s="8"/>
      <c r="AP5766" s="8"/>
      <c r="AQ5766" s="8"/>
      <c r="AR5766" s="8"/>
      <c r="AS5766" s="8"/>
      <c r="AT5766" s="8"/>
      <c r="AU5766" s="8"/>
      <c r="AV5766" s="8"/>
      <c r="AW5766" s="8"/>
      <c r="AX5766" s="8"/>
    </row>
    <row r="5767" spans="41:50">
      <c r="AO5767" s="8"/>
      <c r="AP5767" s="8"/>
      <c r="AQ5767" s="8"/>
      <c r="AR5767" s="8"/>
      <c r="AS5767" s="8"/>
      <c r="AT5767" s="8"/>
      <c r="AU5767" s="8"/>
      <c r="AV5767" s="8"/>
      <c r="AW5767" s="8"/>
      <c r="AX5767" s="8"/>
    </row>
    <row r="5768" spans="41:50">
      <c r="AO5768" s="8"/>
      <c r="AP5768" s="8"/>
      <c r="AQ5768" s="8"/>
      <c r="AR5768" s="8"/>
      <c r="AS5768" s="8"/>
      <c r="AT5768" s="8"/>
      <c r="AU5768" s="8"/>
      <c r="AV5768" s="8"/>
      <c r="AW5768" s="8"/>
      <c r="AX5768" s="8"/>
    </row>
    <row r="5769" spans="41:50">
      <c r="AO5769" s="8"/>
      <c r="AP5769" s="8"/>
      <c r="AQ5769" s="8"/>
      <c r="AR5769" s="8"/>
      <c r="AS5769" s="8"/>
      <c r="AT5769" s="8"/>
      <c r="AU5769" s="8"/>
      <c r="AV5769" s="8"/>
      <c r="AW5769" s="8"/>
      <c r="AX5769" s="8"/>
    </row>
    <row r="5770" spans="41:50">
      <c r="AO5770" s="8"/>
      <c r="AP5770" s="8"/>
      <c r="AQ5770" s="8"/>
      <c r="AR5770" s="8"/>
      <c r="AS5770" s="8"/>
      <c r="AT5770" s="8"/>
      <c r="AU5770" s="8"/>
      <c r="AV5770" s="8"/>
      <c r="AW5770" s="8"/>
      <c r="AX5770" s="8"/>
    </row>
    <row r="5771" spans="41:50">
      <c r="AO5771" s="8"/>
      <c r="AP5771" s="8"/>
      <c r="AQ5771" s="8"/>
      <c r="AR5771" s="8"/>
      <c r="AS5771" s="8"/>
      <c r="AT5771" s="8"/>
      <c r="AU5771" s="8"/>
      <c r="AV5771" s="8"/>
      <c r="AW5771" s="8"/>
      <c r="AX5771" s="8"/>
    </row>
    <row r="5772" spans="41:50">
      <c r="AO5772" s="8"/>
      <c r="AP5772" s="8"/>
      <c r="AQ5772" s="8"/>
      <c r="AR5772" s="8"/>
      <c r="AS5772" s="8"/>
      <c r="AT5772" s="8"/>
      <c r="AU5772" s="8"/>
      <c r="AV5772" s="8"/>
      <c r="AW5772" s="8"/>
      <c r="AX5772" s="8"/>
    </row>
    <row r="5773" spans="41:50">
      <c r="AO5773" s="8"/>
      <c r="AP5773" s="8"/>
      <c r="AQ5773" s="8"/>
      <c r="AR5773" s="8"/>
      <c r="AS5773" s="8"/>
      <c r="AT5773" s="8"/>
      <c r="AU5773" s="8"/>
      <c r="AV5773" s="8"/>
      <c r="AW5773" s="8"/>
      <c r="AX5773" s="8"/>
    </row>
    <row r="5774" spans="41:50">
      <c r="AO5774" s="8"/>
      <c r="AP5774" s="8"/>
      <c r="AQ5774" s="8"/>
      <c r="AR5774" s="8"/>
      <c r="AS5774" s="8"/>
      <c r="AT5774" s="8"/>
      <c r="AU5774" s="8"/>
      <c r="AV5774" s="8"/>
      <c r="AW5774" s="8"/>
      <c r="AX5774" s="8"/>
    </row>
    <row r="5775" spans="41:50">
      <c r="AO5775" s="8"/>
      <c r="AP5775" s="8"/>
      <c r="AQ5775" s="8"/>
      <c r="AR5775" s="8"/>
      <c r="AS5775" s="8"/>
      <c r="AT5775" s="8"/>
      <c r="AU5775" s="8"/>
      <c r="AV5775" s="8"/>
      <c r="AW5775" s="8"/>
      <c r="AX5775" s="8"/>
    </row>
    <row r="5776" spans="41:50">
      <c r="AO5776" s="8"/>
      <c r="AP5776" s="8"/>
      <c r="AQ5776" s="8"/>
      <c r="AR5776" s="8"/>
      <c r="AS5776" s="8"/>
      <c r="AT5776" s="8"/>
      <c r="AU5776" s="8"/>
      <c r="AV5776" s="8"/>
      <c r="AW5776" s="8"/>
      <c r="AX5776" s="8"/>
    </row>
    <row r="5777" spans="41:50">
      <c r="AO5777" s="8"/>
      <c r="AP5777" s="8"/>
      <c r="AQ5777" s="8"/>
      <c r="AR5777" s="8"/>
      <c r="AS5777" s="8"/>
      <c r="AT5777" s="8"/>
      <c r="AU5777" s="8"/>
      <c r="AV5777" s="8"/>
      <c r="AW5777" s="8"/>
      <c r="AX5777" s="8"/>
    </row>
    <row r="5778" spans="41:50">
      <c r="AO5778" s="8"/>
      <c r="AP5778" s="8"/>
      <c r="AQ5778" s="8"/>
      <c r="AR5778" s="8"/>
      <c r="AS5778" s="8"/>
      <c r="AT5778" s="8"/>
      <c r="AU5778" s="8"/>
      <c r="AV5778" s="8"/>
      <c r="AW5778" s="8"/>
      <c r="AX5778" s="8"/>
    </row>
    <row r="5779" spans="41:50">
      <c r="AO5779" s="8"/>
      <c r="AP5779" s="8"/>
      <c r="AQ5779" s="8"/>
      <c r="AR5779" s="8"/>
      <c r="AS5779" s="8"/>
      <c r="AT5779" s="8"/>
      <c r="AU5779" s="8"/>
      <c r="AV5779" s="8"/>
      <c r="AW5779" s="8"/>
      <c r="AX5779" s="8"/>
    </row>
    <row r="5780" spans="41:50">
      <c r="AO5780" s="8"/>
      <c r="AP5780" s="8"/>
      <c r="AQ5780" s="8"/>
      <c r="AR5780" s="8"/>
      <c r="AS5780" s="8"/>
      <c r="AT5780" s="8"/>
      <c r="AU5780" s="8"/>
      <c r="AV5780" s="8"/>
      <c r="AW5780" s="8"/>
      <c r="AX5780" s="8"/>
    </row>
    <row r="5781" spans="41:50">
      <c r="AO5781" s="8"/>
      <c r="AP5781" s="8"/>
      <c r="AQ5781" s="8"/>
      <c r="AR5781" s="8"/>
      <c r="AS5781" s="8"/>
      <c r="AT5781" s="8"/>
      <c r="AU5781" s="8"/>
      <c r="AV5781" s="8"/>
      <c r="AW5781" s="8"/>
      <c r="AX5781" s="8"/>
    </row>
    <row r="5782" spans="41:50">
      <c r="AO5782" s="8"/>
      <c r="AP5782" s="8"/>
      <c r="AQ5782" s="8"/>
      <c r="AR5782" s="8"/>
      <c r="AS5782" s="8"/>
      <c r="AT5782" s="8"/>
      <c r="AU5782" s="8"/>
      <c r="AV5782" s="8"/>
      <c r="AW5782" s="8"/>
      <c r="AX5782" s="8"/>
    </row>
    <row r="5783" spans="41:50">
      <c r="AO5783" s="8"/>
      <c r="AP5783" s="8"/>
      <c r="AQ5783" s="8"/>
      <c r="AR5783" s="8"/>
      <c r="AS5783" s="8"/>
      <c r="AT5783" s="8"/>
      <c r="AU5783" s="8"/>
      <c r="AV5783" s="8"/>
      <c r="AW5783" s="8"/>
      <c r="AX5783" s="8"/>
    </row>
    <row r="5784" spans="41:50">
      <c r="AO5784" s="8"/>
      <c r="AP5784" s="8"/>
      <c r="AQ5784" s="8"/>
      <c r="AR5784" s="8"/>
      <c r="AS5784" s="8"/>
      <c r="AT5784" s="8"/>
      <c r="AU5784" s="8"/>
      <c r="AV5784" s="8"/>
      <c r="AW5784" s="8"/>
      <c r="AX5784" s="8"/>
    </row>
    <row r="5785" spans="41:50">
      <c r="AO5785" s="8"/>
      <c r="AP5785" s="8"/>
      <c r="AQ5785" s="8"/>
      <c r="AR5785" s="8"/>
      <c r="AS5785" s="8"/>
      <c r="AT5785" s="8"/>
      <c r="AU5785" s="8"/>
      <c r="AV5785" s="8"/>
      <c r="AW5785" s="8"/>
      <c r="AX5785" s="8"/>
    </row>
    <row r="5786" spans="41:50">
      <c r="AO5786" s="8"/>
      <c r="AP5786" s="8"/>
      <c r="AQ5786" s="8"/>
      <c r="AR5786" s="8"/>
      <c r="AS5786" s="8"/>
      <c r="AT5786" s="8"/>
      <c r="AU5786" s="8"/>
      <c r="AV5786" s="8"/>
      <c r="AW5786" s="8"/>
      <c r="AX5786" s="8"/>
    </row>
    <row r="5787" spans="41:50">
      <c r="AO5787" s="8"/>
      <c r="AP5787" s="8"/>
      <c r="AQ5787" s="8"/>
      <c r="AR5787" s="8"/>
      <c r="AS5787" s="8"/>
      <c r="AT5787" s="8"/>
      <c r="AU5787" s="8"/>
      <c r="AV5787" s="8"/>
      <c r="AW5787" s="8"/>
      <c r="AX5787" s="8"/>
    </row>
    <row r="5788" spans="41:50">
      <c r="AO5788" s="8"/>
      <c r="AP5788" s="8"/>
      <c r="AQ5788" s="8"/>
      <c r="AR5788" s="8"/>
      <c r="AS5788" s="8"/>
      <c r="AT5788" s="8"/>
      <c r="AU5788" s="8"/>
      <c r="AV5788" s="8"/>
      <c r="AW5788" s="8"/>
      <c r="AX5788" s="8"/>
    </row>
    <row r="5789" spans="41:50">
      <c r="AO5789" s="8"/>
      <c r="AP5789" s="8"/>
      <c r="AQ5789" s="8"/>
      <c r="AR5789" s="8"/>
      <c r="AS5789" s="8"/>
      <c r="AT5789" s="8"/>
      <c r="AU5789" s="8"/>
      <c r="AV5789" s="8"/>
      <c r="AW5789" s="8"/>
      <c r="AX5789" s="8"/>
    </row>
    <row r="5790" spans="41:50">
      <c r="AO5790" s="8"/>
      <c r="AP5790" s="8"/>
      <c r="AQ5790" s="8"/>
      <c r="AR5790" s="8"/>
      <c r="AS5790" s="8"/>
      <c r="AT5790" s="8"/>
      <c r="AU5790" s="8"/>
      <c r="AV5790" s="8"/>
      <c r="AW5790" s="8"/>
      <c r="AX5790" s="8"/>
    </row>
    <row r="5791" spans="41:50">
      <c r="AO5791" s="8"/>
      <c r="AP5791" s="8"/>
      <c r="AQ5791" s="8"/>
      <c r="AR5791" s="8"/>
      <c r="AS5791" s="8"/>
      <c r="AT5791" s="8"/>
      <c r="AU5791" s="8"/>
      <c r="AV5791" s="8"/>
      <c r="AW5791" s="8"/>
      <c r="AX5791" s="8"/>
    </row>
    <row r="5792" spans="41:50">
      <c r="AO5792" s="8"/>
      <c r="AP5792" s="8"/>
      <c r="AQ5792" s="8"/>
      <c r="AR5792" s="8"/>
      <c r="AS5792" s="8"/>
      <c r="AT5792" s="8"/>
      <c r="AU5792" s="8"/>
      <c r="AV5792" s="8"/>
      <c r="AW5792" s="8"/>
      <c r="AX5792" s="8"/>
    </row>
    <row r="5793" spans="41:50">
      <c r="AO5793" s="8"/>
      <c r="AP5793" s="8"/>
      <c r="AQ5793" s="8"/>
      <c r="AR5793" s="8"/>
      <c r="AS5793" s="8"/>
      <c r="AT5793" s="8"/>
      <c r="AU5793" s="8"/>
      <c r="AV5793" s="8"/>
      <c r="AW5793" s="8"/>
      <c r="AX5793" s="8"/>
    </row>
    <row r="5794" spans="41:50">
      <c r="AO5794" s="8"/>
      <c r="AP5794" s="8"/>
      <c r="AQ5794" s="8"/>
      <c r="AR5794" s="8"/>
      <c r="AS5794" s="8"/>
      <c r="AT5794" s="8"/>
      <c r="AU5794" s="8"/>
      <c r="AV5794" s="8"/>
      <c r="AW5794" s="8"/>
      <c r="AX5794" s="8"/>
    </row>
    <row r="5795" spans="41:50">
      <c r="AO5795" s="8"/>
      <c r="AP5795" s="8"/>
      <c r="AQ5795" s="8"/>
      <c r="AR5795" s="8"/>
      <c r="AS5795" s="8"/>
      <c r="AT5795" s="8"/>
      <c r="AU5795" s="8"/>
      <c r="AV5795" s="8"/>
      <c r="AW5795" s="8"/>
      <c r="AX5795" s="8"/>
    </row>
    <row r="5796" spans="41:50">
      <c r="AO5796" s="8"/>
      <c r="AP5796" s="8"/>
      <c r="AQ5796" s="8"/>
      <c r="AR5796" s="8"/>
      <c r="AS5796" s="8"/>
      <c r="AT5796" s="8"/>
      <c r="AU5796" s="8"/>
      <c r="AV5796" s="8"/>
      <c r="AW5796" s="8"/>
      <c r="AX5796" s="8"/>
    </row>
    <row r="5797" spans="41:50">
      <c r="AO5797" s="8"/>
      <c r="AP5797" s="8"/>
      <c r="AQ5797" s="8"/>
      <c r="AR5797" s="8"/>
      <c r="AS5797" s="8"/>
      <c r="AT5797" s="8"/>
      <c r="AU5797" s="8"/>
      <c r="AV5797" s="8"/>
      <c r="AW5797" s="8"/>
      <c r="AX5797" s="8"/>
    </row>
    <row r="5798" spans="41:50">
      <c r="AO5798" s="8"/>
      <c r="AP5798" s="8"/>
      <c r="AQ5798" s="8"/>
      <c r="AR5798" s="8"/>
      <c r="AS5798" s="8"/>
      <c r="AT5798" s="8"/>
      <c r="AU5798" s="8"/>
      <c r="AV5798" s="8"/>
      <c r="AW5798" s="8"/>
      <c r="AX5798" s="8"/>
    </row>
    <row r="5799" spans="41:50">
      <c r="AO5799" s="8"/>
      <c r="AP5799" s="8"/>
      <c r="AQ5799" s="8"/>
      <c r="AR5799" s="8"/>
      <c r="AS5799" s="8"/>
      <c r="AT5799" s="8"/>
      <c r="AU5799" s="8"/>
      <c r="AV5799" s="8"/>
      <c r="AW5799" s="8"/>
      <c r="AX5799" s="8"/>
    </row>
    <row r="5800" spans="41:50">
      <c r="AO5800" s="8"/>
      <c r="AP5800" s="8"/>
      <c r="AQ5800" s="8"/>
      <c r="AR5800" s="8"/>
      <c r="AS5800" s="8"/>
      <c r="AT5800" s="8"/>
      <c r="AU5800" s="8"/>
      <c r="AV5800" s="8"/>
      <c r="AW5800" s="8"/>
      <c r="AX5800" s="8"/>
    </row>
    <row r="5801" spans="41:50">
      <c r="AO5801" s="8"/>
      <c r="AP5801" s="8"/>
      <c r="AQ5801" s="8"/>
      <c r="AR5801" s="8"/>
      <c r="AS5801" s="8"/>
      <c r="AT5801" s="8"/>
      <c r="AU5801" s="8"/>
      <c r="AV5801" s="8"/>
      <c r="AW5801" s="8"/>
      <c r="AX5801" s="8"/>
    </row>
    <row r="5802" spans="41:50">
      <c r="AO5802" s="8"/>
      <c r="AP5802" s="8"/>
      <c r="AQ5802" s="8"/>
      <c r="AR5802" s="8"/>
      <c r="AS5802" s="8"/>
      <c r="AT5802" s="8"/>
      <c r="AU5802" s="8"/>
      <c r="AV5802" s="8"/>
      <c r="AW5802" s="8"/>
      <c r="AX5802" s="8"/>
    </row>
    <row r="5803" spans="41:50">
      <c r="AO5803" s="8"/>
      <c r="AP5803" s="8"/>
      <c r="AQ5803" s="8"/>
      <c r="AR5803" s="8"/>
      <c r="AS5803" s="8"/>
      <c r="AT5803" s="8"/>
      <c r="AU5803" s="8"/>
      <c r="AV5803" s="8"/>
      <c r="AW5803" s="8"/>
      <c r="AX5803" s="8"/>
    </row>
    <row r="5804" spans="41:50">
      <c r="AO5804" s="8"/>
      <c r="AP5804" s="8"/>
      <c r="AQ5804" s="8"/>
      <c r="AR5804" s="8"/>
      <c r="AS5804" s="8"/>
      <c r="AT5804" s="8"/>
      <c r="AU5804" s="8"/>
      <c r="AV5804" s="8"/>
      <c r="AW5804" s="8"/>
      <c r="AX5804" s="8"/>
    </row>
    <row r="5805" spans="41:50">
      <c r="AO5805" s="8"/>
      <c r="AP5805" s="8"/>
      <c r="AQ5805" s="8"/>
      <c r="AR5805" s="8"/>
      <c r="AS5805" s="8"/>
      <c r="AT5805" s="8"/>
      <c r="AU5805" s="8"/>
      <c r="AV5805" s="8"/>
      <c r="AW5805" s="8"/>
      <c r="AX5805" s="8"/>
    </row>
    <row r="5806" spans="41:50">
      <c r="AO5806" s="8"/>
      <c r="AP5806" s="8"/>
      <c r="AQ5806" s="8"/>
      <c r="AR5806" s="8"/>
      <c r="AS5806" s="8"/>
      <c r="AT5806" s="8"/>
      <c r="AU5806" s="8"/>
      <c r="AV5806" s="8"/>
      <c r="AW5806" s="8"/>
      <c r="AX5806" s="8"/>
    </row>
    <row r="5807" spans="41:50">
      <c r="AO5807" s="8"/>
      <c r="AP5807" s="8"/>
      <c r="AQ5807" s="8"/>
      <c r="AR5807" s="8"/>
      <c r="AS5807" s="8"/>
      <c r="AT5807" s="8"/>
      <c r="AU5807" s="8"/>
      <c r="AV5807" s="8"/>
      <c r="AW5807" s="8"/>
      <c r="AX5807" s="8"/>
    </row>
    <row r="5808" spans="41:50">
      <c r="AO5808" s="8"/>
      <c r="AP5808" s="8"/>
      <c r="AQ5808" s="8"/>
      <c r="AR5808" s="8"/>
      <c r="AS5808" s="8"/>
      <c r="AT5808" s="8"/>
      <c r="AU5808" s="8"/>
      <c r="AV5808" s="8"/>
      <c r="AW5808" s="8"/>
      <c r="AX5808" s="8"/>
    </row>
    <row r="5809" spans="41:50">
      <c r="AO5809" s="8"/>
      <c r="AP5809" s="8"/>
      <c r="AQ5809" s="8"/>
      <c r="AR5809" s="8"/>
      <c r="AS5809" s="8"/>
      <c r="AT5809" s="8"/>
      <c r="AU5809" s="8"/>
      <c r="AV5809" s="8"/>
      <c r="AW5809" s="8"/>
      <c r="AX5809" s="8"/>
    </row>
    <row r="5810" spans="41:50">
      <c r="AO5810" s="8"/>
      <c r="AP5810" s="8"/>
      <c r="AQ5810" s="8"/>
      <c r="AR5810" s="8"/>
      <c r="AS5810" s="8"/>
      <c r="AT5810" s="8"/>
      <c r="AU5810" s="8"/>
      <c r="AV5810" s="8"/>
      <c r="AW5810" s="8"/>
      <c r="AX5810" s="8"/>
    </row>
    <row r="5811" spans="41:50">
      <c r="AO5811" s="8"/>
      <c r="AP5811" s="8"/>
      <c r="AQ5811" s="8"/>
      <c r="AR5811" s="8"/>
      <c r="AS5811" s="8"/>
      <c r="AT5811" s="8"/>
      <c r="AU5811" s="8"/>
      <c r="AV5811" s="8"/>
      <c r="AW5811" s="8"/>
      <c r="AX5811" s="8"/>
    </row>
    <row r="5812" spans="41:50">
      <c r="AO5812" s="8"/>
      <c r="AP5812" s="8"/>
      <c r="AQ5812" s="8"/>
      <c r="AR5812" s="8"/>
      <c r="AS5812" s="8"/>
      <c r="AT5812" s="8"/>
      <c r="AU5812" s="8"/>
      <c r="AV5812" s="8"/>
      <c r="AW5812" s="8"/>
      <c r="AX5812" s="8"/>
    </row>
    <row r="5813" spans="41:50">
      <c r="AO5813" s="8"/>
      <c r="AP5813" s="8"/>
      <c r="AQ5813" s="8"/>
      <c r="AR5813" s="8"/>
      <c r="AS5813" s="8"/>
      <c r="AT5813" s="8"/>
      <c r="AU5813" s="8"/>
      <c r="AV5813" s="8"/>
      <c r="AW5813" s="8"/>
      <c r="AX5813" s="8"/>
    </row>
    <row r="5814" spans="41:50">
      <c r="AO5814" s="8"/>
      <c r="AP5814" s="8"/>
      <c r="AQ5814" s="8"/>
      <c r="AR5814" s="8"/>
      <c r="AS5814" s="8"/>
      <c r="AT5814" s="8"/>
      <c r="AU5814" s="8"/>
      <c r="AV5814" s="8"/>
      <c r="AW5814" s="8"/>
      <c r="AX5814" s="8"/>
    </row>
    <row r="5815" spans="41:50">
      <c r="AO5815" s="8"/>
      <c r="AP5815" s="8"/>
      <c r="AQ5815" s="8"/>
      <c r="AR5815" s="8"/>
      <c r="AS5815" s="8"/>
      <c r="AT5815" s="8"/>
      <c r="AU5815" s="8"/>
      <c r="AV5815" s="8"/>
      <c r="AW5815" s="8"/>
      <c r="AX5815" s="8"/>
    </row>
    <row r="5816" spans="41:50">
      <c r="AO5816" s="8"/>
      <c r="AP5816" s="8"/>
      <c r="AQ5816" s="8"/>
      <c r="AR5816" s="8"/>
      <c r="AS5816" s="8"/>
      <c r="AT5816" s="8"/>
      <c r="AU5816" s="8"/>
      <c r="AV5816" s="8"/>
      <c r="AW5816" s="8"/>
      <c r="AX5816" s="8"/>
    </row>
    <row r="5817" spans="41:50">
      <c r="AO5817" s="8"/>
      <c r="AP5817" s="8"/>
      <c r="AQ5817" s="8"/>
      <c r="AR5817" s="8"/>
      <c r="AS5817" s="8"/>
      <c r="AT5817" s="8"/>
      <c r="AU5817" s="8"/>
      <c r="AV5817" s="8"/>
      <c r="AW5817" s="8"/>
      <c r="AX5817" s="8"/>
    </row>
    <row r="5818" spans="41:50">
      <c r="AO5818" s="8"/>
      <c r="AP5818" s="8"/>
      <c r="AQ5818" s="8"/>
      <c r="AR5818" s="8"/>
      <c r="AS5818" s="8"/>
      <c r="AT5818" s="8"/>
      <c r="AU5818" s="8"/>
      <c r="AV5818" s="8"/>
      <c r="AW5818" s="8"/>
      <c r="AX5818" s="8"/>
    </row>
    <row r="5819" spans="41:50">
      <c r="AO5819" s="8"/>
      <c r="AP5819" s="8"/>
      <c r="AQ5819" s="8"/>
      <c r="AR5819" s="8"/>
      <c r="AS5819" s="8"/>
      <c r="AT5819" s="8"/>
      <c r="AU5819" s="8"/>
      <c r="AV5819" s="8"/>
      <c r="AW5819" s="8"/>
      <c r="AX5819" s="8"/>
    </row>
    <row r="5820" spans="41:50">
      <c r="AO5820" s="8"/>
      <c r="AP5820" s="8"/>
      <c r="AQ5820" s="8"/>
      <c r="AR5820" s="8"/>
      <c r="AS5820" s="8"/>
      <c r="AT5820" s="8"/>
      <c r="AU5820" s="8"/>
      <c r="AV5820" s="8"/>
      <c r="AW5820" s="8"/>
      <c r="AX5820" s="8"/>
    </row>
    <row r="5821" spans="41:50">
      <c r="AO5821" s="8"/>
      <c r="AP5821" s="8"/>
      <c r="AQ5821" s="8"/>
      <c r="AR5821" s="8"/>
      <c r="AS5821" s="8"/>
      <c r="AT5821" s="8"/>
      <c r="AU5821" s="8"/>
      <c r="AV5821" s="8"/>
      <c r="AW5821" s="8"/>
      <c r="AX5821" s="8"/>
    </row>
    <row r="5822" spans="41:50">
      <c r="AO5822" s="8"/>
      <c r="AP5822" s="8"/>
      <c r="AQ5822" s="8"/>
      <c r="AR5822" s="8"/>
      <c r="AS5822" s="8"/>
      <c r="AT5822" s="8"/>
      <c r="AU5822" s="8"/>
      <c r="AV5822" s="8"/>
      <c r="AW5822" s="8"/>
      <c r="AX5822" s="8"/>
    </row>
    <row r="5823" spans="41:50">
      <c r="AO5823" s="8"/>
      <c r="AP5823" s="8"/>
      <c r="AQ5823" s="8"/>
      <c r="AR5823" s="8"/>
      <c r="AS5823" s="8"/>
      <c r="AT5823" s="8"/>
      <c r="AU5823" s="8"/>
      <c r="AV5823" s="8"/>
      <c r="AW5823" s="8"/>
      <c r="AX5823" s="8"/>
    </row>
    <row r="5824" spans="41:50">
      <c r="AO5824" s="8"/>
      <c r="AP5824" s="8"/>
      <c r="AQ5824" s="8"/>
      <c r="AR5824" s="8"/>
      <c r="AS5824" s="8"/>
      <c r="AT5824" s="8"/>
      <c r="AU5824" s="8"/>
      <c r="AV5824" s="8"/>
      <c r="AW5824" s="8"/>
      <c r="AX5824" s="8"/>
    </row>
    <row r="5825" spans="41:50">
      <c r="AO5825" s="8"/>
      <c r="AP5825" s="8"/>
      <c r="AQ5825" s="8"/>
      <c r="AR5825" s="8"/>
      <c r="AS5825" s="8"/>
      <c r="AT5825" s="8"/>
      <c r="AU5825" s="8"/>
      <c r="AV5825" s="8"/>
      <c r="AW5825" s="8"/>
      <c r="AX5825" s="8"/>
    </row>
    <row r="5826" spans="41:50">
      <c r="AO5826" s="8"/>
      <c r="AP5826" s="8"/>
      <c r="AQ5826" s="8"/>
      <c r="AR5826" s="8"/>
      <c r="AS5826" s="8"/>
      <c r="AT5826" s="8"/>
      <c r="AU5826" s="8"/>
      <c r="AV5826" s="8"/>
      <c r="AW5826" s="8"/>
      <c r="AX5826" s="8"/>
    </row>
    <row r="5827" spans="41:50">
      <c r="AO5827" s="8"/>
      <c r="AP5827" s="8"/>
      <c r="AQ5827" s="8"/>
      <c r="AR5827" s="8"/>
      <c r="AS5827" s="8"/>
      <c r="AT5827" s="8"/>
      <c r="AU5827" s="8"/>
      <c r="AV5827" s="8"/>
      <c r="AW5827" s="8"/>
      <c r="AX5827" s="8"/>
    </row>
    <row r="5828" spans="41:50">
      <c r="AO5828" s="8"/>
      <c r="AP5828" s="8"/>
      <c r="AQ5828" s="8"/>
      <c r="AR5828" s="8"/>
      <c r="AS5828" s="8"/>
      <c r="AT5828" s="8"/>
      <c r="AU5828" s="8"/>
      <c r="AV5828" s="8"/>
      <c r="AW5828" s="8"/>
      <c r="AX5828" s="8"/>
    </row>
    <row r="5829" spans="41:50">
      <c r="AO5829" s="8"/>
      <c r="AP5829" s="8"/>
      <c r="AQ5829" s="8"/>
      <c r="AR5829" s="8"/>
      <c r="AS5829" s="8"/>
      <c r="AT5829" s="8"/>
      <c r="AU5829" s="8"/>
      <c r="AV5829" s="8"/>
      <c r="AW5829" s="8"/>
      <c r="AX5829" s="8"/>
    </row>
    <row r="5830" spans="41:50">
      <c r="AO5830" s="8"/>
      <c r="AP5830" s="8"/>
      <c r="AQ5830" s="8"/>
      <c r="AR5830" s="8"/>
      <c r="AS5830" s="8"/>
      <c r="AT5830" s="8"/>
      <c r="AU5830" s="8"/>
      <c r="AV5830" s="8"/>
      <c r="AW5830" s="8"/>
      <c r="AX5830" s="8"/>
    </row>
    <row r="5831" spans="41:50">
      <c r="AO5831" s="8"/>
      <c r="AP5831" s="8"/>
      <c r="AQ5831" s="8"/>
      <c r="AR5831" s="8"/>
      <c r="AS5831" s="8"/>
      <c r="AT5831" s="8"/>
      <c r="AU5831" s="8"/>
      <c r="AV5831" s="8"/>
      <c r="AW5831" s="8"/>
      <c r="AX5831" s="8"/>
    </row>
    <row r="5832" spans="41:50">
      <c r="AO5832" s="8"/>
      <c r="AP5832" s="8"/>
      <c r="AQ5832" s="8"/>
      <c r="AR5832" s="8"/>
      <c r="AS5832" s="8"/>
      <c r="AT5832" s="8"/>
      <c r="AU5832" s="8"/>
      <c r="AV5832" s="8"/>
      <c r="AW5832" s="8"/>
      <c r="AX5832" s="8"/>
    </row>
    <row r="5833" spans="41:50">
      <c r="AO5833" s="8"/>
      <c r="AP5833" s="8"/>
      <c r="AQ5833" s="8"/>
      <c r="AR5833" s="8"/>
      <c r="AS5833" s="8"/>
      <c r="AT5833" s="8"/>
      <c r="AU5833" s="8"/>
      <c r="AV5833" s="8"/>
      <c r="AW5833" s="8"/>
      <c r="AX5833" s="8"/>
    </row>
    <row r="5834" spans="41:50">
      <c r="AO5834" s="8"/>
      <c r="AP5834" s="8"/>
      <c r="AQ5834" s="8"/>
      <c r="AR5834" s="8"/>
      <c r="AS5834" s="8"/>
      <c r="AT5834" s="8"/>
      <c r="AU5834" s="8"/>
      <c r="AV5834" s="8"/>
      <c r="AW5834" s="8"/>
      <c r="AX5834" s="8"/>
    </row>
    <row r="5835" spans="41:50">
      <c r="AO5835" s="8"/>
      <c r="AP5835" s="8"/>
      <c r="AQ5835" s="8"/>
      <c r="AR5835" s="8"/>
      <c r="AS5835" s="8"/>
      <c r="AT5835" s="8"/>
      <c r="AU5835" s="8"/>
      <c r="AV5835" s="8"/>
      <c r="AW5835" s="8"/>
      <c r="AX5835" s="8"/>
    </row>
    <row r="5836" spans="41:50">
      <c r="AO5836" s="8"/>
      <c r="AP5836" s="8"/>
      <c r="AQ5836" s="8"/>
      <c r="AR5836" s="8"/>
      <c r="AS5836" s="8"/>
      <c r="AT5836" s="8"/>
      <c r="AU5836" s="8"/>
      <c r="AV5836" s="8"/>
      <c r="AW5836" s="8"/>
      <c r="AX5836" s="8"/>
    </row>
    <row r="5837" spans="41:50">
      <c r="AO5837" s="8"/>
      <c r="AP5837" s="8"/>
      <c r="AQ5837" s="8"/>
      <c r="AR5837" s="8"/>
      <c r="AS5837" s="8"/>
      <c r="AT5837" s="8"/>
      <c r="AU5837" s="8"/>
      <c r="AV5837" s="8"/>
      <c r="AW5837" s="8"/>
      <c r="AX5837" s="8"/>
    </row>
    <row r="5838" spans="41:50">
      <c r="AO5838" s="8"/>
      <c r="AP5838" s="8"/>
      <c r="AQ5838" s="8"/>
      <c r="AR5838" s="8"/>
      <c r="AS5838" s="8"/>
      <c r="AT5838" s="8"/>
      <c r="AU5838" s="8"/>
      <c r="AV5838" s="8"/>
      <c r="AW5838" s="8"/>
      <c r="AX5838" s="8"/>
    </row>
    <row r="5839" spans="41:50">
      <c r="AO5839" s="8"/>
      <c r="AP5839" s="8"/>
      <c r="AQ5839" s="8"/>
      <c r="AR5839" s="8"/>
      <c r="AS5839" s="8"/>
      <c r="AT5839" s="8"/>
      <c r="AU5839" s="8"/>
      <c r="AV5839" s="8"/>
      <c r="AW5839" s="8"/>
      <c r="AX5839" s="8"/>
    </row>
    <row r="5840" spans="41:50">
      <c r="AO5840" s="8"/>
      <c r="AP5840" s="8"/>
      <c r="AQ5840" s="8"/>
      <c r="AR5840" s="8"/>
      <c r="AS5840" s="8"/>
      <c r="AT5840" s="8"/>
      <c r="AU5840" s="8"/>
      <c r="AV5840" s="8"/>
      <c r="AW5840" s="8"/>
      <c r="AX5840" s="8"/>
    </row>
    <row r="5841" spans="41:50">
      <c r="AO5841" s="8"/>
      <c r="AP5841" s="8"/>
      <c r="AQ5841" s="8"/>
      <c r="AR5841" s="8"/>
      <c r="AS5841" s="8"/>
      <c r="AT5841" s="8"/>
      <c r="AU5841" s="8"/>
      <c r="AV5841" s="8"/>
      <c r="AW5841" s="8"/>
      <c r="AX5841" s="8"/>
    </row>
    <row r="5842" spans="41:50">
      <c r="AO5842" s="8"/>
      <c r="AP5842" s="8"/>
      <c r="AQ5842" s="8"/>
      <c r="AR5842" s="8"/>
      <c r="AS5842" s="8"/>
      <c r="AT5842" s="8"/>
      <c r="AU5842" s="8"/>
      <c r="AV5842" s="8"/>
      <c r="AW5842" s="8"/>
      <c r="AX5842" s="8"/>
    </row>
    <row r="5843" spans="41:50">
      <c r="AO5843" s="8"/>
      <c r="AP5843" s="8"/>
      <c r="AQ5843" s="8"/>
      <c r="AR5843" s="8"/>
      <c r="AS5843" s="8"/>
      <c r="AT5843" s="8"/>
      <c r="AU5843" s="8"/>
      <c r="AV5843" s="8"/>
      <c r="AW5843" s="8"/>
      <c r="AX5843" s="8"/>
    </row>
    <row r="5844" spans="41:50">
      <c r="AO5844" s="8"/>
      <c r="AP5844" s="8"/>
      <c r="AQ5844" s="8"/>
      <c r="AR5844" s="8"/>
      <c r="AS5844" s="8"/>
      <c r="AT5844" s="8"/>
      <c r="AU5844" s="8"/>
      <c r="AV5844" s="8"/>
      <c r="AW5844" s="8"/>
      <c r="AX5844" s="8"/>
    </row>
    <row r="5845" spans="41:50">
      <c r="AO5845" s="8"/>
      <c r="AP5845" s="8"/>
      <c r="AQ5845" s="8"/>
      <c r="AR5845" s="8"/>
      <c r="AS5845" s="8"/>
      <c r="AT5845" s="8"/>
      <c r="AU5845" s="8"/>
      <c r="AV5845" s="8"/>
      <c r="AW5845" s="8"/>
      <c r="AX5845" s="8"/>
    </row>
    <row r="5846" spans="41:50">
      <c r="AO5846" s="8"/>
      <c r="AP5846" s="8"/>
      <c r="AQ5846" s="8"/>
      <c r="AR5846" s="8"/>
      <c r="AS5846" s="8"/>
      <c r="AT5846" s="8"/>
      <c r="AU5846" s="8"/>
      <c r="AV5846" s="8"/>
      <c r="AW5846" s="8"/>
      <c r="AX5846" s="8"/>
    </row>
    <row r="5847" spans="41:50">
      <c r="AO5847" s="8"/>
      <c r="AP5847" s="8"/>
      <c r="AQ5847" s="8"/>
      <c r="AR5847" s="8"/>
      <c r="AS5847" s="8"/>
      <c r="AT5847" s="8"/>
      <c r="AU5847" s="8"/>
      <c r="AV5847" s="8"/>
      <c r="AW5847" s="8"/>
      <c r="AX5847" s="8"/>
    </row>
    <row r="5848" spans="41:50">
      <c r="AO5848" s="8"/>
      <c r="AP5848" s="8"/>
      <c r="AQ5848" s="8"/>
      <c r="AR5848" s="8"/>
      <c r="AS5848" s="8"/>
      <c r="AT5848" s="8"/>
      <c r="AU5848" s="8"/>
      <c r="AV5848" s="8"/>
      <c r="AW5848" s="8"/>
      <c r="AX5848" s="8"/>
    </row>
    <row r="5849" spans="41:50">
      <c r="AO5849" s="8"/>
      <c r="AP5849" s="8"/>
      <c r="AQ5849" s="8"/>
      <c r="AR5849" s="8"/>
      <c r="AS5849" s="8"/>
      <c r="AT5849" s="8"/>
      <c r="AU5849" s="8"/>
      <c r="AV5849" s="8"/>
      <c r="AW5849" s="8"/>
      <c r="AX5849" s="8"/>
    </row>
    <row r="5850" spans="41:50">
      <c r="AO5850" s="8"/>
      <c r="AP5850" s="8"/>
      <c r="AQ5850" s="8"/>
      <c r="AR5850" s="8"/>
      <c r="AS5850" s="8"/>
      <c r="AT5850" s="8"/>
      <c r="AU5850" s="8"/>
      <c r="AV5850" s="8"/>
      <c r="AW5850" s="8"/>
      <c r="AX5850" s="8"/>
    </row>
    <row r="5851" spans="41:50">
      <c r="AO5851" s="8"/>
      <c r="AP5851" s="8"/>
      <c r="AQ5851" s="8"/>
      <c r="AR5851" s="8"/>
      <c r="AS5851" s="8"/>
      <c r="AT5851" s="8"/>
      <c r="AU5851" s="8"/>
      <c r="AV5851" s="8"/>
      <c r="AW5851" s="8"/>
      <c r="AX5851" s="8"/>
    </row>
    <row r="5852" spans="41:50">
      <c r="AO5852" s="8"/>
      <c r="AP5852" s="8"/>
      <c r="AQ5852" s="8"/>
      <c r="AR5852" s="8"/>
      <c r="AS5852" s="8"/>
      <c r="AT5852" s="8"/>
      <c r="AU5852" s="8"/>
      <c r="AV5852" s="8"/>
      <c r="AW5852" s="8"/>
      <c r="AX5852" s="8"/>
    </row>
    <row r="5853" spans="41:50">
      <c r="AO5853" s="8"/>
      <c r="AP5853" s="8"/>
      <c r="AQ5853" s="8"/>
      <c r="AR5853" s="8"/>
      <c r="AS5853" s="8"/>
      <c r="AT5853" s="8"/>
      <c r="AU5853" s="8"/>
      <c r="AV5853" s="8"/>
      <c r="AW5853" s="8"/>
      <c r="AX5853" s="8"/>
    </row>
    <row r="5854" spans="41:50">
      <c r="AO5854" s="8"/>
      <c r="AP5854" s="8"/>
      <c r="AQ5854" s="8"/>
      <c r="AR5854" s="8"/>
      <c r="AS5854" s="8"/>
      <c r="AT5854" s="8"/>
      <c r="AU5854" s="8"/>
      <c r="AV5854" s="8"/>
      <c r="AW5854" s="8"/>
      <c r="AX5854" s="8"/>
    </row>
    <row r="5855" spans="41:50">
      <c r="AO5855" s="8"/>
      <c r="AP5855" s="8"/>
      <c r="AQ5855" s="8"/>
      <c r="AR5855" s="8"/>
      <c r="AS5855" s="8"/>
      <c r="AT5855" s="8"/>
      <c r="AU5855" s="8"/>
      <c r="AV5855" s="8"/>
      <c r="AW5855" s="8"/>
      <c r="AX5855" s="8"/>
    </row>
    <row r="5856" spans="41:50">
      <c r="AO5856" s="8"/>
      <c r="AP5856" s="8"/>
      <c r="AQ5856" s="8"/>
      <c r="AR5856" s="8"/>
      <c r="AS5856" s="8"/>
      <c r="AT5856" s="8"/>
      <c r="AU5856" s="8"/>
      <c r="AV5856" s="8"/>
      <c r="AW5856" s="8"/>
      <c r="AX5856" s="8"/>
    </row>
    <row r="5857" spans="41:50">
      <c r="AO5857" s="8"/>
      <c r="AP5857" s="8"/>
      <c r="AQ5857" s="8"/>
      <c r="AR5857" s="8"/>
      <c r="AS5857" s="8"/>
      <c r="AT5857" s="8"/>
      <c r="AU5857" s="8"/>
      <c r="AV5857" s="8"/>
      <c r="AW5857" s="8"/>
      <c r="AX5857" s="8"/>
    </row>
    <row r="5858" spans="41:50">
      <c r="AO5858" s="8"/>
      <c r="AP5858" s="8"/>
      <c r="AQ5858" s="8"/>
      <c r="AR5858" s="8"/>
      <c r="AS5858" s="8"/>
      <c r="AT5858" s="8"/>
      <c r="AU5858" s="8"/>
      <c r="AV5858" s="8"/>
      <c r="AW5858" s="8"/>
      <c r="AX5858" s="8"/>
    </row>
    <row r="5859" spans="41:50">
      <c r="AO5859" s="8"/>
      <c r="AP5859" s="8"/>
      <c r="AQ5859" s="8"/>
      <c r="AR5859" s="8"/>
      <c r="AS5859" s="8"/>
      <c r="AT5859" s="8"/>
      <c r="AU5859" s="8"/>
      <c r="AV5859" s="8"/>
      <c r="AW5859" s="8"/>
      <c r="AX5859" s="8"/>
    </row>
    <row r="5860" spans="41:50">
      <c r="AO5860" s="8"/>
      <c r="AP5860" s="8"/>
      <c r="AQ5860" s="8"/>
      <c r="AR5860" s="8"/>
      <c r="AS5860" s="8"/>
      <c r="AT5860" s="8"/>
      <c r="AU5860" s="8"/>
      <c r="AV5860" s="8"/>
      <c r="AW5860" s="8"/>
      <c r="AX5860" s="8"/>
    </row>
    <row r="5861" spans="41:50">
      <c r="AO5861" s="8"/>
      <c r="AP5861" s="8"/>
      <c r="AQ5861" s="8"/>
      <c r="AR5861" s="8"/>
      <c r="AS5861" s="8"/>
      <c r="AT5861" s="8"/>
      <c r="AU5861" s="8"/>
      <c r="AV5861" s="8"/>
      <c r="AW5861" s="8"/>
      <c r="AX5861" s="8"/>
    </row>
    <row r="5862" spans="41:50">
      <c r="AO5862" s="8"/>
      <c r="AP5862" s="8"/>
      <c r="AQ5862" s="8"/>
      <c r="AR5862" s="8"/>
      <c r="AS5862" s="8"/>
      <c r="AT5862" s="8"/>
      <c r="AU5862" s="8"/>
      <c r="AV5862" s="8"/>
      <c r="AW5862" s="8"/>
      <c r="AX5862" s="8"/>
    </row>
    <row r="5863" spans="41:50">
      <c r="AO5863" s="8"/>
      <c r="AP5863" s="8"/>
      <c r="AQ5863" s="8"/>
      <c r="AR5863" s="8"/>
      <c r="AS5863" s="8"/>
      <c r="AT5863" s="8"/>
      <c r="AU5863" s="8"/>
      <c r="AV5863" s="8"/>
      <c r="AW5863" s="8"/>
      <c r="AX5863" s="8"/>
    </row>
    <row r="5864" spans="41:50">
      <c r="AO5864" s="8"/>
      <c r="AP5864" s="8"/>
      <c r="AQ5864" s="8"/>
      <c r="AR5864" s="8"/>
      <c r="AS5864" s="8"/>
      <c r="AT5864" s="8"/>
      <c r="AU5864" s="8"/>
      <c r="AV5864" s="8"/>
      <c r="AW5864" s="8"/>
      <c r="AX5864" s="8"/>
    </row>
    <row r="5865" spans="41:50">
      <c r="AO5865" s="8"/>
      <c r="AP5865" s="8"/>
      <c r="AQ5865" s="8"/>
      <c r="AR5865" s="8"/>
      <c r="AS5865" s="8"/>
      <c r="AT5865" s="8"/>
      <c r="AU5865" s="8"/>
      <c r="AV5865" s="8"/>
      <c r="AW5865" s="8"/>
      <c r="AX5865" s="8"/>
    </row>
    <row r="5866" spans="41:50">
      <c r="AO5866" s="8"/>
      <c r="AP5866" s="8"/>
      <c r="AQ5866" s="8"/>
      <c r="AR5866" s="8"/>
      <c r="AS5866" s="8"/>
      <c r="AT5866" s="8"/>
      <c r="AU5866" s="8"/>
      <c r="AV5866" s="8"/>
      <c r="AW5866" s="8"/>
      <c r="AX5866" s="8"/>
    </row>
    <row r="5867" spans="41:50">
      <c r="AO5867" s="8"/>
      <c r="AP5867" s="8"/>
      <c r="AQ5867" s="8"/>
      <c r="AR5867" s="8"/>
      <c r="AS5867" s="8"/>
      <c r="AT5867" s="8"/>
      <c r="AU5867" s="8"/>
      <c r="AV5867" s="8"/>
      <c r="AW5867" s="8"/>
      <c r="AX5867" s="8"/>
    </row>
    <row r="5868" spans="41:50">
      <c r="AO5868" s="8"/>
      <c r="AP5868" s="8"/>
      <c r="AQ5868" s="8"/>
      <c r="AR5868" s="8"/>
      <c r="AS5868" s="8"/>
      <c r="AT5868" s="8"/>
      <c r="AU5868" s="8"/>
      <c r="AV5868" s="8"/>
      <c r="AW5868" s="8"/>
      <c r="AX5868" s="8"/>
    </row>
    <row r="5869" spans="41:50">
      <c r="AO5869" s="8"/>
      <c r="AP5869" s="8"/>
      <c r="AQ5869" s="8"/>
      <c r="AR5869" s="8"/>
      <c r="AS5869" s="8"/>
      <c r="AT5869" s="8"/>
      <c r="AU5869" s="8"/>
      <c r="AV5869" s="8"/>
      <c r="AW5869" s="8"/>
      <c r="AX5869" s="8"/>
    </row>
    <row r="5870" spans="41:50">
      <c r="AO5870" s="8"/>
      <c r="AP5870" s="8"/>
      <c r="AQ5870" s="8"/>
      <c r="AR5870" s="8"/>
      <c r="AS5870" s="8"/>
      <c r="AT5870" s="8"/>
      <c r="AU5870" s="8"/>
      <c r="AV5870" s="8"/>
      <c r="AW5870" s="8"/>
      <c r="AX5870" s="8"/>
    </row>
    <row r="5871" spans="41:50">
      <c r="AO5871" s="8"/>
      <c r="AP5871" s="8"/>
      <c r="AQ5871" s="8"/>
      <c r="AR5871" s="8"/>
      <c r="AS5871" s="8"/>
      <c r="AT5871" s="8"/>
      <c r="AU5871" s="8"/>
      <c r="AV5871" s="8"/>
      <c r="AW5871" s="8"/>
      <c r="AX5871" s="8"/>
    </row>
    <row r="5872" spans="41:50">
      <c r="AO5872" s="8"/>
      <c r="AP5872" s="8"/>
      <c r="AQ5872" s="8"/>
      <c r="AR5872" s="8"/>
      <c r="AS5872" s="8"/>
      <c r="AT5872" s="8"/>
      <c r="AU5872" s="8"/>
      <c r="AV5872" s="8"/>
      <c r="AW5872" s="8"/>
      <c r="AX5872" s="8"/>
    </row>
    <row r="5873" spans="41:50">
      <c r="AO5873" s="8"/>
      <c r="AP5873" s="8"/>
      <c r="AQ5873" s="8"/>
      <c r="AR5873" s="8"/>
      <c r="AS5873" s="8"/>
      <c r="AT5873" s="8"/>
      <c r="AU5873" s="8"/>
      <c r="AV5873" s="8"/>
      <c r="AW5873" s="8"/>
      <c r="AX5873" s="8"/>
    </row>
    <row r="5874" spans="41:50">
      <c r="AO5874" s="8"/>
      <c r="AP5874" s="8"/>
      <c r="AQ5874" s="8"/>
      <c r="AR5874" s="8"/>
      <c r="AS5874" s="8"/>
      <c r="AT5874" s="8"/>
      <c r="AU5874" s="8"/>
      <c r="AV5874" s="8"/>
      <c r="AW5874" s="8"/>
      <c r="AX5874" s="8"/>
    </row>
    <row r="5875" spans="41:50">
      <c r="AO5875" s="8"/>
      <c r="AP5875" s="8"/>
      <c r="AQ5875" s="8"/>
      <c r="AR5875" s="8"/>
      <c r="AS5875" s="8"/>
      <c r="AT5875" s="8"/>
      <c r="AU5875" s="8"/>
      <c r="AV5875" s="8"/>
      <c r="AW5875" s="8"/>
      <c r="AX5875" s="8"/>
    </row>
    <row r="5876" spans="41:50">
      <c r="AO5876" s="8"/>
      <c r="AP5876" s="8"/>
      <c r="AQ5876" s="8"/>
      <c r="AR5876" s="8"/>
      <c r="AS5876" s="8"/>
      <c r="AT5876" s="8"/>
      <c r="AU5876" s="8"/>
      <c r="AV5876" s="8"/>
      <c r="AW5876" s="8"/>
      <c r="AX5876" s="8"/>
    </row>
    <row r="5877" spans="41:50">
      <c r="AO5877" s="8"/>
      <c r="AP5877" s="8"/>
      <c r="AQ5877" s="8"/>
      <c r="AR5877" s="8"/>
      <c r="AS5877" s="8"/>
      <c r="AT5877" s="8"/>
      <c r="AU5877" s="8"/>
      <c r="AV5877" s="8"/>
      <c r="AW5877" s="8"/>
      <c r="AX5877" s="8"/>
    </row>
    <row r="5878" spans="41:50">
      <c r="AO5878" s="8"/>
      <c r="AP5878" s="8"/>
      <c r="AQ5878" s="8"/>
      <c r="AR5878" s="8"/>
      <c r="AS5878" s="8"/>
      <c r="AT5878" s="8"/>
      <c r="AU5878" s="8"/>
      <c r="AV5878" s="8"/>
      <c r="AW5878" s="8"/>
      <c r="AX5878" s="8"/>
    </row>
    <row r="5879" spans="41:50">
      <c r="AO5879" s="8"/>
      <c r="AP5879" s="8"/>
      <c r="AQ5879" s="8"/>
      <c r="AR5879" s="8"/>
      <c r="AS5879" s="8"/>
      <c r="AT5879" s="8"/>
      <c r="AU5879" s="8"/>
      <c r="AV5879" s="8"/>
      <c r="AW5879" s="8"/>
      <c r="AX5879" s="8"/>
    </row>
    <row r="5880" spans="41:50">
      <c r="AO5880" s="8"/>
      <c r="AP5880" s="8"/>
      <c r="AQ5880" s="8"/>
      <c r="AR5880" s="8"/>
      <c r="AS5880" s="8"/>
      <c r="AT5880" s="8"/>
      <c r="AU5880" s="8"/>
      <c r="AV5880" s="8"/>
      <c r="AW5880" s="8"/>
      <c r="AX5880" s="8"/>
    </row>
    <row r="5881" spans="41:50">
      <c r="AO5881" s="8"/>
      <c r="AP5881" s="8"/>
      <c r="AQ5881" s="8"/>
      <c r="AR5881" s="8"/>
      <c r="AS5881" s="8"/>
      <c r="AT5881" s="8"/>
      <c r="AU5881" s="8"/>
      <c r="AV5881" s="8"/>
      <c r="AW5881" s="8"/>
      <c r="AX5881" s="8"/>
    </row>
    <row r="5882" spans="41:50">
      <c r="AO5882" s="8"/>
      <c r="AP5882" s="8"/>
      <c r="AQ5882" s="8"/>
      <c r="AR5882" s="8"/>
      <c r="AS5882" s="8"/>
      <c r="AT5882" s="8"/>
      <c r="AU5882" s="8"/>
      <c r="AV5882" s="8"/>
      <c r="AW5882" s="8"/>
      <c r="AX5882" s="8"/>
    </row>
    <row r="5883" spans="41:50">
      <c r="AO5883" s="8"/>
      <c r="AP5883" s="8"/>
      <c r="AQ5883" s="8"/>
      <c r="AR5883" s="8"/>
      <c r="AS5883" s="8"/>
      <c r="AT5883" s="8"/>
      <c r="AU5883" s="8"/>
      <c r="AV5883" s="8"/>
      <c r="AW5883" s="8"/>
      <c r="AX5883" s="8"/>
    </row>
    <row r="5884" spans="41:50">
      <c r="AO5884" s="8"/>
      <c r="AP5884" s="8"/>
      <c r="AQ5884" s="8"/>
      <c r="AR5884" s="8"/>
      <c r="AS5884" s="8"/>
      <c r="AT5884" s="8"/>
      <c r="AU5884" s="8"/>
      <c r="AV5884" s="8"/>
      <c r="AW5884" s="8"/>
      <c r="AX5884" s="8"/>
    </row>
    <row r="5885" spans="41:50">
      <c r="AO5885" s="8"/>
      <c r="AP5885" s="8"/>
      <c r="AQ5885" s="8"/>
      <c r="AR5885" s="8"/>
      <c r="AS5885" s="8"/>
      <c r="AT5885" s="8"/>
      <c r="AU5885" s="8"/>
      <c r="AV5885" s="8"/>
      <c r="AW5885" s="8"/>
      <c r="AX5885" s="8"/>
    </row>
    <row r="5886" spans="41:50">
      <c r="AO5886" s="8"/>
      <c r="AP5886" s="8"/>
      <c r="AQ5886" s="8"/>
      <c r="AR5886" s="8"/>
      <c r="AS5886" s="8"/>
      <c r="AT5886" s="8"/>
      <c r="AU5886" s="8"/>
      <c r="AV5886" s="8"/>
      <c r="AW5886" s="8"/>
      <c r="AX5886" s="8"/>
    </row>
    <row r="5887" spans="41:50">
      <c r="AO5887" s="8"/>
      <c r="AP5887" s="8"/>
      <c r="AQ5887" s="8"/>
      <c r="AR5887" s="8"/>
      <c r="AS5887" s="8"/>
      <c r="AT5887" s="8"/>
      <c r="AU5887" s="8"/>
      <c r="AV5887" s="8"/>
      <c r="AW5887" s="8"/>
      <c r="AX5887" s="8"/>
    </row>
    <row r="5888" spans="41:50">
      <c r="AO5888" s="8"/>
      <c r="AP5888" s="8"/>
      <c r="AQ5888" s="8"/>
      <c r="AR5888" s="8"/>
      <c r="AS5888" s="8"/>
      <c r="AT5888" s="8"/>
      <c r="AU5888" s="8"/>
      <c r="AV5888" s="8"/>
      <c r="AW5888" s="8"/>
      <c r="AX5888" s="8"/>
    </row>
    <row r="5889" spans="41:50">
      <c r="AO5889" s="8"/>
      <c r="AP5889" s="8"/>
      <c r="AQ5889" s="8"/>
      <c r="AR5889" s="8"/>
      <c r="AS5889" s="8"/>
      <c r="AT5889" s="8"/>
      <c r="AU5889" s="8"/>
      <c r="AV5889" s="8"/>
      <c r="AW5889" s="8"/>
      <c r="AX5889" s="8"/>
    </row>
    <row r="5890" spans="41:50">
      <c r="AO5890" s="8"/>
      <c r="AP5890" s="8"/>
      <c r="AQ5890" s="8"/>
      <c r="AR5890" s="8"/>
      <c r="AS5890" s="8"/>
      <c r="AT5890" s="8"/>
      <c r="AU5890" s="8"/>
      <c r="AV5890" s="8"/>
      <c r="AW5890" s="8"/>
      <c r="AX5890" s="8"/>
    </row>
    <row r="5891" spans="41:50">
      <c r="AO5891" s="8"/>
      <c r="AP5891" s="8"/>
      <c r="AQ5891" s="8"/>
      <c r="AR5891" s="8"/>
      <c r="AS5891" s="8"/>
      <c r="AT5891" s="8"/>
      <c r="AU5891" s="8"/>
      <c r="AV5891" s="8"/>
      <c r="AW5891" s="8"/>
      <c r="AX5891" s="8"/>
    </row>
    <row r="5892" spans="41:50">
      <c r="AO5892" s="8"/>
      <c r="AP5892" s="8"/>
      <c r="AQ5892" s="8"/>
      <c r="AR5892" s="8"/>
      <c r="AS5892" s="8"/>
      <c r="AT5892" s="8"/>
      <c r="AU5892" s="8"/>
      <c r="AV5892" s="8"/>
      <c r="AW5892" s="8"/>
      <c r="AX5892" s="8"/>
    </row>
    <row r="5893" spans="41:50">
      <c r="AO5893" s="8"/>
      <c r="AP5893" s="8"/>
      <c r="AQ5893" s="8"/>
      <c r="AR5893" s="8"/>
      <c r="AS5893" s="8"/>
      <c r="AT5893" s="8"/>
      <c r="AU5893" s="8"/>
      <c r="AV5893" s="8"/>
      <c r="AW5893" s="8"/>
      <c r="AX5893" s="8"/>
    </row>
    <row r="5894" spans="41:50">
      <c r="AO5894" s="8"/>
      <c r="AP5894" s="8"/>
      <c r="AQ5894" s="8"/>
      <c r="AR5894" s="8"/>
      <c r="AS5894" s="8"/>
      <c r="AT5894" s="8"/>
      <c r="AU5894" s="8"/>
      <c r="AV5894" s="8"/>
      <c r="AW5894" s="8"/>
      <c r="AX5894" s="8"/>
    </row>
    <row r="5895" spans="41:50">
      <c r="AO5895" s="8"/>
      <c r="AP5895" s="8"/>
      <c r="AQ5895" s="8"/>
      <c r="AR5895" s="8"/>
      <c r="AS5895" s="8"/>
      <c r="AT5895" s="8"/>
      <c r="AU5895" s="8"/>
      <c r="AV5895" s="8"/>
      <c r="AW5895" s="8"/>
      <c r="AX5895" s="8"/>
    </row>
    <row r="5896" spans="41:50">
      <c r="AO5896" s="8"/>
      <c r="AP5896" s="8"/>
      <c r="AQ5896" s="8"/>
      <c r="AR5896" s="8"/>
      <c r="AS5896" s="8"/>
      <c r="AT5896" s="8"/>
      <c r="AU5896" s="8"/>
      <c r="AV5896" s="8"/>
      <c r="AW5896" s="8"/>
      <c r="AX5896" s="8"/>
    </row>
    <row r="5897" spans="41:50">
      <c r="AO5897" s="8"/>
      <c r="AP5897" s="8"/>
      <c r="AQ5897" s="8"/>
      <c r="AR5897" s="8"/>
      <c r="AS5897" s="8"/>
      <c r="AT5897" s="8"/>
      <c r="AU5897" s="8"/>
      <c r="AV5897" s="8"/>
      <c r="AW5897" s="8"/>
      <c r="AX5897" s="8"/>
    </row>
    <row r="5898" spans="41:50">
      <c r="AO5898" s="8"/>
      <c r="AP5898" s="8"/>
      <c r="AQ5898" s="8"/>
      <c r="AR5898" s="8"/>
      <c r="AS5898" s="8"/>
      <c r="AT5898" s="8"/>
      <c r="AU5898" s="8"/>
      <c r="AV5898" s="8"/>
      <c r="AW5898" s="8"/>
      <c r="AX5898" s="8"/>
    </row>
    <row r="5899" spans="41:50">
      <c r="AO5899" s="8"/>
      <c r="AP5899" s="8"/>
      <c r="AQ5899" s="8"/>
      <c r="AR5899" s="8"/>
      <c r="AS5899" s="8"/>
      <c r="AT5899" s="8"/>
      <c r="AU5899" s="8"/>
      <c r="AV5899" s="8"/>
      <c r="AW5899" s="8"/>
      <c r="AX5899" s="8"/>
    </row>
    <row r="5900" spans="41:50">
      <c r="AO5900" s="8"/>
      <c r="AP5900" s="8"/>
      <c r="AQ5900" s="8"/>
      <c r="AR5900" s="8"/>
      <c r="AS5900" s="8"/>
      <c r="AT5900" s="8"/>
      <c r="AU5900" s="8"/>
      <c r="AV5900" s="8"/>
      <c r="AW5900" s="8"/>
      <c r="AX5900" s="8"/>
    </row>
    <row r="5901" spans="41:50">
      <c r="AO5901" s="8"/>
      <c r="AP5901" s="8"/>
      <c r="AQ5901" s="8"/>
      <c r="AR5901" s="8"/>
      <c r="AS5901" s="8"/>
      <c r="AT5901" s="8"/>
      <c r="AU5901" s="8"/>
      <c r="AV5901" s="8"/>
      <c r="AW5901" s="8"/>
      <c r="AX5901" s="8"/>
    </row>
    <row r="5902" spans="41:50">
      <c r="AO5902" s="8"/>
      <c r="AP5902" s="8"/>
      <c r="AQ5902" s="8"/>
      <c r="AR5902" s="8"/>
      <c r="AS5902" s="8"/>
      <c r="AT5902" s="8"/>
      <c r="AU5902" s="8"/>
      <c r="AV5902" s="8"/>
      <c r="AW5902" s="8"/>
      <c r="AX5902" s="8"/>
    </row>
    <row r="5903" spans="41:50">
      <c r="AO5903" s="8"/>
      <c r="AP5903" s="8"/>
      <c r="AQ5903" s="8"/>
      <c r="AR5903" s="8"/>
      <c r="AS5903" s="8"/>
      <c r="AT5903" s="8"/>
      <c r="AU5903" s="8"/>
      <c r="AV5903" s="8"/>
      <c r="AW5903" s="8"/>
      <c r="AX5903" s="8"/>
    </row>
    <row r="5904" spans="41:50">
      <c r="AO5904" s="8"/>
      <c r="AP5904" s="8"/>
      <c r="AQ5904" s="8"/>
      <c r="AR5904" s="8"/>
      <c r="AS5904" s="8"/>
      <c r="AT5904" s="8"/>
      <c r="AU5904" s="8"/>
      <c r="AV5904" s="8"/>
      <c r="AW5904" s="8"/>
      <c r="AX5904" s="8"/>
    </row>
    <row r="5905" spans="41:50">
      <c r="AO5905" s="8"/>
      <c r="AP5905" s="8"/>
      <c r="AQ5905" s="8"/>
      <c r="AR5905" s="8"/>
      <c r="AS5905" s="8"/>
      <c r="AT5905" s="8"/>
      <c r="AU5905" s="8"/>
      <c r="AV5905" s="8"/>
      <c r="AW5905" s="8"/>
      <c r="AX5905" s="8"/>
    </row>
    <row r="5906" spans="41:50">
      <c r="AO5906" s="8"/>
      <c r="AP5906" s="8"/>
      <c r="AQ5906" s="8"/>
      <c r="AR5906" s="8"/>
      <c r="AS5906" s="8"/>
      <c r="AT5906" s="8"/>
      <c r="AU5906" s="8"/>
      <c r="AV5906" s="8"/>
      <c r="AW5906" s="8"/>
      <c r="AX5906" s="8"/>
    </row>
    <row r="5907" spans="41:50">
      <c r="AO5907" s="8"/>
      <c r="AP5907" s="8"/>
      <c r="AQ5907" s="8"/>
      <c r="AR5907" s="8"/>
      <c r="AS5907" s="8"/>
      <c r="AT5907" s="8"/>
      <c r="AU5907" s="8"/>
      <c r="AV5907" s="8"/>
      <c r="AW5907" s="8"/>
      <c r="AX5907" s="8"/>
    </row>
    <row r="5908" spans="41:50">
      <c r="AO5908" s="8"/>
      <c r="AP5908" s="8"/>
      <c r="AQ5908" s="8"/>
      <c r="AR5908" s="8"/>
      <c r="AS5908" s="8"/>
      <c r="AT5908" s="8"/>
      <c r="AU5908" s="8"/>
      <c r="AV5908" s="8"/>
      <c r="AW5908" s="8"/>
      <c r="AX5908" s="8"/>
    </row>
    <row r="5909" spans="41:50">
      <c r="AO5909" s="8"/>
      <c r="AP5909" s="8"/>
      <c r="AQ5909" s="8"/>
      <c r="AR5909" s="8"/>
      <c r="AS5909" s="8"/>
      <c r="AT5909" s="8"/>
      <c r="AU5909" s="8"/>
      <c r="AV5909" s="8"/>
      <c r="AW5909" s="8"/>
      <c r="AX5909" s="8"/>
    </row>
    <row r="5910" spans="41:50">
      <c r="AO5910" s="8"/>
      <c r="AP5910" s="8"/>
      <c r="AQ5910" s="8"/>
      <c r="AR5910" s="8"/>
      <c r="AS5910" s="8"/>
      <c r="AT5910" s="8"/>
      <c r="AU5910" s="8"/>
      <c r="AV5910" s="8"/>
      <c r="AW5910" s="8"/>
      <c r="AX5910" s="8"/>
    </row>
    <row r="5911" spans="41:50">
      <c r="AO5911" s="8"/>
      <c r="AP5911" s="8"/>
      <c r="AQ5911" s="8"/>
      <c r="AR5911" s="8"/>
      <c r="AS5911" s="8"/>
      <c r="AT5911" s="8"/>
      <c r="AU5911" s="8"/>
      <c r="AV5911" s="8"/>
      <c r="AW5911" s="8"/>
      <c r="AX5911" s="8"/>
    </row>
    <row r="5912" spans="41:50">
      <c r="AO5912" s="8"/>
      <c r="AP5912" s="8"/>
      <c r="AQ5912" s="8"/>
      <c r="AR5912" s="8"/>
      <c r="AS5912" s="8"/>
      <c r="AT5912" s="8"/>
      <c r="AU5912" s="8"/>
      <c r="AV5912" s="8"/>
      <c r="AW5912" s="8"/>
      <c r="AX5912" s="8"/>
    </row>
    <row r="5913" spans="41:50">
      <c r="AO5913" s="8"/>
      <c r="AP5913" s="8"/>
      <c r="AQ5913" s="8"/>
      <c r="AR5913" s="8"/>
      <c r="AS5913" s="8"/>
      <c r="AT5913" s="8"/>
      <c r="AU5913" s="8"/>
      <c r="AV5913" s="8"/>
      <c r="AW5913" s="8"/>
      <c r="AX5913" s="8"/>
    </row>
    <row r="5914" spans="41:50">
      <c r="AO5914" s="8"/>
      <c r="AP5914" s="8"/>
      <c r="AQ5914" s="8"/>
      <c r="AR5914" s="8"/>
      <c r="AS5914" s="8"/>
      <c r="AT5914" s="8"/>
      <c r="AU5914" s="8"/>
      <c r="AV5914" s="8"/>
      <c r="AW5914" s="8"/>
      <c r="AX5914" s="8"/>
    </row>
    <row r="5915" spans="41:50">
      <c r="AO5915" s="8"/>
      <c r="AP5915" s="8"/>
      <c r="AQ5915" s="8"/>
      <c r="AR5915" s="8"/>
      <c r="AS5915" s="8"/>
      <c r="AT5915" s="8"/>
      <c r="AU5915" s="8"/>
      <c r="AV5915" s="8"/>
      <c r="AW5915" s="8"/>
      <c r="AX5915" s="8"/>
    </row>
    <row r="5916" spans="41:50">
      <c r="AO5916" s="8"/>
      <c r="AP5916" s="8"/>
      <c r="AQ5916" s="8"/>
      <c r="AR5916" s="8"/>
      <c r="AS5916" s="8"/>
      <c r="AT5916" s="8"/>
      <c r="AU5916" s="8"/>
      <c r="AV5916" s="8"/>
      <c r="AW5916" s="8"/>
      <c r="AX5916" s="8"/>
    </row>
    <row r="5917" spans="41:50">
      <c r="AO5917" s="8"/>
      <c r="AP5917" s="8"/>
      <c r="AQ5917" s="8"/>
      <c r="AR5917" s="8"/>
      <c r="AS5917" s="8"/>
      <c r="AT5917" s="8"/>
      <c r="AU5917" s="8"/>
      <c r="AV5917" s="8"/>
      <c r="AW5917" s="8"/>
      <c r="AX5917" s="8"/>
    </row>
    <row r="5918" spans="41:50">
      <c r="AO5918" s="8"/>
      <c r="AP5918" s="8"/>
      <c r="AQ5918" s="8"/>
      <c r="AR5918" s="8"/>
      <c r="AS5918" s="8"/>
      <c r="AT5918" s="8"/>
      <c r="AU5918" s="8"/>
      <c r="AV5918" s="8"/>
      <c r="AW5918" s="8"/>
      <c r="AX5918" s="8"/>
    </row>
    <row r="5919" spans="41:50">
      <c r="AO5919" s="8"/>
      <c r="AP5919" s="8"/>
      <c r="AQ5919" s="8"/>
      <c r="AR5919" s="8"/>
      <c r="AS5919" s="8"/>
      <c r="AT5919" s="8"/>
      <c r="AU5919" s="8"/>
      <c r="AV5919" s="8"/>
      <c r="AW5919" s="8"/>
      <c r="AX5919" s="8"/>
    </row>
    <row r="5920" spans="41:50">
      <c r="AO5920" s="8"/>
      <c r="AP5920" s="8"/>
      <c r="AQ5920" s="8"/>
      <c r="AR5920" s="8"/>
      <c r="AS5920" s="8"/>
      <c r="AT5920" s="8"/>
      <c r="AU5920" s="8"/>
      <c r="AV5920" s="8"/>
      <c r="AW5920" s="8"/>
      <c r="AX5920" s="8"/>
    </row>
    <row r="5921" spans="41:50">
      <c r="AO5921" s="8"/>
      <c r="AP5921" s="8"/>
      <c r="AQ5921" s="8"/>
      <c r="AR5921" s="8"/>
      <c r="AS5921" s="8"/>
      <c r="AT5921" s="8"/>
      <c r="AU5921" s="8"/>
      <c r="AV5921" s="8"/>
      <c r="AW5921" s="8"/>
      <c r="AX5921" s="8"/>
    </row>
    <row r="5922" spans="41:50">
      <c r="AO5922" s="8"/>
      <c r="AP5922" s="8"/>
      <c r="AQ5922" s="8"/>
      <c r="AR5922" s="8"/>
      <c r="AS5922" s="8"/>
      <c r="AT5922" s="8"/>
      <c r="AU5922" s="8"/>
      <c r="AV5922" s="8"/>
      <c r="AW5922" s="8"/>
      <c r="AX5922" s="8"/>
    </row>
    <row r="5923" spans="41:50">
      <c r="AO5923" s="8"/>
      <c r="AP5923" s="8"/>
      <c r="AQ5923" s="8"/>
      <c r="AR5923" s="8"/>
      <c r="AS5923" s="8"/>
      <c r="AT5923" s="8"/>
      <c r="AU5923" s="8"/>
      <c r="AV5923" s="8"/>
      <c r="AW5923" s="8"/>
      <c r="AX5923" s="8"/>
    </row>
    <row r="5924" spans="41:50">
      <c r="AO5924" s="8"/>
      <c r="AP5924" s="8"/>
      <c r="AQ5924" s="8"/>
      <c r="AR5924" s="8"/>
      <c r="AS5924" s="8"/>
      <c r="AT5924" s="8"/>
      <c r="AU5924" s="8"/>
      <c r="AV5924" s="8"/>
      <c r="AW5924" s="8"/>
      <c r="AX5924" s="8"/>
    </row>
    <row r="5925" spans="41:50">
      <c r="AO5925" s="8"/>
      <c r="AP5925" s="8"/>
      <c r="AQ5925" s="8"/>
      <c r="AR5925" s="8"/>
      <c r="AS5925" s="8"/>
      <c r="AT5925" s="8"/>
      <c r="AU5925" s="8"/>
      <c r="AV5925" s="8"/>
      <c r="AW5925" s="8"/>
      <c r="AX5925" s="8"/>
    </row>
    <row r="5926" spans="41:50">
      <c r="AO5926" s="8"/>
      <c r="AP5926" s="8"/>
      <c r="AQ5926" s="8"/>
      <c r="AR5926" s="8"/>
      <c r="AS5926" s="8"/>
      <c r="AT5926" s="8"/>
      <c r="AU5926" s="8"/>
      <c r="AV5926" s="8"/>
      <c r="AW5926" s="8"/>
      <c r="AX5926" s="8"/>
    </row>
    <row r="5927" spans="41:50">
      <c r="AO5927" s="8"/>
      <c r="AP5927" s="8"/>
      <c r="AQ5927" s="8"/>
      <c r="AR5927" s="8"/>
      <c r="AS5927" s="8"/>
      <c r="AT5927" s="8"/>
      <c r="AU5927" s="8"/>
      <c r="AV5927" s="8"/>
      <c r="AW5927" s="8"/>
      <c r="AX5927" s="8"/>
    </row>
    <row r="5928" spans="41:50">
      <c r="AO5928" s="8"/>
      <c r="AP5928" s="8"/>
      <c r="AQ5928" s="8"/>
      <c r="AR5928" s="8"/>
      <c r="AS5928" s="8"/>
      <c r="AT5928" s="8"/>
      <c r="AU5928" s="8"/>
      <c r="AV5928" s="8"/>
      <c r="AW5928" s="8"/>
      <c r="AX5928" s="8"/>
    </row>
    <row r="5929" spans="41:50">
      <c r="AO5929" s="8"/>
      <c r="AP5929" s="8"/>
      <c r="AQ5929" s="8"/>
      <c r="AR5929" s="8"/>
      <c r="AS5929" s="8"/>
      <c r="AT5929" s="8"/>
      <c r="AU5929" s="8"/>
      <c r="AV5929" s="8"/>
      <c r="AW5929" s="8"/>
      <c r="AX5929" s="8"/>
    </row>
    <row r="5930" spans="41:50">
      <c r="AO5930" s="8"/>
      <c r="AP5930" s="8"/>
      <c r="AQ5930" s="8"/>
      <c r="AR5930" s="8"/>
      <c r="AS5930" s="8"/>
      <c r="AT5930" s="8"/>
      <c r="AU5930" s="8"/>
      <c r="AV5930" s="8"/>
      <c r="AW5930" s="8"/>
      <c r="AX5930" s="8"/>
    </row>
    <row r="5931" spans="41:50">
      <c r="AO5931" s="8"/>
      <c r="AP5931" s="8"/>
      <c r="AQ5931" s="8"/>
      <c r="AR5931" s="8"/>
      <c r="AS5931" s="8"/>
      <c r="AT5931" s="8"/>
      <c r="AU5931" s="8"/>
      <c r="AV5931" s="8"/>
      <c r="AW5931" s="8"/>
      <c r="AX5931" s="8"/>
    </row>
    <row r="5932" spans="41:50">
      <c r="AO5932" s="8"/>
      <c r="AP5932" s="8"/>
      <c r="AQ5932" s="8"/>
      <c r="AR5932" s="8"/>
      <c r="AS5932" s="8"/>
      <c r="AT5932" s="8"/>
      <c r="AU5932" s="8"/>
      <c r="AV5932" s="8"/>
      <c r="AW5932" s="8"/>
      <c r="AX5932" s="8"/>
    </row>
    <row r="5933" spans="41:50">
      <c r="AO5933" s="8"/>
      <c r="AP5933" s="8"/>
      <c r="AQ5933" s="8"/>
      <c r="AR5933" s="8"/>
      <c r="AS5933" s="8"/>
      <c r="AT5933" s="8"/>
      <c r="AU5933" s="8"/>
      <c r="AV5933" s="8"/>
      <c r="AW5933" s="8"/>
      <c r="AX5933" s="8"/>
    </row>
    <row r="5934" spans="41:50">
      <c r="AO5934" s="8"/>
      <c r="AP5934" s="8"/>
      <c r="AQ5934" s="8"/>
      <c r="AR5934" s="8"/>
      <c r="AS5934" s="8"/>
      <c r="AT5934" s="8"/>
      <c r="AU5934" s="8"/>
      <c r="AV5934" s="8"/>
      <c r="AW5934" s="8"/>
      <c r="AX5934" s="8"/>
    </row>
    <row r="5935" spans="41:50">
      <c r="AO5935" s="8"/>
      <c r="AP5935" s="8"/>
      <c r="AQ5935" s="8"/>
      <c r="AR5935" s="8"/>
      <c r="AS5935" s="8"/>
      <c r="AT5935" s="8"/>
      <c r="AU5935" s="8"/>
      <c r="AV5935" s="8"/>
      <c r="AW5935" s="8"/>
      <c r="AX5935" s="8"/>
    </row>
    <row r="5936" spans="41:50">
      <c r="AO5936" s="8"/>
      <c r="AP5936" s="8"/>
      <c r="AQ5936" s="8"/>
      <c r="AR5936" s="8"/>
      <c r="AS5936" s="8"/>
      <c r="AT5936" s="8"/>
      <c r="AU5936" s="8"/>
      <c r="AV5936" s="8"/>
      <c r="AW5936" s="8"/>
      <c r="AX5936" s="8"/>
    </row>
    <row r="5937" spans="41:50">
      <c r="AO5937" s="8"/>
      <c r="AP5937" s="8"/>
      <c r="AQ5937" s="8"/>
      <c r="AR5937" s="8"/>
      <c r="AS5937" s="8"/>
      <c r="AT5937" s="8"/>
      <c r="AU5937" s="8"/>
      <c r="AV5937" s="8"/>
      <c r="AW5937" s="8"/>
      <c r="AX5937" s="8"/>
    </row>
    <row r="5938" spans="41:50">
      <c r="AO5938" s="8"/>
      <c r="AP5938" s="8"/>
      <c r="AQ5938" s="8"/>
      <c r="AR5938" s="8"/>
      <c r="AS5938" s="8"/>
      <c r="AT5938" s="8"/>
      <c r="AU5938" s="8"/>
      <c r="AV5938" s="8"/>
      <c r="AW5938" s="8"/>
      <c r="AX5938" s="8"/>
    </row>
    <row r="5939" spans="41:50">
      <c r="AO5939" s="8"/>
      <c r="AP5939" s="8"/>
      <c r="AQ5939" s="8"/>
      <c r="AR5939" s="8"/>
      <c r="AS5939" s="8"/>
      <c r="AT5939" s="8"/>
      <c r="AU5939" s="8"/>
      <c r="AV5939" s="8"/>
      <c r="AW5939" s="8"/>
      <c r="AX5939" s="8"/>
    </row>
    <row r="5940" spans="41:50">
      <c r="AO5940" s="8"/>
      <c r="AP5940" s="8"/>
      <c r="AQ5940" s="8"/>
      <c r="AR5940" s="8"/>
      <c r="AS5940" s="8"/>
      <c r="AT5940" s="8"/>
      <c r="AU5940" s="8"/>
      <c r="AV5940" s="8"/>
      <c r="AW5940" s="8"/>
      <c r="AX5940" s="8"/>
    </row>
    <row r="5941" spans="41:50">
      <c r="AO5941" s="8"/>
      <c r="AP5941" s="8"/>
      <c r="AQ5941" s="8"/>
      <c r="AR5941" s="8"/>
      <c r="AS5941" s="8"/>
      <c r="AT5941" s="8"/>
      <c r="AU5941" s="8"/>
      <c r="AV5941" s="8"/>
      <c r="AW5941" s="8"/>
      <c r="AX5941" s="8"/>
    </row>
    <row r="5942" spans="41:50">
      <c r="AO5942" s="8"/>
      <c r="AP5942" s="8"/>
      <c r="AQ5942" s="8"/>
      <c r="AR5942" s="8"/>
      <c r="AS5942" s="8"/>
      <c r="AT5942" s="8"/>
      <c r="AU5942" s="8"/>
      <c r="AV5942" s="8"/>
      <c r="AW5942" s="8"/>
      <c r="AX5942" s="8"/>
    </row>
    <row r="5943" spans="41:50">
      <c r="AO5943" s="8"/>
      <c r="AP5943" s="8"/>
      <c r="AQ5943" s="8"/>
      <c r="AR5943" s="8"/>
      <c r="AS5943" s="8"/>
      <c r="AT5943" s="8"/>
      <c r="AU5943" s="8"/>
      <c r="AV5943" s="8"/>
      <c r="AW5943" s="8"/>
      <c r="AX5943" s="8"/>
    </row>
    <row r="5944" spans="41:50">
      <c r="AO5944" s="8"/>
      <c r="AP5944" s="8"/>
      <c r="AQ5944" s="8"/>
      <c r="AR5944" s="8"/>
      <c r="AS5944" s="8"/>
      <c r="AT5944" s="8"/>
      <c r="AU5944" s="8"/>
      <c r="AV5944" s="8"/>
      <c r="AW5944" s="8"/>
      <c r="AX5944" s="8"/>
    </row>
    <row r="5945" spans="41:50">
      <c r="AO5945" s="8"/>
      <c r="AP5945" s="8"/>
      <c r="AQ5945" s="8"/>
      <c r="AR5945" s="8"/>
      <c r="AS5945" s="8"/>
      <c r="AT5945" s="8"/>
      <c r="AU5945" s="8"/>
      <c r="AV5945" s="8"/>
      <c r="AW5945" s="8"/>
      <c r="AX5945" s="8"/>
    </row>
    <row r="5946" spans="41:50">
      <c r="AO5946" s="8"/>
      <c r="AP5946" s="8"/>
      <c r="AQ5946" s="8"/>
      <c r="AR5946" s="8"/>
      <c r="AS5946" s="8"/>
      <c r="AT5946" s="8"/>
      <c r="AU5946" s="8"/>
      <c r="AV5946" s="8"/>
      <c r="AW5946" s="8"/>
      <c r="AX5946" s="8"/>
    </row>
    <row r="5947" spans="41:50">
      <c r="AO5947" s="8"/>
      <c r="AP5947" s="8"/>
      <c r="AQ5947" s="8"/>
      <c r="AR5947" s="8"/>
      <c r="AS5947" s="8"/>
      <c r="AT5947" s="8"/>
      <c r="AU5947" s="8"/>
      <c r="AV5947" s="8"/>
      <c r="AW5947" s="8"/>
      <c r="AX5947" s="8"/>
    </row>
    <row r="5948" spans="41:50">
      <c r="AO5948" s="8"/>
      <c r="AP5948" s="8"/>
      <c r="AQ5948" s="8"/>
      <c r="AR5948" s="8"/>
      <c r="AS5948" s="8"/>
      <c r="AT5948" s="8"/>
      <c r="AU5948" s="8"/>
      <c r="AV5948" s="8"/>
      <c r="AW5948" s="8"/>
      <c r="AX5948" s="8"/>
    </row>
    <row r="5949" spans="41:50">
      <c r="AO5949" s="8"/>
      <c r="AP5949" s="8"/>
      <c r="AQ5949" s="8"/>
      <c r="AR5949" s="8"/>
      <c r="AS5949" s="8"/>
      <c r="AT5949" s="8"/>
      <c r="AU5949" s="8"/>
      <c r="AV5949" s="8"/>
      <c r="AW5949" s="8"/>
      <c r="AX5949" s="8"/>
    </row>
    <row r="5950" spans="41:50">
      <c r="AO5950" s="8"/>
      <c r="AP5950" s="8"/>
      <c r="AQ5950" s="8"/>
      <c r="AR5950" s="8"/>
      <c r="AS5950" s="8"/>
      <c r="AT5950" s="8"/>
      <c r="AU5950" s="8"/>
      <c r="AV5950" s="8"/>
      <c r="AW5950" s="8"/>
      <c r="AX5950" s="8"/>
    </row>
    <row r="5951" spans="41:50">
      <c r="AO5951" s="8"/>
      <c r="AP5951" s="8"/>
      <c r="AQ5951" s="8"/>
      <c r="AR5951" s="8"/>
      <c r="AS5951" s="8"/>
      <c r="AT5951" s="8"/>
      <c r="AU5951" s="8"/>
      <c r="AV5951" s="8"/>
      <c r="AW5951" s="8"/>
      <c r="AX5951" s="8"/>
    </row>
    <row r="5952" spans="41:50">
      <c r="AO5952" s="8"/>
      <c r="AP5952" s="8"/>
      <c r="AQ5952" s="8"/>
      <c r="AR5952" s="8"/>
      <c r="AS5952" s="8"/>
      <c r="AT5952" s="8"/>
      <c r="AU5952" s="8"/>
      <c r="AV5952" s="8"/>
      <c r="AW5952" s="8"/>
      <c r="AX5952" s="8"/>
    </row>
    <row r="5953" spans="41:50">
      <c r="AO5953" s="8"/>
      <c r="AP5953" s="8"/>
      <c r="AQ5953" s="8"/>
      <c r="AR5953" s="8"/>
      <c r="AS5953" s="8"/>
      <c r="AT5953" s="8"/>
      <c r="AU5953" s="8"/>
      <c r="AV5953" s="8"/>
      <c r="AW5953" s="8"/>
      <c r="AX5953" s="8"/>
    </row>
    <row r="5954" spans="41:50">
      <c r="AO5954" s="8"/>
      <c r="AP5954" s="8"/>
      <c r="AQ5954" s="8"/>
      <c r="AR5954" s="8"/>
      <c r="AS5954" s="8"/>
      <c r="AT5954" s="8"/>
      <c r="AU5954" s="8"/>
      <c r="AV5954" s="8"/>
      <c r="AW5954" s="8"/>
      <c r="AX5954" s="8"/>
    </row>
    <row r="5955" spans="41:50">
      <c r="AO5955" s="8"/>
      <c r="AP5955" s="8"/>
      <c r="AQ5955" s="8"/>
      <c r="AR5955" s="8"/>
      <c r="AS5955" s="8"/>
      <c r="AT5955" s="8"/>
      <c r="AU5955" s="8"/>
      <c r="AV5955" s="8"/>
      <c r="AW5955" s="8"/>
      <c r="AX5955" s="8"/>
    </row>
    <row r="5956" spans="41:50">
      <c r="AO5956" s="8"/>
      <c r="AP5956" s="8"/>
      <c r="AQ5956" s="8"/>
      <c r="AR5956" s="8"/>
      <c r="AS5956" s="8"/>
      <c r="AT5956" s="8"/>
      <c r="AU5956" s="8"/>
      <c r="AV5956" s="8"/>
      <c r="AW5956" s="8"/>
      <c r="AX5956" s="8"/>
    </row>
    <row r="5957" spans="41:50">
      <c r="AO5957" s="8"/>
      <c r="AP5957" s="8"/>
      <c r="AQ5957" s="8"/>
      <c r="AR5957" s="8"/>
      <c r="AS5957" s="8"/>
      <c r="AT5957" s="8"/>
      <c r="AU5957" s="8"/>
      <c r="AV5957" s="8"/>
      <c r="AW5957" s="8"/>
      <c r="AX5957" s="8"/>
    </row>
    <row r="5958" spans="41:50">
      <c r="AO5958" s="8"/>
      <c r="AP5958" s="8"/>
      <c r="AQ5958" s="8"/>
      <c r="AR5958" s="8"/>
      <c r="AS5958" s="8"/>
      <c r="AT5958" s="8"/>
      <c r="AU5958" s="8"/>
      <c r="AV5958" s="8"/>
      <c r="AW5958" s="8"/>
      <c r="AX5958" s="8"/>
    </row>
    <row r="5959" spans="41:50">
      <c r="AO5959" s="8"/>
      <c r="AP5959" s="8"/>
      <c r="AQ5959" s="8"/>
      <c r="AR5959" s="8"/>
      <c r="AS5959" s="8"/>
      <c r="AT5959" s="8"/>
      <c r="AU5959" s="8"/>
      <c r="AV5959" s="8"/>
      <c r="AW5959" s="8"/>
      <c r="AX5959" s="8"/>
    </row>
    <row r="5960" spans="41:50">
      <c r="AO5960" s="8"/>
      <c r="AP5960" s="8"/>
      <c r="AQ5960" s="8"/>
      <c r="AR5960" s="8"/>
      <c r="AS5960" s="8"/>
      <c r="AT5960" s="8"/>
      <c r="AU5960" s="8"/>
      <c r="AV5960" s="8"/>
      <c r="AW5960" s="8"/>
      <c r="AX5960" s="8"/>
    </row>
    <row r="5961" spans="41:50">
      <c r="AO5961" s="8"/>
      <c r="AP5961" s="8"/>
      <c r="AQ5961" s="8"/>
      <c r="AR5961" s="8"/>
      <c r="AS5961" s="8"/>
      <c r="AT5961" s="8"/>
      <c r="AU5961" s="8"/>
      <c r="AV5961" s="8"/>
      <c r="AW5961" s="8"/>
      <c r="AX5961" s="8"/>
    </row>
    <row r="5962" spans="41:50">
      <c r="AO5962" s="8"/>
      <c r="AP5962" s="8"/>
      <c r="AQ5962" s="8"/>
      <c r="AR5962" s="8"/>
      <c r="AS5962" s="8"/>
      <c r="AT5962" s="8"/>
      <c r="AU5962" s="8"/>
      <c r="AV5962" s="8"/>
      <c r="AW5962" s="8"/>
      <c r="AX5962" s="8"/>
    </row>
    <row r="5963" spans="41:50">
      <c r="AO5963" s="8"/>
      <c r="AP5963" s="8"/>
      <c r="AQ5963" s="8"/>
      <c r="AR5963" s="8"/>
      <c r="AS5963" s="8"/>
      <c r="AT5963" s="8"/>
      <c r="AU5963" s="8"/>
      <c r="AV5963" s="8"/>
      <c r="AW5963" s="8"/>
      <c r="AX5963" s="8"/>
    </row>
    <row r="5964" spans="41:50">
      <c r="AO5964" s="8"/>
      <c r="AP5964" s="8"/>
      <c r="AQ5964" s="8"/>
      <c r="AR5964" s="8"/>
      <c r="AS5964" s="8"/>
      <c r="AT5964" s="8"/>
      <c r="AU5964" s="8"/>
      <c r="AV5964" s="8"/>
      <c r="AW5964" s="8"/>
      <c r="AX5964" s="8"/>
    </row>
    <row r="5965" spans="41:50">
      <c r="AO5965" s="8"/>
      <c r="AP5965" s="8"/>
      <c r="AQ5965" s="8"/>
      <c r="AR5965" s="8"/>
      <c r="AS5965" s="8"/>
      <c r="AT5965" s="8"/>
      <c r="AU5965" s="8"/>
      <c r="AV5965" s="8"/>
      <c r="AW5965" s="8"/>
      <c r="AX5965" s="8"/>
    </row>
    <row r="5966" spans="41:50">
      <c r="AO5966" s="8"/>
      <c r="AP5966" s="8"/>
      <c r="AQ5966" s="8"/>
      <c r="AR5966" s="8"/>
      <c r="AS5966" s="8"/>
      <c r="AT5966" s="8"/>
      <c r="AU5966" s="8"/>
      <c r="AV5966" s="8"/>
      <c r="AW5966" s="8"/>
      <c r="AX5966" s="8"/>
    </row>
    <row r="5967" spans="41:50">
      <c r="AO5967" s="8"/>
      <c r="AP5967" s="8"/>
      <c r="AQ5967" s="8"/>
      <c r="AR5967" s="8"/>
      <c r="AS5967" s="8"/>
      <c r="AT5967" s="8"/>
      <c r="AU5967" s="8"/>
      <c r="AV5967" s="8"/>
      <c r="AW5967" s="8"/>
      <c r="AX5967" s="8"/>
    </row>
    <row r="5968" spans="41:50">
      <c r="AO5968" s="8"/>
      <c r="AP5968" s="8"/>
      <c r="AQ5968" s="8"/>
      <c r="AR5968" s="8"/>
      <c r="AS5968" s="8"/>
      <c r="AT5968" s="8"/>
      <c r="AU5968" s="8"/>
      <c r="AV5968" s="8"/>
      <c r="AW5968" s="8"/>
      <c r="AX5968" s="8"/>
    </row>
    <row r="5969" spans="41:50">
      <c r="AO5969" s="8"/>
      <c r="AP5969" s="8"/>
      <c r="AQ5969" s="8"/>
      <c r="AR5969" s="8"/>
      <c r="AS5969" s="8"/>
      <c r="AT5969" s="8"/>
      <c r="AU5969" s="8"/>
      <c r="AV5969" s="8"/>
      <c r="AW5969" s="8"/>
      <c r="AX5969" s="8"/>
    </row>
    <row r="5970" spans="41:50">
      <c r="AO5970" s="8"/>
      <c r="AP5970" s="8"/>
      <c r="AQ5970" s="8"/>
      <c r="AR5970" s="8"/>
      <c r="AS5970" s="8"/>
      <c r="AT5970" s="8"/>
      <c r="AU5970" s="8"/>
      <c r="AV5970" s="8"/>
      <c r="AW5970" s="8"/>
      <c r="AX5970" s="8"/>
    </row>
    <row r="5971" spans="41:50">
      <c r="AO5971" s="8"/>
      <c r="AP5971" s="8"/>
      <c r="AQ5971" s="8"/>
      <c r="AR5971" s="8"/>
      <c r="AS5971" s="8"/>
      <c r="AT5971" s="8"/>
      <c r="AU5971" s="8"/>
      <c r="AV5971" s="8"/>
      <c r="AW5971" s="8"/>
      <c r="AX5971" s="8"/>
    </row>
    <row r="5972" spans="41:50">
      <c r="AO5972" s="8"/>
      <c r="AP5972" s="8"/>
      <c r="AQ5972" s="8"/>
      <c r="AR5972" s="8"/>
      <c r="AS5972" s="8"/>
      <c r="AT5972" s="8"/>
      <c r="AU5972" s="8"/>
      <c r="AV5972" s="8"/>
      <c r="AW5972" s="8"/>
      <c r="AX5972" s="8"/>
    </row>
    <row r="5973" spans="41:50">
      <c r="AO5973" s="8"/>
      <c r="AP5973" s="8"/>
      <c r="AQ5973" s="8"/>
      <c r="AR5973" s="8"/>
      <c r="AS5973" s="8"/>
      <c r="AT5973" s="8"/>
      <c r="AU5973" s="8"/>
      <c r="AV5973" s="8"/>
      <c r="AW5973" s="8"/>
      <c r="AX5973" s="8"/>
    </row>
    <row r="5974" spans="41:50">
      <c r="AO5974" s="8"/>
      <c r="AP5974" s="8"/>
      <c r="AQ5974" s="8"/>
      <c r="AR5974" s="8"/>
      <c r="AS5974" s="8"/>
      <c r="AT5974" s="8"/>
      <c r="AU5974" s="8"/>
      <c r="AV5974" s="8"/>
      <c r="AW5974" s="8"/>
      <c r="AX5974" s="8"/>
    </row>
    <row r="5975" spans="41:50">
      <c r="AO5975" s="8"/>
      <c r="AP5975" s="8"/>
      <c r="AQ5975" s="8"/>
      <c r="AR5975" s="8"/>
      <c r="AS5975" s="8"/>
      <c r="AT5975" s="8"/>
      <c r="AU5975" s="8"/>
      <c r="AV5975" s="8"/>
      <c r="AW5975" s="8"/>
      <c r="AX5975" s="8"/>
    </row>
    <row r="5976" spans="41:50">
      <c r="AO5976" s="8"/>
      <c r="AP5976" s="8"/>
      <c r="AQ5976" s="8"/>
      <c r="AR5976" s="8"/>
      <c r="AS5976" s="8"/>
      <c r="AT5976" s="8"/>
      <c r="AU5976" s="8"/>
      <c r="AV5976" s="8"/>
      <c r="AW5976" s="8"/>
      <c r="AX5976" s="8"/>
    </row>
    <row r="5977" spans="41:50">
      <c r="AO5977" s="8"/>
      <c r="AP5977" s="8"/>
      <c r="AQ5977" s="8"/>
      <c r="AR5977" s="8"/>
      <c r="AS5977" s="8"/>
      <c r="AT5977" s="8"/>
      <c r="AU5977" s="8"/>
      <c r="AV5977" s="8"/>
      <c r="AW5977" s="8"/>
      <c r="AX5977" s="8"/>
    </row>
    <row r="5978" spans="41:50">
      <c r="AO5978" s="8"/>
      <c r="AP5978" s="8"/>
      <c r="AQ5978" s="8"/>
      <c r="AR5978" s="8"/>
      <c r="AS5978" s="8"/>
      <c r="AT5978" s="8"/>
      <c r="AU5978" s="8"/>
      <c r="AV5978" s="8"/>
      <c r="AW5978" s="8"/>
      <c r="AX5978" s="8"/>
    </row>
    <row r="5979" spans="41:50">
      <c r="AO5979" s="8"/>
      <c r="AP5979" s="8"/>
      <c r="AQ5979" s="8"/>
      <c r="AR5979" s="8"/>
      <c r="AS5979" s="8"/>
      <c r="AT5979" s="8"/>
      <c r="AU5979" s="8"/>
      <c r="AV5979" s="8"/>
      <c r="AW5979" s="8"/>
      <c r="AX5979" s="8"/>
    </row>
    <row r="5980" spans="41:50">
      <c r="AO5980" s="8"/>
      <c r="AP5980" s="8"/>
      <c r="AQ5980" s="8"/>
      <c r="AR5980" s="8"/>
      <c r="AS5980" s="8"/>
      <c r="AT5980" s="8"/>
      <c r="AU5980" s="8"/>
      <c r="AV5980" s="8"/>
      <c r="AW5980" s="8"/>
      <c r="AX5980" s="8"/>
    </row>
    <row r="5981" spans="41:50">
      <c r="AO5981" s="8"/>
      <c r="AP5981" s="8"/>
      <c r="AQ5981" s="8"/>
      <c r="AR5981" s="8"/>
      <c r="AS5981" s="8"/>
      <c r="AT5981" s="8"/>
      <c r="AU5981" s="8"/>
      <c r="AV5981" s="8"/>
      <c r="AW5981" s="8"/>
      <c r="AX5981" s="8"/>
    </row>
    <row r="5982" spans="41:50">
      <c r="AO5982" s="8"/>
      <c r="AP5982" s="8"/>
      <c r="AQ5982" s="8"/>
      <c r="AR5982" s="8"/>
      <c r="AS5982" s="8"/>
      <c r="AT5982" s="8"/>
      <c r="AU5982" s="8"/>
      <c r="AV5982" s="8"/>
      <c r="AW5982" s="8"/>
      <c r="AX5982" s="8"/>
    </row>
    <row r="5983" spans="41:50">
      <c r="AO5983" s="8"/>
      <c r="AP5983" s="8"/>
      <c r="AQ5983" s="8"/>
      <c r="AR5983" s="8"/>
      <c r="AS5983" s="8"/>
      <c r="AT5983" s="8"/>
      <c r="AU5983" s="8"/>
      <c r="AV5983" s="8"/>
      <c r="AW5983" s="8"/>
      <c r="AX5983" s="8"/>
    </row>
    <row r="5984" spans="41:50">
      <c r="AO5984" s="8"/>
      <c r="AP5984" s="8"/>
      <c r="AQ5984" s="8"/>
      <c r="AR5984" s="8"/>
      <c r="AS5984" s="8"/>
      <c r="AT5984" s="8"/>
      <c r="AU5984" s="8"/>
      <c r="AV5984" s="8"/>
      <c r="AW5984" s="8"/>
      <c r="AX5984" s="8"/>
    </row>
    <row r="5985" spans="41:50">
      <c r="AO5985" s="8"/>
      <c r="AP5985" s="8"/>
      <c r="AQ5985" s="8"/>
      <c r="AR5985" s="8"/>
      <c r="AS5985" s="8"/>
      <c r="AT5985" s="8"/>
      <c r="AU5985" s="8"/>
      <c r="AV5985" s="8"/>
      <c r="AW5985" s="8"/>
      <c r="AX5985" s="8"/>
    </row>
    <row r="5986" spans="41:50">
      <c r="AO5986" s="8"/>
      <c r="AP5986" s="8"/>
      <c r="AQ5986" s="8"/>
      <c r="AR5986" s="8"/>
      <c r="AS5986" s="8"/>
      <c r="AT5986" s="8"/>
      <c r="AU5986" s="8"/>
      <c r="AV5986" s="8"/>
      <c r="AW5986" s="8"/>
      <c r="AX5986" s="8"/>
    </row>
    <row r="5987" spans="41:50">
      <c r="AO5987" s="8"/>
      <c r="AP5987" s="8"/>
      <c r="AQ5987" s="8"/>
      <c r="AR5987" s="8"/>
      <c r="AS5987" s="8"/>
      <c r="AT5987" s="8"/>
      <c r="AU5987" s="8"/>
      <c r="AV5987" s="8"/>
      <c r="AW5987" s="8"/>
      <c r="AX5987" s="8"/>
    </row>
    <row r="5988" spans="41:50">
      <c r="AO5988" s="8"/>
      <c r="AP5988" s="8"/>
      <c r="AQ5988" s="8"/>
      <c r="AR5988" s="8"/>
      <c r="AS5988" s="8"/>
      <c r="AT5988" s="8"/>
      <c r="AU5988" s="8"/>
      <c r="AV5988" s="8"/>
      <c r="AW5988" s="8"/>
      <c r="AX5988" s="8"/>
    </row>
    <row r="5989" spans="41:50">
      <c r="AO5989" s="8"/>
      <c r="AP5989" s="8"/>
      <c r="AQ5989" s="8"/>
      <c r="AR5989" s="8"/>
      <c r="AS5989" s="8"/>
      <c r="AT5989" s="8"/>
      <c r="AU5989" s="8"/>
      <c r="AV5989" s="8"/>
      <c r="AW5989" s="8"/>
      <c r="AX5989" s="8"/>
    </row>
    <row r="5990" spans="41:50">
      <c r="AO5990" s="8"/>
      <c r="AP5990" s="8"/>
      <c r="AQ5990" s="8"/>
      <c r="AR5990" s="8"/>
      <c r="AS5990" s="8"/>
      <c r="AT5990" s="8"/>
      <c r="AU5990" s="8"/>
      <c r="AV5990" s="8"/>
      <c r="AW5990" s="8"/>
      <c r="AX5990" s="8"/>
    </row>
    <row r="5991" spans="41:50">
      <c r="AO5991" s="8"/>
      <c r="AP5991" s="8"/>
      <c r="AQ5991" s="8"/>
      <c r="AR5991" s="8"/>
      <c r="AS5991" s="8"/>
      <c r="AT5991" s="8"/>
      <c r="AU5991" s="8"/>
      <c r="AV5991" s="8"/>
      <c r="AW5991" s="8"/>
      <c r="AX5991" s="8"/>
    </row>
    <row r="5992" spans="41:50">
      <c r="AO5992" s="8"/>
      <c r="AP5992" s="8"/>
      <c r="AQ5992" s="8"/>
      <c r="AR5992" s="8"/>
      <c r="AS5992" s="8"/>
      <c r="AT5992" s="8"/>
      <c r="AU5992" s="8"/>
      <c r="AV5992" s="8"/>
      <c r="AW5992" s="8"/>
      <c r="AX5992" s="8"/>
    </row>
    <row r="5993" spans="41:50">
      <c r="AO5993" s="8"/>
      <c r="AP5993" s="8"/>
      <c r="AQ5993" s="8"/>
      <c r="AR5993" s="8"/>
      <c r="AS5993" s="8"/>
      <c r="AT5993" s="8"/>
      <c r="AU5993" s="8"/>
      <c r="AV5993" s="8"/>
      <c r="AW5993" s="8"/>
      <c r="AX5993" s="8"/>
    </row>
    <row r="5994" spans="41:50">
      <c r="AO5994" s="8"/>
      <c r="AP5994" s="8"/>
      <c r="AQ5994" s="8"/>
      <c r="AR5994" s="8"/>
      <c r="AS5994" s="8"/>
      <c r="AT5994" s="8"/>
      <c r="AU5994" s="8"/>
      <c r="AV5994" s="8"/>
      <c r="AW5994" s="8"/>
      <c r="AX5994" s="8"/>
    </row>
    <row r="5995" spans="41:50">
      <c r="AO5995" s="8"/>
      <c r="AP5995" s="8"/>
      <c r="AQ5995" s="8"/>
      <c r="AR5995" s="8"/>
      <c r="AS5995" s="8"/>
      <c r="AT5995" s="8"/>
      <c r="AU5995" s="8"/>
      <c r="AV5995" s="8"/>
      <c r="AW5995" s="8"/>
      <c r="AX5995" s="8"/>
    </row>
    <row r="5996" spans="41:50">
      <c r="AO5996" s="8"/>
      <c r="AP5996" s="8"/>
      <c r="AQ5996" s="8"/>
      <c r="AR5996" s="8"/>
      <c r="AS5996" s="8"/>
      <c r="AT5996" s="8"/>
      <c r="AU5996" s="8"/>
      <c r="AV5996" s="8"/>
      <c r="AW5996" s="8"/>
      <c r="AX5996" s="8"/>
    </row>
    <row r="5997" spans="41:50">
      <c r="AO5997" s="8"/>
      <c r="AP5997" s="8"/>
      <c r="AQ5997" s="8"/>
      <c r="AR5997" s="8"/>
      <c r="AS5997" s="8"/>
      <c r="AT5997" s="8"/>
      <c r="AU5997" s="8"/>
      <c r="AV5997" s="8"/>
      <c r="AW5997" s="8"/>
      <c r="AX5997" s="8"/>
    </row>
    <row r="5998" spans="41:50">
      <c r="AO5998" s="8"/>
      <c r="AP5998" s="8"/>
      <c r="AQ5998" s="8"/>
      <c r="AR5998" s="8"/>
      <c r="AS5998" s="8"/>
      <c r="AT5998" s="8"/>
      <c r="AU5998" s="8"/>
      <c r="AV5998" s="8"/>
      <c r="AW5998" s="8"/>
      <c r="AX5998" s="8"/>
    </row>
    <row r="5999" spans="41:50">
      <c r="AO5999" s="8"/>
      <c r="AP5999" s="8"/>
      <c r="AQ5999" s="8"/>
      <c r="AR5999" s="8"/>
      <c r="AS5999" s="8"/>
      <c r="AT5999" s="8"/>
      <c r="AU5999" s="8"/>
      <c r="AV5999" s="8"/>
      <c r="AW5999" s="8"/>
      <c r="AX5999" s="8"/>
    </row>
    <row r="6000" spans="41:50">
      <c r="AO6000" s="8"/>
      <c r="AP6000" s="8"/>
      <c r="AQ6000" s="8"/>
      <c r="AR6000" s="8"/>
      <c r="AS6000" s="8"/>
      <c r="AT6000" s="8"/>
      <c r="AU6000" s="8"/>
      <c r="AV6000" s="8"/>
      <c r="AW6000" s="8"/>
      <c r="AX6000" s="8"/>
    </row>
    <row r="6001" spans="41:50">
      <c r="AO6001" s="8"/>
      <c r="AP6001" s="8"/>
      <c r="AQ6001" s="8"/>
      <c r="AR6001" s="8"/>
      <c r="AS6001" s="8"/>
      <c r="AT6001" s="8"/>
      <c r="AU6001" s="8"/>
      <c r="AV6001" s="8"/>
      <c r="AW6001" s="8"/>
      <c r="AX6001" s="8"/>
    </row>
    <row r="6002" spans="41:50">
      <c r="AO6002" s="8"/>
      <c r="AP6002" s="8"/>
      <c r="AQ6002" s="8"/>
      <c r="AR6002" s="8"/>
      <c r="AS6002" s="8"/>
      <c r="AT6002" s="8"/>
      <c r="AU6002" s="8"/>
      <c r="AV6002" s="8"/>
      <c r="AW6002" s="8"/>
      <c r="AX6002" s="8"/>
    </row>
    <row r="6003" spans="41:50">
      <c r="AO6003" s="8"/>
      <c r="AP6003" s="8"/>
      <c r="AQ6003" s="8"/>
      <c r="AR6003" s="8"/>
      <c r="AS6003" s="8"/>
      <c r="AT6003" s="8"/>
      <c r="AU6003" s="8"/>
      <c r="AV6003" s="8"/>
      <c r="AW6003" s="8"/>
      <c r="AX6003" s="8"/>
    </row>
    <row r="6004" spans="41:50">
      <c r="AO6004" s="8"/>
      <c r="AP6004" s="8"/>
      <c r="AQ6004" s="8"/>
      <c r="AR6004" s="8"/>
      <c r="AS6004" s="8"/>
      <c r="AT6004" s="8"/>
      <c r="AU6004" s="8"/>
      <c r="AV6004" s="8"/>
      <c r="AW6004" s="8"/>
      <c r="AX6004" s="8"/>
    </row>
    <row r="6005" spans="41:50">
      <c r="AO6005" s="8"/>
      <c r="AP6005" s="8"/>
      <c r="AQ6005" s="8"/>
      <c r="AR6005" s="8"/>
      <c r="AS6005" s="8"/>
      <c r="AT6005" s="8"/>
      <c r="AU6005" s="8"/>
      <c r="AV6005" s="8"/>
      <c r="AW6005" s="8"/>
      <c r="AX6005" s="8"/>
    </row>
    <row r="6006" spans="41:50">
      <c r="AO6006" s="8"/>
      <c r="AP6006" s="8"/>
      <c r="AQ6006" s="8"/>
      <c r="AR6006" s="8"/>
      <c r="AS6006" s="8"/>
      <c r="AT6006" s="8"/>
      <c r="AU6006" s="8"/>
      <c r="AV6006" s="8"/>
      <c r="AW6006" s="8"/>
      <c r="AX6006" s="8"/>
    </row>
    <row r="6007" spans="41:50">
      <c r="AO6007" s="8"/>
      <c r="AP6007" s="8"/>
      <c r="AQ6007" s="8"/>
      <c r="AR6007" s="8"/>
      <c r="AS6007" s="8"/>
      <c r="AT6007" s="8"/>
      <c r="AU6007" s="8"/>
      <c r="AV6007" s="8"/>
      <c r="AW6007" s="8"/>
      <c r="AX6007" s="8"/>
    </row>
    <row r="6008" spans="41:50">
      <c r="AO6008" s="8"/>
      <c r="AP6008" s="8"/>
      <c r="AQ6008" s="8"/>
      <c r="AR6008" s="8"/>
      <c r="AS6008" s="8"/>
      <c r="AT6008" s="8"/>
      <c r="AU6008" s="8"/>
      <c r="AV6008" s="8"/>
      <c r="AW6008" s="8"/>
      <c r="AX6008" s="8"/>
    </row>
    <row r="6009" spans="41:50">
      <c r="AO6009" s="8"/>
      <c r="AP6009" s="8"/>
      <c r="AQ6009" s="8"/>
      <c r="AR6009" s="8"/>
      <c r="AS6009" s="8"/>
      <c r="AT6009" s="8"/>
      <c r="AU6009" s="8"/>
      <c r="AV6009" s="8"/>
      <c r="AW6009" s="8"/>
      <c r="AX6009" s="8"/>
    </row>
    <row r="6010" spans="41:50">
      <c r="AO6010" s="8"/>
      <c r="AP6010" s="8"/>
      <c r="AQ6010" s="8"/>
      <c r="AR6010" s="8"/>
      <c r="AS6010" s="8"/>
      <c r="AT6010" s="8"/>
      <c r="AU6010" s="8"/>
      <c r="AV6010" s="8"/>
      <c r="AW6010" s="8"/>
      <c r="AX6010" s="8"/>
    </row>
    <row r="6011" spans="41:50">
      <c r="AO6011" s="8"/>
      <c r="AP6011" s="8"/>
      <c r="AQ6011" s="8"/>
      <c r="AR6011" s="8"/>
      <c r="AS6011" s="8"/>
      <c r="AT6011" s="8"/>
      <c r="AU6011" s="8"/>
      <c r="AV6011" s="8"/>
      <c r="AW6011" s="8"/>
      <c r="AX6011" s="8"/>
    </row>
    <row r="6012" spans="41:50">
      <c r="AO6012" s="8"/>
      <c r="AP6012" s="8"/>
      <c r="AQ6012" s="8"/>
      <c r="AR6012" s="8"/>
      <c r="AS6012" s="8"/>
      <c r="AT6012" s="8"/>
      <c r="AU6012" s="8"/>
      <c r="AV6012" s="8"/>
      <c r="AW6012" s="8"/>
      <c r="AX6012" s="8"/>
    </row>
    <row r="6013" spans="41:50">
      <c r="AO6013" s="8"/>
      <c r="AP6013" s="8"/>
      <c r="AQ6013" s="8"/>
      <c r="AR6013" s="8"/>
      <c r="AS6013" s="8"/>
      <c r="AT6013" s="8"/>
      <c r="AU6013" s="8"/>
      <c r="AV6013" s="8"/>
      <c r="AW6013" s="8"/>
      <c r="AX6013" s="8"/>
    </row>
    <row r="6014" spans="41:50">
      <c r="AO6014" s="8"/>
      <c r="AP6014" s="8"/>
      <c r="AQ6014" s="8"/>
      <c r="AR6014" s="8"/>
      <c r="AS6014" s="8"/>
      <c r="AT6014" s="8"/>
      <c r="AU6014" s="8"/>
      <c r="AV6014" s="8"/>
      <c r="AW6014" s="8"/>
      <c r="AX6014" s="8"/>
    </row>
    <row r="6015" spans="41:50">
      <c r="AO6015" s="8"/>
      <c r="AP6015" s="8"/>
      <c r="AQ6015" s="8"/>
      <c r="AR6015" s="8"/>
      <c r="AS6015" s="8"/>
      <c r="AT6015" s="8"/>
      <c r="AU6015" s="8"/>
      <c r="AV6015" s="8"/>
      <c r="AW6015" s="8"/>
      <c r="AX6015" s="8"/>
    </row>
    <row r="6016" spans="41:50">
      <c r="AO6016" s="8"/>
      <c r="AP6016" s="8"/>
      <c r="AQ6016" s="8"/>
      <c r="AR6016" s="8"/>
      <c r="AS6016" s="8"/>
      <c r="AT6016" s="8"/>
      <c r="AU6016" s="8"/>
      <c r="AV6016" s="8"/>
      <c r="AW6016" s="8"/>
      <c r="AX6016" s="8"/>
    </row>
    <row r="6017" spans="41:50">
      <c r="AO6017" s="8"/>
      <c r="AP6017" s="8"/>
      <c r="AQ6017" s="8"/>
      <c r="AR6017" s="8"/>
      <c r="AS6017" s="8"/>
      <c r="AT6017" s="8"/>
      <c r="AU6017" s="8"/>
      <c r="AV6017" s="8"/>
      <c r="AW6017" s="8"/>
      <c r="AX6017" s="8"/>
    </row>
    <row r="6018" spans="41:50">
      <c r="AO6018" s="8"/>
      <c r="AP6018" s="8"/>
      <c r="AQ6018" s="8"/>
      <c r="AR6018" s="8"/>
      <c r="AS6018" s="8"/>
      <c r="AT6018" s="8"/>
      <c r="AU6018" s="8"/>
      <c r="AV6018" s="8"/>
      <c r="AW6018" s="8"/>
      <c r="AX6018" s="8"/>
    </row>
    <row r="6019" spans="41:50">
      <c r="AO6019" s="8"/>
      <c r="AP6019" s="8"/>
      <c r="AQ6019" s="8"/>
      <c r="AR6019" s="8"/>
      <c r="AS6019" s="8"/>
      <c r="AT6019" s="8"/>
      <c r="AU6019" s="8"/>
      <c r="AV6019" s="8"/>
      <c r="AW6019" s="8"/>
      <c r="AX6019" s="8"/>
    </row>
    <row r="6020" spans="41:50">
      <c r="AO6020" s="8"/>
      <c r="AP6020" s="8"/>
      <c r="AQ6020" s="8"/>
      <c r="AR6020" s="8"/>
      <c r="AS6020" s="8"/>
      <c r="AT6020" s="8"/>
      <c r="AU6020" s="8"/>
      <c r="AV6020" s="8"/>
      <c r="AW6020" s="8"/>
      <c r="AX6020" s="8"/>
    </row>
    <row r="6021" spans="41:50">
      <c r="AO6021" s="8"/>
      <c r="AP6021" s="8"/>
      <c r="AQ6021" s="8"/>
      <c r="AR6021" s="8"/>
      <c r="AS6021" s="8"/>
      <c r="AT6021" s="8"/>
      <c r="AU6021" s="8"/>
      <c r="AV6021" s="8"/>
      <c r="AW6021" s="8"/>
      <c r="AX6021" s="8"/>
    </row>
    <row r="6022" spans="41:50">
      <c r="AO6022" s="8"/>
      <c r="AP6022" s="8"/>
      <c r="AQ6022" s="8"/>
      <c r="AR6022" s="8"/>
      <c r="AS6022" s="8"/>
      <c r="AT6022" s="8"/>
      <c r="AU6022" s="8"/>
      <c r="AV6022" s="8"/>
      <c r="AW6022" s="8"/>
      <c r="AX6022" s="8"/>
    </row>
    <row r="6023" spans="41:50">
      <c r="AO6023" s="8"/>
      <c r="AP6023" s="8"/>
      <c r="AQ6023" s="8"/>
      <c r="AR6023" s="8"/>
      <c r="AS6023" s="8"/>
      <c r="AT6023" s="8"/>
      <c r="AU6023" s="8"/>
      <c r="AV6023" s="8"/>
      <c r="AW6023" s="8"/>
      <c r="AX6023" s="8"/>
    </row>
    <row r="6024" spans="41:50">
      <c r="AO6024" s="8"/>
      <c r="AP6024" s="8"/>
      <c r="AQ6024" s="8"/>
      <c r="AR6024" s="8"/>
      <c r="AS6024" s="8"/>
      <c r="AT6024" s="8"/>
      <c r="AU6024" s="8"/>
      <c r="AV6024" s="8"/>
      <c r="AW6024" s="8"/>
      <c r="AX6024" s="8"/>
    </row>
    <row r="6025" spans="41:50">
      <c r="AO6025" s="8"/>
      <c r="AP6025" s="8"/>
      <c r="AQ6025" s="8"/>
      <c r="AR6025" s="8"/>
      <c r="AS6025" s="8"/>
      <c r="AT6025" s="8"/>
      <c r="AU6025" s="8"/>
      <c r="AV6025" s="8"/>
      <c r="AW6025" s="8"/>
      <c r="AX6025" s="8"/>
    </row>
    <row r="6026" spans="41:50">
      <c r="AO6026" s="8"/>
      <c r="AP6026" s="8"/>
      <c r="AQ6026" s="8"/>
      <c r="AR6026" s="8"/>
      <c r="AS6026" s="8"/>
      <c r="AT6026" s="8"/>
      <c r="AU6026" s="8"/>
      <c r="AV6026" s="8"/>
      <c r="AW6026" s="8"/>
      <c r="AX6026" s="8"/>
    </row>
    <row r="6027" spans="41:50">
      <c r="AO6027" s="8"/>
      <c r="AP6027" s="8"/>
      <c r="AQ6027" s="8"/>
      <c r="AR6027" s="8"/>
      <c r="AS6027" s="8"/>
      <c r="AT6027" s="8"/>
      <c r="AU6027" s="8"/>
      <c r="AV6027" s="8"/>
      <c r="AW6027" s="8"/>
      <c r="AX6027" s="8"/>
    </row>
    <row r="6028" spans="41:50">
      <c r="AO6028" s="8"/>
      <c r="AP6028" s="8"/>
      <c r="AQ6028" s="8"/>
      <c r="AR6028" s="8"/>
      <c r="AS6028" s="8"/>
      <c r="AT6028" s="8"/>
      <c r="AU6028" s="8"/>
      <c r="AV6028" s="8"/>
      <c r="AW6028" s="8"/>
      <c r="AX6028" s="8"/>
    </row>
    <row r="6029" spans="41:50">
      <c r="AO6029" s="8"/>
      <c r="AP6029" s="8"/>
      <c r="AQ6029" s="8"/>
      <c r="AR6029" s="8"/>
      <c r="AS6029" s="8"/>
      <c r="AT6029" s="8"/>
      <c r="AU6029" s="8"/>
      <c r="AV6029" s="8"/>
      <c r="AW6029" s="8"/>
      <c r="AX6029" s="8"/>
    </row>
    <row r="6030" spans="41:50">
      <c r="AO6030" s="8"/>
      <c r="AP6030" s="8"/>
      <c r="AQ6030" s="8"/>
      <c r="AR6030" s="8"/>
      <c r="AS6030" s="8"/>
      <c r="AT6030" s="8"/>
      <c r="AU6030" s="8"/>
      <c r="AV6030" s="8"/>
      <c r="AW6030" s="8"/>
      <c r="AX6030" s="8"/>
    </row>
    <row r="6031" spans="41:50">
      <c r="AO6031" s="8"/>
      <c r="AP6031" s="8"/>
      <c r="AQ6031" s="8"/>
      <c r="AR6031" s="8"/>
      <c r="AS6031" s="8"/>
      <c r="AT6031" s="8"/>
      <c r="AU6031" s="8"/>
      <c r="AV6031" s="8"/>
      <c r="AW6031" s="8"/>
      <c r="AX6031" s="8"/>
    </row>
    <row r="6032" spans="41:50">
      <c r="AO6032" s="8"/>
      <c r="AP6032" s="8"/>
      <c r="AQ6032" s="8"/>
      <c r="AR6032" s="8"/>
      <c r="AS6032" s="8"/>
      <c r="AT6032" s="8"/>
      <c r="AU6032" s="8"/>
      <c r="AV6032" s="8"/>
      <c r="AW6032" s="8"/>
      <c r="AX6032" s="8"/>
    </row>
    <row r="6033" spans="41:50">
      <c r="AO6033" s="8"/>
      <c r="AP6033" s="8"/>
      <c r="AQ6033" s="8"/>
      <c r="AR6033" s="8"/>
      <c r="AS6033" s="8"/>
      <c r="AT6033" s="8"/>
      <c r="AU6033" s="8"/>
      <c r="AV6033" s="8"/>
      <c r="AW6033" s="8"/>
      <c r="AX6033" s="8"/>
    </row>
    <row r="6034" spans="41:50">
      <c r="AO6034" s="8"/>
      <c r="AP6034" s="8"/>
      <c r="AQ6034" s="8"/>
      <c r="AR6034" s="8"/>
      <c r="AS6034" s="8"/>
      <c r="AT6034" s="8"/>
      <c r="AU6034" s="8"/>
      <c r="AV6034" s="8"/>
      <c r="AW6034" s="8"/>
      <c r="AX6034" s="8"/>
    </row>
    <row r="6035" spans="41:50">
      <c r="AO6035" s="8"/>
      <c r="AP6035" s="8"/>
      <c r="AQ6035" s="8"/>
      <c r="AR6035" s="8"/>
      <c r="AS6035" s="8"/>
      <c r="AT6035" s="8"/>
      <c r="AU6035" s="8"/>
      <c r="AV6035" s="8"/>
      <c r="AW6035" s="8"/>
      <c r="AX6035" s="8"/>
    </row>
    <row r="6036" spans="41:50">
      <c r="AO6036" s="8"/>
      <c r="AP6036" s="8"/>
      <c r="AQ6036" s="8"/>
      <c r="AR6036" s="8"/>
      <c r="AS6036" s="8"/>
      <c r="AT6036" s="8"/>
      <c r="AU6036" s="8"/>
      <c r="AV6036" s="8"/>
      <c r="AW6036" s="8"/>
      <c r="AX6036" s="8"/>
    </row>
    <row r="6037" spans="41:50">
      <c r="AO6037" s="8"/>
      <c r="AP6037" s="8"/>
      <c r="AQ6037" s="8"/>
      <c r="AR6037" s="8"/>
      <c r="AS6037" s="8"/>
      <c r="AT6037" s="8"/>
      <c r="AU6037" s="8"/>
      <c r="AV6037" s="8"/>
      <c r="AW6037" s="8"/>
      <c r="AX6037" s="8"/>
    </row>
    <row r="6038" spans="41:50">
      <c r="AO6038" s="8"/>
      <c r="AP6038" s="8"/>
      <c r="AQ6038" s="8"/>
      <c r="AR6038" s="8"/>
      <c r="AS6038" s="8"/>
      <c r="AT6038" s="8"/>
      <c r="AU6038" s="8"/>
      <c r="AV6038" s="8"/>
      <c r="AW6038" s="8"/>
      <c r="AX6038" s="8"/>
    </row>
    <row r="6039" spans="41:50">
      <c r="AO6039" s="8"/>
      <c r="AP6039" s="8"/>
      <c r="AQ6039" s="8"/>
      <c r="AR6039" s="8"/>
      <c r="AS6039" s="8"/>
      <c r="AT6039" s="8"/>
      <c r="AU6039" s="8"/>
      <c r="AV6039" s="8"/>
      <c r="AW6039" s="8"/>
      <c r="AX6039" s="8"/>
    </row>
    <row r="6040" spans="41:50">
      <c r="AO6040" s="8"/>
      <c r="AP6040" s="8"/>
      <c r="AQ6040" s="8"/>
      <c r="AR6040" s="8"/>
      <c r="AS6040" s="8"/>
      <c r="AT6040" s="8"/>
      <c r="AU6040" s="8"/>
      <c r="AV6040" s="8"/>
      <c r="AW6040" s="8"/>
      <c r="AX6040" s="8"/>
    </row>
    <row r="6041" spans="41:50">
      <c r="AO6041" s="8"/>
      <c r="AP6041" s="8"/>
      <c r="AQ6041" s="8"/>
      <c r="AR6041" s="8"/>
      <c r="AS6041" s="8"/>
      <c r="AT6041" s="8"/>
      <c r="AU6041" s="8"/>
      <c r="AV6041" s="8"/>
      <c r="AW6041" s="8"/>
      <c r="AX6041" s="8"/>
    </row>
    <row r="6042" spans="41:50">
      <c r="AO6042" s="8"/>
      <c r="AP6042" s="8"/>
      <c r="AQ6042" s="8"/>
      <c r="AR6042" s="8"/>
      <c r="AS6042" s="8"/>
      <c r="AT6042" s="8"/>
      <c r="AU6042" s="8"/>
      <c r="AV6042" s="8"/>
      <c r="AW6042" s="8"/>
      <c r="AX6042" s="8"/>
    </row>
    <row r="6043" spans="41:50">
      <c r="AO6043" s="8"/>
      <c r="AP6043" s="8"/>
      <c r="AQ6043" s="8"/>
      <c r="AR6043" s="8"/>
      <c r="AS6043" s="8"/>
      <c r="AT6043" s="8"/>
      <c r="AU6043" s="8"/>
      <c r="AV6043" s="8"/>
      <c r="AW6043" s="8"/>
      <c r="AX6043" s="8"/>
    </row>
    <row r="6044" spans="41:50">
      <c r="AO6044" s="8"/>
      <c r="AP6044" s="8"/>
      <c r="AQ6044" s="8"/>
      <c r="AR6044" s="8"/>
      <c r="AS6044" s="8"/>
      <c r="AT6044" s="8"/>
      <c r="AU6044" s="8"/>
      <c r="AV6044" s="8"/>
      <c r="AW6044" s="8"/>
      <c r="AX6044" s="8"/>
    </row>
    <row r="6045" spans="41:50">
      <c r="AO6045" s="8"/>
      <c r="AP6045" s="8"/>
      <c r="AQ6045" s="8"/>
      <c r="AR6045" s="8"/>
      <c r="AS6045" s="8"/>
      <c r="AT6045" s="8"/>
      <c r="AU6045" s="8"/>
      <c r="AV6045" s="8"/>
      <c r="AW6045" s="8"/>
      <c r="AX6045" s="8"/>
    </row>
    <row r="6046" spans="41:50">
      <c r="AO6046" s="8"/>
      <c r="AP6046" s="8"/>
      <c r="AQ6046" s="8"/>
      <c r="AR6046" s="8"/>
      <c r="AS6046" s="8"/>
      <c r="AT6046" s="8"/>
      <c r="AU6046" s="8"/>
      <c r="AV6046" s="8"/>
      <c r="AW6046" s="8"/>
      <c r="AX6046" s="8"/>
    </row>
    <row r="6047" spans="41:50">
      <c r="AO6047" s="8"/>
      <c r="AP6047" s="8"/>
      <c r="AQ6047" s="8"/>
      <c r="AR6047" s="8"/>
      <c r="AS6047" s="8"/>
      <c r="AT6047" s="8"/>
      <c r="AU6047" s="8"/>
      <c r="AV6047" s="8"/>
      <c r="AW6047" s="8"/>
      <c r="AX6047" s="8"/>
    </row>
    <row r="6048" spans="41:50">
      <c r="AO6048" s="8"/>
      <c r="AP6048" s="8"/>
      <c r="AQ6048" s="8"/>
      <c r="AR6048" s="8"/>
      <c r="AS6048" s="8"/>
      <c r="AT6048" s="8"/>
      <c r="AU6048" s="8"/>
      <c r="AV6048" s="8"/>
      <c r="AW6048" s="8"/>
      <c r="AX6048" s="8"/>
    </row>
    <row r="6049" spans="41:50">
      <c r="AO6049" s="8"/>
      <c r="AP6049" s="8"/>
      <c r="AQ6049" s="8"/>
      <c r="AR6049" s="8"/>
      <c r="AS6049" s="8"/>
      <c r="AT6049" s="8"/>
      <c r="AU6049" s="8"/>
      <c r="AV6049" s="8"/>
      <c r="AW6049" s="8"/>
      <c r="AX6049" s="8"/>
    </row>
    <row r="6050" spans="41:50">
      <c r="AO6050" s="8"/>
      <c r="AP6050" s="8"/>
      <c r="AQ6050" s="8"/>
      <c r="AR6050" s="8"/>
      <c r="AS6050" s="8"/>
      <c r="AT6050" s="8"/>
      <c r="AU6050" s="8"/>
      <c r="AV6050" s="8"/>
      <c r="AW6050" s="8"/>
      <c r="AX6050" s="8"/>
    </row>
    <row r="6051" spans="41:50">
      <c r="AO6051" s="8"/>
      <c r="AP6051" s="8"/>
      <c r="AQ6051" s="8"/>
      <c r="AR6051" s="8"/>
      <c r="AS6051" s="8"/>
      <c r="AT6051" s="8"/>
      <c r="AU6051" s="8"/>
      <c r="AV6051" s="8"/>
      <c r="AW6051" s="8"/>
      <c r="AX6051" s="8"/>
    </row>
    <row r="6052" spans="41:50">
      <c r="AO6052" s="8"/>
      <c r="AP6052" s="8"/>
      <c r="AQ6052" s="8"/>
      <c r="AR6052" s="8"/>
      <c r="AS6052" s="8"/>
      <c r="AT6052" s="8"/>
      <c r="AU6052" s="8"/>
      <c r="AV6052" s="8"/>
      <c r="AW6052" s="8"/>
      <c r="AX6052" s="8"/>
    </row>
    <row r="6053" spans="41:50">
      <c r="AO6053" s="8"/>
      <c r="AP6053" s="8"/>
      <c r="AQ6053" s="8"/>
      <c r="AR6053" s="8"/>
      <c r="AS6053" s="8"/>
      <c r="AT6053" s="8"/>
      <c r="AU6053" s="8"/>
      <c r="AV6053" s="8"/>
      <c r="AW6053" s="8"/>
      <c r="AX6053" s="8"/>
    </row>
    <row r="6054" spans="41:50">
      <c r="AO6054" s="8"/>
      <c r="AP6054" s="8"/>
      <c r="AQ6054" s="8"/>
      <c r="AR6054" s="8"/>
      <c r="AS6054" s="8"/>
      <c r="AT6054" s="8"/>
      <c r="AU6054" s="8"/>
      <c r="AV6054" s="8"/>
      <c r="AW6054" s="8"/>
      <c r="AX6054" s="8"/>
    </row>
    <row r="6055" spans="41:50">
      <c r="AO6055" s="8"/>
      <c r="AP6055" s="8"/>
      <c r="AQ6055" s="8"/>
      <c r="AR6055" s="8"/>
      <c r="AS6055" s="8"/>
      <c r="AT6055" s="8"/>
      <c r="AU6055" s="8"/>
      <c r="AV6055" s="8"/>
      <c r="AW6055" s="8"/>
      <c r="AX6055" s="8"/>
    </row>
    <row r="6056" spans="41:50">
      <c r="AO6056" s="8"/>
      <c r="AP6056" s="8"/>
      <c r="AQ6056" s="8"/>
      <c r="AR6056" s="8"/>
      <c r="AS6056" s="8"/>
      <c r="AT6056" s="8"/>
      <c r="AU6056" s="8"/>
      <c r="AV6056" s="8"/>
      <c r="AW6056" s="8"/>
      <c r="AX6056" s="8"/>
    </row>
    <row r="6057" spans="41:50">
      <c r="AO6057" s="8"/>
      <c r="AP6057" s="8"/>
      <c r="AQ6057" s="8"/>
      <c r="AR6057" s="8"/>
      <c r="AS6057" s="8"/>
      <c r="AT6057" s="8"/>
      <c r="AU6057" s="8"/>
      <c r="AV6057" s="8"/>
      <c r="AW6057" s="8"/>
      <c r="AX6057" s="8"/>
    </row>
    <row r="6058" spans="41:50">
      <c r="AO6058" s="8"/>
      <c r="AP6058" s="8"/>
      <c r="AQ6058" s="8"/>
      <c r="AR6058" s="8"/>
      <c r="AS6058" s="8"/>
      <c r="AT6058" s="8"/>
      <c r="AU6058" s="8"/>
      <c r="AV6058" s="8"/>
      <c r="AW6058" s="8"/>
      <c r="AX6058" s="8"/>
    </row>
    <row r="6059" spans="41:50">
      <c r="AO6059" s="8"/>
      <c r="AP6059" s="8"/>
      <c r="AQ6059" s="8"/>
      <c r="AR6059" s="8"/>
      <c r="AS6059" s="8"/>
      <c r="AT6059" s="8"/>
      <c r="AU6059" s="8"/>
      <c r="AV6059" s="8"/>
      <c r="AW6059" s="8"/>
      <c r="AX6059" s="8"/>
    </row>
    <row r="6060" spans="41:50">
      <c r="AO6060" s="8"/>
      <c r="AP6060" s="8"/>
      <c r="AQ6060" s="8"/>
      <c r="AR6060" s="8"/>
      <c r="AS6060" s="8"/>
      <c r="AT6060" s="8"/>
      <c r="AU6060" s="8"/>
      <c r="AV6060" s="8"/>
      <c r="AW6060" s="8"/>
      <c r="AX6060" s="8"/>
    </row>
    <row r="6061" spans="41:50">
      <c r="AO6061" s="8"/>
      <c r="AP6061" s="8"/>
      <c r="AQ6061" s="8"/>
      <c r="AR6061" s="8"/>
      <c r="AS6061" s="8"/>
      <c r="AT6061" s="8"/>
      <c r="AU6061" s="8"/>
      <c r="AV6061" s="8"/>
      <c r="AW6061" s="8"/>
      <c r="AX6061" s="8"/>
    </row>
    <row r="6062" spans="41:50">
      <c r="AO6062" s="8"/>
      <c r="AP6062" s="8"/>
      <c r="AQ6062" s="8"/>
      <c r="AR6062" s="8"/>
      <c r="AS6062" s="8"/>
      <c r="AT6062" s="8"/>
      <c r="AU6062" s="8"/>
      <c r="AV6062" s="8"/>
      <c r="AW6062" s="8"/>
      <c r="AX6062" s="8"/>
    </row>
    <row r="6063" spans="41:50">
      <c r="AO6063" s="8"/>
      <c r="AP6063" s="8"/>
      <c r="AQ6063" s="8"/>
      <c r="AR6063" s="8"/>
      <c r="AS6063" s="8"/>
      <c r="AT6063" s="8"/>
      <c r="AU6063" s="8"/>
      <c r="AV6063" s="8"/>
      <c r="AW6063" s="8"/>
      <c r="AX6063" s="8"/>
    </row>
    <row r="6064" spans="41:50">
      <c r="AO6064" s="8"/>
      <c r="AP6064" s="8"/>
      <c r="AQ6064" s="8"/>
      <c r="AR6064" s="8"/>
      <c r="AS6064" s="8"/>
      <c r="AT6064" s="8"/>
      <c r="AU6064" s="8"/>
      <c r="AV6064" s="8"/>
      <c r="AW6064" s="8"/>
      <c r="AX6064" s="8"/>
    </row>
    <row r="6065" spans="41:50">
      <c r="AO6065" s="8"/>
      <c r="AP6065" s="8"/>
      <c r="AQ6065" s="8"/>
      <c r="AR6065" s="8"/>
      <c r="AS6065" s="8"/>
      <c r="AT6065" s="8"/>
      <c r="AU6065" s="8"/>
      <c r="AV6065" s="8"/>
      <c r="AW6065" s="8"/>
      <c r="AX6065" s="8"/>
    </row>
    <row r="6066" spans="41:50">
      <c r="AO6066" s="8"/>
      <c r="AP6066" s="8"/>
      <c r="AQ6066" s="8"/>
      <c r="AR6066" s="8"/>
      <c r="AS6066" s="8"/>
      <c r="AT6066" s="8"/>
      <c r="AU6066" s="8"/>
      <c r="AV6066" s="8"/>
      <c r="AW6066" s="8"/>
      <c r="AX6066" s="8"/>
    </row>
    <row r="6067" spans="41:50">
      <c r="AO6067" s="8"/>
      <c r="AP6067" s="8"/>
      <c r="AQ6067" s="8"/>
      <c r="AR6067" s="8"/>
      <c r="AS6067" s="8"/>
      <c r="AT6067" s="8"/>
      <c r="AU6067" s="8"/>
      <c r="AV6067" s="8"/>
      <c r="AW6067" s="8"/>
      <c r="AX6067" s="8"/>
    </row>
    <row r="6068" spans="41:50">
      <c r="AO6068" s="8"/>
      <c r="AP6068" s="8"/>
      <c r="AQ6068" s="8"/>
      <c r="AR6068" s="8"/>
      <c r="AS6068" s="8"/>
      <c r="AT6068" s="8"/>
      <c r="AU6068" s="8"/>
      <c r="AV6068" s="8"/>
      <c r="AW6068" s="8"/>
      <c r="AX6068" s="8"/>
    </row>
    <row r="6069" spans="41:50">
      <c r="AO6069" s="8"/>
      <c r="AP6069" s="8"/>
      <c r="AQ6069" s="8"/>
      <c r="AR6069" s="8"/>
      <c r="AS6069" s="8"/>
      <c r="AT6069" s="8"/>
      <c r="AU6069" s="8"/>
      <c r="AV6069" s="8"/>
      <c r="AW6069" s="8"/>
      <c r="AX6069" s="8"/>
    </row>
    <row r="6070" spans="41:50">
      <c r="AO6070" s="8"/>
      <c r="AP6070" s="8"/>
      <c r="AQ6070" s="8"/>
      <c r="AR6070" s="8"/>
      <c r="AS6070" s="8"/>
      <c r="AT6070" s="8"/>
      <c r="AU6070" s="8"/>
      <c r="AV6070" s="8"/>
      <c r="AW6070" s="8"/>
      <c r="AX6070" s="8"/>
    </row>
    <row r="6071" spans="41:50">
      <c r="AO6071" s="8"/>
      <c r="AP6071" s="8"/>
      <c r="AQ6071" s="8"/>
      <c r="AR6071" s="8"/>
      <c r="AS6071" s="8"/>
      <c r="AT6071" s="8"/>
      <c r="AU6071" s="8"/>
      <c r="AV6071" s="8"/>
      <c r="AW6071" s="8"/>
      <c r="AX6071" s="8"/>
    </row>
    <row r="6072" spans="41:50">
      <c r="AO6072" s="8"/>
      <c r="AP6072" s="8"/>
      <c r="AQ6072" s="8"/>
      <c r="AR6072" s="8"/>
      <c r="AS6072" s="8"/>
      <c r="AT6072" s="8"/>
      <c r="AU6072" s="8"/>
      <c r="AV6072" s="8"/>
      <c r="AW6072" s="8"/>
      <c r="AX6072" s="8"/>
    </row>
    <row r="6073" spans="41:50">
      <c r="AO6073" s="8"/>
      <c r="AP6073" s="8"/>
      <c r="AQ6073" s="8"/>
      <c r="AR6073" s="8"/>
      <c r="AS6073" s="8"/>
      <c r="AT6073" s="8"/>
      <c r="AU6073" s="8"/>
      <c r="AV6073" s="8"/>
      <c r="AW6073" s="8"/>
      <c r="AX6073" s="8"/>
    </row>
    <row r="6074" spans="41:50">
      <c r="AO6074" s="8"/>
      <c r="AP6074" s="8"/>
      <c r="AQ6074" s="8"/>
      <c r="AR6074" s="8"/>
      <c r="AS6074" s="8"/>
      <c r="AT6074" s="8"/>
      <c r="AU6074" s="8"/>
      <c r="AV6074" s="8"/>
      <c r="AW6074" s="8"/>
      <c r="AX6074" s="8"/>
    </row>
    <row r="6075" spans="41:50">
      <c r="AO6075" s="8"/>
      <c r="AP6075" s="8"/>
      <c r="AQ6075" s="8"/>
      <c r="AR6075" s="8"/>
      <c r="AS6075" s="8"/>
      <c r="AT6075" s="8"/>
      <c r="AU6075" s="8"/>
      <c r="AV6075" s="8"/>
      <c r="AW6075" s="8"/>
      <c r="AX6075" s="8"/>
    </row>
    <row r="6076" spans="41:50">
      <c r="AO6076" s="8"/>
      <c r="AP6076" s="8"/>
      <c r="AQ6076" s="8"/>
      <c r="AR6076" s="8"/>
      <c r="AS6076" s="8"/>
      <c r="AT6076" s="8"/>
      <c r="AU6076" s="8"/>
      <c r="AV6076" s="8"/>
      <c r="AW6076" s="8"/>
      <c r="AX6076" s="8"/>
    </row>
    <row r="6077" spans="41:50">
      <c r="AO6077" s="8"/>
      <c r="AP6077" s="8"/>
      <c r="AQ6077" s="8"/>
      <c r="AR6077" s="8"/>
      <c r="AS6077" s="8"/>
      <c r="AT6077" s="8"/>
      <c r="AU6077" s="8"/>
      <c r="AV6077" s="8"/>
      <c r="AW6077" s="8"/>
      <c r="AX6077" s="8"/>
    </row>
    <row r="6078" spans="41:50">
      <c r="AO6078" s="8"/>
      <c r="AP6078" s="8"/>
      <c r="AQ6078" s="8"/>
      <c r="AR6078" s="8"/>
      <c r="AS6078" s="8"/>
      <c r="AT6078" s="8"/>
      <c r="AU6078" s="8"/>
      <c r="AV6078" s="8"/>
      <c r="AW6078" s="8"/>
      <c r="AX6078" s="8"/>
    </row>
    <row r="6079" spans="41:50">
      <c r="AO6079" s="8"/>
      <c r="AP6079" s="8"/>
      <c r="AQ6079" s="8"/>
      <c r="AR6079" s="8"/>
      <c r="AS6079" s="8"/>
      <c r="AT6079" s="8"/>
      <c r="AU6079" s="8"/>
      <c r="AV6079" s="8"/>
      <c r="AW6079" s="8"/>
      <c r="AX6079" s="8"/>
    </row>
    <row r="6080" spans="41:50">
      <c r="AO6080" s="8"/>
      <c r="AP6080" s="8"/>
      <c r="AQ6080" s="8"/>
      <c r="AR6080" s="8"/>
      <c r="AS6080" s="8"/>
      <c r="AT6080" s="8"/>
      <c r="AU6080" s="8"/>
      <c r="AV6080" s="8"/>
      <c r="AW6080" s="8"/>
      <c r="AX6080" s="8"/>
    </row>
    <row r="6081" spans="41:50">
      <c r="AO6081" s="8"/>
      <c r="AP6081" s="8"/>
      <c r="AQ6081" s="8"/>
      <c r="AR6081" s="8"/>
      <c r="AS6081" s="8"/>
      <c r="AT6081" s="8"/>
      <c r="AU6081" s="8"/>
      <c r="AV6081" s="8"/>
      <c r="AW6081" s="8"/>
      <c r="AX6081" s="8"/>
    </row>
    <row r="6082" spans="41:50">
      <c r="AO6082" s="8"/>
      <c r="AP6082" s="8"/>
      <c r="AQ6082" s="8"/>
      <c r="AR6082" s="8"/>
      <c r="AS6082" s="8"/>
      <c r="AT6082" s="8"/>
      <c r="AU6082" s="8"/>
      <c r="AV6082" s="8"/>
      <c r="AW6082" s="8"/>
      <c r="AX6082" s="8"/>
    </row>
    <row r="6083" spans="41:50">
      <c r="AO6083" s="8"/>
      <c r="AP6083" s="8"/>
      <c r="AQ6083" s="8"/>
      <c r="AR6083" s="8"/>
      <c r="AS6083" s="8"/>
      <c r="AT6083" s="8"/>
      <c r="AU6083" s="8"/>
      <c r="AV6083" s="8"/>
      <c r="AW6083" s="8"/>
      <c r="AX6083" s="8"/>
    </row>
    <row r="6084" spans="41:50">
      <c r="AO6084" s="8"/>
      <c r="AP6084" s="8"/>
      <c r="AQ6084" s="8"/>
      <c r="AR6084" s="8"/>
      <c r="AS6084" s="8"/>
      <c r="AT6084" s="8"/>
      <c r="AU6084" s="8"/>
      <c r="AV6084" s="8"/>
      <c r="AW6084" s="8"/>
      <c r="AX6084" s="8"/>
    </row>
    <row r="6085" spans="41:50">
      <c r="AO6085" s="8"/>
      <c r="AP6085" s="8"/>
      <c r="AQ6085" s="8"/>
      <c r="AR6085" s="8"/>
      <c r="AS6085" s="8"/>
      <c r="AT6085" s="8"/>
      <c r="AU6085" s="8"/>
      <c r="AV6085" s="8"/>
      <c r="AW6085" s="8"/>
      <c r="AX6085" s="8"/>
    </row>
    <row r="6086" spans="41:50">
      <c r="AO6086" s="8"/>
      <c r="AP6086" s="8"/>
      <c r="AQ6086" s="8"/>
      <c r="AR6086" s="8"/>
      <c r="AS6086" s="8"/>
      <c r="AT6086" s="8"/>
      <c r="AU6086" s="8"/>
      <c r="AV6086" s="8"/>
      <c r="AW6086" s="8"/>
      <c r="AX6086" s="8"/>
    </row>
    <row r="6087" spans="41:50">
      <c r="AO6087" s="8"/>
      <c r="AP6087" s="8"/>
      <c r="AQ6087" s="8"/>
      <c r="AR6087" s="8"/>
      <c r="AS6087" s="8"/>
      <c r="AT6087" s="8"/>
      <c r="AU6087" s="8"/>
      <c r="AV6087" s="8"/>
      <c r="AW6087" s="8"/>
      <c r="AX6087" s="8"/>
    </row>
    <row r="6088" spans="41:50">
      <c r="AO6088" s="8"/>
      <c r="AP6088" s="8"/>
      <c r="AQ6088" s="8"/>
      <c r="AR6088" s="8"/>
      <c r="AS6088" s="8"/>
      <c r="AT6088" s="8"/>
      <c r="AU6088" s="8"/>
      <c r="AV6088" s="8"/>
      <c r="AW6088" s="8"/>
      <c r="AX6088" s="8"/>
    </row>
    <row r="6089" spans="41:50">
      <c r="AO6089" s="8"/>
      <c r="AP6089" s="8"/>
      <c r="AQ6089" s="8"/>
      <c r="AR6089" s="8"/>
      <c r="AS6089" s="8"/>
      <c r="AT6089" s="8"/>
      <c r="AU6089" s="8"/>
      <c r="AV6089" s="8"/>
      <c r="AW6089" s="8"/>
      <c r="AX6089" s="8"/>
    </row>
    <row r="6090" spans="41:50">
      <c r="AO6090" s="8"/>
      <c r="AP6090" s="8"/>
      <c r="AQ6090" s="8"/>
      <c r="AR6090" s="8"/>
      <c r="AS6090" s="8"/>
      <c r="AT6090" s="8"/>
      <c r="AU6090" s="8"/>
      <c r="AV6090" s="8"/>
      <c r="AW6090" s="8"/>
      <c r="AX6090" s="8"/>
    </row>
    <row r="6091" spans="41:50">
      <c r="AO6091" s="8"/>
      <c r="AP6091" s="8"/>
      <c r="AQ6091" s="8"/>
      <c r="AR6091" s="8"/>
      <c r="AS6091" s="8"/>
      <c r="AT6091" s="8"/>
      <c r="AU6091" s="8"/>
      <c r="AV6091" s="8"/>
      <c r="AW6091" s="8"/>
      <c r="AX6091" s="8"/>
    </row>
    <row r="6092" spans="41:50">
      <c r="AO6092" s="8"/>
      <c r="AP6092" s="8"/>
      <c r="AQ6092" s="8"/>
      <c r="AR6092" s="8"/>
      <c r="AS6092" s="8"/>
      <c r="AT6092" s="8"/>
      <c r="AU6092" s="8"/>
      <c r="AV6092" s="8"/>
      <c r="AW6092" s="8"/>
      <c r="AX6092" s="8"/>
    </row>
    <row r="6093" spans="41:50">
      <c r="AO6093" s="8"/>
      <c r="AP6093" s="8"/>
      <c r="AQ6093" s="8"/>
      <c r="AR6093" s="8"/>
      <c r="AS6093" s="8"/>
      <c r="AT6093" s="8"/>
      <c r="AU6093" s="8"/>
      <c r="AV6093" s="8"/>
      <c r="AW6093" s="8"/>
      <c r="AX6093" s="8"/>
    </row>
    <row r="6094" spans="41:50">
      <c r="AO6094" s="8"/>
      <c r="AP6094" s="8"/>
      <c r="AQ6094" s="8"/>
      <c r="AR6094" s="8"/>
      <c r="AS6094" s="8"/>
      <c r="AT6094" s="8"/>
      <c r="AU6094" s="8"/>
      <c r="AV6094" s="8"/>
      <c r="AW6094" s="8"/>
      <c r="AX6094" s="8"/>
    </row>
    <row r="6095" spans="41:50">
      <c r="AO6095" s="8"/>
      <c r="AP6095" s="8"/>
      <c r="AQ6095" s="8"/>
      <c r="AR6095" s="8"/>
      <c r="AS6095" s="8"/>
      <c r="AT6095" s="8"/>
      <c r="AU6095" s="8"/>
      <c r="AV6095" s="8"/>
      <c r="AW6095" s="8"/>
      <c r="AX6095" s="8"/>
    </row>
    <row r="6096" spans="41:50">
      <c r="AO6096" s="8"/>
      <c r="AP6096" s="8"/>
      <c r="AQ6096" s="8"/>
      <c r="AR6096" s="8"/>
      <c r="AS6096" s="8"/>
      <c r="AT6096" s="8"/>
      <c r="AU6096" s="8"/>
      <c r="AV6096" s="8"/>
      <c r="AW6096" s="8"/>
      <c r="AX6096" s="8"/>
    </row>
    <row r="6097" spans="41:50">
      <c r="AO6097" s="8"/>
      <c r="AP6097" s="8"/>
      <c r="AQ6097" s="8"/>
      <c r="AR6097" s="8"/>
      <c r="AS6097" s="8"/>
      <c r="AT6097" s="8"/>
      <c r="AU6097" s="8"/>
      <c r="AV6097" s="8"/>
      <c r="AW6097" s="8"/>
      <c r="AX6097" s="8"/>
    </row>
    <row r="6098" spans="41:50">
      <c r="AO6098" s="8"/>
      <c r="AP6098" s="8"/>
      <c r="AQ6098" s="8"/>
      <c r="AR6098" s="8"/>
      <c r="AS6098" s="8"/>
      <c r="AT6098" s="8"/>
      <c r="AU6098" s="8"/>
      <c r="AV6098" s="8"/>
      <c r="AW6098" s="8"/>
      <c r="AX6098" s="8"/>
    </row>
    <row r="6099" spans="41:50">
      <c r="AO6099" s="8"/>
      <c r="AP6099" s="8"/>
      <c r="AQ6099" s="8"/>
      <c r="AR6099" s="8"/>
      <c r="AS6099" s="8"/>
      <c r="AT6099" s="8"/>
      <c r="AU6099" s="8"/>
      <c r="AV6099" s="8"/>
      <c r="AW6099" s="8"/>
      <c r="AX6099" s="8"/>
    </row>
    <row r="6100" spans="41:50">
      <c r="AO6100" s="8"/>
      <c r="AP6100" s="8"/>
      <c r="AQ6100" s="8"/>
      <c r="AR6100" s="8"/>
      <c r="AS6100" s="8"/>
      <c r="AT6100" s="8"/>
      <c r="AU6100" s="8"/>
      <c r="AV6100" s="8"/>
      <c r="AW6100" s="8"/>
      <c r="AX6100" s="8"/>
    </row>
    <row r="6101" spans="41:50">
      <c r="AO6101" s="8"/>
      <c r="AP6101" s="8"/>
      <c r="AQ6101" s="8"/>
      <c r="AR6101" s="8"/>
      <c r="AS6101" s="8"/>
      <c r="AT6101" s="8"/>
      <c r="AU6101" s="8"/>
      <c r="AV6101" s="8"/>
      <c r="AW6101" s="8"/>
      <c r="AX6101" s="8"/>
    </row>
    <row r="6102" spans="41:50">
      <c r="AO6102" s="8"/>
      <c r="AP6102" s="8"/>
      <c r="AQ6102" s="8"/>
      <c r="AR6102" s="8"/>
      <c r="AS6102" s="8"/>
      <c r="AT6102" s="8"/>
      <c r="AU6102" s="8"/>
      <c r="AV6102" s="8"/>
      <c r="AW6102" s="8"/>
      <c r="AX6102" s="8"/>
    </row>
    <row r="6103" spans="41:50">
      <c r="AO6103" s="8"/>
      <c r="AP6103" s="8"/>
      <c r="AQ6103" s="8"/>
      <c r="AR6103" s="8"/>
      <c r="AS6103" s="8"/>
      <c r="AT6103" s="8"/>
      <c r="AU6103" s="8"/>
      <c r="AV6103" s="8"/>
      <c r="AW6103" s="8"/>
      <c r="AX6103" s="8"/>
    </row>
    <row r="6104" spans="41:50">
      <c r="AO6104" s="8"/>
      <c r="AP6104" s="8"/>
      <c r="AQ6104" s="8"/>
      <c r="AR6104" s="8"/>
      <c r="AS6104" s="8"/>
      <c r="AT6104" s="8"/>
      <c r="AU6104" s="8"/>
      <c r="AV6104" s="8"/>
      <c r="AW6104" s="8"/>
      <c r="AX6104" s="8"/>
    </row>
    <row r="6105" spans="41:50">
      <c r="AO6105" s="8"/>
      <c r="AP6105" s="8"/>
      <c r="AQ6105" s="8"/>
      <c r="AR6105" s="8"/>
      <c r="AS6105" s="8"/>
      <c r="AT6105" s="8"/>
      <c r="AU6105" s="8"/>
      <c r="AV6105" s="8"/>
      <c r="AW6105" s="8"/>
      <c r="AX6105" s="8"/>
    </row>
    <row r="6106" spans="41:50">
      <c r="AO6106" s="8"/>
      <c r="AP6106" s="8"/>
      <c r="AQ6106" s="8"/>
      <c r="AR6106" s="8"/>
      <c r="AS6106" s="8"/>
      <c r="AT6106" s="8"/>
      <c r="AU6106" s="8"/>
      <c r="AV6106" s="8"/>
      <c r="AW6106" s="8"/>
      <c r="AX6106" s="8"/>
    </row>
    <row r="6107" spans="41:50">
      <c r="AO6107" s="8"/>
      <c r="AP6107" s="8"/>
      <c r="AQ6107" s="8"/>
      <c r="AR6107" s="8"/>
      <c r="AS6107" s="8"/>
      <c r="AT6107" s="8"/>
      <c r="AU6107" s="8"/>
      <c r="AV6107" s="8"/>
      <c r="AW6107" s="8"/>
      <c r="AX6107" s="8"/>
    </row>
    <row r="6108" spans="41:50">
      <c r="AO6108" s="8"/>
      <c r="AP6108" s="8"/>
      <c r="AQ6108" s="8"/>
      <c r="AR6108" s="8"/>
      <c r="AS6108" s="8"/>
      <c r="AT6108" s="8"/>
      <c r="AU6108" s="8"/>
      <c r="AV6108" s="8"/>
      <c r="AW6108" s="8"/>
      <c r="AX6108" s="8"/>
    </row>
    <row r="6109" spans="41:50">
      <c r="AO6109" s="8"/>
      <c r="AP6109" s="8"/>
      <c r="AQ6109" s="8"/>
      <c r="AR6109" s="8"/>
      <c r="AS6109" s="8"/>
      <c r="AT6109" s="8"/>
      <c r="AU6109" s="8"/>
      <c r="AV6109" s="8"/>
      <c r="AW6109" s="8"/>
      <c r="AX6109" s="8"/>
    </row>
    <row r="6110" spans="41:50">
      <c r="AO6110" s="8"/>
      <c r="AP6110" s="8"/>
      <c r="AQ6110" s="8"/>
      <c r="AR6110" s="8"/>
      <c r="AS6110" s="8"/>
      <c r="AT6110" s="8"/>
      <c r="AU6110" s="8"/>
      <c r="AV6110" s="8"/>
      <c r="AW6110" s="8"/>
      <c r="AX6110" s="8"/>
    </row>
    <row r="6111" spans="41:50">
      <c r="AO6111" s="8"/>
      <c r="AP6111" s="8"/>
      <c r="AQ6111" s="8"/>
      <c r="AR6111" s="8"/>
      <c r="AS6111" s="8"/>
      <c r="AT6111" s="8"/>
      <c r="AU6111" s="8"/>
      <c r="AV6111" s="8"/>
      <c r="AW6111" s="8"/>
      <c r="AX6111" s="8"/>
    </row>
    <row r="6112" spans="41:50">
      <c r="AO6112" s="8"/>
      <c r="AP6112" s="8"/>
      <c r="AQ6112" s="8"/>
      <c r="AR6112" s="8"/>
      <c r="AS6112" s="8"/>
      <c r="AT6112" s="8"/>
      <c r="AU6112" s="8"/>
      <c r="AV6112" s="8"/>
      <c r="AW6112" s="8"/>
      <c r="AX6112" s="8"/>
    </row>
    <row r="6113" spans="41:50">
      <c r="AO6113" s="8"/>
      <c r="AP6113" s="8"/>
      <c r="AQ6113" s="8"/>
      <c r="AR6113" s="8"/>
      <c r="AS6113" s="8"/>
      <c r="AT6113" s="8"/>
      <c r="AU6113" s="8"/>
      <c r="AV6113" s="8"/>
      <c r="AW6113" s="8"/>
      <c r="AX6113" s="8"/>
    </row>
    <row r="6114" spans="41:50">
      <c r="AO6114" s="8"/>
      <c r="AP6114" s="8"/>
      <c r="AQ6114" s="8"/>
      <c r="AR6114" s="8"/>
      <c r="AS6114" s="8"/>
      <c r="AT6114" s="8"/>
      <c r="AU6114" s="8"/>
      <c r="AV6114" s="8"/>
      <c r="AW6114" s="8"/>
      <c r="AX6114" s="8"/>
    </row>
    <row r="6115" spans="41:50">
      <c r="AO6115" s="8"/>
      <c r="AP6115" s="8"/>
      <c r="AQ6115" s="8"/>
      <c r="AR6115" s="8"/>
      <c r="AS6115" s="8"/>
      <c r="AT6115" s="8"/>
      <c r="AU6115" s="8"/>
      <c r="AV6115" s="8"/>
      <c r="AW6115" s="8"/>
      <c r="AX6115" s="8"/>
    </row>
    <row r="6116" spans="41:50">
      <c r="AO6116" s="8"/>
      <c r="AP6116" s="8"/>
      <c r="AQ6116" s="8"/>
      <c r="AR6116" s="8"/>
      <c r="AS6116" s="8"/>
      <c r="AT6116" s="8"/>
      <c r="AU6116" s="8"/>
      <c r="AV6116" s="8"/>
      <c r="AW6116" s="8"/>
      <c r="AX6116" s="8"/>
    </row>
    <row r="6117" spans="41:50">
      <c r="AO6117" s="8"/>
      <c r="AP6117" s="8"/>
      <c r="AQ6117" s="8"/>
      <c r="AR6117" s="8"/>
      <c r="AS6117" s="8"/>
      <c r="AT6117" s="8"/>
      <c r="AU6117" s="8"/>
      <c r="AV6117" s="8"/>
      <c r="AW6117" s="8"/>
      <c r="AX6117" s="8"/>
    </row>
    <row r="6118" spans="41:50">
      <c r="AO6118" s="8"/>
      <c r="AP6118" s="8"/>
      <c r="AQ6118" s="8"/>
      <c r="AR6118" s="8"/>
      <c r="AS6118" s="8"/>
      <c r="AT6118" s="8"/>
      <c r="AU6118" s="8"/>
      <c r="AV6118" s="8"/>
      <c r="AW6118" s="8"/>
      <c r="AX6118" s="8"/>
    </row>
    <row r="6119" spans="41:50">
      <c r="AO6119" s="8"/>
      <c r="AP6119" s="8"/>
      <c r="AQ6119" s="8"/>
      <c r="AR6119" s="8"/>
      <c r="AS6119" s="8"/>
      <c r="AT6119" s="8"/>
      <c r="AU6119" s="8"/>
      <c r="AV6119" s="8"/>
      <c r="AW6119" s="8"/>
      <c r="AX6119" s="8"/>
    </row>
    <row r="6120" spans="41:50">
      <c r="AO6120" s="8"/>
      <c r="AP6120" s="8"/>
      <c r="AQ6120" s="8"/>
      <c r="AR6120" s="8"/>
      <c r="AS6120" s="8"/>
      <c r="AT6120" s="8"/>
      <c r="AU6120" s="8"/>
      <c r="AV6120" s="8"/>
      <c r="AW6120" s="8"/>
      <c r="AX6120" s="8"/>
    </row>
    <row r="6121" spans="41:50">
      <c r="AO6121" s="8"/>
      <c r="AP6121" s="8"/>
      <c r="AQ6121" s="8"/>
      <c r="AR6121" s="8"/>
      <c r="AS6121" s="8"/>
      <c r="AT6121" s="8"/>
      <c r="AU6121" s="8"/>
      <c r="AV6121" s="8"/>
      <c r="AW6121" s="8"/>
      <c r="AX6121" s="8"/>
    </row>
    <row r="6122" spans="41:50">
      <c r="AO6122" s="8"/>
      <c r="AP6122" s="8"/>
      <c r="AQ6122" s="8"/>
      <c r="AR6122" s="8"/>
      <c r="AS6122" s="8"/>
      <c r="AT6122" s="8"/>
      <c r="AU6122" s="8"/>
      <c r="AV6122" s="8"/>
      <c r="AW6122" s="8"/>
      <c r="AX6122" s="8"/>
    </row>
    <row r="6123" spans="41:50">
      <c r="AO6123" s="8"/>
      <c r="AP6123" s="8"/>
      <c r="AQ6123" s="8"/>
      <c r="AR6123" s="8"/>
      <c r="AS6123" s="8"/>
      <c r="AT6123" s="8"/>
      <c r="AU6123" s="8"/>
      <c r="AV6123" s="8"/>
      <c r="AW6123" s="8"/>
      <c r="AX6123" s="8"/>
    </row>
    <row r="6124" spans="41:50">
      <c r="AO6124" s="8"/>
      <c r="AP6124" s="8"/>
      <c r="AQ6124" s="8"/>
      <c r="AR6124" s="8"/>
      <c r="AS6124" s="8"/>
      <c r="AT6124" s="8"/>
      <c r="AU6124" s="8"/>
      <c r="AV6124" s="8"/>
      <c r="AW6124" s="8"/>
      <c r="AX6124" s="8"/>
    </row>
    <row r="6125" spans="41:50">
      <c r="AO6125" s="8"/>
      <c r="AP6125" s="8"/>
      <c r="AQ6125" s="8"/>
      <c r="AR6125" s="8"/>
      <c r="AS6125" s="8"/>
      <c r="AT6125" s="8"/>
      <c r="AU6125" s="8"/>
      <c r="AV6125" s="8"/>
      <c r="AW6125" s="8"/>
      <c r="AX6125" s="8"/>
    </row>
    <row r="6126" spans="41:50">
      <c r="AO6126" s="8"/>
      <c r="AP6126" s="8"/>
      <c r="AQ6126" s="8"/>
      <c r="AR6126" s="8"/>
      <c r="AS6126" s="8"/>
      <c r="AT6126" s="8"/>
      <c r="AU6126" s="8"/>
      <c r="AV6126" s="8"/>
      <c r="AW6126" s="8"/>
      <c r="AX6126" s="8"/>
    </row>
    <row r="6127" spans="41:50">
      <c r="AO6127" s="8"/>
      <c r="AP6127" s="8"/>
      <c r="AQ6127" s="8"/>
      <c r="AR6127" s="8"/>
      <c r="AS6127" s="8"/>
      <c r="AT6127" s="8"/>
      <c r="AU6127" s="8"/>
      <c r="AV6127" s="8"/>
      <c r="AW6127" s="8"/>
      <c r="AX6127" s="8"/>
    </row>
    <row r="6128" spans="41:50">
      <c r="AO6128" s="8"/>
      <c r="AP6128" s="8"/>
      <c r="AQ6128" s="8"/>
      <c r="AR6128" s="8"/>
      <c r="AS6128" s="8"/>
      <c r="AT6128" s="8"/>
      <c r="AU6128" s="8"/>
      <c r="AV6128" s="8"/>
      <c r="AW6128" s="8"/>
      <c r="AX6128" s="8"/>
    </row>
    <row r="6129" spans="41:50">
      <c r="AO6129" s="8"/>
      <c r="AP6129" s="8"/>
      <c r="AQ6129" s="8"/>
      <c r="AR6129" s="8"/>
      <c r="AS6129" s="8"/>
      <c r="AT6129" s="8"/>
      <c r="AU6129" s="8"/>
      <c r="AV6129" s="8"/>
      <c r="AW6129" s="8"/>
      <c r="AX6129" s="8"/>
    </row>
    <row r="6130" spans="41:50">
      <c r="AO6130" s="8"/>
      <c r="AP6130" s="8"/>
      <c r="AQ6130" s="8"/>
      <c r="AR6130" s="8"/>
      <c r="AS6130" s="8"/>
      <c r="AT6130" s="8"/>
      <c r="AU6130" s="8"/>
      <c r="AV6130" s="8"/>
      <c r="AW6130" s="8"/>
      <c r="AX6130" s="8"/>
    </row>
    <row r="6131" spans="41:50">
      <c r="AO6131" s="8"/>
      <c r="AP6131" s="8"/>
      <c r="AQ6131" s="8"/>
      <c r="AR6131" s="8"/>
      <c r="AS6131" s="8"/>
      <c r="AT6131" s="8"/>
      <c r="AU6131" s="8"/>
      <c r="AV6131" s="8"/>
      <c r="AW6131" s="8"/>
      <c r="AX6131" s="8"/>
    </row>
    <row r="6132" spans="41:50">
      <c r="AO6132" s="8"/>
      <c r="AP6132" s="8"/>
      <c r="AQ6132" s="8"/>
      <c r="AR6132" s="8"/>
      <c r="AS6132" s="8"/>
      <c r="AT6132" s="8"/>
      <c r="AU6132" s="8"/>
      <c r="AV6132" s="8"/>
      <c r="AW6132" s="8"/>
      <c r="AX6132" s="8"/>
    </row>
    <row r="6133" spans="41:50">
      <c r="AO6133" s="8"/>
      <c r="AP6133" s="8"/>
      <c r="AQ6133" s="8"/>
      <c r="AR6133" s="8"/>
      <c r="AS6133" s="8"/>
      <c r="AT6133" s="8"/>
      <c r="AU6133" s="8"/>
      <c r="AV6133" s="8"/>
      <c r="AW6133" s="8"/>
      <c r="AX6133" s="8"/>
    </row>
    <row r="6134" spans="41:50">
      <c r="AO6134" s="8"/>
      <c r="AP6134" s="8"/>
      <c r="AQ6134" s="8"/>
      <c r="AR6134" s="8"/>
      <c r="AS6134" s="8"/>
      <c r="AT6134" s="8"/>
      <c r="AU6134" s="8"/>
      <c r="AV6134" s="8"/>
      <c r="AW6134" s="8"/>
      <c r="AX6134" s="8"/>
    </row>
    <row r="6135" spans="41:50">
      <c r="AO6135" s="8"/>
      <c r="AP6135" s="8"/>
      <c r="AQ6135" s="8"/>
      <c r="AR6135" s="8"/>
      <c r="AS6135" s="8"/>
      <c r="AT6135" s="8"/>
      <c r="AU6135" s="8"/>
      <c r="AV6135" s="8"/>
      <c r="AW6135" s="8"/>
      <c r="AX6135" s="8"/>
    </row>
    <row r="6136" spans="41:50">
      <c r="AO6136" s="8"/>
      <c r="AP6136" s="8"/>
      <c r="AQ6136" s="8"/>
      <c r="AR6136" s="8"/>
      <c r="AS6136" s="8"/>
      <c r="AT6136" s="8"/>
      <c r="AU6136" s="8"/>
      <c r="AV6136" s="8"/>
      <c r="AW6136" s="8"/>
      <c r="AX6136" s="8"/>
    </row>
    <row r="6137" spans="41:50">
      <c r="AO6137" s="8"/>
      <c r="AP6137" s="8"/>
      <c r="AQ6137" s="8"/>
      <c r="AR6137" s="8"/>
      <c r="AS6137" s="8"/>
      <c r="AT6137" s="8"/>
      <c r="AU6137" s="8"/>
      <c r="AV6137" s="8"/>
      <c r="AW6137" s="8"/>
      <c r="AX6137" s="8"/>
    </row>
    <row r="6138" spans="41:50">
      <c r="AO6138" s="8"/>
      <c r="AP6138" s="8"/>
      <c r="AQ6138" s="8"/>
      <c r="AR6138" s="8"/>
      <c r="AS6138" s="8"/>
      <c r="AT6138" s="8"/>
      <c r="AU6138" s="8"/>
      <c r="AV6138" s="8"/>
      <c r="AW6138" s="8"/>
      <c r="AX6138" s="8"/>
    </row>
    <row r="6139" spans="41:50">
      <c r="AO6139" s="8"/>
      <c r="AP6139" s="8"/>
      <c r="AQ6139" s="8"/>
      <c r="AR6139" s="8"/>
      <c r="AS6139" s="8"/>
      <c r="AT6139" s="8"/>
      <c r="AU6139" s="8"/>
      <c r="AV6139" s="8"/>
      <c r="AW6139" s="8"/>
      <c r="AX6139" s="8"/>
    </row>
    <row r="6140" spans="41:50">
      <c r="AO6140" s="8"/>
      <c r="AP6140" s="8"/>
      <c r="AQ6140" s="8"/>
      <c r="AR6140" s="8"/>
      <c r="AS6140" s="8"/>
      <c r="AT6140" s="8"/>
      <c r="AU6140" s="8"/>
      <c r="AV6140" s="8"/>
      <c r="AW6140" s="8"/>
      <c r="AX6140" s="8"/>
    </row>
    <row r="6141" spans="41:50">
      <c r="AO6141" s="8"/>
      <c r="AP6141" s="8"/>
      <c r="AQ6141" s="8"/>
      <c r="AR6141" s="8"/>
      <c r="AS6141" s="8"/>
      <c r="AT6141" s="8"/>
      <c r="AU6141" s="8"/>
      <c r="AV6141" s="8"/>
      <c r="AW6141" s="8"/>
      <c r="AX6141" s="8"/>
    </row>
    <row r="6142" spans="41:50">
      <c r="AO6142" s="8"/>
      <c r="AP6142" s="8"/>
      <c r="AQ6142" s="8"/>
      <c r="AR6142" s="8"/>
      <c r="AS6142" s="8"/>
      <c r="AT6142" s="8"/>
      <c r="AU6142" s="8"/>
      <c r="AV6142" s="8"/>
      <c r="AW6142" s="8"/>
      <c r="AX6142" s="8"/>
    </row>
    <row r="6143" spans="41:50">
      <c r="AO6143" s="8"/>
      <c r="AP6143" s="8"/>
      <c r="AQ6143" s="8"/>
      <c r="AR6143" s="8"/>
      <c r="AS6143" s="8"/>
      <c r="AT6143" s="8"/>
      <c r="AU6143" s="8"/>
      <c r="AV6143" s="8"/>
      <c r="AW6143" s="8"/>
      <c r="AX6143" s="8"/>
    </row>
    <row r="6144" spans="41:50">
      <c r="AO6144" s="8"/>
      <c r="AP6144" s="8"/>
      <c r="AQ6144" s="8"/>
      <c r="AR6144" s="8"/>
      <c r="AS6144" s="8"/>
      <c r="AT6144" s="8"/>
      <c r="AU6144" s="8"/>
      <c r="AV6144" s="8"/>
      <c r="AW6144" s="8"/>
      <c r="AX6144" s="8"/>
    </row>
    <row r="6145" spans="3:50">
      <c r="AO6145" s="8"/>
      <c r="AP6145" s="8"/>
      <c r="AQ6145" s="8"/>
      <c r="AR6145" s="8"/>
      <c r="AS6145" s="8"/>
      <c r="AT6145" s="8"/>
      <c r="AU6145" s="8"/>
      <c r="AV6145" s="8"/>
      <c r="AW6145" s="8"/>
      <c r="AX6145" s="8"/>
    </row>
    <row r="6146" spans="3:50">
      <c r="AO6146" s="8"/>
      <c r="AP6146" s="8"/>
      <c r="AQ6146" s="8"/>
      <c r="AR6146" s="8"/>
      <c r="AS6146" s="8"/>
      <c r="AT6146" s="8"/>
      <c r="AU6146" s="8"/>
      <c r="AV6146" s="8"/>
      <c r="AW6146" s="8"/>
      <c r="AX6146" s="8"/>
    </row>
    <row r="6147" spans="3:50">
      <c r="AO6147" s="8"/>
      <c r="AP6147" s="8"/>
      <c r="AQ6147" s="8"/>
      <c r="AR6147" s="8"/>
      <c r="AS6147" s="8"/>
      <c r="AT6147" s="8"/>
      <c r="AU6147" s="8"/>
      <c r="AV6147" s="8"/>
      <c r="AW6147" s="8"/>
      <c r="AX6147" s="8"/>
    </row>
    <row r="6148" spans="3:50">
      <c r="AO6148" s="8"/>
      <c r="AP6148" s="8"/>
      <c r="AQ6148" s="8"/>
      <c r="AR6148" s="8"/>
      <c r="AS6148" s="8"/>
      <c r="AT6148" s="8"/>
      <c r="AU6148" s="8"/>
      <c r="AV6148" s="8"/>
      <c r="AW6148" s="8"/>
      <c r="AX6148" s="8"/>
    </row>
    <row r="6149" spans="3:50">
      <c r="C6149" s="8"/>
      <c r="D6149" s="9"/>
      <c r="E6149" s="9"/>
      <c r="F6149" s="9"/>
      <c r="G6149" s="9"/>
      <c r="H6149" s="9"/>
      <c r="I6149" s="9"/>
      <c r="J6149" s="9"/>
      <c r="K6149" s="9"/>
      <c r="L6149" s="9"/>
      <c r="M6149" s="9"/>
      <c r="N6149" s="9"/>
      <c r="O6149" s="10"/>
      <c r="P6149" s="10"/>
      <c r="Q6149" s="10"/>
      <c r="R6149" s="10"/>
      <c r="S6149" s="11"/>
      <c r="T6149" s="12"/>
      <c r="U6149" s="12"/>
      <c r="V6149" s="10"/>
      <c r="W6149" s="12"/>
      <c r="X6149" s="11"/>
      <c r="Y6149" s="11"/>
      <c r="Z6149" s="11"/>
      <c r="AA6149" s="11"/>
      <c r="AB6149" s="9"/>
      <c r="AC6149" s="9"/>
      <c r="AD6149" s="9"/>
      <c r="AE6149" s="8"/>
      <c r="AF6149" s="13"/>
      <c r="AG6149" s="13"/>
      <c r="AH6149" s="9"/>
      <c r="AI6149" s="13"/>
      <c r="AJ6149" s="8"/>
      <c r="AK6149" s="8"/>
      <c r="AL6149" s="8"/>
      <c r="AM6149" s="8"/>
      <c r="AN6149" s="8"/>
      <c r="AO6149" s="8"/>
      <c r="AP6149" s="8"/>
      <c r="AQ6149" s="8"/>
      <c r="AR6149" s="8"/>
      <c r="AS6149" s="8"/>
      <c r="AT6149" s="8"/>
      <c r="AU6149" s="8"/>
      <c r="AV6149" s="8"/>
      <c r="AW6149" s="8"/>
      <c r="AX6149" s="8"/>
    </row>
    <row r="6150" spans="3:50">
      <c r="C6150" s="8"/>
      <c r="D6150" s="9"/>
      <c r="E6150" s="9"/>
      <c r="F6150" s="9"/>
      <c r="G6150" s="9"/>
      <c r="H6150" s="9"/>
      <c r="I6150" s="9"/>
      <c r="J6150" s="9"/>
      <c r="K6150" s="9"/>
      <c r="L6150" s="9"/>
      <c r="M6150" s="9"/>
      <c r="N6150" s="9"/>
      <c r="O6150" s="10"/>
      <c r="P6150" s="10"/>
      <c r="Q6150" s="10"/>
      <c r="R6150" s="10"/>
      <c r="S6150" s="11"/>
      <c r="T6150" s="12"/>
      <c r="U6150" s="12"/>
      <c r="V6150" s="10"/>
      <c r="W6150" s="12"/>
      <c r="X6150" s="11"/>
      <c r="Y6150" s="11"/>
      <c r="Z6150" s="11"/>
      <c r="AA6150" s="11"/>
      <c r="AB6150" s="9"/>
      <c r="AC6150" s="9"/>
      <c r="AD6150" s="9"/>
      <c r="AE6150" s="8"/>
      <c r="AF6150" s="13"/>
      <c r="AG6150" s="13"/>
      <c r="AH6150" s="9"/>
      <c r="AI6150" s="13"/>
      <c r="AJ6150" s="8"/>
      <c r="AK6150" s="8"/>
      <c r="AL6150" s="8"/>
      <c r="AM6150" s="8"/>
      <c r="AN6150" s="8"/>
      <c r="AO6150" s="8"/>
      <c r="AP6150" s="8"/>
      <c r="AQ6150" s="8"/>
      <c r="AR6150" s="8"/>
      <c r="AS6150" s="8"/>
      <c r="AT6150" s="8"/>
      <c r="AU6150" s="8"/>
      <c r="AV6150" s="8"/>
      <c r="AW6150" s="8"/>
      <c r="AX6150" s="8"/>
    </row>
    <row r="6151" spans="3:50">
      <c r="C6151" s="8"/>
      <c r="D6151" s="9"/>
      <c r="E6151" s="9"/>
      <c r="F6151" s="9"/>
      <c r="G6151" s="9"/>
      <c r="H6151" s="9"/>
      <c r="I6151" s="9"/>
      <c r="J6151" s="9"/>
      <c r="K6151" s="9"/>
      <c r="L6151" s="9"/>
      <c r="M6151" s="9"/>
      <c r="N6151" s="9"/>
      <c r="O6151" s="10"/>
      <c r="P6151" s="10"/>
      <c r="Q6151" s="10"/>
      <c r="R6151" s="10"/>
      <c r="S6151" s="11"/>
      <c r="T6151" s="12"/>
      <c r="U6151" s="12"/>
      <c r="V6151" s="10"/>
      <c r="W6151" s="12"/>
      <c r="X6151" s="11"/>
      <c r="Y6151" s="11"/>
      <c r="Z6151" s="11"/>
      <c r="AA6151" s="11"/>
      <c r="AB6151" s="9"/>
      <c r="AC6151" s="9"/>
      <c r="AD6151" s="9"/>
      <c r="AE6151" s="8"/>
      <c r="AF6151" s="13"/>
      <c r="AG6151" s="13"/>
      <c r="AH6151" s="9"/>
      <c r="AI6151" s="13"/>
      <c r="AJ6151" s="8"/>
      <c r="AK6151" s="8"/>
      <c r="AL6151" s="8"/>
      <c r="AM6151" s="8"/>
      <c r="AN6151" s="8"/>
      <c r="AO6151" s="8"/>
      <c r="AP6151" s="8"/>
      <c r="AQ6151" s="8"/>
      <c r="AR6151" s="8"/>
      <c r="AS6151" s="8"/>
      <c r="AT6151" s="8"/>
      <c r="AU6151" s="8"/>
      <c r="AV6151" s="8"/>
      <c r="AW6151" s="8"/>
      <c r="AX6151" s="8"/>
    </row>
    <row r="6152" spans="3:50">
      <c r="C6152" s="8"/>
      <c r="D6152" s="9"/>
      <c r="E6152" s="9"/>
      <c r="F6152" s="9"/>
      <c r="G6152" s="9"/>
      <c r="H6152" s="9"/>
      <c r="I6152" s="9"/>
      <c r="J6152" s="9"/>
      <c r="K6152" s="9"/>
      <c r="L6152" s="9"/>
      <c r="M6152" s="9"/>
      <c r="N6152" s="9"/>
      <c r="O6152" s="10"/>
      <c r="P6152" s="10"/>
      <c r="Q6152" s="10"/>
      <c r="R6152" s="10"/>
      <c r="S6152" s="11"/>
      <c r="T6152" s="12"/>
      <c r="U6152" s="12"/>
      <c r="V6152" s="10"/>
      <c r="W6152" s="12"/>
      <c r="X6152" s="11"/>
      <c r="Y6152" s="11"/>
      <c r="Z6152" s="11"/>
      <c r="AA6152" s="11"/>
      <c r="AB6152" s="9"/>
      <c r="AC6152" s="9"/>
      <c r="AD6152" s="9"/>
      <c r="AE6152" s="8"/>
      <c r="AF6152" s="13"/>
      <c r="AG6152" s="13"/>
      <c r="AH6152" s="9"/>
      <c r="AI6152" s="13"/>
      <c r="AJ6152" s="8"/>
      <c r="AK6152" s="8"/>
      <c r="AL6152" s="8"/>
      <c r="AM6152" s="8"/>
      <c r="AN6152" s="8"/>
      <c r="AO6152" s="8"/>
      <c r="AP6152" s="8"/>
      <c r="AQ6152" s="8"/>
      <c r="AR6152" s="8"/>
      <c r="AS6152" s="8"/>
      <c r="AT6152" s="8"/>
      <c r="AU6152" s="8"/>
      <c r="AV6152" s="8"/>
      <c r="AW6152" s="8"/>
      <c r="AX6152" s="8"/>
    </row>
    <row r="6153" spans="3:50">
      <c r="C6153" s="8"/>
      <c r="D6153" s="9"/>
      <c r="E6153" s="9"/>
      <c r="F6153" s="9"/>
      <c r="G6153" s="9"/>
      <c r="H6153" s="9"/>
      <c r="I6153" s="9"/>
      <c r="J6153" s="9"/>
      <c r="K6153" s="9"/>
      <c r="L6153" s="9"/>
      <c r="M6153" s="9"/>
      <c r="N6153" s="9"/>
      <c r="O6153" s="10"/>
      <c r="P6153" s="10"/>
      <c r="Q6153" s="10"/>
      <c r="R6153" s="10"/>
      <c r="S6153" s="11"/>
      <c r="T6153" s="12"/>
      <c r="U6153" s="12"/>
      <c r="V6153" s="10"/>
      <c r="W6153" s="12"/>
      <c r="X6153" s="11"/>
      <c r="Y6153" s="11"/>
      <c r="Z6153" s="11"/>
      <c r="AA6153" s="11"/>
      <c r="AB6153" s="9"/>
      <c r="AC6153" s="9"/>
      <c r="AD6153" s="9"/>
      <c r="AE6153" s="8"/>
      <c r="AF6153" s="13"/>
      <c r="AG6153" s="13"/>
      <c r="AH6153" s="9"/>
      <c r="AI6153" s="13"/>
      <c r="AJ6153" s="8"/>
      <c r="AK6153" s="8"/>
      <c r="AL6153" s="8"/>
      <c r="AM6153" s="8"/>
      <c r="AN6153" s="8"/>
      <c r="AO6153" s="8"/>
      <c r="AP6153" s="8"/>
      <c r="AQ6153" s="8"/>
      <c r="AR6153" s="8"/>
      <c r="AS6153" s="8"/>
      <c r="AT6153" s="8"/>
      <c r="AU6153" s="8"/>
      <c r="AV6153" s="8"/>
      <c r="AW6153" s="8"/>
      <c r="AX6153" s="8"/>
    </row>
    <row r="6154" spans="3:50">
      <c r="C6154" s="8"/>
      <c r="D6154" s="9"/>
      <c r="E6154" s="9"/>
      <c r="F6154" s="9"/>
      <c r="G6154" s="9"/>
      <c r="H6154" s="9"/>
      <c r="I6154" s="9"/>
      <c r="J6154" s="9"/>
      <c r="K6154" s="9"/>
      <c r="L6154" s="9"/>
      <c r="M6154" s="9"/>
      <c r="N6154" s="9"/>
      <c r="O6154" s="10"/>
      <c r="P6154" s="10"/>
      <c r="Q6154" s="10"/>
      <c r="R6154" s="10"/>
      <c r="S6154" s="11"/>
      <c r="T6154" s="12"/>
      <c r="U6154" s="12"/>
      <c r="V6154" s="10"/>
      <c r="W6154" s="12"/>
      <c r="X6154" s="11"/>
      <c r="Y6154" s="11"/>
      <c r="Z6154" s="11"/>
      <c r="AA6154" s="11"/>
      <c r="AB6154" s="9"/>
      <c r="AC6154" s="9"/>
      <c r="AD6154" s="9"/>
      <c r="AE6154" s="8"/>
      <c r="AF6154" s="13"/>
      <c r="AG6154" s="13"/>
      <c r="AH6154" s="9"/>
      <c r="AI6154" s="13"/>
      <c r="AJ6154" s="8"/>
      <c r="AK6154" s="8"/>
      <c r="AL6154" s="8"/>
      <c r="AM6154" s="8"/>
      <c r="AN6154" s="8"/>
      <c r="AO6154" s="8"/>
      <c r="AP6154" s="8"/>
      <c r="AQ6154" s="8"/>
      <c r="AR6154" s="8"/>
      <c r="AS6154" s="8"/>
      <c r="AT6154" s="8"/>
      <c r="AU6154" s="8"/>
      <c r="AV6154" s="8"/>
      <c r="AW6154" s="8"/>
      <c r="AX6154" s="8"/>
    </row>
    <row r="6155" spans="3:50">
      <c r="C6155" s="8"/>
      <c r="D6155" s="9"/>
      <c r="E6155" s="9"/>
      <c r="F6155" s="9"/>
      <c r="G6155" s="9"/>
      <c r="H6155" s="9"/>
      <c r="I6155" s="9"/>
      <c r="J6155" s="9"/>
      <c r="K6155" s="9"/>
      <c r="L6155" s="9"/>
      <c r="M6155" s="9"/>
      <c r="N6155" s="9"/>
      <c r="O6155" s="10"/>
      <c r="P6155" s="10"/>
      <c r="Q6155" s="10"/>
      <c r="R6155" s="10"/>
      <c r="S6155" s="11"/>
      <c r="T6155" s="12"/>
      <c r="U6155" s="12"/>
      <c r="V6155" s="10"/>
      <c r="W6155" s="12"/>
      <c r="X6155" s="11"/>
      <c r="Y6155" s="11"/>
      <c r="Z6155" s="11"/>
      <c r="AA6155" s="11"/>
      <c r="AB6155" s="9"/>
      <c r="AC6155" s="9"/>
      <c r="AD6155" s="9"/>
      <c r="AE6155" s="8"/>
      <c r="AF6155" s="13"/>
      <c r="AG6155" s="13"/>
      <c r="AH6155" s="9"/>
      <c r="AI6155" s="13"/>
      <c r="AJ6155" s="8"/>
      <c r="AK6155" s="8"/>
      <c r="AL6155" s="8"/>
      <c r="AM6155" s="8"/>
      <c r="AN6155" s="8"/>
      <c r="AO6155" s="8"/>
      <c r="AP6155" s="8"/>
      <c r="AQ6155" s="8"/>
      <c r="AR6155" s="8"/>
      <c r="AS6155" s="8"/>
      <c r="AT6155" s="8"/>
      <c r="AU6155" s="8"/>
      <c r="AV6155" s="8"/>
      <c r="AW6155" s="8"/>
      <c r="AX6155" s="8"/>
    </row>
    <row r="6156" spans="3:50">
      <c r="C6156" s="8"/>
      <c r="D6156" s="9"/>
      <c r="E6156" s="9"/>
      <c r="F6156" s="9"/>
      <c r="G6156" s="9"/>
      <c r="H6156" s="9"/>
      <c r="I6156" s="9"/>
      <c r="J6156" s="9"/>
      <c r="K6156" s="9"/>
      <c r="L6156" s="9"/>
      <c r="M6156" s="9"/>
      <c r="N6156" s="9"/>
      <c r="O6156" s="10"/>
      <c r="P6156" s="10"/>
      <c r="Q6156" s="10"/>
      <c r="R6156" s="10"/>
      <c r="S6156" s="11"/>
      <c r="T6156" s="12"/>
      <c r="U6156" s="12"/>
      <c r="V6156" s="10"/>
      <c r="W6156" s="12"/>
      <c r="X6156" s="11"/>
      <c r="Y6156" s="11"/>
      <c r="Z6156" s="11"/>
      <c r="AA6156" s="11"/>
      <c r="AB6156" s="9"/>
      <c r="AC6156" s="9"/>
      <c r="AD6156" s="9"/>
      <c r="AE6156" s="8"/>
      <c r="AF6156" s="13"/>
      <c r="AG6156" s="13"/>
      <c r="AH6156" s="9"/>
      <c r="AI6156" s="13"/>
      <c r="AJ6156" s="8"/>
      <c r="AK6156" s="8"/>
      <c r="AL6156" s="8"/>
      <c r="AM6156" s="8"/>
      <c r="AN6156" s="8"/>
      <c r="AO6156" s="8"/>
      <c r="AP6156" s="8"/>
      <c r="AQ6156" s="8"/>
      <c r="AR6156" s="8"/>
      <c r="AS6156" s="8"/>
      <c r="AT6156" s="8"/>
      <c r="AU6156" s="8"/>
      <c r="AV6156" s="8"/>
      <c r="AW6156" s="8"/>
      <c r="AX6156" s="8"/>
    </row>
    <row r="6157" spans="3:50">
      <c r="C6157" s="8"/>
      <c r="D6157" s="9"/>
      <c r="E6157" s="9"/>
      <c r="F6157" s="9"/>
      <c r="G6157" s="9"/>
      <c r="H6157" s="9"/>
      <c r="I6157" s="9"/>
      <c r="J6157" s="9"/>
      <c r="K6157" s="9"/>
      <c r="L6157" s="9"/>
      <c r="M6157" s="9"/>
      <c r="N6157" s="9"/>
      <c r="O6157" s="10"/>
      <c r="P6157" s="10"/>
      <c r="Q6157" s="10"/>
      <c r="R6157" s="10"/>
      <c r="S6157" s="11"/>
      <c r="T6157" s="12"/>
      <c r="U6157" s="12"/>
      <c r="V6157" s="10"/>
      <c r="W6157" s="12"/>
      <c r="X6157" s="11"/>
      <c r="Y6157" s="11"/>
      <c r="Z6157" s="11"/>
      <c r="AA6157" s="11"/>
      <c r="AB6157" s="9"/>
      <c r="AC6157" s="9"/>
      <c r="AD6157" s="9"/>
      <c r="AE6157" s="8"/>
      <c r="AF6157" s="13"/>
      <c r="AG6157" s="13"/>
      <c r="AH6157" s="9"/>
      <c r="AI6157" s="13"/>
      <c r="AJ6157" s="8"/>
      <c r="AK6157" s="8"/>
      <c r="AL6157" s="8"/>
      <c r="AM6157" s="8"/>
      <c r="AN6157" s="8"/>
      <c r="AO6157" s="8"/>
      <c r="AP6157" s="8"/>
      <c r="AQ6157" s="8"/>
      <c r="AR6157" s="8"/>
      <c r="AS6157" s="8"/>
      <c r="AT6157" s="8"/>
      <c r="AU6157" s="8"/>
      <c r="AV6157" s="8"/>
      <c r="AW6157" s="8"/>
      <c r="AX6157" s="8"/>
    </row>
    <row r="6158" spans="3:50">
      <c r="C6158" s="8"/>
      <c r="D6158" s="9"/>
      <c r="E6158" s="9"/>
      <c r="F6158" s="9"/>
      <c r="G6158" s="9"/>
      <c r="H6158" s="9"/>
      <c r="I6158" s="9"/>
      <c r="J6158" s="9"/>
      <c r="K6158" s="9"/>
      <c r="L6158" s="9"/>
      <c r="M6158" s="9"/>
      <c r="N6158" s="9"/>
      <c r="O6158" s="10"/>
      <c r="P6158" s="10"/>
      <c r="Q6158" s="10"/>
      <c r="R6158" s="10"/>
      <c r="S6158" s="11"/>
      <c r="T6158" s="12"/>
      <c r="U6158" s="12"/>
      <c r="V6158" s="10"/>
      <c r="W6158" s="12"/>
      <c r="X6158" s="11"/>
      <c r="Y6158" s="11"/>
      <c r="Z6158" s="11"/>
      <c r="AA6158" s="11"/>
      <c r="AB6158" s="9"/>
      <c r="AC6158" s="9"/>
      <c r="AD6158" s="9"/>
      <c r="AE6158" s="8"/>
      <c r="AF6158" s="13"/>
      <c r="AG6158" s="13"/>
      <c r="AH6158" s="9"/>
      <c r="AI6158" s="13"/>
      <c r="AJ6158" s="8"/>
      <c r="AK6158" s="8"/>
      <c r="AL6158" s="8"/>
      <c r="AM6158" s="8"/>
      <c r="AN6158" s="8"/>
      <c r="AO6158" s="8"/>
      <c r="AP6158" s="8"/>
      <c r="AQ6158" s="8"/>
      <c r="AR6158" s="8"/>
      <c r="AS6158" s="8"/>
      <c r="AT6158" s="8"/>
      <c r="AU6158" s="8"/>
      <c r="AV6158" s="8"/>
      <c r="AW6158" s="8"/>
      <c r="AX6158" s="8"/>
    </row>
    <row r="6159" spans="3:50">
      <c r="C6159" s="8"/>
      <c r="D6159" s="9"/>
      <c r="E6159" s="9"/>
      <c r="F6159" s="9"/>
      <c r="G6159" s="9"/>
      <c r="H6159" s="9"/>
      <c r="I6159" s="9"/>
      <c r="J6159" s="9"/>
      <c r="K6159" s="9"/>
      <c r="L6159" s="9"/>
      <c r="M6159" s="9"/>
      <c r="N6159" s="9"/>
      <c r="O6159" s="10"/>
      <c r="P6159" s="10"/>
      <c r="Q6159" s="10"/>
      <c r="R6159" s="10"/>
      <c r="S6159" s="11"/>
      <c r="T6159" s="12"/>
      <c r="U6159" s="12"/>
      <c r="V6159" s="10"/>
      <c r="W6159" s="12"/>
      <c r="X6159" s="11"/>
      <c r="Y6159" s="11"/>
      <c r="Z6159" s="11"/>
      <c r="AA6159" s="11"/>
      <c r="AB6159" s="9"/>
      <c r="AC6159" s="9"/>
      <c r="AD6159" s="9"/>
      <c r="AE6159" s="8"/>
      <c r="AF6159" s="13"/>
      <c r="AG6159" s="13"/>
      <c r="AH6159" s="9"/>
      <c r="AI6159" s="13"/>
      <c r="AJ6159" s="8"/>
      <c r="AK6159" s="8"/>
      <c r="AL6159" s="8"/>
      <c r="AM6159" s="8"/>
      <c r="AN6159" s="8"/>
      <c r="AO6159" s="8"/>
      <c r="AP6159" s="8"/>
      <c r="AQ6159" s="8"/>
      <c r="AR6159" s="8"/>
      <c r="AS6159" s="8"/>
      <c r="AT6159" s="8"/>
      <c r="AU6159" s="8"/>
      <c r="AV6159" s="8"/>
      <c r="AW6159" s="8"/>
      <c r="AX6159" s="8"/>
    </row>
    <row r="6160" spans="3:50">
      <c r="C6160" s="8"/>
      <c r="D6160" s="9"/>
      <c r="E6160" s="9"/>
      <c r="F6160" s="9"/>
      <c r="G6160" s="9"/>
      <c r="H6160" s="9"/>
      <c r="I6160" s="9"/>
      <c r="J6160" s="9"/>
      <c r="K6160" s="9"/>
      <c r="L6160" s="9"/>
      <c r="M6160" s="9"/>
      <c r="N6160" s="9"/>
      <c r="O6160" s="10"/>
      <c r="P6160" s="10"/>
      <c r="Q6160" s="10"/>
      <c r="R6160" s="10"/>
      <c r="S6160" s="11"/>
      <c r="T6160" s="12"/>
      <c r="U6160" s="12"/>
      <c r="V6160" s="10"/>
      <c r="W6160" s="12"/>
      <c r="X6160" s="11"/>
      <c r="Y6160" s="11"/>
      <c r="Z6160" s="11"/>
      <c r="AA6160" s="11"/>
      <c r="AB6160" s="9"/>
      <c r="AC6160" s="9"/>
      <c r="AD6160" s="9"/>
      <c r="AE6160" s="8"/>
      <c r="AF6160" s="13"/>
      <c r="AG6160" s="13"/>
      <c r="AH6160" s="9"/>
      <c r="AI6160" s="13"/>
      <c r="AJ6160" s="8"/>
      <c r="AK6160" s="8"/>
      <c r="AL6160" s="8"/>
      <c r="AM6160" s="8"/>
      <c r="AN6160" s="8"/>
      <c r="AO6160" s="8"/>
      <c r="AP6160" s="8"/>
      <c r="AQ6160" s="8"/>
      <c r="AR6160" s="8"/>
      <c r="AS6160" s="8"/>
      <c r="AT6160" s="8"/>
      <c r="AU6160" s="8"/>
      <c r="AV6160" s="8"/>
      <c r="AW6160" s="8"/>
      <c r="AX6160" s="8"/>
    </row>
    <row r="6161" spans="3:50">
      <c r="C6161" s="8"/>
      <c r="D6161" s="9"/>
      <c r="E6161" s="9"/>
      <c r="F6161" s="9"/>
      <c r="G6161" s="9"/>
      <c r="H6161" s="9"/>
      <c r="I6161" s="9"/>
      <c r="J6161" s="9"/>
      <c r="K6161" s="9"/>
      <c r="L6161" s="9"/>
      <c r="M6161" s="9"/>
      <c r="N6161" s="9"/>
      <c r="O6161" s="10"/>
      <c r="P6161" s="10"/>
      <c r="Q6161" s="10"/>
      <c r="R6161" s="10"/>
      <c r="S6161" s="11"/>
      <c r="T6161" s="12"/>
      <c r="U6161" s="12"/>
      <c r="V6161" s="10"/>
      <c r="W6161" s="12"/>
      <c r="X6161" s="11"/>
      <c r="Y6161" s="11"/>
      <c r="Z6161" s="11"/>
      <c r="AA6161" s="11"/>
      <c r="AB6161" s="9"/>
      <c r="AC6161" s="9"/>
      <c r="AD6161" s="9"/>
      <c r="AE6161" s="8"/>
      <c r="AF6161" s="13"/>
      <c r="AG6161" s="13"/>
      <c r="AH6161" s="9"/>
      <c r="AI6161" s="13"/>
      <c r="AJ6161" s="8"/>
      <c r="AK6161" s="8"/>
      <c r="AL6161" s="8"/>
      <c r="AM6161" s="8"/>
      <c r="AN6161" s="8"/>
      <c r="AO6161" s="8"/>
      <c r="AP6161" s="8"/>
      <c r="AQ6161" s="8"/>
      <c r="AR6161" s="8"/>
      <c r="AS6161" s="8"/>
      <c r="AT6161" s="8"/>
      <c r="AU6161" s="8"/>
      <c r="AV6161" s="8"/>
      <c r="AW6161" s="8"/>
      <c r="AX6161" s="8"/>
    </row>
    <row r="6162" spans="3:50">
      <c r="C6162" s="8"/>
      <c r="D6162" s="9"/>
      <c r="E6162" s="9"/>
      <c r="F6162" s="9"/>
      <c r="G6162" s="9"/>
      <c r="H6162" s="9"/>
      <c r="I6162" s="9"/>
      <c r="J6162" s="9"/>
      <c r="K6162" s="9"/>
      <c r="L6162" s="9"/>
      <c r="M6162" s="9"/>
      <c r="N6162" s="9"/>
      <c r="O6162" s="10"/>
      <c r="P6162" s="10"/>
      <c r="Q6162" s="10"/>
      <c r="R6162" s="10"/>
      <c r="S6162" s="11"/>
      <c r="T6162" s="12"/>
      <c r="U6162" s="12"/>
      <c r="V6162" s="10"/>
      <c r="W6162" s="12"/>
      <c r="X6162" s="11"/>
      <c r="Y6162" s="11"/>
      <c r="Z6162" s="11"/>
      <c r="AA6162" s="11"/>
      <c r="AB6162" s="9"/>
      <c r="AC6162" s="9"/>
      <c r="AD6162" s="9"/>
      <c r="AE6162" s="8"/>
      <c r="AF6162" s="13"/>
      <c r="AG6162" s="13"/>
      <c r="AH6162" s="9"/>
      <c r="AI6162" s="13"/>
      <c r="AJ6162" s="8"/>
      <c r="AK6162" s="8"/>
      <c r="AL6162" s="8"/>
      <c r="AM6162" s="8"/>
      <c r="AN6162" s="8"/>
      <c r="AO6162" s="8"/>
      <c r="AP6162" s="8"/>
      <c r="AQ6162" s="8"/>
      <c r="AR6162" s="8"/>
      <c r="AS6162" s="8"/>
      <c r="AT6162" s="8"/>
      <c r="AU6162" s="8"/>
      <c r="AV6162" s="8"/>
      <c r="AW6162" s="8"/>
      <c r="AX6162" s="8"/>
    </row>
    <row r="6163" spans="3:50">
      <c r="C6163" s="8"/>
      <c r="D6163" s="9"/>
      <c r="E6163" s="9"/>
      <c r="F6163" s="9"/>
      <c r="G6163" s="9"/>
      <c r="H6163" s="9"/>
      <c r="I6163" s="9"/>
      <c r="J6163" s="9"/>
      <c r="K6163" s="9"/>
      <c r="L6163" s="9"/>
      <c r="M6163" s="9"/>
      <c r="N6163" s="9"/>
      <c r="O6163" s="10"/>
      <c r="P6163" s="10"/>
      <c r="Q6163" s="10"/>
      <c r="R6163" s="10"/>
      <c r="S6163" s="11"/>
      <c r="T6163" s="12"/>
      <c r="U6163" s="12"/>
      <c r="V6163" s="10"/>
      <c r="W6163" s="12"/>
      <c r="X6163" s="11"/>
      <c r="Y6163" s="11"/>
      <c r="Z6163" s="11"/>
      <c r="AA6163" s="11"/>
      <c r="AB6163" s="9"/>
      <c r="AC6163" s="9"/>
      <c r="AD6163" s="9"/>
      <c r="AE6163" s="8"/>
      <c r="AF6163" s="13"/>
      <c r="AG6163" s="13"/>
      <c r="AH6163" s="9"/>
      <c r="AI6163" s="13"/>
      <c r="AJ6163" s="8"/>
      <c r="AK6163" s="8"/>
      <c r="AL6163" s="8"/>
      <c r="AM6163" s="8"/>
      <c r="AN6163" s="8"/>
      <c r="AO6163" s="8"/>
      <c r="AP6163" s="8"/>
      <c r="AQ6163" s="8"/>
      <c r="AR6163" s="8"/>
      <c r="AS6163" s="8"/>
      <c r="AT6163" s="8"/>
      <c r="AU6163" s="8"/>
      <c r="AV6163" s="8"/>
      <c r="AW6163" s="8"/>
      <c r="AX6163" s="8"/>
    </row>
    <row r="6164" spans="3:50">
      <c r="C6164" s="8"/>
      <c r="D6164" s="9"/>
      <c r="E6164" s="9"/>
      <c r="F6164" s="9"/>
      <c r="G6164" s="9"/>
      <c r="H6164" s="9"/>
      <c r="I6164" s="9"/>
      <c r="J6164" s="9"/>
      <c r="K6164" s="9"/>
      <c r="L6164" s="9"/>
      <c r="M6164" s="9"/>
      <c r="N6164" s="9"/>
      <c r="O6164" s="10"/>
      <c r="P6164" s="10"/>
      <c r="Q6164" s="10"/>
      <c r="R6164" s="10"/>
      <c r="S6164" s="11"/>
      <c r="T6164" s="12"/>
      <c r="U6164" s="12"/>
      <c r="V6164" s="10"/>
      <c r="W6164" s="12"/>
      <c r="X6164" s="11"/>
      <c r="Y6164" s="11"/>
      <c r="Z6164" s="11"/>
      <c r="AA6164" s="11"/>
      <c r="AB6164" s="9"/>
      <c r="AC6164" s="9"/>
      <c r="AD6164" s="9"/>
      <c r="AE6164" s="8"/>
      <c r="AF6164" s="13"/>
      <c r="AG6164" s="13"/>
      <c r="AH6164" s="9"/>
      <c r="AI6164" s="13"/>
      <c r="AJ6164" s="8"/>
      <c r="AK6164" s="8"/>
      <c r="AL6164" s="8"/>
      <c r="AM6164" s="8"/>
      <c r="AN6164" s="8"/>
      <c r="AO6164" s="8"/>
      <c r="AP6164" s="8"/>
      <c r="AQ6164" s="8"/>
      <c r="AR6164" s="8"/>
      <c r="AS6164" s="8"/>
      <c r="AT6164" s="8"/>
      <c r="AU6164" s="8"/>
      <c r="AV6164" s="8"/>
      <c r="AW6164" s="8"/>
      <c r="AX6164" s="8"/>
    </row>
    <row r="6165" spans="3:50">
      <c r="C6165" s="8"/>
      <c r="D6165" s="9"/>
      <c r="E6165" s="9"/>
      <c r="F6165" s="9"/>
      <c r="G6165" s="9"/>
      <c r="H6165" s="9"/>
      <c r="I6165" s="9"/>
      <c r="J6165" s="9"/>
      <c r="K6165" s="9"/>
      <c r="L6165" s="9"/>
      <c r="M6165" s="9"/>
      <c r="N6165" s="9"/>
      <c r="O6165" s="10"/>
      <c r="P6165" s="10"/>
      <c r="Q6165" s="10"/>
      <c r="R6165" s="10"/>
      <c r="S6165" s="11"/>
      <c r="T6165" s="12"/>
      <c r="U6165" s="12"/>
      <c r="V6165" s="10"/>
      <c r="W6165" s="12"/>
      <c r="X6165" s="11"/>
      <c r="Y6165" s="11"/>
      <c r="Z6165" s="11"/>
      <c r="AA6165" s="11"/>
      <c r="AB6165" s="9"/>
      <c r="AC6165" s="9"/>
      <c r="AD6165" s="9"/>
      <c r="AE6165" s="8"/>
      <c r="AF6165" s="13"/>
      <c r="AG6165" s="13"/>
      <c r="AH6165" s="9"/>
      <c r="AI6165" s="13"/>
      <c r="AJ6165" s="8"/>
      <c r="AK6165" s="8"/>
      <c r="AL6165" s="8"/>
      <c r="AM6165" s="8"/>
      <c r="AN6165" s="8"/>
      <c r="AO6165" s="8"/>
      <c r="AP6165" s="8"/>
      <c r="AQ6165" s="8"/>
      <c r="AR6165" s="8"/>
      <c r="AS6165" s="8"/>
      <c r="AT6165" s="8"/>
      <c r="AU6165" s="8"/>
      <c r="AV6165" s="8"/>
      <c r="AW6165" s="8"/>
      <c r="AX6165" s="8"/>
    </row>
    <row r="6166" spans="3:50">
      <c r="C6166" s="8"/>
      <c r="D6166" s="9"/>
      <c r="E6166" s="9"/>
      <c r="F6166" s="9"/>
      <c r="G6166" s="9"/>
      <c r="H6166" s="9"/>
      <c r="I6166" s="9"/>
      <c r="J6166" s="9"/>
      <c r="K6166" s="9"/>
      <c r="L6166" s="9"/>
      <c r="M6166" s="9"/>
      <c r="N6166" s="9"/>
      <c r="O6166" s="10"/>
      <c r="P6166" s="10"/>
      <c r="Q6166" s="10"/>
      <c r="R6166" s="10"/>
      <c r="S6166" s="11"/>
      <c r="T6166" s="12"/>
      <c r="U6166" s="12"/>
      <c r="V6166" s="10"/>
      <c r="W6166" s="12"/>
      <c r="X6166" s="11"/>
      <c r="Y6166" s="11"/>
      <c r="Z6166" s="11"/>
      <c r="AA6166" s="11"/>
      <c r="AB6166" s="9"/>
      <c r="AC6166" s="9"/>
      <c r="AD6166" s="9"/>
      <c r="AE6166" s="8"/>
      <c r="AF6166" s="13"/>
      <c r="AG6166" s="13"/>
      <c r="AH6166" s="9"/>
      <c r="AI6166" s="13"/>
      <c r="AJ6166" s="8"/>
      <c r="AK6166" s="8"/>
      <c r="AL6166" s="8"/>
      <c r="AM6166" s="8"/>
      <c r="AN6166" s="8"/>
      <c r="AO6166" s="8"/>
      <c r="AP6166" s="8"/>
      <c r="AQ6166" s="8"/>
      <c r="AR6166" s="8"/>
      <c r="AS6166" s="8"/>
      <c r="AT6166" s="8"/>
      <c r="AU6166" s="8"/>
      <c r="AV6166" s="8"/>
      <c r="AW6166" s="8"/>
      <c r="AX6166" s="8"/>
    </row>
    <row r="6167" spans="3:50">
      <c r="C6167" s="8"/>
      <c r="D6167" s="9"/>
      <c r="E6167" s="9"/>
      <c r="F6167" s="9"/>
      <c r="G6167" s="9"/>
      <c r="H6167" s="9"/>
      <c r="I6167" s="9"/>
      <c r="J6167" s="9"/>
      <c r="K6167" s="9"/>
      <c r="L6167" s="9"/>
      <c r="M6167" s="9"/>
      <c r="N6167" s="9"/>
      <c r="O6167" s="10"/>
      <c r="P6167" s="10"/>
      <c r="Q6167" s="10"/>
      <c r="R6167" s="10"/>
      <c r="S6167" s="11"/>
      <c r="T6167" s="12"/>
      <c r="U6167" s="12"/>
      <c r="V6167" s="10"/>
      <c r="W6167" s="12"/>
      <c r="X6167" s="11"/>
      <c r="Y6167" s="11"/>
      <c r="Z6167" s="11"/>
      <c r="AA6167" s="11"/>
      <c r="AB6167" s="9"/>
      <c r="AC6167" s="9"/>
      <c r="AD6167" s="9"/>
      <c r="AE6167" s="8"/>
      <c r="AF6167" s="13"/>
      <c r="AG6167" s="13"/>
      <c r="AH6167" s="9"/>
      <c r="AI6167" s="13"/>
      <c r="AJ6167" s="8"/>
      <c r="AK6167" s="8"/>
      <c r="AL6167" s="8"/>
      <c r="AM6167" s="8"/>
      <c r="AN6167" s="8"/>
      <c r="AO6167" s="8"/>
      <c r="AP6167" s="8"/>
      <c r="AQ6167" s="8"/>
      <c r="AR6167" s="8"/>
      <c r="AS6167" s="8"/>
      <c r="AT6167" s="8"/>
      <c r="AU6167" s="8"/>
      <c r="AV6167" s="8"/>
      <c r="AW6167" s="8"/>
      <c r="AX6167" s="8"/>
    </row>
    <row r="6168" spans="3:50">
      <c r="C6168" s="8"/>
      <c r="D6168" s="9"/>
      <c r="E6168" s="9"/>
      <c r="F6168" s="9"/>
      <c r="G6168" s="9"/>
      <c r="H6168" s="9"/>
      <c r="I6168" s="9"/>
      <c r="J6168" s="9"/>
      <c r="K6168" s="9"/>
      <c r="L6168" s="9"/>
      <c r="M6168" s="9"/>
      <c r="N6168" s="9"/>
      <c r="O6168" s="10"/>
      <c r="P6168" s="10"/>
      <c r="Q6168" s="10"/>
      <c r="R6168" s="10"/>
      <c r="S6168" s="11"/>
      <c r="T6168" s="12"/>
      <c r="U6168" s="12"/>
      <c r="V6168" s="10"/>
      <c r="W6168" s="12"/>
      <c r="X6168" s="11"/>
      <c r="Y6168" s="11"/>
      <c r="Z6168" s="11"/>
      <c r="AA6168" s="11"/>
      <c r="AB6168" s="9"/>
      <c r="AC6168" s="9"/>
      <c r="AD6168" s="9"/>
      <c r="AE6168" s="8"/>
      <c r="AF6168" s="13"/>
      <c r="AG6168" s="13"/>
      <c r="AH6168" s="9"/>
      <c r="AI6168" s="13"/>
      <c r="AJ6168" s="8"/>
      <c r="AK6168" s="8"/>
      <c r="AL6168" s="8"/>
      <c r="AM6168" s="8"/>
      <c r="AN6168" s="8"/>
      <c r="AO6168" s="8"/>
      <c r="AP6168" s="8"/>
      <c r="AQ6168" s="8"/>
      <c r="AR6168" s="8"/>
      <c r="AS6168" s="8"/>
      <c r="AT6168" s="8"/>
      <c r="AU6168" s="8"/>
      <c r="AV6168" s="8"/>
      <c r="AW6168" s="8"/>
      <c r="AX6168" s="8"/>
    </row>
    <row r="6169" spans="3:50">
      <c r="C6169" s="8"/>
      <c r="D6169" s="9"/>
      <c r="E6169" s="9"/>
      <c r="F6169" s="9"/>
      <c r="G6169" s="9"/>
      <c r="H6169" s="9"/>
      <c r="I6169" s="9"/>
      <c r="J6169" s="9"/>
      <c r="K6169" s="9"/>
      <c r="L6169" s="9"/>
      <c r="M6169" s="9"/>
      <c r="N6169" s="9"/>
      <c r="O6169" s="10"/>
      <c r="P6169" s="10"/>
      <c r="Q6169" s="10"/>
      <c r="R6169" s="10"/>
      <c r="S6169" s="11"/>
      <c r="T6169" s="12"/>
      <c r="U6169" s="12"/>
      <c r="V6169" s="10"/>
      <c r="W6169" s="12"/>
      <c r="X6169" s="11"/>
      <c r="Y6169" s="11"/>
      <c r="Z6169" s="11"/>
      <c r="AA6169" s="11"/>
      <c r="AB6169" s="9"/>
      <c r="AC6169" s="9"/>
      <c r="AD6169" s="9"/>
      <c r="AE6169" s="8"/>
      <c r="AF6169" s="13"/>
      <c r="AG6169" s="13"/>
      <c r="AH6169" s="9"/>
      <c r="AI6169" s="13"/>
      <c r="AJ6169" s="8"/>
      <c r="AK6169" s="8"/>
      <c r="AL6169" s="8"/>
      <c r="AM6169" s="8"/>
      <c r="AN6169" s="8"/>
      <c r="AO6169" s="8"/>
      <c r="AP6169" s="8"/>
      <c r="AQ6169" s="8"/>
      <c r="AR6169" s="8"/>
      <c r="AS6169" s="8"/>
      <c r="AT6169" s="8"/>
      <c r="AU6169" s="8"/>
      <c r="AV6169" s="8"/>
      <c r="AW6169" s="8"/>
      <c r="AX6169" s="8"/>
    </row>
    <row r="6170" spans="3:50">
      <c r="C6170" s="8"/>
      <c r="D6170" s="9"/>
      <c r="E6170" s="9"/>
      <c r="F6170" s="9"/>
      <c r="G6170" s="9"/>
      <c r="H6170" s="9"/>
      <c r="I6170" s="9"/>
      <c r="J6170" s="9"/>
      <c r="K6170" s="9"/>
      <c r="L6170" s="9"/>
      <c r="M6170" s="9"/>
      <c r="N6170" s="9"/>
      <c r="O6170" s="10"/>
      <c r="P6170" s="10"/>
      <c r="Q6170" s="10"/>
      <c r="R6170" s="10"/>
      <c r="S6170" s="11"/>
      <c r="T6170" s="12"/>
      <c r="U6170" s="12"/>
      <c r="V6170" s="10"/>
      <c r="W6170" s="12"/>
      <c r="X6170" s="11"/>
      <c r="Y6170" s="11"/>
      <c r="Z6170" s="11"/>
      <c r="AA6170" s="11"/>
      <c r="AB6170" s="9"/>
      <c r="AC6170" s="9"/>
      <c r="AD6170" s="9"/>
      <c r="AE6170" s="8"/>
      <c r="AF6170" s="13"/>
      <c r="AG6170" s="13"/>
      <c r="AH6170" s="9"/>
      <c r="AI6170" s="13"/>
      <c r="AJ6170" s="8"/>
      <c r="AK6170" s="8"/>
      <c r="AL6170" s="8"/>
      <c r="AM6170" s="8"/>
      <c r="AN6170" s="8"/>
      <c r="AO6170" s="8"/>
      <c r="AP6170" s="8"/>
      <c r="AQ6170" s="8"/>
      <c r="AR6170" s="8"/>
      <c r="AS6170" s="8"/>
      <c r="AT6170" s="8"/>
      <c r="AU6170" s="8"/>
      <c r="AV6170" s="8"/>
      <c r="AW6170" s="8"/>
      <c r="AX6170" s="8"/>
    </row>
    <row r="6171" spans="3:50">
      <c r="C6171" s="8"/>
      <c r="D6171" s="9"/>
      <c r="E6171" s="9"/>
      <c r="F6171" s="9"/>
      <c r="G6171" s="9"/>
      <c r="H6171" s="9"/>
      <c r="I6171" s="9"/>
      <c r="J6171" s="9"/>
      <c r="K6171" s="9"/>
      <c r="L6171" s="9"/>
      <c r="M6171" s="9"/>
      <c r="N6171" s="9"/>
      <c r="O6171" s="10"/>
      <c r="P6171" s="10"/>
      <c r="Q6171" s="10"/>
      <c r="R6171" s="10"/>
      <c r="S6171" s="11"/>
      <c r="T6171" s="12"/>
      <c r="U6171" s="12"/>
      <c r="V6171" s="10"/>
      <c r="W6171" s="12"/>
      <c r="X6171" s="11"/>
      <c r="Y6171" s="11"/>
      <c r="Z6171" s="11"/>
      <c r="AA6171" s="11"/>
      <c r="AB6171" s="9"/>
      <c r="AC6171" s="9"/>
      <c r="AD6171" s="9"/>
      <c r="AE6171" s="8"/>
      <c r="AF6171" s="13"/>
      <c r="AG6171" s="13"/>
      <c r="AH6171" s="9"/>
      <c r="AI6171" s="13"/>
      <c r="AJ6171" s="8"/>
      <c r="AK6171" s="8"/>
      <c r="AL6171" s="8"/>
      <c r="AM6171" s="8"/>
      <c r="AN6171" s="8"/>
      <c r="AO6171" s="8"/>
      <c r="AP6171" s="8"/>
      <c r="AQ6171" s="8"/>
      <c r="AR6171" s="8"/>
      <c r="AS6171" s="8"/>
      <c r="AT6171" s="8"/>
      <c r="AU6171" s="8"/>
      <c r="AV6171" s="8"/>
      <c r="AW6171" s="8"/>
      <c r="AX6171" s="8"/>
    </row>
    <row r="6172" spans="3:50">
      <c r="C6172" s="8"/>
      <c r="D6172" s="9"/>
      <c r="E6172" s="9"/>
      <c r="F6172" s="9"/>
      <c r="G6172" s="9"/>
      <c r="H6172" s="9"/>
      <c r="I6172" s="9"/>
      <c r="J6172" s="9"/>
      <c r="K6172" s="9"/>
      <c r="L6172" s="9"/>
      <c r="M6172" s="9"/>
      <c r="N6172" s="9"/>
      <c r="O6172" s="10"/>
      <c r="P6172" s="10"/>
      <c r="Q6172" s="10"/>
      <c r="R6172" s="10"/>
      <c r="S6172" s="11"/>
      <c r="T6172" s="12"/>
      <c r="U6172" s="12"/>
      <c r="V6172" s="10"/>
      <c r="W6172" s="12"/>
      <c r="X6172" s="11"/>
      <c r="Y6172" s="11"/>
      <c r="Z6172" s="11"/>
      <c r="AA6172" s="11"/>
      <c r="AB6172" s="9"/>
      <c r="AC6172" s="9"/>
      <c r="AD6172" s="9"/>
      <c r="AE6172" s="8"/>
      <c r="AF6172" s="13"/>
      <c r="AG6172" s="13"/>
      <c r="AH6172" s="9"/>
      <c r="AI6172" s="13"/>
      <c r="AJ6172" s="8"/>
      <c r="AK6172" s="8"/>
      <c r="AL6172" s="8"/>
      <c r="AM6172" s="8"/>
      <c r="AN6172" s="8"/>
      <c r="AO6172" s="8"/>
      <c r="AP6172" s="8"/>
      <c r="AQ6172" s="8"/>
      <c r="AR6172" s="8"/>
      <c r="AS6172" s="8"/>
      <c r="AT6172" s="8"/>
      <c r="AU6172" s="8"/>
      <c r="AV6172" s="8"/>
      <c r="AW6172" s="8"/>
      <c r="AX6172" s="8"/>
    </row>
    <row r="6173" spans="3:50">
      <c r="C6173" s="8"/>
      <c r="D6173" s="9"/>
      <c r="E6173" s="9"/>
      <c r="F6173" s="9"/>
      <c r="G6173" s="9"/>
      <c r="H6173" s="9"/>
      <c r="I6173" s="9"/>
      <c r="J6173" s="9"/>
      <c r="K6173" s="9"/>
      <c r="L6173" s="9"/>
      <c r="M6173" s="9"/>
      <c r="N6173" s="9"/>
      <c r="O6173" s="10"/>
      <c r="P6173" s="10"/>
      <c r="Q6173" s="10"/>
      <c r="R6173" s="10"/>
      <c r="S6173" s="11"/>
      <c r="T6173" s="12"/>
      <c r="U6173" s="12"/>
      <c r="V6173" s="10"/>
      <c r="W6173" s="12"/>
      <c r="X6173" s="11"/>
      <c r="Y6173" s="11"/>
      <c r="Z6173" s="11"/>
      <c r="AA6173" s="11"/>
      <c r="AB6173" s="9"/>
      <c r="AC6173" s="9"/>
      <c r="AD6173" s="9"/>
      <c r="AE6173" s="8"/>
      <c r="AF6173" s="13"/>
      <c r="AG6173" s="13"/>
      <c r="AH6173" s="9"/>
      <c r="AI6173" s="13"/>
      <c r="AJ6173" s="8"/>
      <c r="AK6173" s="8"/>
      <c r="AL6173" s="8"/>
      <c r="AM6173" s="8"/>
      <c r="AN6173" s="8"/>
      <c r="AO6173" s="8"/>
      <c r="AP6173" s="8"/>
      <c r="AQ6173" s="8"/>
      <c r="AR6173" s="8"/>
      <c r="AS6173" s="8"/>
      <c r="AT6173" s="8"/>
      <c r="AU6173" s="8"/>
      <c r="AV6173" s="8"/>
      <c r="AW6173" s="8"/>
      <c r="AX6173" s="8"/>
    </row>
    <row r="6174" spans="3:50">
      <c r="C6174" s="8"/>
      <c r="D6174" s="9"/>
      <c r="E6174" s="9"/>
      <c r="F6174" s="9"/>
      <c r="G6174" s="9"/>
      <c r="H6174" s="9"/>
      <c r="I6174" s="9"/>
      <c r="J6174" s="9"/>
      <c r="K6174" s="9"/>
      <c r="L6174" s="9"/>
      <c r="M6174" s="9"/>
      <c r="N6174" s="9"/>
      <c r="O6174" s="10"/>
      <c r="P6174" s="10"/>
      <c r="Q6174" s="10"/>
      <c r="R6174" s="10"/>
      <c r="S6174" s="11"/>
      <c r="T6174" s="12"/>
      <c r="U6174" s="12"/>
      <c r="V6174" s="10"/>
      <c r="W6174" s="12"/>
      <c r="X6174" s="11"/>
      <c r="Y6174" s="11"/>
      <c r="Z6174" s="11"/>
      <c r="AA6174" s="11"/>
      <c r="AB6174" s="9"/>
      <c r="AC6174" s="9"/>
      <c r="AD6174" s="9"/>
      <c r="AE6174" s="8"/>
      <c r="AF6174" s="13"/>
      <c r="AG6174" s="13"/>
      <c r="AH6174" s="9"/>
      <c r="AI6174" s="13"/>
      <c r="AJ6174" s="8"/>
      <c r="AK6174" s="8"/>
      <c r="AL6174" s="8"/>
      <c r="AM6174" s="8"/>
      <c r="AN6174" s="8"/>
      <c r="AO6174" s="8"/>
      <c r="AP6174" s="8"/>
      <c r="AQ6174" s="8"/>
      <c r="AR6174" s="8"/>
      <c r="AS6174" s="8"/>
      <c r="AT6174" s="8"/>
      <c r="AU6174" s="8"/>
      <c r="AV6174" s="8"/>
      <c r="AW6174" s="8"/>
      <c r="AX6174" s="8"/>
    </row>
    <row r="6175" spans="3:50">
      <c r="C6175" s="8"/>
      <c r="D6175" s="9"/>
      <c r="E6175" s="9"/>
      <c r="F6175" s="9"/>
      <c r="G6175" s="9"/>
      <c r="H6175" s="9"/>
      <c r="I6175" s="9"/>
      <c r="J6175" s="9"/>
      <c r="K6175" s="9"/>
      <c r="L6175" s="9"/>
      <c r="M6175" s="9"/>
      <c r="N6175" s="9"/>
      <c r="O6175" s="10"/>
      <c r="P6175" s="10"/>
      <c r="Q6175" s="10"/>
      <c r="R6175" s="10"/>
      <c r="S6175" s="11"/>
      <c r="T6175" s="12"/>
      <c r="U6175" s="12"/>
      <c r="V6175" s="10"/>
      <c r="W6175" s="12"/>
      <c r="X6175" s="11"/>
      <c r="Y6175" s="11"/>
      <c r="Z6175" s="11"/>
      <c r="AA6175" s="11"/>
      <c r="AB6175" s="9"/>
      <c r="AC6175" s="9"/>
      <c r="AD6175" s="9"/>
      <c r="AE6175" s="8"/>
      <c r="AF6175" s="13"/>
      <c r="AG6175" s="13"/>
      <c r="AH6175" s="9"/>
      <c r="AI6175" s="13"/>
      <c r="AJ6175" s="8"/>
      <c r="AK6175" s="8"/>
      <c r="AL6175" s="8"/>
      <c r="AM6175" s="8"/>
      <c r="AN6175" s="8"/>
      <c r="AO6175" s="8"/>
      <c r="AP6175" s="8"/>
      <c r="AQ6175" s="8"/>
      <c r="AR6175" s="8"/>
      <c r="AS6175" s="8"/>
      <c r="AT6175" s="8"/>
      <c r="AU6175" s="8"/>
      <c r="AV6175" s="8"/>
      <c r="AW6175" s="8"/>
      <c r="AX6175" s="8"/>
    </row>
    <row r="6176" spans="3:50">
      <c r="C6176" s="8"/>
      <c r="D6176" s="9"/>
      <c r="E6176" s="9"/>
      <c r="F6176" s="9"/>
      <c r="G6176" s="9"/>
      <c r="H6176" s="9"/>
      <c r="I6176" s="9"/>
      <c r="J6176" s="9"/>
      <c r="K6176" s="9"/>
      <c r="L6176" s="9"/>
      <c r="M6176" s="9"/>
      <c r="N6176" s="9"/>
      <c r="O6176" s="10"/>
      <c r="P6176" s="10"/>
      <c r="Q6176" s="10"/>
      <c r="R6176" s="10"/>
      <c r="S6176" s="11"/>
      <c r="T6176" s="12"/>
      <c r="U6176" s="12"/>
      <c r="V6176" s="10"/>
      <c r="W6176" s="12"/>
      <c r="X6176" s="11"/>
      <c r="Y6176" s="11"/>
      <c r="Z6176" s="11"/>
      <c r="AA6176" s="11"/>
      <c r="AB6176" s="9"/>
      <c r="AC6176" s="9"/>
      <c r="AD6176" s="9"/>
      <c r="AE6176" s="8"/>
      <c r="AF6176" s="13"/>
      <c r="AG6176" s="13"/>
      <c r="AH6176" s="9"/>
      <c r="AI6176" s="13"/>
      <c r="AJ6176" s="8"/>
      <c r="AK6176" s="8"/>
      <c r="AL6176" s="8"/>
      <c r="AM6176" s="8"/>
      <c r="AN6176" s="8"/>
      <c r="AO6176" s="8"/>
      <c r="AP6176" s="8"/>
      <c r="AQ6176" s="8"/>
      <c r="AR6176" s="8"/>
      <c r="AS6176" s="8"/>
      <c r="AT6176" s="8"/>
      <c r="AU6176" s="8"/>
      <c r="AV6176" s="8"/>
      <c r="AW6176" s="8"/>
      <c r="AX6176" s="8"/>
    </row>
    <row r="6177" spans="3:50">
      <c r="C6177" s="8"/>
      <c r="D6177" s="9"/>
      <c r="E6177" s="9"/>
      <c r="F6177" s="9"/>
      <c r="G6177" s="9"/>
      <c r="H6177" s="9"/>
      <c r="I6177" s="9"/>
      <c r="J6177" s="9"/>
      <c r="K6177" s="9"/>
      <c r="L6177" s="9"/>
      <c r="M6177" s="9"/>
      <c r="N6177" s="9"/>
      <c r="O6177" s="10"/>
      <c r="P6177" s="10"/>
      <c r="Q6177" s="10"/>
      <c r="R6177" s="10"/>
      <c r="S6177" s="11"/>
      <c r="T6177" s="12"/>
      <c r="U6177" s="12"/>
      <c r="V6177" s="10"/>
      <c r="W6177" s="12"/>
      <c r="X6177" s="11"/>
      <c r="Y6177" s="11"/>
      <c r="Z6177" s="11"/>
      <c r="AA6177" s="11"/>
      <c r="AB6177" s="9"/>
      <c r="AC6177" s="9"/>
      <c r="AD6177" s="9"/>
      <c r="AE6177" s="8"/>
      <c r="AF6177" s="13"/>
      <c r="AG6177" s="13"/>
      <c r="AH6177" s="9"/>
      <c r="AI6177" s="13"/>
      <c r="AJ6177" s="8"/>
      <c r="AK6177" s="8"/>
      <c r="AL6177" s="8"/>
      <c r="AM6177" s="8"/>
      <c r="AN6177" s="8"/>
      <c r="AO6177" s="8"/>
      <c r="AP6177" s="8"/>
      <c r="AQ6177" s="8"/>
      <c r="AR6177" s="8"/>
      <c r="AS6177" s="8"/>
      <c r="AT6177" s="8"/>
      <c r="AU6177" s="8"/>
      <c r="AV6177" s="8"/>
      <c r="AW6177" s="8"/>
      <c r="AX6177" s="8"/>
    </row>
    <row r="6178" spans="3:50">
      <c r="C6178" s="8"/>
      <c r="D6178" s="9"/>
      <c r="E6178" s="9"/>
      <c r="F6178" s="9"/>
      <c r="G6178" s="9"/>
      <c r="H6178" s="9"/>
      <c r="I6178" s="9"/>
      <c r="J6178" s="9"/>
      <c r="K6178" s="9"/>
      <c r="L6178" s="9"/>
      <c r="M6178" s="9"/>
      <c r="N6178" s="9"/>
      <c r="O6178" s="10"/>
      <c r="P6178" s="10"/>
      <c r="Q6178" s="10"/>
      <c r="R6178" s="10"/>
      <c r="S6178" s="11"/>
      <c r="T6178" s="12"/>
      <c r="U6178" s="12"/>
      <c r="V6178" s="10"/>
      <c r="W6178" s="12"/>
      <c r="X6178" s="11"/>
      <c r="Y6178" s="11"/>
      <c r="Z6178" s="11"/>
      <c r="AA6178" s="11"/>
      <c r="AB6178" s="9"/>
      <c r="AC6178" s="9"/>
      <c r="AD6178" s="9"/>
      <c r="AE6178" s="8"/>
      <c r="AF6178" s="13"/>
      <c r="AG6178" s="13"/>
      <c r="AH6178" s="9"/>
      <c r="AI6178" s="13"/>
      <c r="AJ6178" s="8"/>
      <c r="AK6178" s="8"/>
      <c r="AL6178" s="8"/>
      <c r="AM6178" s="8"/>
      <c r="AN6178" s="8"/>
      <c r="AO6178" s="8"/>
      <c r="AP6178" s="8"/>
      <c r="AQ6178" s="8"/>
      <c r="AR6178" s="8"/>
      <c r="AS6178" s="8"/>
      <c r="AT6178" s="8"/>
      <c r="AU6178" s="8"/>
      <c r="AV6178" s="8"/>
      <c r="AW6178" s="8"/>
      <c r="AX6178" s="8"/>
    </row>
    <row r="6179" spans="3:50">
      <c r="C6179" s="8"/>
      <c r="D6179" s="9"/>
      <c r="E6179" s="9"/>
      <c r="F6179" s="9"/>
      <c r="G6179" s="9"/>
      <c r="H6179" s="9"/>
      <c r="I6179" s="9"/>
      <c r="J6179" s="9"/>
      <c r="K6179" s="9"/>
      <c r="L6179" s="9"/>
      <c r="M6179" s="9"/>
      <c r="N6179" s="9"/>
      <c r="O6179" s="10"/>
      <c r="P6179" s="10"/>
      <c r="Q6179" s="10"/>
      <c r="R6179" s="10"/>
      <c r="S6179" s="11"/>
      <c r="T6179" s="12"/>
      <c r="U6179" s="12"/>
      <c r="V6179" s="10"/>
      <c r="W6179" s="12"/>
      <c r="X6179" s="11"/>
      <c r="Y6179" s="11"/>
      <c r="Z6179" s="11"/>
      <c r="AA6179" s="11"/>
      <c r="AB6179" s="9"/>
      <c r="AC6179" s="9"/>
      <c r="AD6179" s="9"/>
      <c r="AE6179" s="8"/>
      <c r="AF6179" s="13"/>
      <c r="AG6179" s="13"/>
      <c r="AH6179" s="9"/>
      <c r="AI6179" s="13"/>
      <c r="AJ6179" s="8"/>
      <c r="AK6179" s="8"/>
      <c r="AL6179" s="8"/>
      <c r="AM6179" s="8"/>
      <c r="AN6179" s="8"/>
      <c r="AO6179" s="8"/>
      <c r="AP6179" s="8"/>
      <c r="AQ6179" s="8"/>
      <c r="AR6179" s="8"/>
      <c r="AS6179" s="8"/>
      <c r="AT6179" s="8"/>
      <c r="AU6179" s="8"/>
      <c r="AV6179" s="8"/>
      <c r="AW6179" s="8"/>
      <c r="AX6179" s="8"/>
    </row>
    <row r="6180" spans="3:50">
      <c r="C6180" s="8"/>
      <c r="D6180" s="9"/>
      <c r="E6180" s="9"/>
      <c r="F6180" s="9"/>
      <c r="G6180" s="9"/>
      <c r="H6180" s="9"/>
      <c r="I6180" s="9"/>
      <c r="J6180" s="9"/>
      <c r="K6180" s="9"/>
      <c r="L6180" s="9"/>
      <c r="M6180" s="9"/>
      <c r="N6180" s="9"/>
      <c r="O6180" s="10"/>
      <c r="P6180" s="10"/>
      <c r="Q6180" s="10"/>
      <c r="R6180" s="10"/>
      <c r="S6180" s="11"/>
      <c r="T6180" s="12"/>
      <c r="U6180" s="12"/>
      <c r="V6180" s="10"/>
      <c r="W6180" s="12"/>
      <c r="X6180" s="11"/>
      <c r="Y6180" s="11"/>
      <c r="Z6180" s="11"/>
      <c r="AA6180" s="11"/>
      <c r="AB6180" s="9"/>
      <c r="AC6180" s="9"/>
      <c r="AD6180" s="9"/>
      <c r="AE6180" s="8"/>
      <c r="AF6180" s="13"/>
      <c r="AG6180" s="13"/>
      <c r="AH6180" s="9"/>
      <c r="AI6180" s="13"/>
      <c r="AJ6180" s="8"/>
      <c r="AK6180" s="8"/>
      <c r="AL6180" s="8"/>
      <c r="AM6180" s="8"/>
      <c r="AN6180" s="8"/>
      <c r="AO6180" s="8"/>
      <c r="AP6180" s="8"/>
      <c r="AQ6180" s="8"/>
      <c r="AR6180" s="8"/>
      <c r="AS6180" s="8"/>
      <c r="AT6180" s="8"/>
      <c r="AU6180" s="8"/>
      <c r="AV6180" s="8"/>
      <c r="AW6180" s="8"/>
      <c r="AX6180" s="8"/>
    </row>
    <row r="6181" spans="3:50">
      <c r="C6181" s="8"/>
      <c r="D6181" s="9"/>
      <c r="E6181" s="9"/>
      <c r="F6181" s="9"/>
      <c r="G6181" s="9"/>
      <c r="H6181" s="9"/>
      <c r="I6181" s="9"/>
      <c r="J6181" s="9"/>
      <c r="K6181" s="9"/>
      <c r="L6181" s="9"/>
      <c r="M6181" s="9"/>
      <c r="N6181" s="9"/>
      <c r="O6181" s="10"/>
      <c r="P6181" s="10"/>
      <c r="Q6181" s="10"/>
      <c r="R6181" s="10"/>
      <c r="S6181" s="11"/>
      <c r="T6181" s="12"/>
      <c r="U6181" s="12"/>
      <c r="V6181" s="10"/>
      <c r="W6181" s="12"/>
      <c r="X6181" s="11"/>
      <c r="Y6181" s="11"/>
      <c r="Z6181" s="11"/>
      <c r="AA6181" s="11"/>
      <c r="AB6181" s="9"/>
      <c r="AC6181" s="9"/>
      <c r="AD6181" s="9"/>
      <c r="AE6181" s="8"/>
      <c r="AF6181" s="13"/>
      <c r="AG6181" s="13"/>
      <c r="AH6181" s="9"/>
      <c r="AI6181" s="13"/>
      <c r="AJ6181" s="8"/>
      <c r="AK6181" s="8"/>
      <c r="AL6181" s="8"/>
      <c r="AM6181" s="8"/>
      <c r="AN6181" s="8"/>
      <c r="AO6181" s="8"/>
      <c r="AP6181" s="8"/>
      <c r="AQ6181" s="8"/>
      <c r="AR6181" s="8"/>
      <c r="AS6181" s="8"/>
      <c r="AT6181" s="8"/>
      <c r="AU6181" s="8"/>
      <c r="AV6181" s="8"/>
      <c r="AW6181" s="8"/>
      <c r="AX6181" s="8"/>
    </row>
    <row r="6182" spans="3:50">
      <c r="C6182" s="8"/>
      <c r="D6182" s="9"/>
      <c r="E6182" s="9"/>
      <c r="F6182" s="9"/>
      <c r="G6182" s="9"/>
      <c r="H6182" s="9"/>
      <c r="I6182" s="9"/>
      <c r="J6182" s="9"/>
      <c r="K6182" s="9"/>
      <c r="L6182" s="9"/>
      <c r="M6182" s="9"/>
      <c r="N6182" s="9"/>
      <c r="O6182" s="10"/>
      <c r="P6182" s="10"/>
      <c r="Q6182" s="10"/>
      <c r="R6182" s="10"/>
      <c r="S6182" s="11"/>
      <c r="T6182" s="12"/>
      <c r="U6182" s="12"/>
      <c r="V6182" s="10"/>
      <c r="W6182" s="12"/>
      <c r="X6182" s="11"/>
      <c r="Y6182" s="11"/>
      <c r="Z6182" s="11"/>
      <c r="AA6182" s="11"/>
      <c r="AB6182" s="9"/>
      <c r="AC6182" s="9"/>
      <c r="AD6182" s="9"/>
      <c r="AE6182" s="8"/>
      <c r="AF6182" s="13"/>
      <c r="AG6182" s="13"/>
      <c r="AH6182" s="9"/>
      <c r="AI6182" s="13"/>
      <c r="AJ6182" s="8"/>
      <c r="AK6182" s="8"/>
      <c r="AL6182" s="8"/>
      <c r="AM6182" s="8"/>
      <c r="AN6182" s="8"/>
      <c r="AO6182" s="8"/>
      <c r="AP6182" s="8"/>
      <c r="AQ6182" s="8"/>
      <c r="AR6182" s="8"/>
      <c r="AS6182" s="8"/>
      <c r="AT6182" s="8"/>
      <c r="AU6182" s="8"/>
      <c r="AV6182" s="8"/>
      <c r="AW6182" s="8"/>
      <c r="AX6182" s="8"/>
    </row>
    <row r="6183" spans="3:50">
      <c r="C6183" s="8"/>
      <c r="D6183" s="9"/>
      <c r="E6183" s="9"/>
      <c r="F6183" s="9"/>
      <c r="G6183" s="9"/>
      <c r="H6183" s="9"/>
      <c r="I6183" s="9"/>
      <c r="J6183" s="9"/>
      <c r="K6183" s="9"/>
      <c r="L6183" s="9"/>
      <c r="M6183" s="9"/>
      <c r="N6183" s="9"/>
      <c r="O6183" s="10"/>
      <c r="P6183" s="10"/>
      <c r="Q6183" s="10"/>
      <c r="R6183" s="10"/>
      <c r="S6183" s="11"/>
      <c r="T6183" s="12"/>
      <c r="U6183" s="12"/>
      <c r="V6183" s="10"/>
      <c r="W6183" s="12"/>
      <c r="X6183" s="11"/>
      <c r="Y6183" s="11"/>
      <c r="Z6183" s="11"/>
      <c r="AA6183" s="11"/>
      <c r="AB6183" s="9"/>
      <c r="AC6183" s="9"/>
      <c r="AD6183" s="9"/>
      <c r="AE6183" s="8"/>
      <c r="AF6183" s="13"/>
      <c r="AG6183" s="13"/>
      <c r="AH6183" s="9"/>
      <c r="AI6183" s="13"/>
      <c r="AJ6183" s="8"/>
      <c r="AK6183" s="8"/>
      <c r="AL6183" s="8"/>
      <c r="AM6183" s="8"/>
      <c r="AN6183" s="8"/>
      <c r="AO6183" s="8"/>
      <c r="AP6183" s="8"/>
      <c r="AQ6183" s="8"/>
      <c r="AR6183" s="8"/>
      <c r="AS6183" s="8"/>
      <c r="AT6183" s="8"/>
      <c r="AU6183" s="8"/>
      <c r="AV6183" s="8"/>
      <c r="AW6183" s="8"/>
      <c r="AX6183" s="8"/>
    </row>
    <row r="6184" spans="3:50">
      <c r="C6184" s="8"/>
      <c r="D6184" s="9"/>
      <c r="E6184" s="9"/>
      <c r="F6184" s="9"/>
      <c r="G6184" s="9"/>
      <c r="H6184" s="9"/>
      <c r="I6184" s="9"/>
      <c r="J6184" s="9"/>
      <c r="K6184" s="9"/>
      <c r="L6184" s="9"/>
      <c r="M6184" s="9"/>
      <c r="N6184" s="9"/>
      <c r="O6184" s="10"/>
      <c r="P6184" s="10"/>
      <c r="Q6184" s="10"/>
      <c r="R6184" s="10"/>
      <c r="S6184" s="11"/>
      <c r="T6184" s="12"/>
      <c r="U6184" s="12"/>
      <c r="V6184" s="10"/>
      <c r="W6184" s="12"/>
      <c r="X6184" s="11"/>
      <c r="Y6184" s="11"/>
      <c r="Z6184" s="11"/>
      <c r="AA6184" s="11"/>
      <c r="AB6184" s="9"/>
      <c r="AC6184" s="9"/>
      <c r="AD6184" s="9"/>
      <c r="AE6184" s="8"/>
      <c r="AF6184" s="13"/>
      <c r="AG6184" s="13"/>
      <c r="AH6184" s="9"/>
      <c r="AI6184" s="13"/>
      <c r="AJ6184" s="8"/>
      <c r="AK6184" s="8"/>
      <c r="AL6184" s="8"/>
      <c r="AM6184" s="8"/>
      <c r="AN6184" s="8"/>
      <c r="AO6184" s="8"/>
      <c r="AP6184" s="8"/>
      <c r="AQ6184" s="8"/>
      <c r="AR6184" s="8"/>
      <c r="AS6184" s="8"/>
      <c r="AT6184" s="8"/>
      <c r="AU6184" s="8"/>
      <c r="AV6184" s="8"/>
      <c r="AW6184" s="8"/>
      <c r="AX6184" s="8"/>
    </row>
    <row r="6185" spans="3:50">
      <c r="C6185" s="8"/>
      <c r="D6185" s="9"/>
      <c r="E6185" s="9"/>
      <c r="F6185" s="9"/>
      <c r="G6185" s="9"/>
      <c r="H6185" s="9"/>
      <c r="I6185" s="9"/>
      <c r="J6185" s="9"/>
      <c r="K6185" s="9"/>
      <c r="L6185" s="9"/>
      <c r="M6185" s="9"/>
      <c r="N6185" s="9"/>
      <c r="O6185" s="10"/>
      <c r="P6185" s="10"/>
      <c r="Q6185" s="10"/>
      <c r="R6185" s="10"/>
      <c r="S6185" s="11"/>
      <c r="T6185" s="12"/>
      <c r="U6185" s="12"/>
      <c r="V6185" s="10"/>
      <c r="W6185" s="12"/>
      <c r="X6185" s="11"/>
      <c r="Y6185" s="11"/>
      <c r="Z6185" s="11"/>
      <c r="AA6185" s="11"/>
      <c r="AB6185" s="9"/>
      <c r="AC6185" s="9"/>
      <c r="AD6185" s="9"/>
      <c r="AE6185" s="8"/>
      <c r="AF6185" s="13"/>
      <c r="AG6185" s="13"/>
      <c r="AH6185" s="9"/>
      <c r="AI6185" s="13"/>
      <c r="AJ6185" s="8"/>
      <c r="AK6185" s="8"/>
      <c r="AL6185" s="8"/>
      <c r="AM6185" s="8"/>
      <c r="AN6185" s="8"/>
      <c r="AO6185" s="8"/>
      <c r="AP6185" s="8"/>
      <c r="AQ6185" s="8"/>
      <c r="AR6185" s="8"/>
      <c r="AS6185" s="8"/>
      <c r="AT6185" s="8"/>
      <c r="AU6185" s="8"/>
      <c r="AV6185" s="8"/>
      <c r="AW6185" s="8"/>
      <c r="AX6185" s="8"/>
    </row>
    <row r="6186" spans="3:50">
      <c r="C6186" s="8"/>
      <c r="D6186" s="9"/>
      <c r="E6186" s="9"/>
      <c r="F6186" s="9"/>
      <c r="G6186" s="9"/>
      <c r="H6186" s="9"/>
      <c r="I6186" s="9"/>
      <c r="J6186" s="9"/>
      <c r="K6186" s="9"/>
      <c r="L6186" s="9"/>
      <c r="M6186" s="9"/>
      <c r="N6186" s="9"/>
      <c r="O6186" s="10"/>
      <c r="P6186" s="10"/>
      <c r="Q6186" s="10"/>
      <c r="R6186" s="10"/>
      <c r="S6186" s="11"/>
      <c r="T6186" s="12"/>
      <c r="U6186" s="12"/>
      <c r="V6186" s="10"/>
      <c r="W6186" s="12"/>
      <c r="X6186" s="11"/>
      <c r="Y6186" s="11"/>
      <c r="Z6186" s="11"/>
      <c r="AA6186" s="11"/>
      <c r="AB6186" s="9"/>
      <c r="AC6186" s="9"/>
      <c r="AD6186" s="9"/>
      <c r="AE6186" s="8"/>
      <c r="AF6186" s="13"/>
      <c r="AG6186" s="13"/>
      <c r="AH6186" s="9"/>
      <c r="AI6186" s="13"/>
      <c r="AJ6186" s="8"/>
      <c r="AK6186" s="8"/>
      <c r="AL6186" s="8"/>
      <c r="AM6186" s="8"/>
      <c r="AN6186" s="8"/>
      <c r="AO6186" s="8"/>
      <c r="AP6186" s="8"/>
      <c r="AQ6186" s="8"/>
      <c r="AR6186" s="8"/>
      <c r="AS6186" s="8"/>
      <c r="AT6186" s="8"/>
      <c r="AU6186" s="8"/>
      <c r="AV6186" s="8"/>
      <c r="AW6186" s="8"/>
      <c r="AX6186" s="8"/>
    </row>
    <row r="6187" spans="3:50">
      <c r="C6187" s="8"/>
      <c r="D6187" s="9"/>
      <c r="E6187" s="9"/>
      <c r="F6187" s="9"/>
      <c r="G6187" s="9"/>
      <c r="H6187" s="9"/>
      <c r="I6187" s="9"/>
      <c r="J6187" s="9"/>
      <c r="K6187" s="9"/>
      <c r="L6187" s="9"/>
      <c r="M6187" s="9"/>
      <c r="N6187" s="9"/>
      <c r="O6187" s="10"/>
      <c r="P6187" s="10"/>
      <c r="Q6187" s="10"/>
      <c r="R6187" s="10"/>
      <c r="S6187" s="11"/>
      <c r="T6187" s="12"/>
      <c r="U6187" s="12"/>
      <c r="V6187" s="10"/>
      <c r="W6187" s="12"/>
      <c r="X6187" s="11"/>
      <c r="Y6187" s="11"/>
      <c r="Z6187" s="11"/>
      <c r="AA6187" s="11"/>
      <c r="AB6187" s="9"/>
      <c r="AC6187" s="9"/>
      <c r="AD6187" s="9"/>
      <c r="AE6187" s="8"/>
      <c r="AF6187" s="13"/>
      <c r="AG6187" s="13"/>
      <c r="AH6187" s="9"/>
      <c r="AI6187" s="13"/>
      <c r="AJ6187" s="8"/>
      <c r="AK6187" s="8"/>
      <c r="AL6187" s="8"/>
      <c r="AM6187" s="8"/>
      <c r="AN6187" s="8"/>
      <c r="AO6187" s="8"/>
      <c r="AP6187" s="8"/>
      <c r="AQ6187" s="8"/>
      <c r="AR6187" s="8"/>
      <c r="AS6187" s="8"/>
      <c r="AT6187" s="8"/>
      <c r="AU6187" s="8"/>
      <c r="AV6187" s="8"/>
      <c r="AW6187" s="8"/>
      <c r="AX6187" s="8"/>
    </row>
    <row r="6188" spans="3:50">
      <c r="C6188" s="8"/>
      <c r="D6188" s="9"/>
      <c r="E6188" s="9"/>
      <c r="F6188" s="9"/>
      <c r="G6188" s="9"/>
      <c r="H6188" s="9"/>
      <c r="I6188" s="9"/>
      <c r="J6188" s="9"/>
      <c r="K6188" s="9"/>
      <c r="L6188" s="9"/>
      <c r="M6188" s="9"/>
      <c r="N6188" s="9"/>
      <c r="O6188" s="10"/>
      <c r="P6188" s="10"/>
      <c r="Q6188" s="10"/>
      <c r="R6188" s="10"/>
      <c r="S6188" s="11"/>
      <c r="T6188" s="12"/>
      <c r="U6188" s="12"/>
      <c r="V6188" s="10"/>
      <c r="W6188" s="12"/>
      <c r="X6188" s="11"/>
      <c r="Y6188" s="11"/>
      <c r="Z6188" s="11"/>
      <c r="AA6188" s="11"/>
      <c r="AB6188" s="9"/>
      <c r="AC6188" s="9"/>
      <c r="AD6188" s="9"/>
      <c r="AE6188" s="8"/>
      <c r="AF6188" s="13"/>
      <c r="AG6188" s="13"/>
      <c r="AH6188" s="9"/>
      <c r="AI6188" s="13"/>
      <c r="AJ6188" s="8"/>
      <c r="AK6188" s="8"/>
      <c r="AL6188" s="8"/>
      <c r="AM6188" s="8"/>
      <c r="AN6188" s="8"/>
      <c r="AO6188" s="8"/>
      <c r="AP6188" s="8"/>
      <c r="AQ6188" s="8"/>
      <c r="AR6188" s="8"/>
      <c r="AS6188" s="8"/>
      <c r="AT6188" s="8"/>
      <c r="AU6188" s="8"/>
      <c r="AV6188" s="8"/>
      <c r="AW6188" s="8"/>
      <c r="AX6188" s="8"/>
    </row>
    <row r="6189" spans="3:50">
      <c r="C6189" s="8"/>
      <c r="D6189" s="9"/>
      <c r="E6189" s="9"/>
      <c r="F6189" s="9"/>
      <c r="G6189" s="9"/>
      <c r="H6189" s="9"/>
      <c r="I6189" s="9"/>
      <c r="J6189" s="9"/>
      <c r="K6189" s="9"/>
      <c r="L6189" s="9"/>
      <c r="M6189" s="9"/>
      <c r="N6189" s="9"/>
      <c r="O6189" s="10"/>
      <c r="P6189" s="10"/>
      <c r="Q6189" s="10"/>
      <c r="R6189" s="10"/>
      <c r="S6189" s="11"/>
      <c r="T6189" s="12"/>
      <c r="U6189" s="12"/>
      <c r="V6189" s="10"/>
      <c r="W6189" s="12"/>
      <c r="X6189" s="11"/>
      <c r="Y6189" s="11"/>
      <c r="Z6189" s="11"/>
      <c r="AA6189" s="11"/>
      <c r="AB6189" s="9"/>
      <c r="AC6189" s="9"/>
      <c r="AD6189" s="9"/>
      <c r="AE6189" s="8"/>
      <c r="AF6189" s="13"/>
      <c r="AG6189" s="13"/>
      <c r="AH6189" s="9"/>
      <c r="AI6189" s="13"/>
      <c r="AJ6189" s="8"/>
      <c r="AK6189" s="8"/>
      <c r="AL6189" s="8"/>
      <c r="AM6189" s="8"/>
      <c r="AN6189" s="8"/>
      <c r="AO6189" s="8"/>
      <c r="AP6189" s="8"/>
      <c r="AQ6189" s="8"/>
      <c r="AR6189" s="8"/>
      <c r="AS6189" s="8"/>
      <c r="AT6189" s="8"/>
      <c r="AU6189" s="8"/>
      <c r="AV6189" s="8"/>
      <c r="AW6189" s="8"/>
      <c r="AX6189" s="8"/>
    </row>
    <row r="6190" spans="3:50">
      <c r="C6190" s="8"/>
      <c r="D6190" s="9"/>
      <c r="E6190" s="9"/>
      <c r="F6190" s="9"/>
      <c r="G6190" s="9"/>
      <c r="H6190" s="9"/>
      <c r="I6190" s="9"/>
      <c r="J6190" s="9"/>
      <c r="K6190" s="9"/>
      <c r="L6190" s="9"/>
      <c r="M6190" s="9"/>
      <c r="N6190" s="9"/>
      <c r="O6190" s="10"/>
      <c r="P6190" s="10"/>
      <c r="Q6190" s="10"/>
      <c r="R6190" s="10"/>
      <c r="S6190" s="11"/>
      <c r="T6190" s="12"/>
      <c r="U6190" s="12"/>
      <c r="V6190" s="10"/>
      <c r="W6190" s="12"/>
      <c r="X6190" s="11"/>
      <c r="Y6190" s="11"/>
      <c r="Z6190" s="11"/>
      <c r="AA6190" s="11"/>
      <c r="AB6190" s="9"/>
      <c r="AC6190" s="9"/>
      <c r="AD6190" s="9"/>
      <c r="AE6190" s="8"/>
      <c r="AF6190" s="13"/>
      <c r="AG6190" s="13"/>
      <c r="AH6190" s="9"/>
      <c r="AI6190" s="13"/>
      <c r="AJ6190" s="8"/>
      <c r="AK6190" s="8"/>
      <c r="AL6190" s="8"/>
      <c r="AM6190" s="8"/>
      <c r="AN6190" s="8"/>
      <c r="AO6190" s="8"/>
      <c r="AP6190" s="8"/>
      <c r="AQ6190" s="8"/>
      <c r="AR6190" s="8"/>
      <c r="AS6190" s="8"/>
      <c r="AT6190" s="8"/>
      <c r="AU6190" s="8"/>
      <c r="AV6190" s="8"/>
      <c r="AW6190" s="8"/>
      <c r="AX6190" s="8"/>
    </row>
    <row r="6191" spans="3:50">
      <c r="C6191" s="8"/>
      <c r="D6191" s="9"/>
      <c r="E6191" s="9"/>
      <c r="F6191" s="9"/>
      <c r="G6191" s="9"/>
      <c r="H6191" s="9"/>
      <c r="I6191" s="9"/>
      <c r="J6191" s="9"/>
      <c r="K6191" s="9"/>
      <c r="L6191" s="9"/>
      <c r="M6191" s="9"/>
      <c r="N6191" s="9"/>
      <c r="O6191" s="10"/>
      <c r="P6191" s="10"/>
      <c r="Q6191" s="10"/>
      <c r="R6191" s="10"/>
      <c r="S6191" s="11"/>
      <c r="T6191" s="12"/>
      <c r="U6191" s="12"/>
      <c r="V6191" s="10"/>
      <c r="W6191" s="12"/>
      <c r="X6191" s="11"/>
      <c r="Y6191" s="11"/>
      <c r="Z6191" s="11"/>
      <c r="AA6191" s="11"/>
      <c r="AB6191" s="9"/>
      <c r="AC6191" s="9"/>
      <c r="AD6191" s="9"/>
      <c r="AE6191" s="8"/>
      <c r="AF6191" s="13"/>
      <c r="AG6191" s="13"/>
      <c r="AH6191" s="9"/>
      <c r="AI6191" s="13"/>
      <c r="AJ6191" s="8"/>
      <c r="AK6191" s="8"/>
      <c r="AL6191" s="8"/>
      <c r="AM6191" s="8"/>
      <c r="AN6191" s="8"/>
      <c r="AO6191" s="8"/>
      <c r="AP6191" s="8"/>
      <c r="AQ6191" s="8"/>
      <c r="AR6191" s="8"/>
      <c r="AS6191" s="8"/>
      <c r="AT6191" s="8"/>
      <c r="AU6191" s="8"/>
      <c r="AV6191" s="8"/>
      <c r="AW6191" s="8"/>
      <c r="AX6191" s="8"/>
    </row>
    <row r="6192" spans="3:50">
      <c r="C6192" s="8"/>
      <c r="D6192" s="9"/>
      <c r="E6192" s="9"/>
      <c r="F6192" s="9"/>
      <c r="G6192" s="9"/>
      <c r="H6192" s="9"/>
      <c r="I6192" s="9"/>
      <c r="J6192" s="9"/>
      <c r="K6192" s="9"/>
      <c r="L6192" s="9"/>
      <c r="M6192" s="9"/>
      <c r="N6192" s="9"/>
      <c r="O6192" s="10"/>
      <c r="P6192" s="10"/>
      <c r="Q6192" s="10"/>
      <c r="R6192" s="10"/>
      <c r="S6192" s="11"/>
      <c r="T6192" s="12"/>
      <c r="U6192" s="12"/>
      <c r="V6192" s="10"/>
      <c r="W6192" s="12"/>
      <c r="X6192" s="11"/>
      <c r="Y6192" s="11"/>
      <c r="Z6192" s="11"/>
      <c r="AA6192" s="11"/>
      <c r="AB6192" s="9"/>
      <c r="AC6192" s="9"/>
      <c r="AD6192" s="9"/>
      <c r="AE6192" s="8"/>
      <c r="AF6192" s="13"/>
      <c r="AG6192" s="13"/>
      <c r="AH6192" s="9"/>
      <c r="AI6192" s="13"/>
      <c r="AJ6192" s="8"/>
      <c r="AK6192" s="8"/>
      <c r="AL6192" s="8"/>
      <c r="AM6192" s="8"/>
      <c r="AN6192" s="8"/>
      <c r="AO6192" s="8"/>
      <c r="AP6192" s="8"/>
      <c r="AQ6192" s="8"/>
      <c r="AR6192" s="8"/>
      <c r="AS6192" s="8"/>
      <c r="AT6192" s="8"/>
      <c r="AU6192" s="8"/>
      <c r="AV6192" s="8"/>
      <c r="AW6192" s="8"/>
      <c r="AX6192" s="8"/>
    </row>
    <row r="6193" spans="3:50">
      <c r="C6193" s="8"/>
      <c r="D6193" s="9"/>
      <c r="E6193" s="9"/>
      <c r="F6193" s="9"/>
      <c r="G6193" s="9"/>
      <c r="H6193" s="9"/>
      <c r="I6193" s="9"/>
      <c r="J6193" s="9"/>
      <c r="K6193" s="9"/>
      <c r="L6193" s="9"/>
      <c r="M6193" s="9"/>
      <c r="N6193" s="9"/>
      <c r="O6193" s="10"/>
      <c r="P6193" s="10"/>
      <c r="Q6193" s="10"/>
      <c r="R6193" s="10"/>
      <c r="S6193" s="11"/>
      <c r="T6193" s="12"/>
      <c r="U6193" s="12"/>
      <c r="V6193" s="10"/>
      <c r="W6193" s="12"/>
      <c r="X6193" s="11"/>
      <c r="Y6193" s="11"/>
      <c r="Z6193" s="11"/>
      <c r="AA6193" s="11"/>
      <c r="AB6193" s="9"/>
      <c r="AC6193" s="9"/>
      <c r="AD6193" s="9"/>
      <c r="AE6193" s="8"/>
      <c r="AF6193" s="13"/>
      <c r="AG6193" s="13"/>
      <c r="AH6193" s="9"/>
      <c r="AI6193" s="13"/>
      <c r="AJ6193" s="8"/>
      <c r="AK6193" s="8"/>
      <c r="AL6193" s="8"/>
      <c r="AM6193" s="8"/>
      <c r="AN6193" s="8"/>
      <c r="AO6193" s="8"/>
      <c r="AP6193" s="8"/>
      <c r="AQ6193" s="8"/>
      <c r="AR6193" s="8"/>
      <c r="AS6193" s="8"/>
      <c r="AT6193" s="8"/>
      <c r="AU6193" s="8"/>
      <c r="AV6193" s="8"/>
      <c r="AW6193" s="8"/>
      <c r="AX6193" s="8"/>
    </row>
    <row r="6194" spans="3:50">
      <c r="C6194" s="8"/>
      <c r="D6194" s="9"/>
      <c r="E6194" s="9"/>
      <c r="F6194" s="9"/>
      <c r="G6194" s="9"/>
      <c r="H6194" s="9"/>
      <c r="I6194" s="9"/>
      <c r="J6194" s="9"/>
      <c r="K6194" s="9"/>
      <c r="L6194" s="9"/>
      <c r="M6194" s="9"/>
      <c r="N6194" s="9"/>
      <c r="O6194" s="10"/>
      <c r="P6194" s="10"/>
      <c r="Q6194" s="10"/>
      <c r="R6194" s="10"/>
      <c r="S6194" s="11"/>
      <c r="T6194" s="12"/>
      <c r="U6194" s="12"/>
      <c r="V6194" s="10"/>
      <c r="W6194" s="12"/>
      <c r="X6194" s="11"/>
      <c r="Y6194" s="11"/>
      <c r="Z6194" s="11"/>
      <c r="AA6194" s="11"/>
      <c r="AB6194" s="9"/>
      <c r="AC6194" s="9"/>
      <c r="AD6194" s="9"/>
      <c r="AE6194" s="8"/>
      <c r="AF6194" s="13"/>
      <c r="AG6194" s="13"/>
      <c r="AH6194" s="9"/>
      <c r="AI6194" s="13"/>
      <c r="AJ6194" s="8"/>
      <c r="AK6194" s="8"/>
      <c r="AL6194" s="8"/>
      <c r="AM6194" s="8"/>
      <c r="AN6194" s="8"/>
      <c r="AO6194" s="8"/>
      <c r="AP6194" s="8"/>
      <c r="AQ6194" s="8"/>
      <c r="AR6194" s="8"/>
      <c r="AS6194" s="8"/>
      <c r="AT6194" s="8"/>
      <c r="AU6194" s="8"/>
      <c r="AV6194" s="8"/>
      <c r="AW6194" s="8"/>
      <c r="AX6194" s="8"/>
    </row>
    <row r="6195" spans="3:50">
      <c r="C6195" s="8"/>
      <c r="D6195" s="9"/>
      <c r="E6195" s="9"/>
      <c r="F6195" s="9"/>
      <c r="G6195" s="9"/>
      <c r="H6195" s="9"/>
      <c r="I6195" s="9"/>
      <c r="J6195" s="9"/>
      <c r="K6195" s="9"/>
      <c r="L6195" s="9"/>
      <c r="M6195" s="9"/>
      <c r="N6195" s="9"/>
      <c r="O6195" s="10"/>
      <c r="P6195" s="10"/>
      <c r="Q6195" s="10"/>
      <c r="R6195" s="10"/>
      <c r="S6195" s="11"/>
      <c r="T6195" s="12"/>
      <c r="U6195" s="12"/>
      <c r="V6195" s="10"/>
      <c r="W6195" s="12"/>
      <c r="X6195" s="11"/>
      <c r="Y6195" s="11"/>
      <c r="Z6195" s="11"/>
      <c r="AA6195" s="11"/>
      <c r="AB6195" s="9"/>
      <c r="AC6195" s="9"/>
      <c r="AD6195" s="9"/>
      <c r="AE6195" s="8"/>
      <c r="AF6195" s="13"/>
      <c r="AG6195" s="13"/>
      <c r="AH6195" s="9"/>
      <c r="AI6195" s="13"/>
      <c r="AJ6195" s="8"/>
      <c r="AK6195" s="8"/>
      <c r="AL6195" s="8"/>
      <c r="AM6195" s="8"/>
      <c r="AN6195" s="8"/>
      <c r="AO6195" s="8"/>
      <c r="AP6195" s="8"/>
      <c r="AQ6195" s="8"/>
      <c r="AR6195" s="8"/>
      <c r="AS6195" s="8"/>
      <c r="AT6195" s="8"/>
      <c r="AU6195" s="8"/>
      <c r="AV6195" s="8"/>
      <c r="AW6195" s="8"/>
      <c r="AX6195" s="8"/>
    </row>
    <row r="6196" spans="3:50">
      <c r="C6196" s="8"/>
      <c r="D6196" s="9"/>
      <c r="E6196" s="9"/>
      <c r="F6196" s="9"/>
      <c r="G6196" s="9"/>
      <c r="H6196" s="9"/>
      <c r="I6196" s="9"/>
      <c r="J6196" s="9"/>
      <c r="K6196" s="9"/>
      <c r="L6196" s="9"/>
      <c r="M6196" s="9"/>
      <c r="N6196" s="9"/>
      <c r="O6196" s="10"/>
      <c r="P6196" s="10"/>
      <c r="Q6196" s="10"/>
      <c r="R6196" s="10"/>
      <c r="S6196" s="11"/>
      <c r="T6196" s="12"/>
      <c r="U6196" s="12"/>
      <c r="V6196" s="10"/>
      <c r="W6196" s="12"/>
      <c r="X6196" s="11"/>
      <c r="Y6196" s="11"/>
      <c r="Z6196" s="11"/>
      <c r="AA6196" s="11"/>
      <c r="AB6196" s="9"/>
      <c r="AC6196" s="9"/>
      <c r="AD6196" s="9"/>
      <c r="AE6196" s="8"/>
      <c r="AF6196" s="13"/>
      <c r="AG6196" s="13"/>
      <c r="AH6196" s="9"/>
      <c r="AI6196" s="13"/>
      <c r="AJ6196" s="8"/>
      <c r="AK6196" s="8"/>
      <c r="AL6196" s="8"/>
      <c r="AM6196" s="8"/>
      <c r="AN6196" s="8"/>
      <c r="AO6196" s="8"/>
      <c r="AP6196" s="8"/>
      <c r="AQ6196" s="8"/>
      <c r="AR6196" s="8"/>
      <c r="AS6196" s="8"/>
      <c r="AT6196" s="8"/>
      <c r="AU6196" s="8"/>
      <c r="AV6196" s="8"/>
      <c r="AW6196" s="8"/>
      <c r="AX6196" s="8"/>
    </row>
    <row r="6197" spans="3:50">
      <c r="C6197" s="8"/>
      <c r="D6197" s="9"/>
      <c r="E6197" s="9"/>
      <c r="F6197" s="9"/>
      <c r="G6197" s="9"/>
      <c r="H6197" s="9"/>
      <c r="I6197" s="9"/>
      <c r="J6197" s="9"/>
      <c r="K6197" s="9"/>
      <c r="L6197" s="9"/>
      <c r="M6197" s="9"/>
      <c r="N6197" s="9"/>
      <c r="O6197" s="10"/>
      <c r="P6197" s="10"/>
      <c r="Q6197" s="10"/>
      <c r="R6197" s="10"/>
      <c r="S6197" s="11"/>
      <c r="T6197" s="12"/>
      <c r="U6197" s="12"/>
      <c r="V6197" s="10"/>
      <c r="W6197" s="12"/>
      <c r="X6197" s="11"/>
      <c r="Y6197" s="11"/>
      <c r="Z6197" s="11"/>
      <c r="AA6197" s="11"/>
      <c r="AB6197" s="9"/>
      <c r="AC6197" s="9"/>
      <c r="AD6197" s="9"/>
      <c r="AE6197" s="8"/>
      <c r="AF6197" s="13"/>
      <c r="AG6197" s="13"/>
      <c r="AH6197" s="9"/>
      <c r="AI6197" s="13"/>
      <c r="AJ6197" s="8"/>
      <c r="AK6197" s="8"/>
      <c r="AL6197" s="8"/>
      <c r="AM6197" s="8"/>
      <c r="AN6197" s="8"/>
      <c r="AO6197" s="8"/>
      <c r="AP6197" s="8"/>
      <c r="AQ6197" s="8"/>
      <c r="AR6197" s="8"/>
      <c r="AS6197" s="8"/>
      <c r="AT6197" s="8"/>
      <c r="AU6197" s="8"/>
      <c r="AV6197" s="8"/>
      <c r="AW6197" s="8"/>
      <c r="AX6197" s="8"/>
    </row>
    <row r="6198" spans="3:50">
      <c r="C6198" s="8"/>
      <c r="D6198" s="9"/>
      <c r="E6198" s="9"/>
      <c r="F6198" s="9"/>
      <c r="G6198" s="9"/>
      <c r="H6198" s="9"/>
      <c r="I6198" s="9"/>
      <c r="J6198" s="9"/>
      <c r="K6198" s="9"/>
      <c r="L6198" s="9"/>
      <c r="M6198" s="9"/>
      <c r="N6198" s="9"/>
      <c r="O6198" s="10"/>
      <c r="P6198" s="10"/>
      <c r="Q6198" s="10"/>
      <c r="R6198" s="10"/>
      <c r="S6198" s="11"/>
      <c r="T6198" s="12"/>
      <c r="U6198" s="12"/>
      <c r="V6198" s="10"/>
      <c r="W6198" s="12"/>
      <c r="X6198" s="11"/>
      <c r="Y6198" s="11"/>
      <c r="Z6198" s="11"/>
      <c r="AA6198" s="11"/>
      <c r="AB6198" s="9"/>
      <c r="AC6198" s="9"/>
      <c r="AD6198" s="9"/>
      <c r="AE6198" s="8"/>
      <c r="AF6198" s="13"/>
      <c r="AG6198" s="13"/>
      <c r="AH6198" s="9"/>
      <c r="AI6198" s="13"/>
      <c r="AJ6198" s="8"/>
      <c r="AK6198" s="8"/>
      <c r="AL6198" s="8"/>
      <c r="AM6198" s="8"/>
      <c r="AN6198" s="8"/>
      <c r="AO6198" s="8"/>
      <c r="AP6198" s="8"/>
      <c r="AQ6198" s="8"/>
      <c r="AR6198" s="8"/>
      <c r="AS6198" s="8"/>
      <c r="AT6198" s="8"/>
      <c r="AU6198" s="8"/>
      <c r="AV6198" s="8"/>
      <c r="AW6198" s="8"/>
      <c r="AX6198" s="8"/>
    </row>
    <row r="6199" spans="3:50">
      <c r="C6199" s="8"/>
      <c r="D6199" s="9"/>
      <c r="E6199" s="9"/>
      <c r="F6199" s="9"/>
      <c r="G6199" s="9"/>
      <c r="H6199" s="9"/>
      <c r="I6199" s="9"/>
      <c r="J6199" s="9"/>
      <c r="K6199" s="9"/>
      <c r="L6199" s="9"/>
      <c r="M6199" s="9"/>
      <c r="N6199" s="9"/>
      <c r="O6199" s="10"/>
      <c r="P6199" s="10"/>
      <c r="Q6199" s="10"/>
      <c r="R6199" s="10"/>
      <c r="S6199" s="11"/>
      <c r="T6199" s="12"/>
      <c r="U6199" s="12"/>
      <c r="V6199" s="10"/>
      <c r="W6199" s="12"/>
      <c r="X6199" s="11"/>
      <c r="Y6199" s="11"/>
      <c r="Z6199" s="11"/>
      <c r="AA6199" s="11"/>
      <c r="AB6199" s="9"/>
      <c r="AC6199" s="9"/>
      <c r="AD6199" s="9"/>
      <c r="AE6199" s="8"/>
      <c r="AF6199" s="13"/>
      <c r="AG6199" s="13"/>
      <c r="AH6199" s="9"/>
      <c r="AI6199" s="13"/>
      <c r="AJ6199" s="8"/>
      <c r="AK6199" s="8"/>
      <c r="AL6199" s="8"/>
      <c r="AM6199" s="8"/>
      <c r="AN6199" s="8"/>
      <c r="AO6199" s="8"/>
      <c r="AP6199" s="8"/>
      <c r="AQ6199" s="8"/>
      <c r="AR6199" s="8"/>
      <c r="AS6199" s="8"/>
      <c r="AT6199" s="8"/>
      <c r="AU6199" s="8"/>
      <c r="AV6199" s="8"/>
      <c r="AW6199" s="8"/>
      <c r="AX6199" s="8"/>
    </row>
    <row r="6200" spans="3:50">
      <c r="C6200" s="8"/>
      <c r="D6200" s="9"/>
      <c r="E6200" s="9"/>
      <c r="F6200" s="9"/>
      <c r="G6200" s="9"/>
      <c r="H6200" s="9"/>
      <c r="I6200" s="9"/>
      <c r="J6200" s="9"/>
      <c r="K6200" s="9"/>
      <c r="L6200" s="9"/>
      <c r="M6200" s="9"/>
      <c r="N6200" s="9"/>
      <c r="O6200" s="10"/>
      <c r="P6200" s="10"/>
      <c r="Q6200" s="10"/>
      <c r="R6200" s="10"/>
      <c r="S6200" s="11"/>
      <c r="T6200" s="12"/>
      <c r="U6200" s="12"/>
      <c r="V6200" s="10"/>
      <c r="W6200" s="12"/>
      <c r="X6200" s="11"/>
      <c r="Y6200" s="11"/>
      <c r="Z6200" s="11"/>
      <c r="AA6200" s="11"/>
      <c r="AB6200" s="9"/>
      <c r="AC6200" s="9"/>
      <c r="AD6200" s="9"/>
      <c r="AE6200" s="8"/>
      <c r="AF6200" s="13"/>
      <c r="AG6200" s="13"/>
      <c r="AH6200" s="9"/>
      <c r="AI6200" s="13"/>
      <c r="AJ6200" s="8"/>
      <c r="AK6200" s="8"/>
      <c r="AL6200" s="8"/>
      <c r="AM6200" s="8"/>
      <c r="AN6200" s="8"/>
      <c r="AO6200" s="8"/>
      <c r="AP6200" s="8"/>
      <c r="AQ6200" s="8"/>
      <c r="AR6200" s="8"/>
      <c r="AS6200" s="8"/>
      <c r="AT6200" s="8"/>
      <c r="AU6200" s="8"/>
      <c r="AV6200" s="8"/>
      <c r="AW6200" s="8"/>
      <c r="AX6200" s="8"/>
    </row>
    <row r="6201" spans="3:50">
      <c r="C6201" s="8"/>
      <c r="D6201" s="9"/>
      <c r="E6201" s="9"/>
      <c r="F6201" s="9"/>
      <c r="G6201" s="9"/>
      <c r="H6201" s="9"/>
      <c r="I6201" s="9"/>
      <c r="J6201" s="9"/>
      <c r="K6201" s="9"/>
      <c r="L6201" s="9"/>
      <c r="M6201" s="9"/>
      <c r="N6201" s="9"/>
      <c r="O6201" s="10"/>
      <c r="P6201" s="10"/>
      <c r="Q6201" s="10"/>
      <c r="R6201" s="10"/>
      <c r="S6201" s="11"/>
      <c r="T6201" s="12"/>
      <c r="U6201" s="12"/>
      <c r="V6201" s="10"/>
      <c r="W6201" s="12"/>
      <c r="X6201" s="11"/>
      <c r="Y6201" s="11"/>
      <c r="Z6201" s="11"/>
      <c r="AA6201" s="11"/>
      <c r="AB6201" s="9"/>
      <c r="AC6201" s="9"/>
      <c r="AD6201" s="9"/>
      <c r="AE6201" s="8"/>
      <c r="AF6201" s="13"/>
      <c r="AG6201" s="13"/>
      <c r="AH6201" s="9"/>
      <c r="AI6201" s="13"/>
      <c r="AJ6201" s="8"/>
      <c r="AK6201" s="8"/>
      <c r="AL6201" s="8"/>
      <c r="AM6201" s="8"/>
      <c r="AN6201" s="8"/>
      <c r="AO6201" s="8"/>
      <c r="AP6201" s="8"/>
      <c r="AQ6201" s="8"/>
      <c r="AR6201" s="8"/>
      <c r="AS6201" s="8"/>
      <c r="AT6201" s="8"/>
      <c r="AU6201" s="8"/>
      <c r="AV6201" s="8"/>
      <c r="AW6201" s="8"/>
      <c r="AX6201" s="8"/>
    </row>
    <row r="6202" spans="3:50">
      <c r="C6202" s="8"/>
      <c r="D6202" s="9"/>
      <c r="E6202" s="9"/>
      <c r="F6202" s="9"/>
      <c r="G6202" s="9"/>
      <c r="H6202" s="9"/>
      <c r="I6202" s="9"/>
      <c r="J6202" s="9"/>
      <c r="K6202" s="9"/>
      <c r="L6202" s="9"/>
      <c r="M6202" s="9"/>
      <c r="N6202" s="9"/>
      <c r="O6202" s="10"/>
      <c r="P6202" s="10"/>
      <c r="Q6202" s="10"/>
      <c r="R6202" s="10"/>
      <c r="S6202" s="11"/>
      <c r="T6202" s="12"/>
      <c r="U6202" s="12"/>
      <c r="V6202" s="10"/>
      <c r="W6202" s="12"/>
      <c r="X6202" s="11"/>
      <c r="Y6202" s="11"/>
      <c r="Z6202" s="11"/>
      <c r="AA6202" s="11"/>
      <c r="AB6202" s="9"/>
      <c r="AC6202" s="9"/>
      <c r="AD6202" s="9"/>
      <c r="AE6202" s="8"/>
      <c r="AF6202" s="13"/>
      <c r="AG6202" s="13"/>
      <c r="AH6202" s="9"/>
      <c r="AI6202" s="13"/>
      <c r="AJ6202" s="8"/>
      <c r="AK6202" s="8"/>
      <c r="AL6202" s="8"/>
      <c r="AM6202" s="8"/>
      <c r="AN6202" s="8"/>
      <c r="AO6202" s="8"/>
      <c r="AP6202" s="8"/>
      <c r="AQ6202" s="8"/>
      <c r="AR6202" s="8"/>
      <c r="AS6202" s="8"/>
      <c r="AT6202" s="8"/>
      <c r="AU6202" s="8"/>
      <c r="AV6202" s="8"/>
      <c r="AW6202" s="8"/>
      <c r="AX6202" s="8"/>
    </row>
    <row r="6203" spans="3:50">
      <c r="C6203" s="8"/>
      <c r="D6203" s="9"/>
      <c r="E6203" s="9"/>
      <c r="F6203" s="9"/>
      <c r="G6203" s="9"/>
      <c r="H6203" s="9"/>
      <c r="I6203" s="9"/>
      <c r="J6203" s="9"/>
      <c r="K6203" s="9"/>
      <c r="L6203" s="9"/>
      <c r="M6203" s="9"/>
      <c r="N6203" s="9"/>
      <c r="O6203" s="10"/>
      <c r="P6203" s="10"/>
      <c r="Q6203" s="10"/>
      <c r="R6203" s="10"/>
      <c r="S6203" s="11"/>
      <c r="T6203" s="12"/>
      <c r="U6203" s="12"/>
      <c r="V6203" s="10"/>
      <c r="W6203" s="12"/>
      <c r="X6203" s="11"/>
      <c r="Y6203" s="11"/>
      <c r="Z6203" s="11"/>
      <c r="AA6203" s="11"/>
      <c r="AB6203" s="9"/>
      <c r="AC6203" s="9"/>
      <c r="AD6203" s="9"/>
      <c r="AE6203" s="8"/>
      <c r="AF6203" s="13"/>
      <c r="AG6203" s="13"/>
      <c r="AH6203" s="9"/>
      <c r="AI6203" s="13"/>
      <c r="AJ6203" s="8"/>
      <c r="AK6203" s="8"/>
      <c r="AL6203" s="8"/>
      <c r="AM6203" s="8"/>
      <c r="AN6203" s="8"/>
      <c r="AO6203" s="8"/>
      <c r="AP6203" s="8"/>
      <c r="AQ6203" s="8"/>
      <c r="AR6203" s="8"/>
      <c r="AS6203" s="8"/>
      <c r="AT6203" s="8"/>
      <c r="AU6203" s="8"/>
      <c r="AV6203" s="8"/>
      <c r="AW6203" s="8"/>
      <c r="AX6203" s="8"/>
    </row>
    <row r="6204" spans="3:50">
      <c r="C6204" s="8"/>
      <c r="D6204" s="9"/>
      <c r="E6204" s="9"/>
      <c r="F6204" s="9"/>
      <c r="G6204" s="9"/>
      <c r="H6204" s="9"/>
      <c r="I6204" s="9"/>
      <c r="J6204" s="9"/>
      <c r="K6204" s="9"/>
      <c r="L6204" s="9"/>
      <c r="M6204" s="9"/>
      <c r="N6204" s="9"/>
      <c r="O6204" s="10"/>
      <c r="P6204" s="10"/>
      <c r="Q6204" s="10"/>
      <c r="R6204" s="10"/>
      <c r="S6204" s="11"/>
      <c r="T6204" s="12"/>
      <c r="U6204" s="12"/>
      <c r="V6204" s="10"/>
      <c r="W6204" s="12"/>
      <c r="X6204" s="11"/>
      <c r="Y6204" s="11"/>
      <c r="Z6204" s="11"/>
      <c r="AA6204" s="11"/>
      <c r="AB6204" s="9"/>
      <c r="AC6204" s="9"/>
      <c r="AD6204" s="9"/>
      <c r="AE6204" s="8"/>
      <c r="AF6204" s="13"/>
      <c r="AG6204" s="13"/>
      <c r="AH6204" s="9"/>
      <c r="AI6204" s="13"/>
      <c r="AJ6204" s="8"/>
      <c r="AK6204" s="8"/>
      <c r="AL6204" s="8"/>
      <c r="AM6204" s="8"/>
      <c r="AN6204" s="8"/>
      <c r="AO6204" s="8"/>
      <c r="AP6204" s="8"/>
      <c r="AQ6204" s="8"/>
      <c r="AR6204" s="8"/>
      <c r="AS6204" s="8"/>
      <c r="AT6204" s="8"/>
      <c r="AU6204" s="8"/>
      <c r="AV6204" s="8"/>
      <c r="AW6204" s="8"/>
      <c r="AX6204" s="8"/>
    </row>
    <row r="6205" spans="3:50">
      <c r="C6205" s="8"/>
      <c r="D6205" s="9"/>
      <c r="E6205" s="9"/>
      <c r="F6205" s="9"/>
      <c r="G6205" s="9"/>
      <c r="H6205" s="9"/>
      <c r="I6205" s="9"/>
      <c r="J6205" s="9"/>
      <c r="K6205" s="9"/>
      <c r="L6205" s="9"/>
      <c r="M6205" s="9"/>
      <c r="N6205" s="9"/>
      <c r="O6205" s="10"/>
      <c r="P6205" s="10"/>
      <c r="Q6205" s="10"/>
      <c r="R6205" s="10"/>
      <c r="S6205" s="11"/>
      <c r="T6205" s="12"/>
      <c r="U6205" s="12"/>
      <c r="V6205" s="10"/>
      <c r="W6205" s="12"/>
      <c r="X6205" s="11"/>
      <c r="Y6205" s="11"/>
      <c r="Z6205" s="11"/>
      <c r="AA6205" s="11"/>
      <c r="AB6205" s="9"/>
      <c r="AC6205" s="9"/>
      <c r="AD6205" s="9"/>
      <c r="AE6205" s="8"/>
      <c r="AF6205" s="13"/>
      <c r="AG6205" s="13"/>
      <c r="AH6205" s="9"/>
      <c r="AI6205" s="13"/>
      <c r="AJ6205" s="8"/>
      <c r="AK6205" s="8"/>
      <c r="AL6205" s="8"/>
      <c r="AM6205" s="8"/>
      <c r="AN6205" s="8"/>
      <c r="AO6205" s="8"/>
      <c r="AP6205" s="8"/>
      <c r="AQ6205" s="8"/>
      <c r="AR6205" s="8"/>
      <c r="AS6205" s="8"/>
      <c r="AT6205" s="8"/>
      <c r="AU6205" s="8"/>
      <c r="AV6205" s="8"/>
      <c r="AW6205" s="8"/>
      <c r="AX6205" s="8"/>
    </row>
    <row r="6206" spans="3:50">
      <c r="C6206" s="8"/>
      <c r="D6206" s="9"/>
      <c r="E6206" s="9"/>
      <c r="F6206" s="9"/>
      <c r="G6206" s="9"/>
      <c r="H6206" s="9"/>
      <c r="I6206" s="9"/>
      <c r="J6206" s="9"/>
      <c r="K6206" s="9"/>
      <c r="L6206" s="9"/>
      <c r="M6206" s="9"/>
      <c r="N6206" s="9"/>
      <c r="O6206" s="10"/>
      <c r="P6206" s="10"/>
      <c r="Q6206" s="10"/>
      <c r="R6206" s="10"/>
      <c r="S6206" s="11"/>
      <c r="T6206" s="12"/>
      <c r="U6206" s="12"/>
      <c r="V6206" s="10"/>
      <c r="W6206" s="12"/>
      <c r="X6206" s="11"/>
      <c r="Y6206" s="11"/>
      <c r="Z6206" s="11"/>
      <c r="AA6206" s="11"/>
      <c r="AB6206" s="9"/>
      <c r="AC6206" s="9"/>
      <c r="AD6206" s="9"/>
      <c r="AE6206" s="8"/>
      <c r="AF6206" s="13"/>
      <c r="AG6206" s="13"/>
      <c r="AH6206" s="9"/>
      <c r="AI6206" s="13"/>
      <c r="AJ6206" s="8"/>
      <c r="AK6206" s="8"/>
      <c r="AL6206" s="8"/>
      <c r="AM6206" s="8"/>
      <c r="AN6206" s="8"/>
      <c r="AO6206" s="8"/>
      <c r="AP6206" s="8"/>
      <c r="AQ6206" s="8"/>
      <c r="AR6206" s="8"/>
      <c r="AS6206" s="8"/>
      <c r="AT6206" s="8"/>
      <c r="AU6206" s="8"/>
      <c r="AV6206" s="8"/>
      <c r="AW6206" s="8"/>
      <c r="AX6206" s="8"/>
    </row>
    <row r="6207" spans="3:50">
      <c r="C6207" s="8"/>
      <c r="D6207" s="9"/>
      <c r="E6207" s="9"/>
      <c r="F6207" s="9"/>
      <c r="G6207" s="9"/>
      <c r="H6207" s="9"/>
      <c r="I6207" s="9"/>
      <c r="J6207" s="9"/>
      <c r="K6207" s="9"/>
      <c r="L6207" s="9"/>
      <c r="M6207" s="9"/>
      <c r="N6207" s="9"/>
      <c r="O6207" s="10"/>
      <c r="P6207" s="10"/>
      <c r="Q6207" s="10"/>
      <c r="R6207" s="10"/>
      <c r="S6207" s="11"/>
      <c r="T6207" s="12"/>
      <c r="U6207" s="12"/>
      <c r="V6207" s="10"/>
      <c r="W6207" s="12"/>
      <c r="X6207" s="11"/>
      <c r="Y6207" s="11"/>
      <c r="Z6207" s="11"/>
      <c r="AA6207" s="11"/>
      <c r="AB6207" s="9"/>
      <c r="AC6207" s="9"/>
      <c r="AD6207" s="9"/>
      <c r="AE6207" s="8"/>
      <c r="AF6207" s="13"/>
      <c r="AG6207" s="13"/>
      <c r="AH6207" s="9"/>
      <c r="AI6207" s="13"/>
      <c r="AJ6207" s="8"/>
      <c r="AK6207" s="8"/>
      <c r="AL6207" s="8"/>
      <c r="AM6207" s="8"/>
      <c r="AN6207" s="8"/>
      <c r="AO6207" s="8"/>
      <c r="AP6207" s="8"/>
      <c r="AQ6207" s="8"/>
      <c r="AR6207" s="8"/>
      <c r="AS6207" s="8"/>
      <c r="AT6207" s="8"/>
      <c r="AU6207" s="8"/>
      <c r="AV6207" s="8"/>
      <c r="AW6207" s="8"/>
      <c r="AX6207" s="8"/>
    </row>
    <row r="6208" spans="3:50">
      <c r="C6208" s="8"/>
      <c r="D6208" s="9"/>
      <c r="E6208" s="9"/>
      <c r="F6208" s="9"/>
      <c r="G6208" s="9"/>
      <c r="H6208" s="9"/>
      <c r="I6208" s="9"/>
      <c r="J6208" s="9"/>
      <c r="K6208" s="9"/>
      <c r="L6208" s="9"/>
      <c r="M6208" s="9"/>
      <c r="N6208" s="9"/>
      <c r="O6208" s="10"/>
      <c r="P6208" s="10"/>
      <c r="Q6208" s="10"/>
      <c r="R6208" s="10"/>
      <c r="S6208" s="11"/>
      <c r="T6208" s="12"/>
      <c r="U6208" s="12"/>
      <c r="V6208" s="10"/>
      <c r="W6208" s="12"/>
      <c r="X6208" s="11"/>
      <c r="Y6208" s="11"/>
      <c r="Z6208" s="11"/>
      <c r="AA6208" s="11"/>
      <c r="AB6208" s="9"/>
      <c r="AC6208" s="9"/>
      <c r="AD6208" s="9"/>
      <c r="AE6208" s="8"/>
      <c r="AF6208" s="13"/>
      <c r="AG6208" s="13"/>
      <c r="AH6208" s="9"/>
      <c r="AI6208" s="13"/>
      <c r="AJ6208" s="8"/>
      <c r="AK6208" s="8"/>
      <c r="AL6208" s="8"/>
      <c r="AM6208" s="8"/>
      <c r="AN6208" s="8"/>
      <c r="AO6208" s="8"/>
      <c r="AP6208" s="8"/>
      <c r="AQ6208" s="8"/>
      <c r="AR6208" s="8"/>
      <c r="AS6208" s="8"/>
      <c r="AT6208" s="8"/>
      <c r="AU6208" s="8"/>
      <c r="AV6208" s="8"/>
      <c r="AW6208" s="8"/>
      <c r="AX6208" s="8"/>
    </row>
    <row r="6209" spans="3:50">
      <c r="C6209" s="8"/>
      <c r="D6209" s="9"/>
      <c r="E6209" s="9"/>
      <c r="F6209" s="9"/>
      <c r="G6209" s="9"/>
      <c r="H6209" s="9"/>
      <c r="I6209" s="9"/>
      <c r="J6209" s="9"/>
      <c r="K6209" s="9"/>
      <c r="L6209" s="9"/>
      <c r="M6209" s="9"/>
      <c r="N6209" s="9"/>
      <c r="O6209" s="10"/>
      <c r="P6209" s="10"/>
      <c r="Q6209" s="10"/>
      <c r="R6209" s="10"/>
      <c r="S6209" s="11"/>
      <c r="T6209" s="12"/>
      <c r="U6209" s="12"/>
      <c r="V6209" s="10"/>
      <c r="W6209" s="12"/>
      <c r="X6209" s="11"/>
      <c r="Y6209" s="11"/>
      <c r="Z6209" s="11"/>
      <c r="AA6209" s="11"/>
      <c r="AB6209" s="9"/>
      <c r="AC6209" s="9"/>
      <c r="AD6209" s="9"/>
      <c r="AE6209" s="8"/>
      <c r="AF6209" s="13"/>
      <c r="AG6209" s="13"/>
      <c r="AH6209" s="9"/>
      <c r="AI6209" s="13"/>
      <c r="AJ6209" s="8"/>
      <c r="AK6209" s="8"/>
      <c r="AL6209" s="8"/>
      <c r="AM6209" s="8"/>
      <c r="AN6209" s="8"/>
      <c r="AO6209" s="8"/>
      <c r="AP6209" s="8"/>
      <c r="AQ6209" s="8"/>
      <c r="AR6209" s="8"/>
      <c r="AS6209" s="8"/>
      <c r="AT6209" s="8"/>
      <c r="AU6209" s="8"/>
      <c r="AV6209" s="8"/>
      <c r="AW6209" s="8"/>
      <c r="AX6209" s="8"/>
    </row>
    <row r="6210" spans="3:50">
      <c r="C6210" s="8"/>
      <c r="D6210" s="9"/>
      <c r="E6210" s="9"/>
      <c r="F6210" s="9"/>
      <c r="G6210" s="9"/>
      <c r="H6210" s="9"/>
      <c r="I6210" s="9"/>
      <c r="J6210" s="9"/>
      <c r="K6210" s="9"/>
      <c r="L6210" s="9"/>
      <c r="M6210" s="9"/>
      <c r="N6210" s="9"/>
      <c r="O6210" s="10"/>
      <c r="P6210" s="10"/>
      <c r="Q6210" s="10"/>
      <c r="R6210" s="10"/>
      <c r="S6210" s="11"/>
      <c r="T6210" s="12"/>
      <c r="U6210" s="12"/>
      <c r="V6210" s="10"/>
      <c r="W6210" s="12"/>
      <c r="X6210" s="11"/>
      <c r="Y6210" s="11"/>
      <c r="Z6210" s="11"/>
      <c r="AA6210" s="11"/>
      <c r="AB6210" s="9"/>
      <c r="AC6210" s="9"/>
      <c r="AD6210" s="9"/>
      <c r="AE6210" s="8"/>
      <c r="AF6210" s="13"/>
      <c r="AG6210" s="13"/>
      <c r="AH6210" s="9"/>
      <c r="AI6210" s="13"/>
      <c r="AJ6210" s="8"/>
      <c r="AK6210" s="8"/>
      <c r="AL6210" s="8"/>
      <c r="AM6210" s="8"/>
      <c r="AN6210" s="8"/>
      <c r="AO6210" s="8"/>
      <c r="AP6210" s="8"/>
      <c r="AQ6210" s="8"/>
      <c r="AR6210" s="8"/>
      <c r="AS6210" s="8"/>
      <c r="AT6210" s="8"/>
      <c r="AU6210" s="8"/>
      <c r="AV6210" s="8"/>
      <c r="AW6210" s="8"/>
      <c r="AX6210" s="8"/>
    </row>
    <row r="6211" spans="3:50">
      <c r="C6211" s="8"/>
      <c r="D6211" s="9"/>
      <c r="E6211" s="9"/>
      <c r="F6211" s="9"/>
      <c r="G6211" s="9"/>
      <c r="H6211" s="9"/>
      <c r="I6211" s="9"/>
      <c r="J6211" s="9"/>
      <c r="K6211" s="9"/>
      <c r="L6211" s="9"/>
      <c r="M6211" s="9"/>
      <c r="N6211" s="9"/>
      <c r="O6211" s="10"/>
      <c r="P6211" s="10"/>
      <c r="Q6211" s="10"/>
      <c r="R6211" s="10"/>
      <c r="S6211" s="11"/>
      <c r="T6211" s="12"/>
      <c r="U6211" s="12"/>
      <c r="V6211" s="10"/>
      <c r="W6211" s="12"/>
      <c r="X6211" s="11"/>
      <c r="Y6211" s="11"/>
      <c r="Z6211" s="11"/>
      <c r="AA6211" s="11"/>
      <c r="AB6211" s="9"/>
      <c r="AC6211" s="9"/>
      <c r="AD6211" s="9"/>
      <c r="AE6211" s="8"/>
      <c r="AF6211" s="13"/>
      <c r="AG6211" s="13"/>
      <c r="AH6211" s="9"/>
      <c r="AI6211" s="13"/>
      <c r="AJ6211" s="8"/>
      <c r="AK6211" s="8"/>
      <c r="AL6211" s="8"/>
      <c r="AM6211" s="8"/>
      <c r="AN6211" s="8"/>
      <c r="AO6211" s="8"/>
      <c r="AP6211" s="8"/>
      <c r="AQ6211" s="8"/>
      <c r="AR6211" s="8"/>
      <c r="AS6211" s="8"/>
      <c r="AT6211" s="8"/>
      <c r="AU6211" s="8"/>
      <c r="AV6211" s="8"/>
      <c r="AW6211" s="8"/>
      <c r="AX6211" s="8"/>
    </row>
    <row r="6212" spans="3:50">
      <c r="C6212" s="8"/>
      <c r="D6212" s="9"/>
      <c r="E6212" s="9"/>
      <c r="F6212" s="9"/>
      <c r="G6212" s="9"/>
      <c r="H6212" s="9"/>
      <c r="I6212" s="9"/>
      <c r="J6212" s="9"/>
      <c r="K6212" s="9"/>
      <c r="L6212" s="9"/>
      <c r="M6212" s="9"/>
      <c r="N6212" s="9"/>
      <c r="O6212" s="10"/>
      <c r="P6212" s="10"/>
      <c r="Q6212" s="10"/>
      <c r="R6212" s="10"/>
      <c r="S6212" s="11"/>
      <c r="T6212" s="12"/>
      <c r="U6212" s="12"/>
      <c r="V6212" s="10"/>
      <c r="W6212" s="12"/>
      <c r="X6212" s="11"/>
      <c r="Y6212" s="11"/>
      <c r="Z6212" s="11"/>
      <c r="AA6212" s="11"/>
      <c r="AB6212" s="9"/>
      <c r="AC6212" s="9"/>
      <c r="AD6212" s="9"/>
      <c r="AE6212" s="8"/>
      <c r="AF6212" s="13"/>
      <c r="AG6212" s="13"/>
      <c r="AH6212" s="9"/>
      <c r="AI6212" s="13"/>
      <c r="AJ6212" s="8"/>
      <c r="AK6212" s="8"/>
      <c r="AL6212" s="8"/>
      <c r="AM6212" s="8"/>
      <c r="AN6212" s="8"/>
      <c r="AO6212" s="8"/>
      <c r="AP6212" s="8"/>
      <c r="AQ6212" s="8"/>
      <c r="AR6212" s="8"/>
      <c r="AS6212" s="8"/>
      <c r="AT6212" s="8"/>
      <c r="AU6212" s="8"/>
      <c r="AV6212" s="8"/>
      <c r="AW6212" s="8"/>
      <c r="AX6212" s="8"/>
    </row>
    <row r="6213" spans="3:50">
      <c r="C6213" s="8"/>
      <c r="D6213" s="9"/>
      <c r="E6213" s="9"/>
      <c r="F6213" s="9"/>
      <c r="G6213" s="9"/>
      <c r="H6213" s="9"/>
      <c r="I6213" s="9"/>
      <c r="J6213" s="9"/>
      <c r="K6213" s="9"/>
      <c r="L6213" s="9"/>
      <c r="M6213" s="9"/>
      <c r="N6213" s="9"/>
      <c r="O6213" s="10"/>
      <c r="P6213" s="10"/>
      <c r="Q6213" s="10"/>
      <c r="R6213" s="10"/>
      <c r="S6213" s="11"/>
      <c r="T6213" s="12"/>
      <c r="U6213" s="12"/>
      <c r="V6213" s="10"/>
      <c r="W6213" s="12"/>
      <c r="X6213" s="11"/>
      <c r="Y6213" s="11"/>
      <c r="Z6213" s="11"/>
      <c r="AA6213" s="11"/>
      <c r="AB6213" s="9"/>
      <c r="AC6213" s="9"/>
      <c r="AD6213" s="9"/>
      <c r="AE6213" s="8"/>
      <c r="AF6213" s="13"/>
      <c r="AG6213" s="13"/>
      <c r="AH6213" s="9"/>
      <c r="AI6213" s="13"/>
      <c r="AJ6213" s="8"/>
      <c r="AK6213" s="8"/>
      <c r="AL6213" s="8"/>
      <c r="AM6213" s="8"/>
      <c r="AN6213" s="8"/>
      <c r="AO6213" s="8"/>
      <c r="AP6213" s="8"/>
      <c r="AQ6213" s="8"/>
      <c r="AR6213" s="8"/>
      <c r="AS6213" s="8"/>
      <c r="AT6213" s="8"/>
      <c r="AU6213" s="8"/>
      <c r="AV6213" s="8"/>
      <c r="AW6213" s="8"/>
      <c r="AX6213" s="8"/>
    </row>
    <row r="6214" spans="3:50">
      <c r="C6214" s="8"/>
      <c r="D6214" s="9"/>
      <c r="E6214" s="9"/>
      <c r="F6214" s="9"/>
      <c r="G6214" s="9"/>
      <c r="H6214" s="9"/>
      <c r="I6214" s="9"/>
      <c r="J6214" s="9"/>
      <c r="K6214" s="9"/>
      <c r="L6214" s="9"/>
      <c r="M6214" s="9"/>
      <c r="N6214" s="9"/>
      <c r="O6214" s="10"/>
      <c r="P6214" s="10"/>
      <c r="Q6214" s="10"/>
      <c r="R6214" s="10"/>
      <c r="S6214" s="11"/>
      <c r="T6214" s="12"/>
      <c r="U6214" s="12"/>
      <c r="V6214" s="10"/>
      <c r="W6214" s="12"/>
      <c r="X6214" s="11"/>
      <c r="Y6214" s="11"/>
      <c r="Z6214" s="11"/>
      <c r="AA6214" s="11"/>
      <c r="AB6214" s="9"/>
      <c r="AC6214" s="9"/>
      <c r="AD6214" s="9"/>
      <c r="AE6214" s="8"/>
      <c r="AF6214" s="13"/>
      <c r="AG6214" s="13"/>
      <c r="AH6214" s="9"/>
      <c r="AI6214" s="13"/>
      <c r="AJ6214" s="8"/>
      <c r="AK6214" s="8"/>
      <c r="AL6214" s="8"/>
      <c r="AM6214" s="8"/>
      <c r="AN6214" s="8"/>
      <c r="AO6214" s="8"/>
      <c r="AP6214" s="8"/>
      <c r="AQ6214" s="8"/>
      <c r="AR6214" s="8"/>
      <c r="AS6214" s="8"/>
      <c r="AT6214" s="8"/>
      <c r="AU6214" s="8"/>
      <c r="AV6214" s="8"/>
      <c r="AW6214" s="8"/>
      <c r="AX6214" s="8"/>
    </row>
    <row r="6215" spans="3:50">
      <c r="C6215" s="8"/>
      <c r="D6215" s="9"/>
      <c r="E6215" s="9"/>
      <c r="F6215" s="9"/>
      <c r="G6215" s="9"/>
      <c r="H6215" s="9"/>
      <c r="I6215" s="9"/>
      <c r="J6215" s="9"/>
      <c r="K6215" s="9"/>
      <c r="L6215" s="9"/>
      <c r="M6215" s="9"/>
      <c r="N6215" s="9"/>
      <c r="O6215" s="10"/>
      <c r="P6215" s="10"/>
      <c r="Q6215" s="10"/>
      <c r="R6215" s="10"/>
      <c r="S6215" s="11"/>
      <c r="T6215" s="12"/>
      <c r="U6215" s="12"/>
      <c r="V6215" s="10"/>
      <c r="W6215" s="12"/>
      <c r="X6215" s="11"/>
      <c r="Y6215" s="11"/>
      <c r="Z6215" s="11"/>
      <c r="AA6215" s="11"/>
      <c r="AB6215" s="9"/>
      <c r="AC6215" s="9"/>
      <c r="AD6215" s="9"/>
      <c r="AE6215" s="8"/>
      <c r="AF6215" s="13"/>
      <c r="AG6215" s="13"/>
      <c r="AH6215" s="9"/>
      <c r="AI6215" s="13"/>
      <c r="AJ6215" s="8"/>
      <c r="AK6215" s="8"/>
      <c r="AL6215" s="8"/>
      <c r="AM6215" s="8"/>
      <c r="AN6215" s="8"/>
      <c r="AO6215" s="8"/>
      <c r="AP6215" s="8"/>
      <c r="AQ6215" s="8"/>
      <c r="AR6215" s="8"/>
      <c r="AS6215" s="8"/>
      <c r="AT6215" s="8"/>
      <c r="AU6215" s="8"/>
      <c r="AV6215" s="8"/>
      <c r="AW6215" s="8"/>
      <c r="AX6215" s="8"/>
    </row>
    <row r="6216" spans="3:50">
      <c r="C6216" s="8"/>
      <c r="D6216" s="9"/>
      <c r="E6216" s="9"/>
      <c r="F6216" s="9"/>
      <c r="G6216" s="9"/>
      <c r="H6216" s="9"/>
      <c r="I6216" s="9"/>
      <c r="J6216" s="9"/>
      <c r="K6216" s="9"/>
      <c r="L6216" s="9"/>
      <c r="M6216" s="9"/>
      <c r="N6216" s="9"/>
      <c r="O6216" s="10"/>
      <c r="P6216" s="10"/>
      <c r="Q6216" s="10"/>
      <c r="R6216" s="10"/>
      <c r="S6216" s="11"/>
      <c r="T6216" s="12"/>
      <c r="U6216" s="12"/>
      <c r="V6216" s="10"/>
      <c r="W6216" s="12"/>
      <c r="X6216" s="11"/>
      <c r="Y6216" s="11"/>
      <c r="Z6216" s="11"/>
      <c r="AA6216" s="11"/>
      <c r="AB6216" s="9"/>
      <c r="AC6216" s="9"/>
      <c r="AD6216" s="9"/>
      <c r="AE6216" s="8"/>
      <c r="AF6216" s="13"/>
      <c r="AG6216" s="13"/>
      <c r="AH6216" s="9"/>
      <c r="AI6216" s="13"/>
      <c r="AJ6216" s="8"/>
      <c r="AK6216" s="8"/>
      <c r="AL6216" s="8"/>
      <c r="AM6216" s="8"/>
      <c r="AN6216" s="8"/>
      <c r="AO6216" s="8"/>
      <c r="AP6216" s="8"/>
      <c r="AQ6216" s="8"/>
      <c r="AR6216" s="8"/>
      <c r="AS6216" s="8"/>
      <c r="AT6216" s="8"/>
      <c r="AU6216" s="8"/>
      <c r="AV6216" s="8"/>
      <c r="AW6216" s="8"/>
      <c r="AX6216" s="8"/>
    </row>
    <row r="6217" spans="3:50">
      <c r="C6217" s="8"/>
      <c r="D6217" s="9"/>
      <c r="E6217" s="9"/>
      <c r="F6217" s="9"/>
      <c r="G6217" s="9"/>
      <c r="H6217" s="9"/>
      <c r="I6217" s="9"/>
      <c r="J6217" s="9"/>
      <c r="K6217" s="9"/>
      <c r="L6217" s="9"/>
      <c r="M6217" s="9"/>
      <c r="N6217" s="9"/>
      <c r="O6217" s="10"/>
      <c r="P6217" s="10"/>
      <c r="Q6217" s="10"/>
      <c r="R6217" s="10"/>
      <c r="S6217" s="11"/>
      <c r="T6217" s="12"/>
      <c r="U6217" s="12"/>
      <c r="V6217" s="10"/>
      <c r="W6217" s="12"/>
      <c r="X6217" s="11"/>
      <c r="Y6217" s="11"/>
      <c r="Z6217" s="11"/>
      <c r="AA6217" s="11"/>
      <c r="AB6217" s="9"/>
      <c r="AC6217" s="9"/>
      <c r="AD6217" s="9"/>
      <c r="AE6217" s="8"/>
      <c r="AF6217" s="13"/>
      <c r="AG6217" s="13"/>
      <c r="AH6217" s="9"/>
      <c r="AI6217" s="13"/>
      <c r="AJ6217" s="8"/>
      <c r="AK6217" s="8"/>
      <c r="AL6217" s="8"/>
      <c r="AM6217" s="8"/>
      <c r="AN6217" s="8"/>
      <c r="AO6217" s="8"/>
      <c r="AP6217" s="8"/>
      <c r="AQ6217" s="8"/>
      <c r="AR6217" s="8"/>
      <c r="AS6217" s="8"/>
      <c r="AT6217" s="8"/>
      <c r="AU6217" s="8"/>
      <c r="AV6217" s="8"/>
      <c r="AW6217" s="8"/>
      <c r="AX6217" s="8"/>
    </row>
    <row r="6218" spans="3:50">
      <c r="C6218" s="8"/>
      <c r="D6218" s="9"/>
      <c r="E6218" s="9"/>
      <c r="F6218" s="9"/>
      <c r="G6218" s="9"/>
      <c r="H6218" s="9"/>
      <c r="I6218" s="9"/>
      <c r="J6218" s="9"/>
      <c r="K6218" s="9"/>
      <c r="L6218" s="9"/>
      <c r="M6218" s="9"/>
      <c r="N6218" s="9"/>
      <c r="O6218" s="10"/>
      <c r="P6218" s="10"/>
      <c r="Q6218" s="10"/>
      <c r="R6218" s="10"/>
      <c r="S6218" s="11"/>
      <c r="T6218" s="12"/>
      <c r="U6218" s="12"/>
      <c r="V6218" s="10"/>
      <c r="W6218" s="12"/>
      <c r="X6218" s="11"/>
      <c r="Y6218" s="11"/>
      <c r="Z6218" s="11"/>
      <c r="AA6218" s="11"/>
      <c r="AB6218" s="9"/>
      <c r="AC6218" s="9"/>
      <c r="AD6218" s="9"/>
      <c r="AE6218" s="8"/>
      <c r="AF6218" s="13"/>
      <c r="AG6218" s="13"/>
      <c r="AH6218" s="9"/>
      <c r="AI6218" s="13"/>
      <c r="AJ6218" s="8"/>
      <c r="AK6218" s="8"/>
      <c r="AL6218" s="8"/>
      <c r="AM6218" s="8"/>
      <c r="AN6218" s="8"/>
      <c r="AO6218" s="8"/>
      <c r="AP6218" s="8"/>
      <c r="AQ6218" s="8"/>
      <c r="AR6218" s="8"/>
      <c r="AS6218" s="8"/>
      <c r="AT6218" s="8"/>
      <c r="AU6218" s="8"/>
      <c r="AV6218" s="8"/>
      <c r="AW6218" s="8"/>
      <c r="AX6218" s="8"/>
    </row>
    <row r="6219" spans="3:50">
      <c r="C6219" s="8"/>
      <c r="D6219" s="9"/>
      <c r="E6219" s="9"/>
      <c r="F6219" s="9"/>
      <c r="G6219" s="9"/>
      <c r="H6219" s="9"/>
      <c r="I6219" s="9"/>
      <c r="J6219" s="9"/>
      <c r="K6219" s="9"/>
      <c r="L6219" s="9"/>
      <c r="M6219" s="9"/>
      <c r="N6219" s="9"/>
      <c r="O6219" s="10"/>
      <c r="P6219" s="10"/>
      <c r="Q6219" s="10"/>
      <c r="R6219" s="10"/>
      <c r="S6219" s="11"/>
      <c r="T6219" s="12"/>
      <c r="U6219" s="12"/>
      <c r="V6219" s="10"/>
      <c r="W6219" s="12"/>
      <c r="X6219" s="11"/>
      <c r="Y6219" s="11"/>
      <c r="Z6219" s="11"/>
      <c r="AA6219" s="11"/>
      <c r="AB6219" s="9"/>
      <c r="AC6219" s="9"/>
      <c r="AD6219" s="9"/>
      <c r="AE6219" s="8"/>
      <c r="AF6219" s="13"/>
      <c r="AG6219" s="13"/>
      <c r="AH6219" s="9"/>
      <c r="AI6219" s="13"/>
      <c r="AJ6219" s="8"/>
      <c r="AK6219" s="8"/>
      <c r="AL6219" s="8"/>
      <c r="AM6219" s="8"/>
      <c r="AN6219" s="8"/>
      <c r="AO6219" s="8"/>
      <c r="AP6219" s="8"/>
      <c r="AQ6219" s="8"/>
      <c r="AR6219" s="8"/>
      <c r="AS6219" s="8"/>
      <c r="AT6219" s="8"/>
      <c r="AU6219" s="8"/>
      <c r="AV6219" s="8"/>
      <c r="AW6219" s="8"/>
      <c r="AX6219" s="8"/>
    </row>
    <row r="6220" spans="3:50">
      <c r="C6220" s="8"/>
      <c r="D6220" s="9"/>
      <c r="E6220" s="9"/>
      <c r="F6220" s="9"/>
      <c r="G6220" s="9"/>
      <c r="H6220" s="9"/>
      <c r="I6220" s="9"/>
      <c r="J6220" s="9"/>
      <c r="K6220" s="9"/>
      <c r="L6220" s="9"/>
      <c r="M6220" s="9"/>
      <c r="N6220" s="9"/>
      <c r="O6220" s="10"/>
      <c r="P6220" s="10"/>
      <c r="Q6220" s="10"/>
      <c r="R6220" s="10"/>
      <c r="S6220" s="11"/>
      <c r="T6220" s="12"/>
      <c r="U6220" s="12"/>
      <c r="V6220" s="10"/>
      <c r="W6220" s="12"/>
      <c r="X6220" s="11"/>
      <c r="Y6220" s="11"/>
      <c r="Z6220" s="11"/>
      <c r="AA6220" s="11"/>
      <c r="AB6220" s="9"/>
      <c r="AC6220" s="9"/>
      <c r="AD6220" s="9"/>
      <c r="AE6220" s="8"/>
      <c r="AF6220" s="13"/>
      <c r="AG6220" s="13"/>
      <c r="AH6220" s="9"/>
      <c r="AI6220" s="13"/>
      <c r="AJ6220" s="8"/>
      <c r="AK6220" s="8"/>
      <c r="AL6220" s="8"/>
      <c r="AM6220" s="8"/>
      <c r="AN6220" s="8"/>
      <c r="AO6220" s="8"/>
      <c r="AP6220" s="8"/>
      <c r="AQ6220" s="8"/>
      <c r="AR6220" s="8"/>
      <c r="AS6220" s="8"/>
      <c r="AT6220" s="8"/>
      <c r="AU6220" s="8"/>
      <c r="AV6220" s="8"/>
      <c r="AW6220" s="8"/>
      <c r="AX6220" s="8"/>
    </row>
    <row r="6221" spans="3:50">
      <c r="C6221" s="8"/>
      <c r="D6221" s="9"/>
      <c r="E6221" s="9"/>
      <c r="F6221" s="9"/>
      <c r="G6221" s="9"/>
      <c r="H6221" s="9"/>
      <c r="I6221" s="9"/>
      <c r="J6221" s="9"/>
      <c r="K6221" s="9"/>
      <c r="L6221" s="9"/>
      <c r="M6221" s="9"/>
      <c r="N6221" s="9"/>
      <c r="O6221" s="10"/>
      <c r="P6221" s="10"/>
      <c r="Q6221" s="10"/>
      <c r="R6221" s="10"/>
      <c r="S6221" s="11"/>
      <c r="T6221" s="12"/>
      <c r="U6221" s="12"/>
      <c r="V6221" s="10"/>
      <c r="W6221" s="12"/>
      <c r="X6221" s="11"/>
      <c r="Y6221" s="11"/>
      <c r="Z6221" s="11"/>
      <c r="AA6221" s="11"/>
      <c r="AB6221" s="9"/>
      <c r="AC6221" s="9"/>
      <c r="AD6221" s="9"/>
      <c r="AE6221" s="8"/>
      <c r="AF6221" s="13"/>
      <c r="AG6221" s="13"/>
      <c r="AH6221" s="9"/>
      <c r="AI6221" s="13"/>
      <c r="AJ6221" s="8"/>
      <c r="AK6221" s="8"/>
      <c r="AL6221" s="8"/>
      <c r="AM6221" s="8"/>
      <c r="AN6221" s="8"/>
      <c r="AO6221" s="8"/>
      <c r="AP6221" s="8"/>
      <c r="AQ6221" s="8"/>
      <c r="AR6221" s="8"/>
      <c r="AS6221" s="8"/>
      <c r="AT6221" s="8"/>
      <c r="AU6221" s="8"/>
      <c r="AV6221" s="8"/>
      <c r="AW6221" s="8"/>
      <c r="AX6221" s="8"/>
    </row>
    <row r="6222" spans="3:50">
      <c r="C6222" s="8"/>
      <c r="D6222" s="9"/>
      <c r="E6222" s="9"/>
      <c r="F6222" s="9"/>
      <c r="G6222" s="9"/>
      <c r="H6222" s="9"/>
      <c r="I6222" s="9"/>
      <c r="J6222" s="9"/>
      <c r="K6222" s="9"/>
      <c r="L6222" s="9"/>
      <c r="M6222" s="9"/>
      <c r="N6222" s="9"/>
      <c r="O6222" s="10"/>
      <c r="P6222" s="10"/>
      <c r="Q6222" s="10"/>
      <c r="R6222" s="10"/>
      <c r="S6222" s="11"/>
      <c r="T6222" s="12"/>
      <c r="U6222" s="12"/>
      <c r="V6222" s="10"/>
      <c r="W6222" s="12"/>
      <c r="X6222" s="11"/>
      <c r="Y6222" s="11"/>
      <c r="Z6222" s="11"/>
      <c r="AA6222" s="11"/>
      <c r="AB6222" s="9"/>
      <c r="AC6222" s="9"/>
      <c r="AD6222" s="9"/>
      <c r="AE6222" s="8"/>
      <c r="AF6222" s="13"/>
      <c r="AG6222" s="13"/>
      <c r="AH6222" s="9"/>
      <c r="AI6222" s="13"/>
      <c r="AJ6222" s="8"/>
      <c r="AK6222" s="8"/>
      <c r="AL6222" s="8"/>
      <c r="AM6222" s="8"/>
      <c r="AN6222" s="8"/>
      <c r="AO6222" s="8"/>
      <c r="AP6222" s="8"/>
      <c r="AQ6222" s="8"/>
      <c r="AR6222" s="8"/>
      <c r="AS6222" s="8"/>
      <c r="AT6222" s="8"/>
      <c r="AU6222" s="8"/>
      <c r="AV6222" s="8"/>
      <c r="AW6222" s="8"/>
      <c r="AX6222" s="8"/>
    </row>
    <row r="6223" spans="3:50">
      <c r="C6223" s="8"/>
      <c r="D6223" s="9"/>
      <c r="E6223" s="9"/>
      <c r="F6223" s="9"/>
      <c r="G6223" s="9"/>
      <c r="H6223" s="9"/>
      <c r="I6223" s="9"/>
      <c r="J6223" s="9"/>
      <c r="K6223" s="9"/>
      <c r="L6223" s="9"/>
      <c r="M6223" s="9"/>
      <c r="N6223" s="9"/>
      <c r="O6223" s="10"/>
      <c r="P6223" s="10"/>
      <c r="Q6223" s="10"/>
      <c r="R6223" s="10"/>
      <c r="S6223" s="11"/>
      <c r="T6223" s="12"/>
      <c r="U6223" s="12"/>
      <c r="V6223" s="10"/>
      <c r="W6223" s="12"/>
      <c r="X6223" s="11"/>
      <c r="Y6223" s="11"/>
      <c r="Z6223" s="11"/>
      <c r="AA6223" s="11"/>
      <c r="AB6223" s="9"/>
      <c r="AC6223" s="9"/>
      <c r="AD6223" s="9"/>
      <c r="AE6223" s="8"/>
      <c r="AF6223" s="13"/>
      <c r="AG6223" s="13"/>
      <c r="AH6223" s="9"/>
      <c r="AI6223" s="13"/>
      <c r="AJ6223" s="8"/>
      <c r="AK6223" s="8"/>
      <c r="AL6223" s="8"/>
      <c r="AM6223" s="8"/>
      <c r="AN6223" s="8"/>
      <c r="AO6223" s="8"/>
      <c r="AP6223" s="8"/>
      <c r="AQ6223" s="8"/>
      <c r="AR6223" s="8"/>
      <c r="AS6223" s="8"/>
      <c r="AT6223" s="8"/>
      <c r="AU6223" s="8"/>
      <c r="AV6223" s="8"/>
      <c r="AW6223" s="8"/>
      <c r="AX6223" s="8"/>
    </row>
    <row r="6224" spans="3:50">
      <c r="C6224" s="8"/>
      <c r="D6224" s="9"/>
      <c r="E6224" s="9"/>
      <c r="F6224" s="9"/>
      <c r="G6224" s="9"/>
      <c r="H6224" s="9"/>
      <c r="I6224" s="9"/>
      <c r="J6224" s="9"/>
      <c r="K6224" s="9"/>
      <c r="L6224" s="9"/>
      <c r="M6224" s="9"/>
      <c r="N6224" s="9"/>
      <c r="O6224" s="10"/>
      <c r="P6224" s="10"/>
      <c r="Q6224" s="10"/>
      <c r="R6224" s="10"/>
      <c r="S6224" s="11"/>
      <c r="T6224" s="12"/>
      <c r="U6224" s="12"/>
      <c r="V6224" s="10"/>
      <c r="W6224" s="12"/>
      <c r="X6224" s="11"/>
      <c r="Y6224" s="11"/>
      <c r="Z6224" s="11"/>
      <c r="AA6224" s="11"/>
      <c r="AB6224" s="9"/>
      <c r="AC6224" s="9"/>
      <c r="AD6224" s="9"/>
      <c r="AE6224" s="8"/>
      <c r="AF6224" s="13"/>
      <c r="AG6224" s="13"/>
      <c r="AH6224" s="9"/>
      <c r="AI6224" s="13"/>
      <c r="AJ6224" s="8"/>
      <c r="AK6224" s="8"/>
      <c r="AL6224" s="8"/>
      <c r="AM6224" s="8"/>
      <c r="AN6224" s="8"/>
      <c r="AO6224" s="8"/>
      <c r="AP6224" s="8"/>
      <c r="AQ6224" s="8"/>
      <c r="AR6224" s="8"/>
      <c r="AS6224" s="8"/>
      <c r="AT6224" s="8"/>
      <c r="AU6224" s="8"/>
      <c r="AV6224" s="8"/>
      <c r="AW6224" s="8"/>
      <c r="AX6224" s="8"/>
    </row>
    <row r="6225" spans="3:50">
      <c r="C6225" s="8"/>
      <c r="D6225" s="9"/>
      <c r="E6225" s="9"/>
      <c r="F6225" s="9"/>
      <c r="G6225" s="9"/>
      <c r="H6225" s="9"/>
      <c r="I6225" s="9"/>
      <c r="J6225" s="9"/>
      <c r="K6225" s="9"/>
      <c r="L6225" s="9"/>
      <c r="M6225" s="9"/>
      <c r="N6225" s="9"/>
      <c r="O6225" s="10"/>
      <c r="P6225" s="10"/>
      <c r="Q6225" s="10"/>
      <c r="R6225" s="10"/>
      <c r="S6225" s="11"/>
      <c r="T6225" s="12"/>
      <c r="U6225" s="12"/>
      <c r="V6225" s="10"/>
      <c r="W6225" s="12"/>
      <c r="X6225" s="11"/>
      <c r="Y6225" s="11"/>
      <c r="Z6225" s="11"/>
      <c r="AA6225" s="11"/>
      <c r="AB6225" s="9"/>
      <c r="AC6225" s="9"/>
      <c r="AD6225" s="9"/>
      <c r="AE6225" s="8"/>
      <c r="AF6225" s="13"/>
      <c r="AG6225" s="13"/>
      <c r="AH6225" s="9"/>
      <c r="AI6225" s="13"/>
      <c r="AJ6225" s="8"/>
      <c r="AK6225" s="8"/>
      <c r="AL6225" s="8"/>
      <c r="AM6225" s="8"/>
      <c r="AN6225" s="8"/>
      <c r="AO6225" s="8"/>
      <c r="AP6225" s="8"/>
      <c r="AQ6225" s="8"/>
      <c r="AR6225" s="8"/>
      <c r="AS6225" s="8"/>
      <c r="AT6225" s="8"/>
      <c r="AU6225" s="8"/>
      <c r="AV6225" s="8"/>
      <c r="AW6225" s="8"/>
      <c r="AX6225" s="8"/>
    </row>
    <row r="6226" spans="3:50">
      <c r="C6226" s="8"/>
      <c r="D6226" s="9"/>
      <c r="E6226" s="9"/>
      <c r="F6226" s="9"/>
      <c r="G6226" s="9"/>
      <c r="H6226" s="9"/>
      <c r="I6226" s="9"/>
      <c r="J6226" s="9"/>
      <c r="K6226" s="9"/>
      <c r="L6226" s="9"/>
      <c r="M6226" s="9"/>
      <c r="N6226" s="9"/>
      <c r="O6226" s="10"/>
      <c r="P6226" s="10"/>
      <c r="Q6226" s="10"/>
      <c r="R6226" s="10"/>
      <c r="S6226" s="11"/>
      <c r="T6226" s="12"/>
      <c r="U6226" s="12"/>
      <c r="V6226" s="10"/>
      <c r="W6226" s="12"/>
      <c r="X6226" s="11"/>
      <c r="Y6226" s="11"/>
      <c r="Z6226" s="11"/>
      <c r="AA6226" s="11"/>
      <c r="AB6226" s="9"/>
      <c r="AC6226" s="9"/>
      <c r="AD6226" s="9"/>
      <c r="AE6226" s="8"/>
      <c r="AF6226" s="13"/>
      <c r="AG6226" s="13"/>
      <c r="AH6226" s="9"/>
      <c r="AI6226" s="13"/>
      <c r="AJ6226" s="8"/>
      <c r="AK6226" s="8"/>
      <c r="AL6226" s="8"/>
      <c r="AM6226" s="8"/>
      <c r="AN6226" s="8"/>
      <c r="AO6226" s="8"/>
      <c r="AP6226" s="8"/>
      <c r="AQ6226" s="8"/>
      <c r="AR6226" s="8"/>
      <c r="AS6226" s="8"/>
      <c r="AT6226" s="8"/>
      <c r="AU6226" s="8"/>
      <c r="AV6226" s="8"/>
      <c r="AW6226" s="8"/>
      <c r="AX6226" s="8"/>
    </row>
    <row r="6227" spans="3:50">
      <c r="C6227" s="8"/>
      <c r="D6227" s="9"/>
      <c r="E6227" s="9"/>
      <c r="F6227" s="9"/>
      <c r="G6227" s="9"/>
      <c r="H6227" s="9"/>
      <c r="I6227" s="9"/>
      <c r="J6227" s="9"/>
      <c r="K6227" s="9"/>
      <c r="L6227" s="9"/>
      <c r="M6227" s="9"/>
      <c r="N6227" s="9"/>
      <c r="O6227" s="10"/>
      <c r="P6227" s="10"/>
      <c r="Q6227" s="10"/>
      <c r="R6227" s="10"/>
      <c r="S6227" s="11"/>
      <c r="T6227" s="12"/>
      <c r="U6227" s="12"/>
      <c r="V6227" s="10"/>
      <c r="W6227" s="12"/>
      <c r="X6227" s="11"/>
      <c r="Y6227" s="11"/>
      <c r="Z6227" s="11"/>
      <c r="AA6227" s="11"/>
      <c r="AB6227" s="9"/>
      <c r="AC6227" s="9"/>
      <c r="AD6227" s="9"/>
      <c r="AE6227" s="8"/>
      <c r="AF6227" s="13"/>
      <c r="AG6227" s="13"/>
      <c r="AH6227" s="9"/>
      <c r="AI6227" s="13"/>
      <c r="AJ6227" s="8"/>
      <c r="AK6227" s="8"/>
      <c r="AL6227" s="8"/>
      <c r="AM6227" s="8"/>
      <c r="AN6227" s="8"/>
      <c r="AO6227" s="8"/>
      <c r="AP6227" s="8"/>
      <c r="AQ6227" s="8"/>
      <c r="AR6227" s="8"/>
      <c r="AS6227" s="8"/>
      <c r="AT6227" s="8"/>
      <c r="AU6227" s="8"/>
      <c r="AV6227" s="8"/>
      <c r="AW6227" s="8"/>
      <c r="AX6227" s="8"/>
    </row>
    <row r="6228" spans="3:50">
      <c r="C6228" s="8"/>
      <c r="D6228" s="9"/>
      <c r="E6228" s="9"/>
      <c r="F6228" s="9"/>
      <c r="G6228" s="9"/>
      <c r="H6228" s="9"/>
      <c r="I6228" s="9"/>
      <c r="J6228" s="9"/>
      <c r="K6228" s="9"/>
      <c r="L6228" s="9"/>
      <c r="M6228" s="9"/>
      <c r="N6228" s="9"/>
      <c r="O6228" s="10"/>
      <c r="P6228" s="10"/>
      <c r="Q6228" s="10"/>
      <c r="R6228" s="10"/>
      <c r="S6228" s="11"/>
      <c r="T6228" s="12"/>
      <c r="U6228" s="12"/>
      <c r="V6228" s="10"/>
      <c r="W6228" s="12"/>
      <c r="X6228" s="11"/>
      <c r="Y6228" s="11"/>
      <c r="Z6228" s="11"/>
      <c r="AA6228" s="11"/>
      <c r="AB6228" s="9"/>
      <c r="AC6228" s="9"/>
      <c r="AD6228" s="9"/>
      <c r="AE6228" s="8"/>
      <c r="AF6228" s="13"/>
      <c r="AG6228" s="13"/>
      <c r="AH6228" s="9"/>
      <c r="AI6228" s="13"/>
      <c r="AJ6228" s="8"/>
      <c r="AK6228" s="8"/>
      <c r="AL6228" s="8"/>
      <c r="AM6228" s="8"/>
      <c r="AN6228" s="8"/>
      <c r="AO6228" s="8"/>
      <c r="AP6228" s="8"/>
      <c r="AQ6228" s="8"/>
      <c r="AR6228" s="8"/>
      <c r="AS6228" s="8"/>
      <c r="AT6228" s="8"/>
      <c r="AU6228" s="8"/>
      <c r="AV6228" s="8"/>
      <c r="AW6228" s="8"/>
      <c r="AX6228" s="8"/>
    </row>
    <row r="6229" spans="3:50">
      <c r="C6229" s="8"/>
      <c r="D6229" s="9"/>
      <c r="E6229" s="9"/>
      <c r="F6229" s="9"/>
      <c r="G6229" s="9"/>
      <c r="H6229" s="9"/>
      <c r="I6229" s="9"/>
      <c r="J6229" s="9"/>
      <c r="K6229" s="9"/>
      <c r="L6229" s="9"/>
      <c r="M6229" s="9"/>
      <c r="N6229" s="9"/>
      <c r="O6229" s="10"/>
      <c r="P6229" s="10"/>
      <c r="Q6229" s="10"/>
      <c r="R6229" s="10"/>
      <c r="S6229" s="11"/>
      <c r="T6229" s="12"/>
      <c r="U6229" s="12"/>
      <c r="V6229" s="10"/>
      <c r="W6229" s="12"/>
      <c r="X6229" s="11"/>
      <c r="Y6229" s="11"/>
      <c r="Z6229" s="11"/>
      <c r="AA6229" s="11"/>
      <c r="AB6229" s="9"/>
      <c r="AC6229" s="9"/>
      <c r="AD6229" s="9"/>
      <c r="AE6229" s="8"/>
      <c r="AF6229" s="13"/>
      <c r="AG6229" s="13"/>
      <c r="AH6229" s="9"/>
      <c r="AI6229" s="13"/>
      <c r="AJ6229" s="8"/>
      <c r="AK6229" s="8"/>
      <c r="AL6229" s="8"/>
      <c r="AM6229" s="8"/>
      <c r="AN6229" s="8"/>
      <c r="AO6229" s="8"/>
      <c r="AP6229" s="8"/>
      <c r="AQ6229" s="8"/>
      <c r="AR6229" s="8"/>
      <c r="AS6229" s="8"/>
      <c r="AT6229" s="8"/>
      <c r="AU6229" s="8"/>
      <c r="AV6229" s="8"/>
      <c r="AW6229" s="8"/>
      <c r="AX6229" s="8"/>
    </row>
    <row r="6230" spans="3:50">
      <c r="C6230" s="8"/>
      <c r="D6230" s="9"/>
      <c r="E6230" s="9"/>
      <c r="F6230" s="9"/>
      <c r="G6230" s="9"/>
      <c r="H6230" s="9"/>
      <c r="I6230" s="9"/>
      <c r="J6230" s="9"/>
      <c r="K6230" s="9"/>
      <c r="L6230" s="9"/>
      <c r="M6230" s="9"/>
      <c r="N6230" s="9"/>
      <c r="O6230" s="10"/>
      <c r="P6230" s="10"/>
      <c r="Q6230" s="10"/>
      <c r="R6230" s="10"/>
      <c r="S6230" s="11"/>
      <c r="T6230" s="12"/>
      <c r="U6230" s="12"/>
      <c r="V6230" s="10"/>
      <c r="W6230" s="12"/>
      <c r="X6230" s="11"/>
      <c r="Y6230" s="11"/>
      <c r="Z6230" s="11"/>
      <c r="AA6230" s="11"/>
      <c r="AB6230" s="9"/>
      <c r="AC6230" s="9"/>
      <c r="AD6230" s="9"/>
      <c r="AE6230" s="8"/>
      <c r="AF6230" s="13"/>
      <c r="AG6230" s="13"/>
      <c r="AH6230" s="9"/>
      <c r="AI6230" s="13"/>
      <c r="AJ6230" s="8"/>
      <c r="AK6230" s="8"/>
      <c r="AL6230" s="8"/>
      <c r="AM6230" s="8"/>
      <c r="AN6230" s="8"/>
      <c r="AO6230" s="8"/>
      <c r="AP6230" s="8"/>
      <c r="AQ6230" s="8"/>
      <c r="AR6230" s="8"/>
      <c r="AS6230" s="8"/>
      <c r="AT6230" s="8"/>
      <c r="AU6230" s="8"/>
      <c r="AV6230" s="8"/>
      <c r="AW6230" s="8"/>
      <c r="AX6230" s="8"/>
    </row>
    <row r="6231" spans="3:50">
      <c r="C6231" s="8"/>
      <c r="D6231" s="9"/>
      <c r="E6231" s="9"/>
      <c r="F6231" s="9"/>
      <c r="G6231" s="9"/>
      <c r="H6231" s="9"/>
      <c r="I6231" s="9"/>
      <c r="J6231" s="9"/>
      <c r="K6231" s="9"/>
      <c r="L6231" s="9"/>
      <c r="M6231" s="9"/>
      <c r="N6231" s="9"/>
      <c r="O6231" s="10"/>
      <c r="P6231" s="10"/>
      <c r="Q6231" s="10"/>
      <c r="R6231" s="10"/>
      <c r="S6231" s="11"/>
      <c r="T6231" s="12"/>
      <c r="U6231" s="12"/>
      <c r="V6231" s="10"/>
      <c r="W6231" s="12"/>
      <c r="X6231" s="11"/>
      <c r="Y6231" s="11"/>
      <c r="Z6231" s="11"/>
      <c r="AA6231" s="11"/>
      <c r="AB6231" s="9"/>
      <c r="AC6231" s="9"/>
      <c r="AD6231" s="9"/>
      <c r="AE6231" s="8"/>
      <c r="AF6231" s="13"/>
      <c r="AG6231" s="13"/>
      <c r="AH6231" s="9"/>
      <c r="AI6231" s="13"/>
      <c r="AJ6231" s="8"/>
      <c r="AK6231" s="8"/>
      <c r="AL6231" s="8"/>
      <c r="AM6231" s="8"/>
      <c r="AN6231" s="8"/>
      <c r="AO6231" s="8"/>
      <c r="AP6231" s="8"/>
      <c r="AQ6231" s="8"/>
      <c r="AR6231" s="8"/>
      <c r="AS6231" s="8"/>
      <c r="AT6231" s="8"/>
      <c r="AU6231" s="8"/>
      <c r="AV6231" s="8"/>
      <c r="AW6231" s="8"/>
      <c r="AX6231" s="8"/>
    </row>
    <row r="6232" spans="3:50">
      <c r="C6232" s="8"/>
      <c r="D6232" s="9"/>
      <c r="E6232" s="9"/>
      <c r="F6232" s="9"/>
      <c r="G6232" s="9"/>
      <c r="H6232" s="9"/>
      <c r="I6232" s="9"/>
      <c r="J6232" s="9"/>
      <c r="K6232" s="9"/>
      <c r="L6232" s="9"/>
      <c r="M6232" s="9"/>
      <c r="N6232" s="9"/>
      <c r="O6232" s="10"/>
      <c r="P6232" s="10"/>
      <c r="Q6232" s="10"/>
      <c r="R6232" s="10"/>
      <c r="S6232" s="11"/>
      <c r="T6232" s="12"/>
      <c r="U6232" s="12"/>
      <c r="V6232" s="10"/>
      <c r="W6232" s="12"/>
      <c r="X6232" s="11"/>
      <c r="Y6232" s="11"/>
      <c r="Z6232" s="11"/>
      <c r="AA6232" s="11"/>
      <c r="AB6232" s="9"/>
      <c r="AC6232" s="9"/>
      <c r="AD6232" s="9"/>
      <c r="AE6232" s="8"/>
      <c r="AF6232" s="13"/>
      <c r="AG6232" s="13"/>
      <c r="AH6232" s="9"/>
      <c r="AI6232" s="13"/>
      <c r="AJ6232" s="8"/>
      <c r="AK6232" s="8"/>
      <c r="AL6232" s="8"/>
      <c r="AM6232" s="8"/>
      <c r="AN6232" s="8"/>
      <c r="AO6232" s="8"/>
      <c r="AP6232" s="8"/>
      <c r="AQ6232" s="8"/>
      <c r="AR6232" s="8"/>
      <c r="AS6232" s="8"/>
      <c r="AT6232" s="8"/>
      <c r="AU6232" s="8"/>
      <c r="AV6232" s="8"/>
      <c r="AW6232" s="8"/>
      <c r="AX6232" s="8"/>
    </row>
    <row r="6233" spans="3:50">
      <c r="C6233" s="8"/>
      <c r="D6233" s="9"/>
      <c r="E6233" s="9"/>
      <c r="F6233" s="9"/>
      <c r="G6233" s="9"/>
      <c r="H6233" s="9"/>
      <c r="I6233" s="9"/>
      <c r="J6233" s="9"/>
      <c r="K6233" s="9"/>
      <c r="L6233" s="9"/>
      <c r="M6233" s="9"/>
      <c r="N6233" s="9"/>
      <c r="O6233" s="10"/>
      <c r="P6233" s="10"/>
      <c r="Q6233" s="10"/>
      <c r="R6233" s="10"/>
      <c r="S6233" s="11"/>
      <c r="T6233" s="12"/>
      <c r="U6233" s="12"/>
      <c r="V6233" s="10"/>
      <c r="W6233" s="12"/>
      <c r="X6233" s="11"/>
      <c r="Y6233" s="11"/>
      <c r="Z6233" s="11"/>
      <c r="AA6233" s="11"/>
      <c r="AB6233" s="9"/>
      <c r="AC6233" s="9"/>
      <c r="AD6233" s="9"/>
      <c r="AE6233" s="8"/>
      <c r="AF6233" s="13"/>
      <c r="AG6233" s="13"/>
      <c r="AH6233" s="9"/>
      <c r="AI6233" s="13"/>
      <c r="AJ6233" s="8"/>
      <c r="AK6233" s="8"/>
      <c r="AL6233" s="8"/>
      <c r="AM6233" s="8"/>
      <c r="AN6233" s="8"/>
      <c r="AO6233" s="8"/>
      <c r="AP6233" s="8"/>
      <c r="AQ6233" s="8"/>
      <c r="AR6233" s="8"/>
      <c r="AS6233" s="8"/>
      <c r="AT6233" s="8"/>
      <c r="AU6233" s="8"/>
      <c r="AV6233" s="8"/>
      <c r="AW6233" s="8"/>
      <c r="AX6233" s="8"/>
    </row>
    <row r="6234" spans="3:50">
      <c r="C6234" s="8"/>
      <c r="D6234" s="9"/>
      <c r="E6234" s="9"/>
      <c r="F6234" s="9"/>
      <c r="G6234" s="9"/>
      <c r="H6234" s="9"/>
      <c r="I6234" s="9"/>
      <c r="J6234" s="9"/>
      <c r="K6234" s="9"/>
      <c r="L6234" s="9"/>
      <c r="M6234" s="9"/>
      <c r="N6234" s="9"/>
      <c r="O6234" s="10"/>
      <c r="P6234" s="10"/>
      <c r="Q6234" s="10"/>
      <c r="R6234" s="10"/>
      <c r="S6234" s="11"/>
      <c r="T6234" s="12"/>
      <c r="U6234" s="12"/>
      <c r="V6234" s="10"/>
      <c r="W6234" s="12"/>
      <c r="X6234" s="11"/>
      <c r="Y6234" s="11"/>
      <c r="Z6234" s="11"/>
      <c r="AA6234" s="11"/>
      <c r="AB6234" s="9"/>
      <c r="AC6234" s="9"/>
      <c r="AD6234" s="9"/>
      <c r="AE6234" s="8"/>
      <c r="AF6234" s="13"/>
      <c r="AG6234" s="13"/>
      <c r="AH6234" s="9"/>
      <c r="AI6234" s="13"/>
      <c r="AJ6234" s="8"/>
      <c r="AK6234" s="8"/>
      <c r="AL6234" s="8"/>
      <c r="AM6234" s="8"/>
      <c r="AN6234" s="8"/>
      <c r="AO6234" s="8"/>
      <c r="AP6234" s="8"/>
      <c r="AQ6234" s="8"/>
      <c r="AR6234" s="8"/>
      <c r="AS6234" s="8"/>
      <c r="AT6234" s="8"/>
      <c r="AU6234" s="8"/>
      <c r="AV6234" s="8"/>
      <c r="AW6234" s="8"/>
      <c r="AX6234" s="8"/>
    </row>
    <row r="6235" spans="3:50">
      <c r="C6235" s="8"/>
      <c r="D6235" s="9"/>
      <c r="E6235" s="9"/>
      <c r="F6235" s="9"/>
      <c r="G6235" s="9"/>
      <c r="H6235" s="9"/>
      <c r="I6235" s="9"/>
      <c r="J6235" s="9"/>
      <c r="K6235" s="9"/>
      <c r="L6235" s="9"/>
      <c r="M6235" s="9"/>
      <c r="N6235" s="9"/>
      <c r="O6235" s="10"/>
      <c r="P6235" s="10"/>
      <c r="Q6235" s="10"/>
      <c r="R6235" s="10"/>
      <c r="S6235" s="11"/>
      <c r="T6235" s="12"/>
      <c r="U6235" s="12"/>
      <c r="V6235" s="10"/>
      <c r="W6235" s="12"/>
      <c r="X6235" s="11"/>
      <c r="Y6235" s="11"/>
      <c r="Z6235" s="11"/>
      <c r="AA6235" s="11"/>
      <c r="AB6235" s="9"/>
      <c r="AC6235" s="9"/>
      <c r="AD6235" s="9"/>
      <c r="AE6235" s="8"/>
      <c r="AF6235" s="13"/>
      <c r="AG6235" s="13"/>
      <c r="AH6235" s="9"/>
      <c r="AI6235" s="13"/>
      <c r="AJ6235" s="8"/>
      <c r="AK6235" s="8"/>
      <c r="AL6235" s="8"/>
      <c r="AM6235" s="8"/>
      <c r="AN6235" s="8"/>
      <c r="AO6235" s="8"/>
      <c r="AP6235" s="8"/>
      <c r="AQ6235" s="8"/>
      <c r="AR6235" s="8"/>
      <c r="AS6235" s="8"/>
      <c r="AT6235" s="8"/>
      <c r="AU6235" s="8"/>
      <c r="AV6235" s="8"/>
      <c r="AW6235" s="8"/>
      <c r="AX6235" s="8"/>
    </row>
    <row r="6236" spans="3:50">
      <c r="C6236" s="8"/>
      <c r="D6236" s="9"/>
      <c r="E6236" s="9"/>
      <c r="F6236" s="9"/>
      <c r="G6236" s="9"/>
      <c r="H6236" s="9"/>
      <c r="I6236" s="9"/>
      <c r="J6236" s="9"/>
      <c r="K6236" s="9"/>
      <c r="L6236" s="9"/>
      <c r="M6236" s="9"/>
      <c r="N6236" s="9"/>
      <c r="O6236" s="10"/>
      <c r="P6236" s="10"/>
      <c r="Q6236" s="10"/>
      <c r="R6236" s="10"/>
      <c r="S6236" s="11"/>
      <c r="T6236" s="12"/>
      <c r="U6236" s="12"/>
      <c r="V6236" s="10"/>
      <c r="W6236" s="12"/>
      <c r="X6236" s="11"/>
      <c r="Y6236" s="11"/>
      <c r="Z6236" s="11"/>
      <c r="AA6236" s="11"/>
      <c r="AB6236" s="9"/>
      <c r="AC6236" s="9"/>
      <c r="AD6236" s="9"/>
      <c r="AE6236" s="8"/>
      <c r="AF6236" s="13"/>
      <c r="AG6236" s="13"/>
      <c r="AH6236" s="9"/>
      <c r="AI6236" s="13"/>
      <c r="AJ6236" s="8"/>
      <c r="AK6236" s="8"/>
      <c r="AL6236" s="8"/>
      <c r="AM6236" s="8"/>
      <c r="AN6236" s="8"/>
      <c r="AO6236" s="8"/>
      <c r="AP6236" s="8"/>
      <c r="AQ6236" s="8"/>
      <c r="AR6236" s="8"/>
      <c r="AS6236" s="8"/>
      <c r="AT6236" s="8"/>
      <c r="AU6236" s="8"/>
      <c r="AV6236" s="8"/>
      <c r="AW6236" s="8"/>
      <c r="AX6236" s="8"/>
    </row>
    <row r="6237" spans="3:50">
      <c r="C6237" s="8"/>
      <c r="D6237" s="9"/>
      <c r="E6237" s="9"/>
      <c r="F6237" s="9"/>
      <c r="G6237" s="9"/>
      <c r="H6237" s="9"/>
      <c r="I6237" s="9"/>
      <c r="J6237" s="9"/>
      <c r="K6237" s="9"/>
      <c r="L6237" s="9"/>
      <c r="M6237" s="9"/>
      <c r="N6237" s="9"/>
      <c r="O6237" s="10"/>
      <c r="P6237" s="10"/>
      <c r="Q6237" s="10"/>
      <c r="R6237" s="10"/>
      <c r="S6237" s="11"/>
      <c r="T6237" s="12"/>
      <c r="U6237" s="12"/>
      <c r="V6237" s="10"/>
      <c r="W6237" s="12"/>
      <c r="X6237" s="11"/>
      <c r="Y6237" s="11"/>
      <c r="Z6237" s="11"/>
      <c r="AA6237" s="11"/>
      <c r="AB6237" s="9"/>
      <c r="AC6237" s="9"/>
      <c r="AD6237" s="9"/>
      <c r="AE6237" s="8"/>
      <c r="AF6237" s="13"/>
      <c r="AG6237" s="13"/>
      <c r="AH6237" s="9"/>
      <c r="AI6237" s="13"/>
      <c r="AJ6237" s="8"/>
      <c r="AK6237" s="8"/>
      <c r="AL6237" s="8"/>
      <c r="AM6237" s="8"/>
      <c r="AN6237" s="8"/>
      <c r="AO6237" s="8"/>
      <c r="AP6237" s="8"/>
      <c r="AQ6237" s="8"/>
      <c r="AR6237" s="8"/>
      <c r="AS6237" s="8"/>
      <c r="AT6237" s="8"/>
      <c r="AU6237" s="8"/>
      <c r="AV6237" s="8"/>
      <c r="AW6237" s="8"/>
      <c r="AX6237" s="8"/>
    </row>
    <row r="6238" spans="3:50">
      <c r="C6238" s="8"/>
      <c r="D6238" s="9"/>
      <c r="E6238" s="9"/>
      <c r="F6238" s="9"/>
      <c r="G6238" s="9"/>
      <c r="H6238" s="9"/>
      <c r="I6238" s="9"/>
      <c r="J6238" s="9"/>
      <c r="K6238" s="9"/>
      <c r="L6238" s="9"/>
      <c r="M6238" s="9"/>
      <c r="N6238" s="9"/>
      <c r="O6238" s="10"/>
      <c r="P6238" s="10"/>
      <c r="Q6238" s="10"/>
      <c r="R6238" s="10"/>
      <c r="S6238" s="11"/>
      <c r="T6238" s="12"/>
      <c r="U6238" s="12"/>
      <c r="V6238" s="10"/>
      <c r="W6238" s="12"/>
      <c r="X6238" s="11"/>
      <c r="Y6238" s="11"/>
      <c r="Z6238" s="11"/>
      <c r="AA6238" s="11"/>
      <c r="AB6238" s="9"/>
      <c r="AC6238" s="9"/>
      <c r="AD6238" s="9"/>
      <c r="AE6238" s="8"/>
      <c r="AF6238" s="13"/>
      <c r="AG6238" s="13"/>
      <c r="AH6238" s="9"/>
      <c r="AI6238" s="13"/>
      <c r="AJ6238" s="8"/>
      <c r="AK6238" s="8"/>
      <c r="AL6238" s="8"/>
      <c r="AM6238" s="8"/>
      <c r="AN6238" s="8"/>
      <c r="AO6238" s="8"/>
      <c r="AP6238" s="8"/>
      <c r="AQ6238" s="8"/>
      <c r="AR6238" s="8"/>
      <c r="AS6238" s="8"/>
      <c r="AT6238" s="8"/>
      <c r="AU6238" s="8"/>
      <c r="AV6238" s="8"/>
      <c r="AW6238" s="8"/>
      <c r="AX6238" s="8"/>
    </row>
    <row r="6239" spans="3:50">
      <c r="C6239" s="8"/>
      <c r="D6239" s="9"/>
      <c r="E6239" s="9"/>
      <c r="F6239" s="9"/>
      <c r="G6239" s="9"/>
      <c r="H6239" s="9"/>
      <c r="I6239" s="9"/>
      <c r="J6239" s="9"/>
      <c r="K6239" s="9"/>
      <c r="L6239" s="9"/>
      <c r="M6239" s="9"/>
      <c r="N6239" s="9"/>
      <c r="O6239" s="10"/>
      <c r="P6239" s="10"/>
      <c r="Q6239" s="10"/>
      <c r="R6239" s="10"/>
      <c r="S6239" s="11"/>
      <c r="T6239" s="12"/>
      <c r="U6239" s="12"/>
      <c r="V6239" s="10"/>
      <c r="W6239" s="12"/>
      <c r="X6239" s="11"/>
      <c r="Y6239" s="11"/>
      <c r="Z6239" s="11"/>
      <c r="AA6239" s="11"/>
      <c r="AB6239" s="9"/>
      <c r="AC6239" s="9"/>
      <c r="AD6239" s="9"/>
      <c r="AE6239" s="8"/>
      <c r="AF6239" s="13"/>
      <c r="AG6239" s="13"/>
      <c r="AH6239" s="9"/>
      <c r="AI6239" s="13"/>
      <c r="AJ6239" s="8"/>
      <c r="AK6239" s="8"/>
      <c r="AL6239" s="8"/>
      <c r="AM6239" s="8"/>
      <c r="AN6239" s="8"/>
      <c r="AO6239" s="8"/>
      <c r="AP6239" s="8"/>
      <c r="AQ6239" s="8"/>
      <c r="AR6239" s="8"/>
      <c r="AS6239" s="8"/>
      <c r="AT6239" s="8"/>
      <c r="AU6239" s="8"/>
      <c r="AV6239" s="8"/>
      <c r="AW6239" s="8"/>
      <c r="AX6239" s="8"/>
    </row>
    <row r="6240" spans="3:50">
      <c r="C6240" s="8"/>
      <c r="D6240" s="9"/>
      <c r="E6240" s="9"/>
      <c r="F6240" s="9"/>
      <c r="G6240" s="9"/>
      <c r="H6240" s="9"/>
      <c r="I6240" s="9"/>
      <c r="J6240" s="9"/>
      <c r="K6240" s="9"/>
      <c r="L6240" s="9"/>
      <c r="M6240" s="9"/>
      <c r="N6240" s="9"/>
      <c r="O6240" s="10"/>
      <c r="P6240" s="10"/>
      <c r="Q6240" s="10"/>
      <c r="R6240" s="10"/>
      <c r="S6240" s="11"/>
      <c r="T6240" s="12"/>
      <c r="U6240" s="12"/>
      <c r="V6240" s="10"/>
      <c r="W6240" s="12"/>
      <c r="X6240" s="11"/>
      <c r="Y6240" s="11"/>
      <c r="Z6240" s="11"/>
      <c r="AA6240" s="11"/>
      <c r="AB6240" s="9"/>
      <c r="AC6240" s="9"/>
      <c r="AD6240" s="9"/>
      <c r="AE6240" s="8"/>
      <c r="AF6240" s="13"/>
      <c r="AG6240" s="13"/>
      <c r="AH6240" s="9"/>
      <c r="AI6240" s="13"/>
      <c r="AJ6240" s="8"/>
      <c r="AK6240" s="8"/>
      <c r="AL6240" s="8"/>
      <c r="AM6240" s="8"/>
      <c r="AN6240" s="8"/>
      <c r="AO6240" s="8"/>
      <c r="AP6240" s="8"/>
      <c r="AQ6240" s="8"/>
      <c r="AR6240" s="8"/>
      <c r="AS6240" s="8"/>
      <c r="AT6240" s="8"/>
      <c r="AU6240" s="8"/>
      <c r="AV6240" s="8"/>
      <c r="AW6240" s="8"/>
      <c r="AX6240" s="8"/>
    </row>
    <row r="6241" spans="3:50">
      <c r="C6241" s="8"/>
      <c r="D6241" s="9"/>
      <c r="E6241" s="9"/>
      <c r="F6241" s="9"/>
      <c r="G6241" s="9"/>
      <c r="H6241" s="9"/>
      <c r="I6241" s="9"/>
      <c r="J6241" s="9"/>
      <c r="K6241" s="9"/>
      <c r="L6241" s="9"/>
      <c r="M6241" s="9"/>
      <c r="N6241" s="9"/>
      <c r="O6241" s="10"/>
      <c r="P6241" s="10"/>
      <c r="Q6241" s="10"/>
      <c r="R6241" s="10"/>
      <c r="S6241" s="11"/>
      <c r="T6241" s="12"/>
      <c r="U6241" s="12"/>
      <c r="V6241" s="10"/>
      <c r="W6241" s="12"/>
      <c r="X6241" s="11"/>
      <c r="Y6241" s="11"/>
      <c r="Z6241" s="11"/>
      <c r="AA6241" s="11"/>
      <c r="AB6241" s="9"/>
      <c r="AC6241" s="9"/>
      <c r="AD6241" s="9"/>
      <c r="AE6241" s="8"/>
      <c r="AF6241" s="13"/>
      <c r="AG6241" s="13"/>
      <c r="AH6241" s="9"/>
      <c r="AI6241" s="13"/>
      <c r="AJ6241" s="8"/>
      <c r="AK6241" s="8"/>
      <c r="AL6241" s="8"/>
      <c r="AM6241" s="8"/>
      <c r="AN6241" s="8"/>
      <c r="AO6241" s="8"/>
      <c r="AP6241" s="8"/>
      <c r="AQ6241" s="8"/>
      <c r="AR6241" s="8"/>
      <c r="AS6241" s="8"/>
      <c r="AT6241" s="8"/>
      <c r="AU6241" s="8"/>
      <c r="AV6241" s="8"/>
      <c r="AW6241" s="8"/>
      <c r="AX6241" s="8"/>
    </row>
    <row r="6242" spans="3:50">
      <c r="C6242" s="8"/>
      <c r="D6242" s="9"/>
      <c r="E6242" s="9"/>
      <c r="F6242" s="9"/>
      <c r="G6242" s="9"/>
      <c r="H6242" s="9"/>
      <c r="I6242" s="9"/>
      <c r="J6242" s="9"/>
      <c r="K6242" s="9"/>
      <c r="L6242" s="9"/>
      <c r="M6242" s="9"/>
      <c r="N6242" s="9"/>
      <c r="O6242" s="10"/>
      <c r="P6242" s="10"/>
      <c r="Q6242" s="10"/>
      <c r="R6242" s="10"/>
      <c r="S6242" s="11"/>
      <c r="T6242" s="12"/>
      <c r="U6242" s="12"/>
      <c r="V6242" s="10"/>
      <c r="W6242" s="12"/>
      <c r="X6242" s="11"/>
      <c r="Y6242" s="11"/>
      <c r="Z6242" s="11"/>
      <c r="AA6242" s="11"/>
      <c r="AB6242" s="9"/>
      <c r="AC6242" s="9"/>
      <c r="AD6242" s="9"/>
      <c r="AE6242" s="8"/>
      <c r="AF6242" s="13"/>
      <c r="AG6242" s="13"/>
      <c r="AH6242" s="9"/>
      <c r="AI6242" s="13"/>
      <c r="AJ6242" s="8"/>
      <c r="AK6242" s="8"/>
      <c r="AL6242" s="8"/>
      <c r="AM6242" s="8"/>
      <c r="AN6242" s="8"/>
      <c r="AO6242" s="8"/>
      <c r="AP6242" s="8"/>
      <c r="AQ6242" s="8"/>
      <c r="AR6242" s="8"/>
      <c r="AS6242" s="8"/>
      <c r="AT6242" s="8"/>
      <c r="AU6242" s="8"/>
      <c r="AV6242" s="8"/>
      <c r="AW6242" s="8"/>
      <c r="AX6242" s="8"/>
    </row>
    <row r="6243" spans="3:50">
      <c r="C6243" s="8"/>
      <c r="D6243" s="9"/>
      <c r="E6243" s="9"/>
      <c r="F6243" s="9"/>
      <c r="G6243" s="9"/>
      <c r="H6243" s="9"/>
      <c r="I6243" s="9"/>
      <c r="J6243" s="9"/>
      <c r="K6243" s="9"/>
      <c r="L6243" s="9"/>
      <c r="M6243" s="9"/>
      <c r="N6243" s="9"/>
      <c r="O6243" s="10"/>
      <c r="P6243" s="10"/>
      <c r="Q6243" s="10"/>
      <c r="R6243" s="10"/>
      <c r="S6243" s="11"/>
      <c r="T6243" s="12"/>
      <c r="U6243" s="12"/>
      <c r="V6243" s="10"/>
      <c r="W6243" s="12"/>
      <c r="X6243" s="11"/>
      <c r="Y6243" s="11"/>
      <c r="Z6243" s="11"/>
      <c r="AA6243" s="11"/>
      <c r="AB6243" s="9"/>
      <c r="AC6243" s="9"/>
      <c r="AD6243" s="9"/>
      <c r="AE6243" s="8"/>
      <c r="AF6243" s="13"/>
      <c r="AG6243" s="13"/>
      <c r="AH6243" s="9"/>
      <c r="AI6243" s="13"/>
      <c r="AJ6243" s="8"/>
      <c r="AK6243" s="8"/>
      <c r="AL6243" s="8"/>
      <c r="AM6243" s="8"/>
      <c r="AN6243" s="8"/>
      <c r="AO6243" s="8"/>
      <c r="AP6243" s="8"/>
      <c r="AQ6243" s="8"/>
      <c r="AR6243" s="8"/>
      <c r="AS6243" s="8"/>
      <c r="AT6243" s="8"/>
      <c r="AU6243" s="8"/>
      <c r="AV6243" s="8"/>
      <c r="AW6243" s="8"/>
      <c r="AX6243" s="8"/>
    </row>
    <row r="6244" spans="3:50">
      <c r="C6244" s="8"/>
      <c r="D6244" s="9"/>
      <c r="E6244" s="9"/>
      <c r="F6244" s="9"/>
      <c r="G6244" s="9"/>
      <c r="H6244" s="9"/>
      <c r="I6244" s="9"/>
      <c r="J6244" s="9"/>
      <c r="K6244" s="9"/>
      <c r="L6244" s="9"/>
      <c r="M6244" s="9"/>
      <c r="N6244" s="9"/>
      <c r="O6244" s="10"/>
      <c r="P6244" s="10"/>
      <c r="Q6244" s="10"/>
      <c r="R6244" s="10"/>
      <c r="S6244" s="11"/>
      <c r="T6244" s="12"/>
      <c r="U6244" s="12"/>
      <c r="V6244" s="10"/>
      <c r="W6244" s="12"/>
      <c r="X6244" s="11"/>
      <c r="Y6244" s="11"/>
      <c r="Z6244" s="11"/>
      <c r="AA6244" s="11"/>
      <c r="AB6244" s="9"/>
      <c r="AC6244" s="9"/>
      <c r="AD6244" s="9"/>
      <c r="AE6244" s="8"/>
      <c r="AF6244" s="13"/>
      <c r="AG6244" s="13"/>
      <c r="AH6244" s="9"/>
      <c r="AI6244" s="13"/>
      <c r="AJ6244" s="8"/>
      <c r="AK6244" s="8"/>
      <c r="AL6244" s="8"/>
      <c r="AM6244" s="8"/>
      <c r="AN6244" s="8"/>
      <c r="AO6244" s="8"/>
      <c r="AP6244" s="8"/>
      <c r="AQ6244" s="8"/>
      <c r="AR6244" s="8"/>
      <c r="AS6244" s="8"/>
      <c r="AT6244" s="8"/>
      <c r="AU6244" s="8"/>
      <c r="AV6244" s="8"/>
      <c r="AW6244" s="8"/>
      <c r="AX6244" s="8"/>
    </row>
    <row r="6245" spans="3:50">
      <c r="C6245" s="8"/>
      <c r="D6245" s="9"/>
      <c r="E6245" s="9"/>
      <c r="F6245" s="9"/>
      <c r="G6245" s="9"/>
      <c r="H6245" s="9"/>
      <c r="I6245" s="9"/>
      <c r="J6245" s="9"/>
      <c r="K6245" s="9"/>
      <c r="L6245" s="9"/>
      <c r="M6245" s="9"/>
      <c r="N6245" s="9"/>
      <c r="O6245" s="10"/>
      <c r="P6245" s="10"/>
      <c r="Q6245" s="10"/>
      <c r="R6245" s="10"/>
      <c r="S6245" s="11"/>
      <c r="T6245" s="12"/>
      <c r="U6245" s="12"/>
      <c r="V6245" s="10"/>
      <c r="W6245" s="12"/>
      <c r="X6245" s="11"/>
      <c r="Y6245" s="11"/>
      <c r="Z6245" s="11"/>
      <c r="AA6245" s="11"/>
      <c r="AB6245" s="9"/>
      <c r="AC6245" s="9"/>
      <c r="AD6245" s="9"/>
      <c r="AE6245" s="8"/>
      <c r="AF6245" s="13"/>
      <c r="AG6245" s="13"/>
      <c r="AH6245" s="9"/>
      <c r="AI6245" s="13"/>
      <c r="AJ6245" s="8"/>
      <c r="AK6245" s="8"/>
      <c r="AL6245" s="8"/>
      <c r="AM6245" s="8"/>
      <c r="AN6245" s="8"/>
      <c r="AO6245" s="8"/>
      <c r="AP6245" s="8"/>
      <c r="AQ6245" s="8"/>
      <c r="AR6245" s="8"/>
      <c r="AS6245" s="8"/>
      <c r="AT6245" s="8"/>
      <c r="AU6245" s="8"/>
      <c r="AV6245" s="8"/>
      <c r="AW6245" s="8"/>
      <c r="AX6245" s="8"/>
    </row>
    <row r="6246" spans="3:50">
      <c r="C6246" s="8"/>
      <c r="D6246" s="9"/>
      <c r="E6246" s="9"/>
      <c r="F6246" s="9"/>
      <c r="G6246" s="9"/>
      <c r="H6246" s="9"/>
      <c r="I6246" s="9"/>
      <c r="J6246" s="9"/>
      <c r="K6246" s="9"/>
      <c r="L6246" s="9"/>
      <c r="M6246" s="9"/>
      <c r="N6246" s="9"/>
      <c r="O6246" s="10"/>
      <c r="P6246" s="10"/>
      <c r="Q6246" s="10"/>
      <c r="R6246" s="10"/>
      <c r="S6246" s="11"/>
      <c r="T6246" s="12"/>
      <c r="U6246" s="12"/>
      <c r="V6246" s="10"/>
      <c r="W6246" s="12"/>
      <c r="X6246" s="11"/>
      <c r="Y6246" s="11"/>
      <c r="Z6246" s="11"/>
      <c r="AA6246" s="11"/>
      <c r="AB6246" s="9"/>
      <c r="AC6246" s="9"/>
      <c r="AD6246" s="9"/>
      <c r="AE6246" s="8"/>
      <c r="AF6246" s="13"/>
      <c r="AG6246" s="13"/>
      <c r="AH6246" s="9"/>
      <c r="AI6246" s="13"/>
      <c r="AJ6246" s="8"/>
      <c r="AK6246" s="8"/>
      <c r="AL6246" s="8"/>
      <c r="AM6246" s="8"/>
      <c r="AN6246" s="8"/>
      <c r="AO6246" s="8"/>
      <c r="AP6246" s="8"/>
      <c r="AQ6246" s="8"/>
      <c r="AR6246" s="8"/>
      <c r="AS6246" s="8"/>
      <c r="AT6246" s="8"/>
      <c r="AU6246" s="8"/>
      <c r="AV6246" s="8"/>
      <c r="AW6246" s="8"/>
      <c r="AX6246" s="8"/>
    </row>
    <row r="6247" spans="3:50">
      <c r="C6247" s="8"/>
      <c r="D6247" s="9"/>
      <c r="E6247" s="9"/>
      <c r="F6247" s="9"/>
      <c r="G6247" s="9"/>
      <c r="H6247" s="9"/>
      <c r="I6247" s="9"/>
      <c r="J6247" s="9"/>
      <c r="K6247" s="9"/>
      <c r="L6247" s="9"/>
      <c r="M6247" s="9"/>
      <c r="N6247" s="9"/>
      <c r="O6247" s="10"/>
      <c r="P6247" s="10"/>
      <c r="Q6247" s="10"/>
      <c r="R6247" s="10"/>
      <c r="S6247" s="11"/>
      <c r="T6247" s="12"/>
      <c r="U6247" s="12"/>
      <c r="V6247" s="10"/>
      <c r="W6247" s="12"/>
      <c r="X6247" s="11"/>
      <c r="Y6247" s="11"/>
      <c r="Z6247" s="11"/>
      <c r="AA6247" s="11"/>
      <c r="AB6247" s="9"/>
      <c r="AC6247" s="9"/>
      <c r="AD6247" s="9"/>
      <c r="AE6247" s="8"/>
      <c r="AF6247" s="13"/>
      <c r="AG6247" s="13"/>
      <c r="AH6247" s="9"/>
      <c r="AI6247" s="13"/>
      <c r="AJ6247" s="8"/>
      <c r="AK6247" s="8"/>
      <c r="AL6247" s="8"/>
      <c r="AM6247" s="8"/>
      <c r="AN6247" s="8"/>
      <c r="AO6247" s="8"/>
      <c r="AP6247" s="8"/>
      <c r="AQ6247" s="8"/>
      <c r="AR6247" s="8"/>
      <c r="AS6247" s="8"/>
      <c r="AT6247" s="8"/>
      <c r="AU6247" s="8"/>
      <c r="AV6247" s="8"/>
      <c r="AW6247" s="8"/>
      <c r="AX6247" s="8"/>
    </row>
    <row r="6248" spans="3:50">
      <c r="C6248" s="8"/>
      <c r="D6248" s="9"/>
      <c r="E6248" s="9"/>
      <c r="F6248" s="9"/>
      <c r="G6248" s="9"/>
      <c r="H6248" s="9"/>
      <c r="I6248" s="9"/>
      <c r="J6248" s="9"/>
      <c r="K6248" s="9"/>
      <c r="L6248" s="9"/>
      <c r="M6248" s="9"/>
      <c r="N6248" s="9"/>
      <c r="O6248" s="10"/>
      <c r="P6248" s="10"/>
      <c r="Q6248" s="10"/>
      <c r="R6248" s="10"/>
      <c r="S6248" s="11"/>
      <c r="T6248" s="12"/>
      <c r="U6248" s="12"/>
      <c r="V6248" s="10"/>
      <c r="W6248" s="12"/>
      <c r="X6248" s="11"/>
      <c r="Y6248" s="11"/>
      <c r="Z6248" s="11"/>
      <c r="AA6248" s="11"/>
      <c r="AB6248" s="9"/>
      <c r="AC6248" s="9"/>
      <c r="AD6248" s="9"/>
      <c r="AE6248" s="8"/>
      <c r="AF6248" s="13"/>
      <c r="AG6248" s="13"/>
      <c r="AH6248" s="9"/>
      <c r="AI6248" s="13"/>
      <c r="AJ6248" s="8"/>
      <c r="AK6248" s="8"/>
      <c r="AL6248" s="8"/>
      <c r="AM6248" s="8"/>
      <c r="AN6248" s="8"/>
      <c r="AO6248" s="8"/>
      <c r="AP6248" s="8"/>
      <c r="AQ6248" s="8"/>
      <c r="AR6248" s="8"/>
      <c r="AS6248" s="8"/>
      <c r="AT6248" s="8"/>
      <c r="AU6248" s="8"/>
      <c r="AV6248" s="8"/>
      <c r="AW6248" s="8"/>
      <c r="AX6248" s="8"/>
    </row>
    <row r="6249" spans="3:50">
      <c r="C6249" s="8"/>
      <c r="D6249" s="9"/>
      <c r="E6249" s="9"/>
      <c r="F6249" s="9"/>
      <c r="G6249" s="9"/>
      <c r="H6249" s="9"/>
      <c r="I6249" s="9"/>
      <c r="J6249" s="9"/>
      <c r="K6249" s="9"/>
      <c r="L6249" s="9"/>
      <c r="M6249" s="9"/>
      <c r="N6249" s="9"/>
      <c r="O6249" s="10"/>
      <c r="P6249" s="10"/>
      <c r="Q6249" s="10"/>
      <c r="R6249" s="10"/>
      <c r="S6249" s="11"/>
      <c r="T6249" s="12"/>
      <c r="U6249" s="12"/>
      <c r="V6249" s="10"/>
      <c r="W6249" s="12"/>
      <c r="X6249" s="11"/>
      <c r="Y6249" s="11"/>
      <c r="Z6249" s="11"/>
      <c r="AA6249" s="11"/>
      <c r="AB6249" s="9"/>
      <c r="AC6249" s="9"/>
      <c r="AD6249" s="9"/>
      <c r="AE6249" s="8"/>
      <c r="AF6249" s="13"/>
      <c r="AG6249" s="13"/>
      <c r="AH6249" s="9"/>
      <c r="AI6249" s="13"/>
      <c r="AJ6249" s="8"/>
      <c r="AK6249" s="8"/>
      <c r="AL6249" s="8"/>
      <c r="AM6249" s="8"/>
      <c r="AN6249" s="8"/>
      <c r="AO6249" s="8"/>
      <c r="AP6249" s="8"/>
      <c r="AQ6249" s="8"/>
      <c r="AR6249" s="8"/>
      <c r="AS6249" s="8"/>
      <c r="AT6249" s="8"/>
      <c r="AU6249" s="8"/>
      <c r="AV6249" s="8"/>
      <c r="AW6249" s="8"/>
      <c r="AX6249" s="8"/>
    </row>
    <row r="6250" spans="3:50">
      <c r="C6250" s="8"/>
      <c r="D6250" s="9"/>
      <c r="E6250" s="9"/>
      <c r="F6250" s="9"/>
      <c r="G6250" s="9"/>
      <c r="H6250" s="9"/>
      <c r="I6250" s="9"/>
      <c r="J6250" s="9"/>
      <c r="K6250" s="9"/>
      <c r="L6250" s="9"/>
      <c r="M6250" s="9"/>
      <c r="N6250" s="9"/>
      <c r="O6250" s="10"/>
      <c r="P6250" s="10"/>
      <c r="Q6250" s="10"/>
      <c r="R6250" s="10"/>
      <c r="S6250" s="11"/>
      <c r="T6250" s="12"/>
      <c r="U6250" s="12"/>
      <c r="V6250" s="10"/>
      <c r="W6250" s="12"/>
      <c r="X6250" s="11"/>
      <c r="Y6250" s="11"/>
      <c r="Z6250" s="11"/>
      <c r="AA6250" s="11"/>
      <c r="AB6250" s="9"/>
      <c r="AC6250" s="9"/>
      <c r="AD6250" s="9"/>
      <c r="AE6250" s="8"/>
      <c r="AF6250" s="13"/>
      <c r="AG6250" s="13"/>
      <c r="AH6250" s="9"/>
      <c r="AI6250" s="13"/>
      <c r="AJ6250" s="8"/>
      <c r="AK6250" s="8"/>
      <c r="AL6250" s="8"/>
      <c r="AM6250" s="8"/>
      <c r="AN6250" s="8"/>
      <c r="AO6250" s="8"/>
      <c r="AP6250" s="8"/>
      <c r="AQ6250" s="8"/>
      <c r="AR6250" s="8"/>
      <c r="AS6250" s="8"/>
      <c r="AT6250" s="8"/>
      <c r="AU6250" s="8"/>
      <c r="AV6250" s="8"/>
      <c r="AW6250" s="8"/>
      <c r="AX6250" s="8"/>
    </row>
    <row r="6251" spans="3:50">
      <c r="C6251" s="8"/>
      <c r="D6251" s="9"/>
      <c r="E6251" s="9"/>
      <c r="F6251" s="9"/>
      <c r="G6251" s="9"/>
      <c r="H6251" s="9"/>
      <c r="I6251" s="9"/>
      <c r="J6251" s="9"/>
      <c r="K6251" s="9"/>
      <c r="L6251" s="9"/>
      <c r="M6251" s="9"/>
      <c r="N6251" s="9"/>
      <c r="O6251" s="10"/>
      <c r="P6251" s="10"/>
      <c r="Q6251" s="10"/>
      <c r="R6251" s="10"/>
      <c r="S6251" s="11"/>
      <c r="T6251" s="12"/>
      <c r="U6251" s="12"/>
      <c r="V6251" s="10"/>
      <c r="W6251" s="12"/>
      <c r="X6251" s="11"/>
      <c r="Y6251" s="11"/>
      <c r="Z6251" s="11"/>
      <c r="AA6251" s="11"/>
      <c r="AB6251" s="9"/>
      <c r="AC6251" s="9"/>
      <c r="AD6251" s="9"/>
      <c r="AE6251" s="8"/>
      <c r="AF6251" s="13"/>
      <c r="AG6251" s="13"/>
      <c r="AH6251" s="9"/>
      <c r="AI6251" s="13"/>
      <c r="AJ6251" s="8"/>
      <c r="AK6251" s="8"/>
      <c r="AL6251" s="8"/>
      <c r="AM6251" s="8"/>
      <c r="AN6251" s="8"/>
      <c r="AO6251" s="8"/>
      <c r="AP6251" s="8"/>
      <c r="AQ6251" s="8"/>
      <c r="AR6251" s="8"/>
      <c r="AS6251" s="8"/>
      <c r="AT6251" s="8"/>
      <c r="AU6251" s="8"/>
      <c r="AV6251" s="8"/>
      <c r="AW6251" s="8"/>
      <c r="AX6251" s="8"/>
    </row>
    <row r="6252" spans="3:50">
      <c r="C6252" s="8"/>
      <c r="D6252" s="9"/>
      <c r="E6252" s="9"/>
      <c r="F6252" s="9"/>
      <c r="G6252" s="9"/>
      <c r="H6252" s="9"/>
      <c r="I6252" s="9"/>
      <c r="J6252" s="9"/>
      <c r="K6252" s="9"/>
      <c r="L6252" s="9"/>
      <c r="M6252" s="9"/>
      <c r="N6252" s="9"/>
      <c r="O6252" s="10"/>
      <c r="P6252" s="10"/>
      <c r="Q6252" s="10"/>
      <c r="R6252" s="10"/>
      <c r="S6252" s="11"/>
      <c r="T6252" s="12"/>
      <c r="U6252" s="12"/>
      <c r="V6252" s="10"/>
      <c r="W6252" s="12"/>
      <c r="X6252" s="11"/>
      <c r="Y6252" s="11"/>
      <c r="Z6252" s="11"/>
      <c r="AA6252" s="11"/>
      <c r="AB6252" s="9"/>
      <c r="AC6252" s="9"/>
      <c r="AD6252" s="9"/>
      <c r="AE6252" s="8"/>
      <c r="AF6252" s="13"/>
      <c r="AG6252" s="13"/>
      <c r="AH6252" s="9"/>
      <c r="AI6252" s="13"/>
      <c r="AJ6252" s="8"/>
      <c r="AK6252" s="8"/>
      <c r="AL6252" s="8"/>
      <c r="AM6252" s="8"/>
      <c r="AN6252" s="8"/>
      <c r="AO6252" s="8"/>
      <c r="AP6252" s="8"/>
      <c r="AQ6252" s="8"/>
      <c r="AR6252" s="8"/>
      <c r="AS6252" s="8"/>
      <c r="AT6252" s="8"/>
      <c r="AU6252" s="8"/>
      <c r="AV6252" s="8"/>
      <c r="AW6252" s="8"/>
      <c r="AX6252" s="8"/>
    </row>
    <row r="6253" spans="3:50">
      <c r="C6253" s="8"/>
      <c r="D6253" s="9"/>
      <c r="E6253" s="9"/>
      <c r="F6253" s="9"/>
      <c r="G6253" s="9"/>
      <c r="H6253" s="9"/>
      <c r="I6253" s="9"/>
      <c r="J6253" s="9"/>
      <c r="K6253" s="9"/>
      <c r="L6253" s="9"/>
      <c r="M6253" s="9"/>
      <c r="N6253" s="9"/>
      <c r="O6253" s="10"/>
      <c r="P6253" s="10"/>
      <c r="Q6253" s="10"/>
      <c r="R6253" s="10"/>
      <c r="S6253" s="11"/>
      <c r="T6253" s="12"/>
      <c r="U6253" s="12"/>
      <c r="V6253" s="10"/>
      <c r="W6253" s="12"/>
      <c r="X6253" s="11"/>
      <c r="Y6253" s="11"/>
      <c r="Z6253" s="11"/>
      <c r="AA6253" s="11"/>
      <c r="AB6253" s="9"/>
      <c r="AC6253" s="9"/>
      <c r="AD6253" s="9"/>
      <c r="AE6253" s="8"/>
      <c r="AF6253" s="13"/>
      <c r="AG6253" s="13"/>
      <c r="AH6253" s="9"/>
      <c r="AI6253" s="13"/>
      <c r="AJ6253" s="8"/>
      <c r="AK6253" s="8"/>
      <c r="AL6253" s="8"/>
      <c r="AM6253" s="8"/>
      <c r="AN6253" s="8"/>
      <c r="AO6253" s="8"/>
      <c r="AP6253" s="8"/>
      <c r="AQ6253" s="8"/>
      <c r="AR6253" s="8"/>
      <c r="AS6253" s="8"/>
      <c r="AT6253" s="8"/>
      <c r="AU6253" s="8"/>
      <c r="AV6253" s="8"/>
      <c r="AW6253" s="8"/>
      <c r="AX6253" s="8"/>
    </row>
    <row r="6254" spans="3:50">
      <c r="C6254" s="8"/>
      <c r="D6254" s="9"/>
      <c r="E6254" s="9"/>
      <c r="F6254" s="9"/>
      <c r="G6254" s="9"/>
      <c r="H6254" s="9"/>
      <c r="I6254" s="9"/>
      <c r="J6254" s="9"/>
      <c r="K6254" s="9"/>
      <c r="L6254" s="9"/>
      <c r="M6254" s="9"/>
      <c r="N6254" s="9"/>
      <c r="O6254" s="10"/>
      <c r="P6254" s="10"/>
      <c r="Q6254" s="10"/>
      <c r="R6254" s="10"/>
      <c r="S6254" s="11"/>
      <c r="T6254" s="12"/>
      <c r="U6254" s="12"/>
      <c r="V6254" s="10"/>
      <c r="W6254" s="12"/>
      <c r="X6254" s="11"/>
      <c r="Y6254" s="11"/>
      <c r="Z6254" s="11"/>
      <c r="AA6254" s="11"/>
      <c r="AB6254" s="9"/>
      <c r="AC6254" s="9"/>
      <c r="AD6254" s="9"/>
      <c r="AE6254" s="8"/>
      <c r="AF6254" s="13"/>
      <c r="AG6254" s="13"/>
      <c r="AH6254" s="9"/>
      <c r="AI6254" s="13"/>
      <c r="AJ6254" s="8"/>
      <c r="AK6254" s="8"/>
      <c r="AL6254" s="8"/>
      <c r="AM6254" s="8"/>
      <c r="AN6254" s="8"/>
      <c r="AO6254" s="8"/>
      <c r="AP6254" s="8"/>
      <c r="AQ6254" s="8"/>
      <c r="AR6254" s="8"/>
      <c r="AS6254" s="8"/>
      <c r="AT6254" s="8"/>
      <c r="AU6254" s="8"/>
      <c r="AV6254" s="8"/>
      <c r="AW6254" s="8"/>
      <c r="AX6254" s="8"/>
    </row>
    <row r="6255" spans="3:50">
      <c r="C6255" s="8"/>
      <c r="D6255" s="9"/>
      <c r="E6255" s="9"/>
      <c r="F6255" s="9"/>
      <c r="G6255" s="9"/>
      <c r="H6255" s="9"/>
      <c r="I6255" s="9"/>
      <c r="J6255" s="9"/>
      <c r="K6255" s="9"/>
      <c r="L6255" s="9"/>
      <c r="M6255" s="9"/>
      <c r="N6255" s="9"/>
      <c r="O6255" s="10"/>
      <c r="P6255" s="10"/>
      <c r="Q6255" s="10"/>
      <c r="R6255" s="10"/>
      <c r="S6255" s="11"/>
      <c r="T6255" s="12"/>
      <c r="U6255" s="12"/>
      <c r="V6255" s="10"/>
      <c r="W6255" s="12"/>
      <c r="X6255" s="11"/>
      <c r="Y6255" s="11"/>
      <c r="Z6255" s="11"/>
      <c r="AA6255" s="11"/>
      <c r="AB6255" s="9"/>
      <c r="AC6255" s="9"/>
      <c r="AD6255" s="9"/>
      <c r="AE6255" s="8"/>
      <c r="AF6255" s="13"/>
      <c r="AG6255" s="13"/>
      <c r="AH6255" s="9"/>
      <c r="AI6255" s="13"/>
      <c r="AJ6255" s="8"/>
      <c r="AK6255" s="8"/>
      <c r="AL6255" s="8"/>
      <c r="AM6255" s="8"/>
      <c r="AN6255" s="8"/>
      <c r="AO6255" s="8"/>
      <c r="AP6255" s="8"/>
      <c r="AQ6255" s="8"/>
      <c r="AR6255" s="8"/>
      <c r="AS6255" s="8"/>
      <c r="AT6255" s="8"/>
      <c r="AU6255" s="8"/>
      <c r="AV6255" s="8"/>
      <c r="AW6255" s="8"/>
      <c r="AX6255" s="8"/>
    </row>
    <row r="6256" spans="3:50">
      <c r="C6256" s="8"/>
      <c r="D6256" s="9"/>
      <c r="E6256" s="9"/>
      <c r="F6256" s="9"/>
      <c r="G6256" s="9"/>
      <c r="H6256" s="9"/>
      <c r="I6256" s="9"/>
      <c r="J6256" s="9"/>
      <c r="K6256" s="9"/>
      <c r="L6256" s="9"/>
      <c r="M6256" s="9"/>
      <c r="N6256" s="9"/>
      <c r="O6256" s="10"/>
      <c r="P6256" s="10"/>
      <c r="Q6256" s="10"/>
      <c r="R6256" s="10"/>
      <c r="S6256" s="11"/>
      <c r="T6256" s="12"/>
      <c r="U6256" s="12"/>
      <c r="V6256" s="10"/>
      <c r="W6256" s="12"/>
      <c r="X6256" s="11"/>
      <c r="Y6256" s="11"/>
      <c r="Z6256" s="11"/>
      <c r="AA6256" s="11"/>
      <c r="AB6256" s="9"/>
      <c r="AC6256" s="9"/>
      <c r="AD6256" s="9"/>
      <c r="AE6256" s="8"/>
      <c r="AF6256" s="13"/>
      <c r="AG6256" s="13"/>
      <c r="AH6256" s="9"/>
      <c r="AI6256" s="13"/>
      <c r="AJ6256" s="8"/>
      <c r="AK6256" s="8"/>
      <c r="AL6256" s="8"/>
      <c r="AM6256" s="8"/>
      <c r="AN6256" s="8"/>
      <c r="AO6256" s="8"/>
      <c r="AP6256" s="8"/>
      <c r="AQ6256" s="8"/>
      <c r="AR6256" s="8"/>
      <c r="AS6256" s="8"/>
      <c r="AT6256" s="8"/>
      <c r="AU6256" s="8"/>
      <c r="AV6256" s="8"/>
      <c r="AW6256" s="8"/>
      <c r="AX6256" s="8"/>
    </row>
    <row r="6257" spans="3:50">
      <c r="C6257" s="8"/>
      <c r="D6257" s="9"/>
      <c r="E6257" s="9"/>
      <c r="F6257" s="9"/>
      <c r="G6257" s="9"/>
      <c r="H6257" s="9"/>
      <c r="I6257" s="9"/>
      <c r="J6257" s="9"/>
      <c r="K6257" s="9"/>
      <c r="L6257" s="9"/>
      <c r="M6257" s="9"/>
      <c r="N6257" s="9"/>
      <c r="O6257" s="10"/>
      <c r="P6257" s="10"/>
      <c r="Q6257" s="10"/>
      <c r="R6257" s="10"/>
      <c r="S6257" s="11"/>
      <c r="T6257" s="12"/>
      <c r="U6257" s="12"/>
      <c r="V6257" s="10"/>
      <c r="W6257" s="12"/>
      <c r="X6257" s="11"/>
      <c r="Y6257" s="11"/>
      <c r="Z6257" s="11"/>
      <c r="AA6257" s="11"/>
      <c r="AB6257" s="9"/>
      <c r="AC6257" s="9"/>
      <c r="AD6257" s="9"/>
      <c r="AE6257" s="8"/>
      <c r="AF6257" s="13"/>
      <c r="AG6257" s="13"/>
      <c r="AH6257" s="9"/>
      <c r="AI6257" s="13"/>
      <c r="AJ6257" s="8"/>
      <c r="AK6257" s="8"/>
      <c r="AL6257" s="8"/>
      <c r="AM6257" s="8"/>
      <c r="AN6257" s="8"/>
      <c r="AO6257" s="8"/>
      <c r="AP6257" s="8"/>
      <c r="AQ6257" s="8"/>
      <c r="AR6257" s="8"/>
      <c r="AS6257" s="8"/>
      <c r="AT6257" s="8"/>
      <c r="AU6257" s="8"/>
      <c r="AV6257" s="8"/>
      <c r="AW6257" s="8"/>
      <c r="AX6257" s="8"/>
    </row>
    <row r="6258" spans="3:50">
      <c r="C6258" s="8"/>
      <c r="D6258" s="9"/>
      <c r="E6258" s="9"/>
      <c r="F6258" s="9"/>
      <c r="G6258" s="9"/>
      <c r="H6258" s="9"/>
      <c r="I6258" s="9"/>
      <c r="J6258" s="9"/>
      <c r="K6258" s="9"/>
      <c r="L6258" s="9"/>
      <c r="M6258" s="9"/>
      <c r="N6258" s="9"/>
      <c r="O6258" s="10"/>
      <c r="P6258" s="10"/>
      <c r="Q6258" s="10"/>
      <c r="R6258" s="10"/>
      <c r="S6258" s="11"/>
      <c r="T6258" s="12"/>
      <c r="U6258" s="12"/>
      <c r="V6258" s="10"/>
      <c r="W6258" s="12"/>
      <c r="X6258" s="11"/>
      <c r="Y6258" s="11"/>
      <c r="Z6258" s="11"/>
      <c r="AA6258" s="11"/>
      <c r="AB6258" s="9"/>
      <c r="AC6258" s="9"/>
      <c r="AD6258" s="9"/>
      <c r="AE6258" s="8"/>
      <c r="AF6258" s="13"/>
      <c r="AG6258" s="13"/>
      <c r="AH6258" s="9"/>
      <c r="AI6258" s="13"/>
      <c r="AJ6258" s="8"/>
      <c r="AK6258" s="8"/>
      <c r="AL6258" s="8"/>
      <c r="AM6258" s="8"/>
      <c r="AN6258" s="8"/>
      <c r="AO6258" s="8"/>
      <c r="AP6258" s="8"/>
      <c r="AQ6258" s="8"/>
      <c r="AR6258" s="8"/>
      <c r="AS6258" s="8"/>
      <c r="AT6258" s="8"/>
      <c r="AU6258" s="8"/>
      <c r="AV6258" s="8"/>
      <c r="AW6258" s="8"/>
      <c r="AX6258" s="8"/>
    </row>
    <row r="6259" spans="3:50">
      <c r="C6259" s="8"/>
      <c r="D6259" s="9"/>
      <c r="E6259" s="9"/>
      <c r="F6259" s="9"/>
      <c r="G6259" s="9"/>
      <c r="H6259" s="9"/>
      <c r="I6259" s="9"/>
      <c r="J6259" s="9"/>
      <c r="K6259" s="9"/>
      <c r="L6259" s="9"/>
      <c r="M6259" s="9"/>
      <c r="N6259" s="9"/>
      <c r="O6259" s="10"/>
      <c r="P6259" s="10"/>
      <c r="Q6259" s="10"/>
      <c r="R6259" s="10"/>
      <c r="S6259" s="11"/>
      <c r="T6259" s="12"/>
      <c r="U6259" s="12"/>
      <c r="V6259" s="10"/>
      <c r="W6259" s="12"/>
      <c r="X6259" s="11"/>
      <c r="Y6259" s="11"/>
      <c r="Z6259" s="11"/>
      <c r="AA6259" s="11"/>
      <c r="AB6259" s="9"/>
      <c r="AC6259" s="9"/>
      <c r="AD6259" s="9"/>
      <c r="AE6259" s="8"/>
      <c r="AF6259" s="13"/>
      <c r="AG6259" s="13"/>
      <c r="AH6259" s="9"/>
      <c r="AI6259" s="13"/>
      <c r="AJ6259" s="8"/>
      <c r="AK6259" s="8"/>
      <c r="AL6259" s="8"/>
      <c r="AM6259" s="8"/>
      <c r="AN6259" s="8"/>
      <c r="AO6259" s="8"/>
      <c r="AP6259" s="8"/>
      <c r="AQ6259" s="8"/>
      <c r="AR6259" s="8"/>
      <c r="AS6259" s="8"/>
      <c r="AT6259" s="8"/>
      <c r="AU6259" s="8"/>
      <c r="AV6259" s="8"/>
      <c r="AW6259" s="8"/>
      <c r="AX6259" s="8"/>
    </row>
    <row r="6260" spans="3:50">
      <c r="C6260" s="8"/>
      <c r="D6260" s="9"/>
      <c r="E6260" s="9"/>
      <c r="F6260" s="9"/>
      <c r="G6260" s="9"/>
      <c r="H6260" s="9"/>
      <c r="I6260" s="9"/>
      <c r="J6260" s="9"/>
      <c r="K6260" s="9"/>
      <c r="L6260" s="9"/>
      <c r="M6260" s="9"/>
      <c r="N6260" s="9"/>
      <c r="O6260" s="10"/>
      <c r="P6260" s="10"/>
      <c r="Q6260" s="10"/>
      <c r="R6260" s="10"/>
      <c r="S6260" s="11"/>
      <c r="T6260" s="12"/>
      <c r="U6260" s="12"/>
      <c r="V6260" s="10"/>
      <c r="W6260" s="12"/>
      <c r="X6260" s="11"/>
      <c r="Y6260" s="11"/>
      <c r="Z6260" s="11"/>
      <c r="AA6260" s="11"/>
      <c r="AB6260" s="9"/>
      <c r="AC6260" s="9"/>
      <c r="AD6260" s="9"/>
      <c r="AE6260" s="8"/>
      <c r="AF6260" s="13"/>
      <c r="AG6260" s="13"/>
      <c r="AH6260" s="9"/>
      <c r="AI6260" s="13"/>
      <c r="AJ6260" s="8"/>
      <c r="AK6260" s="8"/>
      <c r="AL6260" s="8"/>
      <c r="AM6260" s="8"/>
      <c r="AN6260" s="8"/>
      <c r="AO6260" s="8"/>
      <c r="AP6260" s="8"/>
      <c r="AQ6260" s="8"/>
      <c r="AR6260" s="8"/>
      <c r="AS6260" s="8"/>
      <c r="AT6260" s="8"/>
      <c r="AU6260" s="8"/>
      <c r="AV6260" s="8"/>
      <c r="AW6260" s="8"/>
      <c r="AX6260" s="8"/>
    </row>
    <row r="6261" spans="3:50">
      <c r="C6261" s="8"/>
      <c r="D6261" s="9"/>
      <c r="E6261" s="9"/>
      <c r="F6261" s="9"/>
      <c r="G6261" s="9"/>
      <c r="H6261" s="9"/>
      <c r="I6261" s="9"/>
      <c r="J6261" s="9"/>
      <c r="K6261" s="9"/>
      <c r="L6261" s="9"/>
      <c r="M6261" s="9"/>
      <c r="N6261" s="9"/>
      <c r="O6261" s="10"/>
      <c r="P6261" s="10"/>
      <c r="Q6261" s="10"/>
      <c r="R6261" s="10"/>
      <c r="S6261" s="11"/>
      <c r="T6261" s="12"/>
      <c r="U6261" s="12"/>
      <c r="V6261" s="10"/>
      <c r="W6261" s="12"/>
      <c r="X6261" s="11"/>
      <c r="Y6261" s="11"/>
      <c r="Z6261" s="11"/>
      <c r="AA6261" s="11"/>
      <c r="AB6261" s="9"/>
      <c r="AC6261" s="9"/>
      <c r="AD6261" s="9"/>
      <c r="AE6261" s="8"/>
      <c r="AF6261" s="13"/>
      <c r="AG6261" s="13"/>
      <c r="AH6261" s="9"/>
      <c r="AI6261" s="13"/>
      <c r="AJ6261" s="8"/>
      <c r="AK6261" s="8"/>
      <c r="AL6261" s="8"/>
      <c r="AM6261" s="8"/>
      <c r="AN6261" s="8"/>
      <c r="AO6261" s="8"/>
      <c r="AP6261" s="8"/>
      <c r="AQ6261" s="8"/>
      <c r="AR6261" s="8"/>
      <c r="AS6261" s="8"/>
      <c r="AT6261" s="8"/>
      <c r="AU6261" s="8"/>
      <c r="AV6261" s="8"/>
      <c r="AW6261" s="8"/>
      <c r="AX6261" s="8"/>
    </row>
    <row r="6262" spans="3:50">
      <c r="C6262" s="8"/>
      <c r="D6262" s="9"/>
      <c r="E6262" s="9"/>
      <c r="F6262" s="9"/>
      <c r="G6262" s="9"/>
      <c r="H6262" s="9"/>
      <c r="I6262" s="9"/>
      <c r="J6262" s="9"/>
      <c r="K6262" s="9"/>
      <c r="L6262" s="9"/>
      <c r="M6262" s="9"/>
      <c r="N6262" s="9"/>
      <c r="O6262" s="10"/>
      <c r="P6262" s="10"/>
      <c r="Q6262" s="10"/>
      <c r="R6262" s="10"/>
      <c r="S6262" s="11"/>
      <c r="T6262" s="12"/>
      <c r="U6262" s="12"/>
      <c r="V6262" s="10"/>
      <c r="W6262" s="12"/>
      <c r="X6262" s="11"/>
      <c r="Y6262" s="11"/>
      <c r="Z6262" s="11"/>
      <c r="AA6262" s="11"/>
      <c r="AB6262" s="9"/>
      <c r="AC6262" s="9"/>
      <c r="AD6262" s="9"/>
      <c r="AE6262" s="8"/>
      <c r="AF6262" s="13"/>
      <c r="AG6262" s="13"/>
      <c r="AH6262" s="9"/>
      <c r="AI6262" s="13"/>
      <c r="AJ6262" s="8"/>
      <c r="AK6262" s="8"/>
      <c r="AL6262" s="8"/>
      <c r="AM6262" s="8"/>
      <c r="AN6262" s="8"/>
      <c r="AO6262" s="8"/>
      <c r="AP6262" s="8"/>
      <c r="AQ6262" s="8"/>
      <c r="AR6262" s="8"/>
      <c r="AS6262" s="8"/>
      <c r="AT6262" s="8"/>
      <c r="AU6262" s="8"/>
      <c r="AV6262" s="8"/>
      <c r="AW6262" s="8"/>
      <c r="AX6262" s="8"/>
    </row>
    <row r="6263" spans="3:50">
      <c r="C6263" s="8"/>
      <c r="D6263" s="9"/>
      <c r="E6263" s="9"/>
      <c r="F6263" s="9"/>
      <c r="G6263" s="9"/>
      <c r="H6263" s="9"/>
      <c r="I6263" s="9"/>
      <c r="J6263" s="9"/>
      <c r="K6263" s="9"/>
      <c r="L6263" s="9"/>
      <c r="M6263" s="9"/>
      <c r="N6263" s="9"/>
      <c r="O6263" s="10"/>
      <c r="P6263" s="10"/>
      <c r="Q6263" s="10"/>
      <c r="R6263" s="10"/>
      <c r="S6263" s="11"/>
      <c r="T6263" s="12"/>
      <c r="U6263" s="12"/>
      <c r="V6263" s="10"/>
      <c r="W6263" s="12"/>
      <c r="X6263" s="11"/>
      <c r="Y6263" s="11"/>
      <c r="Z6263" s="11"/>
      <c r="AA6263" s="11"/>
      <c r="AB6263" s="9"/>
      <c r="AC6263" s="9"/>
      <c r="AD6263" s="9"/>
      <c r="AE6263" s="8"/>
      <c r="AF6263" s="13"/>
      <c r="AG6263" s="13"/>
      <c r="AH6263" s="9"/>
      <c r="AI6263" s="13"/>
      <c r="AJ6263" s="8"/>
      <c r="AK6263" s="8"/>
      <c r="AL6263" s="8"/>
      <c r="AM6263" s="8"/>
      <c r="AN6263" s="8"/>
      <c r="AO6263" s="8"/>
      <c r="AP6263" s="8"/>
      <c r="AQ6263" s="8"/>
      <c r="AR6263" s="8"/>
      <c r="AS6263" s="8"/>
      <c r="AT6263" s="8"/>
      <c r="AU6263" s="8"/>
      <c r="AV6263" s="8"/>
      <c r="AW6263" s="8"/>
      <c r="AX6263" s="8"/>
    </row>
    <row r="6264" spans="3:50">
      <c r="C6264" s="8"/>
      <c r="D6264" s="9"/>
      <c r="E6264" s="9"/>
      <c r="F6264" s="9"/>
      <c r="G6264" s="9"/>
      <c r="H6264" s="9"/>
      <c r="I6264" s="9"/>
      <c r="J6264" s="9"/>
      <c r="K6264" s="9"/>
      <c r="L6264" s="9"/>
      <c r="M6264" s="9"/>
      <c r="N6264" s="9"/>
      <c r="O6264" s="10"/>
      <c r="P6264" s="10"/>
      <c r="Q6264" s="10"/>
      <c r="R6264" s="10"/>
      <c r="S6264" s="11"/>
      <c r="T6264" s="12"/>
      <c r="U6264" s="12"/>
      <c r="V6264" s="10"/>
      <c r="W6264" s="12"/>
      <c r="X6264" s="11"/>
      <c r="Y6264" s="11"/>
      <c r="Z6264" s="11"/>
      <c r="AA6264" s="11"/>
      <c r="AB6264" s="9"/>
      <c r="AC6264" s="9"/>
      <c r="AD6264" s="9"/>
      <c r="AE6264" s="8"/>
      <c r="AF6264" s="13"/>
      <c r="AG6264" s="13"/>
      <c r="AH6264" s="9"/>
      <c r="AI6264" s="13"/>
      <c r="AJ6264" s="8"/>
      <c r="AK6264" s="8"/>
      <c r="AL6264" s="8"/>
      <c r="AM6264" s="8"/>
      <c r="AN6264" s="8"/>
      <c r="AO6264" s="8"/>
      <c r="AP6264" s="8"/>
      <c r="AQ6264" s="8"/>
      <c r="AR6264" s="8"/>
      <c r="AS6264" s="8"/>
      <c r="AT6264" s="8"/>
      <c r="AU6264" s="8"/>
      <c r="AV6264" s="8"/>
      <c r="AW6264" s="8"/>
      <c r="AX6264" s="8"/>
    </row>
    <row r="6265" spans="3:50">
      <c r="C6265" s="8"/>
      <c r="D6265" s="9"/>
      <c r="E6265" s="9"/>
      <c r="F6265" s="9"/>
      <c r="G6265" s="9"/>
      <c r="H6265" s="9"/>
      <c r="I6265" s="9"/>
      <c r="J6265" s="9"/>
      <c r="K6265" s="9"/>
      <c r="L6265" s="9"/>
      <c r="M6265" s="9"/>
      <c r="N6265" s="9"/>
      <c r="O6265" s="10"/>
      <c r="P6265" s="10"/>
      <c r="Q6265" s="10"/>
      <c r="R6265" s="10"/>
      <c r="S6265" s="11"/>
      <c r="T6265" s="12"/>
      <c r="U6265" s="12"/>
      <c r="V6265" s="10"/>
      <c r="W6265" s="12"/>
      <c r="X6265" s="11"/>
      <c r="Y6265" s="11"/>
      <c r="Z6265" s="11"/>
      <c r="AA6265" s="11"/>
      <c r="AB6265" s="9"/>
      <c r="AC6265" s="9"/>
      <c r="AD6265" s="9"/>
      <c r="AE6265" s="8"/>
      <c r="AF6265" s="13"/>
      <c r="AG6265" s="13"/>
      <c r="AH6265" s="9"/>
      <c r="AI6265" s="13"/>
      <c r="AJ6265" s="8"/>
      <c r="AK6265" s="8"/>
      <c r="AL6265" s="8"/>
      <c r="AM6265" s="8"/>
      <c r="AN6265" s="8"/>
      <c r="AO6265" s="8"/>
      <c r="AP6265" s="8"/>
      <c r="AQ6265" s="8"/>
      <c r="AR6265" s="8"/>
      <c r="AS6265" s="8"/>
      <c r="AT6265" s="8"/>
      <c r="AU6265" s="8"/>
      <c r="AV6265" s="8"/>
      <c r="AW6265" s="8"/>
      <c r="AX6265" s="8"/>
    </row>
    <row r="6266" spans="3:50">
      <c r="C6266" s="8"/>
      <c r="D6266" s="9"/>
      <c r="E6266" s="9"/>
      <c r="F6266" s="9"/>
      <c r="G6266" s="9"/>
      <c r="H6266" s="9"/>
      <c r="I6266" s="9"/>
      <c r="J6266" s="9"/>
      <c r="K6266" s="9"/>
      <c r="L6266" s="9"/>
      <c r="M6266" s="9"/>
      <c r="N6266" s="9"/>
      <c r="O6266" s="10"/>
      <c r="P6266" s="10"/>
      <c r="Q6266" s="10"/>
      <c r="R6266" s="10"/>
      <c r="S6266" s="11"/>
      <c r="T6266" s="12"/>
      <c r="U6266" s="12"/>
      <c r="V6266" s="10"/>
      <c r="W6266" s="12"/>
      <c r="X6266" s="11"/>
      <c r="Y6266" s="11"/>
      <c r="Z6266" s="11"/>
      <c r="AA6266" s="11"/>
      <c r="AB6266" s="9"/>
      <c r="AC6266" s="9"/>
      <c r="AD6266" s="9"/>
      <c r="AE6266" s="8"/>
      <c r="AF6266" s="13"/>
      <c r="AG6266" s="13"/>
      <c r="AH6266" s="9"/>
      <c r="AI6266" s="13"/>
      <c r="AJ6266" s="8"/>
      <c r="AK6266" s="8"/>
      <c r="AL6266" s="8"/>
      <c r="AM6266" s="8"/>
      <c r="AN6266" s="8"/>
      <c r="AO6266" s="8"/>
      <c r="AP6266" s="8"/>
      <c r="AQ6266" s="8"/>
      <c r="AR6266" s="8"/>
      <c r="AS6266" s="8"/>
      <c r="AT6266" s="8"/>
      <c r="AU6266" s="8"/>
      <c r="AV6266" s="8"/>
      <c r="AW6266" s="8"/>
      <c r="AX6266" s="8"/>
    </row>
    <row r="6267" spans="3:50">
      <c r="C6267" s="8"/>
      <c r="D6267" s="9"/>
      <c r="E6267" s="9"/>
      <c r="F6267" s="9"/>
      <c r="G6267" s="9"/>
      <c r="H6267" s="9"/>
      <c r="I6267" s="9"/>
      <c r="J6267" s="9"/>
      <c r="K6267" s="9"/>
      <c r="L6267" s="9"/>
      <c r="M6267" s="9"/>
      <c r="N6267" s="9"/>
      <c r="O6267" s="10"/>
      <c r="P6267" s="10"/>
      <c r="Q6267" s="10"/>
      <c r="R6267" s="10"/>
      <c r="S6267" s="11"/>
      <c r="T6267" s="12"/>
      <c r="U6267" s="12"/>
      <c r="V6267" s="10"/>
      <c r="W6267" s="12"/>
      <c r="X6267" s="11"/>
      <c r="Y6267" s="11"/>
      <c r="Z6267" s="11"/>
      <c r="AA6267" s="11"/>
      <c r="AB6267" s="9"/>
      <c r="AC6267" s="9"/>
      <c r="AD6267" s="9"/>
      <c r="AE6267" s="8"/>
      <c r="AF6267" s="13"/>
      <c r="AG6267" s="13"/>
      <c r="AH6267" s="9"/>
      <c r="AI6267" s="13"/>
      <c r="AJ6267" s="8"/>
      <c r="AK6267" s="8"/>
      <c r="AL6267" s="8"/>
      <c r="AM6267" s="8"/>
      <c r="AN6267" s="8"/>
      <c r="AO6267" s="8"/>
      <c r="AP6267" s="8"/>
      <c r="AQ6267" s="8"/>
      <c r="AR6267" s="8"/>
      <c r="AS6267" s="8"/>
      <c r="AT6267" s="8"/>
      <c r="AU6267" s="8"/>
      <c r="AV6267" s="8"/>
      <c r="AW6267" s="8"/>
      <c r="AX6267" s="8"/>
    </row>
    <row r="6268" spans="3:50">
      <c r="C6268" s="8"/>
      <c r="D6268" s="9"/>
      <c r="E6268" s="9"/>
      <c r="F6268" s="9"/>
      <c r="G6268" s="9"/>
      <c r="H6268" s="9"/>
      <c r="I6268" s="9"/>
      <c r="J6268" s="9"/>
      <c r="K6268" s="9"/>
      <c r="L6268" s="9"/>
      <c r="M6268" s="9"/>
      <c r="N6268" s="9"/>
      <c r="O6268" s="10"/>
      <c r="P6268" s="10"/>
      <c r="Q6268" s="10"/>
      <c r="R6268" s="10"/>
      <c r="S6268" s="11"/>
      <c r="T6268" s="12"/>
      <c r="U6268" s="12"/>
      <c r="V6268" s="10"/>
      <c r="W6268" s="12"/>
      <c r="X6268" s="11"/>
      <c r="Y6268" s="11"/>
      <c r="Z6268" s="11"/>
      <c r="AA6268" s="11"/>
      <c r="AB6268" s="9"/>
      <c r="AC6268" s="9"/>
      <c r="AD6268" s="9"/>
      <c r="AE6268" s="8"/>
      <c r="AF6268" s="13"/>
      <c r="AG6268" s="13"/>
      <c r="AH6268" s="9"/>
      <c r="AI6268" s="13"/>
      <c r="AJ6268" s="8"/>
      <c r="AK6268" s="8"/>
      <c r="AL6268" s="8"/>
      <c r="AM6268" s="8"/>
      <c r="AN6268" s="8"/>
      <c r="AO6268" s="8"/>
      <c r="AP6268" s="8"/>
      <c r="AQ6268" s="8"/>
      <c r="AR6268" s="8"/>
      <c r="AS6268" s="8"/>
      <c r="AT6268" s="8"/>
      <c r="AU6268" s="8"/>
      <c r="AV6268" s="8"/>
      <c r="AW6268" s="8"/>
      <c r="AX6268" s="8"/>
    </row>
    <row r="6269" spans="3:50">
      <c r="C6269" s="8"/>
      <c r="D6269" s="9"/>
      <c r="E6269" s="9"/>
      <c r="F6269" s="9"/>
      <c r="G6269" s="9"/>
      <c r="H6269" s="9"/>
      <c r="I6269" s="9"/>
      <c r="J6269" s="9"/>
      <c r="K6269" s="9"/>
      <c r="L6269" s="9"/>
      <c r="M6269" s="9"/>
      <c r="N6269" s="9"/>
      <c r="O6269" s="10"/>
      <c r="P6269" s="10"/>
      <c r="Q6269" s="10"/>
      <c r="R6269" s="10"/>
      <c r="S6269" s="11"/>
      <c r="T6269" s="12"/>
      <c r="U6269" s="12"/>
      <c r="V6269" s="10"/>
      <c r="W6269" s="12"/>
      <c r="X6269" s="11"/>
      <c r="Y6269" s="11"/>
      <c r="Z6269" s="11"/>
      <c r="AA6269" s="11"/>
      <c r="AB6269" s="9"/>
      <c r="AC6269" s="9"/>
      <c r="AD6269" s="9"/>
      <c r="AE6269" s="8"/>
      <c r="AF6269" s="13"/>
      <c r="AG6269" s="13"/>
      <c r="AH6269" s="9"/>
      <c r="AI6269" s="13"/>
      <c r="AJ6269" s="8"/>
      <c r="AK6269" s="8"/>
      <c r="AL6269" s="8"/>
      <c r="AM6269" s="8"/>
      <c r="AN6269" s="8"/>
      <c r="AO6269" s="8"/>
      <c r="AP6269" s="8"/>
      <c r="AQ6269" s="8"/>
      <c r="AR6269" s="8"/>
      <c r="AS6269" s="8"/>
      <c r="AT6269" s="8"/>
      <c r="AU6269" s="8"/>
      <c r="AV6269" s="8"/>
      <c r="AW6269" s="8"/>
      <c r="AX6269" s="8"/>
    </row>
    <row r="6270" spans="3:50">
      <c r="C6270" s="8"/>
      <c r="D6270" s="9"/>
      <c r="E6270" s="9"/>
      <c r="F6270" s="9"/>
      <c r="G6270" s="9"/>
      <c r="H6270" s="9"/>
      <c r="I6270" s="9"/>
      <c r="J6270" s="9"/>
      <c r="K6270" s="9"/>
      <c r="L6270" s="9"/>
      <c r="M6270" s="9"/>
      <c r="N6270" s="9"/>
      <c r="O6270" s="10"/>
      <c r="P6270" s="10"/>
      <c r="Q6270" s="10"/>
      <c r="R6270" s="10"/>
      <c r="S6270" s="11"/>
      <c r="T6270" s="12"/>
      <c r="U6270" s="12"/>
      <c r="V6270" s="10"/>
      <c r="W6270" s="12"/>
      <c r="X6270" s="11"/>
      <c r="Y6270" s="11"/>
      <c r="Z6270" s="11"/>
      <c r="AA6270" s="11"/>
      <c r="AB6270" s="9"/>
      <c r="AC6270" s="9"/>
      <c r="AD6270" s="9"/>
      <c r="AE6270" s="8"/>
      <c r="AF6270" s="13"/>
      <c r="AG6270" s="13"/>
      <c r="AH6270" s="9"/>
      <c r="AI6270" s="13"/>
      <c r="AJ6270" s="8"/>
      <c r="AK6270" s="8"/>
      <c r="AL6270" s="8"/>
      <c r="AM6270" s="8"/>
      <c r="AN6270" s="8"/>
      <c r="AO6270" s="8"/>
      <c r="AP6270" s="8"/>
      <c r="AQ6270" s="8"/>
      <c r="AR6270" s="8"/>
      <c r="AS6270" s="8"/>
      <c r="AT6270" s="8"/>
      <c r="AU6270" s="8"/>
      <c r="AV6270" s="8"/>
      <c r="AW6270" s="8"/>
      <c r="AX6270" s="8"/>
    </row>
    <row r="6271" spans="3:50">
      <c r="C6271" s="8"/>
      <c r="D6271" s="9"/>
      <c r="E6271" s="9"/>
      <c r="F6271" s="9"/>
      <c r="G6271" s="9"/>
      <c r="H6271" s="9"/>
      <c r="I6271" s="9"/>
      <c r="J6271" s="9"/>
      <c r="K6271" s="9"/>
      <c r="L6271" s="9"/>
      <c r="M6271" s="9"/>
      <c r="N6271" s="9"/>
      <c r="O6271" s="10"/>
      <c r="P6271" s="10"/>
      <c r="Q6271" s="10"/>
      <c r="R6271" s="10"/>
      <c r="S6271" s="11"/>
      <c r="T6271" s="12"/>
      <c r="U6271" s="12"/>
      <c r="V6271" s="10"/>
      <c r="W6271" s="12"/>
      <c r="X6271" s="11"/>
      <c r="Y6271" s="11"/>
      <c r="Z6271" s="11"/>
      <c r="AA6271" s="11"/>
      <c r="AB6271" s="9"/>
      <c r="AC6271" s="9"/>
      <c r="AD6271" s="9"/>
      <c r="AE6271" s="8"/>
      <c r="AF6271" s="13"/>
      <c r="AG6271" s="13"/>
      <c r="AH6271" s="9"/>
      <c r="AI6271" s="13"/>
      <c r="AJ6271" s="8"/>
      <c r="AK6271" s="8"/>
      <c r="AL6271" s="8"/>
      <c r="AM6271" s="8"/>
      <c r="AN6271" s="8"/>
      <c r="AO6271" s="8"/>
      <c r="AP6271" s="8"/>
      <c r="AQ6271" s="8"/>
      <c r="AR6271" s="8"/>
      <c r="AS6271" s="8"/>
      <c r="AT6271" s="8"/>
      <c r="AU6271" s="8"/>
      <c r="AV6271" s="8"/>
      <c r="AW6271" s="8"/>
      <c r="AX6271" s="8"/>
    </row>
    <row r="6272" spans="3:50">
      <c r="C6272" s="8"/>
      <c r="D6272" s="9"/>
      <c r="E6272" s="9"/>
      <c r="F6272" s="9"/>
      <c r="G6272" s="9"/>
      <c r="H6272" s="9"/>
      <c r="I6272" s="9"/>
      <c r="J6272" s="9"/>
      <c r="K6272" s="9"/>
      <c r="L6272" s="9"/>
      <c r="M6272" s="9"/>
      <c r="N6272" s="9"/>
      <c r="O6272" s="10"/>
      <c r="P6272" s="10"/>
      <c r="Q6272" s="10"/>
      <c r="R6272" s="10"/>
      <c r="S6272" s="11"/>
      <c r="T6272" s="12"/>
      <c r="U6272" s="12"/>
      <c r="V6272" s="10"/>
      <c r="W6272" s="12"/>
      <c r="X6272" s="11"/>
      <c r="Y6272" s="11"/>
      <c r="Z6272" s="11"/>
      <c r="AA6272" s="11"/>
      <c r="AB6272" s="9"/>
      <c r="AC6272" s="9"/>
      <c r="AD6272" s="9"/>
      <c r="AE6272" s="8"/>
      <c r="AF6272" s="13"/>
      <c r="AG6272" s="13"/>
      <c r="AH6272" s="9"/>
      <c r="AI6272" s="13"/>
      <c r="AJ6272" s="8"/>
      <c r="AK6272" s="8"/>
      <c r="AL6272" s="8"/>
      <c r="AM6272" s="8"/>
      <c r="AN6272" s="8"/>
      <c r="AO6272" s="8"/>
      <c r="AP6272" s="8"/>
      <c r="AQ6272" s="8"/>
      <c r="AR6272" s="8"/>
      <c r="AS6272" s="8"/>
      <c r="AT6272" s="8"/>
      <c r="AU6272" s="8"/>
      <c r="AV6272" s="8"/>
      <c r="AW6272" s="8"/>
      <c r="AX6272" s="8"/>
    </row>
    <row r="6273" spans="3:50">
      <c r="C6273" s="8"/>
      <c r="D6273" s="9"/>
      <c r="E6273" s="9"/>
      <c r="F6273" s="9"/>
      <c r="G6273" s="9"/>
      <c r="H6273" s="9"/>
      <c r="I6273" s="9"/>
      <c r="J6273" s="9"/>
      <c r="K6273" s="9"/>
      <c r="L6273" s="9"/>
      <c r="M6273" s="9"/>
      <c r="N6273" s="9"/>
      <c r="O6273" s="10"/>
      <c r="P6273" s="10"/>
      <c r="Q6273" s="10"/>
      <c r="R6273" s="10"/>
      <c r="S6273" s="11"/>
      <c r="T6273" s="12"/>
      <c r="U6273" s="12"/>
      <c r="V6273" s="10"/>
      <c r="W6273" s="12"/>
      <c r="X6273" s="11"/>
      <c r="Y6273" s="11"/>
      <c r="Z6273" s="11"/>
      <c r="AA6273" s="11"/>
      <c r="AB6273" s="9"/>
      <c r="AC6273" s="9"/>
      <c r="AD6273" s="9"/>
      <c r="AE6273" s="8"/>
      <c r="AF6273" s="13"/>
      <c r="AG6273" s="13"/>
      <c r="AH6273" s="9"/>
      <c r="AI6273" s="13"/>
      <c r="AJ6273" s="8"/>
      <c r="AK6273" s="8"/>
      <c r="AL6273" s="8"/>
      <c r="AM6273" s="8"/>
      <c r="AN6273" s="8"/>
      <c r="AO6273" s="8"/>
      <c r="AP6273" s="8"/>
      <c r="AQ6273" s="8"/>
      <c r="AR6273" s="8"/>
      <c r="AS6273" s="8"/>
      <c r="AT6273" s="8"/>
      <c r="AU6273" s="8"/>
      <c r="AV6273" s="8"/>
      <c r="AW6273" s="8"/>
      <c r="AX6273" s="8"/>
    </row>
    <row r="6274" spans="3:50">
      <c r="C6274" s="8"/>
      <c r="D6274" s="9"/>
      <c r="E6274" s="9"/>
      <c r="F6274" s="9"/>
      <c r="G6274" s="9"/>
      <c r="H6274" s="9"/>
      <c r="I6274" s="9"/>
      <c r="J6274" s="9"/>
      <c r="K6274" s="9"/>
      <c r="L6274" s="9"/>
      <c r="M6274" s="9"/>
      <c r="N6274" s="9"/>
      <c r="O6274" s="10"/>
      <c r="P6274" s="10"/>
      <c r="Q6274" s="10"/>
      <c r="R6274" s="10"/>
      <c r="S6274" s="11"/>
      <c r="T6274" s="12"/>
      <c r="U6274" s="12"/>
      <c r="V6274" s="10"/>
      <c r="W6274" s="12"/>
      <c r="X6274" s="11"/>
      <c r="Y6274" s="11"/>
      <c r="Z6274" s="11"/>
      <c r="AA6274" s="11"/>
      <c r="AB6274" s="9"/>
      <c r="AC6274" s="9"/>
      <c r="AD6274" s="9"/>
      <c r="AE6274" s="8"/>
      <c r="AF6274" s="13"/>
      <c r="AG6274" s="13"/>
      <c r="AH6274" s="9"/>
      <c r="AI6274" s="13"/>
      <c r="AJ6274" s="8"/>
      <c r="AK6274" s="8"/>
      <c r="AL6274" s="8"/>
      <c r="AM6274" s="8"/>
      <c r="AN6274" s="8"/>
      <c r="AO6274" s="8"/>
      <c r="AP6274" s="8"/>
      <c r="AQ6274" s="8"/>
      <c r="AR6274" s="8"/>
      <c r="AS6274" s="8"/>
      <c r="AT6274" s="8"/>
      <c r="AU6274" s="8"/>
      <c r="AV6274" s="8"/>
      <c r="AW6274" s="8"/>
      <c r="AX6274" s="8"/>
    </row>
    <row r="6275" spans="3:50">
      <c r="C6275" s="8"/>
      <c r="D6275" s="9"/>
      <c r="E6275" s="9"/>
      <c r="F6275" s="9"/>
      <c r="G6275" s="9"/>
      <c r="H6275" s="9"/>
      <c r="I6275" s="9"/>
      <c r="J6275" s="9"/>
      <c r="K6275" s="9"/>
      <c r="L6275" s="9"/>
      <c r="M6275" s="9"/>
      <c r="N6275" s="9"/>
      <c r="O6275" s="10"/>
      <c r="P6275" s="10"/>
      <c r="Q6275" s="10"/>
      <c r="R6275" s="10"/>
      <c r="S6275" s="11"/>
      <c r="T6275" s="12"/>
      <c r="U6275" s="12"/>
      <c r="V6275" s="10"/>
      <c r="W6275" s="12"/>
      <c r="X6275" s="11"/>
      <c r="Y6275" s="11"/>
      <c r="Z6275" s="11"/>
      <c r="AA6275" s="11"/>
      <c r="AB6275" s="9"/>
      <c r="AC6275" s="9"/>
      <c r="AD6275" s="9"/>
      <c r="AE6275" s="8"/>
      <c r="AF6275" s="13"/>
      <c r="AG6275" s="13"/>
      <c r="AH6275" s="9"/>
      <c r="AI6275" s="13"/>
      <c r="AJ6275" s="8"/>
      <c r="AK6275" s="8"/>
      <c r="AL6275" s="8"/>
      <c r="AM6275" s="8"/>
      <c r="AN6275" s="8"/>
      <c r="AO6275" s="8"/>
      <c r="AP6275" s="8"/>
      <c r="AQ6275" s="8"/>
      <c r="AR6275" s="8"/>
      <c r="AS6275" s="8"/>
      <c r="AT6275" s="8"/>
      <c r="AU6275" s="8"/>
      <c r="AV6275" s="8"/>
      <c r="AW6275" s="8"/>
      <c r="AX6275" s="8"/>
    </row>
    <row r="6276" spans="3:50">
      <c r="C6276" s="8"/>
      <c r="D6276" s="9"/>
      <c r="E6276" s="9"/>
      <c r="F6276" s="9"/>
      <c r="G6276" s="9"/>
      <c r="H6276" s="9"/>
      <c r="I6276" s="9"/>
      <c r="J6276" s="9"/>
      <c r="K6276" s="9"/>
      <c r="L6276" s="9"/>
      <c r="M6276" s="9"/>
      <c r="N6276" s="9"/>
      <c r="O6276" s="10"/>
      <c r="P6276" s="10"/>
      <c r="Q6276" s="10"/>
      <c r="R6276" s="10"/>
      <c r="S6276" s="11"/>
      <c r="T6276" s="12"/>
      <c r="U6276" s="12"/>
      <c r="V6276" s="10"/>
      <c r="W6276" s="12"/>
      <c r="X6276" s="11"/>
      <c r="Y6276" s="11"/>
      <c r="Z6276" s="11"/>
      <c r="AA6276" s="11"/>
      <c r="AB6276" s="9"/>
      <c r="AC6276" s="9"/>
      <c r="AD6276" s="9"/>
      <c r="AE6276" s="8"/>
      <c r="AF6276" s="13"/>
      <c r="AG6276" s="13"/>
      <c r="AH6276" s="9"/>
      <c r="AI6276" s="13"/>
      <c r="AJ6276" s="8"/>
      <c r="AK6276" s="8"/>
      <c r="AL6276" s="8"/>
      <c r="AM6276" s="8"/>
      <c r="AN6276" s="8"/>
      <c r="AO6276" s="8"/>
      <c r="AP6276" s="8"/>
      <c r="AQ6276" s="8"/>
      <c r="AR6276" s="8"/>
      <c r="AS6276" s="8"/>
      <c r="AT6276" s="8"/>
      <c r="AU6276" s="8"/>
      <c r="AV6276" s="8"/>
      <c r="AW6276" s="8"/>
      <c r="AX6276" s="8"/>
    </row>
    <row r="6277" spans="3:50">
      <c r="C6277" s="8"/>
      <c r="D6277" s="9"/>
      <c r="E6277" s="9"/>
      <c r="F6277" s="9"/>
      <c r="G6277" s="9"/>
      <c r="H6277" s="9"/>
      <c r="I6277" s="9"/>
      <c r="J6277" s="9"/>
      <c r="K6277" s="9"/>
      <c r="L6277" s="9"/>
      <c r="M6277" s="9"/>
      <c r="N6277" s="9"/>
      <c r="O6277" s="10"/>
      <c r="P6277" s="10"/>
      <c r="Q6277" s="10"/>
      <c r="R6277" s="10"/>
      <c r="S6277" s="11"/>
      <c r="T6277" s="12"/>
      <c r="U6277" s="12"/>
      <c r="V6277" s="10"/>
      <c r="W6277" s="12"/>
      <c r="X6277" s="11"/>
      <c r="Y6277" s="11"/>
      <c r="Z6277" s="11"/>
      <c r="AA6277" s="11"/>
      <c r="AB6277" s="9"/>
      <c r="AC6277" s="9"/>
      <c r="AD6277" s="9"/>
      <c r="AE6277" s="8"/>
      <c r="AF6277" s="13"/>
      <c r="AG6277" s="13"/>
      <c r="AH6277" s="9"/>
      <c r="AI6277" s="13"/>
      <c r="AJ6277" s="8"/>
      <c r="AK6277" s="8"/>
      <c r="AL6277" s="8"/>
      <c r="AM6277" s="8"/>
      <c r="AN6277" s="8"/>
      <c r="AO6277" s="8"/>
      <c r="AP6277" s="8"/>
      <c r="AQ6277" s="8"/>
      <c r="AR6277" s="8"/>
      <c r="AS6277" s="8"/>
      <c r="AT6277" s="8"/>
      <c r="AU6277" s="8"/>
      <c r="AV6277" s="8"/>
      <c r="AW6277" s="8"/>
      <c r="AX6277" s="8"/>
    </row>
    <row r="6278" spans="3:50">
      <c r="C6278" s="8"/>
      <c r="D6278" s="9"/>
      <c r="E6278" s="9"/>
      <c r="F6278" s="9"/>
      <c r="G6278" s="9"/>
      <c r="H6278" s="9"/>
      <c r="I6278" s="9"/>
      <c r="J6278" s="9"/>
      <c r="K6278" s="9"/>
      <c r="L6278" s="9"/>
      <c r="M6278" s="9"/>
      <c r="N6278" s="9"/>
      <c r="O6278" s="10"/>
      <c r="P6278" s="10"/>
      <c r="Q6278" s="10"/>
      <c r="R6278" s="10"/>
      <c r="S6278" s="11"/>
      <c r="T6278" s="12"/>
      <c r="U6278" s="12"/>
      <c r="V6278" s="10"/>
      <c r="W6278" s="12"/>
      <c r="X6278" s="11"/>
      <c r="Y6278" s="11"/>
      <c r="Z6278" s="11"/>
      <c r="AA6278" s="11"/>
      <c r="AB6278" s="9"/>
      <c r="AC6278" s="9"/>
      <c r="AD6278" s="9"/>
      <c r="AE6278" s="8"/>
      <c r="AF6278" s="13"/>
      <c r="AG6278" s="13"/>
      <c r="AH6278" s="9"/>
      <c r="AI6278" s="13"/>
      <c r="AJ6278" s="8"/>
      <c r="AK6278" s="8"/>
      <c r="AL6278" s="8"/>
      <c r="AM6278" s="8"/>
      <c r="AN6278" s="8"/>
      <c r="AO6278" s="8"/>
      <c r="AP6278" s="8"/>
      <c r="AQ6278" s="8"/>
      <c r="AR6278" s="8"/>
      <c r="AS6278" s="8"/>
      <c r="AT6278" s="8"/>
      <c r="AU6278" s="8"/>
      <c r="AV6278" s="8"/>
      <c r="AW6278" s="8"/>
      <c r="AX6278" s="8"/>
    </row>
    <row r="6279" spans="3:50">
      <c r="C6279" s="8"/>
      <c r="D6279" s="9"/>
      <c r="E6279" s="9"/>
      <c r="F6279" s="9"/>
      <c r="G6279" s="9"/>
      <c r="H6279" s="9"/>
      <c r="I6279" s="9"/>
      <c r="J6279" s="9"/>
      <c r="K6279" s="9"/>
      <c r="L6279" s="9"/>
      <c r="M6279" s="9"/>
      <c r="N6279" s="9"/>
      <c r="O6279" s="10"/>
      <c r="P6279" s="10"/>
      <c r="Q6279" s="10"/>
      <c r="R6279" s="10"/>
      <c r="S6279" s="11"/>
      <c r="T6279" s="12"/>
      <c r="U6279" s="12"/>
      <c r="V6279" s="10"/>
      <c r="W6279" s="12"/>
      <c r="X6279" s="11"/>
      <c r="Y6279" s="11"/>
      <c r="Z6279" s="11"/>
      <c r="AA6279" s="11"/>
      <c r="AB6279" s="9"/>
      <c r="AC6279" s="9"/>
      <c r="AD6279" s="9"/>
      <c r="AE6279" s="8"/>
      <c r="AF6279" s="13"/>
      <c r="AG6279" s="13"/>
      <c r="AH6279" s="9"/>
      <c r="AI6279" s="13"/>
      <c r="AJ6279" s="8"/>
      <c r="AK6279" s="8"/>
      <c r="AL6279" s="8"/>
      <c r="AM6279" s="8"/>
      <c r="AN6279" s="8"/>
      <c r="AO6279" s="8"/>
      <c r="AP6279" s="8"/>
      <c r="AQ6279" s="8"/>
      <c r="AR6279" s="8"/>
      <c r="AS6279" s="8"/>
      <c r="AT6279" s="8"/>
      <c r="AU6279" s="8"/>
      <c r="AV6279" s="8"/>
      <c r="AW6279" s="8"/>
      <c r="AX6279" s="8"/>
    </row>
    <row r="6280" spans="3:50">
      <c r="C6280" s="8"/>
      <c r="D6280" s="9"/>
      <c r="E6280" s="9"/>
      <c r="F6280" s="9"/>
      <c r="G6280" s="9"/>
      <c r="H6280" s="9"/>
      <c r="I6280" s="9"/>
      <c r="J6280" s="9"/>
      <c r="K6280" s="9"/>
      <c r="L6280" s="9"/>
      <c r="M6280" s="9"/>
      <c r="N6280" s="9"/>
      <c r="O6280" s="10"/>
      <c r="P6280" s="10"/>
      <c r="Q6280" s="10"/>
      <c r="R6280" s="10"/>
      <c r="S6280" s="11"/>
      <c r="T6280" s="12"/>
      <c r="U6280" s="12"/>
      <c r="V6280" s="10"/>
      <c r="W6280" s="12"/>
      <c r="X6280" s="11"/>
      <c r="Y6280" s="11"/>
      <c r="Z6280" s="11"/>
      <c r="AA6280" s="11"/>
      <c r="AB6280" s="9"/>
      <c r="AC6280" s="9"/>
      <c r="AD6280" s="9"/>
      <c r="AE6280" s="8"/>
      <c r="AF6280" s="13"/>
      <c r="AG6280" s="13"/>
      <c r="AH6280" s="9"/>
      <c r="AI6280" s="13"/>
      <c r="AJ6280" s="8"/>
      <c r="AK6280" s="8"/>
      <c r="AL6280" s="8"/>
      <c r="AM6280" s="8"/>
      <c r="AN6280" s="8"/>
      <c r="AO6280" s="8"/>
      <c r="AP6280" s="8"/>
      <c r="AQ6280" s="8"/>
      <c r="AR6280" s="8"/>
      <c r="AS6280" s="8"/>
      <c r="AT6280" s="8"/>
      <c r="AU6280" s="8"/>
      <c r="AV6280" s="8"/>
      <c r="AW6280" s="8"/>
      <c r="AX6280" s="8"/>
    </row>
    <row r="6281" spans="3:50">
      <c r="C6281" s="8"/>
      <c r="D6281" s="9"/>
      <c r="E6281" s="9"/>
      <c r="F6281" s="9"/>
      <c r="G6281" s="9"/>
      <c r="H6281" s="9"/>
      <c r="I6281" s="9"/>
      <c r="J6281" s="9"/>
      <c r="K6281" s="9"/>
      <c r="L6281" s="9"/>
      <c r="M6281" s="9"/>
      <c r="N6281" s="9"/>
      <c r="O6281" s="10"/>
      <c r="P6281" s="10"/>
      <c r="Q6281" s="10"/>
      <c r="R6281" s="10"/>
      <c r="S6281" s="11"/>
      <c r="T6281" s="12"/>
      <c r="U6281" s="12"/>
      <c r="V6281" s="10"/>
      <c r="W6281" s="12"/>
      <c r="X6281" s="11"/>
      <c r="Y6281" s="11"/>
      <c r="Z6281" s="11"/>
      <c r="AA6281" s="11"/>
      <c r="AB6281" s="9"/>
      <c r="AC6281" s="9"/>
      <c r="AD6281" s="9"/>
      <c r="AE6281" s="8"/>
      <c r="AF6281" s="13"/>
      <c r="AG6281" s="13"/>
      <c r="AH6281" s="9"/>
      <c r="AI6281" s="13"/>
      <c r="AJ6281" s="8"/>
      <c r="AK6281" s="8"/>
      <c r="AL6281" s="8"/>
      <c r="AM6281" s="8"/>
      <c r="AN6281" s="8"/>
      <c r="AO6281" s="8"/>
      <c r="AP6281" s="8"/>
      <c r="AQ6281" s="8"/>
      <c r="AR6281" s="8"/>
      <c r="AS6281" s="8"/>
      <c r="AT6281" s="8"/>
      <c r="AU6281" s="8"/>
      <c r="AV6281" s="8"/>
      <c r="AW6281" s="8"/>
      <c r="AX6281" s="8"/>
    </row>
    <row r="6282" spans="3:50">
      <c r="C6282" s="8"/>
      <c r="D6282" s="9"/>
      <c r="E6282" s="9"/>
      <c r="F6282" s="9"/>
      <c r="G6282" s="9"/>
      <c r="H6282" s="9"/>
      <c r="I6282" s="9"/>
      <c r="J6282" s="9"/>
      <c r="K6282" s="9"/>
      <c r="L6282" s="9"/>
      <c r="M6282" s="9"/>
      <c r="N6282" s="9"/>
      <c r="O6282" s="10"/>
      <c r="P6282" s="10"/>
      <c r="Q6282" s="10"/>
      <c r="R6282" s="10"/>
      <c r="S6282" s="11"/>
      <c r="T6282" s="12"/>
      <c r="U6282" s="12"/>
      <c r="V6282" s="10"/>
      <c r="W6282" s="12"/>
      <c r="X6282" s="11"/>
      <c r="Y6282" s="11"/>
      <c r="Z6282" s="11"/>
      <c r="AA6282" s="11"/>
      <c r="AB6282" s="9"/>
      <c r="AC6282" s="9"/>
      <c r="AD6282" s="9"/>
      <c r="AE6282" s="8"/>
      <c r="AF6282" s="13"/>
      <c r="AG6282" s="13"/>
      <c r="AH6282" s="9"/>
      <c r="AI6282" s="13"/>
      <c r="AJ6282" s="8"/>
      <c r="AK6282" s="8"/>
      <c r="AL6282" s="8"/>
      <c r="AM6282" s="8"/>
      <c r="AN6282" s="8"/>
      <c r="AO6282" s="8"/>
      <c r="AP6282" s="8"/>
      <c r="AQ6282" s="8"/>
      <c r="AR6282" s="8"/>
      <c r="AS6282" s="8"/>
      <c r="AT6282" s="8"/>
      <c r="AU6282" s="8"/>
      <c r="AV6282" s="8"/>
      <c r="AW6282" s="8"/>
      <c r="AX6282" s="8"/>
    </row>
    <row r="6283" spans="3:50">
      <c r="C6283" s="8"/>
      <c r="D6283" s="9"/>
      <c r="E6283" s="9"/>
      <c r="F6283" s="9"/>
      <c r="G6283" s="9"/>
      <c r="H6283" s="9"/>
      <c r="I6283" s="9"/>
      <c r="J6283" s="9"/>
      <c r="K6283" s="9"/>
      <c r="L6283" s="9"/>
      <c r="M6283" s="9"/>
      <c r="N6283" s="9"/>
      <c r="O6283" s="10"/>
      <c r="P6283" s="10"/>
      <c r="Q6283" s="10"/>
      <c r="R6283" s="10"/>
      <c r="S6283" s="11"/>
      <c r="T6283" s="12"/>
      <c r="U6283" s="12"/>
      <c r="V6283" s="10"/>
      <c r="W6283" s="12"/>
      <c r="X6283" s="11"/>
      <c r="Y6283" s="11"/>
      <c r="Z6283" s="11"/>
      <c r="AA6283" s="11"/>
      <c r="AB6283" s="9"/>
      <c r="AC6283" s="9"/>
      <c r="AD6283" s="9"/>
      <c r="AE6283" s="8"/>
      <c r="AF6283" s="13"/>
      <c r="AG6283" s="13"/>
      <c r="AH6283" s="9"/>
      <c r="AI6283" s="13"/>
      <c r="AJ6283" s="8"/>
      <c r="AK6283" s="8"/>
      <c r="AL6283" s="8"/>
      <c r="AM6283" s="8"/>
      <c r="AN6283" s="8"/>
      <c r="AO6283" s="8"/>
      <c r="AP6283" s="8"/>
      <c r="AQ6283" s="8"/>
      <c r="AR6283" s="8"/>
      <c r="AS6283" s="8"/>
      <c r="AT6283" s="8"/>
      <c r="AU6283" s="8"/>
      <c r="AV6283" s="8"/>
      <c r="AW6283" s="8"/>
      <c r="AX6283" s="8"/>
    </row>
    <row r="6284" spans="3:50">
      <c r="C6284" s="8"/>
      <c r="D6284" s="9"/>
      <c r="E6284" s="9"/>
      <c r="F6284" s="9"/>
      <c r="G6284" s="9"/>
      <c r="H6284" s="9"/>
      <c r="I6284" s="9"/>
      <c r="J6284" s="9"/>
      <c r="K6284" s="9"/>
      <c r="L6284" s="9"/>
      <c r="M6284" s="9"/>
      <c r="N6284" s="9"/>
      <c r="O6284" s="10"/>
      <c r="P6284" s="10"/>
      <c r="Q6284" s="10"/>
      <c r="R6284" s="10"/>
      <c r="S6284" s="11"/>
      <c r="T6284" s="12"/>
      <c r="U6284" s="12"/>
      <c r="V6284" s="10"/>
      <c r="W6284" s="12"/>
      <c r="X6284" s="11"/>
      <c r="Y6284" s="11"/>
      <c r="Z6284" s="11"/>
      <c r="AA6284" s="11"/>
      <c r="AB6284" s="9"/>
      <c r="AC6284" s="9"/>
      <c r="AD6284" s="9"/>
      <c r="AE6284" s="8"/>
      <c r="AF6284" s="13"/>
      <c r="AG6284" s="13"/>
      <c r="AH6284" s="9"/>
      <c r="AI6284" s="13"/>
      <c r="AJ6284" s="8"/>
      <c r="AK6284" s="8"/>
      <c r="AL6284" s="8"/>
      <c r="AM6284" s="8"/>
      <c r="AN6284" s="8"/>
      <c r="AO6284" s="8"/>
      <c r="AP6284" s="8"/>
      <c r="AQ6284" s="8"/>
      <c r="AR6284" s="8"/>
      <c r="AS6284" s="8"/>
      <c r="AT6284" s="8"/>
      <c r="AU6284" s="8"/>
      <c r="AV6284" s="8"/>
      <c r="AW6284" s="8"/>
      <c r="AX6284" s="8"/>
    </row>
    <row r="6285" spans="3:50">
      <c r="C6285" s="8"/>
      <c r="D6285" s="9"/>
      <c r="E6285" s="9"/>
      <c r="F6285" s="9"/>
      <c r="G6285" s="9"/>
      <c r="H6285" s="9"/>
      <c r="I6285" s="9"/>
      <c r="J6285" s="9"/>
      <c r="K6285" s="9"/>
      <c r="L6285" s="9"/>
      <c r="M6285" s="9"/>
      <c r="N6285" s="9"/>
      <c r="O6285" s="10"/>
      <c r="P6285" s="10"/>
      <c r="Q6285" s="10"/>
      <c r="R6285" s="10"/>
      <c r="S6285" s="11"/>
      <c r="T6285" s="12"/>
      <c r="U6285" s="12"/>
      <c r="V6285" s="10"/>
      <c r="W6285" s="12"/>
      <c r="X6285" s="11"/>
      <c r="Y6285" s="11"/>
      <c r="Z6285" s="11"/>
      <c r="AA6285" s="11"/>
      <c r="AB6285" s="9"/>
      <c r="AC6285" s="9"/>
      <c r="AD6285" s="9"/>
      <c r="AE6285" s="8"/>
      <c r="AF6285" s="13"/>
      <c r="AG6285" s="13"/>
      <c r="AH6285" s="9"/>
      <c r="AI6285" s="13"/>
      <c r="AJ6285" s="8"/>
      <c r="AK6285" s="8"/>
      <c r="AL6285" s="8"/>
      <c r="AM6285" s="8"/>
      <c r="AN6285" s="8"/>
      <c r="AO6285" s="8"/>
      <c r="AP6285" s="8"/>
      <c r="AQ6285" s="8"/>
      <c r="AR6285" s="8"/>
      <c r="AS6285" s="8"/>
      <c r="AT6285" s="8"/>
      <c r="AU6285" s="8"/>
      <c r="AV6285" s="8"/>
      <c r="AW6285" s="8"/>
      <c r="AX6285" s="8"/>
    </row>
    <row r="6286" spans="3:50">
      <c r="C6286" s="8"/>
      <c r="D6286" s="9"/>
      <c r="E6286" s="9"/>
      <c r="F6286" s="9"/>
      <c r="G6286" s="9"/>
      <c r="H6286" s="9"/>
      <c r="I6286" s="9"/>
      <c r="J6286" s="9"/>
      <c r="K6286" s="9"/>
      <c r="L6286" s="9"/>
      <c r="M6286" s="9"/>
      <c r="N6286" s="9"/>
      <c r="O6286" s="10"/>
      <c r="P6286" s="10"/>
      <c r="Q6286" s="10"/>
      <c r="R6286" s="10"/>
      <c r="S6286" s="11"/>
      <c r="T6286" s="12"/>
      <c r="U6286" s="12"/>
      <c r="V6286" s="10"/>
      <c r="W6286" s="12"/>
      <c r="X6286" s="11"/>
      <c r="Y6286" s="11"/>
      <c r="Z6286" s="11"/>
      <c r="AA6286" s="11"/>
      <c r="AB6286" s="9"/>
      <c r="AC6286" s="9"/>
      <c r="AD6286" s="9"/>
      <c r="AE6286" s="8"/>
      <c r="AF6286" s="13"/>
      <c r="AG6286" s="13"/>
      <c r="AH6286" s="9"/>
      <c r="AI6286" s="13"/>
      <c r="AJ6286" s="8"/>
      <c r="AK6286" s="8"/>
      <c r="AL6286" s="8"/>
      <c r="AM6286" s="8"/>
      <c r="AN6286" s="8"/>
      <c r="AO6286" s="8"/>
      <c r="AP6286" s="8"/>
      <c r="AQ6286" s="8"/>
      <c r="AR6286" s="8"/>
      <c r="AS6286" s="8"/>
      <c r="AT6286" s="8"/>
      <c r="AU6286" s="8"/>
      <c r="AV6286" s="8"/>
      <c r="AW6286" s="8"/>
      <c r="AX6286" s="8"/>
    </row>
    <row r="6287" spans="3:50">
      <c r="C6287" s="8"/>
      <c r="D6287" s="9"/>
      <c r="E6287" s="9"/>
      <c r="F6287" s="9"/>
      <c r="G6287" s="9"/>
      <c r="H6287" s="9"/>
      <c r="I6287" s="9"/>
      <c r="J6287" s="9"/>
      <c r="K6287" s="9"/>
      <c r="L6287" s="9"/>
      <c r="M6287" s="9"/>
      <c r="N6287" s="9"/>
      <c r="O6287" s="10"/>
      <c r="P6287" s="10"/>
      <c r="Q6287" s="10"/>
      <c r="R6287" s="10"/>
      <c r="S6287" s="11"/>
      <c r="T6287" s="12"/>
      <c r="U6287" s="12"/>
      <c r="V6287" s="10"/>
      <c r="W6287" s="12"/>
      <c r="X6287" s="11"/>
      <c r="Y6287" s="11"/>
      <c r="Z6287" s="11"/>
      <c r="AA6287" s="11"/>
      <c r="AB6287" s="9"/>
      <c r="AC6287" s="9"/>
      <c r="AD6287" s="9"/>
      <c r="AE6287" s="8"/>
      <c r="AF6287" s="13"/>
      <c r="AG6287" s="13"/>
      <c r="AH6287" s="9"/>
      <c r="AI6287" s="13"/>
      <c r="AJ6287" s="8"/>
      <c r="AK6287" s="8"/>
      <c r="AL6287" s="8"/>
      <c r="AM6287" s="8"/>
      <c r="AN6287" s="8"/>
      <c r="AO6287" s="8"/>
      <c r="AP6287" s="8"/>
      <c r="AQ6287" s="8"/>
      <c r="AR6287" s="8"/>
      <c r="AS6287" s="8"/>
      <c r="AT6287" s="8"/>
      <c r="AU6287" s="8"/>
      <c r="AV6287" s="8"/>
      <c r="AW6287" s="8"/>
      <c r="AX6287" s="8"/>
    </row>
    <row r="6288" spans="3:50">
      <c r="C6288" s="8"/>
      <c r="D6288" s="9"/>
      <c r="E6288" s="9"/>
      <c r="F6288" s="9"/>
      <c r="G6288" s="9"/>
      <c r="H6288" s="9"/>
      <c r="I6288" s="9"/>
      <c r="J6288" s="9"/>
      <c r="K6288" s="9"/>
      <c r="L6288" s="9"/>
      <c r="M6288" s="9"/>
      <c r="N6288" s="9"/>
      <c r="O6288" s="10"/>
      <c r="P6288" s="10"/>
      <c r="Q6288" s="10"/>
      <c r="R6288" s="10"/>
      <c r="S6288" s="11"/>
      <c r="T6288" s="12"/>
      <c r="U6288" s="12"/>
      <c r="V6288" s="10"/>
      <c r="W6288" s="12"/>
      <c r="X6288" s="11"/>
      <c r="Y6288" s="11"/>
      <c r="Z6288" s="11"/>
      <c r="AA6288" s="11"/>
      <c r="AB6288" s="9"/>
      <c r="AC6288" s="9"/>
      <c r="AD6288" s="9"/>
      <c r="AE6288" s="8"/>
      <c r="AF6288" s="13"/>
      <c r="AG6288" s="13"/>
      <c r="AH6288" s="9"/>
      <c r="AI6288" s="13"/>
      <c r="AJ6288" s="8"/>
      <c r="AK6288" s="8"/>
      <c r="AL6288" s="8"/>
      <c r="AM6288" s="8"/>
      <c r="AN6288" s="8"/>
      <c r="AO6288" s="8"/>
      <c r="AP6288" s="8"/>
      <c r="AQ6288" s="8"/>
      <c r="AR6288" s="8"/>
      <c r="AS6288" s="8"/>
      <c r="AT6288" s="8"/>
      <c r="AU6288" s="8"/>
      <c r="AV6288" s="8"/>
      <c r="AW6288" s="8"/>
      <c r="AX6288" s="8"/>
    </row>
    <row r="6289" spans="3:50">
      <c r="C6289" s="8"/>
      <c r="D6289" s="9"/>
      <c r="E6289" s="9"/>
      <c r="F6289" s="9"/>
      <c r="G6289" s="9"/>
      <c r="H6289" s="9"/>
      <c r="I6289" s="9"/>
      <c r="J6289" s="9"/>
      <c r="K6289" s="9"/>
      <c r="L6289" s="9"/>
      <c r="M6289" s="9"/>
      <c r="N6289" s="9"/>
      <c r="O6289" s="10"/>
      <c r="P6289" s="10"/>
      <c r="Q6289" s="10"/>
      <c r="R6289" s="10"/>
      <c r="S6289" s="11"/>
      <c r="T6289" s="12"/>
      <c r="U6289" s="12"/>
      <c r="V6289" s="10"/>
      <c r="W6289" s="12"/>
      <c r="X6289" s="11"/>
      <c r="Y6289" s="11"/>
      <c r="Z6289" s="11"/>
      <c r="AA6289" s="11"/>
      <c r="AB6289" s="9"/>
      <c r="AC6289" s="9"/>
      <c r="AD6289" s="9"/>
      <c r="AE6289" s="8"/>
      <c r="AF6289" s="13"/>
      <c r="AG6289" s="13"/>
      <c r="AH6289" s="9"/>
      <c r="AI6289" s="13"/>
      <c r="AJ6289" s="8"/>
      <c r="AK6289" s="8"/>
      <c r="AL6289" s="8"/>
      <c r="AM6289" s="8"/>
      <c r="AN6289" s="8"/>
      <c r="AO6289" s="8"/>
      <c r="AP6289" s="8"/>
      <c r="AQ6289" s="8"/>
      <c r="AR6289" s="8"/>
      <c r="AS6289" s="8"/>
      <c r="AT6289" s="8"/>
      <c r="AU6289" s="8"/>
      <c r="AV6289" s="8"/>
      <c r="AW6289" s="8"/>
      <c r="AX6289" s="8"/>
    </row>
    <row r="6290" spans="3:50">
      <c r="C6290" s="8"/>
      <c r="D6290" s="9"/>
      <c r="E6290" s="9"/>
      <c r="F6290" s="9"/>
      <c r="G6290" s="9"/>
      <c r="H6290" s="9"/>
      <c r="I6290" s="9"/>
      <c r="J6290" s="9"/>
      <c r="K6290" s="9"/>
      <c r="L6290" s="9"/>
      <c r="M6290" s="9"/>
      <c r="N6290" s="9"/>
      <c r="O6290" s="10"/>
      <c r="P6290" s="10"/>
      <c r="Q6290" s="10"/>
      <c r="R6290" s="10"/>
      <c r="S6290" s="11"/>
      <c r="T6290" s="12"/>
      <c r="U6290" s="12"/>
      <c r="V6290" s="10"/>
      <c r="W6290" s="12"/>
      <c r="X6290" s="11"/>
      <c r="Y6290" s="11"/>
      <c r="Z6290" s="11"/>
      <c r="AA6290" s="11"/>
      <c r="AB6290" s="9"/>
      <c r="AC6290" s="9"/>
      <c r="AD6290" s="9"/>
      <c r="AE6290" s="8"/>
      <c r="AF6290" s="13"/>
      <c r="AG6290" s="13"/>
      <c r="AH6290" s="9"/>
      <c r="AI6290" s="13"/>
      <c r="AJ6290" s="8"/>
      <c r="AK6290" s="8"/>
      <c r="AL6290" s="8"/>
      <c r="AM6290" s="8"/>
      <c r="AN6290" s="8"/>
      <c r="AO6290" s="8"/>
      <c r="AP6290" s="8"/>
      <c r="AQ6290" s="8"/>
      <c r="AR6290" s="8"/>
      <c r="AS6290" s="8"/>
      <c r="AT6290" s="8"/>
      <c r="AU6290" s="8"/>
      <c r="AV6290" s="8"/>
      <c r="AW6290" s="8"/>
      <c r="AX6290" s="8"/>
    </row>
    <row r="6291" spans="3:50">
      <c r="C6291" s="8"/>
      <c r="D6291" s="9"/>
      <c r="E6291" s="9"/>
      <c r="F6291" s="9"/>
      <c r="G6291" s="9"/>
      <c r="H6291" s="9"/>
      <c r="I6291" s="9"/>
      <c r="J6291" s="9"/>
      <c r="K6291" s="9"/>
      <c r="L6291" s="9"/>
      <c r="M6291" s="9"/>
      <c r="N6291" s="9"/>
      <c r="O6291" s="10"/>
      <c r="P6291" s="10"/>
      <c r="Q6291" s="10"/>
      <c r="R6291" s="10"/>
      <c r="S6291" s="11"/>
      <c r="T6291" s="12"/>
      <c r="U6291" s="12"/>
      <c r="V6291" s="10"/>
      <c r="W6291" s="12"/>
      <c r="X6291" s="11"/>
      <c r="Y6291" s="11"/>
      <c r="Z6291" s="11"/>
      <c r="AA6291" s="11"/>
      <c r="AB6291" s="9"/>
      <c r="AC6291" s="9"/>
      <c r="AD6291" s="9"/>
      <c r="AE6291" s="8"/>
      <c r="AF6291" s="13"/>
      <c r="AG6291" s="13"/>
      <c r="AH6291" s="9"/>
      <c r="AI6291" s="13"/>
      <c r="AJ6291" s="8"/>
      <c r="AK6291" s="8"/>
      <c r="AL6291" s="8"/>
      <c r="AM6291" s="8"/>
      <c r="AN6291" s="8"/>
      <c r="AO6291" s="8"/>
      <c r="AP6291" s="8"/>
      <c r="AQ6291" s="8"/>
      <c r="AR6291" s="8"/>
      <c r="AS6291" s="8"/>
      <c r="AT6291" s="8"/>
      <c r="AU6291" s="8"/>
      <c r="AV6291" s="8"/>
      <c r="AW6291" s="8"/>
      <c r="AX6291" s="8"/>
    </row>
    <row r="6292" spans="3:50">
      <c r="C6292" s="8"/>
      <c r="D6292" s="9"/>
      <c r="E6292" s="9"/>
      <c r="F6292" s="9"/>
      <c r="G6292" s="9"/>
      <c r="H6292" s="9"/>
      <c r="I6292" s="9"/>
      <c r="J6292" s="9"/>
      <c r="K6292" s="9"/>
      <c r="L6292" s="9"/>
      <c r="M6292" s="9"/>
      <c r="N6292" s="9"/>
      <c r="O6292" s="10"/>
      <c r="P6292" s="10"/>
      <c r="Q6292" s="10"/>
      <c r="R6292" s="10"/>
      <c r="S6292" s="11"/>
      <c r="T6292" s="12"/>
      <c r="U6292" s="12"/>
      <c r="V6292" s="10"/>
      <c r="W6292" s="12"/>
      <c r="X6292" s="11"/>
      <c r="Y6292" s="11"/>
      <c r="Z6292" s="11"/>
      <c r="AA6292" s="11"/>
      <c r="AB6292" s="9"/>
      <c r="AC6292" s="9"/>
      <c r="AD6292" s="9"/>
      <c r="AE6292" s="8"/>
      <c r="AF6292" s="13"/>
      <c r="AG6292" s="13"/>
      <c r="AH6292" s="9"/>
      <c r="AI6292" s="13"/>
      <c r="AJ6292" s="8"/>
      <c r="AK6292" s="8"/>
      <c r="AL6292" s="8"/>
      <c r="AM6292" s="8"/>
      <c r="AN6292" s="8"/>
      <c r="AO6292" s="8"/>
      <c r="AP6292" s="8"/>
      <c r="AQ6292" s="8"/>
      <c r="AR6292" s="8"/>
      <c r="AS6292" s="8"/>
      <c r="AT6292" s="8"/>
      <c r="AU6292" s="8"/>
      <c r="AV6292" s="8"/>
      <c r="AW6292" s="8"/>
      <c r="AX6292" s="8"/>
    </row>
    <row r="6293" spans="3:50">
      <c r="C6293" s="8"/>
      <c r="D6293" s="9"/>
      <c r="E6293" s="9"/>
      <c r="F6293" s="9"/>
      <c r="G6293" s="9"/>
      <c r="H6293" s="9"/>
      <c r="I6293" s="9"/>
      <c r="J6293" s="9"/>
      <c r="K6293" s="9"/>
      <c r="L6293" s="9"/>
      <c r="M6293" s="9"/>
      <c r="N6293" s="9"/>
      <c r="O6293" s="10"/>
      <c r="P6293" s="10"/>
      <c r="Q6293" s="10"/>
      <c r="R6293" s="10"/>
      <c r="S6293" s="11"/>
      <c r="T6293" s="12"/>
      <c r="U6293" s="12"/>
      <c r="V6293" s="10"/>
      <c r="W6293" s="12"/>
      <c r="X6293" s="11"/>
      <c r="Y6293" s="11"/>
      <c r="Z6293" s="11"/>
      <c r="AA6293" s="11"/>
      <c r="AB6293" s="9"/>
      <c r="AC6293" s="9"/>
      <c r="AD6293" s="9"/>
      <c r="AE6293" s="8"/>
      <c r="AF6293" s="13"/>
      <c r="AG6293" s="13"/>
      <c r="AH6293" s="9"/>
      <c r="AI6293" s="13"/>
      <c r="AJ6293" s="8"/>
      <c r="AK6293" s="8"/>
      <c r="AL6293" s="8"/>
      <c r="AM6293" s="8"/>
      <c r="AN6293" s="8"/>
      <c r="AO6293" s="8"/>
      <c r="AP6293" s="8"/>
      <c r="AQ6293" s="8"/>
      <c r="AR6293" s="8"/>
      <c r="AS6293" s="8"/>
      <c r="AT6293" s="8"/>
      <c r="AU6293" s="8"/>
      <c r="AV6293" s="8"/>
      <c r="AW6293" s="8"/>
      <c r="AX6293" s="8"/>
    </row>
    <row r="6294" spans="3:50">
      <c r="C6294" s="8"/>
      <c r="D6294" s="9"/>
      <c r="E6294" s="9"/>
      <c r="F6294" s="9"/>
      <c r="G6294" s="9"/>
      <c r="H6294" s="9"/>
      <c r="I6294" s="9"/>
      <c r="J6294" s="9"/>
      <c r="K6294" s="9"/>
      <c r="L6294" s="9"/>
      <c r="M6294" s="9"/>
      <c r="N6294" s="9"/>
      <c r="O6294" s="10"/>
      <c r="P6294" s="10"/>
      <c r="Q6294" s="10"/>
      <c r="R6294" s="10"/>
      <c r="S6294" s="11"/>
      <c r="T6294" s="12"/>
      <c r="U6294" s="12"/>
      <c r="V6294" s="10"/>
      <c r="W6294" s="12"/>
      <c r="X6294" s="11"/>
      <c r="Y6294" s="11"/>
      <c r="Z6294" s="11"/>
      <c r="AA6294" s="11"/>
      <c r="AB6294" s="9"/>
      <c r="AC6294" s="9"/>
      <c r="AD6294" s="9"/>
      <c r="AE6294" s="8"/>
      <c r="AF6294" s="13"/>
      <c r="AG6294" s="13"/>
      <c r="AH6294" s="9"/>
      <c r="AI6294" s="13"/>
      <c r="AJ6294" s="8"/>
      <c r="AK6294" s="8"/>
      <c r="AL6294" s="8"/>
      <c r="AM6294" s="8"/>
      <c r="AN6294" s="8"/>
      <c r="AO6294" s="8"/>
      <c r="AP6294" s="8"/>
      <c r="AQ6294" s="8"/>
      <c r="AR6294" s="8"/>
      <c r="AS6294" s="8"/>
      <c r="AT6294" s="8"/>
      <c r="AU6294" s="8"/>
      <c r="AV6294" s="8"/>
      <c r="AW6294" s="8"/>
      <c r="AX6294" s="8"/>
    </row>
    <row r="6295" spans="3:50">
      <c r="C6295" s="8"/>
      <c r="D6295" s="9"/>
      <c r="E6295" s="9"/>
      <c r="F6295" s="9"/>
      <c r="G6295" s="9"/>
      <c r="H6295" s="9"/>
      <c r="I6295" s="9"/>
      <c r="J6295" s="9"/>
      <c r="K6295" s="9"/>
      <c r="L6295" s="9"/>
      <c r="M6295" s="9"/>
      <c r="N6295" s="9"/>
      <c r="O6295" s="10"/>
      <c r="P6295" s="10"/>
      <c r="Q6295" s="10"/>
      <c r="R6295" s="10"/>
      <c r="S6295" s="11"/>
      <c r="T6295" s="12"/>
      <c r="U6295" s="12"/>
      <c r="V6295" s="10"/>
      <c r="W6295" s="12"/>
      <c r="X6295" s="11"/>
      <c r="Y6295" s="11"/>
      <c r="Z6295" s="11"/>
      <c r="AA6295" s="11"/>
      <c r="AB6295" s="9"/>
      <c r="AC6295" s="9"/>
      <c r="AD6295" s="9"/>
      <c r="AE6295" s="8"/>
      <c r="AF6295" s="13"/>
      <c r="AG6295" s="13"/>
      <c r="AH6295" s="9"/>
      <c r="AI6295" s="13"/>
      <c r="AJ6295" s="8"/>
      <c r="AK6295" s="8"/>
      <c r="AL6295" s="8"/>
      <c r="AM6295" s="8"/>
      <c r="AN6295" s="8"/>
      <c r="AO6295" s="8"/>
      <c r="AP6295" s="8"/>
      <c r="AQ6295" s="8"/>
      <c r="AR6295" s="8"/>
      <c r="AS6295" s="8"/>
      <c r="AT6295" s="8"/>
      <c r="AU6295" s="8"/>
      <c r="AV6295" s="8"/>
      <c r="AW6295" s="8"/>
      <c r="AX6295" s="8"/>
    </row>
    <row r="6296" spans="3:50">
      <c r="C6296" s="8"/>
      <c r="D6296" s="9"/>
      <c r="E6296" s="9"/>
      <c r="F6296" s="9"/>
      <c r="G6296" s="9"/>
      <c r="H6296" s="9"/>
      <c r="I6296" s="9"/>
      <c r="J6296" s="9"/>
      <c r="K6296" s="9"/>
      <c r="L6296" s="9"/>
      <c r="M6296" s="9"/>
      <c r="N6296" s="9"/>
      <c r="O6296" s="10"/>
      <c r="P6296" s="10"/>
      <c r="Q6296" s="10"/>
      <c r="R6296" s="10"/>
      <c r="S6296" s="11"/>
      <c r="T6296" s="12"/>
      <c r="U6296" s="12"/>
      <c r="V6296" s="10"/>
      <c r="W6296" s="12"/>
      <c r="X6296" s="11"/>
      <c r="Y6296" s="11"/>
      <c r="Z6296" s="11"/>
      <c r="AA6296" s="11"/>
      <c r="AB6296" s="9"/>
      <c r="AC6296" s="9"/>
      <c r="AD6296" s="9"/>
      <c r="AE6296" s="8"/>
      <c r="AF6296" s="13"/>
      <c r="AG6296" s="13"/>
      <c r="AH6296" s="9"/>
      <c r="AI6296" s="13"/>
      <c r="AJ6296" s="8"/>
      <c r="AK6296" s="8"/>
      <c r="AL6296" s="8"/>
      <c r="AM6296" s="8"/>
      <c r="AN6296" s="8"/>
      <c r="AO6296" s="8"/>
      <c r="AP6296" s="8"/>
      <c r="AQ6296" s="8"/>
      <c r="AR6296" s="8"/>
      <c r="AS6296" s="8"/>
      <c r="AT6296" s="8"/>
      <c r="AU6296" s="8"/>
      <c r="AV6296" s="8"/>
      <c r="AW6296" s="8"/>
      <c r="AX6296" s="8"/>
    </row>
    <row r="6297" spans="3:50">
      <c r="C6297" s="8"/>
      <c r="D6297" s="9"/>
      <c r="E6297" s="9"/>
      <c r="F6297" s="9"/>
      <c r="G6297" s="9"/>
      <c r="H6297" s="9"/>
      <c r="I6297" s="9"/>
      <c r="J6297" s="9"/>
      <c r="K6297" s="9"/>
      <c r="L6297" s="9"/>
      <c r="M6297" s="9"/>
      <c r="N6297" s="9"/>
      <c r="O6297" s="10"/>
      <c r="P6297" s="10"/>
      <c r="Q6297" s="10"/>
      <c r="R6297" s="10"/>
      <c r="S6297" s="11"/>
      <c r="T6297" s="12"/>
      <c r="U6297" s="12"/>
      <c r="V6297" s="10"/>
      <c r="W6297" s="12"/>
      <c r="X6297" s="11"/>
      <c r="Y6297" s="11"/>
      <c r="Z6297" s="11"/>
      <c r="AA6297" s="11"/>
      <c r="AB6297" s="9"/>
      <c r="AC6297" s="9"/>
      <c r="AD6297" s="9"/>
      <c r="AE6297" s="8"/>
      <c r="AF6297" s="13"/>
      <c r="AG6297" s="13"/>
      <c r="AH6297" s="9"/>
      <c r="AI6297" s="13"/>
      <c r="AJ6297" s="8"/>
      <c r="AK6297" s="8"/>
      <c r="AL6297" s="8"/>
      <c r="AM6297" s="8"/>
      <c r="AN6297" s="8"/>
      <c r="AO6297" s="8"/>
      <c r="AP6297" s="8"/>
      <c r="AQ6297" s="8"/>
      <c r="AR6297" s="8"/>
      <c r="AS6297" s="8"/>
      <c r="AT6297" s="8"/>
      <c r="AU6297" s="8"/>
      <c r="AV6297" s="8"/>
      <c r="AW6297" s="8"/>
      <c r="AX6297" s="8"/>
    </row>
    <row r="6298" spans="3:50">
      <c r="C6298" s="8"/>
      <c r="D6298" s="9"/>
      <c r="E6298" s="9"/>
      <c r="F6298" s="9"/>
      <c r="G6298" s="9"/>
      <c r="H6298" s="9"/>
      <c r="I6298" s="9"/>
      <c r="J6298" s="9"/>
      <c r="K6298" s="9"/>
      <c r="L6298" s="9"/>
      <c r="M6298" s="9"/>
      <c r="N6298" s="9"/>
      <c r="O6298" s="10"/>
      <c r="P6298" s="10"/>
      <c r="Q6298" s="10"/>
      <c r="R6298" s="10"/>
      <c r="S6298" s="11"/>
      <c r="T6298" s="12"/>
      <c r="U6298" s="12"/>
      <c r="V6298" s="10"/>
      <c r="W6298" s="12"/>
      <c r="X6298" s="11"/>
      <c r="Y6298" s="11"/>
      <c r="Z6298" s="11"/>
      <c r="AA6298" s="11"/>
      <c r="AB6298" s="9"/>
      <c r="AC6298" s="9"/>
      <c r="AD6298" s="9"/>
      <c r="AE6298" s="8"/>
      <c r="AF6298" s="13"/>
      <c r="AG6298" s="13"/>
      <c r="AH6298" s="9"/>
      <c r="AI6298" s="13"/>
      <c r="AJ6298" s="8"/>
      <c r="AK6298" s="8"/>
      <c r="AL6298" s="8"/>
      <c r="AM6298" s="8"/>
      <c r="AN6298" s="8"/>
      <c r="AO6298" s="8"/>
      <c r="AP6298" s="8"/>
      <c r="AQ6298" s="8"/>
      <c r="AR6298" s="8"/>
      <c r="AS6298" s="8"/>
      <c r="AT6298" s="8"/>
      <c r="AU6298" s="8"/>
      <c r="AV6298" s="8"/>
      <c r="AW6298" s="8"/>
      <c r="AX6298" s="8"/>
    </row>
    <row r="6299" spans="3:50">
      <c r="C6299" s="8"/>
      <c r="D6299" s="9"/>
      <c r="E6299" s="9"/>
      <c r="F6299" s="9"/>
      <c r="G6299" s="9"/>
      <c r="H6299" s="9"/>
      <c r="I6299" s="9"/>
      <c r="J6299" s="9"/>
      <c r="K6299" s="9"/>
      <c r="L6299" s="9"/>
      <c r="M6299" s="9"/>
      <c r="N6299" s="9"/>
      <c r="O6299" s="10"/>
      <c r="P6299" s="10"/>
      <c r="Q6299" s="10"/>
      <c r="R6299" s="10"/>
      <c r="S6299" s="11"/>
      <c r="T6299" s="12"/>
      <c r="U6299" s="12"/>
      <c r="V6299" s="10"/>
      <c r="W6299" s="12"/>
      <c r="X6299" s="11"/>
      <c r="Y6299" s="11"/>
      <c r="Z6299" s="11"/>
      <c r="AA6299" s="11"/>
      <c r="AB6299" s="9"/>
      <c r="AC6299" s="9"/>
      <c r="AD6299" s="9"/>
      <c r="AE6299" s="8"/>
      <c r="AF6299" s="13"/>
      <c r="AG6299" s="13"/>
      <c r="AH6299" s="9"/>
      <c r="AI6299" s="13"/>
      <c r="AJ6299" s="8"/>
      <c r="AK6299" s="8"/>
      <c r="AL6299" s="8"/>
      <c r="AM6299" s="8"/>
      <c r="AN6299" s="8"/>
      <c r="AO6299" s="8"/>
      <c r="AP6299" s="8"/>
      <c r="AQ6299" s="8"/>
      <c r="AR6299" s="8"/>
      <c r="AS6299" s="8"/>
      <c r="AT6299" s="8"/>
      <c r="AU6299" s="8"/>
      <c r="AV6299" s="8"/>
      <c r="AW6299" s="8"/>
      <c r="AX6299" s="8"/>
    </row>
    <row r="6300" spans="3:50">
      <c r="C6300" s="8"/>
      <c r="D6300" s="9"/>
      <c r="E6300" s="9"/>
      <c r="F6300" s="9"/>
      <c r="G6300" s="9"/>
      <c r="H6300" s="9"/>
      <c r="I6300" s="9"/>
      <c r="J6300" s="9"/>
      <c r="K6300" s="9"/>
      <c r="L6300" s="9"/>
      <c r="M6300" s="9"/>
      <c r="N6300" s="9"/>
      <c r="O6300" s="10"/>
      <c r="P6300" s="10"/>
      <c r="Q6300" s="10"/>
      <c r="R6300" s="10"/>
      <c r="S6300" s="11"/>
      <c r="T6300" s="12"/>
      <c r="U6300" s="12"/>
      <c r="V6300" s="10"/>
      <c r="W6300" s="12"/>
      <c r="X6300" s="11"/>
      <c r="Y6300" s="11"/>
      <c r="Z6300" s="11"/>
      <c r="AA6300" s="11"/>
      <c r="AB6300" s="9"/>
      <c r="AC6300" s="9"/>
      <c r="AD6300" s="9"/>
      <c r="AE6300" s="8"/>
      <c r="AF6300" s="13"/>
      <c r="AG6300" s="13"/>
      <c r="AH6300" s="9"/>
      <c r="AI6300" s="13"/>
      <c r="AJ6300" s="8"/>
      <c r="AK6300" s="8"/>
      <c r="AL6300" s="8"/>
      <c r="AM6300" s="8"/>
      <c r="AN6300" s="8"/>
      <c r="AO6300" s="8"/>
      <c r="AP6300" s="8"/>
      <c r="AQ6300" s="8"/>
      <c r="AR6300" s="8"/>
      <c r="AS6300" s="8"/>
      <c r="AT6300" s="8"/>
      <c r="AU6300" s="8"/>
      <c r="AV6300" s="8"/>
      <c r="AW6300" s="8"/>
      <c r="AX6300" s="8"/>
    </row>
    <row r="6301" spans="3:50">
      <c r="C6301" s="8"/>
      <c r="D6301" s="9"/>
      <c r="E6301" s="9"/>
      <c r="F6301" s="9"/>
      <c r="G6301" s="9"/>
      <c r="H6301" s="9"/>
      <c r="I6301" s="9"/>
      <c r="J6301" s="9"/>
      <c r="K6301" s="9"/>
      <c r="L6301" s="9"/>
      <c r="M6301" s="9"/>
      <c r="N6301" s="9"/>
      <c r="O6301" s="10"/>
      <c r="P6301" s="10"/>
      <c r="Q6301" s="10"/>
      <c r="R6301" s="10"/>
      <c r="S6301" s="11"/>
      <c r="T6301" s="12"/>
      <c r="U6301" s="12"/>
      <c r="V6301" s="10"/>
      <c r="W6301" s="12"/>
      <c r="X6301" s="11"/>
      <c r="Y6301" s="11"/>
      <c r="Z6301" s="11"/>
      <c r="AA6301" s="11"/>
      <c r="AB6301" s="9"/>
      <c r="AC6301" s="9"/>
      <c r="AD6301" s="9"/>
      <c r="AE6301" s="8"/>
      <c r="AF6301" s="13"/>
      <c r="AG6301" s="13"/>
      <c r="AH6301" s="9"/>
      <c r="AI6301" s="13"/>
      <c r="AJ6301" s="8"/>
      <c r="AK6301" s="8"/>
      <c r="AL6301" s="8"/>
      <c r="AM6301" s="8"/>
      <c r="AN6301" s="8"/>
      <c r="AO6301" s="8"/>
      <c r="AP6301" s="8"/>
      <c r="AQ6301" s="8"/>
      <c r="AR6301" s="8"/>
      <c r="AS6301" s="8"/>
      <c r="AT6301" s="8"/>
      <c r="AU6301" s="8"/>
      <c r="AV6301" s="8"/>
      <c r="AW6301" s="8"/>
      <c r="AX6301" s="8"/>
    </row>
    <row r="6302" spans="3:50">
      <c r="C6302" s="8"/>
      <c r="D6302" s="9"/>
      <c r="E6302" s="9"/>
      <c r="F6302" s="9"/>
      <c r="G6302" s="9"/>
      <c r="H6302" s="9"/>
      <c r="I6302" s="9"/>
      <c r="J6302" s="9"/>
      <c r="K6302" s="9"/>
      <c r="L6302" s="9"/>
      <c r="M6302" s="9"/>
      <c r="N6302" s="9"/>
      <c r="O6302" s="10"/>
      <c r="P6302" s="10"/>
      <c r="Q6302" s="10"/>
      <c r="R6302" s="10"/>
      <c r="S6302" s="11"/>
      <c r="T6302" s="12"/>
      <c r="U6302" s="12"/>
      <c r="V6302" s="10"/>
      <c r="W6302" s="12"/>
      <c r="X6302" s="11"/>
      <c r="Y6302" s="11"/>
      <c r="Z6302" s="11"/>
      <c r="AA6302" s="11"/>
      <c r="AB6302" s="9"/>
      <c r="AC6302" s="9"/>
      <c r="AD6302" s="9"/>
      <c r="AE6302" s="8"/>
      <c r="AF6302" s="13"/>
      <c r="AG6302" s="13"/>
      <c r="AH6302" s="9"/>
      <c r="AI6302" s="13"/>
      <c r="AJ6302" s="8"/>
      <c r="AK6302" s="8"/>
      <c r="AL6302" s="8"/>
      <c r="AM6302" s="8"/>
      <c r="AN6302" s="8"/>
      <c r="AO6302" s="8"/>
      <c r="AP6302" s="8"/>
      <c r="AQ6302" s="8"/>
      <c r="AR6302" s="8"/>
      <c r="AS6302" s="8"/>
      <c r="AT6302" s="8"/>
      <c r="AU6302" s="8"/>
      <c r="AV6302" s="8"/>
      <c r="AW6302" s="8"/>
      <c r="AX6302" s="8"/>
    </row>
    <row r="6303" spans="3:50">
      <c r="C6303" s="8"/>
      <c r="D6303" s="9"/>
      <c r="E6303" s="9"/>
      <c r="F6303" s="9"/>
      <c r="G6303" s="9"/>
      <c r="H6303" s="9"/>
      <c r="I6303" s="9"/>
      <c r="J6303" s="9"/>
      <c r="K6303" s="9"/>
      <c r="L6303" s="9"/>
      <c r="M6303" s="9"/>
      <c r="N6303" s="9"/>
      <c r="O6303" s="10"/>
      <c r="P6303" s="10"/>
      <c r="Q6303" s="10"/>
      <c r="R6303" s="10"/>
      <c r="S6303" s="11"/>
      <c r="T6303" s="12"/>
      <c r="U6303" s="12"/>
      <c r="V6303" s="10"/>
      <c r="W6303" s="12"/>
      <c r="X6303" s="11"/>
      <c r="Y6303" s="11"/>
      <c r="Z6303" s="11"/>
      <c r="AA6303" s="11"/>
      <c r="AB6303" s="9"/>
      <c r="AC6303" s="9"/>
      <c r="AD6303" s="9"/>
      <c r="AE6303" s="8"/>
      <c r="AF6303" s="13"/>
      <c r="AG6303" s="13"/>
      <c r="AH6303" s="9"/>
      <c r="AI6303" s="13"/>
      <c r="AJ6303" s="8"/>
      <c r="AK6303" s="8"/>
      <c r="AL6303" s="8"/>
      <c r="AM6303" s="8"/>
      <c r="AN6303" s="8"/>
      <c r="AO6303" s="8"/>
      <c r="AP6303" s="8"/>
      <c r="AQ6303" s="8"/>
      <c r="AR6303" s="8"/>
      <c r="AS6303" s="8"/>
      <c r="AT6303" s="8"/>
      <c r="AU6303" s="8"/>
      <c r="AV6303" s="8"/>
      <c r="AW6303" s="8"/>
      <c r="AX6303" s="8"/>
    </row>
    <row r="6304" spans="3:50">
      <c r="C6304" s="8"/>
      <c r="D6304" s="9"/>
      <c r="E6304" s="9"/>
      <c r="F6304" s="9"/>
      <c r="G6304" s="9"/>
      <c r="H6304" s="9"/>
      <c r="I6304" s="9"/>
      <c r="J6304" s="9"/>
      <c r="K6304" s="9"/>
      <c r="L6304" s="9"/>
      <c r="M6304" s="9"/>
      <c r="N6304" s="9"/>
      <c r="O6304" s="10"/>
      <c r="P6304" s="10"/>
      <c r="Q6304" s="10"/>
      <c r="R6304" s="10"/>
      <c r="S6304" s="11"/>
      <c r="T6304" s="12"/>
      <c r="U6304" s="12"/>
      <c r="V6304" s="10"/>
      <c r="W6304" s="12"/>
      <c r="X6304" s="11"/>
      <c r="Y6304" s="11"/>
      <c r="Z6304" s="11"/>
      <c r="AA6304" s="11"/>
      <c r="AB6304" s="9"/>
      <c r="AC6304" s="9"/>
      <c r="AD6304" s="9"/>
      <c r="AE6304" s="8"/>
      <c r="AF6304" s="13"/>
      <c r="AG6304" s="13"/>
      <c r="AH6304" s="9"/>
      <c r="AI6304" s="13"/>
      <c r="AJ6304" s="8"/>
      <c r="AK6304" s="8"/>
      <c r="AL6304" s="8"/>
      <c r="AM6304" s="8"/>
      <c r="AN6304" s="8"/>
      <c r="AO6304" s="8"/>
      <c r="AP6304" s="8"/>
      <c r="AQ6304" s="8"/>
      <c r="AR6304" s="8"/>
      <c r="AS6304" s="8"/>
      <c r="AT6304" s="8"/>
      <c r="AU6304" s="8"/>
      <c r="AV6304" s="8"/>
      <c r="AW6304" s="8"/>
      <c r="AX6304" s="8"/>
    </row>
    <row r="6305" spans="3:50">
      <c r="C6305" s="8"/>
      <c r="D6305" s="9"/>
      <c r="E6305" s="9"/>
      <c r="F6305" s="9"/>
      <c r="G6305" s="9"/>
      <c r="H6305" s="9"/>
      <c r="I6305" s="9"/>
      <c r="J6305" s="9"/>
      <c r="K6305" s="9"/>
      <c r="L6305" s="9"/>
      <c r="M6305" s="9"/>
      <c r="N6305" s="9"/>
      <c r="O6305" s="10"/>
      <c r="P6305" s="10"/>
      <c r="Q6305" s="10"/>
      <c r="R6305" s="10"/>
      <c r="S6305" s="11"/>
      <c r="T6305" s="12"/>
      <c r="U6305" s="12"/>
      <c r="V6305" s="10"/>
      <c r="W6305" s="12"/>
      <c r="X6305" s="11"/>
      <c r="Y6305" s="11"/>
      <c r="Z6305" s="11"/>
      <c r="AA6305" s="11"/>
      <c r="AB6305" s="9"/>
      <c r="AC6305" s="9"/>
      <c r="AD6305" s="9"/>
      <c r="AE6305" s="8"/>
      <c r="AF6305" s="13"/>
      <c r="AG6305" s="13"/>
      <c r="AH6305" s="9"/>
      <c r="AI6305" s="13"/>
      <c r="AJ6305" s="8"/>
      <c r="AK6305" s="8"/>
      <c r="AL6305" s="8"/>
      <c r="AM6305" s="8"/>
      <c r="AN6305" s="8"/>
      <c r="AO6305" s="8"/>
      <c r="AP6305" s="8"/>
      <c r="AQ6305" s="8"/>
      <c r="AR6305" s="8"/>
      <c r="AS6305" s="8"/>
      <c r="AT6305" s="8"/>
      <c r="AU6305" s="8"/>
      <c r="AV6305" s="8"/>
      <c r="AW6305" s="8"/>
      <c r="AX6305" s="8"/>
    </row>
    <row r="6306" spans="3:50">
      <c r="C6306" s="8"/>
      <c r="D6306" s="9"/>
      <c r="E6306" s="9"/>
      <c r="F6306" s="9"/>
      <c r="G6306" s="9"/>
      <c r="H6306" s="9"/>
      <c r="I6306" s="9"/>
      <c r="J6306" s="9"/>
      <c r="K6306" s="9"/>
      <c r="L6306" s="9"/>
      <c r="M6306" s="9"/>
      <c r="N6306" s="9"/>
      <c r="O6306" s="10"/>
      <c r="P6306" s="10"/>
      <c r="Q6306" s="10"/>
      <c r="R6306" s="10"/>
      <c r="S6306" s="11"/>
      <c r="T6306" s="12"/>
      <c r="U6306" s="12"/>
      <c r="V6306" s="10"/>
      <c r="W6306" s="12"/>
      <c r="X6306" s="11"/>
      <c r="Y6306" s="11"/>
      <c r="Z6306" s="11"/>
      <c r="AA6306" s="11"/>
      <c r="AB6306" s="9"/>
      <c r="AC6306" s="9"/>
      <c r="AD6306" s="9"/>
      <c r="AE6306" s="8"/>
      <c r="AF6306" s="13"/>
      <c r="AG6306" s="13"/>
      <c r="AH6306" s="9"/>
      <c r="AI6306" s="13"/>
      <c r="AJ6306" s="8"/>
      <c r="AK6306" s="8"/>
      <c r="AL6306" s="8"/>
      <c r="AM6306" s="8"/>
      <c r="AN6306" s="8"/>
      <c r="AO6306" s="8"/>
      <c r="AP6306" s="8"/>
      <c r="AQ6306" s="8"/>
      <c r="AR6306" s="8"/>
      <c r="AS6306" s="8"/>
      <c r="AT6306" s="8"/>
      <c r="AU6306" s="8"/>
      <c r="AV6306" s="8"/>
      <c r="AW6306" s="8"/>
      <c r="AX6306" s="8"/>
    </row>
    <row r="6307" spans="3:50">
      <c r="C6307" s="8"/>
      <c r="D6307" s="9"/>
      <c r="E6307" s="9"/>
      <c r="F6307" s="9"/>
      <c r="G6307" s="9"/>
      <c r="H6307" s="9"/>
      <c r="I6307" s="9"/>
      <c r="J6307" s="9"/>
      <c r="K6307" s="9"/>
      <c r="L6307" s="9"/>
      <c r="M6307" s="9"/>
      <c r="N6307" s="9"/>
      <c r="O6307" s="10"/>
      <c r="P6307" s="10"/>
      <c r="Q6307" s="10"/>
      <c r="R6307" s="10"/>
      <c r="S6307" s="11"/>
      <c r="T6307" s="12"/>
      <c r="U6307" s="12"/>
      <c r="V6307" s="10"/>
      <c r="W6307" s="12"/>
      <c r="X6307" s="11"/>
      <c r="Y6307" s="11"/>
      <c r="Z6307" s="11"/>
      <c r="AA6307" s="11"/>
      <c r="AB6307" s="9"/>
      <c r="AC6307" s="9"/>
      <c r="AD6307" s="9"/>
      <c r="AE6307" s="8"/>
      <c r="AF6307" s="13"/>
      <c r="AG6307" s="13"/>
      <c r="AH6307" s="9"/>
      <c r="AI6307" s="13"/>
      <c r="AJ6307" s="8"/>
      <c r="AK6307" s="8"/>
      <c r="AL6307" s="8"/>
      <c r="AM6307" s="8"/>
      <c r="AN6307" s="8"/>
      <c r="AO6307" s="8"/>
      <c r="AP6307" s="8"/>
      <c r="AQ6307" s="8"/>
      <c r="AR6307" s="8"/>
      <c r="AS6307" s="8"/>
      <c r="AT6307" s="8"/>
      <c r="AU6307" s="8"/>
      <c r="AV6307" s="8"/>
      <c r="AW6307" s="8"/>
      <c r="AX6307" s="8"/>
    </row>
    <row r="6308" spans="3:50">
      <c r="C6308" s="8"/>
      <c r="D6308" s="9"/>
      <c r="E6308" s="9"/>
      <c r="F6308" s="9"/>
      <c r="G6308" s="9"/>
      <c r="H6308" s="9"/>
      <c r="I6308" s="9"/>
      <c r="J6308" s="9"/>
      <c r="K6308" s="9"/>
      <c r="L6308" s="9"/>
      <c r="M6308" s="9"/>
      <c r="N6308" s="9"/>
      <c r="O6308" s="10"/>
      <c r="P6308" s="10"/>
      <c r="Q6308" s="10"/>
      <c r="R6308" s="10"/>
      <c r="S6308" s="11"/>
      <c r="T6308" s="12"/>
      <c r="U6308" s="12"/>
      <c r="V6308" s="10"/>
      <c r="W6308" s="12"/>
      <c r="X6308" s="11"/>
      <c r="Y6308" s="11"/>
      <c r="Z6308" s="11"/>
      <c r="AA6308" s="11"/>
      <c r="AB6308" s="9"/>
      <c r="AC6308" s="9"/>
      <c r="AD6308" s="9"/>
      <c r="AE6308" s="8"/>
      <c r="AF6308" s="13"/>
      <c r="AG6308" s="13"/>
      <c r="AH6308" s="9"/>
      <c r="AI6308" s="13"/>
      <c r="AJ6308" s="8"/>
      <c r="AK6308" s="8"/>
      <c r="AL6308" s="8"/>
      <c r="AM6308" s="8"/>
      <c r="AN6308" s="8"/>
      <c r="AO6308" s="8"/>
      <c r="AP6308" s="8"/>
      <c r="AQ6308" s="8"/>
      <c r="AR6308" s="8"/>
      <c r="AS6308" s="8"/>
      <c r="AT6308" s="8"/>
      <c r="AU6308" s="8"/>
      <c r="AV6308" s="8"/>
      <c r="AW6308" s="8"/>
      <c r="AX6308" s="8"/>
    </row>
    <row r="6309" spans="3:50">
      <c r="C6309" s="8"/>
      <c r="D6309" s="9"/>
      <c r="E6309" s="9"/>
      <c r="F6309" s="9"/>
      <c r="G6309" s="9"/>
      <c r="H6309" s="9"/>
      <c r="I6309" s="9"/>
      <c r="J6309" s="9"/>
      <c r="K6309" s="9"/>
      <c r="L6309" s="9"/>
      <c r="M6309" s="9"/>
      <c r="N6309" s="9"/>
      <c r="O6309" s="10"/>
      <c r="P6309" s="10"/>
      <c r="Q6309" s="10"/>
      <c r="R6309" s="10"/>
      <c r="S6309" s="11"/>
      <c r="T6309" s="12"/>
      <c r="U6309" s="12"/>
      <c r="V6309" s="10"/>
      <c r="W6309" s="12"/>
      <c r="X6309" s="11"/>
      <c r="Y6309" s="11"/>
      <c r="Z6309" s="11"/>
      <c r="AA6309" s="11"/>
      <c r="AB6309" s="9"/>
      <c r="AC6309" s="9"/>
      <c r="AD6309" s="9"/>
      <c r="AE6309" s="8"/>
      <c r="AF6309" s="13"/>
      <c r="AG6309" s="13"/>
      <c r="AH6309" s="9"/>
      <c r="AI6309" s="13"/>
      <c r="AJ6309" s="8"/>
      <c r="AK6309" s="8"/>
      <c r="AL6309" s="8"/>
      <c r="AM6309" s="8"/>
      <c r="AN6309" s="8"/>
      <c r="AO6309" s="8"/>
      <c r="AP6309" s="8"/>
      <c r="AQ6309" s="8"/>
      <c r="AR6309" s="8"/>
      <c r="AS6309" s="8"/>
      <c r="AT6309" s="8"/>
      <c r="AU6309" s="8"/>
      <c r="AV6309" s="8"/>
      <c r="AW6309" s="8"/>
      <c r="AX6309" s="8"/>
    </row>
    <row r="6310" spans="3:50">
      <c r="C6310" s="8"/>
      <c r="D6310" s="9"/>
      <c r="E6310" s="9"/>
      <c r="F6310" s="9"/>
      <c r="G6310" s="9"/>
      <c r="H6310" s="9"/>
      <c r="I6310" s="9"/>
      <c r="J6310" s="9"/>
      <c r="K6310" s="9"/>
      <c r="L6310" s="9"/>
      <c r="M6310" s="9"/>
      <c r="N6310" s="9"/>
      <c r="O6310" s="10"/>
      <c r="P6310" s="10"/>
      <c r="Q6310" s="10"/>
      <c r="R6310" s="10"/>
      <c r="S6310" s="11"/>
      <c r="T6310" s="12"/>
      <c r="U6310" s="12"/>
      <c r="V6310" s="10"/>
      <c r="W6310" s="12"/>
      <c r="X6310" s="11"/>
      <c r="Y6310" s="11"/>
      <c r="Z6310" s="11"/>
      <c r="AA6310" s="11"/>
      <c r="AB6310" s="9"/>
      <c r="AC6310" s="9"/>
      <c r="AD6310" s="9"/>
      <c r="AE6310" s="8"/>
      <c r="AF6310" s="13"/>
      <c r="AG6310" s="13"/>
      <c r="AH6310" s="9"/>
      <c r="AI6310" s="13"/>
      <c r="AJ6310" s="8"/>
      <c r="AK6310" s="8"/>
      <c r="AL6310" s="8"/>
      <c r="AM6310" s="8"/>
      <c r="AN6310" s="8"/>
      <c r="AO6310" s="8"/>
      <c r="AP6310" s="8"/>
      <c r="AQ6310" s="8"/>
      <c r="AR6310" s="8"/>
      <c r="AS6310" s="8"/>
      <c r="AT6310" s="8"/>
      <c r="AU6310" s="8"/>
      <c r="AV6310" s="8"/>
      <c r="AW6310" s="8"/>
      <c r="AX6310" s="8"/>
    </row>
    <row r="6311" spans="3:50">
      <c r="C6311" s="8"/>
      <c r="D6311" s="9"/>
      <c r="E6311" s="9"/>
      <c r="F6311" s="9"/>
      <c r="G6311" s="9"/>
      <c r="H6311" s="9"/>
      <c r="I6311" s="9"/>
      <c r="J6311" s="9"/>
      <c r="K6311" s="9"/>
      <c r="L6311" s="9"/>
      <c r="M6311" s="9"/>
      <c r="N6311" s="9"/>
      <c r="O6311" s="10"/>
      <c r="P6311" s="10"/>
      <c r="Q6311" s="10"/>
      <c r="R6311" s="10"/>
      <c r="S6311" s="11"/>
      <c r="T6311" s="12"/>
      <c r="U6311" s="12"/>
      <c r="V6311" s="10"/>
      <c r="W6311" s="12"/>
      <c r="X6311" s="11"/>
      <c r="Y6311" s="11"/>
      <c r="Z6311" s="11"/>
      <c r="AA6311" s="11"/>
      <c r="AB6311" s="9"/>
      <c r="AC6311" s="9"/>
      <c r="AD6311" s="9"/>
      <c r="AE6311" s="8"/>
      <c r="AF6311" s="13"/>
      <c r="AG6311" s="13"/>
      <c r="AH6311" s="9"/>
      <c r="AI6311" s="13"/>
      <c r="AJ6311" s="8"/>
      <c r="AK6311" s="8"/>
      <c r="AL6311" s="8"/>
      <c r="AM6311" s="8"/>
      <c r="AN6311" s="8"/>
      <c r="AO6311" s="8"/>
      <c r="AP6311" s="8"/>
      <c r="AQ6311" s="8"/>
      <c r="AR6311" s="8"/>
      <c r="AS6311" s="8"/>
      <c r="AT6311" s="8"/>
      <c r="AU6311" s="8"/>
      <c r="AV6311" s="8"/>
      <c r="AW6311" s="8"/>
      <c r="AX6311" s="8"/>
    </row>
    <row r="6312" spans="3:50">
      <c r="C6312" s="8"/>
      <c r="D6312" s="9"/>
      <c r="E6312" s="9"/>
      <c r="F6312" s="9"/>
      <c r="G6312" s="9"/>
      <c r="H6312" s="9"/>
      <c r="I6312" s="9"/>
      <c r="J6312" s="9"/>
      <c r="K6312" s="9"/>
      <c r="L6312" s="9"/>
      <c r="M6312" s="9"/>
      <c r="N6312" s="9"/>
      <c r="O6312" s="10"/>
      <c r="P6312" s="10"/>
      <c r="Q6312" s="10"/>
      <c r="R6312" s="10"/>
      <c r="S6312" s="11"/>
      <c r="T6312" s="12"/>
      <c r="U6312" s="12"/>
      <c r="V6312" s="10"/>
      <c r="W6312" s="12"/>
      <c r="X6312" s="11"/>
      <c r="Y6312" s="11"/>
      <c r="Z6312" s="11"/>
      <c r="AA6312" s="11"/>
      <c r="AB6312" s="9"/>
      <c r="AC6312" s="9"/>
      <c r="AD6312" s="9"/>
      <c r="AE6312" s="8"/>
      <c r="AF6312" s="13"/>
      <c r="AG6312" s="13"/>
      <c r="AH6312" s="9"/>
      <c r="AI6312" s="13"/>
      <c r="AJ6312" s="8"/>
      <c r="AK6312" s="8"/>
      <c r="AL6312" s="8"/>
      <c r="AM6312" s="8"/>
      <c r="AN6312" s="8"/>
      <c r="AO6312" s="8"/>
      <c r="AP6312" s="8"/>
      <c r="AQ6312" s="8"/>
      <c r="AR6312" s="8"/>
      <c r="AS6312" s="8"/>
      <c r="AT6312" s="8"/>
      <c r="AU6312" s="8"/>
      <c r="AV6312" s="8"/>
      <c r="AW6312" s="8"/>
      <c r="AX6312" s="8"/>
    </row>
    <row r="6313" spans="3:50">
      <c r="C6313" s="8"/>
      <c r="D6313" s="9"/>
      <c r="E6313" s="9"/>
      <c r="F6313" s="9"/>
      <c r="G6313" s="9"/>
      <c r="H6313" s="9"/>
      <c r="I6313" s="9"/>
      <c r="J6313" s="9"/>
      <c r="K6313" s="9"/>
      <c r="L6313" s="9"/>
      <c r="M6313" s="9"/>
      <c r="N6313" s="9"/>
      <c r="O6313" s="10"/>
      <c r="P6313" s="10"/>
      <c r="Q6313" s="10"/>
      <c r="R6313" s="10"/>
      <c r="S6313" s="11"/>
      <c r="T6313" s="12"/>
      <c r="U6313" s="12"/>
      <c r="V6313" s="10"/>
      <c r="W6313" s="12"/>
      <c r="X6313" s="11"/>
      <c r="Y6313" s="11"/>
      <c r="Z6313" s="11"/>
      <c r="AA6313" s="11"/>
      <c r="AB6313" s="9"/>
      <c r="AC6313" s="9"/>
      <c r="AD6313" s="9"/>
      <c r="AE6313" s="8"/>
      <c r="AF6313" s="13"/>
      <c r="AG6313" s="13"/>
      <c r="AH6313" s="9"/>
      <c r="AI6313" s="13"/>
      <c r="AJ6313" s="8"/>
      <c r="AK6313" s="8"/>
      <c r="AL6313" s="8"/>
      <c r="AM6313" s="8"/>
      <c r="AN6313" s="8"/>
      <c r="AO6313" s="8"/>
      <c r="AP6313" s="8"/>
      <c r="AQ6313" s="8"/>
      <c r="AR6313" s="8"/>
      <c r="AS6313" s="8"/>
      <c r="AT6313" s="8"/>
      <c r="AU6313" s="8"/>
      <c r="AV6313" s="8"/>
      <c r="AW6313" s="8"/>
      <c r="AX6313" s="8"/>
    </row>
    <row r="6314" spans="3:50">
      <c r="C6314" s="8"/>
      <c r="D6314" s="9"/>
      <c r="E6314" s="9"/>
      <c r="F6314" s="9"/>
      <c r="G6314" s="9"/>
      <c r="H6314" s="9"/>
      <c r="I6314" s="9"/>
      <c r="J6314" s="9"/>
      <c r="K6314" s="9"/>
      <c r="L6314" s="9"/>
      <c r="M6314" s="9"/>
      <c r="N6314" s="9"/>
      <c r="O6314" s="10"/>
      <c r="P6314" s="10"/>
      <c r="Q6314" s="10"/>
      <c r="R6314" s="10"/>
      <c r="S6314" s="11"/>
      <c r="T6314" s="12"/>
      <c r="U6314" s="12"/>
      <c r="V6314" s="10"/>
      <c r="W6314" s="12"/>
      <c r="X6314" s="11"/>
      <c r="Y6314" s="11"/>
      <c r="Z6314" s="11"/>
      <c r="AA6314" s="11"/>
      <c r="AB6314" s="9"/>
      <c r="AC6314" s="9"/>
      <c r="AD6314" s="9"/>
      <c r="AE6314" s="8"/>
      <c r="AF6314" s="13"/>
      <c r="AG6314" s="13"/>
      <c r="AH6314" s="9"/>
      <c r="AI6314" s="13"/>
      <c r="AJ6314" s="8"/>
      <c r="AK6314" s="8"/>
      <c r="AL6314" s="8"/>
      <c r="AM6314" s="8"/>
      <c r="AN6314" s="8"/>
      <c r="AO6314" s="8"/>
      <c r="AP6314" s="8"/>
      <c r="AQ6314" s="8"/>
      <c r="AR6314" s="8"/>
      <c r="AS6314" s="8"/>
      <c r="AT6314" s="8"/>
      <c r="AU6314" s="8"/>
      <c r="AV6314" s="8"/>
      <c r="AW6314" s="8"/>
      <c r="AX6314" s="8"/>
    </row>
    <row r="6315" spans="3:50">
      <c r="C6315" s="8"/>
      <c r="D6315" s="9"/>
      <c r="E6315" s="9"/>
      <c r="F6315" s="9"/>
      <c r="G6315" s="9"/>
      <c r="H6315" s="9"/>
      <c r="I6315" s="9"/>
      <c r="J6315" s="9"/>
      <c r="K6315" s="9"/>
      <c r="L6315" s="9"/>
      <c r="M6315" s="9"/>
      <c r="N6315" s="9"/>
      <c r="O6315" s="10"/>
      <c r="P6315" s="10"/>
      <c r="Q6315" s="10"/>
      <c r="R6315" s="10"/>
      <c r="S6315" s="11"/>
      <c r="T6315" s="12"/>
      <c r="U6315" s="12"/>
      <c r="V6315" s="10"/>
      <c r="W6315" s="12"/>
      <c r="X6315" s="11"/>
      <c r="Y6315" s="11"/>
      <c r="Z6315" s="11"/>
      <c r="AA6315" s="11"/>
      <c r="AB6315" s="9"/>
      <c r="AC6315" s="9"/>
      <c r="AD6315" s="9"/>
      <c r="AE6315" s="8"/>
      <c r="AF6315" s="13"/>
      <c r="AG6315" s="13"/>
      <c r="AH6315" s="9"/>
      <c r="AI6315" s="13"/>
      <c r="AJ6315" s="8"/>
      <c r="AK6315" s="8"/>
      <c r="AL6315" s="8"/>
      <c r="AM6315" s="8"/>
      <c r="AN6315" s="8"/>
      <c r="AO6315" s="8"/>
      <c r="AP6315" s="8"/>
      <c r="AQ6315" s="8"/>
      <c r="AR6315" s="8"/>
      <c r="AS6315" s="8"/>
      <c r="AT6315" s="8"/>
      <c r="AU6315" s="8"/>
      <c r="AV6315" s="8"/>
      <c r="AW6315" s="8"/>
      <c r="AX6315" s="8"/>
    </row>
    <row r="6316" spans="3:50">
      <c r="C6316" s="8"/>
      <c r="D6316" s="9"/>
      <c r="E6316" s="9"/>
      <c r="F6316" s="9"/>
      <c r="G6316" s="9"/>
      <c r="H6316" s="9"/>
      <c r="I6316" s="9"/>
      <c r="J6316" s="9"/>
      <c r="K6316" s="9"/>
      <c r="L6316" s="9"/>
      <c r="M6316" s="9"/>
      <c r="N6316" s="9"/>
      <c r="O6316" s="10"/>
      <c r="P6316" s="10"/>
      <c r="Q6316" s="10"/>
      <c r="R6316" s="10"/>
      <c r="S6316" s="11"/>
      <c r="T6316" s="12"/>
      <c r="U6316" s="12"/>
      <c r="V6316" s="10"/>
      <c r="W6316" s="12"/>
      <c r="X6316" s="11"/>
      <c r="Y6316" s="11"/>
      <c r="Z6316" s="11"/>
      <c r="AA6316" s="11"/>
      <c r="AB6316" s="9"/>
      <c r="AC6316" s="9"/>
      <c r="AD6316" s="9"/>
      <c r="AE6316" s="8"/>
      <c r="AF6316" s="13"/>
      <c r="AG6316" s="13"/>
      <c r="AH6316" s="9"/>
      <c r="AI6316" s="13"/>
      <c r="AJ6316" s="8"/>
      <c r="AK6316" s="8"/>
      <c r="AL6316" s="8"/>
      <c r="AM6316" s="8"/>
      <c r="AN6316" s="8"/>
      <c r="AO6316" s="8"/>
      <c r="AP6316" s="8"/>
      <c r="AQ6316" s="8"/>
      <c r="AR6316" s="8"/>
      <c r="AS6316" s="8"/>
      <c r="AT6316" s="8"/>
      <c r="AU6316" s="8"/>
      <c r="AV6316" s="8"/>
      <c r="AW6316" s="8"/>
      <c r="AX6316" s="8"/>
    </row>
    <row r="6317" spans="3:50">
      <c r="C6317" s="8"/>
      <c r="D6317" s="9"/>
      <c r="E6317" s="9"/>
      <c r="F6317" s="9"/>
      <c r="G6317" s="9"/>
      <c r="H6317" s="9"/>
      <c r="I6317" s="9"/>
      <c r="J6317" s="9"/>
      <c r="K6317" s="9"/>
      <c r="L6317" s="9"/>
      <c r="M6317" s="9"/>
      <c r="N6317" s="9"/>
      <c r="O6317" s="10"/>
      <c r="P6317" s="10"/>
      <c r="Q6317" s="10"/>
      <c r="R6317" s="10"/>
      <c r="S6317" s="11"/>
      <c r="T6317" s="12"/>
      <c r="U6317" s="12"/>
      <c r="V6317" s="10"/>
      <c r="W6317" s="12"/>
      <c r="X6317" s="11"/>
      <c r="Y6317" s="11"/>
      <c r="Z6317" s="11"/>
      <c r="AA6317" s="11"/>
      <c r="AB6317" s="9"/>
      <c r="AC6317" s="9"/>
      <c r="AD6317" s="9"/>
      <c r="AE6317" s="8"/>
      <c r="AF6317" s="13"/>
      <c r="AG6317" s="13"/>
      <c r="AH6317" s="9"/>
      <c r="AI6317" s="13"/>
      <c r="AJ6317" s="8"/>
      <c r="AK6317" s="8"/>
      <c r="AL6317" s="8"/>
      <c r="AM6317" s="8"/>
      <c r="AN6317" s="8"/>
      <c r="AO6317" s="8"/>
      <c r="AP6317" s="8"/>
      <c r="AQ6317" s="8"/>
      <c r="AR6317" s="8"/>
      <c r="AS6317" s="8"/>
      <c r="AT6317" s="8"/>
      <c r="AU6317" s="8"/>
      <c r="AV6317" s="8"/>
      <c r="AW6317" s="8"/>
      <c r="AX6317" s="8"/>
    </row>
    <row r="6318" spans="3:50">
      <c r="C6318" s="8"/>
      <c r="D6318" s="9"/>
      <c r="E6318" s="9"/>
      <c r="F6318" s="9"/>
      <c r="G6318" s="9"/>
      <c r="H6318" s="9"/>
      <c r="I6318" s="9"/>
      <c r="J6318" s="9"/>
      <c r="K6318" s="9"/>
      <c r="L6318" s="9"/>
      <c r="M6318" s="9"/>
      <c r="N6318" s="9"/>
      <c r="O6318" s="10"/>
      <c r="P6318" s="10"/>
      <c r="Q6318" s="10"/>
      <c r="R6318" s="10"/>
      <c r="S6318" s="11"/>
      <c r="T6318" s="12"/>
      <c r="U6318" s="12"/>
      <c r="V6318" s="10"/>
      <c r="W6318" s="12"/>
      <c r="X6318" s="11"/>
      <c r="Y6318" s="11"/>
      <c r="Z6318" s="11"/>
      <c r="AA6318" s="11"/>
      <c r="AB6318" s="9"/>
      <c r="AC6318" s="9"/>
      <c r="AD6318" s="9"/>
      <c r="AE6318" s="8"/>
      <c r="AF6318" s="13"/>
      <c r="AG6318" s="13"/>
      <c r="AH6318" s="9"/>
      <c r="AI6318" s="13"/>
      <c r="AJ6318" s="8"/>
      <c r="AK6318" s="8"/>
      <c r="AL6318" s="8"/>
      <c r="AM6318" s="8"/>
      <c r="AN6318" s="8"/>
      <c r="AO6318" s="8"/>
      <c r="AP6318" s="8"/>
      <c r="AQ6318" s="8"/>
      <c r="AR6318" s="8"/>
      <c r="AS6318" s="8"/>
      <c r="AT6318" s="8"/>
      <c r="AU6318" s="8"/>
      <c r="AV6318" s="8"/>
      <c r="AW6318" s="8"/>
      <c r="AX6318" s="8"/>
    </row>
    <row r="6319" spans="3:50">
      <c r="C6319" s="8"/>
      <c r="D6319" s="9"/>
      <c r="E6319" s="9"/>
      <c r="F6319" s="9"/>
      <c r="G6319" s="9"/>
      <c r="H6319" s="9"/>
      <c r="I6319" s="9"/>
      <c r="J6319" s="9"/>
      <c r="K6319" s="9"/>
      <c r="L6319" s="9"/>
      <c r="M6319" s="9"/>
      <c r="N6319" s="9"/>
      <c r="O6319" s="10"/>
      <c r="P6319" s="10"/>
      <c r="Q6319" s="10"/>
      <c r="R6319" s="10"/>
      <c r="S6319" s="11"/>
      <c r="T6319" s="12"/>
      <c r="U6319" s="12"/>
      <c r="V6319" s="10"/>
      <c r="W6319" s="12"/>
      <c r="X6319" s="11"/>
      <c r="Y6319" s="11"/>
      <c r="Z6319" s="11"/>
      <c r="AA6319" s="11"/>
      <c r="AB6319" s="9"/>
      <c r="AC6319" s="9"/>
      <c r="AD6319" s="9"/>
      <c r="AE6319" s="8"/>
      <c r="AF6319" s="13"/>
      <c r="AG6319" s="13"/>
      <c r="AH6319" s="9"/>
      <c r="AI6319" s="13"/>
      <c r="AJ6319" s="8"/>
      <c r="AK6319" s="8"/>
      <c r="AL6319" s="8"/>
      <c r="AM6319" s="8"/>
      <c r="AN6319" s="8"/>
      <c r="AO6319" s="8"/>
      <c r="AP6319" s="8"/>
      <c r="AQ6319" s="8"/>
      <c r="AR6319" s="8"/>
      <c r="AS6319" s="8"/>
      <c r="AT6319" s="8"/>
      <c r="AU6319" s="8"/>
      <c r="AV6319" s="8"/>
      <c r="AW6319" s="8"/>
      <c r="AX6319" s="8"/>
    </row>
    <row r="6320" spans="3:50">
      <c r="C6320" s="8"/>
      <c r="D6320" s="9"/>
      <c r="E6320" s="9"/>
      <c r="F6320" s="9"/>
      <c r="G6320" s="9"/>
      <c r="H6320" s="9"/>
      <c r="I6320" s="9"/>
      <c r="J6320" s="9"/>
      <c r="K6320" s="9"/>
      <c r="L6320" s="9"/>
      <c r="M6320" s="9"/>
      <c r="N6320" s="9"/>
      <c r="O6320" s="10"/>
      <c r="P6320" s="10"/>
      <c r="Q6320" s="10"/>
      <c r="R6320" s="10"/>
      <c r="S6320" s="11"/>
      <c r="T6320" s="12"/>
      <c r="U6320" s="12"/>
      <c r="V6320" s="10"/>
      <c r="W6320" s="12"/>
      <c r="X6320" s="11"/>
      <c r="Y6320" s="11"/>
      <c r="Z6320" s="11"/>
      <c r="AA6320" s="11"/>
      <c r="AB6320" s="9"/>
      <c r="AC6320" s="9"/>
      <c r="AD6320" s="9"/>
      <c r="AE6320" s="8"/>
      <c r="AF6320" s="13"/>
      <c r="AG6320" s="13"/>
      <c r="AH6320" s="9"/>
      <c r="AI6320" s="13"/>
      <c r="AJ6320" s="8"/>
      <c r="AK6320" s="8"/>
      <c r="AL6320" s="8"/>
      <c r="AM6320" s="8"/>
      <c r="AN6320" s="8"/>
      <c r="AO6320" s="8"/>
      <c r="AP6320" s="8"/>
      <c r="AQ6320" s="8"/>
      <c r="AR6320" s="8"/>
      <c r="AS6320" s="8"/>
      <c r="AT6320" s="8"/>
      <c r="AU6320" s="8"/>
      <c r="AV6320" s="8"/>
      <c r="AW6320" s="8"/>
      <c r="AX6320" s="8"/>
    </row>
    <row r="6321" spans="3:50">
      <c r="C6321" s="8"/>
      <c r="D6321" s="9"/>
      <c r="E6321" s="9"/>
      <c r="F6321" s="9"/>
      <c r="G6321" s="9"/>
      <c r="H6321" s="9"/>
      <c r="I6321" s="9"/>
      <c r="J6321" s="9"/>
      <c r="K6321" s="9"/>
      <c r="L6321" s="9"/>
      <c r="M6321" s="9"/>
      <c r="N6321" s="9"/>
      <c r="O6321" s="10"/>
      <c r="P6321" s="10"/>
      <c r="Q6321" s="10"/>
      <c r="R6321" s="10"/>
      <c r="S6321" s="11"/>
      <c r="T6321" s="12"/>
      <c r="U6321" s="12"/>
      <c r="V6321" s="10"/>
      <c r="W6321" s="12"/>
      <c r="X6321" s="11"/>
      <c r="Y6321" s="11"/>
      <c r="Z6321" s="11"/>
      <c r="AA6321" s="11"/>
      <c r="AB6321" s="9"/>
      <c r="AC6321" s="9"/>
      <c r="AD6321" s="9"/>
      <c r="AE6321" s="8"/>
      <c r="AF6321" s="13"/>
      <c r="AG6321" s="13"/>
      <c r="AH6321" s="9"/>
      <c r="AI6321" s="13"/>
      <c r="AJ6321" s="8"/>
      <c r="AK6321" s="8"/>
      <c r="AL6321" s="8"/>
      <c r="AM6321" s="8"/>
      <c r="AN6321" s="8"/>
      <c r="AO6321" s="8"/>
      <c r="AP6321" s="8"/>
      <c r="AQ6321" s="8"/>
      <c r="AR6321" s="8"/>
      <c r="AS6321" s="8"/>
      <c r="AT6321" s="8"/>
      <c r="AU6321" s="8"/>
      <c r="AV6321" s="8"/>
      <c r="AW6321" s="8"/>
      <c r="AX6321" s="8"/>
    </row>
    <row r="6322" spans="3:50">
      <c r="C6322" s="8"/>
      <c r="D6322" s="9"/>
      <c r="E6322" s="9"/>
      <c r="F6322" s="9"/>
      <c r="G6322" s="9"/>
      <c r="H6322" s="9"/>
      <c r="I6322" s="9"/>
      <c r="J6322" s="9"/>
      <c r="K6322" s="9"/>
      <c r="L6322" s="9"/>
      <c r="M6322" s="9"/>
      <c r="N6322" s="9"/>
      <c r="O6322" s="10"/>
      <c r="P6322" s="10"/>
      <c r="Q6322" s="10"/>
      <c r="R6322" s="10"/>
      <c r="S6322" s="11"/>
      <c r="T6322" s="12"/>
      <c r="U6322" s="12"/>
      <c r="V6322" s="10"/>
      <c r="W6322" s="12"/>
      <c r="X6322" s="11"/>
      <c r="Y6322" s="11"/>
      <c r="Z6322" s="11"/>
      <c r="AA6322" s="11"/>
      <c r="AB6322" s="9"/>
      <c r="AC6322" s="9"/>
      <c r="AD6322" s="9"/>
      <c r="AE6322" s="8"/>
      <c r="AF6322" s="13"/>
      <c r="AG6322" s="13"/>
      <c r="AH6322" s="9"/>
      <c r="AI6322" s="13"/>
      <c r="AJ6322" s="8"/>
      <c r="AK6322" s="8"/>
      <c r="AL6322" s="8"/>
      <c r="AM6322" s="8"/>
      <c r="AN6322" s="8"/>
      <c r="AO6322" s="8"/>
      <c r="AP6322" s="8"/>
      <c r="AQ6322" s="8"/>
      <c r="AR6322" s="8"/>
      <c r="AS6322" s="8"/>
      <c r="AT6322" s="8"/>
      <c r="AU6322" s="8"/>
      <c r="AV6322" s="8"/>
      <c r="AW6322" s="8"/>
      <c r="AX6322" s="8"/>
    </row>
    <row r="6323" spans="3:50">
      <c r="C6323" s="8"/>
      <c r="D6323" s="9"/>
      <c r="E6323" s="9"/>
      <c r="F6323" s="9"/>
      <c r="G6323" s="9"/>
      <c r="H6323" s="9"/>
      <c r="I6323" s="9"/>
      <c r="J6323" s="9"/>
      <c r="K6323" s="9"/>
      <c r="L6323" s="9"/>
      <c r="M6323" s="9"/>
      <c r="N6323" s="9"/>
      <c r="O6323" s="10"/>
      <c r="P6323" s="10"/>
      <c r="Q6323" s="10"/>
      <c r="R6323" s="10"/>
      <c r="S6323" s="11"/>
      <c r="T6323" s="12"/>
      <c r="U6323" s="12"/>
      <c r="V6323" s="10"/>
      <c r="W6323" s="12"/>
      <c r="X6323" s="11"/>
      <c r="Y6323" s="11"/>
      <c r="Z6323" s="11"/>
      <c r="AA6323" s="11"/>
      <c r="AB6323" s="9"/>
      <c r="AC6323" s="9"/>
      <c r="AD6323" s="9"/>
      <c r="AE6323" s="8"/>
      <c r="AF6323" s="13"/>
      <c r="AG6323" s="13"/>
      <c r="AH6323" s="9"/>
      <c r="AI6323" s="13"/>
      <c r="AJ6323" s="8"/>
      <c r="AK6323" s="8"/>
      <c r="AL6323" s="8"/>
      <c r="AM6323" s="8"/>
      <c r="AN6323" s="8"/>
      <c r="AO6323" s="8"/>
      <c r="AP6323" s="8"/>
      <c r="AQ6323" s="8"/>
      <c r="AR6323" s="8"/>
      <c r="AS6323" s="8"/>
      <c r="AT6323" s="8"/>
      <c r="AU6323" s="8"/>
      <c r="AV6323" s="8"/>
      <c r="AW6323" s="8"/>
      <c r="AX6323" s="8"/>
    </row>
    <row r="6324" spans="3:50">
      <c r="C6324" s="8"/>
      <c r="D6324" s="9"/>
      <c r="E6324" s="9"/>
      <c r="F6324" s="9"/>
      <c r="G6324" s="9"/>
      <c r="H6324" s="9"/>
      <c r="I6324" s="9"/>
      <c r="J6324" s="9"/>
      <c r="K6324" s="9"/>
      <c r="L6324" s="9"/>
      <c r="M6324" s="9"/>
      <c r="N6324" s="9"/>
      <c r="O6324" s="10"/>
      <c r="P6324" s="10"/>
      <c r="Q6324" s="10"/>
      <c r="R6324" s="10"/>
      <c r="S6324" s="11"/>
      <c r="T6324" s="12"/>
      <c r="U6324" s="12"/>
      <c r="V6324" s="10"/>
      <c r="W6324" s="12"/>
      <c r="X6324" s="11"/>
      <c r="Y6324" s="11"/>
      <c r="Z6324" s="11"/>
      <c r="AA6324" s="11"/>
      <c r="AB6324" s="9"/>
      <c r="AC6324" s="9"/>
      <c r="AD6324" s="9"/>
      <c r="AE6324" s="8"/>
      <c r="AF6324" s="13"/>
      <c r="AG6324" s="13"/>
      <c r="AH6324" s="9"/>
      <c r="AI6324" s="13"/>
      <c r="AJ6324" s="8"/>
      <c r="AK6324" s="8"/>
      <c r="AL6324" s="8"/>
      <c r="AM6324" s="8"/>
      <c r="AN6324" s="8"/>
      <c r="AO6324" s="8"/>
      <c r="AP6324" s="8"/>
      <c r="AQ6324" s="8"/>
      <c r="AR6324" s="8"/>
      <c r="AS6324" s="8"/>
      <c r="AT6324" s="8"/>
      <c r="AU6324" s="8"/>
      <c r="AV6324" s="8"/>
      <c r="AW6324" s="8"/>
      <c r="AX6324" s="8"/>
    </row>
    <row r="6325" spans="3:50">
      <c r="C6325" s="8"/>
      <c r="D6325" s="9"/>
      <c r="E6325" s="9"/>
      <c r="F6325" s="9"/>
      <c r="G6325" s="9"/>
      <c r="H6325" s="9"/>
      <c r="I6325" s="9"/>
      <c r="J6325" s="9"/>
      <c r="K6325" s="9"/>
      <c r="L6325" s="9"/>
      <c r="M6325" s="9"/>
      <c r="N6325" s="9"/>
      <c r="O6325" s="10"/>
      <c r="P6325" s="10"/>
      <c r="Q6325" s="10"/>
      <c r="R6325" s="10"/>
      <c r="S6325" s="11"/>
      <c r="T6325" s="12"/>
      <c r="U6325" s="12"/>
      <c r="V6325" s="10"/>
      <c r="W6325" s="12"/>
      <c r="X6325" s="11"/>
      <c r="Y6325" s="11"/>
      <c r="Z6325" s="11"/>
      <c r="AA6325" s="11"/>
      <c r="AB6325" s="9"/>
      <c r="AC6325" s="9"/>
      <c r="AD6325" s="9"/>
      <c r="AE6325" s="8"/>
      <c r="AF6325" s="13"/>
      <c r="AG6325" s="13"/>
      <c r="AH6325" s="9"/>
      <c r="AI6325" s="13"/>
      <c r="AJ6325" s="8"/>
      <c r="AK6325" s="8"/>
      <c r="AL6325" s="8"/>
      <c r="AM6325" s="8"/>
      <c r="AN6325" s="8"/>
      <c r="AO6325" s="8"/>
      <c r="AP6325" s="8"/>
      <c r="AQ6325" s="8"/>
      <c r="AR6325" s="8"/>
      <c r="AS6325" s="8"/>
      <c r="AT6325" s="8"/>
      <c r="AU6325" s="8"/>
      <c r="AV6325" s="8"/>
      <c r="AW6325" s="8"/>
      <c r="AX6325" s="8"/>
    </row>
    <row r="6326" spans="3:50">
      <c r="C6326" s="8"/>
      <c r="D6326" s="9"/>
      <c r="E6326" s="9"/>
      <c r="F6326" s="9"/>
      <c r="G6326" s="9"/>
      <c r="H6326" s="9"/>
      <c r="I6326" s="9"/>
      <c r="J6326" s="9"/>
      <c r="K6326" s="9"/>
      <c r="L6326" s="9"/>
      <c r="M6326" s="9"/>
      <c r="N6326" s="9"/>
      <c r="O6326" s="10"/>
      <c r="P6326" s="10"/>
      <c r="Q6326" s="10"/>
      <c r="R6326" s="10"/>
      <c r="S6326" s="11"/>
      <c r="T6326" s="12"/>
      <c r="U6326" s="12"/>
      <c r="V6326" s="10"/>
      <c r="W6326" s="12"/>
      <c r="X6326" s="11"/>
      <c r="Y6326" s="11"/>
      <c r="Z6326" s="11"/>
      <c r="AA6326" s="11"/>
      <c r="AB6326" s="9"/>
      <c r="AC6326" s="9"/>
      <c r="AD6326" s="9"/>
      <c r="AE6326" s="8"/>
      <c r="AF6326" s="13"/>
      <c r="AG6326" s="13"/>
      <c r="AH6326" s="9"/>
      <c r="AI6326" s="13"/>
      <c r="AJ6326" s="8"/>
      <c r="AK6326" s="8"/>
      <c r="AL6326" s="8"/>
      <c r="AM6326" s="8"/>
      <c r="AN6326" s="8"/>
      <c r="AO6326" s="8"/>
      <c r="AP6326" s="8"/>
      <c r="AQ6326" s="8"/>
      <c r="AR6326" s="8"/>
      <c r="AS6326" s="8"/>
      <c r="AT6326" s="8"/>
      <c r="AU6326" s="8"/>
      <c r="AV6326" s="8"/>
      <c r="AW6326" s="8"/>
      <c r="AX6326" s="8"/>
    </row>
    <row r="6327" spans="3:50">
      <c r="C6327" s="8"/>
      <c r="D6327" s="9"/>
      <c r="E6327" s="9"/>
      <c r="F6327" s="9"/>
      <c r="G6327" s="9"/>
      <c r="H6327" s="9"/>
      <c r="I6327" s="9"/>
      <c r="J6327" s="9"/>
      <c r="K6327" s="9"/>
      <c r="L6327" s="9"/>
      <c r="M6327" s="9"/>
      <c r="N6327" s="9"/>
      <c r="O6327" s="10"/>
      <c r="P6327" s="10"/>
      <c r="Q6327" s="10"/>
      <c r="R6327" s="10"/>
      <c r="S6327" s="11"/>
      <c r="T6327" s="12"/>
      <c r="U6327" s="12"/>
      <c r="V6327" s="10"/>
      <c r="W6327" s="12"/>
      <c r="X6327" s="11"/>
      <c r="Y6327" s="11"/>
      <c r="Z6327" s="11"/>
      <c r="AA6327" s="11"/>
      <c r="AB6327" s="9"/>
      <c r="AC6327" s="9"/>
      <c r="AD6327" s="9"/>
      <c r="AE6327" s="8"/>
      <c r="AF6327" s="13"/>
      <c r="AG6327" s="13"/>
      <c r="AH6327" s="9"/>
      <c r="AI6327" s="13"/>
      <c r="AJ6327" s="8"/>
      <c r="AK6327" s="8"/>
      <c r="AL6327" s="8"/>
      <c r="AM6327" s="8"/>
      <c r="AN6327" s="8"/>
      <c r="AO6327" s="8"/>
      <c r="AP6327" s="8"/>
      <c r="AQ6327" s="8"/>
      <c r="AR6327" s="8"/>
      <c r="AS6327" s="8"/>
      <c r="AT6327" s="8"/>
      <c r="AU6327" s="8"/>
      <c r="AV6327" s="8"/>
      <c r="AW6327" s="8"/>
      <c r="AX6327" s="8"/>
    </row>
    <row r="6328" spans="3:50">
      <c r="C6328" s="8"/>
      <c r="D6328" s="9"/>
      <c r="E6328" s="9"/>
      <c r="F6328" s="9"/>
      <c r="G6328" s="9"/>
      <c r="H6328" s="9"/>
      <c r="I6328" s="9"/>
      <c r="J6328" s="9"/>
      <c r="K6328" s="9"/>
      <c r="L6328" s="9"/>
      <c r="M6328" s="9"/>
      <c r="N6328" s="9"/>
      <c r="O6328" s="10"/>
      <c r="P6328" s="10"/>
      <c r="Q6328" s="10"/>
      <c r="R6328" s="10"/>
      <c r="S6328" s="11"/>
      <c r="T6328" s="12"/>
      <c r="U6328" s="12"/>
      <c r="V6328" s="10"/>
      <c r="W6328" s="12"/>
      <c r="X6328" s="11"/>
      <c r="Y6328" s="11"/>
      <c r="Z6328" s="11"/>
      <c r="AA6328" s="11"/>
      <c r="AB6328" s="9"/>
      <c r="AC6328" s="9"/>
      <c r="AD6328" s="9"/>
      <c r="AE6328" s="8"/>
      <c r="AF6328" s="13"/>
      <c r="AG6328" s="13"/>
      <c r="AH6328" s="9"/>
      <c r="AI6328" s="13"/>
      <c r="AJ6328" s="8"/>
      <c r="AK6328" s="8"/>
      <c r="AL6328" s="8"/>
      <c r="AM6328" s="8"/>
      <c r="AN6328" s="8"/>
      <c r="AO6328" s="8"/>
      <c r="AP6328" s="8"/>
      <c r="AQ6328" s="8"/>
      <c r="AR6328" s="8"/>
      <c r="AS6328" s="8"/>
      <c r="AT6328" s="8"/>
      <c r="AU6328" s="8"/>
      <c r="AV6328" s="8"/>
      <c r="AW6328" s="8"/>
      <c r="AX6328" s="8"/>
    </row>
    <row r="6329" spans="3:50">
      <c r="C6329" s="8"/>
      <c r="D6329" s="9"/>
      <c r="E6329" s="9"/>
      <c r="F6329" s="9"/>
      <c r="G6329" s="9"/>
      <c r="H6329" s="9"/>
      <c r="I6329" s="9"/>
      <c r="J6329" s="9"/>
      <c r="K6329" s="9"/>
      <c r="L6329" s="9"/>
      <c r="M6329" s="9"/>
      <c r="N6329" s="9"/>
      <c r="O6329" s="10"/>
      <c r="P6329" s="10"/>
      <c r="Q6329" s="10"/>
      <c r="R6329" s="10"/>
      <c r="S6329" s="11"/>
      <c r="T6329" s="12"/>
      <c r="U6329" s="12"/>
      <c r="V6329" s="10"/>
      <c r="W6329" s="12"/>
      <c r="X6329" s="11"/>
      <c r="Y6329" s="11"/>
      <c r="Z6329" s="11"/>
      <c r="AA6329" s="11"/>
      <c r="AB6329" s="9"/>
      <c r="AC6329" s="9"/>
      <c r="AD6329" s="9"/>
      <c r="AE6329" s="8"/>
      <c r="AF6329" s="13"/>
      <c r="AG6329" s="13"/>
      <c r="AH6329" s="9"/>
      <c r="AI6329" s="13"/>
      <c r="AJ6329" s="8"/>
      <c r="AK6329" s="8"/>
      <c r="AL6329" s="8"/>
      <c r="AM6329" s="8"/>
      <c r="AN6329" s="8"/>
      <c r="AO6329" s="8"/>
      <c r="AP6329" s="8"/>
      <c r="AQ6329" s="8"/>
      <c r="AR6329" s="8"/>
      <c r="AS6329" s="8"/>
      <c r="AT6329" s="8"/>
      <c r="AU6329" s="8"/>
      <c r="AV6329" s="8"/>
      <c r="AW6329" s="8"/>
      <c r="AX6329" s="8"/>
    </row>
    <row r="6330" spans="3:50">
      <c r="C6330" s="8"/>
      <c r="D6330" s="9"/>
      <c r="E6330" s="9"/>
      <c r="F6330" s="9"/>
      <c r="G6330" s="9"/>
      <c r="H6330" s="9"/>
      <c r="I6330" s="9"/>
      <c r="J6330" s="9"/>
      <c r="K6330" s="9"/>
      <c r="L6330" s="9"/>
      <c r="M6330" s="9"/>
      <c r="N6330" s="9"/>
      <c r="O6330" s="10"/>
      <c r="P6330" s="10"/>
      <c r="Q6330" s="10"/>
      <c r="R6330" s="10"/>
      <c r="S6330" s="11"/>
      <c r="T6330" s="12"/>
      <c r="U6330" s="12"/>
      <c r="V6330" s="10"/>
      <c r="W6330" s="12"/>
      <c r="X6330" s="11"/>
      <c r="Y6330" s="11"/>
      <c r="Z6330" s="11"/>
      <c r="AA6330" s="11"/>
      <c r="AB6330" s="9"/>
      <c r="AC6330" s="9"/>
      <c r="AD6330" s="9"/>
      <c r="AE6330" s="8"/>
      <c r="AF6330" s="13"/>
      <c r="AG6330" s="13"/>
      <c r="AH6330" s="9"/>
      <c r="AI6330" s="13"/>
      <c r="AJ6330" s="8"/>
      <c r="AK6330" s="8"/>
      <c r="AL6330" s="8"/>
      <c r="AM6330" s="8"/>
      <c r="AN6330" s="8"/>
      <c r="AO6330" s="8"/>
      <c r="AP6330" s="8"/>
      <c r="AQ6330" s="8"/>
      <c r="AR6330" s="8"/>
      <c r="AS6330" s="8"/>
      <c r="AT6330" s="8"/>
      <c r="AU6330" s="8"/>
      <c r="AV6330" s="8"/>
      <c r="AW6330" s="8"/>
      <c r="AX6330" s="8"/>
    </row>
    <row r="6331" spans="3:50">
      <c r="C6331" s="8"/>
      <c r="D6331" s="9"/>
      <c r="E6331" s="9"/>
      <c r="F6331" s="9"/>
      <c r="G6331" s="9"/>
      <c r="H6331" s="9"/>
      <c r="I6331" s="9"/>
      <c r="J6331" s="9"/>
      <c r="K6331" s="9"/>
      <c r="L6331" s="9"/>
      <c r="M6331" s="9"/>
      <c r="N6331" s="9"/>
      <c r="O6331" s="10"/>
      <c r="P6331" s="10"/>
      <c r="Q6331" s="10"/>
      <c r="R6331" s="10"/>
      <c r="S6331" s="11"/>
      <c r="T6331" s="12"/>
      <c r="U6331" s="12"/>
      <c r="V6331" s="10"/>
      <c r="W6331" s="12"/>
      <c r="X6331" s="11"/>
      <c r="Y6331" s="11"/>
      <c r="Z6331" s="11"/>
      <c r="AA6331" s="11"/>
      <c r="AB6331" s="9"/>
      <c r="AC6331" s="9"/>
      <c r="AD6331" s="9"/>
      <c r="AE6331" s="8"/>
      <c r="AF6331" s="13"/>
      <c r="AG6331" s="13"/>
      <c r="AH6331" s="9"/>
      <c r="AI6331" s="13"/>
      <c r="AJ6331" s="8"/>
      <c r="AK6331" s="8"/>
      <c r="AL6331" s="8"/>
      <c r="AM6331" s="8"/>
      <c r="AN6331" s="8"/>
      <c r="AO6331" s="8"/>
      <c r="AP6331" s="8"/>
      <c r="AQ6331" s="8"/>
      <c r="AR6331" s="8"/>
      <c r="AS6331" s="8"/>
      <c r="AT6331" s="8"/>
      <c r="AU6331" s="8"/>
      <c r="AV6331" s="8"/>
      <c r="AW6331" s="8"/>
      <c r="AX6331" s="8"/>
    </row>
    <row r="6332" spans="3:50">
      <c r="C6332" s="8"/>
      <c r="D6332" s="9"/>
      <c r="E6332" s="9"/>
      <c r="F6332" s="9"/>
      <c r="G6332" s="9"/>
      <c r="H6332" s="9"/>
      <c r="I6332" s="9"/>
      <c r="J6332" s="9"/>
      <c r="K6332" s="9"/>
      <c r="L6332" s="9"/>
      <c r="M6332" s="9"/>
      <c r="N6332" s="9"/>
      <c r="O6332" s="10"/>
      <c r="P6332" s="10"/>
      <c r="Q6332" s="10"/>
      <c r="R6332" s="10"/>
      <c r="S6332" s="11"/>
      <c r="T6332" s="12"/>
      <c r="U6332" s="12"/>
      <c r="V6332" s="10"/>
      <c r="W6332" s="12"/>
      <c r="X6332" s="11"/>
      <c r="Y6332" s="11"/>
      <c r="Z6332" s="11"/>
      <c r="AA6332" s="11"/>
      <c r="AB6332" s="9"/>
      <c r="AC6332" s="9"/>
      <c r="AD6332" s="9"/>
      <c r="AE6332" s="8"/>
      <c r="AF6332" s="13"/>
      <c r="AG6332" s="13"/>
      <c r="AH6332" s="9"/>
      <c r="AI6332" s="13"/>
      <c r="AJ6332" s="8"/>
      <c r="AK6332" s="8"/>
      <c r="AL6332" s="8"/>
      <c r="AM6332" s="8"/>
      <c r="AN6332" s="8"/>
      <c r="AO6332" s="8"/>
      <c r="AP6332" s="8"/>
      <c r="AQ6332" s="8"/>
      <c r="AR6332" s="8"/>
      <c r="AS6332" s="8"/>
      <c r="AT6332" s="8"/>
      <c r="AU6332" s="8"/>
      <c r="AV6332" s="8"/>
      <c r="AW6332" s="8"/>
      <c r="AX6332" s="8"/>
    </row>
    <row r="6333" spans="3:50">
      <c r="C6333" s="8"/>
      <c r="D6333" s="9"/>
      <c r="E6333" s="9"/>
      <c r="F6333" s="9"/>
      <c r="G6333" s="9"/>
      <c r="H6333" s="9"/>
      <c r="I6333" s="9"/>
      <c r="J6333" s="9"/>
      <c r="K6333" s="9"/>
      <c r="L6333" s="9"/>
      <c r="M6333" s="9"/>
      <c r="N6333" s="9"/>
      <c r="O6333" s="10"/>
      <c r="P6333" s="10"/>
      <c r="Q6333" s="10"/>
      <c r="R6333" s="10"/>
      <c r="S6333" s="11"/>
      <c r="T6333" s="12"/>
      <c r="U6333" s="12"/>
      <c r="V6333" s="10"/>
      <c r="W6333" s="12"/>
      <c r="X6333" s="11"/>
      <c r="Y6333" s="11"/>
      <c r="Z6333" s="11"/>
      <c r="AA6333" s="11"/>
      <c r="AB6333" s="9"/>
      <c r="AC6333" s="9"/>
      <c r="AD6333" s="9"/>
      <c r="AE6333" s="8"/>
      <c r="AF6333" s="13"/>
      <c r="AG6333" s="13"/>
      <c r="AH6333" s="9"/>
      <c r="AI6333" s="13"/>
      <c r="AJ6333" s="8"/>
      <c r="AK6333" s="8"/>
      <c r="AL6333" s="8"/>
      <c r="AM6333" s="8"/>
      <c r="AN6333" s="8"/>
      <c r="AO6333" s="8"/>
      <c r="AP6333" s="8"/>
      <c r="AQ6333" s="8"/>
      <c r="AR6333" s="8"/>
      <c r="AS6333" s="8"/>
      <c r="AT6333" s="8"/>
      <c r="AU6333" s="8"/>
      <c r="AV6333" s="8"/>
      <c r="AW6333" s="8"/>
      <c r="AX6333" s="8"/>
    </row>
    <row r="6334" spans="3:50">
      <c r="C6334" s="8"/>
      <c r="D6334" s="9"/>
      <c r="E6334" s="9"/>
      <c r="F6334" s="9"/>
      <c r="G6334" s="9"/>
      <c r="H6334" s="9"/>
      <c r="I6334" s="9"/>
      <c r="J6334" s="9"/>
      <c r="K6334" s="9"/>
      <c r="L6334" s="9"/>
      <c r="M6334" s="9"/>
      <c r="N6334" s="9"/>
      <c r="O6334" s="10"/>
      <c r="P6334" s="10"/>
      <c r="Q6334" s="10"/>
      <c r="R6334" s="10"/>
      <c r="S6334" s="11"/>
      <c r="T6334" s="12"/>
      <c r="U6334" s="12"/>
      <c r="V6334" s="10"/>
      <c r="W6334" s="12"/>
      <c r="X6334" s="11"/>
      <c r="Y6334" s="11"/>
      <c r="Z6334" s="11"/>
      <c r="AA6334" s="11"/>
      <c r="AB6334" s="9"/>
      <c r="AC6334" s="9"/>
      <c r="AD6334" s="9"/>
      <c r="AE6334" s="8"/>
      <c r="AF6334" s="13"/>
      <c r="AG6334" s="13"/>
      <c r="AH6334" s="9"/>
      <c r="AI6334" s="13"/>
      <c r="AJ6334" s="8"/>
      <c r="AK6334" s="8"/>
      <c r="AL6334" s="8"/>
      <c r="AM6334" s="8"/>
      <c r="AN6334" s="8"/>
      <c r="AO6334" s="8"/>
      <c r="AP6334" s="8"/>
      <c r="AQ6334" s="8"/>
      <c r="AR6334" s="8"/>
      <c r="AS6334" s="8"/>
      <c r="AT6334" s="8"/>
      <c r="AU6334" s="8"/>
      <c r="AV6334" s="8"/>
      <c r="AW6334" s="8"/>
      <c r="AX6334" s="8"/>
    </row>
    <row r="6335" spans="3:50">
      <c r="C6335" s="8"/>
      <c r="D6335" s="9"/>
      <c r="E6335" s="9"/>
      <c r="F6335" s="9"/>
      <c r="G6335" s="9"/>
      <c r="H6335" s="9"/>
      <c r="I6335" s="9"/>
      <c r="J6335" s="9"/>
      <c r="K6335" s="9"/>
      <c r="L6335" s="9"/>
      <c r="M6335" s="9"/>
      <c r="N6335" s="9"/>
      <c r="O6335" s="10"/>
      <c r="P6335" s="10"/>
      <c r="Q6335" s="10"/>
      <c r="R6335" s="10"/>
      <c r="S6335" s="11"/>
      <c r="T6335" s="12"/>
      <c r="U6335" s="12"/>
      <c r="V6335" s="10"/>
      <c r="W6335" s="12"/>
      <c r="X6335" s="11"/>
      <c r="Y6335" s="11"/>
      <c r="Z6335" s="11"/>
      <c r="AA6335" s="11"/>
      <c r="AB6335" s="9"/>
      <c r="AC6335" s="9"/>
      <c r="AD6335" s="9"/>
      <c r="AE6335" s="8"/>
      <c r="AF6335" s="13"/>
      <c r="AG6335" s="13"/>
      <c r="AH6335" s="9"/>
      <c r="AI6335" s="13"/>
      <c r="AJ6335" s="8"/>
      <c r="AK6335" s="8"/>
      <c r="AL6335" s="8"/>
      <c r="AM6335" s="8"/>
      <c r="AN6335" s="8"/>
      <c r="AO6335" s="8"/>
      <c r="AP6335" s="8"/>
      <c r="AQ6335" s="8"/>
      <c r="AR6335" s="8"/>
      <c r="AS6335" s="8"/>
      <c r="AT6335" s="8"/>
      <c r="AU6335" s="8"/>
      <c r="AV6335" s="8"/>
      <c r="AW6335" s="8"/>
      <c r="AX6335" s="8"/>
    </row>
    <row r="6336" spans="3:50">
      <c r="C6336" s="8"/>
      <c r="D6336" s="9"/>
      <c r="E6336" s="9"/>
      <c r="F6336" s="9"/>
      <c r="G6336" s="9"/>
      <c r="H6336" s="9"/>
      <c r="I6336" s="9"/>
      <c r="J6336" s="9"/>
      <c r="K6336" s="9"/>
      <c r="L6336" s="9"/>
      <c r="M6336" s="9"/>
      <c r="N6336" s="9"/>
      <c r="O6336" s="10"/>
      <c r="P6336" s="10"/>
      <c r="Q6336" s="10"/>
      <c r="R6336" s="10"/>
      <c r="S6336" s="11"/>
      <c r="T6336" s="12"/>
      <c r="U6336" s="12"/>
      <c r="V6336" s="10"/>
      <c r="W6336" s="12"/>
      <c r="X6336" s="11"/>
      <c r="Y6336" s="11"/>
      <c r="Z6336" s="11"/>
      <c r="AA6336" s="11"/>
      <c r="AB6336" s="9"/>
      <c r="AC6336" s="9"/>
      <c r="AD6336" s="9"/>
      <c r="AE6336" s="8"/>
      <c r="AF6336" s="13"/>
      <c r="AG6336" s="13"/>
      <c r="AH6336" s="9"/>
      <c r="AI6336" s="13"/>
      <c r="AJ6336" s="8"/>
      <c r="AK6336" s="8"/>
      <c r="AL6336" s="8"/>
      <c r="AM6336" s="8"/>
      <c r="AN6336" s="8"/>
      <c r="AO6336" s="8"/>
      <c r="AP6336" s="8"/>
      <c r="AQ6336" s="8"/>
      <c r="AR6336" s="8"/>
      <c r="AS6336" s="8"/>
      <c r="AT6336" s="8"/>
      <c r="AU6336" s="8"/>
      <c r="AV6336" s="8"/>
      <c r="AW6336" s="8"/>
      <c r="AX6336" s="8"/>
    </row>
    <row r="6337" spans="3:50">
      <c r="C6337" s="8"/>
      <c r="D6337" s="9"/>
      <c r="E6337" s="9"/>
      <c r="F6337" s="9"/>
      <c r="G6337" s="9"/>
      <c r="H6337" s="9"/>
      <c r="I6337" s="9"/>
      <c r="J6337" s="9"/>
      <c r="K6337" s="9"/>
      <c r="L6337" s="9"/>
      <c r="M6337" s="9"/>
      <c r="N6337" s="9"/>
      <c r="O6337" s="10"/>
      <c r="P6337" s="10"/>
      <c r="Q6337" s="10"/>
      <c r="R6337" s="10"/>
      <c r="S6337" s="11"/>
      <c r="T6337" s="12"/>
      <c r="U6337" s="12"/>
      <c r="V6337" s="10"/>
      <c r="W6337" s="12"/>
      <c r="X6337" s="11"/>
      <c r="Y6337" s="11"/>
      <c r="Z6337" s="11"/>
      <c r="AA6337" s="11"/>
      <c r="AB6337" s="9"/>
      <c r="AC6337" s="9"/>
      <c r="AD6337" s="9"/>
      <c r="AE6337" s="8"/>
      <c r="AF6337" s="13"/>
      <c r="AG6337" s="13"/>
      <c r="AH6337" s="9"/>
      <c r="AI6337" s="13"/>
      <c r="AJ6337" s="8"/>
      <c r="AK6337" s="8"/>
      <c r="AL6337" s="8"/>
      <c r="AM6337" s="8"/>
      <c r="AN6337" s="8"/>
      <c r="AO6337" s="8"/>
      <c r="AP6337" s="8"/>
      <c r="AQ6337" s="8"/>
      <c r="AR6337" s="8"/>
      <c r="AS6337" s="8"/>
      <c r="AT6337" s="8"/>
      <c r="AU6337" s="8"/>
      <c r="AV6337" s="8"/>
      <c r="AW6337" s="8"/>
      <c r="AX6337" s="8"/>
    </row>
    <row r="6338" spans="3:50">
      <c r="C6338" s="8"/>
      <c r="D6338" s="9"/>
      <c r="E6338" s="9"/>
      <c r="F6338" s="9"/>
      <c r="G6338" s="9"/>
      <c r="H6338" s="9"/>
      <c r="I6338" s="9"/>
      <c r="J6338" s="9"/>
      <c r="K6338" s="9"/>
      <c r="L6338" s="9"/>
      <c r="M6338" s="9"/>
      <c r="N6338" s="9"/>
      <c r="O6338" s="10"/>
      <c r="P6338" s="10"/>
      <c r="Q6338" s="10"/>
      <c r="R6338" s="10"/>
      <c r="S6338" s="11"/>
      <c r="T6338" s="12"/>
      <c r="U6338" s="12"/>
      <c r="V6338" s="10"/>
      <c r="W6338" s="12"/>
      <c r="X6338" s="11"/>
      <c r="Y6338" s="11"/>
      <c r="Z6338" s="11"/>
      <c r="AA6338" s="11"/>
      <c r="AB6338" s="9"/>
      <c r="AC6338" s="9"/>
      <c r="AD6338" s="9"/>
      <c r="AE6338" s="8"/>
      <c r="AF6338" s="13"/>
      <c r="AG6338" s="13"/>
      <c r="AH6338" s="9"/>
      <c r="AI6338" s="13"/>
      <c r="AJ6338" s="8"/>
      <c r="AK6338" s="8"/>
      <c r="AL6338" s="8"/>
      <c r="AM6338" s="8"/>
      <c r="AN6338" s="8"/>
      <c r="AO6338" s="8"/>
      <c r="AP6338" s="8"/>
      <c r="AQ6338" s="8"/>
      <c r="AR6338" s="8"/>
      <c r="AS6338" s="8"/>
      <c r="AT6338" s="8"/>
      <c r="AU6338" s="8"/>
      <c r="AV6338" s="8"/>
      <c r="AW6338" s="8"/>
      <c r="AX6338" s="8"/>
    </row>
    <row r="6339" spans="3:50">
      <c r="C6339" s="8"/>
      <c r="D6339" s="9"/>
      <c r="E6339" s="9"/>
      <c r="F6339" s="9"/>
      <c r="G6339" s="9"/>
      <c r="H6339" s="9"/>
      <c r="I6339" s="9"/>
      <c r="J6339" s="9"/>
      <c r="K6339" s="9"/>
      <c r="L6339" s="9"/>
      <c r="M6339" s="9"/>
      <c r="N6339" s="9"/>
      <c r="O6339" s="10"/>
      <c r="P6339" s="10"/>
      <c r="Q6339" s="10"/>
      <c r="R6339" s="10"/>
      <c r="S6339" s="11"/>
      <c r="T6339" s="12"/>
      <c r="U6339" s="12"/>
      <c r="V6339" s="10"/>
      <c r="W6339" s="12"/>
      <c r="X6339" s="11"/>
      <c r="Y6339" s="11"/>
      <c r="Z6339" s="11"/>
      <c r="AA6339" s="11"/>
      <c r="AB6339" s="9"/>
      <c r="AC6339" s="9"/>
      <c r="AD6339" s="9"/>
      <c r="AE6339" s="8"/>
      <c r="AF6339" s="13"/>
      <c r="AG6339" s="13"/>
      <c r="AH6339" s="9"/>
      <c r="AI6339" s="13"/>
      <c r="AJ6339" s="8"/>
      <c r="AK6339" s="8"/>
      <c r="AL6339" s="8"/>
      <c r="AM6339" s="8"/>
      <c r="AN6339" s="8"/>
      <c r="AO6339" s="8"/>
      <c r="AP6339" s="8"/>
      <c r="AQ6339" s="8"/>
      <c r="AR6339" s="8"/>
      <c r="AS6339" s="8"/>
      <c r="AT6339" s="8"/>
      <c r="AU6339" s="8"/>
      <c r="AV6339" s="8"/>
      <c r="AW6339" s="8"/>
      <c r="AX6339" s="8"/>
    </row>
    <row r="6340" spans="3:50">
      <c r="C6340" s="8"/>
      <c r="D6340" s="9"/>
      <c r="E6340" s="9"/>
      <c r="F6340" s="9"/>
      <c r="G6340" s="9"/>
      <c r="H6340" s="9"/>
      <c r="I6340" s="9"/>
      <c r="J6340" s="9"/>
      <c r="K6340" s="9"/>
      <c r="L6340" s="9"/>
      <c r="M6340" s="9"/>
      <c r="N6340" s="9"/>
      <c r="O6340" s="10"/>
      <c r="P6340" s="10"/>
      <c r="Q6340" s="10"/>
      <c r="R6340" s="10"/>
      <c r="S6340" s="11"/>
      <c r="T6340" s="12"/>
      <c r="U6340" s="12"/>
      <c r="V6340" s="10"/>
      <c r="W6340" s="12"/>
      <c r="X6340" s="11"/>
      <c r="Y6340" s="11"/>
      <c r="Z6340" s="11"/>
      <c r="AA6340" s="11"/>
      <c r="AB6340" s="9"/>
      <c r="AC6340" s="9"/>
      <c r="AD6340" s="9"/>
      <c r="AE6340" s="8"/>
      <c r="AF6340" s="13"/>
      <c r="AG6340" s="13"/>
      <c r="AH6340" s="9"/>
      <c r="AI6340" s="13"/>
      <c r="AJ6340" s="8"/>
      <c r="AK6340" s="8"/>
      <c r="AL6340" s="8"/>
      <c r="AM6340" s="8"/>
      <c r="AN6340" s="8"/>
      <c r="AO6340" s="8"/>
      <c r="AP6340" s="8"/>
      <c r="AQ6340" s="8"/>
      <c r="AR6340" s="8"/>
      <c r="AS6340" s="8"/>
      <c r="AT6340" s="8"/>
      <c r="AU6340" s="8"/>
      <c r="AV6340" s="8"/>
      <c r="AW6340" s="8"/>
      <c r="AX6340" s="8"/>
    </row>
    <row r="6341" spans="3:50">
      <c r="C6341" s="8"/>
      <c r="D6341" s="9"/>
      <c r="E6341" s="9"/>
      <c r="F6341" s="9"/>
      <c r="G6341" s="9"/>
      <c r="H6341" s="9"/>
      <c r="I6341" s="9"/>
      <c r="J6341" s="9"/>
      <c r="K6341" s="9"/>
      <c r="L6341" s="9"/>
      <c r="M6341" s="9"/>
      <c r="N6341" s="9"/>
      <c r="O6341" s="10"/>
      <c r="P6341" s="10"/>
      <c r="Q6341" s="10"/>
      <c r="R6341" s="10"/>
      <c r="S6341" s="11"/>
      <c r="T6341" s="12"/>
      <c r="U6341" s="12"/>
      <c r="V6341" s="10"/>
      <c r="W6341" s="12"/>
      <c r="X6341" s="11"/>
      <c r="Y6341" s="11"/>
      <c r="Z6341" s="11"/>
      <c r="AA6341" s="11"/>
      <c r="AB6341" s="9"/>
      <c r="AC6341" s="9"/>
      <c r="AD6341" s="9"/>
      <c r="AE6341" s="8"/>
      <c r="AF6341" s="13"/>
      <c r="AG6341" s="13"/>
      <c r="AH6341" s="9"/>
      <c r="AI6341" s="13"/>
      <c r="AJ6341" s="8"/>
      <c r="AK6341" s="8"/>
      <c r="AL6341" s="8"/>
      <c r="AM6341" s="8"/>
      <c r="AN6341" s="8"/>
      <c r="AO6341" s="8"/>
      <c r="AP6341" s="8"/>
      <c r="AQ6341" s="8"/>
      <c r="AR6341" s="8"/>
      <c r="AS6341" s="8"/>
      <c r="AT6341" s="8"/>
      <c r="AU6341" s="8"/>
      <c r="AV6341" s="8"/>
      <c r="AW6341" s="8"/>
      <c r="AX6341" s="8"/>
    </row>
    <row r="6342" spans="3:50">
      <c r="C6342" s="8"/>
      <c r="D6342" s="9"/>
      <c r="E6342" s="9"/>
      <c r="F6342" s="9"/>
      <c r="G6342" s="9"/>
      <c r="H6342" s="9"/>
      <c r="I6342" s="9"/>
      <c r="J6342" s="9"/>
      <c r="K6342" s="9"/>
      <c r="L6342" s="9"/>
      <c r="M6342" s="9"/>
      <c r="N6342" s="9"/>
      <c r="O6342" s="10"/>
      <c r="P6342" s="10"/>
      <c r="Q6342" s="10"/>
      <c r="R6342" s="10"/>
      <c r="S6342" s="11"/>
      <c r="T6342" s="12"/>
      <c r="U6342" s="12"/>
      <c r="V6342" s="10"/>
      <c r="W6342" s="12"/>
      <c r="X6342" s="11"/>
      <c r="Y6342" s="11"/>
      <c r="Z6342" s="11"/>
      <c r="AA6342" s="11"/>
      <c r="AB6342" s="9"/>
      <c r="AC6342" s="9"/>
      <c r="AD6342" s="9"/>
      <c r="AE6342" s="8"/>
      <c r="AF6342" s="13"/>
      <c r="AG6342" s="13"/>
      <c r="AH6342" s="9"/>
      <c r="AI6342" s="13"/>
      <c r="AJ6342" s="8"/>
      <c r="AK6342" s="8"/>
      <c r="AL6342" s="8"/>
      <c r="AM6342" s="8"/>
      <c r="AN6342" s="8"/>
      <c r="AO6342" s="8"/>
      <c r="AP6342" s="8"/>
      <c r="AQ6342" s="8"/>
      <c r="AR6342" s="8"/>
      <c r="AS6342" s="8"/>
      <c r="AT6342" s="8"/>
      <c r="AU6342" s="8"/>
      <c r="AV6342" s="8"/>
      <c r="AW6342" s="8"/>
      <c r="AX6342" s="8"/>
    </row>
    <row r="6343" spans="3:50">
      <c r="C6343" s="8"/>
      <c r="D6343" s="9"/>
      <c r="E6343" s="9"/>
      <c r="F6343" s="9"/>
      <c r="G6343" s="9"/>
      <c r="H6343" s="9"/>
      <c r="I6343" s="9"/>
      <c r="J6343" s="9"/>
      <c r="K6343" s="9"/>
      <c r="L6343" s="9"/>
      <c r="M6343" s="9"/>
      <c r="N6343" s="9"/>
      <c r="O6343" s="10"/>
      <c r="P6343" s="10"/>
      <c r="Q6343" s="10"/>
      <c r="R6343" s="10"/>
      <c r="S6343" s="11"/>
      <c r="T6343" s="12"/>
      <c r="U6343" s="12"/>
      <c r="V6343" s="10"/>
      <c r="W6343" s="12"/>
      <c r="X6343" s="11"/>
      <c r="Y6343" s="11"/>
      <c r="Z6343" s="11"/>
      <c r="AA6343" s="11"/>
      <c r="AB6343" s="9"/>
      <c r="AC6343" s="9"/>
      <c r="AD6343" s="9"/>
      <c r="AE6343" s="8"/>
      <c r="AF6343" s="13"/>
      <c r="AG6343" s="13"/>
      <c r="AH6343" s="9"/>
      <c r="AI6343" s="13"/>
      <c r="AJ6343" s="8"/>
      <c r="AK6343" s="8"/>
      <c r="AL6343" s="8"/>
      <c r="AM6343" s="8"/>
      <c r="AN6343" s="8"/>
      <c r="AO6343" s="8"/>
      <c r="AP6343" s="8"/>
      <c r="AQ6343" s="8"/>
      <c r="AR6343" s="8"/>
      <c r="AS6343" s="8"/>
      <c r="AT6343" s="8"/>
      <c r="AU6343" s="8"/>
      <c r="AV6343" s="8"/>
      <c r="AW6343" s="8"/>
      <c r="AX6343" s="8"/>
    </row>
    <row r="6344" spans="3:50">
      <c r="C6344" s="8"/>
      <c r="D6344" s="9"/>
      <c r="E6344" s="9"/>
      <c r="F6344" s="9"/>
      <c r="G6344" s="9"/>
      <c r="H6344" s="9"/>
      <c r="I6344" s="9"/>
      <c r="J6344" s="9"/>
      <c r="K6344" s="9"/>
      <c r="L6344" s="9"/>
      <c r="M6344" s="9"/>
      <c r="N6344" s="9"/>
      <c r="O6344" s="10"/>
      <c r="P6344" s="10"/>
      <c r="Q6344" s="10"/>
      <c r="R6344" s="10"/>
      <c r="S6344" s="11"/>
      <c r="T6344" s="12"/>
      <c r="U6344" s="12"/>
      <c r="V6344" s="10"/>
      <c r="W6344" s="12"/>
      <c r="X6344" s="11"/>
      <c r="Y6344" s="11"/>
      <c r="Z6344" s="11"/>
      <c r="AA6344" s="11"/>
      <c r="AB6344" s="9"/>
      <c r="AC6344" s="9"/>
      <c r="AD6344" s="9"/>
      <c r="AE6344" s="8"/>
      <c r="AF6344" s="13"/>
      <c r="AG6344" s="13"/>
      <c r="AH6344" s="9"/>
      <c r="AI6344" s="13"/>
      <c r="AJ6344" s="8"/>
      <c r="AK6344" s="8"/>
      <c r="AL6344" s="8"/>
      <c r="AM6344" s="8"/>
      <c r="AN6344" s="8"/>
      <c r="AO6344" s="8"/>
      <c r="AP6344" s="8"/>
      <c r="AQ6344" s="8"/>
      <c r="AR6344" s="8"/>
      <c r="AS6344" s="8"/>
      <c r="AT6344" s="8"/>
      <c r="AU6344" s="8"/>
      <c r="AV6344" s="8"/>
      <c r="AW6344" s="8"/>
      <c r="AX6344" s="8"/>
    </row>
    <row r="6345" spans="3:50">
      <c r="C6345" s="8"/>
      <c r="D6345" s="9"/>
      <c r="E6345" s="9"/>
      <c r="F6345" s="9"/>
      <c r="G6345" s="9"/>
      <c r="H6345" s="9"/>
      <c r="I6345" s="9"/>
      <c r="J6345" s="9"/>
      <c r="K6345" s="9"/>
      <c r="L6345" s="9"/>
      <c r="M6345" s="9"/>
      <c r="N6345" s="9"/>
      <c r="O6345" s="10"/>
      <c r="P6345" s="10"/>
      <c r="Q6345" s="10"/>
      <c r="R6345" s="10"/>
      <c r="S6345" s="11"/>
      <c r="T6345" s="12"/>
      <c r="U6345" s="12"/>
      <c r="V6345" s="10"/>
      <c r="W6345" s="12"/>
      <c r="X6345" s="11"/>
      <c r="Y6345" s="11"/>
      <c r="Z6345" s="11"/>
      <c r="AA6345" s="11"/>
      <c r="AB6345" s="9"/>
      <c r="AC6345" s="9"/>
      <c r="AD6345" s="9"/>
      <c r="AE6345" s="8"/>
      <c r="AF6345" s="13"/>
      <c r="AG6345" s="13"/>
      <c r="AH6345" s="9"/>
      <c r="AI6345" s="13"/>
      <c r="AJ6345" s="8"/>
      <c r="AK6345" s="8"/>
      <c r="AL6345" s="8"/>
      <c r="AM6345" s="8"/>
      <c r="AN6345" s="8"/>
      <c r="AO6345" s="8"/>
      <c r="AP6345" s="8"/>
      <c r="AQ6345" s="8"/>
      <c r="AR6345" s="8"/>
      <c r="AS6345" s="8"/>
      <c r="AT6345" s="8"/>
      <c r="AU6345" s="8"/>
      <c r="AV6345" s="8"/>
      <c r="AW6345" s="8"/>
      <c r="AX6345" s="8"/>
    </row>
    <row r="6346" spans="3:50">
      <c r="C6346" s="8"/>
      <c r="D6346" s="9"/>
      <c r="E6346" s="9"/>
      <c r="F6346" s="9"/>
      <c r="G6346" s="9"/>
      <c r="H6346" s="9"/>
      <c r="I6346" s="9"/>
      <c r="J6346" s="9"/>
      <c r="K6346" s="9"/>
      <c r="L6346" s="9"/>
      <c r="M6346" s="9"/>
      <c r="N6346" s="9"/>
      <c r="O6346" s="10"/>
      <c r="P6346" s="10"/>
      <c r="Q6346" s="10"/>
      <c r="R6346" s="10"/>
      <c r="S6346" s="11"/>
      <c r="T6346" s="12"/>
      <c r="U6346" s="12"/>
      <c r="V6346" s="10"/>
      <c r="W6346" s="12"/>
      <c r="X6346" s="11"/>
      <c r="Y6346" s="11"/>
      <c r="Z6346" s="11"/>
      <c r="AA6346" s="11"/>
      <c r="AB6346" s="9"/>
      <c r="AC6346" s="9"/>
      <c r="AD6346" s="9"/>
      <c r="AE6346" s="8"/>
      <c r="AF6346" s="13"/>
      <c r="AG6346" s="13"/>
      <c r="AH6346" s="9"/>
      <c r="AI6346" s="13"/>
      <c r="AJ6346" s="8"/>
      <c r="AK6346" s="8"/>
      <c r="AL6346" s="8"/>
      <c r="AM6346" s="8"/>
      <c r="AN6346" s="8"/>
      <c r="AO6346" s="8"/>
      <c r="AP6346" s="8"/>
      <c r="AQ6346" s="8"/>
      <c r="AR6346" s="8"/>
      <c r="AS6346" s="8"/>
      <c r="AT6346" s="8"/>
      <c r="AU6346" s="8"/>
      <c r="AV6346" s="8"/>
      <c r="AW6346" s="8"/>
      <c r="AX6346" s="8"/>
    </row>
    <row r="6347" spans="3:50">
      <c r="C6347" s="8"/>
      <c r="D6347" s="9"/>
      <c r="E6347" s="9"/>
      <c r="F6347" s="9"/>
      <c r="G6347" s="9"/>
      <c r="H6347" s="9"/>
      <c r="I6347" s="9"/>
      <c r="J6347" s="9"/>
      <c r="K6347" s="9"/>
      <c r="L6347" s="9"/>
      <c r="M6347" s="9"/>
      <c r="N6347" s="9"/>
      <c r="O6347" s="10"/>
      <c r="P6347" s="10"/>
      <c r="Q6347" s="10"/>
      <c r="R6347" s="10"/>
      <c r="S6347" s="11"/>
      <c r="T6347" s="12"/>
      <c r="U6347" s="12"/>
      <c r="V6347" s="10"/>
      <c r="W6347" s="12"/>
      <c r="X6347" s="11"/>
      <c r="Y6347" s="11"/>
      <c r="Z6347" s="11"/>
      <c r="AA6347" s="11"/>
      <c r="AB6347" s="9"/>
      <c r="AC6347" s="9"/>
      <c r="AD6347" s="9"/>
      <c r="AE6347" s="8"/>
      <c r="AF6347" s="13"/>
      <c r="AG6347" s="13"/>
      <c r="AH6347" s="9"/>
      <c r="AI6347" s="13"/>
      <c r="AJ6347" s="8"/>
      <c r="AK6347" s="8"/>
      <c r="AL6347" s="8"/>
      <c r="AM6347" s="8"/>
      <c r="AN6347" s="8"/>
      <c r="AO6347" s="8"/>
      <c r="AP6347" s="8"/>
      <c r="AQ6347" s="8"/>
      <c r="AR6347" s="8"/>
      <c r="AS6347" s="8"/>
      <c r="AT6347" s="8"/>
      <c r="AU6347" s="8"/>
      <c r="AV6347" s="8"/>
      <c r="AW6347" s="8"/>
      <c r="AX6347" s="8"/>
    </row>
    <row r="6348" spans="3:50">
      <c r="C6348" s="8"/>
      <c r="D6348" s="9"/>
      <c r="E6348" s="9"/>
      <c r="F6348" s="9"/>
      <c r="G6348" s="9"/>
      <c r="H6348" s="9"/>
      <c r="I6348" s="9"/>
      <c r="J6348" s="9"/>
      <c r="K6348" s="9"/>
      <c r="L6348" s="9"/>
      <c r="M6348" s="9"/>
      <c r="N6348" s="9"/>
      <c r="O6348" s="10"/>
      <c r="P6348" s="10"/>
      <c r="Q6348" s="10"/>
      <c r="R6348" s="10"/>
      <c r="S6348" s="11"/>
      <c r="T6348" s="12"/>
      <c r="U6348" s="12"/>
      <c r="V6348" s="10"/>
      <c r="W6348" s="12"/>
      <c r="X6348" s="11"/>
      <c r="Y6348" s="11"/>
      <c r="Z6348" s="11"/>
      <c r="AA6348" s="11"/>
      <c r="AB6348" s="9"/>
      <c r="AC6348" s="9"/>
      <c r="AD6348" s="9"/>
      <c r="AE6348" s="8"/>
      <c r="AF6348" s="13"/>
      <c r="AG6348" s="13"/>
      <c r="AH6348" s="9"/>
      <c r="AI6348" s="13"/>
      <c r="AJ6348" s="8"/>
      <c r="AK6348" s="8"/>
      <c r="AL6348" s="8"/>
      <c r="AM6348" s="8"/>
      <c r="AN6348" s="8"/>
      <c r="AO6348" s="8"/>
      <c r="AP6348" s="8"/>
      <c r="AQ6348" s="8"/>
      <c r="AR6348" s="8"/>
      <c r="AS6348" s="8"/>
      <c r="AT6348" s="8"/>
      <c r="AU6348" s="8"/>
      <c r="AV6348" s="8"/>
      <c r="AW6348" s="8"/>
      <c r="AX6348" s="8"/>
    </row>
    <row r="6349" spans="3:50">
      <c r="C6349" s="8"/>
      <c r="D6349" s="9"/>
      <c r="E6349" s="9"/>
      <c r="F6349" s="9"/>
      <c r="G6349" s="9"/>
      <c r="H6349" s="9"/>
      <c r="I6349" s="9"/>
      <c r="J6349" s="9"/>
      <c r="K6349" s="9"/>
      <c r="L6349" s="9"/>
      <c r="M6349" s="9"/>
      <c r="N6349" s="9"/>
      <c r="O6349" s="10"/>
      <c r="P6349" s="10"/>
      <c r="Q6349" s="10"/>
      <c r="R6349" s="10"/>
      <c r="S6349" s="11"/>
      <c r="T6349" s="12"/>
      <c r="U6349" s="12"/>
      <c r="V6349" s="10"/>
      <c r="W6349" s="12"/>
      <c r="X6349" s="11"/>
      <c r="Y6349" s="11"/>
      <c r="Z6349" s="11"/>
      <c r="AA6349" s="11"/>
      <c r="AB6349" s="9"/>
      <c r="AC6349" s="9"/>
      <c r="AD6349" s="9"/>
      <c r="AE6349" s="8"/>
      <c r="AF6349" s="13"/>
      <c r="AG6349" s="13"/>
      <c r="AH6349" s="9"/>
      <c r="AI6349" s="13"/>
      <c r="AJ6349" s="8"/>
      <c r="AK6349" s="8"/>
      <c r="AL6349" s="8"/>
      <c r="AM6349" s="8"/>
      <c r="AN6349" s="8"/>
      <c r="AO6349" s="8"/>
      <c r="AP6349" s="8"/>
      <c r="AQ6349" s="8"/>
      <c r="AR6349" s="8"/>
      <c r="AS6349" s="8"/>
      <c r="AT6349" s="8"/>
      <c r="AU6349" s="8"/>
      <c r="AV6349" s="8"/>
      <c r="AW6349" s="8"/>
      <c r="AX6349" s="8"/>
    </row>
    <row r="6350" spans="3:50">
      <c r="C6350" s="8"/>
      <c r="D6350" s="9"/>
      <c r="E6350" s="9"/>
      <c r="F6350" s="9"/>
      <c r="G6350" s="9"/>
      <c r="H6350" s="9"/>
      <c r="I6350" s="9"/>
      <c r="J6350" s="9"/>
      <c r="K6350" s="9"/>
      <c r="L6350" s="9"/>
      <c r="M6350" s="9"/>
      <c r="N6350" s="9"/>
      <c r="O6350" s="10"/>
      <c r="P6350" s="10"/>
      <c r="Q6350" s="10"/>
      <c r="R6350" s="10"/>
      <c r="S6350" s="11"/>
      <c r="T6350" s="12"/>
      <c r="U6350" s="12"/>
      <c r="V6350" s="10"/>
      <c r="W6350" s="12"/>
      <c r="X6350" s="11"/>
      <c r="Y6350" s="11"/>
      <c r="Z6350" s="11"/>
      <c r="AA6350" s="11"/>
      <c r="AB6350" s="9"/>
      <c r="AC6350" s="9"/>
      <c r="AD6350" s="9"/>
      <c r="AE6350" s="8"/>
      <c r="AF6350" s="13"/>
      <c r="AG6350" s="13"/>
      <c r="AH6350" s="9"/>
      <c r="AI6350" s="13"/>
      <c r="AJ6350" s="8"/>
      <c r="AK6350" s="8"/>
      <c r="AL6350" s="8"/>
      <c r="AM6350" s="8"/>
      <c r="AN6350" s="8"/>
      <c r="AO6350" s="8"/>
      <c r="AP6350" s="8"/>
      <c r="AQ6350" s="8"/>
      <c r="AR6350" s="8"/>
      <c r="AS6350" s="8"/>
      <c r="AT6350" s="8"/>
      <c r="AU6350" s="8"/>
      <c r="AV6350" s="8"/>
      <c r="AW6350" s="8"/>
      <c r="AX6350" s="8"/>
    </row>
    <row r="6351" spans="3:50">
      <c r="C6351" s="8"/>
      <c r="D6351" s="9"/>
      <c r="E6351" s="9"/>
      <c r="F6351" s="9"/>
      <c r="G6351" s="9"/>
      <c r="H6351" s="9"/>
      <c r="I6351" s="9"/>
      <c r="J6351" s="9"/>
      <c r="K6351" s="9"/>
      <c r="L6351" s="9"/>
      <c r="M6351" s="9"/>
      <c r="N6351" s="9"/>
      <c r="O6351" s="10"/>
      <c r="P6351" s="10"/>
      <c r="Q6351" s="10"/>
      <c r="R6351" s="10"/>
      <c r="S6351" s="11"/>
      <c r="T6351" s="12"/>
      <c r="U6351" s="12"/>
      <c r="V6351" s="10"/>
      <c r="W6351" s="12"/>
      <c r="X6351" s="11"/>
      <c r="Y6351" s="11"/>
      <c r="Z6351" s="11"/>
      <c r="AA6351" s="11"/>
      <c r="AB6351" s="9"/>
      <c r="AC6351" s="9"/>
      <c r="AD6351" s="9"/>
      <c r="AE6351" s="8"/>
      <c r="AF6351" s="13"/>
      <c r="AG6351" s="13"/>
      <c r="AH6351" s="9"/>
      <c r="AI6351" s="13"/>
      <c r="AJ6351" s="8"/>
      <c r="AK6351" s="8"/>
      <c r="AL6351" s="8"/>
      <c r="AM6351" s="8"/>
      <c r="AN6351" s="8"/>
      <c r="AO6351" s="8"/>
      <c r="AP6351" s="8"/>
      <c r="AQ6351" s="8"/>
      <c r="AR6351" s="8"/>
      <c r="AS6351" s="8"/>
      <c r="AT6351" s="8"/>
      <c r="AU6351" s="8"/>
      <c r="AV6351" s="8"/>
      <c r="AW6351" s="8"/>
      <c r="AX6351" s="8"/>
    </row>
    <row r="6352" spans="3:50">
      <c r="C6352" s="8"/>
      <c r="D6352" s="9"/>
      <c r="E6352" s="9"/>
      <c r="F6352" s="9"/>
      <c r="G6352" s="9"/>
      <c r="H6352" s="9"/>
      <c r="I6352" s="9"/>
      <c r="J6352" s="9"/>
      <c r="K6352" s="9"/>
      <c r="L6352" s="9"/>
      <c r="M6352" s="9"/>
      <c r="N6352" s="9"/>
      <c r="O6352" s="10"/>
      <c r="P6352" s="10"/>
      <c r="Q6352" s="10"/>
      <c r="R6352" s="10"/>
      <c r="S6352" s="11"/>
      <c r="T6352" s="12"/>
      <c r="U6352" s="12"/>
      <c r="V6352" s="10"/>
      <c r="W6352" s="12"/>
      <c r="X6352" s="11"/>
      <c r="Y6352" s="11"/>
      <c r="Z6352" s="11"/>
      <c r="AA6352" s="11"/>
      <c r="AB6352" s="9"/>
      <c r="AC6352" s="9"/>
      <c r="AD6352" s="9"/>
      <c r="AE6352" s="8"/>
      <c r="AF6352" s="13"/>
      <c r="AG6352" s="13"/>
      <c r="AH6352" s="9"/>
      <c r="AI6352" s="13"/>
      <c r="AJ6352" s="8"/>
      <c r="AK6352" s="8"/>
      <c r="AL6352" s="8"/>
      <c r="AM6352" s="8"/>
      <c r="AN6352" s="8"/>
      <c r="AO6352" s="8"/>
      <c r="AP6352" s="8"/>
      <c r="AQ6352" s="8"/>
      <c r="AR6352" s="8"/>
      <c r="AS6352" s="8"/>
      <c r="AT6352" s="8"/>
      <c r="AU6352" s="8"/>
      <c r="AV6352" s="8"/>
      <c r="AW6352" s="8"/>
      <c r="AX6352" s="8"/>
    </row>
    <row r="6353" spans="3:50">
      <c r="C6353" s="8"/>
      <c r="D6353" s="9"/>
      <c r="E6353" s="9"/>
      <c r="F6353" s="9"/>
      <c r="G6353" s="9"/>
      <c r="H6353" s="9"/>
      <c r="I6353" s="9"/>
      <c r="J6353" s="9"/>
      <c r="K6353" s="9"/>
      <c r="L6353" s="9"/>
      <c r="M6353" s="9"/>
      <c r="N6353" s="9"/>
      <c r="O6353" s="10"/>
      <c r="P6353" s="10"/>
      <c r="Q6353" s="10"/>
      <c r="R6353" s="10"/>
      <c r="S6353" s="11"/>
      <c r="T6353" s="12"/>
      <c r="U6353" s="12"/>
      <c r="V6353" s="10"/>
      <c r="W6353" s="12"/>
      <c r="X6353" s="11"/>
      <c r="Y6353" s="11"/>
      <c r="Z6353" s="11"/>
      <c r="AA6353" s="11"/>
      <c r="AB6353" s="9"/>
      <c r="AC6353" s="9"/>
      <c r="AD6353" s="9"/>
      <c r="AE6353" s="8"/>
      <c r="AF6353" s="13"/>
      <c r="AG6353" s="13"/>
      <c r="AH6353" s="9"/>
      <c r="AI6353" s="13"/>
      <c r="AJ6353" s="8"/>
      <c r="AK6353" s="8"/>
      <c r="AL6353" s="8"/>
      <c r="AM6353" s="8"/>
      <c r="AN6353" s="8"/>
      <c r="AO6353" s="8"/>
      <c r="AP6353" s="8"/>
      <c r="AQ6353" s="8"/>
      <c r="AR6353" s="8"/>
      <c r="AS6353" s="8"/>
      <c r="AT6353" s="8"/>
      <c r="AU6353" s="8"/>
      <c r="AV6353" s="8"/>
      <c r="AW6353" s="8"/>
      <c r="AX6353" s="8"/>
    </row>
    <row r="6354" spans="3:50">
      <c r="C6354" s="8"/>
      <c r="D6354" s="9"/>
      <c r="E6354" s="9"/>
      <c r="F6354" s="9"/>
      <c r="G6354" s="9"/>
      <c r="H6354" s="9"/>
      <c r="I6354" s="9"/>
      <c r="J6354" s="9"/>
      <c r="K6354" s="9"/>
      <c r="L6354" s="9"/>
      <c r="M6354" s="9"/>
      <c r="N6354" s="9"/>
      <c r="O6354" s="10"/>
      <c r="P6354" s="10"/>
      <c r="Q6354" s="10"/>
      <c r="R6354" s="10"/>
      <c r="S6354" s="11"/>
      <c r="T6354" s="12"/>
      <c r="U6354" s="12"/>
      <c r="V6354" s="10"/>
      <c r="W6354" s="12"/>
      <c r="X6354" s="11"/>
      <c r="Y6354" s="11"/>
      <c r="Z6354" s="11"/>
      <c r="AA6354" s="11"/>
      <c r="AB6354" s="9"/>
      <c r="AC6354" s="9"/>
      <c r="AD6354" s="9"/>
      <c r="AE6354" s="8"/>
      <c r="AF6354" s="13"/>
      <c r="AG6354" s="13"/>
      <c r="AH6354" s="9"/>
      <c r="AI6354" s="13"/>
      <c r="AJ6354" s="8"/>
      <c r="AK6354" s="8"/>
      <c r="AL6354" s="8"/>
      <c r="AM6354" s="8"/>
      <c r="AN6354" s="8"/>
      <c r="AO6354" s="8"/>
      <c r="AP6354" s="8"/>
      <c r="AQ6354" s="8"/>
      <c r="AR6354" s="8"/>
      <c r="AS6354" s="8"/>
      <c r="AT6354" s="8"/>
      <c r="AU6354" s="8"/>
      <c r="AV6354" s="8"/>
      <c r="AW6354" s="8"/>
      <c r="AX6354" s="8"/>
    </row>
    <row r="6355" spans="3:50">
      <c r="C6355" s="8"/>
      <c r="D6355" s="9"/>
      <c r="E6355" s="9"/>
      <c r="F6355" s="9"/>
      <c r="G6355" s="9"/>
      <c r="H6355" s="9"/>
      <c r="I6355" s="9"/>
      <c r="J6355" s="9"/>
      <c r="K6355" s="9"/>
      <c r="L6355" s="9"/>
      <c r="M6355" s="9"/>
      <c r="N6355" s="9"/>
      <c r="O6355" s="10"/>
      <c r="P6355" s="10"/>
      <c r="Q6355" s="10"/>
      <c r="R6355" s="10"/>
      <c r="S6355" s="11"/>
      <c r="T6355" s="12"/>
      <c r="U6355" s="12"/>
      <c r="V6355" s="10"/>
      <c r="W6355" s="12"/>
      <c r="X6355" s="11"/>
      <c r="Y6355" s="11"/>
      <c r="Z6355" s="11"/>
      <c r="AA6355" s="11"/>
      <c r="AB6355" s="9"/>
      <c r="AC6355" s="9"/>
      <c r="AD6355" s="9"/>
      <c r="AE6355" s="8"/>
      <c r="AF6355" s="13"/>
      <c r="AG6355" s="13"/>
      <c r="AH6355" s="9"/>
      <c r="AI6355" s="13"/>
      <c r="AJ6355" s="8"/>
      <c r="AK6355" s="8"/>
      <c r="AL6355" s="8"/>
      <c r="AM6355" s="8"/>
      <c r="AN6355" s="8"/>
      <c r="AO6355" s="8"/>
      <c r="AP6355" s="8"/>
      <c r="AQ6355" s="8"/>
      <c r="AR6355" s="8"/>
      <c r="AS6355" s="8"/>
      <c r="AT6355" s="8"/>
      <c r="AU6355" s="8"/>
      <c r="AV6355" s="8"/>
      <c r="AW6355" s="8"/>
      <c r="AX6355" s="8"/>
    </row>
    <row r="6356" spans="3:50">
      <c r="C6356" s="8"/>
      <c r="D6356" s="9"/>
      <c r="E6356" s="9"/>
      <c r="F6356" s="9"/>
      <c r="G6356" s="9"/>
      <c r="H6356" s="9"/>
      <c r="I6356" s="9"/>
      <c r="J6356" s="9"/>
      <c r="K6356" s="9"/>
      <c r="L6356" s="9"/>
      <c r="M6356" s="9"/>
      <c r="N6356" s="9"/>
      <c r="O6356" s="10"/>
      <c r="P6356" s="10"/>
      <c r="Q6356" s="10"/>
      <c r="R6356" s="10"/>
      <c r="S6356" s="11"/>
      <c r="T6356" s="12"/>
      <c r="U6356" s="12"/>
      <c r="V6356" s="10"/>
      <c r="W6356" s="12"/>
      <c r="X6356" s="11"/>
      <c r="Y6356" s="11"/>
      <c r="Z6356" s="11"/>
      <c r="AA6356" s="11"/>
      <c r="AB6356" s="9"/>
      <c r="AC6356" s="9"/>
      <c r="AD6356" s="9"/>
      <c r="AE6356" s="8"/>
      <c r="AF6356" s="13"/>
      <c r="AG6356" s="13"/>
      <c r="AH6356" s="9"/>
      <c r="AI6356" s="13"/>
      <c r="AJ6356" s="8"/>
      <c r="AK6356" s="8"/>
      <c r="AL6356" s="8"/>
      <c r="AM6356" s="8"/>
      <c r="AN6356" s="8"/>
      <c r="AO6356" s="8"/>
      <c r="AP6356" s="8"/>
      <c r="AQ6356" s="8"/>
      <c r="AR6356" s="8"/>
      <c r="AS6356" s="8"/>
      <c r="AT6356" s="8"/>
      <c r="AU6356" s="8"/>
      <c r="AV6356" s="8"/>
      <c r="AW6356" s="8"/>
      <c r="AX6356" s="8"/>
    </row>
    <row r="6357" spans="3:50">
      <c r="C6357" s="8"/>
      <c r="D6357" s="9"/>
      <c r="E6357" s="9"/>
      <c r="F6357" s="9"/>
      <c r="G6357" s="9"/>
      <c r="H6357" s="9"/>
      <c r="I6357" s="9"/>
      <c r="J6357" s="9"/>
      <c r="K6357" s="9"/>
      <c r="L6357" s="9"/>
      <c r="M6357" s="9"/>
      <c r="N6357" s="9"/>
      <c r="O6357" s="10"/>
      <c r="P6357" s="10"/>
      <c r="Q6357" s="10"/>
      <c r="R6357" s="10"/>
      <c r="S6357" s="11"/>
      <c r="T6357" s="12"/>
      <c r="U6357" s="12"/>
      <c r="V6357" s="10"/>
      <c r="W6357" s="12"/>
      <c r="X6357" s="11"/>
      <c r="Y6357" s="11"/>
      <c r="Z6357" s="11"/>
      <c r="AA6357" s="11"/>
      <c r="AB6357" s="9"/>
      <c r="AC6357" s="9"/>
      <c r="AD6357" s="9"/>
      <c r="AE6357" s="8"/>
      <c r="AF6357" s="13"/>
      <c r="AG6357" s="13"/>
      <c r="AH6357" s="9"/>
      <c r="AI6357" s="13"/>
      <c r="AJ6357" s="8"/>
      <c r="AK6357" s="8"/>
      <c r="AL6357" s="8"/>
      <c r="AM6357" s="8"/>
      <c r="AN6357" s="8"/>
      <c r="AO6357" s="8"/>
      <c r="AP6357" s="8"/>
      <c r="AQ6357" s="8"/>
      <c r="AR6357" s="8"/>
      <c r="AS6357" s="8"/>
      <c r="AT6357" s="8"/>
      <c r="AU6357" s="8"/>
      <c r="AV6357" s="8"/>
      <c r="AW6357" s="8"/>
      <c r="AX6357" s="8"/>
    </row>
    <row r="6358" spans="3:50">
      <c r="C6358" s="8"/>
      <c r="D6358" s="9"/>
      <c r="E6358" s="9"/>
      <c r="F6358" s="9"/>
      <c r="G6358" s="9"/>
      <c r="H6358" s="9"/>
      <c r="I6358" s="9"/>
      <c r="J6358" s="9"/>
      <c r="K6358" s="9"/>
      <c r="L6358" s="9"/>
      <c r="M6358" s="9"/>
      <c r="N6358" s="9"/>
      <c r="O6358" s="10"/>
      <c r="P6358" s="10"/>
      <c r="Q6358" s="10"/>
      <c r="R6358" s="10"/>
      <c r="S6358" s="11"/>
      <c r="T6358" s="12"/>
      <c r="U6358" s="12"/>
      <c r="V6358" s="10"/>
      <c r="W6358" s="12"/>
      <c r="X6358" s="11"/>
      <c r="Y6358" s="11"/>
      <c r="Z6358" s="11"/>
      <c r="AA6358" s="11"/>
      <c r="AB6358" s="9"/>
      <c r="AC6358" s="9"/>
      <c r="AD6358" s="9"/>
      <c r="AE6358" s="8"/>
      <c r="AF6358" s="13"/>
      <c r="AG6358" s="13"/>
      <c r="AH6358" s="9"/>
      <c r="AI6358" s="13"/>
      <c r="AJ6358" s="8"/>
      <c r="AK6358" s="8"/>
      <c r="AL6358" s="8"/>
      <c r="AM6358" s="8"/>
      <c r="AN6358" s="8"/>
      <c r="AO6358" s="8"/>
      <c r="AP6358" s="8"/>
      <c r="AQ6358" s="8"/>
      <c r="AR6358" s="8"/>
      <c r="AS6358" s="8"/>
      <c r="AT6358" s="8"/>
      <c r="AU6358" s="8"/>
      <c r="AV6358" s="8"/>
      <c r="AW6358" s="8"/>
      <c r="AX6358" s="8"/>
    </row>
    <row r="6359" spans="3:50">
      <c r="C6359" s="8"/>
      <c r="D6359" s="9"/>
      <c r="E6359" s="9"/>
      <c r="F6359" s="9"/>
      <c r="G6359" s="9"/>
      <c r="H6359" s="9"/>
      <c r="I6359" s="9"/>
      <c r="J6359" s="9"/>
      <c r="K6359" s="9"/>
      <c r="L6359" s="9"/>
      <c r="M6359" s="9"/>
      <c r="N6359" s="9"/>
      <c r="O6359" s="10"/>
      <c r="P6359" s="10"/>
      <c r="Q6359" s="10"/>
      <c r="R6359" s="10"/>
      <c r="S6359" s="11"/>
      <c r="T6359" s="12"/>
      <c r="U6359" s="12"/>
      <c r="V6359" s="10"/>
      <c r="W6359" s="12"/>
      <c r="X6359" s="11"/>
      <c r="Y6359" s="11"/>
      <c r="Z6359" s="11"/>
      <c r="AA6359" s="11"/>
      <c r="AB6359" s="9"/>
      <c r="AC6359" s="9"/>
      <c r="AD6359" s="9"/>
      <c r="AE6359" s="8"/>
      <c r="AF6359" s="13"/>
      <c r="AG6359" s="13"/>
      <c r="AH6359" s="9"/>
      <c r="AI6359" s="13"/>
      <c r="AJ6359" s="8"/>
      <c r="AK6359" s="8"/>
      <c r="AL6359" s="8"/>
      <c r="AM6359" s="8"/>
      <c r="AN6359" s="8"/>
      <c r="AO6359" s="8"/>
      <c r="AP6359" s="8"/>
      <c r="AQ6359" s="8"/>
      <c r="AR6359" s="8"/>
      <c r="AS6359" s="8"/>
      <c r="AT6359" s="8"/>
      <c r="AU6359" s="8"/>
      <c r="AV6359" s="8"/>
      <c r="AW6359" s="8"/>
      <c r="AX6359" s="8"/>
    </row>
    <row r="6360" spans="3:50">
      <c r="C6360" s="8"/>
      <c r="D6360" s="9"/>
      <c r="E6360" s="9"/>
      <c r="F6360" s="9"/>
      <c r="G6360" s="9"/>
      <c r="H6360" s="9"/>
      <c r="I6360" s="9"/>
      <c r="J6360" s="9"/>
      <c r="K6360" s="9"/>
      <c r="L6360" s="9"/>
      <c r="M6360" s="9"/>
      <c r="N6360" s="9"/>
      <c r="O6360" s="10"/>
      <c r="P6360" s="10"/>
      <c r="Q6360" s="10"/>
      <c r="R6360" s="10"/>
      <c r="S6360" s="11"/>
      <c r="T6360" s="12"/>
      <c r="U6360" s="12"/>
      <c r="V6360" s="10"/>
      <c r="W6360" s="12"/>
      <c r="X6360" s="11"/>
      <c r="Y6360" s="11"/>
      <c r="Z6360" s="11"/>
      <c r="AA6360" s="11"/>
      <c r="AB6360" s="9"/>
      <c r="AC6360" s="9"/>
      <c r="AD6360" s="9"/>
      <c r="AE6360" s="8"/>
      <c r="AF6360" s="13"/>
      <c r="AG6360" s="13"/>
      <c r="AH6360" s="9"/>
      <c r="AI6360" s="13"/>
      <c r="AJ6360" s="8"/>
      <c r="AK6360" s="8"/>
      <c r="AL6360" s="8"/>
      <c r="AM6360" s="8"/>
      <c r="AN6360" s="8"/>
      <c r="AO6360" s="8"/>
      <c r="AP6360" s="8"/>
      <c r="AQ6360" s="8"/>
      <c r="AR6360" s="8"/>
      <c r="AS6360" s="8"/>
      <c r="AT6360" s="8"/>
      <c r="AU6360" s="8"/>
      <c r="AV6360" s="8"/>
      <c r="AW6360" s="8"/>
      <c r="AX6360" s="8"/>
    </row>
    <row r="6361" spans="3:50">
      <c r="C6361" s="8"/>
      <c r="D6361" s="9"/>
      <c r="E6361" s="9"/>
      <c r="F6361" s="9"/>
      <c r="G6361" s="9"/>
      <c r="H6361" s="9"/>
      <c r="I6361" s="9"/>
      <c r="J6361" s="9"/>
      <c r="K6361" s="9"/>
      <c r="L6361" s="9"/>
      <c r="M6361" s="9"/>
      <c r="N6361" s="9"/>
      <c r="O6361" s="10"/>
      <c r="P6361" s="10"/>
      <c r="Q6361" s="10"/>
      <c r="R6361" s="10"/>
      <c r="S6361" s="11"/>
      <c r="T6361" s="12"/>
      <c r="U6361" s="12"/>
      <c r="V6361" s="10"/>
      <c r="W6361" s="12"/>
      <c r="X6361" s="11"/>
      <c r="Y6361" s="11"/>
      <c r="Z6361" s="11"/>
      <c r="AA6361" s="11"/>
      <c r="AB6361" s="9"/>
      <c r="AC6361" s="9"/>
      <c r="AD6361" s="9"/>
      <c r="AE6361" s="8"/>
      <c r="AF6361" s="13"/>
      <c r="AG6361" s="13"/>
      <c r="AH6361" s="9"/>
      <c r="AI6361" s="13"/>
      <c r="AJ6361" s="8"/>
      <c r="AK6361" s="8"/>
      <c r="AL6361" s="8"/>
      <c r="AM6361" s="8"/>
      <c r="AN6361" s="8"/>
      <c r="AO6361" s="8"/>
      <c r="AP6361" s="8"/>
      <c r="AQ6361" s="8"/>
      <c r="AR6361" s="8"/>
      <c r="AS6361" s="8"/>
      <c r="AT6361" s="8"/>
      <c r="AU6361" s="8"/>
      <c r="AV6361" s="8"/>
      <c r="AW6361" s="8"/>
      <c r="AX6361" s="8"/>
    </row>
    <row r="6362" spans="3:50">
      <c r="C6362" s="8"/>
      <c r="D6362" s="9"/>
      <c r="E6362" s="9"/>
      <c r="F6362" s="9"/>
      <c r="G6362" s="9"/>
      <c r="H6362" s="9"/>
      <c r="I6362" s="9"/>
      <c r="J6362" s="9"/>
      <c r="K6362" s="9"/>
      <c r="L6362" s="9"/>
      <c r="M6362" s="9"/>
      <c r="N6362" s="9"/>
      <c r="O6362" s="10"/>
      <c r="P6362" s="10"/>
      <c r="Q6362" s="10"/>
      <c r="R6362" s="10"/>
      <c r="S6362" s="11"/>
      <c r="T6362" s="12"/>
      <c r="U6362" s="12"/>
      <c r="V6362" s="10"/>
      <c r="W6362" s="12"/>
      <c r="X6362" s="11"/>
      <c r="Y6362" s="11"/>
      <c r="Z6362" s="11"/>
      <c r="AA6362" s="11"/>
      <c r="AB6362" s="9"/>
      <c r="AC6362" s="9"/>
      <c r="AD6362" s="9"/>
      <c r="AE6362" s="8"/>
      <c r="AF6362" s="13"/>
      <c r="AG6362" s="13"/>
      <c r="AH6362" s="9"/>
      <c r="AI6362" s="13"/>
      <c r="AJ6362" s="8"/>
      <c r="AK6362" s="8"/>
      <c r="AL6362" s="8"/>
      <c r="AM6362" s="8"/>
      <c r="AN6362" s="8"/>
      <c r="AO6362" s="8"/>
      <c r="AP6362" s="8"/>
      <c r="AQ6362" s="8"/>
      <c r="AR6362" s="8"/>
      <c r="AS6362" s="8"/>
      <c r="AT6362" s="8"/>
      <c r="AU6362" s="8"/>
      <c r="AV6362" s="8"/>
      <c r="AW6362" s="8"/>
      <c r="AX6362" s="8"/>
    </row>
    <row r="6363" spans="3:50">
      <c r="C6363" s="8"/>
      <c r="D6363" s="9"/>
      <c r="E6363" s="9"/>
      <c r="F6363" s="9"/>
      <c r="G6363" s="9"/>
      <c r="H6363" s="9"/>
      <c r="I6363" s="9"/>
      <c r="J6363" s="9"/>
      <c r="K6363" s="9"/>
      <c r="L6363" s="9"/>
      <c r="M6363" s="9"/>
      <c r="N6363" s="9"/>
      <c r="O6363" s="10"/>
      <c r="P6363" s="10"/>
      <c r="Q6363" s="10"/>
      <c r="R6363" s="10"/>
      <c r="S6363" s="11"/>
      <c r="T6363" s="12"/>
      <c r="U6363" s="12"/>
      <c r="V6363" s="10"/>
      <c r="W6363" s="12"/>
      <c r="X6363" s="11"/>
      <c r="Y6363" s="11"/>
      <c r="Z6363" s="11"/>
      <c r="AA6363" s="11"/>
      <c r="AB6363" s="9"/>
      <c r="AC6363" s="9"/>
      <c r="AD6363" s="9"/>
      <c r="AE6363" s="8"/>
      <c r="AF6363" s="13"/>
      <c r="AG6363" s="13"/>
      <c r="AH6363" s="9"/>
      <c r="AI6363" s="13"/>
      <c r="AJ6363" s="8"/>
      <c r="AK6363" s="8"/>
      <c r="AL6363" s="8"/>
      <c r="AM6363" s="8"/>
      <c r="AN6363" s="8"/>
      <c r="AO6363" s="8"/>
      <c r="AP6363" s="8"/>
      <c r="AQ6363" s="8"/>
      <c r="AR6363" s="8"/>
      <c r="AS6363" s="8"/>
      <c r="AT6363" s="8"/>
      <c r="AU6363" s="8"/>
      <c r="AV6363" s="8"/>
      <c r="AW6363" s="8"/>
      <c r="AX6363" s="8"/>
    </row>
    <row r="6364" spans="3:50">
      <c r="C6364" s="8"/>
      <c r="D6364" s="9"/>
      <c r="E6364" s="9"/>
      <c r="F6364" s="9"/>
      <c r="G6364" s="9"/>
      <c r="H6364" s="9"/>
      <c r="I6364" s="9"/>
      <c r="J6364" s="9"/>
      <c r="K6364" s="9"/>
      <c r="L6364" s="9"/>
      <c r="M6364" s="9"/>
      <c r="N6364" s="9"/>
      <c r="O6364" s="10"/>
      <c r="P6364" s="10"/>
      <c r="Q6364" s="10"/>
      <c r="R6364" s="10"/>
      <c r="S6364" s="11"/>
      <c r="T6364" s="12"/>
      <c r="U6364" s="12"/>
      <c r="V6364" s="10"/>
      <c r="W6364" s="12"/>
      <c r="X6364" s="11"/>
      <c r="Y6364" s="11"/>
      <c r="Z6364" s="11"/>
      <c r="AA6364" s="11"/>
      <c r="AB6364" s="9"/>
      <c r="AC6364" s="9"/>
      <c r="AD6364" s="9"/>
      <c r="AE6364" s="8"/>
      <c r="AF6364" s="13"/>
      <c r="AG6364" s="13"/>
      <c r="AH6364" s="9"/>
      <c r="AI6364" s="13"/>
      <c r="AJ6364" s="8"/>
      <c r="AK6364" s="8"/>
      <c r="AL6364" s="8"/>
      <c r="AM6364" s="8"/>
      <c r="AN6364" s="8"/>
      <c r="AO6364" s="8"/>
      <c r="AP6364" s="8"/>
      <c r="AQ6364" s="8"/>
      <c r="AR6364" s="8"/>
      <c r="AS6364" s="8"/>
      <c r="AT6364" s="8"/>
      <c r="AU6364" s="8"/>
      <c r="AV6364" s="8"/>
      <c r="AW6364" s="8"/>
      <c r="AX6364" s="8"/>
    </row>
    <row r="6365" spans="3:50">
      <c r="C6365" s="8"/>
      <c r="D6365" s="9"/>
      <c r="E6365" s="9"/>
      <c r="F6365" s="9"/>
      <c r="G6365" s="9"/>
      <c r="H6365" s="9"/>
      <c r="I6365" s="9"/>
      <c r="J6365" s="9"/>
      <c r="K6365" s="9"/>
      <c r="L6365" s="9"/>
      <c r="M6365" s="9"/>
      <c r="N6365" s="9"/>
      <c r="O6365" s="10"/>
      <c r="P6365" s="10"/>
      <c r="Q6365" s="10"/>
      <c r="R6365" s="10"/>
      <c r="S6365" s="11"/>
      <c r="T6365" s="12"/>
      <c r="U6365" s="12"/>
      <c r="V6365" s="10"/>
      <c r="W6365" s="12"/>
      <c r="X6365" s="11"/>
      <c r="Y6365" s="11"/>
      <c r="Z6365" s="11"/>
      <c r="AA6365" s="11"/>
      <c r="AB6365" s="9"/>
      <c r="AC6365" s="9"/>
      <c r="AD6365" s="9"/>
      <c r="AE6365" s="8"/>
      <c r="AF6365" s="13"/>
      <c r="AG6365" s="13"/>
      <c r="AH6365" s="9"/>
      <c r="AI6365" s="13"/>
      <c r="AJ6365" s="8"/>
      <c r="AK6365" s="8"/>
      <c r="AL6365" s="8"/>
      <c r="AM6365" s="8"/>
      <c r="AN6365" s="8"/>
      <c r="AO6365" s="8"/>
      <c r="AP6365" s="8"/>
      <c r="AQ6365" s="8"/>
      <c r="AR6365" s="8"/>
      <c r="AS6365" s="8"/>
      <c r="AT6365" s="8"/>
      <c r="AU6365" s="8"/>
      <c r="AV6365" s="8"/>
      <c r="AW6365" s="8"/>
      <c r="AX6365" s="8"/>
    </row>
    <row r="6366" spans="3:50">
      <c r="C6366" s="8"/>
      <c r="D6366" s="9"/>
      <c r="E6366" s="9"/>
      <c r="F6366" s="9"/>
      <c r="G6366" s="9"/>
      <c r="H6366" s="9"/>
      <c r="I6366" s="9"/>
      <c r="J6366" s="9"/>
      <c r="K6366" s="9"/>
      <c r="L6366" s="9"/>
      <c r="M6366" s="9"/>
      <c r="N6366" s="9"/>
      <c r="O6366" s="10"/>
      <c r="P6366" s="10"/>
      <c r="Q6366" s="10"/>
      <c r="R6366" s="10"/>
      <c r="S6366" s="11"/>
      <c r="T6366" s="12"/>
      <c r="U6366" s="12"/>
      <c r="V6366" s="10"/>
      <c r="W6366" s="12"/>
      <c r="X6366" s="11"/>
      <c r="Y6366" s="11"/>
      <c r="Z6366" s="11"/>
      <c r="AA6366" s="11"/>
      <c r="AB6366" s="9"/>
      <c r="AC6366" s="9"/>
      <c r="AD6366" s="9"/>
      <c r="AE6366" s="8"/>
      <c r="AF6366" s="13"/>
      <c r="AG6366" s="13"/>
      <c r="AH6366" s="9"/>
      <c r="AI6366" s="13"/>
      <c r="AJ6366" s="8"/>
      <c r="AK6366" s="8"/>
      <c r="AL6366" s="8"/>
      <c r="AM6366" s="8"/>
      <c r="AN6366" s="8"/>
      <c r="AO6366" s="8"/>
      <c r="AP6366" s="8"/>
      <c r="AQ6366" s="8"/>
      <c r="AR6366" s="8"/>
      <c r="AS6366" s="8"/>
      <c r="AT6366" s="8"/>
      <c r="AU6366" s="8"/>
      <c r="AV6366" s="8"/>
      <c r="AW6366" s="8"/>
      <c r="AX6366" s="8"/>
    </row>
    <row r="6367" spans="3:50">
      <c r="C6367" s="8"/>
      <c r="D6367" s="9"/>
      <c r="E6367" s="9"/>
      <c r="F6367" s="9"/>
      <c r="G6367" s="9"/>
      <c r="H6367" s="9"/>
      <c r="I6367" s="9"/>
      <c r="J6367" s="9"/>
      <c r="K6367" s="9"/>
      <c r="L6367" s="9"/>
      <c r="M6367" s="9"/>
      <c r="N6367" s="9"/>
      <c r="O6367" s="10"/>
      <c r="P6367" s="10"/>
      <c r="Q6367" s="10"/>
      <c r="R6367" s="10"/>
      <c r="S6367" s="11"/>
      <c r="T6367" s="12"/>
      <c r="U6367" s="12"/>
      <c r="V6367" s="10"/>
      <c r="W6367" s="12"/>
      <c r="X6367" s="11"/>
      <c r="Y6367" s="11"/>
      <c r="Z6367" s="11"/>
      <c r="AA6367" s="11"/>
      <c r="AB6367" s="9"/>
      <c r="AC6367" s="9"/>
      <c r="AD6367" s="9"/>
      <c r="AE6367" s="8"/>
      <c r="AF6367" s="13"/>
      <c r="AG6367" s="13"/>
      <c r="AH6367" s="9"/>
      <c r="AI6367" s="13"/>
      <c r="AJ6367" s="8"/>
      <c r="AK6367" s="8"/>
      <c r="AL6367" s="8"/>
      <c r="AM6367" s="8"/>
      <c r="AN6367" s="8"/>
      <c r="AO6367" s="8"/>
      <c r="AP6367" s="8"/>
      <c r="AQ6367" s="8"/>
      <c r="AR6367" s="8"/>
      <c r="AS6367" s="8"/>
      <c r="AT6367" s="8"/>
      <c r="AU6367" s="8"/>
      <c r="AV6367" s="8"/>
      <c r="AW6367" s="8"/>
      <c r="AX6367" s="8"/>
    </row>
    <row r="6368" spans="3:50">
      <c r="C6368" s="8"/>
      <c r="D6368" s="9"/>
      <c r="E6368" s="9"/>
      <c r="F6368" s="9"/>
      <c r="G6368" s="9"/>
      <c r="H6368" s="9"/>
      <c r="I6368" s="9"/>
      <c r="J6368" s="9"/>
      <c r="K6368" s="9"/>
      <c r="L6368" s="9"/>
      <c r="M6368" s="9"/>
      <c r="N6368" s="9"/>
      <c r="O6368" s="10"/>
      <c r="P6368" s="10"/>
      <c r="Q6368" s="10"/>
      <c r="R6368" s="10"/>
      <c r="S6368" s="11"/>
      <c r="T6368" s="12"/>
      <c r="U6368" s="12"/>
      <c r="V6368" s="10"/>
      <c r="W6368" s="12"/>
      <c r="X6368" s="11"/>
      <c r="Y6368" s="11"/>
      <c r="Z6368" s="11"/>
      <c r="AA6368" s="11"/>
      <c r="AB6368" s="9"/>
      <c r="AC6368" s="9"/>
      <c r="AD6368" s="9"/>
      <c r="AE6368" s="8"/>
      <c r="AF6368" s="13"/>
      <c r="AG6368" s="13"/>
      <c r="AH6368" s="9"/>
      <c r="AI6368" s="13"/>
      <c r="AJ6368" s="8"/>
      <c r="AK6368" s="8"/>
      <c r="AL6368" s="8"/>
      <c r="AM6368" s="8"/>
      <c r="AN6368" s="8"/>
      <c r="AO6368" s="8"/>
      <c r="AP6368" s="8"/>
      <c r="AQ6368" s="8"/>
      <c r="AR6368" s="8"/>
      <c r="AS6368" s="8"/>
      <c r="AT6368" s="8"/>
      <c r="AU6368" s="8"/>
      <c r="AV6368" s="8"/>
      <c r="AW6368" s="8"/>
      <c r="AX6368" s="8"/>
    </row>
    <row r="6369" spans="3:50">
      <c r="C6369" s="8"/>
      <c r="D6369" s="9"/>
      <c r="E6369" s="9"/>
      <c r="F6369" s="9"/>
      <c r="G6369" s="9"/>
      <c r="H6369" s="9"/>
      <c r="I6369" s="9"/>
      <c r="J6369" s="9"/>
      <c r="K6369" s="9"/>
      <c r="L6369" s="9"/>
      <c r="M6369" s="9"/>
      <c r="N6369" s="9"/>
      <c r="O6369" s="10"/>
      <c r="P6369" s="10"/>
      <c r="Q6369" s="10"/>
      <c r="R6369" s="10"/>
      <c r="S6369" s="11"/>
      <c r="T6369" s="12"/>
      <c r="U6369" s="12"/>
      <c r="V6369" s="10"/>
      <c r="W6369" s="12"/>
      <c r="X6369" s="11"/>
      <c r="Y6369" s="11"/>
      <c r="Z6369" s="11"/>
      <c r="AA6369" s="11"/>
      <c r="AB6369" s="9"/>
      <c r="AC6369" s="9"/>
      <c r="AD6369" s="9"/>
      <c r="AE6369" s="8"/>
      <c r="AF6369" s="13"/>
      <c r="AG6369" s="13"/>
      <c r="AH6369" s="9"/>
      <c r="AI6369" s="13"/>
      <c r="AJ6369" s="8"/>
      <c r="AK6369" s="8"/>
      <c r="AL6369" s="8"/>
      <c r="AM6369" s="8"/>
      <c r="AN6369" s="8"/>
      <c r="AO6369" s="8"/>
      <c r="AP6369" s="8"/>
      <c r="AQ6369" s="8"/>
      <c r="AR6369" s="8"/>
      <c r="AS6369" s="8"/>
      <c r="AT6369" s="8"/>
      <c r="AU6369" s="8"/>
      <c r="AV6369" s="8"/>
      <c r="AW6369" s="8"/>
      <c r="AX6369" s="8"/>
    </row>
    <row r="6370" spans="3:50">
      <c r="C6370" s="8"/>
      <c r="D6370" s="9"/>
      <c r="E6370" s="9"/>
      <c r="F6370" s="9"/>
      <c r="G6370" s="9"/>
      <c r="H6370" s="9"/>
      <c r="I6370" s="9"/>
      <c r="J6370" s="9"/>
      <c r="K6370" s="9"/>
      <c r="L6370" s="9"/>
      <c r="M6370" s="9"/>
      <c r="N6370" s="9"/>
      <c r="O6370" s="10"/>
      <c r="P6370" s="10"/>
      <c r="Q6370" s="10"/>
      <c r="R6370" s="10"/>
      <c r="S6370" s="11"/>
      <c r="T6370" s="12"/>
      <c r="U6370" s="12"/>
      <c r="V6370" s="10"/>
      <c r="W6370" s="12"/>
      <c r="X6370" s="11"/>
      <c r="Y6370" s="11"/>
      <c r="Z6370" s="11"/>
      <c r="AA6370" s="11"/>
      <c r="AB6370" s="9"/>
      <c r="AC6370" s="9"/>
      <c r="AD6370" s="9"/>
      <c r="AE6370" s="8"/>
      <c r="AF6370" s="13"/>
      <c r="AG6370" s="13"/>
      <c r="AH6370" s="9"/>
      <c r="AI6370" s="13"/>
      <c r="AJ6370" s="8"/>
      <c r="AK6370" s="8"/>
      <c r="AL6370" s="8"/>
      <c r="AM6370" s="8"/>
      <c r="AN6370" s="8"/>
      <c r="AO6370" s="8"/>
      <c r="AP6370" s="8"/>
      <c r="AQ6370" s="8"/>
      <c r="AR6370" s="8"/>
      <c r="AS6370" s="8"/>
      <c r="AT6370" s="8"/>
      <c r="AU6370" s="8"/>
      <c r="AV6370" s="8"/>
      <c r="AW6370" s="8"/>
      <c r="AX6370" s="8"/>
    </row>
    <row r="6371" spans="3:50">
      <c r="C6371" s="8"/>
      <c r="D6371" s="9"/>
      <c r="E6371" s="9"/>
      <c r="F6371" s="9"/>
      <c r="G6371" s="9"/>
      <c r="H6371" s="9"/>
      <c r="I6371" s="9"/>
      <c r="J6371" s="9"/>
      <c r="K6371" s="9"/>
      <c r="L6371" s="9"/>
      <c r="M6371" s="9"/>
      <c r="N6371" s="9"/>
      <c r="O6371" s="10"/>
      <c r="P6371" s="10"/>
      <c r="Q6371" s="10"/>
      <c r="R6371" s="10"/>
      <c r="S6371" s="11"/>
      <c r="T6371" s="12"/>
      <c r="U6371" s="12"/>
      <c r="V6371" s="10"/>
      <c r="W6371" s="12"/>
      <c r="X6371" s="11"/>
      <c r="Y6371" s="11"/>
      <c r="Z6371" s="11"/>
      <c r="AA6371" s="11"/>
      <c r="AB6371" s="9"/>
      <c r="AC6371" s="9"/>
      <c r="AD6371" s="9"/>
      <c r="AE6371" s="8"/>
      <c r="AF6371" s="13"/>
      <c r="AG6371" s="13"/>
      <c r="AH6371" s="9"/>
      <c r="AI6371" s="13"/>
      <c r="AJ6371" s="8"/>
      <c r="AK6371" s="8"/>
      <c r="AL6371" s="8"/>
      <c r="AM6371" s="8"/>
      <c r="AN6371" s="8"/>
      <c r="AO6371" s="8"/>
      <c r="AP6371" s="8"/>
      <c r="AQ6371" s="8"/>
      <c r="AR6371" s="8"/>
      <c r="AS6371" s="8"/>
      <c r="AT6371" s="8"/>
      <c r="AU6371" s="8"/>
      <c r="AV6371" s="8"/>
      <c r="AW6371" s="8"/>
      <c r="AX6371" s="8"/>
    </row>
    <row r="6372" spans="3:50">
      <c r="C6372" s="8"/>
      <c r="D6372" s="9"/>
      <c r="E6372" s="9"/>
      <c r="F6372" s="9"/>
      <c r="G6372" s="9"/>
      <c r="H6372" s="9"/>
      <c r="I6372" s="9"/>
      <c r="J6372" s="9"/>
      <c r="K6372" s="9"/>
      <c r="L6372" s="9"/>
      <c r="M6372" s="9"/>
      <c r="N6372" s="9"/>
      <c r="O6372" s="10"/>
      <c r="P6372" s="10"/>
      <c r="Q6372" s="10"/>
      <c r="R6372" s="10"/>
      <c r="S6372" s="11"/>
      <c r="T6372" s="12"/>
      <c r="U6372" s="12"/>
      <c r="V6372" s="10"/>
      <c r="W6372" s="12"/>
      <c r="X6372" s="11"/>
      <c r="Y6372" s="11"/>
      <c r="Z6372" s="11"/>
      <c r="AA6372" s="11"/>
      <c r="AB6372" s="9"/>
      <c r="AC6372" s="9"/>
      <c r="AD6372" s="9"/>
      <c r="AE6372" s="8"/>
      <c r="AF6372" s="13"/>
      <c r="AG6372" s="13"/>
      <c r="AH6372" s="9"/>
      <c r="AI6372" s="13"/>
      <c r="AJ6372" s="8"/>
      <c r="AK6372" s="8"/>
      <c r="AL6372" s="8"/>
      <c r="AM6372" s="8"/>
      <c r="AN6372" s="8"/>
      <c r="AO6372" s="8"/>
      <c r="AP6372" s="8"/>
      <c r="AQ6372" s="8"/>
      <c r="AR6372" s="8"/>
      <c r="AS6372" s="8"/>
      <c r="AT6372" s="8"/>
      <c r="AU6372" s="8"/>
      <c r="AV6372" s="8"/>
      <c r="AW6372" s="8"/>
      <c r="AX6372" s="8"/>
    </row>
    <row r="6373" spans="3:50">
      <c r="C6373" s="8"/>
      <c r="D6373" s="9"/>
      <c r="E6373" s="9"/>
      <c r="F6373" s="9"/>
      <c r="G6373" s="9"/>
      <c r="H6373" s="9"/>
      <c r="I6373" s="9"/>
      <c r="J6373" s="9"/>
      <c r="K6373" s="9"/>
      <c r="L6373" s="9"/>
      <c r="M6373" s="9"/>
      <c r="N6373" s="9"/>
      <c r="O6373" s="10"/>
      <c r="P6373" s="10"/>
      <c r="Q6373" s="10"/>
      <c r="R6373" s="10"/>
      <c r="S6373" s="11"/>
      <c r="T6373" s="12"/>
      <c r="U6373" s="12"/>
      <c r="V6373" s="10"/>
      <c r="W6373" s="12"/>
      <c r="X6373" s="11"/>
      <c r="Y6373" s="11"/>
      <c r="Z6373" s="11"/>
      <c r="AA6373" s="11"/>
      <c r="AB6373" s="9"/>
      <c r="AC6373" s="9"/>
      <c r="AD6373" s="9"/>
      <c r="AE6373" s="8"/>
      <c r="AF6373" s="13"/>
      <c r="AG6373" s="13"/>
      <c r="AH6373" s="9"/>
      <c r="AI6373" s="13"/>
      <c r="AJ6373" s="8"/>
      <c r="AK6373" s="8"/>
      <c r="AL6373" s="8"/>
      <c r="AM6373" s="8"/>
      <c r="AN6373" s="8"/>
      <c r="AO6373" s="8"/>
      <c r="AP6373" s="8"/>
      <c r="AQ6373" s="8"/>
      <c r="AR6373" s="8"/>
      <c r="AS6373" s="8"/>
      <c r="AT6373" s="8"/>
      <c r="AU6373" s="8"/>
      <c r="AV6373" s="8"/>
      <c r="AW6373" s="8"/>
      <c r="AX6373" s="8"/>
    </row>
    <row r="6374" spans="3:50">
      <c r="C6374" s="8"/>
      <c r="D6374" s="9"/>
      <c r="E6374" s="9"/>
      <c r="F6374" s="9"/>
      <c r="G6374" s="9"/>
      <c r="H6374" s="9"/>
      <c r="I6374" s="9"/>
      <c r="J6374" s="9"/>
      <c r="K6374" s="9"/>
      <c r="L6374" s="9"/>
      <c r="M6374" s="9"/>
      <c r="N6374" s="9"/>
      <c r="O6374" s="10"/>
      <c r="P6374" s="10"/>
      <c r="Q6374" s="10"/>
      <c r="R6374" s="10"/>
      <c r="S6374" s="11"/>
      <c r="T6374" s="12"/>
      <c r="U6374" s="12"/>
      <c r="V6374" s="10"/>
      <c r="W6374" s="12"/>
      <c r="X6374" s="11"/>
      <c r="Y6374" s="11"/>
      <c r="Z6374" s="11"/>
      <c r="AA6374" s="11"/>
      <c r="AB6374" s="9"/>
      <c r="AC6374" s="9"/>
      <c r="AD6374" s="9"/>
      <c r="AE6374" s="8"/>
      <c r="AF6374" s="13"/>
      <c r="AG6374" s="13"/>
      <c r="AH6374" s="9"/>
      <c r="AI6374" s="13"/>
      <c r="AJ6374" s="8"/>
      <c r="AK6374" s="8"/>
      <c r="AL6374" s="8"/>
      <c r="AM6374" s="8"/>
      <c r="AN6374" s="8"/>
      <c r="AO6374" s="8"/>
      <c r="AP6374" s="8"/>
      <c r="AQ6374" s="8"/>
      <c r="AR6374" s="8"/>
      <c r="AS6374" s="8"/>
      <c r="AT6374" s="8"/>
      <c r="AU6374" s="8"/>
      <c r="AV6374" s="8"/>
      <c r="AW6374" s="8"/>
      <c r="AX6374" s="8"/>
    </row>
    <row r="6375" spans="3:50">
      <c r="C6375" s="8"/>
      <c r="D6375" s="9"/>
      <c r="E6375" s="9"/>
      <c r="F6375" s="9"/>
      <c r="G6375" s="9"/>
      <c r="H6375" s="9"/>
      <c r="I6375" s="9"/>
      <c r="J6375" s="9"/>
      <c r="K6375" s="9"/>
      <c r="L6375" s="9"/>
      <c r="M6375" s="9"/>
      <c r="N6375" s="9"/>
      <c r="O6375" s="10"/>
      <c r="P6375" s="10"/>
      <c r="Q6375" s="10"/>
      <c r="R6375" s="10"/>
      <c r="S6375" s="11"/>
      <c r="T6375" s="12"/>
      <c r="U6375" s="12"/>
      <c r="V6375" s="10"/>
      <c r="W6375" s="12"/>
      <c r="X6375" s="11"/>
      <c r="Y6375" s="11"/>
      <c r="Z6375" s="11"/>
      <c r="AA6375" s="11"/>
      <c r="AB6375" s="9"/>
      <c r="AC6375" s="9"/>
      <c r="AD6375" s="9"/>
      <c r="AE6375" s="8"/>
      <c r="AF6375" s="13"/>
      <c r="AG6375" s="13"/>
      <c r="AH6375" s="9"/>
      <c r="AI6375" s="13"/>
      <c r="AJ6375" s="8"/>
      <c r="AK6375" s="8"/>
      <c r="AL6375" s="8"/>
      <c r="AM6375" s="8"/>
      <c r="AN6375" s="8"/>
      <c r="AO6375" s="8"/>
      <c r="AP6375" s="8"/>
      <c r="AQ6375" s="8"/>
      <c r="AR6375" s="8"/>
      <c r="AS6375" s="8"/>
      <c r="AT6375" s="8"/>
      <c r="AU6375" s="8"/>
      <c r="AV6375" s="8"/>
      <c r="AW6375" s="8"/>
      <c r="AX6375" s="8"/>
    </row>
    <row r="6376" spans="3:50">
      <c r="C6376" s="8"/>
      <c r="D6376" s="9"/>
      <c r="E6376" s="9"/>
      <c r="F6376" s="9"/>
      <c r="G6376" s="9"/>
      <c r="H6376" s="9"/>
      <c r="I6376" s="9"/>
      <c r="J6376" s="9"/>
      <c r="K6376" s="9"/>
      <c r="L6376" s="9"/>
      <c r="M6376" s="9"/>
      <c r="N6376" s="9"/>
      <c r="O6376" s="10"/>
      <c r="P6376" s="10"/>
      <c r="Q6376" s="10"/>
      <c r="R6376" s="10"/>
      <c r="S6376" s="11"/>
      <c r="T6376" s="12"/>
      <c r="U6376" s="12"/>
      <c r="V6376" s="10"/>
      <c r="W6376" s="12"/>
      <c r="X6376" s="11"/>
      <c r="Y6376" s="11"/>
      <c r="Z6376" s="11"/>
      <c r="AA6376" s="11"/>
      <c r="AB6376" s="9"/>
      <c r="AC6376" s="9"/>
      <c r="AD6376" s="9"/>
      <c r="AE6376" s="8"/>
      <c r="AF6376" s="13"/>
      <c r="AG6376" s="13"/>
      <c r="AH6376" s="9"/>
      <c r="AI6376" s="13"/>
      <c r="AJ6376" s="8"/>
      <c r="AK6376" s="8"/>
      <c r="AL6376" s="8"/>
      <c r="AM6376" s="8"/>
      <c r="AN6376" s="8"/>
      <c r="AO6376" s="8"/>
      <c r="AP6376" s="8"/>
      <c r="AQ6376" s="8"/>
      <c r="AR6376" s="8"/>
      <c r="AS6376" s="8"/>
      <c r="AT6376" s="8"/>
      <c r="AU6376" s="8"/>
      <c r="AV6376" s="8"/>
      <c r="AW6376" s="8"/>
      <c r="AX6376" s="8"/>
    </row>
    <row r="6377" spans="3:50">
      <c r="C6377" s="8"/>
      <c r="D6377" s="9"/>
      <c r="E6377" s="9"/>
      <c r="F6377" s="9"/>
      <c r="G6377" s="9"/>
      <c r="H6377" s="9"/>
      <c r="I6377" s="9"/>
      <c r="J6377" s="9"/>
      <c r="K6377" s="9"/>
      <c r="L6377" s="9"/>
      <c r="M6377" s="9"/>
      <c r="N6377" s="9"/>
      <c r="O6377" s="10"/>
      <c r="P6377" s="10"/>
      <c r="Q6377" s="10"/>
      <c r="R6377" s="10"/>
      <c r="S6377" s="11"/>
      <c r="T6377" s="12"/>
      <c r="U6377" s="12"/>
      <c r="V6377" s="10"/>
      <c r="W6377" s="12"/>
      <c r="X6377" s="11"/>
      <c r="Y6377" s="11"/>
      <c r="Z6377" s="11"/>
      <c r="AA6377" s="11"/>
      <c r="AB6377" s="9"/>
      <c r="AC6377" s="9"/>
      <c r="AD6377" s="9"/>
      <c r="AE6377" s="8"/>
      <c r="AF6377" s="13"/>
      <c r="AG6377" s="13"/>
      <c r="AH6377" s="9"/>
      <c r="AI6377" s="13"/>
      <c r="AJ6377" s="8"/>
      <c r="AK6377" s="8"/>
      <c r="AL6377" s="8"/>
      <c r="AM6377" s="8"/>
      <c r="AN6377" s="8"/>
      <c r="AO6377" s="8"/>
      <c r="AP6377" s="8"/>
      <c r="AQ6377" s="8"/>
      <c r="AR6377" s="8"/>
      <c r="AS6377" s="8"/>
      <c r="AT6377" s="8"/>
      <c r="AU6377" s="8"/>
      <c r="AV6377" s="8"/>
      <c r="AW6377" s="8"/>
      <c r="AX6377" s="8"/>
    </row>
    <row r="6378" spans="3:50">
      <c r="C6378" s="8"/>
      <c r="D6378" s="9"/>
      <c r="E6378" s="9"/>
      <c r="F6378" s="9"/>
      <c r="G6378" s="9"/>
      <c r="H6378" s="9"/>
      <c r="I6378" s="9"/>
      <c r="J6378" s="9"/>
      <c r="K6378" s="9"/>
      <c r="L6378" s="9"/>
      <c r="M6378" s="9"/>
      <c r="N6378" s="9"/>
      <c r="O6378" s="10"/>
      <c r="P6378" s="10"/>
      <c r="Q6378" s="10"/>
      <c r="R6378" s="10"/>
      <c r="S6378" s="11"/>
      <c r="T6378" s="12"/>
      <c r="U6378" s="12"/>
      <c r="V6378" s="10"/>
      <c r="W6378" s="12"/>
      <c r="X6378" s="11"/>
      <c r="Y6378" s="11"/>
      <c r="Z6378" s="11"/>
      <c r="AA6378" s="11"/>
      <c r="AB6378" s="9"/>
      <c r="AC6378" s="9"/>
      <c r="AD6378" s="9"/>
      <c r="AE6378" s="8"/>
      <c r="AF6378" s="13"/>
      <c r="AG6378" s="13"/>
      <c r="AH6378" s="9"/>
      <c r="AI6378" s="13"/>
      <c r="AJ6378" s="8"/>
      <c r="AK6378" s="8"/>
      <c r="AL6378" s="8"/>
      <c r="AM6378" s="8"/>
      <c r="AN6378" s="8"/>
      <c r="AO6378" s="8"/>
      <c r="AP6378" s="8"/>
      <c r="AQ6378" s="8"/>
      <c r="AR6378" s="8"/>
      <c r="AS6378" s="8"/>
      <c r="AT6378" s="8"/>
      <c r="AU6378" s="8"/>
      <c r="AV6378" s="8"/>
      <c r="AW6378" s="8"/>
      <c r="AX6378" s="8"/>
    </row>
    <row r="6379" spans="3:50">
      <c r="C6379" s="8"/>
      <c r="D6379" s="9"/>
      <c r="E6379" s="9"/>
      <c r="F6379" s="9"/>
      <c r="G6379" s="9"/>
      <c r="H6379" s="9"/>
      <c r="I6379" s="9"/>
      <c r="J6379" s="9"/>
      <c r="K6379" s="9"/>
      <c r="L6379" s="9"/>
      <c r="M6379" s="9"/>
      <c r="N6379" s="9"/>
      <c r="O6379" s="10"/>
      <c r="P6379" s="10"/>
      <c r="Q6379" s="10"/>
      <c r="R6379" s="10"/>
      <c r="S6379" s="11"/>
      <c r="T6379" s="12"/>
      <c r="U6379" s="12"/>
      <c r="V6379" s="10"/>
      <c r="W6379" s="12"/>
      <c r="X6379" s="11"/>
      <c r="Y6379" s="11"/>
      <c r="Z6379" s="11"/>
      <c r="AA6379" s="11"/>
      <c r="AB6379" s="9"/>
      <c r="AC6379" s="9"/>
      <c r="AD6379" s="9"/>
      <c r="AE6379" s="8"/>
      <c r="AF6379" s="13"/>
      <c r="AG6379" s="13"/>
      <c r="AH6379" s="9"/>
      <c r="AI6379" s="13"/>
      <c r="AJ6379" s="8"/>
      <c r="AK6379" s="8"/>
      <c r="AL6379" s="8"/>
      <c r="AM6379" s="8"/>
      <c r="AN6379" s="8"/>
      <c r="AO6379" s="8"/>
      <c r="AP6379" s="8"/>
      <c r="AQ6379" s="8"/>
      <c r="AR6379" s="8"/>
      <c r="AS6379" s="8"/>
      <c r="AT6379" s="8"/>
      <c r="AU6379" s="8"/>
      <c r="AV6379" s="8"/>
      <c r="AW6379" s="8"/>
      <c r="AX6379" s="8"/>
    </row>
    <row r="6380" spans="3:50">
      <c r="C6380" s="8"/>
      <c r="D6380" s="9"/>
      <c r="E6380" s="9"/>
      <c r="F6380" s="9"/>
      <c r="G6380" s="9"/>
      <c r="H6380" s="9"/>
      <c r="I6380" s="9"/>
      <c r="J6380" s="9"/>
      <c r="K6380" s="9"/>
      <c r="L6380" s="9"/>
      <c r="M6380" s="9"/>
      <c r="N6380" s="9"/>
      <c r="O6380" s="10"/>
      <c r="P6380" s="10"/>
      <c r="Q6380" s="10"/>
      <c r="R6380" s="10"/>
      <c r="S6380" s="11"/>
      <c r="T6380" s="12"/>
      <c r="U6380" s="12"/>
      <c r="V6380" s="10"/>
      <c r="W6380" s="12"/>
      <c r="X6380" s="11"/>
      <c r="Y6380" s="11"/>
      <c r="Z6380" s="11"/>
      <c r="AA6380" s="11"/>
      <c r="AB6380" s="9"/>
      <c r="AC6380" s="9"/>
      <c r="AD6380" s="9"/>
      <c r="AE6380" s="8"/>
      <c r="AF6380" s="13"/>
      <c r="AG6380" s="13"/>
      <c r="AH6380" s="9"/>
      <c r="AI6380" s="13"/>
      <c r="AJ6380" s="8"/>
      <c r="AK6380" s="8"/>
      <c r="AL6380" s="8"/>
      <c r="AM6380" s="8"/>
      <c r="AN6380" s="8"/>
      <c r="AO6380" s="8"/>
      <c r="AP6380" s="8"/>
      <c r="AQ6380" s="8"/>
      <c r="AR6380" s="8"/>
      <c r="AS6380" s="8"/>
      <c r="AT6380" s="8"/>
      <c r="AU6380" s="8"/>
      <c r="AV6380" s="8"/>
      <c r="AW6380" s="8"/>
      <c r="AX6380" s="8"/>
    </row>
    <row r="6381" spans="3:50">
      <c r="C6381" s="8"/>
      <c r="D6381" s="9"/>
      <c r="E6381" s="9"/>
      <c r="F6381" s="9"/>
      <c r="G6381" s="9"/>
      <c r="H6381" s="9"/>
      <c r="I6381" s="9"/>
      <c r="J6381" s="9"/>
      <c r="K6381" s="9"/>
      <c r="L6381" s="9"/>
      <c r="M6381" s="9"/>
      <c r="N6381" s="9"/>
      <c r="O6381" s="10"/>
      <c r="P6381" s="10"/>
      <c r="Q6381" s="10"/>
      <c r="R6381" s="10"/>
      <c r="S6381" s="11"/>
      <c r="T6381" s="12"/>
      <c r="U6381" s="12"/>
      <c r="V6381" s="10"/>
      <c r="W6381" s="12"/>
      <c r="X6381" s="11"/>
      <c r="Y6381" s="11"/>
      <c r="Z6381" s="11"/>
      <c r="AA6381" s="11"/>
      <c r="AB6381" s="9"/>
      <c r="AC6381" s="9"/>
      <c r="AD6381" s="9"/>
      <c r="AE6381" s="8"/>
      <c r="AF6381" s="13"/>
      <c r="AG6381" s="13"/>
      <c r="AH6381" s="9"/>
      <c r="AI6381" s="13"/>
      <c r="AJ6381" s="8"/>
      <c r="AK6381" s="8"/>
      <c r="AL6381" s="8"/>
      <c r="AM6381" s="8"/>
      <c r="AN6381" s="8"/>
      <c r="AO6381" s="8"/>
      <c r="AP6381" s="8"/>
      <c r="AQ6381" s="8"/>
      <c r="AR6381" s="8"/>
      <c r="AS6381" s="8"/>
      <c r="AT6381" s="8"/>
      <c r="AU6381" s="8"/>
      <c r="AV6381" s="8"/>
      <c r="AW6381" s="8"/>
      <c r="AX6381" s="8"/>
    </row>
    <row r="6382" spans="3:50">
      <c r="C6382" s="8"/>
      <c r="D6382" s="9"/>
      <c r="E6382" s="9"/>
      <c r="F6382" s="9"/>
      <c r="G6382" s="9"/>
      <c r="H6382" s="9"/>
      <c r="I6382" s="9"/>
      <c r="J6382" s="9"/>
      <c r="K6382" s="9"/>
      <c r="L6382" s="9"/>
      <c r="M6382" s="9"/>
      <c r="N6382" s="9"/>
      <c r="O6382" s="10"/>
      <c r="P6382" s="10"/>
      <c r="Q6382" s="10"/>
      <c r="R6382" s="10"/>
      <c r="S6382" s="11"/>
      <c r="T6382" s="12"/>
      <c r="U6382" s="12"/>
      <c r="V6382" s="10"/>
      <c r="W6382" s="12"/>
      <c r="X6382" s="11"/>
      <c r="Y6382" s="11"/>
      <c r="Z6382" s="11"/>
      <c r="AA6382" s="11"/>
      <c r="AB6382" s="9"/>
      <c r="AC6382" s="9"/>
      <c r="AD6382" s="9"/>
      <c r="AE6382" s="8"/>
      <c r="AF6382" s="13"/>
      <c r="AG6382" s="13"/>
      <c r="AH6382" s="9"/>
      <c r="AI6382" s="13"/>
      <c r="AJ6382" s="8"/>
      <c r="AK6382" s="8"/>
      <c r="AL6382" s="8"/>
      <c r="AM6382" s="8"/>
      <c r="AN6382" s="8"/>
      <c r="AO6382" s="8"/>
      <c r="AP6382" s="8"/>
      <c r="AQ6382" s="8"/>
      <c r="AR6382" s="8"/>
      <c r="AS6382" s="8"/>
      <c r="AT6382" s="8"/>
      <c r="AU6382" s="8"/>
      <c r="AV6382" s="8"/>
      <c r="AW6382" s="8"/>
      <c r="AX6382" s="8"/>
    </row>
    <row r="6383" spans="3:50">
      <c r="C6383" s="8"/>
      <c r="D6383" s="9"/>
      <c r="E6383" s="9"/>
      <c r="F6383" s="9"/>
      <c r="G6383" s="9"/>
      <c r="H6383" s="9"/>
      <c r="I6383" s="9"/>
      <c r="J6383" s="9"/>
      <c r="K6383" s="9"/>
      <c r="L6383" s="9"/>
      <c r="M6383" s="9"/>
      <c r="N6383" s="9"/>
      <c r="O6383" s="10"/>
      <c r="P6383" s="10"/>
      <c r="Q6383" s="10"/>
      <c r="R6383" s="10"/>
      <c r="S6383" s="11"/>
      <c r="T6383" s="12"/>
      <c r="U6383" s="12"/>
      <c r="V6383" s="10"/>
      <c r="W6383" s="12"/>
      <c r="X6383" s="11"/>
      <c r="Y6383" s="11"/>
      <c r="Z6383" s="11"/>
      <c r="AA6383" s="11"/>
      <c r="AB6383" s="9"/>
      <c r="AC6383" s="9"/>
      <c r="AD6383" s="9"/>
      <c r="AE6383" s="8"/>
      <c r="AF6383" s="13"/>
      <c r="AG6383" s="13"/>
      <c r="AH6383" s="9"/>
      <c r="AI6383" s="13"/>
      <c r="AJ6383" s="8"/>
      <c r="AK6383" s="8"/>
      <c r="AL6383" s="8"/>
      <c r="AM6383" s="8"/>
      <c r="AN6383" s="8"/>
      <c r="AO6383" s="8"/>
      <c r="AP6383" s="8"/>
      <c r="AQ6383" s="8"/>
      <c r="AR6383" s="8"/>
      <c r="AS6383" s="8"/>
      <c r="AT6383" s="8"/>
      <c r="AU6383" s="8"/>
      <c r="AV6383" s="8"/>
      <c r="AW6383" s="8"/>
      <c r="AX6383" s="8"/>
    </row>
    <row r="6384" spans="3:50">
      <c r="C6384" s="8"/>
      <c r="D6384" s="9"/>
      <c r="E6384" s="9"/>
      <c r="F6384" s="9"/>
      <c r="G6384" s="9"/>
      <c r="H6384" s="9"/>
      <c r="I6384" s="9"/>
      <c r="J6384" s="9"/>
      <c r="K6384" s="9"/>
      <c r="L6384" s="9"/>
      <c r="M6384" s="9"/>
      <c r="N6384" s="9"/>
      <c r="O6384" s="10"/>
      <c r="P6384" s="10"/>
      <c r="Q6384" s="10"/>
      <c r="R6384" s="10"/>
      <c r="S6384" s="11"/>
      <c r="T6384" s="12"/>
      <c r="U6384" s="12"/>
      <c r="V6384" s="10"/>
      <c r="W6384" s="12"/>
      <c r="X6384" s="11"/>
      <c r="Y6384" s="11"/>
      <c r="Z6384" s="11"/>
      <c r="AA6384" s="11"/>
      <c r="AB6384" s="9"/>
      <c r="AC6384" s="9"/>
      <c r="AD6384" s="9"/>
      <c r="AE6384" s="8"/>
      <c r="AF6384" s="13"/>
      <c r="AG6384" s="13"/>
      <c r="AH6384" s="9"/>
      <c r="AI6384" s="13"/>
      <c r="AJ6384" s="8"/>
      <c r="AK6384" s="8"/>
      <c r="AL6384" s="8"/>
      <c r="AM6384" s="8"/>
      <c r="AN6384" s="8"/>
      <c r="AO6384" s="8"/>
      <c r="AP6384" s="8"/>
      <c r="AQ6384" s="8"/>
      <c r="AR6384" s="8"/>
      <c r="AS6384" s="8"/>
      <c r="AT6384" s="8"/>
      <c r="AU6384" s="8"/>
      <c r="AV6384" s="8"/>
      <c r="AW6384" s="8"/>
      <c r="AX6384" s="8"/>
    </row>
    <row r="6385" spans="3:50">
      <c r="C6385" s="8"/>
      <c r="D6385" s="9"/>
      <c r="E6385" s="9"/>
      <c r="F6385" s="9"/>
      <c r="G6385" s="9"/>
      <c r="H6385" s="9"/>
      <c r="I6385" s="9"/>
      <c r="J6385" s="9"/>
      <c r="K6385" s="9"/>
      <c r="L6385" s="9"/>
      <c r="M6385" s="9"/>
      <c r="N6385" s="9"/>
      <c r="O6385" s="10"/>
      <c r="P6385" s="10"/>
      <c r="Q6385" s="10"/>
      <c r="R6385" s="10"/>
      <c r="S6385" s="11"/>
      <c r="T6385" s="12"/>
      <c r="U6385" s="12"/>
      <c r="V6385" s="10"/>
      <c r="W6385" s="12"/>
      <c r="X6385" s="11"/>
      <c r="Y6385" s="11"/>
      <c r="Z6385" s="11"/>
      <c r="AA6385" s="11"/>
      <c r="AB6385" s="9"/>
      <c r="AC6385" s="9"/>
      <c r="AD6385" s="9"/>
      <c r="AE6385" s="8"/>
      <c r="AF6385" s="13"/>
      <c r="AG6385" s="13"/>
      <c r="AH6385" s="9"/>
      <c r="AI6385" s="13"/>
      <c r="AJ6385" s="8"/>
      <c r="AK6385" s="8"/>
      <c r="AL6385" s="8"/>
      <c r="AM6385" s="8"/>
      <c r="AN6385" s="8"/>
      <c r="AO6385" s="8"/>
      <c r="AP6385" s="8"/>
      <c r="AQ6385" s="8"/>
      <c r="AR6385" s="8"/>
      <c r="AS6385" s="8"/>
      <c r="AT6385" s="8"/>
      <c r="AU6385" s="8"/>
      <c r="AV6385" s="8"/>
      <c r="AW6385" s="8"/>
      <c r="AX6385" s="8"/>
    </row>
    <row r="6386" spans="3:50">
      <c r="C6386" s="8"/>
      <c r="D6386" s="9"/>
      <c r="E6386" s="9"/>
      <c r="F6386" s="9"/>
      <c r="G6386" s="9"/>
      <c r="H6386" s="9"/>
      <c r="I6386" s="9"/>
      <c r="J6386" s="9"/>
      <c r="K6386" s="9"/>
      <c r="L6386" s="9"/>
      <c r="M6386" s="9"/>
      <c r="N6386" s="9"/>
      <c r="O6386" s="10"/>
      <c r="P6386" s="10"/>
      <c r="Q6386" s="10"/>
      <c r="R6386" s="10"/>
      <c r="S6386" s="11"/>
      <c r="T6386" s="12"/>
      <c r="U6386" s="12"/>
      <c r="V6386" s="10"/>
      <c r="W6386" s="12"/>
      <c r="X6386" s="11"/>
      <c r="Y6386" s="11"/>
      <c r="Z6386" s="11"/>
      <c r="AA6386" s="11"/>
      <c r="AB6386" s="9"/>
      <c r="AC6386" s="9"/>
      <c r="AD6386" s="9"/>
      <c r="AE6386" s="8"/>
      <c r="AF6386" s="13"/>
      <c r="AG6386" s="13"/>
      <c r="AH6386" s="9"/>
      <c r="AI6386" s="13"/>
      <c r="AJ6386" s="8"/>
      <c r="AK6386" s="8"/>
      <c r="AL6386" s="8"/>
      <c r="AM6386" s="8"/>
      <c r="AN6386" s="8"/>
      <c r="AO6386" s="8"/>
      <c r="AP6386" s="8"/>
      <c r="AQ6386" s="8"/>
      <c r="AR6386" s="8"/>
      <c r="AS6386" s="8"/>
      <c r="AT6386" s="8"/>
      <c r="AU6386" s="8"/>
      <c r="AV6386" s="8"/>
      <c r="AW6386" s="8"/>
      <c r="AX6386" s="8"/>
    </row>
    <row r="6387" spans="3:50">
      <c r="C6387" s="8"/>
      <c r="D6387" s="9"/>
      <c r="E6387" s="9"/>
      <c r="F6387" s="9"/>
      <c r="G6387" s="9"/>
      <c r="H6387" s="9"/>
      <c r="I6387" s="9"/>
      <c r="J6387" s="9"/>
      <c r="K6387" s="9"/>
      <c r="L6387" s="9"/>
      <c r="M6387" s="9"/>
      <c r="N6387" s="9"/>
      <c r="O6387" s="10"/>
      <c r="P6387" s="10"/>
      <c r="Q6387" s="10"/>
      <c r="R6387" s="10"/>
      <c r="S6387" s="11"/>
      <c r="T6387" s="12"/>
      <c r="U6387" s="12"/>
      <c r="V6387" s="10"/>
      <c r="W6387" s="12"/>
      <c r="X6387" s="11"/>
      <c r="Y6387" s="11"/>
      <c r="Z6387" s="11"/>
      <c r="AA6387" s="11"/>
      <c r="AB6387" s="9"/>
      <c r="AC6387" s="9"/>
      <c r="AD6387" s="9"/>
      <c r="AE6387" s="8"/>
      <c r="AF6387" s="13"/>
      <c r="AG6387" s="13"/>
      <c r="AH6387" s="9"/>
      <c r="AI6387" s="13"/>
      <c r="AJ6387" s="8"/>
      <c r="AK6387" s="8"/>
      <c r="AL6387" s="8"/>
      <c r="AM6387" s="8"/>
      <c r="AN6387" s="8"/>
      <c r="AO6387" s="8"/>
      <c r="AP6387" s="8"/>
      <c r="AQ6387" s="8"/>
      <c r="AR6387" s="8"/>
      <c r="AS6387" s="8"/>
      <c r="AT6387" s="8"/>
      <c r="AU6387" s="8"/>
      <c r="AV6387" s="8"/>
      <c r="AW6387" s="8"/>
      <c r="AX6387" s="8"/>
    </row>
    <row r="6388" spans="3:50">
      <c r="C6388" s="8"/>
      <c r="D6388" s="9"/>
      <c r="E6388" s="9"/>
      <c r="F6388" s="9"/>
      <c r="G6388" s="9"/>
      <c r="H6388" s="9"/>
      <c r="I6388" s="9"/>
      <c r="J6388" s="9"/>
      <c r="K6388" s="9"/>
      <c r="L6388" s="9"/>
      <c r="M6388" s="9"/>
      <c r="N6388" s="9"/>
      <c r="O6388" s="10"/>
      <c r="P6388" s="10"/>
      <c r="Q6388" s="10"/>
      <c r="R6388" s="10"/>
      <c r="S6388" s="11"/>
      <c r="T6388" s="12"/>
      <c r="U6388" s="12"/>
      <c r="V6388" s="10"/>
      <c r="W6388" s="12"/>
      <c r="X6388" s="11"/>
      <c r="Y6388" s="11"/>
      <c r="Z6388" s="11"/>
      <c r="AA6388" s="11"/>
      <c r="AB6388" s="9"/>
      <c r="AC6388" s="9"/>
      <c r="AD6388" s="9"/>
      <c r="AE6388" s="8"/>
      <c r="AF6388" s="13"/>
      <c r="AG6388" s="13"/>
      <c r="AH6388" s="9"/>
      <c r="AI6388" s="13"/>
      <c r="AJ6388" s="8"/>
      <c r="AK6388" s="8"/>
      <c r="AL6388" s="8"/>
      <c r="AM6388" s="8"/>
      <c r="AN6388" s="8"/>
      <c r="AO6388" s="8"/>
      <c r="AP6388" s="8"/>
      <c r="AQ6388" s="8"/>
      <c r="AR6388" s="8"/>
      <c r="AS6388" s="8"/>
      <c r="AT6388" s="8"/>
      <c r="AU6388" s="8"/>
      <c r="AV6388" s="8"/>
      <c r="AW6388" s="8"/>
      <c r="AX6388" s="8"/>
    </row>
    <row r="6389" spans="3:50">
      <c r="C6389" s="8"/>
      <c r="D6389" s="9"/>
      <c r="E6389" s="9"/>
      <c r="F6389" s="9"/>
      <c r="G6389" s="9"/>
      <c r="H6389" s="9"/>
      <c r="I6389" s="9"/>
      <c r="J6389" s="9"/>
      <c r="K6389" s="9"/>
      <c r="L6389" s="9"/>
      <c r="M6389" s="9"/>
      <c r="N6389" s="9"/>
      <c r="O6389" s="10"/>
      <c r="P6389" s="10"/>
      <c r="Q6389" s="10"/>
      <c r="R6389" s="10"/>
      <c r="S6389" s="11"/>
      <c r="T6389" s="12"/>
      <c r="U6389" s="12"/>
      <c r="V6389" s="10"/>
      <c r="W6389" s="12"/>
      <c r="X6389" s="11"/>
      <c r="Y6389" s="11"/>
      <c r="Z6389" s="11"/>
      <c r="AA6389" s="11"/>
      <c r="AB6389" s="9"/>
      <c r="AC6389" s="9"/>
      <c r="AD6389" s="9"/>
      <c r="AE6389" s="8"/>
      <c r="AF6389" s="13"/>
      <c r="AG6389" s="13"/>
      <c r="AH6389" s="9"/>
      <c r="AI6389" s="13"/>
      <c r="AJ6389" s="8"/>
      <c r="AK6389" s="8"/>
      <c r="AL6389" s="8"/>
      <c r="AM6389" s="8"/>
      <c r="AN6389" s="8"/>
      <c r="AO6389" s="8"/>
      <c r="AP6389" s="8"/>
      <c r="AQ6389" s="8"/>
      <c r="AR6389" s="8"/>
      <c r="AS6389" s="8"/>
      <c r="AT6389" s="8"/>
      <c r="AU6389" s="8"/>
      <c r="AV6389" s="8"/>
      <c r="AW6389" s="8"/>
      <c r="AX6389" s="8"/>
    </row>
    <row r="6390" spans="3:50">
      <c r="C6390" s="8"/>
      <c r="D6390" s="9"/>
      <c r="E6390" s="9"/>
      <c r="F6390" s="9"/>
      <c r="G6390" s="9"/>
      <c r="H6390" s="9"/>
      <c r="I6390" s="9"/>
      <c r="J6390" s="9"/>
      <c r="K6390" s="9"/>
      <c r="L6390" s="9"/>
      <c r="M6390" s="9"/>
      <c r="N6390" s="9"/>
      <c r="O6390" s="10"/>
      <c r="P6390" s="10"/>
      <c r="Q6390" s="10"/>
      <c r="R6390" s="10"/>
      <c r="S6390" s="11"/>
      <c r="T6390" s="12"/>
      <c r="U6390" s="12"/>
      <c r="V6390" s="10"/>
      <c r="W6390" s="12"/>
      <c r="X6390" s="11"/>
      <c r="Y6390" s="11"/>
      <c r="Z6390" s="11"/>
      <c r="AA6390" s="11"/>
      <c r="AB6390" s="9"/>
      <c r="AC6390" s="9"/>
      <c r="AD6390" s="9"/>
      <c r="AE6390" s="8"/>
      <c r="AF6390" s="13"/>
      <c r="AG6390" s="13"/>
      <c r="AH6390" s="9"/>
      <c r="AI6390" s="13"/>
      <c r="AJ6390" s="8"/>
      <c r="AK6390" s="8"/>
      <c r="AL6390" s="8"/>
      <c r="AM6390" s="8"/>
      <c r="AN6390" s="8"/>
      <c r="AO6390" s="8"/>
      <c r="AP6390" s="8"/>
      <c r="AQ6390" s="8"/>
      <c r="AR6390" s="8"/>
      <c r="AS6390" s="8"/>
      <c r="AT6390" s="8"/>
      <c r="AU6390" s="8"/>
      <c r="AV6390" s="8"/>
      <c r="AW6390" s="8"/>
      <c r="AX6390" s="8"/>
    </row>
    <row r="6391" spans="3:50">
      <c r="C6391" s="8"/>
      <c r="D6391" s="9"/>
      <c r="E6391" s="9"/>
      <c r="F6391" s="9"/>
      <c r="G6391" s="9"/>
      <c r="H6391" s="9"/>
      <c r="I6391" s="9"/>
      <c r="J6391" s="9"/>
      <c r="K6391" s="9"/>
      <c r="L6391" s="9"/>
      <c r="M6391" s="9"/>
      <c r="N6391" s="9"/>
      <c r="O6391" s="10"/>
      <c r="P6391" s="10"/>
      <c r="Q6391" s="10"/>
      <c r="R6391" s="10"/>
      <c r="S6391" s="11"/>
      <c r="T6391" s="12"/>
      <c r="U6391" s="12"/>
      <c r="V6391" s="10"/>
      <c r="W6391" s="12"/>
      <c r="X6391" s="11"/>
      <c r="Y6391" s="11"/>
      <c r="Z6391" s="11"/>
      <c r="AA6391" s="11"/>
      <c r="AB6391" s="9"/>
      <c r="AC6391" s="9"/>
      <c r="AD6391" s="9"/>
      <c r="AE6391" s="8"/>
      <c r="AF6391" s="13"/>
      <c r="AG6391" s="13"/>
      <c r="AH6391" s="9"/>
      <c r="AI6391" s="13"/>
      <c r="AJ6391" s="8"/>
      <c r="AK6391" s="8"/>
      <c r="AL6391" s="8"/>
      <c r="AM6391" s="8"/>
      <c r="AN6391" s="8"/>
      <c r="AO6391" s="8"/>
      <c r="AP6391" s="8"/>
      <c r="AQ6391" s="8"/>
      <c r="AR6391" s="8"/>
      <c r="AS6391" s="8"/>
      <c r="AT6391" s="8"/>
      <c r="AU6391" s="8"/>
      <c r="AV6391" s="8"/>
      <c r="AW6391" s="8"/>
      <c r="AX6391" s="8"/>
    </row>
    <row r="6392" spans="3:50">
      <c r="C6392" s="8"/>
      <c r="D6392" s="9"/>
      <c r="E6392" s="9"/>
      <c r="F6392" s="9"/>
      <c r="G6392" s="9"/>
      <c r="H6392" s="9"/>
      <c r="I6392" s="9"/>
      <c r="J6392" s="9"/>
      <c r="K6392" s="9"/>
      <c r="L6392" s="9"/>
      <c r="M6392" s="9"/>
      <c r="N6392" s="9"/>
      <c r="O6392" s="10"/>
      <c r="P6392" s="10"/>
      <c r="Q6392" s="10"/>
      <c r="R6392" s="10"/>
      <c r="S6392" s="11"/>
      <c r="T6392" s="12"/>
      <c r="U6392" s="12"/>
      <c r="V6392" s="10"/>
      <c r="W6392" s="12"/>
      <c r="X6392" s="11"/>
      <c r="Y6392" s="11"/>
      <c r="Z6392" s="11"/>
      <c r="AA6392" s="11"/>
      <c r="AB6392" s="9"/>
      <c r="AC6392" s="9"/>
      <c r="AD6392" s="9"/>
      <c r="AE6392" s="8"/>
      <c r="AF6392" s="13"/>
      <c r="AG6392" s="13"/>
      <c r="AH6392" s="9"/>
      <c r="AI6392" s="13"/>
      <c r="AJ6392" s="8"/>
      <c r="AK6392" s="8"/>
      <c r="AL6392" s="8"/>
      <c r="AM6392" s="8"/>
      <c r="AN6392" s="8"/>
      <c r="AO6392" s="8"/>
      <c r="AP6392" s="8"/>
      <c r="AQ6392" s="8"/>
      <c r="AR6392" s="8"/>
      <c r="AS6392" s="8"/>
      <c r="AT6392" s="8"/>
      <c r="AU6392" s="8"/>
      <c r="AV6392" s="8"/>
      <c r="AW6392" s="8"/>
      <c r="AX6392" s="8"/>
    </row>
    <row r="6393" spans="3:50">
      <c r="C6393" s="8"/>
      <c r="D6393" s="9"/>
      <c r="E6393" s="9"/>
      <c r="F6393" s="9"/>
      <c r="G6393" s="9"/>
      <c r="H6393" s="9"/>
      <c r="I6393" s="9"/>
      <c r="J6393" s="9"/>
      <c r="K6393" s="9"/>
      <c r="L6393" s="9"/>
      <c r="M6393" s="9"/>
      <c r="N6393" s="9"/>
      <c r="O6393" s="10"/>
      <c r="P6393" s="10"/>
      <c r="Q6393" s="10"/>
      <c r="R6393" s="10"/>
      <c r="S6393" s="11"/>
      <c r="T6393" s="12"/>
      <c r="U6393" s="12"/>
      <c r="V6393" s="10"/>
      <c r="W6393" s="12"/>
      <c r="X6393" s="11"/>
      <c r="Y6393" s="11"/>
      <c r="Z6393" s="11"/>
      <c r="AA6393" s="11"/>
      <c r="AB6393" s="9"/>
      <c r="AC6393" s="9"/>
      <c r="AD6393" s="9"/>
      <c r="AE6393" s="8"/>
      <c r="AF6393" s="13"/>
      <c r="AG6393" s="13"/>
      <c r="AH6393" s="9"/>
      <c r="AI6393" s="13"/>
      <c r="AJ6393" s="8"/>
      <c r="AK6393" s="8"/>
      <c r="AL6393" s="8"/>
      <c r="AM6393" s="8"/>
      <c r="AN6393" s="8"/>
      <c r="AO6393" s="8"/>
      <c r="AP6393" s="8"/>
      <c r="AQ6393" s="8"/>
      <c r="AR6393" s="8"/>
      <c r="AS6393" s="8"/>
      <c r="AT6393" s="8"/>
      <c r="AU6393" s="8"/>
      <c r="AV6393" s="8"/>
      <c r="AW6393" s="8"/>
      <c r="AX6393" s="8"/>
    </row>
    <row r="6394" spans="3:50">
      <c r="C6394" s="8"/>
      <c r="D6394" s="9"/>
      <c r="E6394" s="9"/>
      <c r="F6394" s="9"/>
      <c r="G6394" s="9"/>
      <c r="H6394" s="9"/>
      <c r="I6394" s="9"/>
      <c r="J6394" s="9"/>
      <c r="K6394" s="9"/>
      <c r="L6394" s="9"/>
      <c r="M6394" s="9"/>
      <c r="N6394" s="9"/>
      <c r="O6394" s="10"/>
      <c r="P6394" s="10"/>
      <c r="Q6394" s="10"/>
      <c r="R6394" s="10"/>
      <c r="S6394" s="11"/>
      <c r="T6394" s="12"/>
      <c r="U6394" s="12"/>
      <c r="V6394" s="10"/>
      <c r="W6394" s="12"/>
      <c r="X6394" s="11"/>
      <c r="Y6394" s="11"/>
      <c r="Z6394" s="11"/>
      <c r="AA6394" s="11"/>
      <c r="AB6394" s="9"/>
      <c r="AC6394" s="9"/>
      <c r="AD6394" s="9"/>
      <c r="AE6394" s="8"/>
      <c r="AF6394" s="13"/>
      <c r="AG6394" s="13"/>
      <c r="AH6394" s="9"/>
      <c r="AI6394" s="13"/>
      <c r="AJ6394" s="8"/>
      <c r="AK6394" s="8"/>
      <c r="AL6394" s="8"/>
      <c r="AM6394" s="8"/>
      <c r="AN6394" s="8"/>
      <c r="AO6394" s="8"/>
      <c r="AP6394" s="8"/>
      <c r="AQ6394" s="8"/>
      <c r="AR6394" s="8"/>
      <c r="AS6394" s="8"/>
      <c r="AT6394" s="8"/>
      <c r="AU6394" s="8"/>
      <c r="AV6394" s="8"/>
      <c r="AW6394" s="8"/>
      <c r="AX6394" s="8"/>
    </row>
    <row r="6395" spans="3:50">
      <c r="C6395" s="8"/>
      <c r="D6395" s="9"/>
      <c r="E6395" s="9"/>
      <c r="F6395" s="9"/>
      <c r="G6395" s="9"/>
      <c r="H6395" s="9"/>
      <c r="I6395" s="9"/>
      <c r="J6395" s="9"/>
      <c r="K6395" s="9"/>
      <c r="L6395" s="9"/>
      <c r="M6395" s="9"/>
      <c r="N6395" s="9"/>
      <c r="O6395" s="10"/>
      <c r="P6395" s="10"/>
      <c r="Q6395" s="10"/>
      <c r="R6395" s="10"/>
      <c r="S6395" s="11"/>
      <c r="T6395" s="12"/>
      <c r="U6395" s="12"/>
      <c r="V6395" s="10"/>
      <c r="W6395" s="12"/>
      <c r="X6395" s="11"/>
      <c r="Y6395" s="11"/>
      <c r="Z6395" s="11"/>
      <c r="AA6395" s="11"/>
      <c r="AB6395" s="9"/>
      <c r="AC6395" s="9"/>
      <c r="AD6395" s="9"/>
      <c r="AE6395" s="8"/>
      <c r="AF6395" s="13"/>
      <c r="AG6395" s="13"/>
      <c r="AH6395" s="9"/>
      <c r="AI6395" s="13"/>
      <c r="AJ6395" s="8"/>
      <c r="AK6395" s="8"/>
      <c r="AL6395" s="8"/>
      <c r="AM6395" s="8"/>
      <c r="AN6395" s="8"/>
      <c r="AO6395" s="8"/>
      <c r="AP6395" s="8"/>
      <c r="AQ6395" s="8"/>
      <c r="AR6395" s="8"/>
      <c r="AS6395" s="8"/>
      <c r="AT6395" s="8"/>
      <c r="AU6395" s="8"/>
      <c r="AV6395" s="8"/>
      <c r="AW6395" s="8"/>
      <c r="AX6395" s="8"/>
    </row>
    <row r="6396" spans="3:50">
      <c r="C6396" s="8"/>
      <c r="D6396" s="9"/>
      <c r="E6396" s="9"/>
      <c r="F6396" s="9"/>
      <c r="G6396" s="9"/>
      <c r="H6396" s="9"/>
      <c r="I6396" s="9"/>
      <c r="J6396" s="9"/>
      <c r="K6396" s="9"/>
      <c r="L6396" s="9"/>
      <c r="M6396" s="9"/>
      <c r="N6396" s="9"/>
      <c r="O6396" s="10"/>
      <c r="P6396" s="10"/>
      <c r="Q6396" s="10"/>
      <c r="R6396" s="10"/>
      <c r="S6396" s="11"/>
      <c r="T6396" s="12"/>
      <c r="U6396" s="12"/>
      <c r="V6396" s="10"/>
      <c r="W6396" s="12"/>
      <c r="X6396" s="11"/>
      <c r="Y6396" s="11"/>
      <c r="Z6396" s="11"/>
      <c r="AA6396" s="11"/>
      <c r="AB6396" s="9"/>
      <c r="AC6396" s="9"/>
      <c r="AD6396" s="9"/>
      <c r="AE6396" s="8"/>
      <c r="AF6396" s="13"/>
      <c r="AG6396" s="13"/>
      <c r="AH6396" s="9"/>
      <c r="AI6396" s="13"/>
      <c r="AJ6396" s="8"/>
      <c r="AK6396" s="8"/>
      <c r="AL6396" s="8"/>
      <c r="AM6396" s="8"/>
      <c r="AN6396" s="8"/>
      <c r="AO6396" s="8"/>
      <c r="AP6396" s="8"/>
      <c r="AQ6396" s="8"/>
      <c r="AR6396" s="8"/>
      <c r="AS6396" s="8"/>
      <c r="AT6396" s="8"/>
      <c r="AU6396" s="8"/>
      <c r="AV6396" s="8"/>
      <c r="AW6396" s="8"/>
      <c r="AX6396" s="8"/>
    </row>
    <row r="6397" spans="3:50">
      <c r="C6397" s="8"/>
      <c r="D6397" s="9"/>
      <c r="E6397" s="9"/>
      <c r="F6397" s="9"/>
      <c r="G6397" s="9"/>
      <c r="H6397" s="9"/>
      <c r="I6397" s="9"/>
      <c r="J6397" s="9"/>
      <c r="K6397" s="9"/>
      <c r="L6397" s="9"/>
      <c r="M6397" s="9"/>
      <c r="N6397" s="9"/>
      <c r="O6397" s="10"/>
      <c r="P6397" s="10"/>
      <c r="Q6397" s="10"/>
      <c r="R6397" s="10"/>
      <c r="S6397" s="11"/>
      <c r="T6397" s="12"/>
      <c r="U6397" s="12"/>
      <c r="V6397" s="10"/>
      <c r="W6397" s="12"/>
      <c r="X6397" s="11"/>
      <c r="Y6397" s="11"/>
      <c r="Z6397" s="11"/>
      <c r="AA6397" s="11"/>
      <c r="AB6397" s="9"/>
      <c r="AC6397" s="9"/>
      <c r="AD6397" s="9"/>
      <c r="AE6397" s="8"/>
      <c r="AF6397" s="13"/>
      <c r="AG6397" s="13"/>
      <c r="AH6397" s="9"/>
      <c r="AI6397" s="13"/>
      <c r="AJ6397" s="8"/>
      <c r="AK6397" s="8"/>
      <c r="AL6397" s="8"/>
      <c r="AM6397" s="8"/>
      <c r="AN6397" s="8"/>
      <c r="AO6397" s="8"/>
      <c r="AP6397" s="8"/>
      <c r="AQ6397" s="8"/>
      <c r="AR6397" s="8"/>
      <c r="AS6397" s="8"/>
      <c r="AT6397" s="8"/>
      <c r="AU6397" s="8"/>
      <c r="AV6397" s="8"/>
      <c r="AW6397" s="8"/>
      <c r="AX6397" s="8"/>
    </row>
    <row r="6398" spans="3:50">
      <c r="C6398" s="8"/>
      <c r="D6398" s="9"/>
      <c r="E6398" s="9"/>
      <c r="F6398" s="9"/>
      <c r="G6398" s="9"/>
      <c r="H6398" s="9"/>
      <c r="I6398" s="9"/>
      <c r="J6398" s="9"/>
      <c r="K6398" s="9"/>
      <c r="L6398" s="9"/>
      <c r="M6398" s="9"/>
      <c r="N6398" s="9"/>
      <c r="O6398" s="10"/>
      <c r="P6398" s="10"/>
      <c r="Q6398" s="10"/>
      <c r="R6398" s="10"/>
      <c r="S6398" s="11"/>
      <c r="T6398" s="12"/>
      <c r="U6398" s="12"/>
      <c r="V6398" s="10"/>
      <c r="W6398" s="12"/>
      <c r="X6398" s="11"/>
      <c r="Y6398" s="11"/>
      <c r="Z6398" s="11"/>
      <c r="AA6398" s="11"/>
      <c r="AB6398" s="9"/>
      <c r="AC6398" s="9"/>
      <c r="AD6398" s="9"/>
      <c r="AE6398" s="8"/>
      <c r="AF6398" s="13"/>
      <c r="AG6398" s="13"/>
      <c r="AH6398" s="9"/>
      <c r="AI6398" s="13"/>
      <c r="AJ6398" s="8"/>
      <c r="AK6398" s="8"/>
      <c r="AL6398" s="8"/>
      <c r="AM6398" s="8"/>
      <c r="AN6398" s="8"/>
      <c r="AO6398" s="8"/>
      <c r="AP6398" s="8"/>
      <c r="AQ6398" s="8"/>
      <c r="AR6398" s="8"/>
      <c r="AS6398" s="8"/>
      <c r="AT6398" s="8"/>
      <c r="AU6398" s="8"/>
      <c r="AV6398" s="8"/>
      <c r="AW6398" s="8"/>
      <c r="AX6398" s="8"/>
    </row>
    <row r="6399" spans="3:50">
      <c r="C6399" s="8"/>
      <c r="D6399" s="9"/>
      <c r="E6399" s="9"/>
      <c r="F6399" s="9"/>
      <c r="G6399" s="9"/>
      <c r="H6399" s="9"/>
      <c r="I6399" s="9"/>
      <c r="J6399" s="9"/>
      <c r="K6399" s="9"/>
      <c r="L6399" s="9"/>
      <c r="M6399" s="9"/>
      <c r="N6399" s="9"/>
      <c r="O6399" s="10"/>
      <c r="P6399" s="10"/>
      <c r="Q6399" s="10"/>
      <c r="R6399" s="10"/>
      <c r="S6399" s="11"/>
      <c r="T6399" s="12"/>
      <c r="U6399" s="12"/>
      <c r="V6399" s="10"/>
      <c r="W6399" s="12"/>
      <c r="X6399" s="11"/>
      <c r="Y6399" s="11"/>
      <c r="Z6399" s="11"/>
      <c r="AA6399" s="11"/>
      <c r="AB6399" s="9"/>
      <c r="AC6399" s="9"/>
      <c r="AD6399" s="9"/>
      <c r="AE6399" s="8"/>
      <c r="AF6399" s="13"/>
      <c r="AG6399" s="13"/>
      <c r="AH6399" s="9"/>
      <c r="AI6399" s="13"/>
      <c r="AJ6399" s="8"/>
      <c r="AK6399" s="8"/>
      <c r="AL6399" s="8"/>
      <c r="AM6399" s="8"/>
      <c r="AN6399" s="8"/>
      <c r="AO6399" s="8"/>
      <c r="AP6399" s="8"/>
      <c r="AQ6399" s="8"/>
      <c r="AR6399" s="8"/>
      <c r="AS6399" s="8"/>
      <c r="AT6399" s="8"/>
      <c r="AU6399" s="8"/>
      <c r="AV6399" s="8"/>
      <c r="AW6399" s="8"/>
      <c r="AX6399" s="8"/>
    </row>
    <row r="6400" spans="3:50">
      <c r="C6400" s="8"/>
      <c r="D6400" s="9"/>
      <c r="E6400" s="9"/>
      <c r="F6400" s="9"/>
      <c r="G6400" s="9"/>
      <c r="H6400" s="9"/>
      <c r="I6400" s="9"/>
      <c r="J6400" s="9"/>
      <c r="K6400" s="9"/>
      <c r="L6400" s="9"/>
      <c r="M6400" s="9"/>
      <c r="N6400" s="9"/>
      <c r="O6400" s="10"/>
      <c r="P6400" s="10"/>
      <c r="Q6400" s="10"/>
      <c r="R6400" s="10"/>
      <c r="S6400" s="11"/>
      <c r="T6400" s="12"/>
      <c r="U6400" s="12"/>
      <c r="V6400" s="10"/>
      <c r="W6400" s="12"/>
      <c r="X6400" s="11"/>
      <c r="Y6400" s="11"/>
      <c r="Z6400" s="11"/>
      <c r="AA6400" s="11"/>
      <c r="AB6400" s="9"/>
      <c r="AC6400" s="9"/>
      <c r="AD6400" s="9"/>
      <c r="AE6400" s="8"/>
      <c r="AF6400" s="13"/>
      <c r="AG6400" s="13"/>
      <c r="AH6400" s="9"/>
      <c r="AI6400" s="13"/>
      <c r="AJ6400" s="8"/>
      <c r="AK6400" s="8"/>
      <c r="AL6400" s="8"/>
      <c r="AM6400" s="8"/>
      <c r="AN6400" s="8"/>
      <c r="AO6400" s="8"/>
      <c r="AP6400" s="8"/>
      <c r="AQ6400" s="8"/>
      <c r="AR6400" s="8"/>
      <c r="AS6400" s="8"/>
      <c r="AT6400" s="8"/>
      <c r="AU6400" s="8"/>
      <c r="AV6400" s="8"/>
      <c r="AW6400" s="8"/>
      <c r="AX6400" s="8"/>
    </row>
    <row r="6401" spans="3:50">
      <c r="C6401" s="8"/>
      <c r="D6401" s="9"/>
      <c r="E6401" s="9"/>
      <c r="F6401" s="9"/>
      <c r="G6401" s="9"/>
      <c r="H6401" s="9"/>
      <c r="I6401" s="9"/>
      <c r="J6401" s="9"/>
      <c r="K6401" s="9"/>
      <c r="L6401" s="9"/>
      <c r="M6401" s="9"/>
      <c r="N6401" s="9"/>
      <c r="O6401" s="10"/>
      <c r="P6401" s="10"/>
      <c r="Q6401" s="10"/>
      <c r="R6401" s="10"/>
      <c r="S6401" s="11"/>
      <c r="T6401" s="12"/>
      <c r="U6401" s="12"/>
      <c r="V6401" s="10"/>
      <c r="W6401" s="12"/>
      <c r="X6401" s="11"/>
      <c r="Y6401" s="11"/>
      <c r="Z6401" s="11"/>
      <c r="AA6401" s="11"/>
      <c r="AB6401" s="9"/>
      <c r="AC6401" s="9"/>
      <c r="AD6401" s="9"/>
      <c r="AE6401" s="8"/>
      <c r="AF6401" s="13"/>
      <c r="AG6401" s="13"/>
      <c r="AH6401" s="9"/>
      <c r="AI6401" s="13"/>
      <c r="AJ6401" s="8"/>
      <c r="AK6401" s="8"/>
      <c r="AL6401" s="8"/>
      <c r="AM6401" s="8"/>
      <c r="AN6401" s="8"/>
      <c r="AO6401" s="8"/>
      <c r="AP6401" s="8"/>
      <c r="AQ6401" s="8"/>
      <c r="AR6401" s="8"/>
      <c r="AS6401" s="8"/>
      <c r="AT6401" s="8"/>
      <c r="AU6401" s="8"/>
      <c r="AV6401" s="8"/>
      <c r="AW6401" s="8"/>
      <c r="AX6401" s="8"/>
    </row>
    <row r="6402" spans="3:50">
      <c r="C6402" s="8"/>
      <c r="D6402" s="9"/>
      <c r="E6402" s="9"/>
      <c r="F6402" s="9"/>
      <c r="G6402" s="9"/>
      <c r="H6402" s="9"/>
      <c r="I6402" s="9"/>
      <c r="J6402" s="9"/>
      <c r="K6402" s="9"/>
      <c r="L6402" s="9"/>
      <c r="M6402" s="9"/>
      <c r="N6402" s="9"/>
      <c r="O6402" s="10"/>
      <c r="P6402" s="10"/>
      <c r="Q6402" s="10"/>
      <c r="R6402" s="10"/>
      <c r="S6402" s="11"/>
      <c r="T6402" s="12"/>
      <c r="U6402" s="12"/>
      <c r="V6402" s="10"/>
      <c r="W6402" s="12"/>
      <c r="X6402" s="11"/>
      <c r="Y6402" s="11"/>
      <c r="Z6402" s="11"/>
      <c r="AA6402" s="11"/>
      <c r="AB6402" s="9"/>
      <c r="AC6402" s="9"/>
      <c r="AD6402" s="9"/>
      <c r="AE6402" s="8"/>
      <c r="AF6402" s="13"/>
      <c r="AG6402" s="13"/>
      <c r="AH6402" s="9"/>
      <c r="AI6402" s="13"/>
      <c r="AJ6402" s="8"/>
      <c r="AK6402" s="8"/>
      <c r="AL6402" s="8"/>
      <c r="AM6402" s="8"/>
      <c r="AN6402" s="8"/>
      <c r="AO6402" s="8"/>
      <c r="AP6402" s="8"/>
      <c r="AQ6402" s="8"/>
      <c r="AR6402" s="8"/>
      <c r="AS6402" s="8"/>
      <c r="AT6402" s="8"/>
      <c r="AU6402" s="8"/>
      <c r="AV6402" s="8"/>
      <c r="AW6402" s="8"/>
      <c r="AX6402" s="8"/>
    </row>
    <row r="6403" spans="3:50">
      <c r="C6403" s="8"/>
      <c r="D6403" s="9"/>
      <c r="E6403" s="9"/>
      <c r="F6403" s="9"/>
      <c r="G6403" s="9"/>
      <c r="H6403" s="9"/>
      <c r="I6403" s="9"/>
      <c r="J6403" s="9"/>
      <c r="K6403" s="9"/>
      <c r="L6403" s="9"/>
      <c r="M6403" s="9"/>
      <c r="N6403" s="9"/>
      <c r="O6403" s="10"/>
      <c r="P6403" s="10"/>
      <c r="Q6403" s="10"/>
      <c r="R6403" s="10"/>
      <c r="S6403" s="11"/>
      <c r="T6403" s="12"/>
      <c r="U6403" s="12"/>
      <c r="V6403" s="10"/>
      <c r="W6403" s="12"/>
      <c r="X6403" s="11"/>
      <c r="Y6403" s="11"/>
      <c r="Z6403" s="11"/>
      <c r="AA6403" s="11"/>
      <c r="AB6403" s="9"/>
      <c r="AC6403" s="9"/>
      <c r="AD6403" s="9"/>
      <c r="AE6403" s="8"/>
      <c r="AF6403" s="13"/>
      <c r="AG6403" s="13"/>
      <c r="AH6403" s="9"/>
      <c r="AI6403" s="13"/>
      <c r="AJ6403" s="8"/>
      <c r="AK6403" s="8"/>
      <c r="AL6403" s="8"/>
      <c r="AM6403" s="8"/>
      <c r="AN6403" s="8"/>
      <c r="AO6403" s="8"/>
      <c r="AP6403" s="8"/>
      <c r="AQ6403" s="8"/>
      <c r="AR6403" s="8"/>
      <c r="AS6403" s="8"/>
      <c r="AT6403" s="8"/>
      <c r="AU6403" s="8"/>
      <c r="AV6403" s="8"/>
      <c r="AW6403" s="8"/>
      <c r="AX6403" s="8"/>
    </row>
    <row r="6404" spans="3:50">
      <c r="C6404" s="8"/>
      <c r="D6404" s="9"/>
      <c r="E6404" s="9"/>
      <c r="F6404" s="9"/>
      <c r="G6404" s="9"/>
      <c r="H6404" s="9"/>
      <c r="I6404" s="9"/>
      <c r="J6404" s="9"/>
      <c r="K6404" s="9"/>
      <c r="L6404" s="9"/>
      <c r="M6404" s="9"/>
      <c r="N6404" s="9"/>
      <c r="O6404" s="10"/>
      <c r="P6404" s="10"/>
      <c r="Q6404" s="10"/>
      <c r="R6404" s="10"/>
      <c r="S6404" s="11"/>
      <c r="T6404" s="12"/>
      <c r="U6404" s="12"/>
      <c r="V6404" s="10"/>
      <c r="W6404" s="12"/>
      <c r="X6404" s="11"/>
      <c r="Y6404" s="11"/>
      <c r="Z6404" s="11"/>
      <c r="AA6404" s="11"/>
      <c r="AB6404" s="9"/>
      <c r="AC6404" s="9"/>
      <c r="AD6404" s="9"/>
      <c r="AE6404" s="8"/>
      <c r="AF6404" s="13"/>
      <c r="AG6404" s="13"/>
      <c r="AH6404" s="9"/>
      <c r="AI6404" s="13"/>
      <c r="AJ6404" s="8"/>
      <c r="AK6404" s="8"/>
      <c r="AL6404" s="8"/>
      <c r="AM6404" s="8"/>
      <c r="AN6404" s="8"/>
      <c r="AO6404" s="8"/>
      <c r="AP6404" s="8"/>
      <c r="AQ6404" s="8"/>
      <c r="AR6404" s="8"/>
      <c r="AS6404" s="8"/>
      <c r="AT6404" s="8"/>
      <c r="AU6404" s="8"/>
      <c r="AV6404" s="8"/>
      <c r="AW6404" s="8"/>
      <c r="AX6404" s="8"/>
    </row>
    <row r="6405" spans="3:50">
      <c r="C6405" s="8"/>
      <c r="D6405" s="9"/>
      <c r="E6405" s="9"/>
      <c r="F6405" s="9"/>
      <c r="G6405" s="9"/>
      <c r="H6405" s="9"/>
      <c r="I6405" s="9"/>
      <c r="J6405" s="9"/>
      <c r="K6405" s="9"/>
      <c r="L6405" s="9"/>
      <c r="M6405" s="9"/>
      <c r="N6405" s="9"/>
      <c r="O6405" s="10"/>
      <c r="P6405" s="10"/>
      <c r="Q6405" s="10"/>
      <c r="R6405" s="10"/>
      <c r="S6405" s="11"/>
      <c r="T6405" s="12"/>
      <c r="U6405" s="12"/>
      <c r="V6405" s="10"/>
      <c r="W6405" s="12"/>
      <c r="X6405" s="11"/>
      <c r="Y6405" s="11"/>
      <c r="Z6405" s="11"/>
      <c r="AA6405" s="11"/>
      <c r="AB6405" s="9"/>
      <c r="AC6405" s="9"/>
      <c r="AD6405" s="9"/>
      <c r="AE6405" s="8"/>
      <c r="AF6405" s="13"/>
      <c r="AG6405" s="13"/>
      <c r="AH6405" s="9"/>
      <c r="AI6405" s="13"/>
      <c r="AJ6405" s="8"/>
      <c r="AK6405" s="8"/>
      <c r="AL6405" s="8"/>
      <c r="AM6405" s="8"/>
      <c r="AN6405" s="8"/>
      <c r="AO6405" s="8"/>
      <c r="AP6405" s="8"/>
      <c r="AQ6405" s="8"/>
      <c r="AR6405" s="8"/>
      <c r="AS6405" s="8"/>
      <c r="AT6405" s="8"/>
      <c r="AU6405" s="8"/>
      <c r="AV6405" s="8"/>
      <c r="AW6405" s="8"/>
      <c r="AX6405" s="8"/>
    </row>
    <row r="6406" spans="3:50">
      <c r="C6406" s="8"/>
      <c r="D6406" s="9"/>
      <c r="E6406" s="9"/>
      <c r="F6406" s="9"/>
      <c r="G6406" s="9"/>
      <c r="H6406" s="9"/>
      <c r="I6406" s="9"/>
      <c r="J6406" s="9"/>
      <c r="K6406" s="9"/>
      <c r="L6406" s="9"/>
      <c r="M6406" s="9"/>
      <c r="N6406" s="9"/>
      <c r="O6406" s="10"/>
      <c r="P6406" s="10"/>
      <c r="Q6406" s="10"/>
      <c r="R6406" s="10"/>
      <c r="S6406" s="11"/>
      <c r="T6406" s="12"/>
      <c r="U6406" s="12"/>
      <c r="V6406" s="10"/>
      <c r="W6406" s="12"/>
      <c r="X6406" s="11"/>
      <c r="Y6406" s="11"/>
      <c r="Z6406" s="11"/>
      <c r="AA6406" s="11"/>
      <c r="AB6406" s="9"/>
      <c r="AC6406" s="9"/>
      <c r="AD6406" s="9"/>
      <c r="AE6406" s="8"/>
      <c r="AF6406" s="13"/>
      <c r="AG6406" s="13"/>
      <c r="AH6406" s="9"/>
      <c r="AI6406" s="13"/>
      <c r="AJ6406" s="8"/>
      <c r="AK6406" s="8"/>
      <c r="AL6406" s="8"/>
      <c r="AM6406" s="8"/>
      <c r="AN6406" s="8"/>
      <c r="AO6406" s="8"/>
      <c r="AP6406" s="8"/>
      <c r="AQ6406" s="8"/>
      <c r="AR6406" s="8"/>
      <c r="AS6406" s="8"/>
      <c r="AT6406" s="8"/>
      <c r="AU6406" s="8"/>
      <c r="AV6406" s="8"/>
      <c r="AW6406" s="8"/>
      <c r="AX6406" s="8"/>
    </row>
    <row r="6407" spans="3:50">
      <c r="C6407" s="8"/>
      <c r="D6407" s="9"/>
      <c r="E6407" s="9"/>
      <c r="F6407" s="9"/>
      <c r="G6407" s="9"/>
      <c r="H6407" s="9"/>
      <c r="I6407" s="9"/>
      <c r="J6407" s="9"/>
      <c r="K6407" s="9"/>
      <c r="L6407" s="9"/>
      <c r="M6407" s="9"/>
      <c r="N6407" s="9"/>
      <c r="O6407" s="10"/>
      <c r="P6407" s="10"/>
      <c r="Q6407" s="10"/>
      <c r="R6407" s="10"/>
      <c r="S6407" s="11"/>
      <c r="T6407" s="12"/>
      <c r="U6407" s="12"/>
      <c r="V6407" s="10"/>
      <c r="W6407" s="12"/>
      <c r="X6407" s="11"/>
      <c r="Y6407" s="11"/>
      <c r="Z6407" s="11"/>
      <c r="AA6407" s="11"/>
      <c r="AB6407" s="9"/>
      <c r="AC6407" s="9"/>
      <c r="AD6407" s="9"/>
      <c r="AE6407" s="8"/>
      <c r="AF6407" s="13"/>
      <c r="AG6407" s="13"/>
      <c r="AH6407" s="9"/>
      <c r="AI6407" s="13"/>
      <c r="AJ6407" s="8"/>
      <c r="AK6407" s="8"/>
      <c r="AL6407" s="8"/>
      <c r="AM6407" s="8"/>
      <c r="AN6407" s="8"/>
      <c r="AO6407" s="8"/>
      <c r="AP6407" s="8"/>
      <c r="AQ6407" s="8"/>
      <c r="AR6407" s="8"/>
      <c r="AS6407" s="8"/>
      <c r="AT6407" s="8"/>
      <c r="AU6407" s="8"/>
      <c r="AV6407" s="8"/>
      <c r="AW6407" s="8"/>
      <c r="AX6407" s="8"/>
    </row>
    <row r="6408" spans="3:50">
      <c r="C6408" s="8"/>
      <c r="D6408" s="9"/>
      <c r="E6408" s="9"/>
      <c r="F6408" s="9"/>
      <c r="G6408" s="9"/>
      <c r="H6408" s="9"/>
      <c r="I6408" s="9"/>
      <c r="J6408" s="9"/>
      <c r="K6408" s="9"/>
      <c r="L6408" s="9"/>
      <c r="M6408" s="9"/>
      <c r="N6408" s="9"/>
      <c r="O6408" s="10"/>
      <c r="P6408" s="10"/>
      <c r="Q6408" s="10"/>
      <c r="R6408" s="10"/>
      <c r="S6408" s="11"/>
      <c r="T6408" s="12"/>
      <c r="U6408" s="12"/>
      <c r="V6408" s="10"/>
      <c r="W6408" s="12"/>
      <c r="X6408" s="11"/>
      <c r="Y6408" s="11"/>
      <c r="Z6408" s="11"/>
      <c r="AA6408" s="11"/>
      <c r="AB6408" s="9"/>
      <c r="AC6408" s="9"/>
      <c r="AD6408" s="9"/>
      <c r="AE6408" s="8"/>
      <c r="AF6408" s="13"/>
      <c r="AG6408" s="13"/>
      <c r="AH6408" s="9"/>
      <c r="AI6408" s="13"/>
      <c r="AJ6408" s="8"/>
      <c r="AK6408" s="8"/>
      <c r="AL6408" s="8"/>
      <c r="AM6408" s="8"/>
      <c r="AN6408" s="8"/>
      <c r="AO6408" s="8"/>
      <c r="AP6408" s="8"/>
      <c r="AQ6408" s="8"/>
      <c r="AR6408" s="8"/>
      <c r="AS6408" s="8"/>
      <c r="AT6408" s="8"/>
      <c r="AU6408" s="8"/>
      <c r="AV6408" s="8"/>
      <c r="AW6408" s="8"/>
      <c r="AX6408" s="8"/>
    </row>
    <row r="6409" spans="3:50">
      <c r="C6409" s="8"/>
      <c r="D6409" s="9"/>
      <c r="E6409" s="9"/>
      <c r="F6409" s="9"/>
      <c r="G6409" s="9"/>
      <c r="H6409" s="9"/>
      <c r="I6409" s="9"/>
      <c r="J6409" s="9"/>
      <c r="K6409" s="9"/>
      <c r="L6409" s="9"/>
      <c r="M6409" s="9"/>
      <c r="N6409" s="9"/>
      <c r="O6409" s="10"/>
      <c r="P6409" s="10"/>
      <c r="Q6409" s="10"/>
      <c r="R6409" s="10"/>
      <c r="S6409" s="11"/>
      <c r="T6409" s="12"/>
      <c r="U6409" s="12"/>
      <c r="V6409" s="10"/>
      <c r="W6409" s="12"/>
      <c r="X6409" s="11"/>
      <c r="Y6409" s="11"/>
      <c r="Z6409" s="11"/>
      <c r="AA6409" s="11"/>
      <c r="AB6409" s="9"/>
      <c r="AC6409" s="9"/>
      <c r="AD6409" s="9"/>
      <c r="AE6409" s="8"/>
      <c r="AF6409" s="13"/>
      <c r="AG6409" s="13"/>
      <c r="AH6409" s="9"/>
      <c r="AI6409" s="13"/>
      <c r="AJ6409" s="8"/>
      <c r="AK6409" s="8"/>
      <c r="AL6409" s="8"/>
      <c r="AM6409" s="8"/>
      <c r="AN6409" s="8"/>
      <c r="AO6409" s="8"/>
      <c r="AP6409" s="8"/>
      <c r="AQ6409" s="8"/>
      <c r="AR6409" s="8"/>
      <c r="AS6409" s="8"/>
      <c r="AT6409" s="8"/>
      <c r="AU6409" s="8"/>
      <c r="AV6409" s="8"/>
      <c r="AW6409" s="8"/>
      <c r="AX6409" s="8"/>
    </row>
    <row r="6410" spans="3:50">
      <c r="C6410" s="8"/>
      <c r="D6410" s="9"/>
      <c r="E6410" s="9"/>
      <c r="F6410" s="9"/>
      <c r="G6410" s="9"/>
      <c r="H6410" s="9"/>
      <c r="I6410" s="9"/>
      <c r="J6410" s="9"/>
      <c r="K6410" s="9"/>
      <c r="L6410" s="9"/>
      <c r="M6410" s="9"/>
      <c r="N6410" s="9"/>
      <c r="O6410" s="10"/>
      <c r="P6410" s="10"/>
      <c r="Q6410" s="10"/>
      <c r="R6410" s="10"/>
      <c r="S6410" s="11"/>
      <c r="T6410" s="12"/>
      <c r="U6410" s="12"/>
      <c r="V6410" s="10"/>
      <c r="W6410" s="12"/>
      <c r="X6410" s="11"/>
      <c r="Y6410" s="11"/>
      <c r="Z6410" s="11"/>
      <c r="AA6410" s="11"/>
      <c r="AB6410" s="9"/>
      <c r="AC6410" s="9"/>
      <c r="AD6410" s="9"/>
      <c r="AE6410" s="8"/>
      <c r="AF6410" s="13"/>
      <c r="AG6410" s="13"/>
      <c r="AH6410" s="9"/>
      <c r="AI6410" s="13"/>
      <c r="AJ6410" s="8"/>
      <c r="AK6410" s="8"/>
      <c r="AL6410" s="8"/>
      <c r="AM6410" s="8"/>
      <c r="AN6410" s="8"/>
      <c r="AO6410" s="8"/>
      <c r="AP6410" s="8"/>
      <c r="AQ6410" s="8"/>
      <c r="AR6410" s="8"/>
      <c r="AS6410" s="8"/>
      <c r="AT6410" s="8"/>
      <c r="AU6410" s="8"/>
      <c r="AV6410" s="8"/>
      <c r="AW6410" s="8"/>
      <c r="AX6410" s="8"/>
    </row>
    <row r="6411" spans="3:50">
      <c r="C6411" s="8"/>
      <c r="D6411" s="9"/>
      <c r="E6411" s="9"/>
      <c r="F6411" s="9"/>
      <c r="G6411" s="9"/>
      <c r="H6411" s="9"/>
      <c r="I6411" s="9"/>
      <c r="J6411" s="9"/>
      <c r="K6411" s="9"/>
      <c r="L6411" s="9"/>
      <c r="M6411" s="9"/>
      <c r="N6411" s="9"/>
      <c r="O6411" s="10"/>
      <c r="P6411" s="10"/>
      <c r="Q6411" s="10"/>
      <c r="R6411" s="10"/>
      <c r="S6411" s="11"/>
      <c r="T6411" s="12"/>
      <c r="U6411" s="12"/>
      <c r="V6411" s="10"/>
      <c r="W6411" s="12"/>
      <c r="X6411" s="11"/>
      <c r="Y6411" s="11"/>
      <c r="Z6411" s="11"/>
      <c r="AA6411" s="11"/>
      <c r="AB6411" s="9"/>
      <c r="AC6411" s="9"/>
      <c r="AD6411" s="9"/>
      <c r="AE6411" s="8"/>
      <c r="AF6411" s="13"/>
      <c r="AG6411" s="13"/>
      <c r="AH6411" s="9"/>
      <c r="AI6411" s="13"/>
      <c r="AJ6411" s="8"/>
      <c r="AK6411" s="8"/>
      <c r="AL6411" s="8"/>
      <c r="AM6411" s="8"/>
      <c r="AN6411" s="8"/>
      <c r="AO6411" s="8"/>
      <c r="AP6411" s="8"/>
      <c r="AQ6411" s="8"/>
      <c r="AR6411" s="8"/>
      <c r="AS6411" s="8"/>
      <c r="AT6411" s="8"/>
      <c r="AU6411" s="8"/>
      <c r="AV6411" s="8"/>
      <c r="AW6411" s="8"/>
      <c r="AX6411" s="8"/>
    </row>
    <row r="6412" spans="3:50">
      <c r="C6412" s="8"/>
      <c r="D6412" s="9"/>
      <c r="E6412" s="9"/>
      <c r="F6412" s="9"/>
      <c r="G6412" s="9"/>
      <c r="H6412" s="9"/>
      <c r="I6412" s="9"/>
      <c r="J6412" s="9"/>
      <c r="K6412" s="9"/>
      <c r="L6412" s="9"/>
      <c r="M6412" s="9"/>
      <c r="N6412" s="9"/>
      <c r="O6412" s="10"/>
      <c r="P6412" s="10"/>
      <c r="Q6412" s="10"/>
      <c r="R6412" s="10"/>
      <c r="S6412" s="11"/>
      <c r="T6412" s="12"/>
      <c r="U6412" s="12"/>
      <c r="V6412" s="10"/>
      <c r="W6412" s="12"/>
      <c r="X6412" s="11"/>
      <c r="Y6412" s="11"/>
      <c r="Z6412" s="11"/>
      <c r="AA6412" s="11"/>
      <c r="AB6412" s="9"/>
      <c r="AC6412" s="9"/>
      <c r="AD6412" s="9"/>
      <c r="AE6412" s="8"/>
      <c r="AF6412" s="13"/>
      <c r="AG6412" s="13"/>
      <c r="AH6412" s="9"/>
      <c r="AI6412" s="13"/>
      <c r="AJ6412" s="8"/>
      <c r="AK6412" s="8"/>
      <c r="AL6412" s="8"/>
      <c r="AM6412" s="8"/>
      <c r="AN6412" s="8"/>
      <c r="AO6412" s="8"/>
      <c r="AP6412" s="8"/>
      <c r="AQ6412" s="8"/>
      <c r="AR6412" s="8"/>
      <c r="AS6412" s="8"/>
      <c r="AT6412" s="8"/>
      <c r="AU6412" s="8"/>
      <c r="AV6412" s="8"/>
      <c r="AW6412" s="8"/>
      <c r="AX6412" s="8"/>
    </row>
    <row r="6413" spans="3:50">
      <c r="C6413" s="8"/>
      <c r="D6413" s="9"/>
      <c r="E6413" s="9"/>
      <c r="F6413" s="9"/>
      <c r="G6413" s="9"/>
      <c r="H6413" s="9"/>
      <c r="I6413" s="9"/>
      <c r="J6413" s="9"/>
      <c r="K6413" s="9"/>
      <c r="L6413" s="9"/>
      <c r="M6413" s="9"/>
      <c r="N6413" s="9"/>
      <c r="O6413" s="10"/>
      <c r="P6413" s="10"/>
      <c r="Q6413" s="10"/>
      <c r="R6413" s="10"/>
      <c r="S6413" s="11"/>
      <c r="T6413" s="12"/>
      <c r="U6413" s="12"/>
      <c r="V6413" s="10"/>
      <c r="W6413" s="12"/>
      <c r="X6413" s="11"/>
      <c r="Y6413" s="11"/>
      <c r="Z6413" s="11"/>
      <c r="AA6413" s="11"/>
      <c r="AB6413" s="9"/>
      <c r="AC6413" s="9"/>
      <c r="AD6413" s="9"/>
      <c r="AE6413" s="8"/>
      <c r="AF6413" s="13"/>
      <c r="AG6413" s="13"/>
      <c r="AH6413" s="9"/>
      <c r="AI6413" s="13"/>
      <c r="AJ6413" s="8"/>
      <c r="AK6413" s="8"/>
      <c r="AL6413" s="8"/>
      <c r="AM6413" s="8"/>
      <c r="AN6413" s="8"/>
      <c r="AO6413" s="8"/>
      <c r="AP6413" s="8"/>
      <c r="AQ6413" s="8"/>
      <c r="AR6413" s="8"/>
      <c r="AS6413" s="8"/>
      <c r="AT6413" s="8"/>
      <c r="AU6413" s="8"/>
      <c r="AV6413" s="8"/>
      <c r="AW6413" s="8"/>
      <c r="AX6413" s="8"/>
    </row>
    <row r="6414" spans="3:50">
      <c r="C6414" s="8"/>
      <c r="D6414" s="9"/>
      <c r="E6414" s="9"/>
      <c r="F6414" s="9"/>
      <c r="G6414" s="9"/>
      <c r="H6414" s="9"/>
      <c r="I6414" s="9"/>
      <c r="J6414" s="9"/>
      <c r="K6414" s="9"/>
      <c r="L6414" s="9"/>
      <c r="M6414" s="9"/>
      <c r="N6414" s="9"/>
      <c r="O6414" s="10"/>
      <c r="P6414" s="10"/>
      <c r="Q6414" s="10"/>
      <c r="R6414" s="10"/>
      <c r="S6414" s="11"/>
      <c r="T6414" s="12"/>
      <c r="U6414" s="12"/>
      <c r="V6414" s="10"/>
      <c r="W6414" s="12"/>
      <c r="X6414" s="11"/>
      <c r="Y6414" s="11"/>
      <c r="Z6414" s="11"/>
      <c r="AA6414" s="11"/>
      <c r="AB6414" s="9"/>
      <c r="AC6414" s="9"/>
      <c r="AD6414" s="9"/>
      <c r="AE6414" s="8"/>
      <c r="AF6414" s="13"/>
      <c r="AG6414" s="13"/>
      <c r="AH6414" s="9"/>
      <c r="AI6414" s="13"/>
      <c r="AJ6414" s="8"/>
      <c r="AK6414" s="8"/>
      <c r="AL6414" s="8"/>
      <c r="AM6414" s="8"/>
      <c r="AN6414" s="8"/>
      <c r="AO6414" s="8"/>
      <c r="AP6414" s="8"/>
      <c r="AQ6414" s="8"/>
      <c r="AR6414" s="8"/>
      <c r="AS6414" s="8"/>
      <c r="AT6414" s="8"/>
      <c r="AU6414" s="8"/>
      <c r="AV6414" s="8"/>
      <c r="AW6414" s="8"/>
      <c r="AX6414" s="8"/>
    </row>
    <row r="6415" spans="3:50">
      <c r="C6415" s="8"/>
      <c r="D6415" s="9"/>
      <c r="E6415" s="9"/>
      <c r="F6415" s="9"/>
      <c r="G6415" s="9"/>
      <c r="H6415" s="9"/>
      <c r="I6415" s="9"/>
      <c r="J6415" s="9"/>
      <c r="K6415" s="9"/>
      <c r="L6415" s="9"/>
      <c r="M6415" s="9"/>
      <c r="N6415" s="9"/>
      <c r="O6415" s="10"/>
      <c r="P6415" s="10"/>
      <c r="Q6415" s="10"/>
      <c r="R6415" s="10"/>
      <c r="S6415" s="11"/>
      <c r="T6415" s="12"/>
      <c r="U6415" s="12"/>
      <c r="V6415" s="10"/>
      <c r="W6415" s="12"/>
      <c r="X6415" s="11"/>
      <c r="Y6415" s="11"/>
      <c r="Z6415" s="11"/>
      <c r="AA6415" s="11"/>
      <c r="AB6415" s="9"/>
      <c r="AC6415" s="9"/>
      <c r="AD6415" s="9"/>
      <c r="AE6415" s="8"/>
      <c r="AF6415" s="13"/>
      <c r="AG6415" s="13"/>
      <c r="AH6415" s="9"/>
      <c r="AI6415" s="13"/>
      <c r="AJ6415" s="8"/>
      <c r="AK6415" s="8"/>
      <c r="AL6415" s="8"/>
      <c r="AM6415" s="8"/>
      <c r="AN6415" s="8"/>
      <c r="AO6415" s="8"/>
      <c r="AP6415" s="8"/>
      <c r="AQ6415" s="8"/>
      <c r="AR6415" s="8"/>
      <c r="AS6415" s="8"/>
      <c r="AT6415" s="8"/>
      <c r="AU6415" s="8"/>
      <c r="AV6415" s="8"/>
      <c r="AW6415" s="8"/>
      <c r="AX6415" s="8"/>
    </row>
    <row r="6416" spans="3:50">
      <c r="C6416" s="8"/>
      <c r="D6416" s="9"/>
      <c r="E6416" s="9"/>
      <c r="F6416" s="9"/>
      <c r="G6416" s="9"/>
      <c r="H6416" s="9"/>
      <c r="I6416" s="9"/>
      <c r="J6416" s="9"/>
      <c r="K6416" s="9"/>
      <c r="L6416" s="9"/>
      <c r="M6416" s="9"/>
      <c r="N6416" s="9"/>
      <c r="O6416" s="10"/>
      <c r="P6416" s="10"/>
      <c r="Q6416" s="10"/>
      <c r="R6416" s="10"/>
      <c r="S6416" s="11"/>
      <c r="T6416" s="12"/>
      <c r="U6416" s="12"/>
      <c r="V6416" s="10"/>
      <c r="W6416" s="12"/>
      <c r="X6416" s="11"/>
      <c r="Y6416" s="11"/>
      <c r="Z6416" s="11"/>
      <c r="AA6416" s="11"/>
      <c r="AB6416" s="9"/>
      <c r="AC6416" s="9"/>
      <c r="AD6416" s="9"/>
      <c r="AE6416" s="8"/>
      <c r="AF6416" s="13"/>
      <c r="AG6416" s="13"/>
      <c r="AH6416" s="9"/>
      <c r="AI6416" s="13"/>
      <c r="AJ6416" s="8"/>
      <c r="AK6416" s="8"/>
      <c r="AL6416" s="8"/>
      <c r="AM6416" s="8"/>
      <c r="AN6416" s="8"/>
      <c r="AO6416" s="8"/>
      <c r="AP6416" s="8"/>
      <c r="AQ6416" s="8"/>
      <c r="AR6416" s="8"/>
      <c r="AS6416" s="8"/>
      <c r="AT6416" s="8"/>
      <c r="AU6416" s="8"/>
      <c r="AV6416" s="8"/>
      <c r="AW6416" s="8"/>
      <c r="AX6416" s="8"/>
    </row>
    <row r="6417" spans="3:50">
      <c r="C6417" s="8"/>
      <c r="D6417" s="9"/>
      <c r="E6417" s="9"/>
      <c r="F6417" s="9"/>
      <c r="G6417" s="9"/>
      <c r="H6417" s="9"/>
      <c r="I6417" s="9"/>
      <c r="J6417" s="9"/>
      <c r="K6417" s="9"/>
      <c r="L6417" s="9"/>
      <c r="M6417" s="9"/>
      <c r="N6417" s="9"/>
      <c r="O6417" s="10"/>
      <c r="P6417" s="10"/>
      <c r="Q6417" s="10"/>
      <c r="R6417" s="10"/>
      <c r="S6417" s="11"/>
      <c r="T6417" s="12"/>
      <c r="U6417" s="12"/>
      <c r="V6417" s="10"/>
      <c r="W6417" s="12"/>
      <c r="X6417" s="11"/>
      <c r="Y6417" s="11"/>
      <c r="Z6417" s="11"/>
      <c r="AA6417" s="11"/>
      <c r="AB6417" s="9"/>
      <c r="AC6417" s="9"/>
      <c r="AD6417" s="9"/>
      <c r="AE6417" s="8"/>
      <c r="AF6417" s="13"/>
      <c r="AG6417" s="13"/>
      <c r="AH6417" s="9"/>
      <c r="AI6417" s="13"/>
      <c r="AJ6417" s="8"/>
      <c r="AK6417" s="8"/>
      <c r="AL6417" s="8"/>
      <c r="AM6417" s="8"/>
      <c r="AN6417" s="8"/>
      <c r="AO6417" s="8"/>
      <c r="AP6417" s="8"/>
      <c r="AQ6417" s="8"/>
      <c r="AR6417" s="8"/>
      <c r="AS6417" s="8"/>
      <c r="AT6417" s="8"/>
      <c r="AU6417" s="8"/>
      <c r="AV6417" s="8"/>
      <c r="AW6417" s="8"/>
      <c r="AX6417" s="8"/>
    </row>
    <row r="6418" spans="3:50">
      <c r="C6418" s="8"/>
      <c r="D6418" s="9"/>
      <c r="E6418" s="9"/>
      <c r="F6418" s="9"/>
      <c r="G6418" s="9"/>
      <c r="H6418" s="9"/>
      <c r="I6418" s="9"/>
      <c r="J6418" s="9"/>
      <c r="K6418" s="9"/>
      <c r="L6418" s="9"/>
      <c r="M6418" s="9"/>
      <c r="N6418" s="9"/>
      <c r="O6418" s="10"/>
      <c r="P6418" s="10"/>
      <c r="Q6418" s="10"/>
      <c r="R6418" s="10"/>
      <c r="S6418" s="11"/>
      <c r="T6418" s="12"/>
      <c r="U6418" s="12"/>
      <c r="V6418" s="10"/>
      <c r="W6418" s="12"/>
      <c r="X6418" s="11"/>
      <c r="Y6418" s="11"/>
      <c r="Z6418" s="11"/>
      <c r="AA6418" s="11"/>
      <c r="AB6418" s="9"/>
      <c r="AC6418" s="9"/>
      <c r="AD6418" s="9"/>
      <c r="AE6418" s="8"/>
      <c r="AF6418" s="13"/>
      <c r="AG6418" s="13"/>
      <c r="AH6418" s="9"/>
      <c r="AI6418" s="13"/>
      <c r="AJ6418" s="8"/>
      <c r="AK6418" s="8"/>
      <c r="AL6418" s="8"/>
      <c r="AM6418" s="8"/>
      <c r="AN6418" s="8"/>
      <c r="AO6418" s="8"/>
      <c r="AP6418" s="8"/>
      <c r="AQ6418" s="8"/>
      <c r="AR6418" s="8"/>
      <c r="AS6418" s="8"/>
      <c r="AT6418" s="8"/>
      <c r="AU6418" s="8"/>
      <c r="AV6418" s="8"/>
      <c r="AW6418" s="8"/>
      <c r="AX6418" s="8"/>
    </row>
    <row r="6419" spans="3:50">
      <c r="C6419" s="8"/>
      <c r="D6419" s="9"/>
      <c r="E6419" s="9"/>
      <c r="F6419" s="9"/>
      <c r="G6419" s="9"/>
      <c r="H6419" s="9"/>
      <c r="I6419" s="9"/>
      <c r="J6419" s="9"/>
      <c r="K6419" s="9"/>
      <c r="L6419" s="9"/>
      <c r="M6419" s="9"/>
      <c r="N6419" s="9"/>
      <c r="O6419" s="10"/>
      <c r="P6419" s="10"/>
      <c r="Q6419" s="10"/>
      <c r="R6419" s="10"/>
      <c r="S6419" s="11"/>
      <c r="T6419" s="12"/>
      <c r="U6419" s="12"/>
      <c r="V6419" s="10"/>
      <c r="W6419" s="12"/>
      <c r="X6419" s="11"/>
      <c r="Y6419" s="11"/>
      <c r="Z6419" s="11"/>
      <c r="AA6419" s="11"/>
      <c r="AB6419" s="9"/>
      <c r="AC6419" s="9"/>
      <c r="AD6419" s="9"/>
      <c r="AE6419" s="8"/>
      <c r="AF6419" s="13"/>
      <c r="AG6419" s="13"/>
      <c r="AH6419" s="9"/>
      <c r="AI6419" s="13"/>
      <c r="AJ6419" s="8"/>
      <c r="AK6419" s="8"/>
      <c r="AL6419" s="8"/>
      <c r="AM6419" s="8"/>
      <c r="AN6419" s="8"/>
      <c r="AO6419" s="8"/>
      <c r="AP6419" s="8"/>
      <c r="AQ6419" s="8"/>
      <c r="AR6419" s="8"/>
      <c r="AS6419" s="8"/>
      <c r="AT6419" s="8"/>
      <c r="AU6419" s="8"/>
      <c r="AV6419" s="8"/>
      <c r="AW6419" s="8"/>
      <c r="AX6419" s="8"/>
    </row>
    <row r="6420" spans="3:50">
      <c r="C6420" s="8"/>
      <c r="D6420" s="9"/>
      <c r="E6420" s="9"/>
      <c r="F6420" s="9"/>
      <c r="G6420" s="9"/>
      <c r="H6420" s="9"/>
      <c r="I6420" s="9"/>
      <c r="J6420" s="9"/>
      <c r="K6420" s="9"/>
      <c r="L6420" s="9"/>
      <c r="M6420" s="9"/>
      <c r="N6420" s="9"/>
      <c r="O6420" s="10"/>
      <c r="P6420" s="10"/>
      <c r="Q6420" s="10"/>
      <c r="R6420" s="10"/>
      <c r="S6420" s="11"/>
      <c r="T6420" s="12"/>
      <c r="U6420" s="12"/>
      <c r="V6420" s="10"/>
      <c r="W6420" s="12"/>
      <c r="X6420" s="11"/>
      <c r="Y6420" s="11"/>
      <c r="Z6420" s="11"/>
      <c r="AA6420" s="11"/>
      <c r="AB6420" s="9"/>
      <c r="AC6420" s="9"/>
      <c r="AD6420" s="9"/>
      <c r="AE6420" s="8"/>
      <c r="AF6420" s="13"/>
      <c r="AG6420" s="13"/>
      <c r="AH6420" s="9"/>
      <c r="AI6420" s="13"/>
      <c r="AJ6420" s="8"/>
      <c r="AK6420" s="8"/>
      <c r="AL6420" s="8"/>
      <c r="AM6420" s="8"/>
      <c r="AN6420" s="8"/>
      <c r="AO6420" s="8"/>
      <c r="AP6420" s="8"/>
      <c r="AQ6420" s="8"/>
      <c r="AR6420" s="8"/>
      <c r="AS6420" s="8"/>
      <c r="AT6420" s="8"/>
      <c r="AU6420" s="8"/>
      <c r="AV6420" s="8"/>
      <c r="AW6420" s="8"/>
      <c r="AX6420" s="8"/>
    </row>
    <row r="6421" spans="3:50">
      <c r="C6421" s="8"/>
      <c r="D6421" s="9"/>
      <c r="E6421" s="9"/>
      <c r="F6421" s="9"/>
      <c r="G6421" s="9"/>
      <c r="H6421" s="9"/>
      <c r="I6421" s="9"/>
      <c r="J6421" s="9"/>
      <c r="K6421" s="9"/>
      <c r="L6421" s="9"/>
      <c r="M6421" s="9"/>
      <c r="N6421" s="9"/>
      <c r="O6421" s="10"/>
      <c r="P6421" s="10"/>
      <c r="Q6421" s="10"/>
      <c r="R6421" s="10"/>
      <c r="S6421" s="11"/>
      <c r="T6421" s="12"/>
      <c r="U6421" s="12"/>
      <c r="V6421" s="10"/>
      <c r="W6421" s="12"/>
      <c r="X6421" s="11"/>
      <c r="Y6421" s="11"/>
      <c r="Z6421" s="11"/>
      <c r="AA6421" s="11"/>
      <c r="AB6421" s="9"/>
      <c r="AC6421" s="9"/>
      <c r="AD6421" s="9"/>
      <c r="AE6421" s="8"/>
      <c r="AF6421" s="13"/>
      <c r="AG6421" s="13"/>
      <c r="AH6421" s="9"/>
      <c r="AI6421" s="13"/>
      <c r="AJ6421" s="8"/>
      <c r="AK6421" s="8"/>
      <c r="AL6421" s="8"/>
      <c r="AM6421" s="8"/>
      <c r="AN6421" s="8"/>
      <c r="AO6421" s="8"/>
      <c r="AP6421" s="8"/>
      <c r="AQ6421" s="8"/>
      <c r="AR6421" s="8"/>
      <c r="AS6421" s="8"/>
      <c r="AT6421" s="8"/>
      <c r="AU6421" s="8"/>
      <c r="AV6421" s="8"/>
      <c r="AW6421" s="8"/>
      <c r="AX6421" s="8"/>
    </row>
    <row r="6422" spans="3:50">
      <c r="C6422" s="8"/>
      <c r="D6422" s="9"/>
      <c r="E6422" s="9"/>
      <c r="F6422" s="9"/>
      <c r="G6422" s="9"/>
      <c r="H6422" s="9"/>
      <c r="I6422" s="9"/>
      <c r="J6422" s="9"/>
      <c r="K6422" s="9"/>
      <c r="L6422" s="9"/>
      <c r="M6422" s="9"/>
      <c r="N6422" s="9"/>
      <c r="O6422" s="10"/>
      <c r="P6422" s="10"/>
      <c r="Q6422" s="10"/>
      <c r="R6422" s="10"/>
      <c r="S6422" s="11"/>
      <c r="T6422" s="12"/>
      <c r="U6422" s="12"/>
      <c r="V6422" s="10"/>
      <c r="W6422" s="12"/>
      <c r="X6422" s="11"/>
      <c r="Y6422" s="11"/>
      <c r="Z6422" s="11"/>
      <c r="AA6422" s="11"/>
      <c r="AB6422" s="9"/>
      <c r="AC6422" s="9"/>
      <c r="AD6422" s="9"/>
      <c r="AE6422" s="8"/>
      <c r="AF6422" s="13"/>
      <c r="AG6422" s="13"/>
      <c r="AH6422" s="9"/>
      <c r="AI6422" s="13"/>
      <c r="AJ6422" s="8"/>
      <c r="AK6422" s="8"/>
      <c r="AL6422" s="8"/>
      <c r="AM6422" s="8"/>
      <c r="AN6422" s="8"/>
      <c r="AO6422" s="8"/>
      <c r="AP6422" s="8"/>
      <c r="AQ6422" s="8"/>
      <c r="AR6422" s="8"/>
      <c r="AS6422" s="8"/>
      <c r="AT6422" s="8"/>
      <c r="AU6422" s="8"/>
      <c r="AV6422" s="8"/>
      <c r="AW6422" s="8"/>
      <c r="AX6422" s="8"/>
    </row>
    <row r="6423" spans="3:50">
      <c r="C6423" s="8"/>
      <c r="D6423" s="9"/>
      <c r="E6423" s="9"/>
      <c r="F6423" s="9"/>
      <c r="G6423" s="9"/>
      <c r="H6423" s="9"/>
      <c r="I6423" s="9"/>
      <c r="J6423" s="9"/>
      <c r="K6423" s="9"/>
      <c r="L6423" s="9"/>
      <c r="M6423" s="9"/>
      <c r="N6423" s="9"/>
      <c r="O6423" s="10"/>
      <c r="P6423" s="10"/>
      <c r="Q6423" s="10"/>
      <c r="R6423" s="10"/>
      <c r="S6423" s="11"/>
      <c r="T6423" s="12"/>
      <c r="U6423" s="12"/>
      <c r="V6423" s="10"/>
      <c r="W6423" s="12"/>
      <c r="X6423" s="11"/>
      <c r="Y6423" s="11"/>
      <c r="Z6423" s="11"/>
      <c r="AA6423" s="11"/>
      <c r="AB6423" s="9"/>
      <c r="AC6423" s="9"/>
      <c r="AD6423" s="9"/>
      <c r="AE6423" s="8"/>
      <c r="AF6423" s="13"/>
      <c r="AG6423" s="13"/>
      <c r="AH6423" s="9"/>
      <c r="AI6423" s="13"/>
      <c r="AJ6423" s="8"/>
      <c r="AK6423" s="8"/>
      <c r="AL6423" s="8"/>
      <c r="AM6423" s="8"/>
      <c r="AN6423" s="8"/>
      <c r="AO6423" s="8"/>
      <c r="AP6423" s="8"/>
      <c r="AQ6423" s="8"/>
      <c r="AR6423" s="8"/>
      <c r="AS6423" s="8"/>
      <c r="AT6423" s="8"/>
      <c r="AU6423" s="8"/>
      <c r="AV6423" s="8"/>
      <c r="AW6423" s="8"/>
      <c r="AX6423" s="8"/>
    </row>
    <row r="6424" spans="3:50">
      <c r="C6424" s="8"/>
      <c r="D6424" s="9"/>
      <c r="E6424" s="9"/>
      <c r="F6424" s="9"/>
      <c r="G6424" s="9"/>
      <c r="H6424" s="9"/>
      <c r="I6424" s="9"/>
      <c r="J6424" s="9"/>
      <c r="K6424" s="9"/>
      <c r="L6424" s="9"/>
      <c r="M6424" s="9"/>
      <c r="N6424" s="9"/>
      <c r="O6424" s="10"/>
      <c r="P6424" s="10"/>
      <c r="Q6424" s="10"/>
      <c r="R6424" s="10"/>
      <c r="S6424" s="11"/>
      <c r="T6424" s="12"/>
      <c r="U6424" s="12"/>
      <c r="V6424" s="10"/>
      <c r="W6424" s="12"/>
      <c r="X6424" s="11"/>
      <c r="Y6424" s="11"/>
      <c r="Z6424" s="11"/>
      <c r="AA6424" s="11"/>
      <c r="AB6424" s="9"/>
      <c r="AC6424" s="9"/>
      <c r="AD6424" s="9"/>
      <c r="AE6424" s="8"/>
      <c r="AF6424" s="13"/>
      <c r="AG6424" s="13"/>
      <c r="AH6424" s="9"/>
      <c r="AI6424" s="13"/>
      <c r="AJ6424" s="8"/>
      <c r="AK6424" s="8"/>
      <c r="AL6424" s="8"/>
      <c r="AM6424" s="8"/>
      <c r="AN6424" s="8"/>
      <c r="AO6424" s="8"/>
      <c r="AP6424" s="8"/>
      <c r="AQ6424" s="8"/>
      <c r="AR6424" s="8"/>
      <c r="AS6424" s="8"/>
      <c r="AT6424" s="8"/>
      <c r="AU6424" s="8"/>
      <c r="AV6424" s="8"/>
      <c r="AW6424" s="8"/>
      <c r="AX6424" s="8"/>
    </row>
    <row r="6425" spans="3:50">
      <c r="C6425" s="8"/>
      <c r="D6425" s="9"/>
      <c r="E6425" s="9"/>
      <c r="F6425" s="9"/>
      <c r="G6425" s="9"/>
      <c r="H6425" s="9"/>
      <c r="I6425" s="9"/>
      <c r="J6425" s="9"/>
      <c r="K6425" s="9"/>
      <c r="L6425" s="9"/>
      <c r="M6425" s="9"/>
      <c r="N6425" s="9"/>
      <c r="O6425" s="10"/>
      <c r="P6425" s="10"/>
      <c r="Q6425" s="10"/>
      <c r="R6425" s="10"/>
      <c r="S6425" s="11"/>
      <c r="T6425" s="12"/>
      <c r="U6425" s="12"/>
      <c r="V6425" s="10"/>
      <c r="W6425" s="12"/>
      <c r="X6425" s="11"/>
      <c r="Y6425" s="11"/>
      <c r="Z6425" s="11"/>
      <c r="AA6425" s="11"/>
      <c r="AB6425" s="9"/>
      <c r="AC6425" s="9"/>
      <c r="AD6425" s="9"/>
      <c r="AE6425" s="8"/>
      <c r="AF6425" s="13"/>
      <c r="AG6425" s="13"/>
      <c r="AH6425" s="9"/>
      <c r="AI6425" s="13"/>
      <c r="AJ6425" s="8"/>
      <c r="AK6425" s="8"/>
      <c r="AL6425" s="8"/>
      <c r="AM6425" s="8"/>
      <c r="AN6425" s="8"/>
      <c r="AO6425" s="8"/>
      <c r="AP6425" s="8"/>
      <c r="AQ6425" s="8"/>
      <c r="AR6425" s="8"/>
      <c r="AS6425" s="8"/>
      <c r="AT6425" s="8"/>
      <c r="AU6425" s="8"/>
      <c r="AV6425" s="8"/>
      <c r="AW6425" s="8"/>
      <c r="AX6425" s="8"/>
    </row>
    <row r="6426" spans="3:50">
      <c r="C6426" s="8"/>
      <c r="D6426" s="9"/>
      <c r="E6426" s="9"/>
      <c r="F6426" s="9"/>
      <c r="G6426" s="9"/>
      <c r="H6426" s="9"/>
      <c r="I6426" s="9"/>
      <c r="J6426" s="9"/>
      <c r="K6426" s="9"/>
      <c r="L6426" s="9"/>
      <c r="M6426" s="9"/>
      <c r="N6426" s="9"/>
      <c r="O6426" s="10"/>
      <c r="P6426" s="10"/>
      <c r="Q6426" s="10"/>
      <c r="R6426" s="10"/>
      <c r="S6426" s="11"/>
      <c r="T6426" s="12"/>
      <c r="U6426" s="12"/>
      <c r="V6426" s="10"/>
      <c r="W6426" s="12"/>
      <c r="X6426" s="11"/>
      <c r="Y6426" s="11"/>
      <c r="Z6426" s="11"/>
      <c r="AA6426" s="11"/>
      <c r="AB6426" s="9"/>
      <c r="AC6426" s="9"/>
      <c r="AD6426" s="9"/>
      <c r="AE6426" s="8"/>
      <c r="AF6426" s="13"/>
      <c r="AG6426" s="13"/>
      <c r="AH6426" s="9"/>
      <c r="AI6426" s="13"/>
      <c r="AJ6426" s="8"/>
      <c r="AK6426" s="8"/>
      <c r="AL6426" s="8"/>
      <c r="AM6426" s="8"/>
      <c r="AN6426" s="8"/>
      <c r="AO6426" s="8"/>
      <c r="AP6426" s="8"/>
      <c r="AQ6426" s="8"/>
      <c r="AR6426" s="8"/>
      <c r="AS6426" s="8"/>
      <c r="AT6426" s="8"/>
      <c r="AU6426" s="8"/>
      <c r="AV6426" s="8"/>
      <c r="AW6426" s="8"/>
      <c r="AX6426" s="8"/>
    </row>
    <row r="6427" spans="3:50">
      <c r="C6427" s="8"/>
      <c r="D6427" s="9"/>
      <c r="E6427" s="9"/>
      <c r="F6427" s="9"/>
      <c r="G6427" s="9"/>
      <c r="H6427" s="9"/>
      <c r="I6427" s="9"/>
      <c r="J6427" s="9"/>
      <c r="K6427" s="9"/>
      <c r="L6427" s="9"/>
      <c r="M6427" s="9"/>
      <c r="N6427" s="9"/>
      <c r="O6427" s="10"/>
      <c r="P6427" s="10"/>
      <c r="Q6427" s="10"/>
      <c r="R6427" s="10"/>
      <c r="S6427" s="11"/>
      <c r="T6427" s="12"/>
      <c r="U6427" s="12"/>
      <c r="V6427" s="10"/>
      <c r="W6427" s="12"/>
      <c r="X6427" s="11"/>
      <c r="Y6427" s="11"/>
      <c r="Z6427" s="11"/>
      <c r="AA6427" s="11"/>
      <c r="AB6427" s="9"/>
      <c r="AC6427" s="9"/>
      <c r="AD6427" s="9"/>
      <c r="AE6427" s="8"/>
      <c r="AF6427" s="13"/>
      <c r="AG6427" s="13"/>
      <c r="AH6427" s="9"/>
      <c r="AI6427" s="13"/>
      <c r="AJ6427" s="8"/>
      <c r="AK6427" s="8"/>
      <c r="AL6427" s="8"/>
      <c r="AM6427" s="8"/>
      <c r="AN6427" s="8"/>
      <c r="AO6427" s="8"/>
      <c r="AP6427" s="8"/>
      <c r="AQ6427" s="8"/>
      <c r="AR6427" s="8"/>
      <c r="AS6427" s="8"/>
      <c r="AT6427" s="8"/>
      <c r="AU6427" s="8"/>
      <c r="AV6427" s="8"/>
      <c r="AW6427" s="8"/>
      <c r="AX6427" s="8"/>
    </row>
    <row r="6428" spans="3:50">
      <c r="C6428" s="8"/>
      <c r="D6428" s="9"/>
      <c r="E6428" s="9"/>
      <c r="F6428" s="9"/>
      <c r="G6428" s="9"/>
      <c r="H6428" s="9"/>
      <c r="I6428" s="9"/>
      <c r="J6428" s="9"/>
      <c r="K6428" s="9"/>
      <c r="L6428" s="9"/>
      <c r="M6428" s="9"/>
      <c r="N6428" s="9"/>
      <c r="O6428" s="10"/>
      <c r="P6428" s="10"/>
      <c r="Q6428" s="10"/>
      <c r="R6428" s="10"/>
      <c r="S6428" s="11"/>
      <c r="T6428" s="12"/>
      <c r="U6428" s="12"/>
      <c r="V6428" s="10"/>
      <c r="W6428" s="12"/>
      <c r="X6428" s="11"/>
      <c r="Y6428" s="11"/>
      <c r="Z6428" s="11"/>
      <c r="AA6428" s="11"/>
      <c r="AB6428" s="9"/>
      <c r="AC6428" s="9"/>
      <c r="AD6428" s="9"/>
      <c r="AE6428" s="8"/>
      <c r="AF6428" s="13"/>
      <c r="AG6428" s="13"/>
      <c r="AH6428" s="9"/>
      <c r="AI6428" s="13"/>
      <c r="AJ6428" s="8"/>
      <c r="AK6428" s="8"/>
      <c r="AL6428" s="8"/>
      <c r="AM6428" s="8"/>
      <c r="AN6428" s="8"/>
      <c r="AO6428" s="8"/>
      <c r="AP6428" s="8"/>
      <c r="AQ6428" s="8"/>
      <c r="AR6428" s="8"/>
      <c r="AS6428" s="8"/>
      <c r="AT6428" s="8"/>
      <c r="AU6428" s="8"/>
      <c r="AV6428" s="8"/>
      <c r="AW6428" s="8"/>
      <c r="AX6428" s="8"/>
    </row>
    <row r="6429" spans="3:50">
      <c r="C6429" s="8"/>
      <c r="D6429" s="9"/>
      <c r="E6429" s="9"/>
      <c r="F6429" s="9"/>
      <c r="G6429" s="9"/>
      <c r="H6429" s="9"/>
      <c r="I6429" s="9"/>
      <c r="J6429" s="9"/>
      <c r="K6429" s="9"/>
      <c r="L6429" s="9"/>
      <c r="M6429" s="9"/>
      <c r="N6429" s="9"/>
      <c r="O6429" s="10"/>
      <c r="P6429" s="10"/>
      <c r="Q6429" s="10"/>
      <c r="R6429" s="10"/>
      <c r="S6429" s="11"/>
      <c r="T6429" s="12"/>
      <c r="U6429" s="12"/>
      <c r="V6429" s="10"/>
      <c r="W6429" s="12"/>
      <c r="X6429" s="11"/>
      <c r="Y6429" s="11"/>
      <c r="Z6429" s="11"/>
      <c r="AA6429" s="11"/>
      <c r="AB6429" s="9"/>
      <c r="AC6429" s="9"/>
      <c r="AD6429" s="9"/>
      <c r="AE6429" s="8"/>
      <c r="AF6429" s="13"/>
      <c r="AG6429" s="13"/>
      <c r="AH6429" s="9"/>
      <c r="AI6429" s="13"/>
      <c r="AJ6429" s="8"/>
      <c r="AK6429" s="8"/>
      <c r="AL6429" s="8"/>
      <c r="AM6429" s="8"/>
      <c r="AN6429" s="8"/>
      <c r="AO6429" s="8"/>
      <c r="AP6429" s="8"/>
      <c r="AQ6429" s="8"/>
      <c r="AR6429" s="8"/>
      <c r="AS6429" s="8"/>
      <c r="AT6429" s="8"/>
      <c r="AU6429" s="8"/>
      <c r="AV6429" s="8"/>
      <c r="AW6429" s="8"/>
      <c r="AX6429" s="8"/>
    </row>
    <row r="6430" spans="3:50">
      <c r="C6430" s="8"/>
      <c r="D6430" s="9"/>
      <c r="E6430" s="9"/>
      <c r="F6430" s="9"/>
      <c r="G6430" s="9"/>
      <c r="H6430" s="9"/>
      <c r="I6430" s="9"/>
      <c r="J6430" s="9"/>
      <c r="K6430" s="9"/>
      <c r="L6430" s="9"/>
      <c r="M6430" s="9"/>
      <c r="N6430" s="9"/>
      <c r="O6430" s="10"/>
      <c r="P6430" s="10"/>
      <c r="Q6430" s="10"/>
      <c r="R6430" s="10"/>
      <c r="S6430" s="11"/>
      <c r="T6430" s="12"/>
      <c r="U6430" s="12"/>
      <c r="V6430" s="10"/>
      <c r="W6430" s="12"/>
      <c r="X6430" s="11"/>
      <c r="Y6430" s="11"/>
      <c r="Z6430" s="11"/>
      <c r="AA6430" s="11"/>
      <c r="AB6430" s="9"/>
      <c r="AC6430" s="9"/>
      <c r="AD6430" s="9"/>
      <c r="AE6430" s="8"/>
      <c r="AF6430" s="13"/>
      <c r="AG6430" s="13"/>
      <c r="AH6430" s="9"/>
      <c r="AI6430" s="13"/>
      <c r="AJ6430" s="8"/>
      <c r="AK6430" s="8"/>
      <c r="AL6430" s="8"/>
      <c r="AM6430" s="8"/>
      <c r="AN6430" s="8"/>
      <c r="AO6430" s="8"/>
      <c r="AP6430" s="8"/>
      <c r="AQ6430" s="8"/>
      <c r="AR6430" s="8"/>
      <c r="AS6430" s="8"/>
      <c r="AT6430" s="8"/>
      <c r="AU6430" s="8"/>
      <c r="AV6430" s="8"/>
      <c r="AW6430" s="8"/>
      <c r="AX6430" s="8"/>
    </row>
    <row r="6431" spans="3:50">
      <c r="C6431" s="8"/>
      <c r="D6431" s="9"/>
      <c r="E6431" s="9"/>
      <c r="F6431" s="9"/>
      <c r="G6431" s="9"/>
      <c r="H6431" s="9"/>
      <c r="I6431" s="9"/>
      <c r="J6431" s="9"/>
      <c r="K6431" s="9"/>
      <c r="L6431" s="9"/>
      <c r="M6431" s="9"/>
      <c r="N6431" s="9"/>
      <c r="O6431" s="10"/>
      <c r="P6431" s="10"/>
      <c r="Q6431" s="10"/>
      <c r="R6431" s="10"/>
      <c r="S6431" s="11"/>
      <c r="T6431" s="12"/>
      <c r="U6431" s="12"/>
      <c r="V6431" s="10"/>
      <c r="W6431" s="12"/>
      <c r="X6431" s="11"/>
      <c r="Y6431" s="11"/>
      <c r="Z6431" s="11"/>
      <c r="AA6431" s="11"/>
      <c r="AB6431" s="9"/>
      <c r="AC6431" s="9"/>
      <c r="AD6431" s="9"/>
      <c r="AE6431" s="8"/>
      <c r="AF6431" s="13"/>
      <c r="AG6431" s="13"/>
      <c r="AH6431" s="9"/>
      <c r="AI6431" s="13"/>
      <c r="AJ6431" s="8"/>
      <c r="AK6431" s="8"/>
      <c r="AL6431" s="8"/>
      <c r="AM6431" s="8"/>
      <c r="AN6431" s="8"/>
      <c r="AO6431" s="8"/>
      <c r="AP6431" s="8"/>
      <c r="AQ6431" s="8"/>
      <c r="AR6431" s="8"/>
      <c r="AS6431" s="8"/>
      <c r="AT6431" s="8"/>
      <c r="AU6431" s="8"/>
      <c r="AV6431" s="8"/>
      <c r="AW6431" s="8"/>
      <c r="AX6431" s="8"/>
    </row>
    <row r="6432" spans="3:50">
      <c r="C6432" s="8"/>
      <c r="D6432" s="9"/>
      <c r="E6432" s="9"/>
      <c r="F6432" s="9"/>
      <c r="G6432" s="9"/>
      <c r="H6432" s="9"/>
      <c r="I6432" s="9"/>
      <c r="J6432" s="9"/>
      <c r="K6432" s="9"/>
      <c r="L6432" s="9"/>
      <c r="M6432" s="9"/>
      <c r="N6432" s="9"/>
      <c r="O6432" s="10"/>
      <c r="P6432" s="10"/>
      <c r="Q6432" s="10"/>
      <c r="R6432" s="10"/>
      <c r="S6432" s="11"/>
      <c r="T6432" s="12"/>
      <c r="U6432" s="12"/>
      <c r="V6432" s="10"/>
      <c r="W6432" s="12"/>
      <c r="X6432" s="11"/>
      <c r="Y6432" s="11"/>
      <c r="Z6432" s="11"/>
      <c r="AA6432" s="11"/>
      <c r="AB6432" s="9"/>
      <c r="AC6432" s="9"/>
      <c r="AD6432" s="9"/>
      <c r="AE6432" s="8"/>
      <c r="AF6432" s="13"/>
      <c r="AG6432" s="13"/>
      <c r="AH6432" s="9"/>
      <c r="AI6432" s="13"/>
      <c r="AJ6432" s="8"/>
      <c r="AK6432" s="8"/>
      <c r="AL6432" s="8"/>
      <c r="AM6432" s="8"/>
      <c r="AN6432" s="8"/>
      <c r="AO6432" s="8"/>
      <c r="AP6432" s="8"/>
      <c r="AQ6432" s="8"/>
      <c r="AR6432" s="8"/>
      <c r="AS6432" s="8"/>
      <c r="AT6432" s="8"/>
      <c r="AU6432" s="8"/>
      <c r="AV6432" s="8"/>
      <c r="AW6432" s="8"/>
      <c r="AX6432" s="8"/>
    </row>
    <row r="6433" spans="3:50">
      <c r="C6433" s="8"/>
      <c r="D6433" s="9"/>
      <c r="E6433" s="9"/>
      <c r="F6433" s="9"/>
      <c r="G6433" s="9"/>
      <c r="H6433" s="9"/>
      <c r="I6433" s="9"/>
      <c r="J6433" s="9"/>
      <c r="K6433" s="9"/>
      <c r="L6433" s="9"/>
      <c r="M6433" s="9"/>
      <c r="N6433" s="9"/>
      <c r="O6433" s="10"/>
      <c r="P6433" s="10"/>
      <c r="Q6433" s="10"/>
      <c r="R6433" s="10"/>
      <c r="S6433" s="11"/>
      <c r="T6433" s="12"/>
      <c r="U6433" s="12"/>
      <c r="V6433" s="10"/>
      <c r="W6433" s="12"/>
      <c r="X6433" s="11"/>
      <c r="Y6433" s="11"/>
      <c r="Z6433" s="11"/>
      <c r="AA6433" s="11"/>
      <c r="AB6433" s="9"/>
      <c r="AC6433" s="9"/>
      <c r="AD6433" s="9"/>
      <c r="AE6433" s="8"/>
      <c r="AF6433" s="13"/>
      <c r="AG6433" s="13"/>
      <c r="AH6433" s="9"/>
      <c r="AI6433" s="13"/>
      <c r="AJ6433" s="8"/>
      <c r="AK6433" s="8"/>
      <c r="AL6433" s="8"/>
      <c r="AM6433" s="8"/>
      <c r="AN6433" s="8"/>
      <c r="AO6433" s="8"/>
      <c r="AP6433" s="8"/>
      <c r="AQ6433" s="8"/>
      <c r="AR6433" s="8"/>
      <c r="AS6433" s="8"/>
      <c r="AT6433" s="8"/>
      <c r="AU6433" s="8"/>
      <c r="AV6433" s="8"/>
      <c r="AW6433" s="8"/>
      <c r="AX6433" s="8"/>
    </row>
    <row r="6434" spans="3:50">
      <c r="C6434" s="8"/>
      <c r="D6434" s="9"/>
      <c r="E6434" s="9"/>
      <c r="F6434" s="9"/>
      <c r="G6434" s="9"/>
      <c r="H6434" s="9"/>
      <c r="I6434" s="9"/>
      <c r="J6434" s="9"/>
      <c r="K6434" s="9"/>
      <c r="L6434" s="9"/>
      <c r="M6434" s="9"/>
      <c r="N6434" s="9"/>
      <c r="O6434" s="10"/>
      <c r="P6434" s="10"/>
      <c r="Q6434" s="10"/>
      <c r="R6434" s="10"/>
      <c r="S6434" s="11"/>
      <c r="T6434" s="12"/>
      <c r="U6434" s="12"/>
      <c r="V6434" s="10"/>
      <c r="W6434" s="12"/>
      <c r="X6434" s="11"/>
      <c r="Y6434" s="11"/>
      <c r="Z6434" s="11"/>
      <c r="AA6434" s="11"/>
      <c r="AB6434" s="9"/>
      <c r="AC6434" s="9"/>
      <c r="AD6434" s="9"/>
      <c r="AE6434" s="8"/>
      <c r="AF6434" s="13"/>
      <c r="AG6434" s="13"/>
      <c r="AH6434" s="9"/>
      <c r="AI6434" s="13"/>
      <c r="AJ6434" s="8"/>
      <c r="AK6434" s="8"/>
      <c r="AL6434" s="8"/>
      <c r="AM6434" s="8"/>
      <c r="AN6434" s="8"/>
      <c r="AO6434" s="8"/>
      <c r="AP6434" s="8"/>
      <c r="AQ6434" s="8"/>
      <c r="AR6434" s="8"/>
      <c r="AS6434" s="8"/>
      <c r="AT6434" s="8"/>
      <c r="AU6434" s="8"/>
      <c r="AV6434" s="8"/>
      <c r="AW6434" s="8"/>
      <c r="AX6434" s="8"/>
    </row>
    <row r="6435" spans="3:50">
      <c r="C6435" s="8"/>
      <c r="D6435" s="9"/>
      <c r="E6435" s="9"/>
      <c r="F6435" s="9"/>
      <c r="G6435" s="9"/>
      <c r="H6435" s="9"/>
      <c r="I6435" s="9"/>
      <c r="J6435" s="9"/>
      <c r="K6435" s="9"/>
      <c r="L6435" s="9"/>
      <c r="M6435" s="9"/>
      <c r="N6435" s="9"/>
      <c r="O6435" s="10"/>
      <c r="P6435" s="10"/>
      <c r="Q6435" s="10"/>
      <c r="R6435" s="10"/>
      <c r="S6435" s="11"/>
      <c r="T6435" s="12"/>
      <c r="U6435" s="12"/>
      <c r="V6435" s="10"/>
      <c r="W6435" s="12"/>
      <c r="X6435" s="11"/>
      <c r="Y6435" s="11"/>
      <c r="Z6435" s="11"/>
      <c r="AA6435" s="11"/>
      <c r="AB6435" s="9"/>
      <c r="AC6435" s="9"/>
      <c r="AD6435" s="9"/>
      <c r="AE6435" s="8"/>
      <c r="AF6435" s="13"/>
      <c r="AG6435" s="13"/>
      <c r="AH6435" s="9"/>
      <c r="AI6435" s="13"/>
      <c r="AJ6435" s="8"/>
      <c r="AK6435" s="8"/>
      <c r="AL6435" s="8"/>
      <c r="AM6435" s="8"/>
      <c r="AN6435" s="8"/>
      <c r="AO6435" s="8"/>
      <c r="AP6435" s="8"/>
      <c r="AQ6435" s="8"/>
      <c r="AR6435" s="8"/>
      <c r="AS6435" s="8"/>
      <c r="AT6435" s="8"/>
      <c r="AU6435" s="8"/>
      <c r="AV6435" s="8"/>
      <c r="AW6435" s="8"/>
      <c r="AX6435" s="8"/>
    </row>
    <row r="6436" spans="3:50">
      <c r="C6436" s="8"/>
      <c r="D6436" s="9"/>
      <c r="E6436" s="9"/>
      <c r="F6436" s="9"/>
      <c r="G6436" s="9"/>
      <c r="H6436" s="9"/>
      <c r="I6436" s="9"/>
      <c r="J6436" s="9"/>
      <c r="K6436" s="9"/>
      <c r="L6436" s="9"/>
      <c r="M6436" s="9"/>
      <c r="N6436" s="9"/>
      <c r="O6436" s="10"/>
      <c r="P6436" s="10"/>
      <c r="Q6436" s="10"/>
      <c r="R6436" s="10"/>
      <c r="S6436" s="11"/>
      <c r="T6436" s="12"/>
      <c r="U6436" s="12"/>
      <c r="V6436" s="10"/>
      <c r="W6436" s="12"/>
      <c r="X6436" s="11"/>
      <c r="Y6436" s="11"/>
      <c r="Z6436" s="11"/>
      <c r="AA6436" s="11"/>
      <c r="AB6436" s="9"/>
      <c r="AC6436" s="9"/>
      <c r="AD6436" s="9"/>
      <c r="AE6436" s="8"/>
      <c r="AF6436" s="13"/>
      <c r="AG6436" s="13"/>
      <c r="AH6436" s="9"/>
      <c r="AI6436" s="13"/>
      <c r="AJ6436" s="8"/>
      <c r="AK6436" s="8"/>
      <c r="AL6436" s="8"/>
      <c r="AM6436" s="8"/>
      <c r="AN6436" s="8"/>
      <c r="AO6436" s="8"/>
      <c r="AP6436" s="8"/>
      <c r="AQ6436" s="8"/>
      <c r="AR6436" s="8"/>
      <c r="AS6436" s="8"/>
      <c r="AT6436" s="8"/>
      <c r="AU6436" s="8"/>
      <c r="AV6436" s="8"/>
      <c r="AW6436" s="8"/>
      <c r="AX6436" s="8"/>
    </row>
    <row r="6437" spans="3:50">
      <c r="C6437" s="8"/>
      <c r="D6437" s="9"/>
      <c r="E6437" s="9"/>
      <c r="F6437" s="9"/>
      <c r="G6437" s="9"/>
      <c r="H6437" s="9"/>
      <c r="I6437" s="9"/>
      <c r="J6437" s="9"/>
      <c r="K6437" s="9"/>
      <c r="L6437" s="9"/>
      <c r="M6437" s="9"/>
      <c r="N6437" s="9"/>
      <c r="O6437" s="10"/>
      <c r="P6437" s="10"/>
      <c r="Q6437" s="10"/>
      <c r="R6437" s="10"/>
      <c r="S6437" s="11"/>
      <c r="T6437" s="12"/>
      <c r="U6437" s="12"/>
      <c r="V6437" s="10"/>
      <c r="W6437" s="12"/>
      <c r="X6437" s="11"/>
      <c r="Y6437" s="11"/>
      <c r="Z6437" s="11"/>
      <c r="AA6437" s="11"/>
      <c r="AB6437" s="9"/>
      <c r="AC6437" s="9"/>
      <c r="AD6437" s="9"/>
      <c r="AE6437" s="8"/>
      <c r="AF6437" s="13"/>
      <c r="AG6437" s="13"/>
      <c r="AH6437" s="9"/>
      <c r="AI6437" s="13"/>
      <c r="AJ6437" s="8"/>
      <c r="AK6437" s="8"/>
      <c r="AL6437" s="8"/>
      <c r="AM6437" s="8"/>
      <c r="AN6437" s="8"/>
      <c r="AO6437" s="8"/>
      <c r="AP6437" s="8"/>
      <c r="AQ6437" s="8"/>
      <c r="AR6437" s="8"/>
      <c r="AS6437" s="8"/>
      <c r="AT6437" s="8"/>
      <c r="AU6437" s="8"/>
      <c r="AV6437" s="8"/>
      <c r="AW6437" s="8"/>
      <c r="AX6437" s="8"/>
    </row>
    <row r="6438" spans="3:50">
      <c r="C6438" s="8"/>
      <c r="D6438" s="9"/>
      <c r="E6438" s="9"/>
      <c r="F6438" s="9"/>
      <c r="G6438" s="9"/>
      <c r="H6438" s="9"/>
      <c r="I6438" s="9"/>
      <c r="J6438" s="9"/>
      <c r="K6438" s="9"/>
      <c r="L6438" s="9"/>
      <c r="M6438" s="9"/>
      <c r="N6438" s="9"/>
      <c r="O6438" s="10"/>
      <c r="P6438" s="10"/>
      <c r="Q6438" s="10"/>
      <c r="R6438" s="10"/>
      <c r="S6438" s="11"/>
      <c r="T6438" s="12"/>
      <c r="U6438" s="12"/>
      <c r="V6438" s="10"/>
      <c r="W6438" s="12"/>
      <c r="X6438" s="11"/>
      <c r="Y6438" s="11"/>
      <c r="Z6438" s="11"/>
      <c r="AA6438" s="11"/>
      <c r="AB6438" s="9"/>
      <c r="AC6438" s="9"/>
      <c r="AD6438" s="9"/>
      <c r="AE6438" s="8"/>
      <c r="AF6438" s="13"/>
      <c r="AG6438" s="13"/>
      <c r="AH6438" s="9"/>
      <c r="AI6438" s="13"/>
      <c r="AJ6438" s="8"/>
      <c r="AK6438" s="8"/>
      <c r="AL6438" s="8"/>
      <c r="AM6438" s="8"/>
      <c r="AN6438" s="8"/>
      <c r="AO6438" s="8"/>
      <c r="AP6438" s="8"/>
      <c r="AQ6438" s="8"/>
      <c r="AR6438" s="8"/>
      <c r="AS6438" s="8"/>
      <c r="AT6438" s="8"/>
      <c r="AU6438" s="8"/>
      <c r="AV6438" s="8"/>
      <c r="AW6438" s="8"/>
      <c r="AX6438" s="8"/>
    </row>
    <row r="6439" spans="3:50">
      <c r="C6439" s="8"/>
      <c r="D6439" s="9"/>
      <c r="E6439" s="9"/>
      <c r="F6439" s="9"/>
      <c r="G6439" s="9"/>
      <c r="H6439" s="9"/>
      <c r="I6439" s="9"/>
      <c r="J6439" s="9"/>
      <c r="K6439" s="9"/>
      <c r="L6439" s="9"/>
      <c r="M6439" s="9"/>
      <c r="N6439" s="9"/>
      <c r="O6439" s="10"/>
      <c r="P6439" s="10"/>
      <c r="Q6439" s="10"/>
      <c r="R6439" s="10"/>
      <c r="S6439" s="11"/>
      <c r="T6439" s="12"/>
      <c r="U6439" s="12"/>
      <c r="V6439" s="10"/>
      <c r="W6439" s="12"/>
      <c r="X6439" s="11"/>
      <c r="Y6439" s="11"/>
      <c r="Z6439" s="11"/>
      <c r="AA6439" s="11"/>
      <c r="AB6439" s="9"/>
      <c r="AC6439" s="9"/>
      <c r="AD6439" s="9"/>
      <c r="AE6439" s="8"/>
      <c r="AF6439" s="13"/>
      <c r="AG6439" s="13"/>
      <c r="AH6439" s="9"/>
      <c r="AI6439" s="13"/>
      <c r="AJ6439" s="8"/>
      <c r="AK6439" s="8"/>
      <c r="AL6439" s="8"/>
      <c r="AM6439" s="8"/>
      <c r="AN6439" s="8"/>
      <c r="AO6439" s="8"/>
      <c r="AP6439" s="8"/>
      <c r="AQ6439" s="8"/>
      <c r="AR6439" s="8"/>
      <c r="AS6439" s="8"/>
      <c r="AT6439" s="8"/>
      <c r="AU6439" s="8"/>
      <c r="AV6439" s="8"/>
      <c r="AW6439" s="8"/>
      <c r="AX6439" s="8"/>
    </row>
    <row r="6440" spans="3:50">
      <c r="C6440" s="8"/>
      <c r="D6440" s="9"/>
      <c r="E6440" s="9"/>
      <c r="F6440" s="9"/>
      <c r="G6440" s="9"/>
      <c r="H6440" s="9"/>
      <c r="I6440" s="9"/>
      <c r="J6440" s="9"/>
      <c r="K6440" s="9"/>
      <c r="L6440" s="9"/>
      <c r="M6440" s="9"/>
      <c r="N6440" s="9"/>
      <c r="O6440" s="10"/>
      <c r="P6440" s="10"/>
      <c r="Q6440" s="10"/>
      <c r="R6440" s="10"/>
      <c r="S6440" s="11"/>
      <c r="T6440" s="12"/>
      <c r="U6440" s="12"/>
      <c r="V6440" s="10"/>
      <c r="W6440" s="12"/>
      <c r="X6440" s="11"/>
      <c r="Y6440" s="11"/>
      <c r="Z6440" s="11"/>
      <c r="AA6440" s="11"/>
      <c r="AB6440" s="9"/>
      <c r="AC6440" s="9"/>
      <c r="AD6440" s="9"/>
      <c r="AE6440" s="8"/>
      <c r="AF6440" s="13"/>
      <c r="AG6440" s="13"/>
      <c r="AH6440" s="9"/>
      <c r="AI6440" s="13"/>
      <c r="AJ6440" s="8"/>
      <c r="AK6440" s="8"/>
      <c r="AL6440" s="8"/>
      <c r="AM6440" s="8"/>
      <c r="AN6440" s="8"/>
      <c r="AO6440" s="8"/>
      <c r="AP6440" s="8"/>
      <c r="AQ6440" s="8"/>
      <c r="AR6440" s="8"/>
      <c r="AS6440" s="8"/>
      <c r="AT6440" s="8"/>
      <c r="AU6440" s="8"/>
      <c r="AV6440" s="8"/>
      <c r="AW6440" s="8"/>
      <c r="AX6440" s="8"/>
    </row>
    <row r="6441" spans="3:50">
      <c r="C6441" s="8"/>
      <c r="D6441" s="9"/>
      <c r="E6441" s="9"/>
      <c r="F6441" s="9"/>
      <c r="G6441" s="9"/>
      <c r="H6441" s="9"/>
      <c r="I6441" s="9"/>
      <c r="J6441" s="9"/>
      <c r="K6441" s="9"/>
      <c r="L6441" s="9"/>
      <c r="M6441" s="9"/>
      <c r="N6441" s="9"/>
      <c r="O6441" s="10"/>
      <c r="P6441" s="10"/>
      <c r="Q6441" s="10"/>
      <c r="R6441" s="10"/>
      <c r="S6441" s="11"/>
      <c r="T6441" s="12"/>
      <c r="U6441" s="12"/>
      <c r="V6441" s="10"/>
      <c r="W6441" s="12"/>
      <c r="X6441" s="11"/>
      <c r="Y6441" s="11"/>
      <c r="Z6441" s="11"/>
      <c r="AA6441" s="11"/>
      <c r="AB6441" s="9"/>
      <c r="AC6441" s="9"/>
      <c r="AD6441" s="9"/>
      <c r="AE6441" s="8"/>
      <c r="AF6441" s="13"/>
      <c r="AG6441" s="13"/>
      <c r="AH6441" s="9"/>
      <c r="AI6441" s="13"/>
      <c r="AJ6441" s="8"/>
      <c r="AK6441" s="8"/>
      <c r="AL6441" s="8"/>
      <c r="AM6441" s="8"/>
      <c r="AN6441" s="8"/>
      <c r="AO6441" s="8"/>
      <c r="AP6441" s="8"/>
      <c r="AQ6441" s="8"/>
      <c r="AR6441" s="8"/>
      <c r="AS6441" s="8"/>
      <c r="AT6441" s="8"/>
      <c r="AU6441" s="8"/>
      <c r="AV6441" s="8"/>
      <c r="AW6441" s="8"/>
      <c r="AX6441" s="8"/>
    </row>
    <row r="6442" spans="3:50">
      <c r="C6442" s="8"/>
      <c r="D6442" s="9"/>
      <c r="E6442" s="9"/>
      <c r="F6442" s="9"/>
      <c r="G6442" s="9"/>
      <c r="H6442" s="9"/>
      <c r="I6442" s="9"/>
      <c r="J6442" s="9"/>
      <c r="K6442" s="9"/>
      <c r="L6442" s="9"/>
      <c r="M6442" s="9"/>
      <c r="N6442" s="9"/>
      <c r="O6442" s="10"/>
      <c r="P6442" s="10"/>
      <c r="Q6442" s="10"/>
      <c r="R6442" s="10"/>
      <c r="S6442" s="11"/>
      <c r="T6442" s="12"/>
      <c r="U6442" s="12"/>
      <c r="V6442" s="10"/>
      <c r="W6442" s="12"/>
      <c r="X6442" s="11"/>
      <c r="Y6442" s="11"/>
      <c r="Z6442" s="11"/>
      <c r="AA6442" s="11"/>
      <c r="AB6442" s="9"/>
      <c r="AC6442" s="9"/>
      <c r="AD6442" s="9"/>
      <c r="AE6442" s="8"/>
      <c r="AF6442" s="13"/>
      <c r="AG6442" s="13"/>
      <c r="AH6442" s="9"/>
      <c r="AI6442" s="13"/>
      <c r="AJ6442" s="8"/>
      <c r="AK6442" s="8"/>
      <c r="AL6442" s="8"/>
      <c r="AM6442" s="8"/>
      <c r="AN6442" s="8"/>
      <c r="AO6442" s="8"/>
      <c r="AP6442" s="8"/>
      <c r="AQ6442" s="8"/>
      <c r="AR6442" s="8"/>
      <c r="AS6442" s="8"/>
      <c r="AT6442" s="8"/>
      <c r="AU6442" s="8"/>
      <c r="AV6442" s="8"/>
      <c r="AW6442" s="8"/>
      <c r="AX6442" s="8"/>
    </row>
    <row r="6443" spans="3:50">
      <c r="C6443" s="8"/>
      <c r="D6443" s="9"/>
      <c r="E6443" s="9"/>
      <c r="F6443" s="9"/>
      <c r="G6443" s="9"/>
      <c r="H6443" s="9"/>
      <c r="I6443" s="9"/>
      <c r="J6443" s="9"/>
      <c r="K6443" s="9"/>
      <c r="L6443" s="9"/>
      <c r="M6443" s="9"/>
      <c r="N6443" s="9"/>
      <c r="O6443" s="10"/>
      <c r="P6443" s="10"/>
      <c r="Q6443" s="10"/>
      <c r="R6443" s="10"/>
      <c r="S6443" s="11"/>
      <c r="T6443" s="12"/>
      <c r="U6443" s="12"/>
      <c r="V6443" s="10"/>
      <c r="W6443" s="12"/>
      <c r="X6443" s="11"/>
      <c r="Y6443" s="11"/>
      <c r="Z6443" s="11"/>
      <c r="AA6443" s="11"/>
      <c r="AB6443" s="9"/>
      <c r="AC6443" s="9"/>
      <c r="AD6443" s="9"/>
      <c r="AE6443" s="8"/>
      <c r="AF6443" s="13"/>
      <c r="AG6443" s="13"/>
      <c r="AH6443" s="9"/>
      <c r="AI6443" s="13"/>
      <c r="AJ6443" s="8"/>
      <c r="AK6443" s="8"/>
      <c r="AL6443" s="8"/>
      <c r="AM6443" s="8"/>
      <c r="AN6443" s="8"/>
      <c r="AO6443" s="8"/>
      <c r="AP6443" s="8"/>
      <c r="AQ6443" s="8"/>
      <c r="AR6443" s="8"/>
      <c r="AS6443" s="8"/>
      <c r="AT6443" s="8"/>
      <c r="AU6443" s="8"/>
      <c r="AV6443" s="8"/>
      <c r="AW6443" s="8"/>
      <c r="AX6443" s="8"/>
    </row>
    <row r="6444" spans="3:50">
      <c r="C6444" s="8"/>
      <c r="D6444" s="9"/>
      <c r="E6444" s="9"/>
      <c r="F6444" s="9"/>
      <c r="G6444" s="9"/>
      <c r="H6444" s="9"/>
      <c r="I6444" s="9"/>
      <c r="J6444" s="9"/>
      <c r="K6444" s="9"/>
      <c r="L6444" s="9"/>
      <c r="M6444" s="9"/>
      <c r="N6444" s="9"/>
      <c r="O6444" s="10"/>
      <c r="P6444" s="10"/>
      <c r="Q6444" s="10"/>
      <c r="R6444" s="10"/>
      <c r="S6444" s="11"/>
      <c r="T6444" s="12"/>
      <c r="U6444" s="12"/>
      <c r="V6444" s="10"/>
      <c r="W6444" s="12"/>
      <c r="X6444" s="11"/>
      <c r="Y6444" s="11"/>
      <c r="Z6444" s="11"/>
      <c r="AA6444" s="11"/>
      <c r="AB6444" s="9"/>
      <c r="AC6444" s="9"/>
      <c r="AD6444" s="9"/>
      <c r="AE6444" s="8"/>
      <c r="AF6444" s="13"/>
      <c r="AG6444" s="13"/>
      <c r="AH6444" s="9"/>
      <c r="AI6444" s="13"/>
      <c r="AJ6444" s="8"/>
      <c r="AK6444" s="8"/>
      <c r="AL6444" s="8"/>
      <c r="AM6444" s="8"/>
      <c r="AN6444" s="8"/>
      <c r="AO6444" s="8"/>
      <c r="AP6444" s="8"/>
      <c r="AQ6444" s="8"/>
      <c r="AR6444" s="8"/>
      <c r="AS6444" s="8"/>
      <c r="AT6444" s="8"/>
      <c r="AU6444" s="8"/>
      <c r="AV6444" s="8"/>
      <c r="AW6444" s="8"/>
      <c r="AX6444" s="8"/>
    </row>
    <row r="6445" spans="3:50">
      <c r="C6445" s="8"/>
      <c r="D6445" s="9"/>
      <c r="E6445" s="9"/>
      <c r="F6445" s="9"/>
      <c r="G6445" s="9"/>
      <c r="H6445" s="9"/>
      <c r="I6445" s="9"/>
      <c r="J6445" s="9"/>
      <c r="K6445" s="9"/>
      <c r="L6445" s="9"/>
      <c r="M6445" s="9"/>
      <c r="N6445" s="9"/>
      <c r="O6445" s="10"/>
      <c r="P6445" s="10"/>
      <c r="Q6445" s="10"/>
      <c r="R6445" s="10"/>
      <c r="S6445" s="11"/>
      <c r="T6445" s="12"/>
      <c r="U6445" s="12"/>
      <c r="V6445" s="10"/>
      <c r="W6445" s="12"/>
      <c r="X6445" s="11"/>
      <c r="Y6445" s="11"/>
      <c r="Z6445" s="11"/>
      <c r="AA6445" s="11"/>
      <c r="AB6445" s="9"/>
      <c r="AC6445" s="9"/>
      <c r="AD6445" s="9"/>
      <c r="AE6445" s="8"/>
      <c r="AF6445" s="13"/>
      <c r="AG6445" s="13"/>
      <c r="AH6445" s="9"/>
      <c r="AI6445" s="13"/>
      <c r="AJ6445" s="8"/>
      <c r="AK6445" s="8"/>
      <c r="AL6445" s="8"/>
      <c r="AM6445" s="8"/>
      <c r="AN6445" s="8"/>
      <c r="AO6445" s="8"/>
      <c r="AP6445" s="8"/>
      <c r="AQ6445" s="8"/>
      <c r="AR6445" s="8"/>
      <c r="AS6445" s="8"/>
      <c r="AT6445" s="8"/>
      <c r="AU6445" s="8"/>
      <c r="AV6445" s="8"/>
      <c r="AW6445" s="8"/>
      <c r="AX6445" s="8"/>
    </row>
    <row r="6446" spans="3:50">
      <c r="C6446" s="8"/>
      <c r="D6446" s="9"/>
      <c r="E6446" s="9"/>
      <c r="F6446" s="9"/>
      <c r="G6446" s="9"/>
      <c r="H6446" s="9"/>
      <c r="I6446" s="9"/>
      <c r="J6446" s="9"/>
      <c r="K6446" s="9"/>
      <c r="L6446" s="9"/>
      <c r="M6446" s="9"/>
      <c r="N6446" s="9"/>
      <c r="O6446" s="10"/>
      <c r="P6446" s="10"/>
      <c r="Q6446" s="10"/>
      <c r="R6446" s="10"/>
      <c r="S6446" s="11"/>
      <c r="T6446" s="12"/>
      <c r="U6446" s="12"/>
      <c r="V6446" s="10"/>
      <c r="W6446" s="12"/>
      <c r="X6446" s="11"/>
      <c r="Y6446" s="11"/>
      <c r="Z6446" s="11"/>
      <c r="AA6446" s="11"/>
      <c r="AB6446" s="9"/>
      <c r="AC6446" s="9"/>
      <c r="AD6446" s="9"/>
      <c r="AE6446" s="8"/>
      <c r="AF6446" s="13"/>
      <c r="AG6446" s="13"/>
      <c r="AH6446" s="9"/>
      <c r="AI6446" s="13"/>
      <c r="AJ6446" s="8"/>
      <c r="AK6446" s="8"/>
      <c r="AL6446" s="8"/>
      <c r="AM6446" s="8"/>
      <c r="AN6446" s="8"/>
      <c r="AO6446" s="8"/>
      <c r="AP6446" s="8"/>
      <c r="AQ6446" s="8"/>
      <c r="AR6446" s="8"/>
      <c r="AS6446" s="8"/>
      <c r="AT6446" s="8"/>
      <c r="AU6446" s="8"/>
      <c r="AV6446" s="8"/>
      <c r="AW6446" s="8"/>
      <c r="AX6446" s="8"/>
    </row>
    <row r="6447" spans="3:50">
      <c r="C6447" s="8"/>
      <c r="D6447" s="9"/>
      <c r="E6447" s="9"/>
      <c r="F6447" s="9"/>
      <c r="G6447" s="9"/>
      <c r="H6447" s="9"/>
      <c r="I6447" s="9"/>
      <c r="J6447" s="9"/>
      <c r="K6447" s="9"/>
      <c r="L6447" s="9"/>
      <c r="M6447" s="9"/>
      <c r="N6447" s="9"/>
      <c r="O6447" s="10"/>
      <c r="P6447" s="10"/>
      <c r="Q6447" s="10"/>
      <c r="R6447" s="10"/>
      <c r="S6447" s="11"/>
      <c r="T6447" s="12"/>
      <c r="U6447" s="12"/>
      <c r="V6447" s="10"/>
      <c r="W6447" s="12"/>
      <c r="X6447" s="11"/>
      <c r="Y6447" s="11"/>
      <c r="Z6447" s="11"/>
      <c r="AA6447" s="11"/>
      <c r="AB6447" s="9"/>
      <c r="AC6447" s="9"/>
      <c r="AD6447" s="9"/>
      <c r="AE6447" s="8"/>
      <c r="AF6447" s="13"/>
      <c r="AG6447" s="13"/>
      <c r="AH6447" s="9"/>
      <c r="AI6447" s="13"/>
      <c r="AJ6447" s="8"/>
      <c r="AK6447" s="8"/>
      <c r="AL6447" s="8"/>
      <c r="AM6447" s="8"/>
      <c r="AN6447" s="8"/>
      <c r="AO6447" s="8"/>
      <c r="AP6447" s="8"/>
      <c r="AQ6447" s="8"/>
      <c r="AR6447" s="8"/>
      <c r="AS6447" s="8"/>
      <c r="AT6447" s="8"/>
      <c r="AU6447" s="8"/>
      <c r="AV6447" s="8"/>
      <c r="AW6447" s="8"/>
      <c r="AX6447" s="8"/>
    </row>
    <row r="6448" spans="3:50">
      <c r="C6448" s="8"/>
      <c r="D6448" s="9"/>
      <c r="E6448" s="9"/>
      <c r="F6448" s="9"/>
      <c r="G6448" s="9"/>
      <c r="H6448" s="9"/>
      <c r="I6448" s="9"/>
      <c r="J6448" s="9"/>
      <c r="K6448" s="9"/>
      <c r="L6448" s="9"/>
      <c r="M6448" s="9"/>
      <c r="N6448" s="9"/>
      <c r="O6448" s="10"/>
      <c r="P6448" s="10"/>
      <c r="Q6448" s="10"/>
      <c r="R6448" s="10"/>
      <c r="S6448" s="11"/>
      <c r="T6448" s="12"/>
      <c r="U6448" s="12"/>
      <c r="V6448" s="10"/>
      <c r="W6448" s="12"/>
      <c r="X6448" s="11"/>
      <c r="Y6448" s="11"/>
      <c r="Z6448" s="11"/>
      <c r="AA6448" s="11"/>
      <c r="AB6448" s="9"/>
      <c r="AC6448" s="9"/>
      <c r="AD6448" s="9"/>
      <c r="AE6448" s="8"/>
      <c r="AF6448" s="13"/>
      <c r="AG6448" s="13"/>
      <c r="AH6448" s="9"/>
      <c r="AI6448" s="13"/>
      <c r="AJ6448" s="8"/>
      <c r="AK6448" s="8"/>
      <c r="AL6448" s="8"/>
      <c r="AM6448" s="8"/>
      <c r="AN6448" s="8"/>
      <c r="AO6448" s="8"/>
      <c r="AP6448" s="8"/>
      <c r="AQ6448" s="8"/>
      <c r="AR6448" s="8"/>
      <c r="AS6448" s="8"/>
      <c r="AT6448" s="8"/>
      <c r="AU6448" s="8"/>
      <c r="AV6448" s="8"/>
      <c r="AW6448" s="8"/>
      <c r="AX6448" s="8"/>
    </row>
    <row r="6449" spans="3:50">
      <c r="C6449" s="8"/>
      <c r="D6449" s="9"/>
      <c r="E6449" s="9"/>
      <c r="F6449" s="9"/>
      <c r="G6449" s="9"/>
      <c r="H6449" s="9"/>
      <c r="I6449" s="9"/>
      <c r="J6449" s="9"/>
      <c r="K6449" s="9"/>
      <c r="L6449" s="9"/>
      <c r="M6449" s="9"/>
      <c r="N6449" s="9"/>
      <c r="O6449" s="10"/>
      <c r="P6449" s="10"/>
      <c r="Q6449" s="10"/>
      <c r="R6449" s="10"/>
      <c r="S6449" s="11"/>
      <c r="T6449" s="12"/>
      <c r="U6449" s="12"/>
      <c r="V6449" s="10"/>
      <c r="W6449" s="12"/>
      <c r="X6449" s="11"/>
      <c r="Y6449" s="11"/>
      <c r="Z6449" s="11"/>
      <c r="AA6449" s="11"/>
      <c r="AB6449" s="9"/>
      <c r="AC6449" s="9"/>
      <c r="AD6449" s="9"/>
      <c r="AE6449" s="8"/>
      <c r="AF6449" s="13"/>
      <c r="AG6449" s="13"/>
      <c r="AH6449" s="9"/>
      <c r="AI6449" s="13"/>
      <c r="AJ6449" s="8"/>
      <c r="AK6449" s="8"/>
      <c r="AL6449" s="8"/>
      <c r="AM6449" s="8"/>
      <c r="AN6449" s="8"/>
      <c r="AO6449" s="8"/>
      <c r="AP6449" s="8"/>
      <c r="AQ6449" s="8"/>
      <c r="AR6449" s="8"/>
      <c r="AS6449" s="8"/>
      <c r="AT6449" s="8"/>
      <c r="AU6449" s="8"/>
      <c r="AV6449" s="8"/>
      <c r="AW6449" s="8"/>
      <c r="AX6449" s="8"/>
    </row>
    <row r="6450" spans="3:50">
      <c r="C6450" s="8"/>
      <c r="D6450" s="9"/>
      <c r="E6450" s="9"/>
      <c r="F6450" s="9"/>
      <c r="G6450" s="9"/>
      <c r="H6450" s="9"/>
      <c r="I6450" s="9"/>
      <c r="J6450" s="9"/>
      <c r="K6450" s="9"/>
      <c r="L6450" s="9"/>
      <c r="M6450" s="9"/>
      <c r="N6450" s="9"/>
      <c r="O6450" s="10"/>
      <c r="P6450" s="10"/>
      <c r="Q6450" s="10"/>
      <c r="R6450" s="10"/>
      <c r="S6450" s="11"/>
      <c r="T6450" s="12"/>
      <c r="U6450" s="12"/>
      <c r="V6450" s="10"/>
      <c r="W6450" s="12"/>
      <c r="X6450" s="11"/>
      <c r="Y6450" s="11"/>
      <c r="Z6450" s="11"/>
      <c r="AA6450" s="11"/>
      <c r="AB6450" s="9"/>
      <c r="AC6450" s="9"/>
      <c r="AD6450" s="9"/>
      <c r="AE6450" s="8"/>
      <c r="AF6450" s="13"/>
      <c r="AG6450" s="13"/>
      <c r="AH6450" s="9"/>
      <c r="AI6450" s="13"/>
      <c r="AJ6450" s="8"/>
      <c r="AK6450" s="8"/>
      <c r="AL6450" s="8"/>
      <c r="AM6450" s="8"/>
      <c r="AN6450" s="8"/>
      <c r="AO6450" s="8"/>
      <c r="AP6450" s="8"/>
      <c r="AQ6450" s="8"/>
      <c r="AR6450" s="8"/>
      <c r="AS6450" s="8"/>
      <c r="AT6450" s="8"/>
      <c r="AU6450" s="8"/>
      <c r="AV6450" s="8"/>
      <c r="AW6450" s="8"/>
      <c r="AX6450" s="8"/>
    </row>
    <row r="6451" spans="3:50">
      <c r="C6451" s="8"/>
      <c r="D6451" s="9"/>
      <c r="E6451" s="9"/>
      <c r="F6451" s="9"/>
      <c r="G6451" s="9"/>
      <c r="H6451" s="9"/>
      <c r="I6451" s="9"/>
      <c r="J6451" s="9"/>
      <c r="K6451" s="9"/>
      <c r="L6451" s="9"/>
      <c r="M6451" s="9"/>
      <c r="N6451" s="9"/>
      <c r="O6451" s="10"/>
      <c r="P6451" s="10"/>
      <c r="Q6451" s="10"/>
      <c r="R6451" s="10"/>
      <c r="S6451" s="11"/>
      <c r="T6451" s="12"/>
      <c r="U6451" s="12"/>
      <c r="V6451" s="10"/>
      <c r="W6451" s="12"/>
      <c r="X6451" s="11"/>
      <c r="Y6451" s="11"/>
      <c r="Z6451" s="11"/>
      <c r="AA6451" s="11"/>
      <c r="AB6451" s="9"/>
      <c r="AC6451" s="9"/>
      <c r="AD6451" s="9"/>
      <c r="AE6451" s="8"/>
      <c r="AF6451" s="13"/>
      <c r="AG6451" s="13"/>
      <c r="AH6451" s="9"/>
      <c r="AI6451" s="13"/>
      <c r="AJ6451" s="8"/>
      <c r="AK6451" s="8"/>
      <c r="AL6451" s="8"/>
      <c r="AM6451" s="8"/>
      <c r="AN6451" s="8"/>
      <c r="AO6451" s="8"/>
      <c r="AP6451" s="8"/>
      <c r="AQ6451" s="8"/>
      <c r="AR6451" s="8"/>
      <c r="AS6451" s="8"/>
      <c r="AT6451" s="8"/>
      <c r="AU6451" s="8"/>
      <c r="AV6451" s="8"/>
      <c r="AW6451" s="8"/>
      <c r="AX6451" s="8"/>
    </row>
    <row r="6452" spans="3:50">
      <c r="C6452" s="8"/>
      <c r="D6452" s="9"/>
      <c r="E6452" s="9"/>
      <c r="F6452" s="9"/>
      <c r="G6452" s="9"/>
      <c r="H6452" s="9"/>
      <c r="I6452" s="9"/>
      <c r="J6452" s="9"/>
      <c r="K6452" s="9"/>
      <c r="L6452" s="9"/>
      <c r="M6452" s="9"/>
      <c r="N6452" s="9"/>
      <c r="O6452" s="10"/>
      <c r="P6452" s="10"/>
      <c r="Q6452" s="10"/>
      <c r="R6452" s="10"/>
      <c r="S6452" s="11"/>
      <c r="T6452" s="12"/>
      <c r="U6452" s="12"/>
      <c r="V6452" s="10"/>
      <c r="W6452" s="12"/>
      <c r="X6452" s="11"/>
      <c r="Y6452" s="11"/>
      <c r="Z6452" s="11"/>
      <c r="AA6452" s="11"/>
      <c r="AB6452" s="9"/>
      <c r="AC6452" s="9"/>
      <c r="AD6452" s="9"/>
      <c r="AE6452" s="8"/>
      <c r="AF6452" s="13"/>
      <c r="AG6452" s="13"/>
      <c r="AH6452" s="9"/>
      <c r="AI6452" s="13"/>
      <c r="AJ6452" s="8"/>
      <c r="AK6452" s="8"/>
      <c r="AL6452" s="8"/>
      <c r="AM6452" s="8"/>
      <c r="AN6452" s="8"/>
      <c r="AO6452" s="8"/>
      <c r="AP6452" s="8"/>
      <c r="AQ6452" s="8"/>
      <c r="AR6452" s="8"/>
      <c r="AS6452" s="8"/>
      <c r="AT6452" s="8"/>
      <c r="AU6452" s="8"/>
      <c r="AV6452" s="8"/>
      <c r="AW6452" s="8"/>
      <c r="AX6452" s="8"/>
    </row>
    <row r="6453" spans="3:50">
      <c r="C6453" s="8"/>
      <c r="D6453" s="9"/>
      <c r="E6453" s="9"/>
      <c r="F6453" s="9"/>
      <c r="G6453" s="9"/>
      <c r="H6453" s="9"/>
      <c r="I6453" s="9"/>
      <c r="J6453" s="9"/>
      <c r="K6453" s="9"/>
      <c r="L6453" s="9"/>
      <c r="M6453" s="9"/>
      <c r="N6453" s="9"/>
      <c r="O6453" s="10"/>
      <c r="P6453" s="10"/>
      <c r="Q6453" s="10"/>
      <c r="R6453" s="10"/>
      <c r="S6453" s="11"/>
      <c r="T6453" s="12"/>
      <c r="U6453" s="12"/>
      <c r="V6453" s="10"/>
      <c r="W6453" s="12"/>
      <c r="X6453" s="11"/>
      <c r="Y6453" s="11"/>
      <c r="Z6453" s="11"/>
      <c r="AA6453" s="11"/>
      <c r="AB6453" s="9"/>
      <c r="AC6453" s="9"/>
      <c r="AD6453" s="9"/>
      <c r="AE6453" s="8"/>
      <c r="AF6453" s="13"/>
      <c r="AG6453" s="13"/>
      <c r="AH6453" s="9"/>
      <c r="AI6453" s="13"/>
      <c r="AJ6453" s="8"/>
      <c r="AK6453" s="8"/>
      <c r="AL6453" s="8"/>
      <c r="AM6453" s="8"/>
      <c r="AN6453" s="8"/>
      <c r="AO6453" s="8"/>
      <c r="AP6453" s="8"/>
      <c r="AQ6453" s="8"/>
      <c r="AR6453" s="8"/>
      <c r="AS6453" s="8"/>
      <c r="AT6453" s="8"/>
      <c r="AU6453" s="8"/>
      <c r="AV6453" s="8"/>
      <c r="AW6453" s="8"/>
      <c r="AX6453" s="8"/>
    </row>
    <row r="6454" spans="3:50">
      <c r="C6454" s="8"/>
      <c r="D6454" s="9"/>
      <c r="E6454" s="9"/>
      <c r="F6454" s="9"/>
      <c r="G6454" s="9"/>
      <c r="H6454" s="9"/>
      <c r="I6454" s="9"/>
      <c r="J6454" s="9"/>
      <c r="K6454" s="9"/>
      <c r="L6454" s="9"/>
      <c r="M6454" s="9"/>
      <c r="N6454" s="9"/>
      <c r="O6454" s="10"/>
      <c r="P6454" s="10"/>
      <c r="Q6454" s="10"/>
      <c r="R6454" s="10"/>
      <c r="S6454" s="11"/>
      <c r="T6454" s="12"/>
      <c r="U6454" s="12"/>
      <c r="V6454" s="10"/>
      <c r="W6454" s="12"/>
      <c r="X6454" s="11"/>
      <c r="Y6454" s="11"/>
      <c r="Z6454" s="11"/>
      <c r="AA6454" s="11"/>
      <c r="AB6454" s="9"/>
      <c r="AC6454" s="9"/>
      <c r="AD6454" s="9"/>
      <c r="AE6454" s="8"/>
      <c r="AF6454" s="13"/>
      <c r="AG6454" s="13"/>
      <c r="AH6454" s="9"/>
      <c r="AI6454" s="13"/>
      <c r="AJ6454" s="8"/>
      <c r="AK6454" s="8"/>
      <c r="AL6454" s="8"/>
      <c r="AM6454" s="8"/>
      <c r="AN6454" s="8"/>
      <c r="AO6454" s="8"/>
      <c r="AP6454" s="8"/>
      <c r="AQ6454" s="8"/>
      <c r="AR6454" s="8"/>
      <c r="AS6454" s="8"/>
      <c r="AT6454" s="8"/>
      <c r="AU6454" s="8"/>
      <c r="AV6454" s="8"/>
      <c r="AW6454" s="8"/>
      <c r="AX6454" s="8"/>
    </row>
    <row r="6455" spans="3:50">
      <c r="C6455" s="8"/>
      <c r="D6455" s="9"/>
      <c r="E6455" s="9"/>
      <c r="F6455" s="9"/>
      <c r="G6455" s="9"/>
      <c r="H6455" s="9"/>
      <c r="I6455" s="9"/>
      <c r="J6455" s="9"/>
      <c r="K6455" s="9"/>
      <c r="L6455" s="9"/>
      <c r="M6455" s="9"/>
      <c r="N6455" s="9"/>
      <c r="O6455" s="10"/>
      <c r="P6455" s="10"/>
      <c r="Q6455" s="10"/>
      <c r="R6455" s="10"/>
      <c r="S6455" s="11"/>
      <c r="T6455" s="12"/>
      <c r="U6455" s="12"/>
      <c r="V6455" s="10"/>
      <c r="W6455" s="12"/>
      <c r="X6455" s="11"/>
      <c r="Y6455" s="11"/>
      <c r="Z6455" s="11"/>
      <c r="AA6455" s="11"/>
      <c r="AB6455" s="9"/>
      <c r="AC6455" s="9"/>
      <c r="AD6455" s="9"/>
      <c r="AE6455" s="8"/>
      <c r="AF6455" s="13"/>
      <c r="AG6455" s="13"/>
      <c r="AH6455" s="9"/>
      <c r="AI6455" s="13"/>
      <c r="AJ6455" s="8"/>
      <c r="AK6455" s="8"/>
      <c r="AL6455" s="8"/>
      <c r="AM6455" s="8"/>
      <c r="AN6455" s="8"/>
      <c r="AO6455" s="8"/>
      <c r="AP6455" s="8"/>
      <c r="AQ6455" s="8"/>
      <c r="AR6455" s="8"/>
      <c r="AS6455" s="8"/>
      <c r="AT6455" s="8"/>
      <c r="AU6455" s="8"/>
      <c r="AV6455" s="8"/>
      <c r="AW6455" s="8"/>
      <c r="AX6455" s="8"/>
    </row>
    <row r="6456" spans="3:50">
      <c r="C6456" s="8"/>
      <c r="D6456" s="9"/>
      <c r="E6456" s="9"/>
      <c r="F6456" s="9"/>
      <c r="G6456" s="9"/>
      <c r="H6456" s="9"/>
      <c r="I6456" s="9"/>
      <c r="J6456" s="9"/>
      <c r="K6456" s="9"/>
      <c r="L6456" s="9"/>
      <c r="M6456" s="9"/>
      <c r="N6456" s="9"/>
      <c r="O6456" s="10"/>
      <c r="P6456" s="10"/>
      <c r="Q6456" s="10"/>
      <c r="R6456" s="10"/>
      <c r="S6456" s="11"/>
      <c r="T6456" s="12"/>
      <c r="U6456" s="12"/>
      <c r="V6456" s="10"/>
      <c r="W6456" s="12"/>
      <c r="X6456" s="11"/>
      <c r="Y6456" s="11"/>
      <c r="Z6456" s="11"/>
      <c r="AA6456" s="11"/>
      <c r="AB6456" s="9"/>
      <c r="AC6456" s="9"/>
      <c r="AD6456" s="9"/>
      <c r="AE6456" s="8"/>
      <c r="AF6456" s="13"/>
      <c r="AG6456" s="13"/>
      <c r="AH6456" s="9"/>
      <c r="AI6456" s="13"/>
      <c r="AJ6456" s="8"/>
      <c r="AK6456" s="8"/>
      <c r="AL6456" s="8"/>
      <c r="AM6456" s="8"/>
      <c r="AN6456" s="8"/>
      <c r="AO6456" s="8"/>
      <c r="AP6456" s="8"/>
      <c r="AQ6456" s="8"/>
      <c r="AR6456" s="8"/>
      <c r="AS6456" s="8"/>
      <c r="AT6456" s="8"/>
      <c r="AU6456" s="8"/>
      <c r="AV6456" s="8"/>
      <c r="AW6456" s="8"/>
      <c r="AX6456" s="8"/>
    </row>
    <row r="6457" spans="3:50">
      <c r="C6457" s="8"/>
      <c r="D6457" s="9"/>
      <c r="E6457" s="9"/>
      <c r="F6457" s="9"/>
      <c r="G6457" s="9"/>
      <c r="H6457" s="9"/>
      <c r="I6457" s="9"/>
      <c r="J6457" s="9"/>
      <c r="K6457" s="9"/>
      <c r="L6457" s="9"/>
      <c r="M6457" s="9"/>
      <c r="N6457" s="9"/>
      <c r="O6457" s="10"/>
      <c r="P6457" s="10"/>
      <c r="Q6457" s="10"/>
      <c r="R6457" s="10"/>
      <c r="S6457" s="11"/>
      <c r="T6457" s="12"/>
      <c r="U6457" s="12"/>
      <c r="V6457" s="10"/>
      <c r="W6457" s="12"/>
      <c r="X6457" s="11"/>
      <c r="Y6457" s="11"/>
      <c r="Z6457" s="11"/>
      <c r="AA6457" s="11"/>
      <c r="AB6457" s="9"/>
      <c r="AC6457" s="9"/>
      <c r="AD6457" s="9"/>
      <c r="AE6457" s="8"/>
      <c r="AF6457" s="13"/>
      <c r="AG6457" s="13"/>
      <c r="AH6457" s="9"/>
      <c r="AI6457" s="13"/>
      <c r="AJ6457" s="8"/>
      <c r="AK6457" s="8"/>
      <c r="AL6457" s="8"/>
      <c r="AM6457" s="8"/>
      <c r="AN6457" s="8"/>
      <c r="AO6457" s="8"/>
      <c r="AP6457" s="8"/>
      <c r="AQ6457" s="8"/>
      <c r="AR6457" s="8"/>
      <c r="AS6457" s="8"/>
      <c r="AT6457" s="8"/>
      <c r="AU6457" s="8"/>
      <c r="AV6457" s="8"/>
      <c r="AW6457" s="8"/>
      <c r="AX6457" s="8"/>
    </row>
    <row r="6458" spans="3:50">
      <c r="C6458" s="8"/>
      <c r="D6458" s="9"/>
      <c r="E6458" s="9"/>
      <c r="F6458" s="9"/>
      <c r="G6458" s="9"/>
      <c r="H6458" s="9"/>
      <c r="I6458" s="9"/>
      <c r="J6458" s="9"/>
      <c r="K6458" s="9"/>
      <c r="L6458" s="9"/>
      <c r="M6458" s="9"/>
      <c r="N6458" s="9"/>
      <c r="O6458" s="10"/>
      <c r="P6458" s="10"/>
      <c r="Q6458" s="10"/>
      <c r="R6458" s="10"/>
      <c r="S6458" s="11"/>
      <c r="T6458" s="12"/>
      <c r="U6458" s="12"/>
      <c r="V6458" s="10"/>
      <c r="W6458" s="12"/>
      <c r="X6458" s="11"/>
      <c r="Y6458" s="11"/>
      <c r="Z6458" s="11"/>
      <c r="AA6458" s="11"/>
      <c r="AB6458" s="9"/>
      <c r="AC6458" s="9"/>
      <c r="AD6458" s="9"/>
      <c r="AE6458" s="8"/>
      <c r="AF6458" s="13"/>
      <c r="AG6458" s="13"/>
      <c r="AH6458" s="9"/>
      <c r="AI6458" s="13"/>
      <c r="AJ6458" s="8"/>
      <c r="AK6458" s="8"/>
      <c r="AL6458" s="8"/>
      <c r="AM6458" s="8"/>
      <c r="AN6458" s="8"/>
      <c r="AO6458" s="8"/>
      <c r="AP6458" s="8"/>
      <c r="AQ6458" s="8"/>
      <c r="AR6458" s="8"/>
      <c r="AS6458" s="8"/>
      <c r="AT6458" s="8"/>
      <c r="AU6458" s="8"/>
      <c r="AV6458" s="8"/>
      <c r="AW6458" s="8"/>
      <c r="AX6458" s="8"/>
    </row>
    <row r="6459" spans="3:50">
      <c r="C6459" s="8"/>
      <c r="D6459" s="9"/>
      <c r="E6459" s="9"/>
      <c r="F6459" s="9"/>
      <c r="G6459" s="9"/>
      <c r="H6459" s="9"/>
      <c r="I6459" s="9"/>
      <c r="J6459" s="9"/>
      <c r="K6459" s="9"/>
      <c r="L6459" s="9"/>
      <c r="M6459" s="9"/>
      <c r="N6459" s="9"/>
      <c r="O6459" s="10"/>
      <c r="P6459" s="10"/>
      <c r="Q6459" s="10"/>
      <c r="R6459" s="10"/>
      <c r="S6459" s="11"/>
      <c r="T6459" s="12"/>
      <c r="U6459" s="12"/>
      <c r="V6459" s="10"/>
      <c r="W6459" s="12"/>
      <c r="X6459" s="11"/>
      <c r="Y6459" s="11"/>
      <c r="Z6459" s="11"/>
      <c r="AA6459" s="11"/>
      <c r="AB6459" s="9"/>
      <c r="AC6459" s="9"/>
      <c r="AD6459" s="9"/>
      <c r="AE6459" s="8"/>
      <c r="AF6459" s="13"/>
      <c r="AG6459" s="13"/>
      <c r="AH6459" s="9"/>
      <c r="AI6459" s="13"/>
      <c r="AJ6459" s="8"/>
      <c r="AK6459" s="8"/>
      <c r="AL6459" s="8"/>
      <c r="AM6459" s="8"/>
      <c r="AN6459" s="8"/>
      <c r="AO6459" s="8"/>
      <c r="AP6459" s="8"/>
      <c r="AQ6459" s="8"/>
      <c r="AR6459" s="8"/>
      <c r="AS6459" s="8"/>
      <c r="AT6459" s="8"/>
      <c r="AU6459" s="8"/>
      <c r="AV6459" s="8"/>
      <c r="AW6459" s="8"/>
      <c r="AX6459" s="8"/>
    </row>
    <row r="6460" spans="3:50">
      <c r="C6460" s="8"/>
      <c r="D6460" s="9"/>
      <c r="E6460" s="9"/>
      <c r="F6460" s="9"/>
      <c r="G6460" s="9"/>
      <c r="H6460" s="9"/>
      <c r="I6460" s="9"/>
      <c r="J6460" s="9"/>
      <c r="K6460" s="9"/>
      <c r="L6460" s="9"/>
      <c r="M6460" s="9"/>
      <c r="N6460" s="9"/>
      <c r="O6460" s="10"/>
      <c r="P6460" s="10"/>
      <c r="Q6460" s="10"/>
      <c r="R6460" s="10"/>
      <c r="S6460" s="11"/>
      <c r="T6460" s="12"/>
      <c r="U6460" s="12"/>
      <c r="V6460" s="10"/>
      <c r="W6460" s="12"/>
      <c r="X6460" s="11"/>
      <c r="Y6460" s="11"/>
      <c r="Z6460" s="11"/>
      <c r="AA6460" s="11"/>
      <c r="AB6460" s="9"/>
      <c r="AC6460" s="9"/>
      <c r="AD6460" s="9"/>
      <c r="AE6460" s="8"/>
      <c r="AF6460" s="13"/>
      <c r="AG6460" s="13"/>
      <c r="AH6460" s="9"/>
      <c r="AI6460" s="13"/>
      <c r="AJ6460" s="8"/>
      <c r="AK6460" s="8"/>
      <c r="AL6460" s="8"/>
      <c r="AM6460" s="8"/>
      <c r="AN6460" s="8"/>
      <c r="AO6460" s="8"/>
      <c r="AP6460" s="8"/>
      <c r="AQ6460" s="8"/>
      <c r="AR6460" s="8"/>
      <c r="AS6460" s="8"/>
      <c r="AT6460" s="8"/>
      <c r="AU6460" s="8"/>
      <c r="AV6460" s="8"/>
      <c r="AW6460" s="8"/>
      <c r="AX6460" s="8"/>
    </row>
    <row r="6461" spans="3:50">
      <c r="C6461" s="8"/>
      <c r="D6461" s="9"/>
      <c r="E6461" s="9"/>
      <c r="F6461" s="9"/>
      <c r="G6461" s="9"/>
      <c r="H6461" s="9"/>
      <c r="I6461" s="9"/>
      <c r="J6461" s="9"/>
      <c r="K6461" s="9"/>
      <c r="L6461" s="9"/>
      <c r="M6461" s="9"/>
      <c r="N6461" s="9"/>
      <c r="O6461" s="10"/>
      <c r="P6461" s="10"/>
      <c r="Q6461" s="10"/>
      <c r="R6461" s="10"/>
      <c r="S6461" s="11"/>
      <c r="T6461" s="12"/>
      <c r="U6461" s="12"/>
      <c r="V6461" s="10"/>
      <c r="W6461" s="12"/>
      <c r="X6461" s="11"/>
      <c r="Y6461" s="11"/>
      <c r="Z6461" s="11"/>
      <c r="AA6461" s="11"/>
      <c r="AB6461" s="9"/>
      <c r="AC6461" s="9"/>
      <c r="AD6461" s="9"/>
      <c r="AE6461" s="8"/>
      <c r="AF6461" s="13"/>
      <c r="AG6461" s="13"/>
      <c r="AH6461" s="9"/>
      <c r="AI6461" s="13"/>
      <c r="AJ6461" s="8"/>
      <c r="AK6461" s="8"/>
      <c r="AL6461" s="8"/>
      <c r="AM6461" s="8"/>
      <c r="AN6461" s="8"/>
      <c r="AO6461" s="8"/>
      <c r="AP6461" s="8"/>
      <c r="AQ6461" s="8"/>
      <c r="AR6461" s="8"/>
      <c r="AS6461" s="8"/>
      <c r="AT6461" s="8"/>
      <c r="AU6461" s="8"/>
      <c r="AV6461" s="8"/>
      <c r="AW6461" s="8"/>
      <c r="AX6461" s="8"/>
    </row>
    <row r="6462" spans="3:50">
      <c r="C6462" s="8"/>
      <c r="D6462" s="9"/>
      <c r="E6462" s="9"/>
      <c r="F6462" s="9"/>
      <c r="G6462" s="9"/>
      <c r="H6462" s="9"/>
      <c r="I6462" s="9"/>
      <c r="J6462" s="9"/>
      <c r="K6462" s="9"/>
      <c r="L6462" s="9"/>
      <c r="M6462" s="9"/>
      <c r="N6462" s="9"/>
      <c r="O6462" s="10"/>
      <c r="P6462" s="10"/>
      <c r="Q6462" s="10"/>
      <c r="R6462" s="10"/>
      <c r="S6462" s="11"/>
      <c r="T6462" s="12"/>
      <c r="U6462" s="12"/>
      <c r="V6462" s="10"/>
      <c r="W6462" s="12"/>
      <c r="X6462" s="11"/>
      <c r="Y6462" s="11"/>
      <c r="Z6462" s="11"/>
      <c r="AA6462" s="11"/>
      <c r="AB6462" s="9"/>
      <c r="AC6462" s="9"/>
      <c r="AD6462" s="9"/>
      <c r="AE6462" s="8"/>
      <c r="AF6462" s="13"/>
      <c r="AG6462" s="13"/>
      <c r="AH6462" s="9"/>
      <c r="AI6462" s="13"/>
      <c r="AJ6462" s="8"/>
      <c r="AK6462" s="8"/>
      <c r="AL6462" s="8"/>
      <c r="AM6462" s="8"/>
      <c r="AN6462" s="8"/>
      <c r="AO6462" s="8"/>
      <c r="AP6462" s="8"/>
      <c r="AQ6462" s="8"/>
      <c r="AR6462" s="8"/>
      <c r="AS6462" s="8"/>
      <c r="AT6462" s="8"/>
      <c r="AU6462" s="8"/>
      <c r="AV6462" s="8"/>
      <c r="AW6462" s="8"/>
      <c r="AX6462" s="8"/>
    </row>
    <row r="6463" spans="3:50">
      <c r="C6463" s="8"/>
      <c r="D6463" s="9"/>
      <c r="E6463" s="9"/>
      <c r="F6463" s="9"/>
      <c r="G6463" s="9"/>
      <c r="H6463" s="9"/>
      <c r="I6463" s="9"/>
      <c r="J6463" s="9"/>
      <c r="K6463" s="9"/>
      <c r="L6463" s="9"/>
      <c r="M6463" s="9"/>
      <c r="N6463" s="9"/>
      <c r="O6463" s="10"/>
      <c r="P6463" s="10"/>
      <c r="Q6463" s="10"/>
      <c r="R6463" s="10"/>
      <c r="S6463" s="11"/>
      <c r="T6463" s="12"/>
      <c r="U6463" s="12"/>
      <c r="V6463" s="10"/>
      <c r="W6463" s="12"/>
      <c r="X6463" s="11"/>
      <c r="Y6463" s="11"/>
      <c r="Z6463" s="11"/>
      <c r="AA6463" s="11"/>
      <c r="AB6463" s="9"/>
      <c r="AC6463" s="9"/>
      <c r="AD6463" s="9"/>
      <c r="AE6463" s="8"/>
      <c r="AF6463" s="13"/>
      <c r="AG6463" s="13"/>
      <c r="AH6463" s="9"/>
      <c r="AI6463" s="13"/>
      <c r="AJ6463" s="8"/>
      <c r="AK6463" s="8"/>
      <c r="AL6463" s="8"/>
      <c r="AM6463" s="8"/>
      <c r="AN6463" s="8"/>
      <c r="AO6463" s="8"/>
      <c r="AP6463" s="8"/>
      <c r="AQ6463" s="8"/>
      <c r="AR6463" s="8"/>
      <c r="AS6463" s="8"/>
      <c r="AT6463" s="8"/>
      <c r="AU6463" s="8"/>
      <c r="AV6463" s="8"/>
      <c r="AW6463" s="8"/>
      <c r="AX6463" s="8"/>
    </row>
    <row r="6464" spans="3:50">
      <c r="C6464" s="8"/>
      <c r="D6464" s="9"/>
      <c r="E6464" s="9"/>
      <c r="F6464" s="9"/>
      <c r="G6464" s="9"/>
      <c r="H6464" s="9"/>
      <c r="I6464" s="9"/>
      <c r="J6464" s="9"/>
      <c r="K6464" s="9"/>
      <c r="L6464" s="9"/>
      <c r="M6464" s="9"/>
      <c r="N6464" s="9"/>
      <c r="O6464" s="10"/>
      <c r="P6464" s="10"/>
      <c r="Q6464" s="10"/>
      <c r="R6464" s="10"/>
      <c r="S6464" s="11"/>
      <c r="T6464" s="12"/>
      <c r="U6464" s="12"/>
      <c r="V6464" s="10"/>
      <c r="W6464" s="12"/>
      <c r="X6464" s="11"/>
      <c r="Y6464" s="11"/>
      <c r="Z6464" s="11"/>
      <c r="AA6464" s="11"/>
      <c r="AB6464" s="9"/>
      <c r="AC6464" s="9"/>
      <c r="AD6464" s="9"/>
      <c r="AE6464" s="8"/>
      <c r="AF6464" s="13"/>
      <c r="AG6464" s="13"/>
      <c r="AH6464" s="9"/>
      <c r="AI6464" s="13"/>
      <c r="AJ6464" s="8"/>
      <c r="AK6464" s="8"/>
      <c r="AL6464" s="8"/>
      <c r="AM6464" s="8"/>
      <c r="AN6464" s="8"/>
      <c r="AO6464" s="8"/>
      <c r="AP6464" s="8"/>
      <c r="AQ6464" s="8"/>
      <c r="AR6464" s="8"/>
      <c r="AS6464" s="8"/>
      <c r="AT6464" s="8"/>
      <c r="AU6464" s="8"/>
      <c r="AV6464" s="8"/>
      <c r="AW6464" s="8"/>
      <c r="AX6464" s="8"/>
    </row>
    <row r="6465" spans="3:50">
      <c r="C6465" s="8"/>
      <c r="D6465" s="9"/>
      <c r="E6465" s="9"/>
      <c r="F6465" s="9"/>
      <c r="G6465" s="9"/>
      <c r="H6465" s="9"/>
      <c r="I6465" s="9"/>
      <c r="J6465" s="9"/>
      <c r="K6465" s="9"/>
      <c r="L6465" s="9"/>
      <c r="M6465" s="9"/>
      <c r="N6465" s="9"/>
      <c r="O6465" s="10"/>
      <c r="P6465" s="10"/>
      <c r="Q6465" s="10"/>
      <c r="R6465" s="10"/>
      <c r="S6465" s="11"/>
      <c r="T6465" s="12"/>
      <c r="U6465" s="12"/>
      <c r="V6465" s="10"/>
      <c r="W6465" s="12"/>
      <c r="X6465" s="11"/>
      <c r="Y6465" s="11"/>
      <c r="Z6465" s="11"/>
      <c r="AA6465" s="11"/>
      <c r="AB6465" s="9"/>
      <c r="AC6465" s="9"/>
      <c r="AD6465" s="9"/>
      <c r="AE6465" s="8"/>
      <c r="AF6465" s="13"/>
      <c r="AG6465" s="13"/>
      <c r="AH6465" s="9"/>
      <c r="AI6465" s="13"/>
      <c r="AJ6465" s="8"/>
      <c r="AK6465" s="8"/>
      <c r="AL6465" s="8"/>
      <c r="AM6465" s="8"/>
      <c r="AN6465" s="8"/>
      <c r="AO6465" s="8"/>
      <c r="AP6465" s="8"/>
      <c r="AQ6465" s="8"/>
      <c r="AR6465" s="8"/>
      <c r="AS6465" s="8"/>
      <c r="AT6465" s="8"/>
      <c r="AU6465" s="8"/>
      <c r="AV6465" s="8"/>
      <c r="AW6465" s="8"/>
      <c r="AX6465" s="8"/>
    </row>
    <row r="6466" spans="3:50">
      <c r="C6466" s="8"/>
      <c r="D6466" s="9"/>
      <c r="E6466" s="9"/>
      <c r="F6466" s="9"/>
      <c r="G6466" s="9"/>
      <c r="H6466" s="9"/>
      <c r="I6466" s="9"/>
      <c r="J6466" s="9"/>
      <c r="K6466" s="9"/>
      <c r="L6466" s="9"/>
      <c r="M6466" s="9"/>
      <c r="N6466" s="9"/>
      <c r="O6466" s="10"/>
      <c r="P6466" s="10"/>
      <c r="Q6466" s="10"/>
      <c r="R6466" s="10"/>
      <c r="S6466" s="11"/>
      <c r="T6466" s="12"/>
      <c r="U6466" s="12"/>
      <c r="V6466" s="10"/>
      <c r="W6466" s="12"/>
      <c r="X6466" s="11"/>
      <c r="Y6466" s="11"/>
      <c r="Z6466" s="11"/>
      <c r="AA6466" s="11"/>
      <c r="AB6466" s="9"/>
      <c r="AC6466" s="9"/>
      <c r="AD6466" s="9"/>
      <c r="AE6466" s="8"/>
      <c r="AF6466" s="13"/>
      <c r="AG6466" s="13"/>
      <c r="AH6466" s="9"/>
      <c r="AI6466" s="13"/>
      <c r="AJ6466" s="8"/>
      <c r="AK6466" s="8"/>
      <c r="AL6466" s="8"/>
      <c r="AM6466" s="8"/>
      <c r="AN6466" s="8"/>
      <c r="AO6466" s="8"/>
      <c r="AP6466" s="8"/>
      <c r="AQ6466" s="8"/>
      <c r="AR6466" s="8"/>
      <c r="AS6466" s="8"/>
      <c r="AT6466" s="8"/>
      <c r="AU6466" s="8"/>
      <c r="AV6466" s="8"/>
      <c r="AW6466" s="8"/>
      <c r="AX6466" s="8"/>
    </row>
    <row r="6467" spans="3:50">
      <c r="C6467" s="8"/>
      <c r="D6467" s="9"/>
      <c r="E6467" s="9"/>
      <c r="F6467" s="9"/>
      <c r="G6467" s="9"/>
      <c r="H6467" s="9"/>
      <c r="I6467" s="9"/>
      <c r="J6467" s="9"/>
      <c r="K6467" s="9"/>
      <c r="L6467" s="9"/>
      <c r="M6467" s="9"/>
      <c r="N6467" s="9"/>
      <c r="O6467" s="10"/>
      <c r="P6467" s="10"/>
      <c r="Q6467" s="10"/>
      <c r="R6467" s="10"/>
      <c r="S6467" s="11"/>
      <c r="T6467" s="12"/>
      <c r="U6467" s="12"/>
      <c r="V6467" s="10"/>
      <c r="W6467" s="12"/>
      <c r="X6467" s="11"/>
      <c r="Y6467" s="11"/>
      <c r="Z6467" s="11"/>
      <c r="AA6467" s="11"/>
      <c r="AB6467" s="9"/>
      <c r="AC6467" s="9"/>
      <c r="AD6467" s="9"/>
      <c r="AE6467" s="8"/>
      <c r="AF6467" s="13"/>
      <c r="AG6467" s="13"/>
      <c r="AH6467" s="9"/>
      <c r="AI6467" s="13"/>
      <c r="AJ6467" s="8"/>
      <c r="AK6467" s="8"/>
      <c r="AL6467" s="8"/>
      <c r="AM6467" s="8"/>
      <c r="AN6467" s="8"/>
      <c r="AO6467" s="8"/>
      <c r="AP6467" s="8"/>
      <c r="AQ6467" s="8"/>
      <c r="AR6467" s="8"/>
      <c r="AS6467" s="8"/>
      <c r="AT6467" s="8"/>
      <c r="AU6467" s="8"/>
      <c r="AV6467" s="8"/>
      <c r="AW6467" s="8"/>
      <c r="AX6467" s="8"/>
    </row>
    <row r="6468" spans="3:50">
      <c r="C6468" s="8"/>
      <c r="D6468" s="9"/>
      <c r="E6468" s="9"/>
      <c r="F6468" s="9"/>
      <c r="G6468" s="9"/>
      <c r="H6468" s="9"/>
      <c r="I6468" s="9"/>
      <c r="J6468" s="9"/>
      <c r="K6468" s="9"/>
      <c r="L6468" s="9"/>
      <c r="M6468" s="9"/>
      <c r="N6468" s="9"/>
      <c r="O6468" s="10"/>
      <c r="P6468" s="10"/>
      <c r="Q6468" s="10"/>
      <c r="R6468" s="10"/>
      <c r="S6468" s="11"/>
      <c r="T6468" s="12"/>
      <c r="U6468" s="12"/>
      <c r="V6468" s="10"/>
      <c r="W6468" s="12"/>
      <c r="X6468" s="11"/>
      <c r="Y6468" s="11"/>
      <c r="Z6468" s="11"/>
      <c r="AA6468" s="11"/>
      <c r="AB6468" s="9"/>
      <c r="AC6468" s="9"/>
      <c r="AD6468" s="9"/>
      <c r="AE6468" s="8"/>
      <c r="AF6468" s="13"/>
      <c r="AG6468" s="13"/>
      <c r="AH6468" s="9"/>
      <c r="AI6468" s="13"/>
      <c r="AJ6468" s="8"/>
      <c r="AK6468" s="8"/>
      <c r="AL6468" s="8"/>
      <c r="AM6468" s="8"/>
      <c r="AN6468" s="8"/>
      <c r="AO6468" s="8"/>
      <c r="AP6468" s="8"/>
      <c r="AQ6468" s="8"/>
      <c r="AR6468" s="8"/>
      <c r="AS6468" s="8"/>
      <c r="AT6468" s="8"/>
      <c r="AU6468" s="8"/>
      <c r="AV6468" s="8"/>
      <c r="AW6468" s="8"/>
      <c r="AX6468" s="8"/>
    </row>
    <row r="6469" spans="3:50">
      <c r="C6469" s="8"/>
      <c r="D6469" s="9"/>
      <c r="E6469" s="9"/>
      <c r="F6469" s="9"/>
      <c r="G6469" s="9"/>
      <c r="H6469" s="9"/>
      <c r="I6469" s="9"/>
      <c r="J6469" s="9"/>
      <c r="K6469" s="9"/>
      <c r="L6469" s="9"/>
      <c r="M6469" s="9"/>
      <c r="N6469" s="9"/>
      <c r="O6469" s="10"/>
      <c r="P6469" s="10"/>
      <c r="Q6469" s="10"/>
      <c r="R6469" s="10"/>
      <c r="S6469" s="11"/>
      <c r="T6469" s="12"/>
      <c r="U6469" s="12"/>
      <c r="V6469" s="10"/>
      <c r="W6469" s="12"/>
      <c r="X6469" s="11"/>
      <c r="Y6469" s="11"/>
      <c r="Z6469" s="11"/>
      <c r="AA6469" s="11"/>
      <c r="AB6469" s="9"/>
      <c r="AC6469" s="9"/>
      <c r="AD6469" s="9"/>
      <c r="AE6469" s="8"/>
      <c r="AF6469" s="13"/>
      <c r="AG6469" s="13"/>
      <c r="AH6469" s="9"/>
      <c r="AI6469" s="13"/>
      <c r="AJ6469" s="8"/>
      <c r="AK6469" s="8"/>
      <c r="AL6469" s="8"/>
      <c r="AM6469" s="8"/>
      <c r="AN6469" s="8"/>
      <c r="AO6469" s="8"/>
      <c r="AP6469" s="8"/>
      <c r="AQ6469" s="8"/>
      <c r="AR6469" s="8"/>
      <c r="AS6469" s="8"/>
      <c r="AT6469" s="8"/>
      <c r="AU6469" s="8"/>
      <c r="AV6469" s="8"/>
      <c r="AW6469" s="8"/>
      <c r="AX6469" s="8"/>
    </row>
    <row r="6470" spans="3:50">
      <c r="C6470" s="8"/>
      <c r="D6470" s="9"/>
      <c r="E6470" s="9"/>
      <c r="F6470" s="9"/>
      <c r="G6470" s="9"/>
      <c r="H6470" s="9"/>
      <c r="I6470" s="9"/>
      <c r="J6470" s="9"/>
      <c r="K6470" s="9"/>
      <c r="L6470" s="9"/>
      <c r="M6470" s="9"/>
      <c r="N6470" s="9"/>
      <c r="O6470" s="10"/>
      <c r="P6470" s="10"/>
      <c r="Q6470" s="10"/>
      <c r="R6470" s="10"/>
      <c r="S6470" s="11"/>
      <c r="T6470" s="12"/>
      <c r="U6470" s="12"/>
      <c r="V6470" s="10"/>
      <c r="W6470" s="12"/>
      <c r="X6470" s="11"/>
      <c r="Y6470" s="11"/>
      <c r="Z6470" s="11"/>
      <c r="AA6470" s="11"/>
      <c r="AB6470" s="9"/>
      <c r="AC6470" s="9"/>
      <c r="AD6470" s="9"/>
      <c r="AE6470" s="8"/>
      <c r="AF6470" s="13"/>
      <c r="AG6470" s="13"/>
      <c r="AH6470" s="9"/>
      <c r="AI6470" s="13"/>
      <c r="AJ6470" s="8"/>
      <c r="AK6470" s="8"/>
      <c r="AL6470" s="8"/>
      <c r="AM6470" s="8"/>
      <c r="AN6470" s="8"/>
      <c r="AO6470" s="8"/>
      <c r="AP6470" s="8"/>
      <c r="AQ6470" s="8"/>
      <c r="AR6470" s="8"/>
      <c r="AS6470" s="8"/>
      <c r="AT6470" s="8"/>
      <c r="AU6470" s="8"/>
      <c r="AV6470" s="8"/>
      <c r="AW6470" s="8"/>
      <c r="AX6470" s="8"/>
    </row>
    <row r="6471" spans="3:50">
      <c r="C6471" s="8"/>
      <c r="D6471" s="9"/>
      <c r="E6471" s="9"/>
      <c r="F6471" s="9"/>
      <c r="G6471" s="9"/>
      <c r="H6471" s="9"/>
      <c r="I6471" s="9"/>
      <c r="J6471" s="9"/>
      <c r="K6471" s="9"/>
      <c r="L6471" s="9"/>
      <c r="M6471" s="9"/>
      <c r="N6471" s="9"/>
      <c r="O6471" s="10"/>
      <c r="P6471" s="10"/>
      <c r="Q6471" s="10"/>
      <c r="R6471" s="10"/>
      <c r="S6471" s="11"/>
      <c r="T6471" s="12"/>
      <c r="U6471" s="12"/>
      <c r="V6471" s="10"/>
      <c r="W6471" s="12"/>
      <c r="X6471" s="11"/>
      <c r="Y6471" s="11"/>
      <c r="Z6471" s="11"/>
      <c r="AA6471" s="11"/>
      <c r="AB6471" s="9"/>
      <c r="AC6471" s="9"/>
      <c r="AD6471" s="9"/>
      <c r="AE6471" s="8"/>
      <c r="AF6471" s="13"/>
      <c r="AG6471" s="13"/>
      <c r="AH6471" s="9"/>
      <c r="AI6471" s="13"/>
      <c r="AJ6471" s="8"/>
      <c r="AK6471" s="8"/>
      <c r="AL6471" s="8"/>
      <c r="AM6471" s="8"/>
      <c r="AN6471" s="8"/>
      <c r="AO6471" s="8"/>
      <c r="AP6471" s="8"/>
      <c r="AQ6471" s="8"/>
      <c r="AR6471" s="8"/>
      <c r="AS6471" s="8"/>
      <c r="AT6471" s="8"/>
      <c r="AU6471" s="8"/>
      <c r="AV6471" s="8"/>
      <c r="AW6471" s="8"/>
      <c r="AX6471" s="8"/>
    </row>
    <row r="6472" spans="3:50">
      <c r="C6472" s="8"/>
      <c r="D6472" s="9"/>
      <c r="E6472" s="9"/>
      <c r="F6472" s="9"/>
      <c r="G6472" s="9"/>
      <c r="H6472" s="9"/>
      <c r="I6472" s="9"/>
      <c r="J6472" s="9"/>
      <c r="K6472" s="9"/>
      <c r="L6472" s="9"/>
      <c r="M6472" s="9"/>
      <c r="N6472" s="9"/>
      <c r="O6472" s="10"/>
      <c r="P6472" s="10"/>
      <c r="Q6472" s="10"/>
      <c r="R6472" s="10"/>
      <c r="S6472" s="11"/>
      <c r="T6472" s="12"/>
      <c r="U6472" s="12"/>
      <c r="V6472" s="10"/>
      <c r="W6472" s="12"/>
      <c r="X6472" s="11"/>
      <c r="Y6472" s="11"/>
      <c r="Z6472" s="11"/>
      <c r="AA6472" s="11"/>
      <c r="AB6472" s="9"/>
      <c r="AC6472" s="9"/>
      <c r="AD6472" s="9"/>
      <c r="AE6472" s="8"/>
      <c r="AF6472" s="13"/>
      <c r="AG6472" s="13"/>
      <c r="AH6472" s="9"/>
      <c r="AI6472" s="13"/>
      <c r="AJ6472" s="8"/>
      <c r="AK6472" s="8"/>
      <c r="AL6472" s="8"/>
      <c r="AM6472" s="8"/>
      <c r="AN6472" s="8"/>
      <c r="AO6472" s="8"/>
      <c r="AP6472" s="8"/>
      <c r="AQ6472" s="8"/>
      <c r="AR6472" s="8"/>
      <c r="AS6472" s="8"/>
      <c r="AT6472" s="8"/>
      <c r="AU6472" s="8"/>
      <c r="AV6472" s="8"/>
      <c r="AW6472" s="8"/>
      <c r="AX6472" s="8"/>
    </row>
    <row r="6473" spans="3:50">
      <c r="C6473" s="8"/>
      <c r="D6473" s="9"/>
      <c r="E6473" s="9"/>
      <c r="F6473" s="9"/>
      <c r="G6473" s="9"/>
      <c r="H6473" s="9"/>
      <c r="I6473" s="9"/>
      <c r="J6473" s="9"/>
      <c r="K6473" s="9"/>
      <c r="L6473" s="9"/>
      <c r="M6473" s="9"/>
      <c r="N6473" s="9"/>
      <c r="O6473" s="10"/>
      <c r="P6473" s="10"/>
      <c r="Q6473" s="10"/>
      <c r="R6473" s="10"/>
      <c r="S6473" s="11"/>
      <c r="T6473" s="12"/>
      <c r="U6473" s="12"/>
      <c r="V6473" s="10"/>
      <c r="W6473" s="12"/>
      <c r="X6473" s="11"/>
      <c r="Y6473" s="11"/>
      <c r="Z6473" s="11"/>
      <c r="AA6473" s="11"/>
      <c r="AB6473" s="9"/>
      <c r="AC6473" s="9"/>
      <c r="AD6473" s="9"/>
      <c r="AE6473" s="8"/>
      <c r="AF6473" s="13"/>
      <c r="AG6473" s="13"/>
      <c r="AH6473" s="9"/>
      <c r="AI6473" s="13"/>
      <c r="AJ6473" s="8"/>
      <c r="AK6473" s="8"/>
      <c r="AL6473" s="8"/>
      <c r="AM6473" s="8"/>
      <c r="AN6473" s="8"/>
      <c r="AO6473" s="8"/>
      <c r="AP6473" s="8"/>
      <c r="AQ6473" s="8"/>
      <c r="AR6473" s="8"/>
      <c r="AS6473" s="8"/>
      <c r="AT6473" s="8"/>
      <c r="AU6473" s="8"/>
      <c r="AV6473" s="8"/>
      <c r="AW6473" s="8"/>
      <c r="AX6473" s="8"/>
    </row>
    <row r="6474" spans="3:50">
      <c r="C6474" s="8"/>
      <c r="D6474" s="9"/>
      <c r="E6474" s="9"/>
      <c r="F6474" s="9"/>
      <c r="G6474" s="9"/>
      <c r="H6474" s="9"/>
      <c r="I6474" s="9"/>
      <c r="J6474" s="9"/>
      <c r="K6474" s="9"/>
      <c r="L6474" s="9"/>
      <c r="M6474" s="9"/>
      <c r="N6474" s="9"/>
      <c r="O6474" s="10"/>
      <c r="P6474" s="10"/>
      <c r="Q6474" s="10"/>
      <c r="R6474" s="10"/>
      <c r="S6474" s="11"/>
      <c r="T6474" s="12"/>
      <c r="U6474" s="12"/>
      <c r="V6474" s="10"/>
      <c r="W6474" s="12"/>
      <c r="X6474" s="11"/>
      <c r="Y6474" s="11"/>
      <c r="Z6474" s="11"/>
      <c r="AA6474" s="11"/>
      <c r="AB6474" s="9"/>
      <c r="AC6474" s="9"/>
      <c r="AD6474" s="9"/>
      <c r="AE6474" s="8"/>
      <c r="AF6474" s="13"/>
      <c r="AG6474" s="13"/>
      <c r="AH6474" s="9"/>
      <c r="AI6474" s="13"/>
      <c r="AJ6474" s="8"/>
      <c r="AK6474" s="8"/>
      <c r="AL6474" s="8"/>
      <c r="AM6474" s="8"/>
      <c r="AN6474" s="8"/>
      <c r="AO6474" s="8"/>
      <c r="AP6474" s="8"/>
      <c r="AQ6474" s="8"/>
      <c r="AR6474" s="8"/>
      <c r="AS6474" s="8"/>
      <c r="AT6474" s="8"/>
      <c r="AU6474" s="8"/>
      <c r="AV6474" s="8"/>
      <c r="AW6474" s="8"/>
      <c r="AX6474" s="8"/>
    </row>
    <row r="6475" spans="3:50">
      <c r="C6475" s="8"/>
      <c r="D6475" s="9"/>
      <c r="E6475" s="9"/>
      <c r="F6475" s="9"/>
      <c r="G6475" s="9"/>
      <c r="H6475" s="9"/>
      <c r="I6475" s="9"/>
      <c r="J6475" s="9"/>
      <c r="K6475" s="9"/>
      <c r="L6475" s="9"/>
      <c r="M6475" s="9"/>
      <c r="N6475" s="9"/>
      <c r="O6475" s="10"/>
      <c r="P6475" s="10"/>
      <c r="Q6475" s="10"/>
      <c r="R6475" s="10"/>
      <c r="S6475" s="11"/>
      <c r="T6475" s="12"/>
      <c r="U6475" s="12"/>
      <c r="V6475" s="10"/>
      <c r="W6475" s="12"/>
      <c r="X6475" s="11"/>
      <c r="Y6475" s="11"/>
      <c r="Z6475" s="11"/>
      <c r="AA6475" s="11"/>
      <c r="AB6475" s="9"/>
      <c r="AC6475" s="9"/>
      <c r="AD6475" s="9"/>
      <c r="AE6475" s="8"/>
      <c r="AF6475" s="13"/>
      <c r="AG6475" s="13"/>
      <c r="AH6475" s="9"/>
      <c r="AI6475" s="13"/>
      <c r="AJ6475" s="8"/>
      <c r="AK6475" s="8"/>
      <c r="AL6475" s="8"/>
      <c r="AM6475" s="8"/>
      <c r="AN6475" s="8"/>
      <c r="AO6475" s="8"/>
      <c r="AP6475" s="8"/>
      <c r="AQ6475" s="8"/>
      <c r="AR6475" s="8"/>
      <c r="AS6475" s="8"/>
      <c r="AT6475" s="8"/>
      <c r="AU6475" s="8"/>
      <c r="AV6475" s="8"/>
      <c r="AW6475" s="8"/>
      <c r="AX6475" s="8"/>
    </row>
    <row r="6476" spans="3:50">
      <c r="C6476" s="8"/>
      <c r="D6476" s="9"/>
      <c r="E6476" s="9"/>
      <c r="F6476" s="9"/>
      <c r="G6476" s="9"/>
      <c r="H6476" s="9"/>
      <c r="I6476" s="9"/>
      <c r="J6476" s="9"/>
      <c r="K6476" s="9"/>
      <c r="L6476" s="9"/>
      <c r="M6476" s="9"/>
      <c r="N6476" s="9"/>
      <c r="O6476" s="10"/>
      <c r="P6476" s="10"/>
      <c r="Q6476" s="10"/>
      <c r="R6476" s="10"/>
      <c r="S6476" s="11"/>
      <c r="T6476" s="12"/>
      <c r="U6476" s="12"/>
      <c r="V6476" s="10"/>
      <c r="W6476" s="12"/>
      <c r="X6476" s="11"/>
      <c r="Y6476" s="11"/>
      <c r="Z6476" s="11"/>
      <c r="AA6476" s="11"/>
      <c r="AB6476" s="9"/>
      <c r="AC6476" s="9"/>
      <c r="AD6476" s="9"/>
      <c r="AE6476" s="8"/>
      <c r="AF6476" s="13"/>
      <c r="AG6476" s="13"/>
      <c r="AH6476" s="9"/>
      <c r="AI6476" s="13"/>
      <c r="AJ6476" s="8"/>
      <c r="AK6476" s="8"/>
      <c r="AL6476" s="8"/>
      <c r="AM6476" s="8"/>
      <c r="AN6476" s="8"/>
      <c r="AO6476" s="8"/>
      <c r="AP6476" s="8"/>
      <c r="AQ6476" s="8"/>
      <c r="AR6476" s="8"/>
      <c r="AS6476" s="8"/>
      <c r="AT6476" s="8"/>
      <c r="AU6476" s="8"/>
      <c r="AV6476" s="8"/>
      <c r="AW6476" s="8"/>
      <c r="AX6476" s="8"/>
    </row>
    <row r="6477" spans="3:50">
      <c r="C6477" s="8"/>
      <c r="D6477" s="9"/>
      <c r="E6477" s="9"/>
      <c r="F6477" s="9"/>
      <c r="G6477" s="9"/>
      <c r="H6477" s="9"/>
      <c r="I6477" s="9"/>
      <c r="J6477" s="9"/>
      <c r="K6477" s="9"/>
      <c r="L6477" s="9"/>
      <c r="M6477" s="9"/>
      <c r="N6477" s="9"/>
      <c r="O6477" s="10"/>
      <c r="P6477" s="10"/>
      <c r="Q6477" s="10"/>
      <c r="R6477" s="10"/>
      <c r="S6477" s="11"/>
      <c r="T6477" s="12"/>
      <c r="U6477" s="12"/>
      <c r="V6477" s="10"/>
      <c r="W6477" s="12"/>
      <c r="X6477" s="11"/>
      <c r="Y6477" s="11"/>
      <c r="Z6477" s="11"/>
      <c r="AA6477" s="11"/>
      <c r="AB6477" s="9"/>
      <c r="AC6477" s="9"/>
      <c r="AD6477" s="9"/>
      <c r="AE6477" s="8"/>
      <c r="AF6477" s="13"/>
      <c r="AG6477" s="13"/>
      <c r="AH6477" s="9"/>
      <c r="AI6477" s="13"/>
      <c r="AJ6477" s="8"/>
      <c r="AK6477" s="8"/>
      <c r="AL6477" s="8"/>
      <c r="AM6477" s="8"/>
      <c r="AN6477" s="8"/>
      <c r="AO6477" s="8"/>
      <c r="AP6477" s="8"/>
      <c r="AQ6477" s="8"/>
      <c r="AR6477" s="8"/>
      <c r="AS6477" s="8"/>
      <c r="AT6477" s="8"/>
      <c r="AU6477" s="8"/>
      <c r="AV6477" s="8"/>
      <c r="AW6477" s="8"/>
      <c r="AX6477" s="8"/>
    </row>
    <row r="6478" spans="3:50">
      <c r="C6478" s="8"/>
      <c r="D6478" s="9"/>
      <c r="E6478" s="9"/>
      <c r="F6478" s="9"/>
      <c r="G6478" s="9"/>
      <c r="H6478" s="9"/>
      <c r="I6478" s="9"/>
      <c r="J6478" s="9"/>
      <c r="K6478" s="9"/>
      <c r="L6478" s="9"/>
      <c r="M6478" s="9"/>
      <c r="N6478" s="9"/>
      <c r="O6478" s="10"/>
      <c r="P6478" s="10"/>
      <c r="Q6478" s="10"/>
      <c r="R6478" s="10"/>
      <c r="S6478" s="11"/>
      <c r="T6478" s="12"/>
      <c r="U6478" s="12"/>
      <c r="V6478" s="10"/>
      <c r="W6478" s="12"/>
      <c r="X6478" s="11"/>
      <c r="Y6478" s="11"/>
      <c r="Z6478" s="11"/>
      <c r="AA6478" s="11"/>
      <c r="AB6478" s="9"/>
      <c r="AC6478" s="9"/>
      <c r="AD6478" s="9"/>
      <c r="AE6478" s="8"/>
      <c r="AF6478" s="13"/>
      <c r="AG6478" s="13"/>
      <c r="AH6478" s="9"/>
      <c r="AI6478" s="13"/>
      <c r="AJ6478" s="8"/>
      <c r="AK6478" s="8"/>
      <c r="AL6478" s="8"/>
      <c r="AM6478" s="8"/>
      <c r="AN6478" s="8"/>
      <c r="AO6478" s="8"/>
      <c r="AP6478" s="8"/>
      <c r="AQ6478" s="8"/>
      <c r="AR6478" s="8"/>
      <c r="AS6478" s="8"/>
      <c r="AT6478" s="8"/>
      <c r="AU6478" s="8"/>
      <c r="AV6478" s="8"/>
      <c r="AW6478" s="8"/>
      <c r="AX6478" s="8"/>
    </row>
    <row r="6479" spans="3:50">
      <c r="C6479" s="8"/>
      <c r="D6479" s="9"/>
      <c r="E6479" s="9"/>
      <c r="F6479" s="9"/>
      <c r="G6479" s="9"/>
      <c r="H6479" s="9"/>
      <c r="I6479" s="9"/>
      <c r="J6479" s="9"/>
      <c r="K6479" s="9"/>
      <c r="L6479" s="9"/>
      <c r="M6479" s="9"/>
      <c r="N6479" s="9"/>
      <c r="O6479" s="10"/>
      <c r="P6479" s="10"/>
      <c r="Q6479" s="10"/>
      <c r="R6479" s="10"/>
      <c r="S6479" s="11"/>
      <c r="T6479" s="12"/>
      <c r="U6479" s="12"/>
      <c r="V6479" s="10"/>
      <c r="W6479" s="12"/>
      <c r="X6479" s="11"/>
      <c r="Y6479" s="11"/>
      <c r="Z6479" s="11"/>
      <c r="AA6479" s="11"/>
      <c r="AB6479" s="9"/>
      <c r="AC6479" s="9"/>
      <c r="AD6479" s="9"/>
      <c r="AE6479" s="8"/>
      <c r="AF6479" s="13"/>
      <c r="AG6479" s="13"/>
      <c r="AH6479" s="9"/>
      <c r="AI6479" s="13"/>
      <c r="AJ6479" s="8"/>
      <c r="AK6479" s="8"/>
      <c r="AL6479" s="8"/>
      <c r="AM6479" s="8"/>
      <c r="AN6479" s="8"/>
      <c r="AO6479" s="8"/>
      <c r="AP6479" s="8"/>
      <c r="AQ6479" s="8"/>
      <c r="AR6479" s="8"/>
      <c r="AS6479" s="8"/>
      <c r="AT6479" s="8"/>
      <c r="AU6479" s="8"/>
      <c r="AV6479" s="8"/>
      <c r="AW6479" s="8"/>
      <c r="AX6479" s="8"/>
    </row>
    <row r="6480" spans="3:50">
      <c r="C6480" s="8"/>
      <c r="D6480" s="9"/>
      <c r="E6480" s="9"/>
      <c r="F6480" s="9"/>
      <c r="G6480" s="9"/>
      <c r="H6480" s="9"/>
      <c r="I6480" s="9"/>
      <c r="J6480" s="9"/>
      <c r="K6480" s="9"/>
      <c r="L6480" s="9"/>
      <c r="M6480" s="9"/>
      <c r="N6480" s="9"/>
      <c r="O6480" s="10"/>
      <c r="P6480" s="10"/>
      <c r="Q6480" s="10"/>
      <c r="R6480" s="10"/>
      <c r="S6480" s="11"/>
      <c r="T6480" s="12"/>
      <c r="U6480" s="12"/>
      <c r="V6480" s="10"/>
      <c r="W6480" s="12"/>
      <c r="X6480" s="11"/>
      <c r="Y6480" s="11"/>
      <c r="Z6480" s="11"/>
      <c r="AA6480" s="11"/>
      <c r="AB6480" s="9"/>
      <c r="AC6480" s="9"/>
      <c r="AD6480" s="9"/>
      <c r="AE6480" s="8"/>
      <c r="AF6480" s="13"/>
      <c r="AG6480" s="13"/>
      <c r="AH6480" s="9"/>
      <c r="AI6480" s="13"/>
      <c r="AJ6480" s="8"/>
      <c r="AK6480" s="8"/>
      <c r="AL6480" s="8"/>
      <c r="AM6480" s="8"/>
      <c r="AN6480" s="8"/>
      <c r="AO6480" s="8"/>
      <c r="AP6480" s="8"/>
      <c r="AQ6480" s="8"/>
      <c r="AR6480" s="8"/>
      <c r="AS6480" s="8"/>
      <c r="AT6480" s="8"/>
      <c r="AU6480" s="8"/>
      <c r="AV6480" s="8"/>
      <c r="AW6480" s="8"/>
      <c r="AX6480" s="8"/>
    </row>
    <row r="6481" spans="3:50">
      <c r="C6481" s="8"/>
      <c r="D6481" s="9"/>
      <c r="E6481" s="9"/>
      <c r="F6481" s="9"/>
      <c r="G6481" s="9"/>
      <c r="H6481" s="9"/>
      <c r="I6481" s="9"/>
      <c r="J6481" s="9"/>
      <c r="K6481" s="9"/>
      <c r="L6481" s="9"/>
      <c r="M6481" s="9"/>
      <c r="N6481" s="9"/>
      <c r="O6481" s="10"/>
      <c r="P6481" s="10"/>
      <c r="Q6481" s="10"/>
      <c r="R6481" s="10"/>
      <c r="S6481" s="11"/>
      <c r="T6481" s="12"/>
      <c r="U6481" s="12"/>
      <c r="V6481" s="10"/>
      <c r="W6481" s="12"/>
      <c r="X6481" s="11"/>
      <c r="Y6481" s="11"/>
      <c r="Z6481" s="11"/>
      <c r="AA6481" s="11"/>
      <c r="AB6481" s="9"/>
      <c r="AC6481" s="9"/>
      <c r="AD6481" s="9"/>
      <c r="AE6481" s="8"/>
      <c r="AF6481" s="13"/>
      <c r="AG6481" s="13"/>
      <c r="AH6481" s="9"/>
      <c r="AI6481" s="13"/>
      <c r="AJ6481" s="8"/>
      <c r="AK6481" s="8"/>
      <c r="AL6481" s="8"/>
      <c r="AM6481" s="8"/>
      <c r="AN6481" s="8"/>
      <c r="AO6481" s="8"/>
      <c r="AP6481" s="8"/>
      <c r="AQ6481" s="8"/>
      <c r="AR6481" s="8"/>
      <c r="AS6481" s="8"/>
      <c r="AT6481" s="8"/>
      <c r="AU6481" s="8"/>
      <c r="AV6481" s="8"/>
      <c r="AW6481" s="8"/>
      <c r="AX6481" s="8"/>
    </row>
    <row r="6482" spans="3:50">
      <c r="C6482" s="8"/>
      <c r="D6482" s="9"/>
      <c r="E6482" s="9"/>
      <c r="F6482" s="9"/>
      <c r="G6482" s="9"/>
      <c r="H6482" s="9"/>
      <c r="I6482" s="9"/>
      <c r="J6482" s="9"/>
      <c r="K6482" s="9"/>
      <c r="L6482" s="9"/>
      <c r="M6482" s="9"/>
      <c r="N6482" s="9"/>
      <c r="O6482" s="10"/>
      <c r="P6482" s="10"/>
      <c r="Q6482" s="10"/>
      <c r="R6482" s="10"/>
      <c r="S6482" s="11"/>
      <c r="T6482" s="12"/>
      <c r="U6482" s="12"/>
      <c r="V6482" s="10"/>
      <c r="W6482" s="12"/>
      <c r="X6482" s="11"/>
      <c r="Y6482" s="11"/>
      <c r="Z6482" s="11"/>
      <c r="AA6482" s="11"/>
      <c r="AB6482" s="9"/>
      <c r="AC6482" s="9"/>
      <c r="AD6482" s="9"/>
      <c r="AE6482" s="8"/>
      <c r="AF6482" s="13"/>
      <c r="AG6482" s="13"/>
      <c r="AH6482" s="9"/>
      <c r="AI6482" s="13"/>
      <c r="AJ6482" s="8"/>
      <c r="AK6482" s="8"/>
      <c r="AL6482" s="8"/>
      <c r="AM6482" s="8"/>
      <c r="AN6482" s="8"/>
      <c r="AO6482" s="8"/>
      <c r="AP6482" s="8"/>
      <c r="AQ6482" s="8"/>
      <c r="AR6482" s="8"/>
      <c r="AS6482" s="8"/>
      <c r="AT6482" s="8"/>
      <c r="AU6482" s="8"/>
      <c r="AV6482" s="8"/>
      <c r="AW6482" s="8"/>
      <c r="AX6482" s="8"/>
    </row>
    <row r="6483" spans="3:50">
      <c r="C6483" s="8"/>
      <c r="D6483" s="9"/>
      <c r="E6483" s="9"/>
      <c r="F6483" s="9"/>
      <c r="G6483" s="9"/>
      <c r="H6483" s="9"/>
      <c r="I6483" s="9"/>
      <c r="J6483" s="9"/>
      <c r="K6483" s="9"/>
      <c r="L6483" s="9"/>
      <c r="M6483" s="9"/>
      <c r="N6483" s="9"/>
      <c r="O6483" s="10"/>
      <c r="P6483" s="10"/>
      <c r="Q6483" s="10"/>
      <c r="R6483" s="10"/>
      <c r="S6483" s="11"/>
      <c r="T6483" s="12"/>
      <c r="U6483" s="12"/>
      <c r="V6483" s="10"/>
      <c r="W6483" s="12"/>
      <c r="X6483" s="11"/>
      <c r="Y6483" s="11"/>
      <c r="Z6483" s="11"/>
      <c r="AA6483" s="11"/>
      <c r="AB6483" s="9"/>
      <c r="AC6483" s="9"/>
      <c r="AD6483" s="9"/>
      <c r="AE6483" s="8"/>
      <c r="AF6483" s="13"/>
      <c r="AG6483" s="13"/>
      <c r="AH6483" s="9"/>
      <c r="AI6483" s="13"/>
      <c r="AJ6483" s="8"/>
      <c r="AK6483" s="8"/>
      <c r="AL6483" s="8"/>
      <c r="AM6483" s="8"/>
      <c r="AN6483" s="8"/>
      <c r="AO6483" s="8"/>
      <c r="AP6483" s="8"/>
      <c r="AQ6483" s="8"/>
      <c r="AR6483" s="8"/>
      <c r="AS6483" s="8"/>
      <c r="AT6483" s="8"/>
      <c r="AU6483" s="8"/>
      <c r="AV6483" s="8"/>
      <c r="AW6483" s="8"/>
      <c r="AX6483" s="8"/>
    </row>
    <row r="6484" spans="3:50">
      <c r="C6484" s="8"/>
      <c r="D6484" s="9"/>
      <c r="E6484" s="9"/>
      <c r="F6484" s="9"/>
      <c r="G6484" s="9"/>
      <c r="H6484" s="9"/>
      <c r="I6484" s="9"/>
      <c r="J6484" s="9"/>
      <c r="K6484" s="9"/>
      <c r="L6484" s="9"/>
      <c r="M6484" s="9"/>
      <c r="N6484" s="9"/>
      <c r="O6484" s="10"/>
      <c r="P6484" s="10"/>
      <c r="Q6484" s="10"/>
      <c r="R6484" s="10"/>
      <c r="S6484" s="11"/>
      <c r="T6484" s="12"/>
      <c r="U6484" s="12"/>
      <c r="V6484" s="10"/>
      <c r="W6484" s="12"/>
      <c r="X6484" s="11"/>
      <c r="Y6484" s="11"/>
      <c r="Z6484" s="11"/>
      <c r="AA6484" s="11"/>
      <c r="AB6484" s="9"/>
      <c r="AC6484" s="9"/>
      <c r="AD6484" s="9"/>
      <c r="AE6484" s="8"/>
      <c r="AF6484" s="13"/>
      <c r="AG6484" s="13"/>
      <c r="AH6484" s="9"/>
      <c r="AI6484" s="13"/>
      <c r="AJ6484" s="8"/>
      <c r="AK6484" s="8"/>
      <c r="AL6484" s="8"/>
      <c r="AM6484" s="8"/>
      <c r="AN6484" s="8"/>
      <c r="AO6484" s="8"/>
      <c r="AP6484" s="8"/>
      <c r="AQ6484" s="8"/>
      <c r="AR6484" s="8"/>
      <c r="AS6484" s="8"/>
      <c r="AT6484" s="8"/>
      <c r="AU6484" s="8"/>
      <c r="AV6484" s="8"/>
      <c r="AW6484" s="8"/>
      <c r="AX6484" s="8"/>
    </row>
    <row r="6485" spans="3:50">
      <c r="C6485" s="8"/>
      <c r="D6485" s="9"/>
      <c r="E6485" s="9"/>
      <c r="F6485" s="9"/>
      <c r="G6485" s="9"/>
      <c r="H6485" s="9"/>
      <c r="I6485" s="9"/>
      <c r="J6485" s="9"/>
      <c r="K6485" s="9"/>
      <c r="L6485" s="9"/>
      <c r="M6485" s="9"/>
      <c r="N6485" s="9"/>
      <c r="O6485" s="10"/>
      <c r="P6485" s="10"/>
      <c r="Q6485" s="10"/>
      <c r="R6485" s="10"/>
      <c r="S6485" s="11"/>
      <c r="T6485" s="12"/>
      <c r="U6485" s="12"/>
      <c r="V6485" s="10"/>
      <c r="W6485" s="12"/>
      <c r="X6485" s="11"/>
      <c r="Y6485" s="11"/>
      <c r="Z6485" s="11"/>
      <c r="AA6485" s="11"/>
      <c r="AB6485" s="9"/>
      <c r="AC6485" s="9"/>
      <c r="AD6485" s="9"/>
      <c r="AE6485" s="8"/>
      <c r="AF6485" s="13"/>
      <c r="AG6485" s="13"/>
      <c r="AH6485" s="9"/>
      <c r="AI6485" s="13"/>
      <c r="AJ6485" s="8"/>
      <c r="AK6485" s="8"/>
      <c r="AL6485" s="8"/>
      <c r="AM6485" s="8"/>
      <c r="AN6485" s="8"/>
      <c r="AO6485" s="8"/>
      <c r="AP6485" s="8"/>
      <c r="AQ6485" s="8"/>
      <c r="AR6485" s="8"/>
      <c r="AS6485" s="8"/>
      <c r="AT6485" s="8"/>
      <c r="AU6485" s="8"/>
      <c r="AV6485" s="8"/>
      <c r="AW6485" s="8"/>
      <c r="AX6485" s="8"/>
    </row>
    <row r="6486" spans="3:50">
      <c r="C6486" s="8"/>
      <c r="D6486" s="9"/>
      <c r="E6486" s="9"/>
      <c r="F6486" s="9"/>
      <c r="G6486" s="9"/>
      <c r="H6486" s="9"/>
      <c r="I6486" s="9"/>
      <c r="J6486" s="9"/>
      <c r="K6486" s="9"/>
      <c r="L6486" s="9"/>
      <c r="M6486" s="9"/>
      <c r="N6486" s="9"/>
      <c r="O6486" s="10"/>
      <c r="P6486" s="10"/>
      <c r="Q6486" s="10"/>
      <c r="R6486" s="10"/>
      <c r="S6486" s="11"/>
      <c r="T6486" s="12"/>
      <c r="U6486" s="12"/>
      <c r="V6486" s="10"/>
      <c r="W6486" s="12"/>
      <c r="X6486" s="11"/>
      <c r="Y6486" s="11"/>
      <c r="Z6486" s="11"/>
      <c r="AA6486" s="11"/>
      <c r="AB6486" s="9"/>
      <c r="AC6486" s="9"/>
      <c r="AD6486" s="9"/>
      <c r="AE6486" s="8"/>
      <c r="AF6486" s="13"/>
      <c r="AG6486" s="13"/>
      <c r="AH6486" s="9"/>
      <c r="AI6486" s="13"/>
      <c r="AJ6486" s="8"/>
      <c r="AK6486" s="8"/>
      <c r="AL6486" s="8"/>
      <c r="AM6486" s="8"/>
      <c r="AN6486" s="8"/>
      <c r="AO6486" s="8"/>
      <c r="AP6486" s="8"/>
      <c r="AQ6486" s="8"/>
      <c r="AR6486" s="8"/>
      <c r="AS6486" s="8"/>
      <c r="AT6486" s="8"/>
      <c r="AU6486" s="8"/>
      <c r="AV6486" s="8"/>
      <c r="AW6486" s="8"/>
      <c r="AX6486" s="8"/>
    </row>
    <row r="6487" spans="3:50">
      <c r="C6487" s="8"/>
      <c r="D6487" s="9"/>
      <c r="E6487" s="9"/>
      <c r="F6487" s="9"/>
      <c r="G6487" s="9"/>
      <c r="H6487" s="9"/>
      <c r="I6487" s="9"/>
      <c r="J6487" s="9"/>
      <c r="K6487" s="9"/>
      <c r="L6487" s="9"/>
      <c r="M6487" s="9"/>
      <c r="N6487" s="9"/>
      <c r="O6487" s="10"/>
      <c r="P6487" s="10"/>
      <c r="Q6487" s="10"/>
      <c r="R6487" s="10"/>
      <c r="S6487" s="11"/>
      <c r="T6487" s="12"/>
      <c r="U6487" s="12"/>
      <c r="V6487" s="10"/>
      <c r="W6487" s="12"/>
      <c r="X6487" s="11"/>
      <c r="Y6487" s="11"/>
      <c r="Z6487" s="11"/>
      <c r="AA6487" s="11"/>
      <c r="AB6487" s="9"/>
      <c r="AC6487" s="9"/>
      <c r="AD6487" s="9"/>
      <c r="AE6487" s="8"/>
      <c r="AF6487" s="13"/>
      <c r="AG6487" s="13"/>
      <c r="AH6487" s="9"/>
      <c r="AI6487" s="13"/>
      <c r="AJ6487" s="8"/>
      <c r="AK6487" s="8"/>
      <c r="AL6487" s="8"/>
      <c r="AM6487" s="8"/>
      <c r="AN6487" s="8"/>
      <c r="AO6487" s="8"/>
      <c r="AP6487" s="8"/>
      <c r="AQ6487" s="8"/>
      <c r="AR6487" s="8"/>
      <c r="AS6487" s="8"/>
      <c r="AT6487" s="8"/>
      <c r="AU6487" s="8"/>
      <c r="AV6487" s="8"/>
      <c r="AW6487" s="8"/>
      <c r="AX6487" s="8"/>
    </row>
    <row r="6488" spans="3:50">
      <c r="C6488" s="8"/>
      <c r="D6488" s="9"/>
      <c r="E6488" s="9"/>
      <c r="F6488" s="9"/>
      <c r="G6488" s="9"/>
      <c r="H6488" s="9"/>
      <c r="I6488" s="9"/>
      <c r="J6488" s="9"/>
      <c r="K6488" s="9"/>
      <c r="L6488" s="9"/>
      <c r="M6488" s="9"/>
      <c r="N6488" s="9"/>
      <c r="O6488" s="10"/>
      <c r="P6488" s="10"/>
      <c r="Q6488" s="10"/>
      <c r="R6488" s="10"/>
      <c r="S6488" s="11"/>
      <c r="T6488" s="12"/>
      <c r="U6488" s="12"/>
      <c r="V6488" s="10"/>
      <c r="W6488" s="12"/>
      <c r="X6488" s="11"/>
      <c r="Y6488" s="11"/>
      <c r="Z6488" s="11"/>
      <c r="AA6488" s="11"/>
      <c r="AB6488" s="9"/>
      <c r="AC6488" s="9"/>
      <c r="AD6488" s="9"/>
      <c r="AE6488" s="8"/>
      <c r="AF6488" s="13"/>
      <c r="AG6488" s="13"/>
      <c r="AH6488" s="9"/>
      <c r="AI6488" s="13"/>
      <c r="AJ6488" s="8"/>
      <c r="AK6488" s="8"/>
      <c r="AL6488" s="8"/>
      <c r="AM6488" s="8"/>
      <c r="AN6488" s="8"/>
      <c r="AO6488" s="8"/>
      <c r="AP6488" s="8"/>
      <c r="AQ6488" s="8"/>
      <c r="AR6488" s="8"/>
      <c r="AS6488" s="8"/>
      <c r="AT6488" s="8"/>
      <c r="AU6488" s="8"/>
      <c r="AV6488" s="8"/>
      <c r="AW6488" s="8"/>
      <c r="AX6488" s="8"/>
    </row>
    <row r="6489" spans="3:50">
      <c r="C6489" s="8"/>
      <c r="D6489" s="9"/>
      <c r="E6489" s="9"/>
      <c r="F6489" s="9"/>
      <c r="G6489" s="9"/>
      <c r="H6489" s="9"/>
      <c r="I6489" s="9"/>
      <c r="J6489" s="9"/>
      <c r="K6489" s="9"/>
      <c r="L6489" s="9"/>
      <c r="M6489" s="9"/>
      <c r="N6489" s="9"/>
      <c r="O6489" s="10"/>
      <c r="P6489" s="10"/>
      <c r="Q6489" s="10"/>
      <c r="R6489" s="10"/>
      <c r="S6489" s="11"/>
      <c r="T6489" s="12"/>
      <c r="U6489" s="12"/>
      <c r="V6489" s="10"/>
      <c r="W6489" s="12"/>
      <c r="X6489" s="11"/>
      <c r="Y6489" s="11"/>
      <c r="Z6489" s="11"/>
      <c r="AA6489" s="11"/>
      <c r="AB6489" s="9"/>
      <c r="AC6489" s="9"/>
      <c r="AD6489" s="9"/>
      <c r="AE6489" s="8"/>
      <c r="AF6489" s="13"/>
      <c r="AG6489" s="13"/>
      <c r="AH6489" s="9"/>
      <c r="AI6489" s="13"/>
      <c r="AJ6489" s="8"/>
      <c r="AK6489" s="8"/>
      <c r="AL6489" s="8"/>
      <c r="AM6489" s="8"/>
      <c r="AN6489" s="8"/>
      <c r="AO6489" s="8"/>
      <c r="AP6489" s="8"/>
      <c r="AQ6489" s="8"/>
      <c r="AR6489" s="8"/>
      <c r="AS6489" s="8"/>
      <c r="AT6489" s="8"/>
      <c r="AU6489" s="8"/>
      <c r="AV6489" s="8"/>
      <c r="AW6489" s="8"/>
      <c r="AX6489" s="8"/>
    </row>
    <row r="6490" spans="3:50">
      <c r="C6490" s="8"/>
      <c r="D6490" s="9"/>
      <c r="E6490" s="9"/>
      <c r="F6490" s="9"/>
      <c r="G6490" s="9"/>
      <c r="H6490" s="9"/>
      <c r="I6490" s="9"/>
      <c r="J6490" s="9"/>
      <c r="K6490" s="9"/>
      <c r="L6490" s="9"/>
      <c r="M6490" s="9"/>
      <c r="N6490" s="9"/>
      <c r="O6490" s="10"/>
      <c r="P6490" s="10"/>
      <c r="Q6490" s="10"/>
      <c r="R6490" s="10"/>
      <c r="S6490" s="11"/>
      <c r="T6490" s="12"/>
      <c r="U6490" s="12"/>
      <c r="V6490" s="10"/>
      <c r="W6490" s="12"/>
      <c r="X6490" s="11"/>
      <c r="Y6490" s="11"/>
      <c r="Z6490" s="11"/>
      <c r="AA6490" s="11"/>
      <c r="AB6490" s="9"/>
      <c r="AC6490" s="9"/>
      <c r="AD6490" s="9"/>
      <c r="AE6490" s="8"/>
      <c r="AF6490" s="13"/>
      <c r="AG6490" s="13"/>
      <c r="AH6490" s="9"/>
      <c r="AI6490" s="13"/>
      <c r="AJ6490" s="8"/>
      <c r="AK6490" s="8"/>
      <c r="AL6490" s="8"/>
      <c r="AM6490" s="8"/>
      <c r="AN6490" s="8"/>
      <c r="AO6490" s="8"/>
      <c r="AP6490" s="8"/>
      <c r="AQ6490" s="8"/>
      <c r="AR6490" s="8"/>
      <c r="AS6490" s="8"/>
      <c r="AT6490" s="8"/>
      <c r="AU6490" s="8"/>
      <c r="AV6490" s="8"/>
      <c r="AW6490" s="8"/>
      <c r="AX6490" s="8"/>
    </row>
    <row r="6491" spans="3:50">
      <c r="C6491" s="8"/>
      <c r="D6491" s="9"/>
      <c r="E6491" s="9"/>
      <c r="F6491" s="9"/>
      <c r="G6491" s="9"/>
      <c r="H6491" s="9"/>
      <c r="I6491" s="9"/>
      <c r="J6491" s="9"/>
      <c r="K6491" s="9"/>
      <c r="L6491" s="9"/>
      <c r="M6491" s="9"/>
      <c r="N6491" s="9"/>
      <c r="O6491" s="10"/>
      <c r="P6491" s="10"/>
      <c r="Q6491" s="10"/>
      <c r="R6491" s="10"/>
      <c r="S6491" s="11"/>
      <c r="T6491" s="12"/>
      <c r="U6491" s="12"/>
      <c r="V6491" s="10"/>
      <c r="W6491" s="12"/>
      <c r="X6491" s="11"/>
      <c r="Y6491" s="11"/>
      <c r="Z6491" s="11"/>
      <c r="AA6491" s="11"/>
      <c r="AB6491" s="9"/>
      <c r="AC6491" s="9"/>
      <c r="AD6491" s="9"/>
      <c r="AE6491" s="8"/>
      <c r="AF6491" s="13"/>
      <c r="AG6491" s="13"/>
      <c r="AH6491" s="9"/>
      <c r="AI6491" s="13"/>
      <c r="AJ6491" s="8"/>
      <c r="AK6491" s="8"/>
      <c r="AL6491" s="8"/>
      <c r="AM6491" s="8"/>
      <c r="AN6491" s="8"/>
      <c r="AO6491" s="8"/>
      <c r="AP6491" s="8"/>
      <c r="AQ6491" s="8"/>
      <c r="AR6491" s="8"/>
      <c r="AS6491" s="8"/>
      <c r="AT6491" s="8"/>
      <c r="AU6491" s="8"/>
      <c r="AV6491" s="8"/>
      <c r="AW6491" s="8"/>
      <c r="AX6491" s="8"/>
    </row>
    <row r="6492" spans="3:50">
      <c r="C6492" s="8"/>
      <c r="D6492" s="9"/>
      <c r="E6492" s="9"/>
      <c r="F6492" s="9"/>
      <c r="G6492" s="9"/>
      <c r="H6492" s="9"/>
      <c r="I6492" s="9"/>
      <c r="J6492" s="9"/>
      <c r="K6492" s="9"/>
      <c r="L6492" s="9"/>
      <c r="M6492" s="9"/>
      <c r="N6492" s="9"/>
      <c r="O6492" s="10"/>
      <c r="P6492" s="10"/>
      <c r="Q6492" s="10"/>
      <c r="R6492" s="10"/>
      <c r="S6492" s="11"/>
      <c r="T6492" s="12"/>
      <c r="U6492" s="12"/>
      <c r="V6492" s="10"/>
      <c r="W6492" s="12"/>
      <c r="X6492" s="11"/>
      <c r="Y6492" s="11"/>
      <c r="Z6492" s="11"/>
      <c r="AA6492" s="11"/>
      <c r="AB6492" s="9"/>
      <c r="AC6492" s="9"/>
      <c r="AD6492" s="9"/>
      <c r="AE6492" s="8"/>
      <c r="AF6492" s="13"/>
      <c r="AG6492" s="13"/>
      <c r="AH6492" s="9"/>
      <c r="AI6492" s="13"/>
      <c r="AJ6492" s="8"/>
      <c r="AK6492" s="8"/>
      <c r="AL6492" s="8"/>
      <c r="AM6492" s="8"/>
      <c r="AN6492" s="8"/>
      <c r="AO6492" s="8"/>
      <c r="AP6492" s="8"/>
      <c r="AQ6492" s="8"/>
      <c r="AR6492" s="8"/>
      <c r="AS6492" s="8"/>
      <c r="AT6492" s="8"/>
      <c r="AU6492" s="8"/>
      <c r="AV6492" s="8"/>
      <c r="AW6492" s="8"/>
      <c r="AX6492" s="8"/>
    </row>
    <row r="6493" spans="3:50">
      <c r="C6493" s="8"/>
      <c r="D6493" s="9"/>
      <c r="E6493" s="9"/>
      <c r="F6493" s="9"/>
      <c r="G6493" s="9"/>
      <c r="H6493" s="9"/>
      <c r="I6493" s="9"/>
      <c r="J6493" s="9"/>
      <c r="K6493" s="9"/>
      <c r="L6493" s="9"/>
      <c r="M6493" s="9"/>
      <c r="N6493" s="9"/>
      <c r="O6493" s="10"/>
      <c r="P6493" s="10"/>
      <c r="Q6493" s="10"/>
      <c r="R6493" s="10"/>
      <c r="S6493" s="11"/>
      <c r="T6493" s="12"/>
      <c r="U6493" s="12"/>
      <c r="V6493" s="10"/>
      <c r="W6493" s="12"/>
      <c r="X6493" s="11"/>
      <c r="Y6493" s="11"/>
      <c r="Z6493" s="11"/>
      <c r="AA6493" s="11"/>
      <c r="AB6493" s="9"/>
      <c r="AC6493" s="9"/>
      <c r="AD6493" s="9"/>
      <c r="AE6493" s="8"/>
      <c r="AF6493" s="13"/>
      <c r="AG6493" s="13"/>
      <c r="AH6493" s="9"/>
      <c r="AI6493" s="13"/>
      <c r="AJ6493" s="8"/>
      <c r="AK6493" s="8"/>
      <c r="AL6493" s="8"/>
      <c r="AM6493" s="8"/>
      <c r="AN6493" s="8"/>
      <c r="AO6493" s="8"/>
      <c r="AP6493" s="8"/>
      <c r="AQ6493" s="8"/>
      <c r="AR6493" s="8"/>
      <c r="AS6493" s="8"/>
      <c r="AT6493" s="8"/>
      <c r="AU6493" s="8"/>
      <c r="AV6493" s="8"/>
      <c r="AW6493" s="8"/>
      <c r="AX6493" s="8"/>
    </row>
    <row r="6494" spans="3:50">
      <c r="C6494" s="8"/>
      <c r="D6494" s="9"/>
      <c r="E6494" s="9"/>
      <c r="F6494" s="9"/>
      <c r="G6494" s="9"/>
      <c r="H6494" s="9"/>
      <c r="I6494" s="9"/>
      <c r="J6494" s="9"/>
      <c r="K6494" s="9"/>
      <c r="L6494" s="9"/>
      <c r="M6494" s="9"/>
      <c r="N6494" s="9"/>
      <c r="O6494" s="10"/>
      <c r="P6494" s="10"/>
      <c r="Q6494" s="10"/>
      <c r="R6494" s="10"/>
      <c r="S6494" s="11"/>
      <c r="T6494" s="12"/>
      <c r="U6494" s="12"/>
      <c r="V6494" s="10"/>
      <c r="W6494" s="12"/>
      <c r="X6494" s="11"/>
      <c r="Y6494" s="11"/>
      <c r="Z6494" s="11"/>
      <c r="AA6494" s="11"/>
      <c r="AB6494" s="9"/>
      <c r="AC6494" s="9"/>
      <c r="AD6494" s="9"/>
      <c r="AE6494" s="8"/>
      <c r="AF6494" s="13"/>
      <c r="AG6494" s="13"/>
      <c r="AH6494" s="9"/>
      <c r="AI6494" s="13"/>
      <c r="AJ6494" s="8"/>
      <c r="AK6494" s="8"/>
      <c r="AL6494" s="8"/>
      <c r="AM6494" s="8"/>
      <c r="AN6494" s="8"/>
      <c r="AO6494" s="8"/>
      <c r="AP6494" s="8"/>
      <c r="AQ6494" s="8"/>
      <c r="AR6494" s="8"/>
      <c r="AS6494" s="8"/>
      <c r="AT6494" s="8"/>
      <c r="AU6494" s="8"/>
      <c r="AV6494" s="8"/>
      <c r="AW6494" s="8"/>
      <c r="AX6494" s="8"/>
    </row>
    <row r="6495" spans="3:50">
      <c r="C6495" s="8"/>
      <c r="D6495" s="9"/>
      <c r="E6495" s="9"/>
      <c r="F6495" s="9"/>
      <c r="G6495" s="9"/>
      <c r="H6495" s="9"/>
      <c r="I6495" s="9"/>
      <c r="J6495" s="9"/>
      <c r="K6495" s="9"/>
      <c r="L6495" s="9"/>
      <c r="M6495" s="9"/>
      <c r="N6495" s="9"/>
      <c r="O6495" s="10"/>
      <c r="P6495" s="10"/>
      <c r="Q6495" s="10"/>
      <c r="R6495" s="10"/>
      <c r="S6495" s="11"/>
      <c r="T6495" s="12"/>
      <c r="U6495" s="12"/>
      <c r="V6495" s="10"/>
      <c r="W6495" s="12"/>
      <c r="X6495" s="11"/>
      <c r="Y6495" s="11"/>
      <c r="Z6495" s="11"/>
      <c r="AA6495" s="11"/>
      <c r="AB6495" s="9"/>
      <c r="AC6495" s="9"/>
      <c r="AD6495" s="9"/>
      <c r="AE6495" s="8"/>
      <c r="AF6495" s="13"/>
      <c r="AG6495" s="13"/>
      <c r="AH6495" s="9"/>
      <c r="AI6495" s="13"/>
      <c r="AJ6495" s="8"/>
      <c r="AK6495" s="8"/>
      <c r="AL6495" s="8"/>
      <c r="AM6495" s="8"/>
      <c r="AN6495" s="8"/>
      <c r="AO6495" s="8"/>
      <c r="AP6495" s="8"/>
      <c r="AQ6495" s="8"/>
      <c r="AR6495" s="8"/>
      <c r="AS6495" s="8"/>
      <c r="AT6495" s="8"/>
      <c r="AU6495" s="8"/>
      <c r="AV6495" s="8"/>
      <c r="AW6495" s="8"/>
      <c r="AX6495" s="8"/>
    </row>
    <row r="6496" spans="3:50">
      <c r="C6496" s="8"/>
      <c r="D6496" s="9"/>
      <c r="E6496" s="9"/>
      <c r="F6496" s="9"/>
      <c r="G6496" s="9"/>
      <c r="H6496" s="9"/>
      <c r="I6496" s="9"/>
      <c r="J6496" s="9"/>
      <c r="K6496" s="9"/>
      <c r="L6496" s="9"/>
      <c r="M6496" s="9"/>
      <c r="N6496" s="9"/>
      <c r="O6496" s="10"/>
      <c r="P6496" s="10"/>
      <c r="Q6496" s="10"/>
      <c r="R6496" s="10"/>
      <c r="S6496" s="11"/>
      <c r="T6496" s="12"/>
      <c r="U6496" s="12"/>
      <c r="V6496" s="10"/>
      <c r="W6496" s="12"/>
      <c r="X6496" s="11"/>
      <c r="Y6496" s="11"/>
      <c r="Z6496" s="11"/>
      <c r="AA6496" s="11"/>
      <c r="AB6496" s="9"/>
      <c r="AC6496" s="9"/>
      <c r="AD6496" s="9"/>
      <c r="AE6496" s="8"/>
      <c r="AF6496" s="13"/>
      <c r="AG6496" s="13"/>
      <c r="AH6496" s="9"/>
      <c r="AI6496" s="13"/>
      <c r="AJ6496" s="8"/>
      <c r="AK6496" s="8"/>
      <c r="AL6496" s="8"/>
      <c r="AM6496" s="8"/>
      <c r="AN6496" s="8"/>
      <c r="AO6496" s="8"/>
      <c r="AP6496" s="8"/>
      <c r="AQ6496" s="8"/>
      <c r="AR6496" s="8"/>
      <c r="AS6496" s="8"/>
      <c r="AT6496" s="8"/>
      <c r="AU6496" s="8"/>
      <c r="AV6496" s="8"/>
      <c r="AW6496" s="8"/>
      <c r="AX6496" s="8"/>
    </row>
    <row r="6497" spans="3:50">
      <c r="C6497" s="8"/>
      <c r="D6497" s="9"/>
      <c r="E6497" s="9"/>
      <c r="F6497" s="9"/>
      <c r="G6497" s="9"/>
      <c r="H6497" s="9"/>
      <c r="I6497" s="9"/>
      <c r="J6497" s="9"/>
      <c r="K6497" s="9"/>
      <c r="L6497" s="9"/>
      <c r="M6497" s="9"/>
      <c r="N6497" s="9"/>
      <c r="O6497" s="10"/>
      <c r="P6497" s="10"/>
      <c r="Q6497" s="10"/>
      <c r="R6497" s="10"/>
      <c r="S6497" s="11"/>
      <c r="T6497" s="12"/>
      <c r="U6497" s="12"/>
      <c r="V6497" s="10"/>
      <c r="W6497" s="12"/>
      <c r="X6497" s="11"/>
      <c r="Y6497" s="11"/>
      <c r="Z6497" s="11"/>
      <c r="AA6497" s="11"/>
      <c r="AB6497" s="9"/>
      <c r="AC6497" s="9"/>
      <c r="AD6497" s="9"/>
      <c r="AE6497" s="8"/>
      <c r="AF6497" s="13"/>
      <c r="AG6497" s="13"/>
      <c r="AH6497" s="9"/>
      <c r="AI6497" s="13"/>
      <c r="AJ6497" s="8"/>
      <c r="AK6497" s="8"/>
      <c r="AL6497" s="8"/>
      <c r="AM6497" s="8"/>
      <c r="AN6497" s="8"/>
      <c r="AO6497" s="8"/>
      <c r="AP6497" s="8"/>
      <c r="AQ6497" s="8"/>
      <c r="AR6497" s="8"/>
      <c r="AS6497" s="8"/>
      <c r="AT6497" s="8"/>
      <c r="AU6497" s="8"/>
      <c r="AV6497" s="8"/>
      <c r="AW6497" s="8"/>
      <c r="AX6497" s="8"/>
    </row>
    <row r="6498" spans="3:50">
      <c r="C6498" s="8"/>
      <c r="D6498" s="9"/>
      <c r="E6498" s="9"/>
      <c r="F6498" s="9"/>
      <c r="G6498" s="9"/>
      <c r="H6498" s="9"/>
      <c r="I6498" s="9"/>
      <c r="J6498" s="9"/>
      <c r="K6498" s="9"/>
      <c r="L6498" s="9"/>
      <c r="M6498" s="9"/>
      <c r="N6498" s="9"/>
      <c r="O6498" s="10"/>
      <c r="P6498" s="10"/>
      <c r="Q6498" s="10"/>
      <c r="R6498" s="10"/>
      <c r="S6498" s="11"/>
      <c r="T6498" s="12"/>
      <c r="U6498" s="12"/>
      <c r="V6498" s="10"/>
      <c r="W6498" s="12"/>
      <c r="X6498" s="11"/>
      <c r="Y6498" s="11"/>
      <c r="Z6498" s="11"/>
      <c r="AA6498" s="11"/>
      <c r="AB6498" s="9"/>
      <c r="AC6498" s="9"/>
      <c r="AD6498" s="9"/>
      <c r="AE6498" s="8"/>
      <c r="AF6498" s="13"/>
      <c r="AG6498" s="13"/>
      <c r="AH6498" s="9"/>
      <c r="AI6498" s="13"/>
      <c r="AJ6498" s="8"/>
      <c r="AK6498" s="8"/>
      <c r="AL6498" s="8"/>
      <c r="AM6498" s="8"/>
      <c r="AN6498" s="8"/>
      <c r="AO6498" s="8"/>
      <c r="AP6498" s="8"/>
      <c r="AQ6498" s="8"/>
      <c r="AR6498" s="8"/>
      <c r="AS6498" s="8"/>
      <c r="AT6498" s="8"/>
      <c r="AU6498" s="8"/>
      <c r="AV6498" s="8"/>
      <c r="AW6498" s="8"/>
      <c r="AX6498" s="8"/>
    </row>
    <row r="6499" spans="3:50">
      <c r="C6499" s="8"/>
      <c r="D6499" s="9"/>
      <c r="E6499" s="9"/>
      <c r="F6499" s="9"/>
      <c r="G6499" s="9"/>
      <c r="H6499" s="9"/>
      <c r="I6499" s="9"/>
      <c r="J6499" s="9"/>
      <c r="K6499" s="9"/>
      <c r="L6499" s="9"/>
      <c r="M6499" s="9"/>
      <c r="N6499" s="9"/>
      <c r="O6499" s="10"/>
      <c r="P6499" s="10"/>
      <c r="Q6499" s="10"/>
      <c r="R6499" s="10"/>
      <c r="S6499" s="11"/>
      <c r="T6499" s="12"/>
      <c r="U6499" s="12"/>
      <c r="V6499" s="10"/>
      <c r="W6499" s="12"/>
      <c r="X6499" s="11"/>
      <c r="Y6499" s="11"/>
      <c r="Z6499" s="11"/>
      <c r="AA6499" s="11"/>
      <c r="AB6499" s="9"/>
      <c r="AC6499" s="9"/>
      <c r="AD6499" s="9"/>
      <c r="AE6499" s="8"/>
      <c r="AF6499" s="13"/>
      <c r="AG6499" s="13"/>
      <c r="AH6499" s="9"/>
      <c r="AI6499" s="13"/>
      <c r="AJ6499" s="8"/>
      <c r="AK6499" s="8"/>
      <c r="AL6499" s="8"/>
      <c r="AM6499" s="8"/>
      <c r="AN6499" s="8"/>
      <c r="AO6499" s="8"/>
      <c r="AP6499" s="8"/>
      <c r="AQ6499" s="8"/>
      <c r="AR6499" s="8"/>
      <c r="AS6499" s="8"/>
      <c r="AT6499" s="8"/>
      <c r="AU6499" s="8"/>
      <c r="AV6499" s="8"/>
      <c r="AW6499" s="8"/>
      <c r="AX6499" s="8"/>
    </row>
    <row r="6500" spans="3:50">
      <c r="C6500" s="8"/>
      <c r="D6500" s="9"/>
      <c r="E6500" s="9"/>
      <c r="F6500" s="9"/>
      <c r="G6500" s="9"/>
      <c r="H6500" s="9"/>
      <c r="I6500" s="9"/>
      <c r="J6500" s="9"/>
      <c r="K6500" s="9"/>
      <c r="L6500" s="9"/>
      <c r="M6500" s="9"/>
      <c r="N6500" s="9"/>
      <c r="O6500" s="10"/>
      <c r="P6500" s="10"/>
      <c r="Q6500" s="10"/>
      <c r="R6500" s="10"/>
      <c r="S6500" s="11"/>
      <c r="T6500" s="12"/>
      <c r="U6500" s="12"/>
      <c r="V6500" s="10"/>
      <c r="W6500" s="12"/>
      <c r="X6500" s="11"/>
      <c r="Y6500" s="11"/>
      <c r="Z6500" s="11"/>
      <c r="AA6500" s="11"/>
      <c r="AB6500" s="9"/>
      <c r="AC6500" s="9"/>
      <c r="AD6500" s="9"/>
      <c r="AE6500" s="8"/>
      <c r="AF6500" s="13"/>
      <c r="AG6500" s="13"/>
      <c r="AH6500" s="9"/>
      <c r="AI6500" s="13"/>
      <c r="AJ6500" s="8"/>
      <c r="AK6500" s="8"/>
      <c r="AL6500" s="8"/>
      <c r="AM6500" s="8"/>
      <c r="AN6500" s="8"/>
      <c r="AO6500" s="8"/>
      <c r="AP6500" s="8"/>
      <c r="AQ6500" s="8"/>
      <c r="AR6500" s="8"/>
      <c r="AS6500" s="8"/>
      <c r="AT6500" s="8"/>
      <c r="AU6500" s="8"/>
      <c r="AV6500" s="8"/>
      <c r="AW6500" s="8"/>
      <c r="AX6500" s="8"/>
    </row>
    <row r="6501" spans="3:50">
      <c r="C6501" s="8"/>
      <c r="D6501" s="9"/>
      <c r="E6501" s="9"/>
      <c r="F6501" s="9"/>
      <c r="G6501" s="9"/>
      <c r="H6501" s="9"/>
      <c r="I6501" s="9"/>
      <c r="J6501" s="9"/>
      <c r="K6501" s="9"/>
      <c r="L6501" s="9"/>
      <c r="M6501" s="9"/>
      <c r="N6501" s="9"/>
      <c r="O6501" s="10"/>
      <c r="P6501" s="10"/>
      <c r="Q6501" s="10"/>
      <c r="R6501" s="10"/>
      <c r="S6501" s="11"/>
      <c r="T6501" s="12"/>
      <c r="U6501" s="12"/>
      <c r="V6501" s="10"/>
      <c r="W6501" s="12"/>
      <c r="X6501" s="11"/>
      <c r="Y6501" s="11"/>
      <c r="Z6501" s="11"/>
      <c r="AA6501" s="11"/>
      <c r="AB6501" s="9"/>
      <c r="AC6501" s="9"/>
      <c r="AD6501" s="9"/>
      <c r="AE6501" s="8"/>
      <c r="AF6501" s="13"/>
      <c r="AG6501" s="13"/>
      <c r="AH6501" s="9"/>
      <c r="AI6501" s="13"/>
      <c r="AJ6501" s="8"/>
      <c r="AK6501" s="8"/>
      <c r="AL6501" s="8"/>
      <c r="AM6501" s="8"/>
      <c r="AN6501" s="8"/>
      <c r="AO6501" s="8"/>
      <c r="AP6501" s="8"/>
      <c r="AQ6501" s="8"/>
      <c r="AR6501" s="8"/>
      <c r="AS6501" s="8"/>
      <c r="AT6501" s="8"/>
      <c r="AU6501" s="8"/>
      <c r="AV6501" s="8"/>
      <c r="AW6501" s="8"/>
      <c r="AX6501" s="8"/>
    </row>
    <row r="6502" spans="3:50">
      <c r="C6502" s="8"/>
      <c r="D6502" s="9"/>
      <c r="E6502" s="9"/>
      <c r="F6502" s="9"/>
      <c r="G6502" s="9"/>
      <c r="H6502" s="9"/>
      <c r="I6502" s="9"/>
      <c r="J6502" s="9"/>
      <c r="K6502" s="9"/>
      <c r="L6502" s="9"/>
      <c r="M6502" s="9"/>
      <c r="N6502" s="9"/>
      <c r="O6502" s="10"/>
      <c r="P6502" s="10"/>
      <c r="Q6502" s="10"/>
      <c r="R6502" s="10"/>
      <c r="S6502" s="11"/>
      <c r="T6502" s="12"/>
      <c r="U6502" s="12"/>
      <c r="V6502" s="10"/>
      <c r="W6502" s="12"/>
      <c r="X6502" s="11"/>
      <c r="Y6502" s="11"/>
      <c r="Z6502" s="11"/>
      <c r="AA6502" s="11"/>
      <c r="AB6502" s="9"/>
      <c r="AC6502" s="9"/>
      <c r="AD6502" s="9"/>
      <c r="AE6502" s="8"/>
      <c r="AF6502" s="13"/>
      <c r="AG6502" s="13"/>
      <c r="AH6502" s="9"/>
      <c r="AI6502" s="13"/>
      <c r="AJ6502" s="8"/>
      <c r="AK6502" s="8"/>
      <c r="AL6502" s="8"/>
      <c r="AM6502" s="8"/>
      <c r="AN6502" s="8"/>
      <c r="AO6502" s="8"/>
      <c r="AP6502" s="8"/>
      <c r="AQ6502" s="8"/>
      <c r="AR6502" s="8"/>
      <c r="AS6502" s="8"/>
      <c r="AT6502" s="8"/>
      <c r="AU6502" s="8"/>
      <c r="AV6502" s="8"/>
      <c r="AW6502" s="8"/>
      <c r="AX6502" s="8"/>
    </row>
    <row r="6503" spans="3:50">
      <c r="C6503" s="8"/>
      <c r="D6503" s="9"/>
      <c r="E6503" s="9"/>
      <c r="F6503" s="9"/>
      <c r="G6503" s="9"/>
      <c r="H6503" s="9"/>
      <c r="I6503" s="9"/>
      <c r="J6503" s="9"/>
      <c r="K6503" s="9"/>
      <c r="L6503" s="9"/>
      <c r="M6503" s="9"/>
      <c r="N6503" s="9"/>
      <c r="O6503" s="10"/>
      <c r="P6503" s="10"/>
      <c r="Q6503" s="10"/>
      <c r="R6503" s="10"/>
      <c r="S6503" s="11"/>
      <c r="T6503" s="12"/>
      <c r="U6503" s="12"/>
      <c r="V6503" s="10"/>
      <c r="W6503" s="12"/>
      <c r="X6503" s="11"/>
      <c r="Y6503" s="11"/>
      <c r="Z6503" s="11"/>
      <c r="AA6503" s="11"/>
      <c r="AB6503" s="9"/>
      <c r="AC6503" s="9"/>
      <c r="AD6503" s="9"/>
      <c r="AE6503" s="8"/>
      <c r="AF6503" s="13"/>
      <c r="AG6503" s="13"/>
      <c r="AH6503" s="9"/>
      <c r="AI6503" s="13"/>
      <c r="AJ6503" s="8"/>
      <c r="AK6503" s="8"/>
      <c r="AL6503" s="8"/>
      <c r="AM6503" s="8"/>
      <c r="AN6503" s="8"/>
      <c r="AO6503" s="8"/>
      <c r="AP6503" s="8"/>
      <c r="AQ6503" s="8"/>
      <c r="AR6503" s="8"/>
      <c r="AS6503" s="8"/>
      <c r="AT6503" s="8"/>
      <c r="AU6503" s="8"/>
      <c r="AV6503" s="8"/>
      <c r="AW6503" s="8"/>
      <c r="AX6503" s="8"/>
    </row>
    <row r="6504" spans="3:50">
      <c r="C6504" s="8"/>
      <c r="D6504" s="9"/>
      <c r="E6504" s="9"/>
      <c r="F6504" s="9"/>
      <c r="G6504" s="9"/>
      <c r="H6504" s="9"/>
      <c r="I6504" s="9"/>
      <c r="J6504" s="9"/>
      <c r="K6504" s="9"/>
      <c r="L6504" s="9"/>
      <c r="M6504" s="9"/>
      <c r="N6504" s="9"/>
      <c r="O6504" s="10"/>
      <c r="P6504" s="10"/>
      <c r="Q6504" s="10"/>
      <c r="R6504" s="10"/>
      <c r="S6504" s="11"/>
      <c r="T6504" s="12"/>
      <c r="U6504" s="12"/>
      <c r="V6504" s="10"/>
      <c r="W6504" s="12"/>
      <c r="X6504" s="11"/>
      <c r="Y6504" s="11"/>
      <c r="Z6504" s="11"/>
      <c r="AA6504" s="11"/>
      <c r="AB6504" s="9"/>
      <c r="AC6504" s="9"/>
      <c r="AD6504" s="9"/>
      <c r="AE6504" s="8"/>
      <c r="AF6504" s="13"/>
      <c r="AG6504" s="13"/>
      <c r="AH6504" s="9"/>
      <c r="AI6504" s="13"/>
      <c r="AJ6504" s="8"/>
      <c r="AK6504" s="8"/>
      <c r="AL6504" s="8"/>
      <c r="AM6504" s="8"/>
      <c r="AN6504" s="8"/>
      <c r="AO6504" s="8"/>
      <c r="AP6504" s="8"/>
      <c r="AQ6504" s="8"/>
      <c r="AR6504" s="8"/>
      <c r="AS6504" s="8"/>
      <c r="AT6504" s="8"/>
      <c r="AU6504" s="8"/>
      <c r="AV6504" s="8"/>
      <c r="AW6504" s="8"/>
      <c r="AX6504" s="8"/>
    </row>
    <row r="6505" spans="3:50">
      <c r="C6505" s="8"/>
      <c r="D6505" s="9"/>
      <c r="E6505" s="9"/>
      <c r="F6505" s="9"/>
      <c r="G6505" s="9"/>
      <c r="H6505" s="9"/>
      <c r="I6505" s="9"/>
      <c r="J6505" s="9"/>
      <c r="K6505" s="9"/>
      <c r="L6505" s="9"/>
      <c r="M6505" s="9"/>
      <c r="N6505" s="9"/>
      <c r="O6505" s="10"/>
      <c r="P6505" s="10"/>
      <c r="Q6505" s="10"/>
      <c r="R6505" s="10"/>
      <c r="S6505" s="11"/>
      <c r="T6505" s="12"/>
      <c r="U6505" s="12"/>
      <c r="V6505" s="10"/>
      <c r="W6505" s="12"/>
      <c r="X6505" s="11"/>
      <c r="Y6505" s="11"/>
      <c r="Z6505" s="11"/>
      <c r="AA6505" s="11"/>
      <c r="AB6505" s="9"/>
      <c r="AC6505" s="9"/>
      <c r="AD6505" s="9"/>
      <c r="AE6505" s="8"/>
      <c r="AF6505" s="13"/>
      <c r="AG6505" s="13"/>
      <c r="AH6505" s="9"/>
      <c r="AI6505" s="13"/>
      <c r="AJ6505" s="8"/>
      <c r="AK6505" s="8"/>
      <c r="AL6505" s="8"/>
      <c r="AM6505" s="8"/>
      <c r="AN6505" s="8"/>
      <c r="AO6505" s="8"/>
      <c r="AP6505" s="8"/>
      <c r="AQ6505" s="8"/>
      <c r="AR6505" s="8"/>
      <c r="AS6505" s="8"/>
      <c r="AT6505" s="8"/>
      <c r="AU6505" s="8"/>
      <c r="AV6505" s="8"/>
      <c r="AW6505" s="8"/>
      <c r="AX6505" s="8"/>
    </row>
    <row r="6506" spans="3:50">
      <c r="C6506" s="8"/>
      <c r="D6506" s="9"/>
      <c r="E6506" s="9"/>
      <c r="F6506" s="9"/>
      <c r="G6506" s="9"/>
      <c r="H6506" s="9"/>
      <c r="I6506" s="9"/>
      <c r="J6506" s="9"/>
      <c r="K6506" s="9"/>
      <c r="L6506" s="9"/>
      <c r="M6506" s="9"/>
      <c r="N6506" s="9"/>
      <c r="O6506" s="10"/>
      <c r="P6506" s="10"/>
      <c r="Q6506" s="10"/>
      <c r="R6506" s="10"/>
      <c r="S6506" s="11"/>
      <c r="T6506" s="12"/>
      <c r="U6506" s="12"/>
      <c r="V6506" s="10"/>
      <c r="W6506" s="12"/>
      <c r="X6506" s="11"/>
      <c r="Y6506" s="11"/>
      <c r="Z6506" s="11"/>
      <c r="AA6506" s="11"/>
      <c r="AB6506" s="9"/>
      <c r="AC6506" s="9"/>
      <c r="AD6506" s="9"/>
      <c r="AE6506" s="8"/>
      <c r="AF6506" s="13"/>
      <c r="AG6506" s="13"/>
      <c r="AH6506" s="9"/>
      <c r="AI6506" s="13"/>
      <c r="AJ6506" s="8"/>
      <c r="AK6506" s="8"/>
      <c r="AL6506" s="8"/>
      <c r="AM6506" s="8"/>
      <c r="AN6506" s="8"/>
      <c r="AO6506" s="8"/>
      <c r="AP6506" s="8"/>
      <c r="AQ6506" s="8"/>
      <c r="AR6506" s="8"/>
      <c r="AS6506" s="8"/>
      <c r="AT6506" s="8"/>
      <c r="AU6506" s="8"/>
      <c r="AV6506" s="8"/>
      <c r="AW6506" s="8"/>
      <c r="AX6506" s="8"/>
    </row>
    <row r="6507" spans="3:50">
      <c r="C6507" s="8"/>
      <c r="D6507" s="9"/>
      <c r="E6507" s="9"/>
      <c r="F6507" s="9"/>
      <c r="G6507" s="9"/>
      <c r="H6507" s="9"/>
      <c r="I6507" s="9"/>
      <c r="J6507" s="9"/>
      <c r="K6507" s="9"/>
      <c r="L6507" s="9"/>
      <c r="M6507" s="9"/>
      <c r="N6507" s="9"/>
      <c r="O6507" s="10"/>
      <c r="P6507" s="10"/>
      <c r="Q6507" s="10"/>
      <c r="R6507" s="10"/>
      <c r="S6507" s="11"/>
      <c r="T6507" s="12"/>
      <c r="U6507" s="12"/>
      <c r="V6507" s="10"/>
      <c r="W6507" s="12"/>
      <c r="X6507" s="11"/>
      <c r="Y6507" s="11"/>
      <c r="Z6507" s="11"/>
      <c r="AA6507" s="11"/>
      <c r="AB6507" s="9"/>
      <c r="AC6507" s="9"/>
      <c r="AD6507" s="9"/>
      <c r="AE6507" s="8"/>
      <c r="AF6507" s="13"/>
      <c r="AG6507" s="13"/>
      <c r="AH6507" s="9"/>
      <c r="AI6507" s="13"/>
      <c r="AJ6507" s="8"/>
      <c r="AK6507" s="8"/>
      <c r="AL6507" s="8"/>
      <c r="AM6507" s="8"/>
      <c r="AN6507" s="8"/>
      <c r="AO6507" s="8"/>
      <c r="AP6507" s="8"/>
      <c r="AQ6507" s="8"/>
      <c r="AR6507" s="8"/>
      <c r="AS6507" s="8"/>
      <c r="AT6507" s="8"/>
      <c r="AU6507" s="8"/>
      <c r="AV6507" s="8"/>
      <c r="AW6507" s="8"/>
      <c r="AX6507" s="8"/>
    </row>
    <row r="6508" spans="3:50">
      <c r="C6508" s="8"/>
      <c r="D6508" s="9"/>
      <c r="E6508" s="9"/>
      <c r="F6508" s="9"/>
      <c r="G6508" s="9"/>
      <c r="H6508" s="9"/>
      <c r="I6508" s="9"/>
      <c r="J6508" s="9"/>
      <c r="K6508" s="9"/>
      <c r="L6508" s="9"/>
      <c r="M6508" s="9"/>
      <c r="N6508" s="9"/>
      <c r="O6508" s="10"/>
      <c r="P6508" s="10"/>
      <c r="Q6508" s="10"/>
      <c r="R6508" s="10"/>
      <c r="S6508" s="11"/>
      <c r="T6508" s="12"/>
      <c r="U6508" s="12"/>
      <c r="V6508" s="10"/>
      <c r="W6508" s="12"/>
      <c r="X6508" s="11"/>
      <c r="Y6508" s="11"/>
      <c r="Z6508" s="11"/>
      <c r="AA6508" s="11"/>
      <c r="AB6508" s="9"/>
      <c r="AC6508" s="9"/>
      <c r="AD6508" s="9"/>
      <c r="AE6508" s="8"/>
      <c r="AF6508" s="13"/>
      <c r="AG6508" s="13"/>
      <c r="AH6508" s="9"/>
      <c r="AI6508" s="13"/>
      <c r="AJ6508" s="8"/>
      <c r="AK6508" s="8"/>
      <c r="AL6508" s="8"/>
      <c r="AM6508" s="8"/>
      <c r="AN6508" s="8"/>
      <c r="AO6508" s="8"/>
      <c r="AP6508" s="8"/>
      <c r="AQ6508" s="8"/>
      <c r="AR6508" s="8"/>
      <c r="AS6508" s="8"/>
      <c r="AT6508" s="8"/>
      <c r="AU6508" s="8"/>
      <c r="AV6508" s="8"/>
      <c r="AW6508" s="8"/>
      <c r="AX6508" s="8"/>
    </row>
    <row r="6509" spans="3:50">
      <c r="C6509" s="8"/>
      <c r="D6509" s="9"/>
      <c r="E6509" s="9"/>
      <c r="F6509" s="9"/>
      <c r="G6509" s="9"/>
      <c r="H6509" s="9"/>
      <c r="I6509" s="9"/>
      <c r="J6509" s="9"/>
      <c r="K6509" s="9"/>
      <c r="L6509" s="9"/>
      <c r="M6509" s="9"/>
      <c r="N6509" s="9"/>
      <c r="O6509" s="10"/>
      <c r="P6509" s="10"/>
      <c r="Q6509" s="10"/>
      <c r="R6509" s="10"/>
      <c r="S6509" s="11"/>
      <c r="T6509" s="12"/>
      <c r="U6509" s="12"/>
      <c r="V6509" s="10"/>
      <c r="W6509" s="12"/>
      <c r="X6509" s="11"/>
      <c r="Y6509" s="11"/>
      <c r="Z6509" s="11"/>
      <c r="AA6509" s="11"/>
      <c r="AB6509" s="9"/>
      <c r="AC6509" s="9"/>
      <c r="AD6509" s="9"/>
      <c r="AE6509" s="8"/>
      <c r="AF6509" s="13"/>
      <c r="AG6509" s="13"/>
      <c r="AH6509" s="9"/>
      <c r="AI6509" s="13"/>
      <c r="AJ6509" s="8"/>
      <c r="AK6509" s="8"/>
      <c r="AL6509" s="8"/>
      <c r="AM6509" s="8"/>
      <c r="AN6509" s="8"/>
      <c r="AO6509" s="8"/>
      <c r="AP6509" s="8"/>
      <c r="AQ6509" s="8"/>
      <c r="AR6509" s="8"/>
      <c r="AS6509" s="8"/>
      <c r="AT6509" s="8"/>
      <c r="AU6509" s="8"/>
      <c r="AV6509" s="8"/>
      <c r="AW6509" s="8"/>
      <c r="AX6509" s="8"/>
    </row>
    <row r="6510" spans="3:50">
      <c r="C6510" s="8"/>
      <c r="D6510" s="9"/>
      <c r="E6510" s="9"/>
      <c r="F6510" s="9"/>
      <c r="G6510" s="9"/>
      <c r="H6510" s="9"/>
      <c r="I6510" s="9"/>
      <c r="J6510" s="9"/>
      <c r="K6510" s="9"/>
      <c r="L6510" s="9"/>
      <c r="M6510" s="9"/>
      <c r="N6510" s="9"/>
      <c r="O6510" s="10"/>
      <c r="P6510" s="10"/>
      <c r="Q6510" s="10"/>
      <c r="R6510" s="10"/>
      <c r="S6510" s="11"/>
      <c r="T6510" s="12"/>
      <c r="U6510" s="12"/>
      <c r="V6510" s="10"/>
      <c r="W6510" s="12"/>
      <c r="X6510" s="11"/>
      <c r="Y6510" s="11"/>
      <c r="Z6510" s="11"/>
      <c r="AA6510" s="11"/>
      <c r="AB6510" s="9"/>
      <c r="AC6510" s="9"/>
      <c r="AD6510" s="9"/>
      <c r="AE6510" s="8"/>
      <c r="AF6510" s="13"/>
      <c r="AG6510" s="13"/>
      <c r="AH6510" s="9"/>
      <c r="AI6510" s="13"/>
      <c r="AJ6510" s="8"/>
      <c r="AK6510" s="8"/>
      <c r="AL6510" s="8"/>
      <c r="AM6510" s="8"/>
      <c r="AN6510" s="8"/>
      <c r="AO6510" s="8"/>
      <c r="AP6510" s="8"/>
      <c r="AQ6510" s="8"/>
      <c r="AR6510" s="8"/>
      <c r="AS6510" s="8"/>
      <c r="AT6510" s="8"/>
      <c r="AU6510" s="8"/>
      <c r="AV6510" s="8"/>
      <c r="AW6510" s="8"/>
      <c r="AX6510" s="8"/>
    </row>
    <row r="6511" spans="3:50">
      <c r="C6511" s="8"/>
      <c r="D6511" s="9"/>
      <c r="E6511" s="9"/>
      <c r="F6511" s="9"/>
      <c r="G6511" s="9"/>
      <c r="H6511" s="9"/>
      <c r="I6511" s="9"/>
      <c r="J6511" s="9"/>
      <c r="K6511" s="9"/>
      <c r="L6511" s="9"/>
      <c r="M6511" s="9"/>
      <c r="N6511" s="9"/>
      <c r="O6511" s="10"/>
      <c r="P6511" s="10"/>
      <c r="Q6511" s="10"/>
      <c r="R6511" s="10"/>
      <c r="S6511" s="11"/>
      <c r="T6511" s="12"/>
      <c r="U6511" s="12"/>
      <c r="V6511" s="10"/>
      <c r="W6511" s="12"/>
      <c r="X6511" s="11"/>
      <c r="Y6511" s="11"/>
      <c r="Z6511" s="11"/>
      <c r="AA6511" s="11"/>
      <c r="AB6511" s="9"/>
      <c r="AC6511" s="9"/>
      <c r="AD6511" s="9"/>
      <c r="AE6511" s="8"/>
      <c r="AF6511" s="13"/>
      <c r="AG6511" s="13"/>
      <c r="AH6511" s="9"/>
      <c r="AI6511" s="13"/>
      <c r="AJ6511" s="8"/>
      <c r="AK6511" s="8"/>
      <c r="AL6511" s="8"/>
      <c r="AM6511" s="8"/>
      <c r="AN6511" s="8"/>
      <c r="AO6511" s="8"/>
      <c r="AP6511" s="8"/>
      <c r="AQ6511" s="8"/>
      <c r="AR6511" s="8"/>
      <c r="AS6511" s="8"/>
      <c r="AT6511" s="8"/>
      <c r="AU6511" s="8"/>
      <c r="AV6511" s="8"/>
      <c r="AW6511" s="8"/>
      <c r="AX6511" s="8"/>
    </row>
    <row r="6512" spans="3:50">
      <c r="C6512" s="8"/>
      <c r="D6512" s="9"/>
      <c r="E6512" s="9"/>
      <c r="F6512" s="9"/>
      <c r="G6512" s="9"/>
      <c r="H6512" s="9"/>
      <c r="I6512" s="9"/>
      <c r="J6512" s="9"/>
      <c r="K6512" s="9"/>
      <c r="L6512" s="9"/>
      <c r="M6512" s="9"/>
      <c r="N6512" s="9"/>
      <c r="O6512" s="10"/>
      <c r="P6512" s="10"/>
      <c r="Q6512" s="10"/>
      <c r="R6512" s="10"/>
      <c r="S6512" s="11"/>
      <c r="T6512" s="12"/>
      <c r="U6512" s="12"/>
      <c r="V6512" s="10"/>
      <c r="W6512" s="12"/>
      <c r="X6512" s="11"/>
      <c r="Y6512" s="11"/>
      <c r="Z6512" s="11"/>
      <c r="AA6512" s="11"/>
      <c r="AB6512" s="9"/>
      <c r="AC6512" s="9"/>
      <c r="AD6512" s="9"/>
      <c r="AE6512" s="8"/>
      <c r="AF6512" s="13"/>
      <c r="AG6512" s="13"/>
      <c r="AH6512" s="9"/>
      <c r="AI6512" s="13"/>
      <c r="AJ6512" s="8"/>
      <c r="AK6512" s="8"/>
      <c r="AL6512" s="8"/>
      <c r="AM6512" s="8"/>
      <c r="AN6512" s="8"/>
      <c r="AO6512" s="8"/>
      <c r="AP6512" s="8"/>
      <c r="AQ6512" s="8"/>
      <c r="AR6512" s="8"/>
      <c r="AS6512" s="8"/>
      <c r="AT6512" s="8"/>
      <c r="AU6512" s="8"/>
      <c r="AV6512" s="8"/>
      <c r="AW6512" s="8"/>
      <c r="AX6512" s="8"/>
    </row>
    <row r="6513" spans="3:50">
      <c r="C6513" s="8"/>
      <c r="D6513" s="9"/>
      <c r="E6513" s="9"/>
      <c r="F6513" s="9"/>
      <c r="G6513" s="9"/>
      <c r="H6513" s="9"/>
      <c r="I6513" s="9"/>
      <c r="J6513" s="9"/>
      <c r="K6513" s="9"/>
      <c r="L6513" s="9"/>
      <c r="M6513" s="9"/>
      <c r="N6513" s="9"/>
      <c r="O6513" s="10"/>
      <c r="P6513" s="10"/>
      <c r="Q6513" s="10"/>
      <c r="R6513" s="10"/>
      <c r="S6513" s="11"/>
      <c r="T6513" s="12"/>
      <c r="U6513" s="12"/>
      <c r="V6513" s="10"/>
      <c r="W6513" s="12"/>
      <c r="X6513" s="11"/>
      <c r="Y6513" s="11"/>
      <c r="Z6513" s="11"/>
      <c r="AA6513" s="11"/>
      <c r="AB6513" s="9"/>
      <c r="AC6513" s="9"/>
      <c r="AD6513" s="9"/>
      <c r="AE6513" s="8"/>
      <c r="AF6513" s="13"/>
      <c r="AG6513" s="13"/>
      <c r="AH6513" s="9"/>
      <c r="AI6513" s="13"/>
      <c r="AJ6513" s="8"/>
      <c r="AK6513" s="8"/>
      <c r="AL6513" s="8"/>
      <c r="AM6513" s="8"/>
      <c r="AN6513" s="8"/>
      <c r="AO6513" s="8"/>
      <c r="AP6513" s="8"/>
      <c r="AQ6513" s="8"/>
      <c r="AR6513" s="8"/>
      <c r="AS6513" s="8"/>
      <c r="AT6513" s="8"/>
      <c r="AU6513" s="8"/>
      <c r="AV6513" s="8"/>
      <c r="AW6513" s="8"/>
      <c r="AX6513" s="8"/>
    </row>
    <row r="6514" spans="3:50">
      <c r="C6514" s="8"/>
      <c r="D6514" s="9"/>
      <c r="E6514" s="9"/>
      <c r="F6514" s="9"/>
      <c r="G6514" s="9"/>
      <c r="H6514" s="9"/>
      <c r="I6514" s="9"/>
      <c r="J6514" s="9"/>
      <c r="K6514" s="9"/>
      <c r="L6514" s="9"/>
      <c r="M6514" s="9"/>
      <c r="N6514" s="9"/>
      <c r="O6514" s="10"/>
      <c r="P6514" s="10"/>
      <c r="Q6514" s="10"/>
      <c r="R6514" s="10"/>
      <c r="S6514" s="11"/>
      <c r="T6514" s="12"/>
      <c r="U6514" s="12"/>
      <c r="V6514" s="10"/>
      <c r="W6514" s="12"/>
      <c r="X6514" s="11"/>
      <c r="Y6514" s="11"/>
      <c r="Z6514" s="11"/>
      <c r="AA6514" s="11"/>
      <c r="AB6514" s="9"/>
      <c r="AC6514" s="9"/>
      <c r="AD6514" s="9"/>
      <c r="AE6514" s="8"/>
      <c r="AF6514" s="13"/>
      <c r="AG6514" s="13"/>
      <c r="AH6514" s="9"/>
      <c r="AI6514" s="13"/>
      <c r="AJ6514" s="8"/>
      <c r="AK6514" s="8"/>
      <c r="AL6514" s="8"/>
      <c r="AM6514" s="8"/>
      <c r="AN6514" s="8"/>
      <c r="AO6514" s="8"/>
      <c r="AP6514" s="8"/>
      <c r="AQ6514" s="8"/>
      <c r="AR6514" s="8"/>
      <c r="AS6514" s="8"/>
      <c r="AT6514" s="8"/>
      <c r="AU6514" s="8"/>
      <c r="AV6514" s="8"/>
      <c r="AW6514" s="8"/>
      <c r="AX6514" s="8"/>
    </row>
    <row r="6515" spans="3:50">
      <c r="C6515" s="8"/>
      <c r="D6515" s="9"/>
      <c r="E6515" s="9"/>
      <c r="F6515" s="9"/>
      <c r="G6515" s="9"/>
      <c r="H6515" s="9"/>
      <c r="I6515" s="9"/>
      <c r="J6515" s="9"/>
      <c r="K6515" s="9"/>
      <c r="L6515" s="9"/>
      <c r="M6515" s="9"/>
      <c r="N6515" s="9"/>
      <c r="O6515" s="10"/>
      <c r="P6515" s="10"/>
      <c r="Q6515" s="10"/>
      <c r="R6515" s="10"/>
      <c r="S6515" s="11"/>
      <c r="T6515" s="12"/>
      <c r="U6515" s="12"/>
      <c r="V6515" s="10"/>
      <c r="W6515" s="12"/>
      <c r="X6515" s="11"/>
      <c r="Y6515" s="11"/>
      <c r="Z6515" s="11"/>
      <c r="AA6515" s="11"/>
      <c r="AB6515" s="9"/>
      <c r="AC6515" s="9"/>
      <c r="AD6515" s="9"/>
      <c r="AE6515" s="8"/>
      <c r="AF6515" s="13"/>
      <c r="AG6515" s="13"/>
      <c r="AH6515" s="9"/>
      <c r="AI6515" s="13"/>
      <c r="AJ6515" s="8"/>
      <c r="AK6515" s="8"/>
      <c r="AL6515" s="8"/>
      <c r="AM6515" s="8"/>
      <c r="AN6515" s="8"/>
      <c r="AO6515" s="8"/>
      <c r="AP6515" s="8"/>
      <c r="AQ6515" s="8"/>
      <c r="AR6515" s="8"/>
      <c r="AS6515" s="8"/>
      <c r="AT6515" s="8"/>
      <c r="AU6515" s="8"/>
      <c r="AV6515" s="8"/>
      <c r="AW6515" s="8"/>
      <c r="AX6515" s="8"/>
    </row>
    <row r="6516" spans="3:50">
      <c r="C6516" s="8"/>
      <c r="D6516" s="9"/>
      <c r="E6516" s="9"/>
      <c r="F6516" s="9"/>
      <c r="G6516" s="9"/>
      <c r="H6516" s="9"/>
      <c r="I6516" s="9"/>
      <c r="J6516" s="9"/>
      <c r="K6516" s="9"/>
      <c r="L6516" s="9"/>
      <c r="M6516" s="9"/>
      <c r="N6516" s="9"/>
      <c r="O6516" s="10"/>
      <c r="P6516" s="10"/>
      <c r="Q6516" s="10"/>
      <c r="R6516" s="10"/>
      <c r="S6516" s="11"/>
      <c r="T6516" s="12"/>
      <c r="U6516" s="12"/>
      <c r="V6516" s="10"/>
      <c r="W6516" s="12"/>
      <c r="X6516" s="11"/>
      <c r="Y6516" s="11"/>
      <c r="Z6516" s="11"/>
      <c r="AA6516" s="11"/>
      <c r="AB6516" s="9"/>
      <c r="AC6516" s="9"/>
      <c r="AD6516" s="9"/>
      <c r="AE6516" s="8"/>
      <c r="AF6516" s="13"/>
      <c r="AG6516" s="13"/>
      <c r="AH6516" s="9"/>
      <c r="AI6516" s="13"/>
      <c r="AJ6516" s="8"/>
      <c r="AK6516" s="8"/>
      <c r="AL6516" s="8"/>
      <c r="AM6516" s="8"/>
      <c r="AN6516" s="8"/>
      <c r="AO6516" s="8"/>
      <c r="AP6516" s="8"/>
      <c r="AQ6516" s="8"/>
      <c r="AR6516" s="8"/>
      <c r="AS6516" s="8"/>
      <c r="AT6516" s="8"/>
      <c r="AU6516" s="8"/>
      <c r="AV6516" s="8"/>
      <c r="AW6516" s="8"/>
      <c r="AX6516" s="8"/>
    </row>
    <row r="6517" spans="3:50">
      <c r="C6517" s="8"/>
      <c r="D6517" s="9"/>
      <c r="E6517" s="9"/>
      <c r="F6517" s="9"/>
      <c r="G6517" s="9"/>
      <c r="H6517" s="9"/>
      <c r="I6517" s="9"/>
      <c r="J6517" s="9"/>
      <c r="K6517" s="9"/>
      <c r="L6517" s="9"/>
      <c r="M6517" s="9"/>
      <c r="N6517" s="9"/>
      <c r="O6517" s="10"/>
      <c r="P6517" s="10"/>
      <c r="Q6517" s="10"/>
      <c r="R6517" s="10"/>
      <c r="S6517" s="11"/>
      <c r="T6517" s="12"/>
      <c r="U6517" s="12"/>
      <c r="V6517" s="10"/>
      <c r="W6517" s="12"/>
      <c r="X6517" s="11"/>
      <c r="Y6517" s="11"/>
      <c r="Z6517" s="11"/>
      <c r="AA6517" s="11"/>
      <c r="AB6517" s="9"/>
      <c r="AC6517" s="9"/>
      <c r="AD6517" s="9"/>
      <c r="AE6517" s="8"/>
      <c r="AF6517" s="13"/>
      <c r="AG6517" s="13"/>
      <c r="AH6517" s="9"/>
      <c r="AI6517" s="13"/>
      <c r="AJ6517" s="8"/>
      <c r="AK6517" s="8"/>
      <c r="AL6517" s="8"/>
      <c r="AM6517" s="8"/>
      <c r="AN6517" s="8"/>
      <c r="AO6517" s="8"/>
      <c r="AP6517" s="8"/>
      <c r="AQ6517" s="8"/>
      <c r="AR6517" s="8"/>
      <c r="AS6517" s="8"/>
      <c r="AT6517" s="8"/>
      <c r="AU6517" s="8"/>
      <c r="AV6517" s="8"/>
      <c r="AW6517" s="8"/>
      <c r="AX6517" s="8"/>
    </row>
    <row r="6518" spans="3:50">
      <c r="C6518" s="8"/>
      <c r="D6518" s="9"/>
      <c r="E6518" s="9"/>
      <c r="F6518" s="9"/>
      <c r="G6518" s="9"/>
      <c r="H6518" s="9"/>
      <c r="I6518" s="9"/>
      <c r="J6518" s="9"/>
      <c r="K6518" s="9"/>
      <c r="L6518" s="9"/>
      <c r="M6518" s="9"/>
      <c r="N6518" s="9"/>
      <c r="O6518" s="10"/>
      <c r="P6518" s="10"/>
      <c r="Q6518" s="10"/>
      <c r="R6518" s="10"/>
      <c r="S6518" s="11"/>
      <c r="T6518" s="12"/>
      <c r="U6518" s="12"/>
      <c r="V6518" s="10"/>
      <c r="W6518" s="12"/>
      <c r="X6518" s="11"/>
      <c r="Y6518" s="11"/>
      <c r="Z6518" s="11"/>
      <c r="AA6518" s="11"/>
      <c r="AB6518" s="9"/>
      <c r="AC6518" s="9"/>
      <c r="AD6518" s="9"/>
      <c r="AE6518" s="8"/>
      <c r="AF6518" s="13"/>
      <c r="AG6518" s="13"/>
      <c r="AH6518" s="9"/>
      <c r="AI6518" s="13"/>
      <c r="AJ6518" s="8"/>
      <c r="AK6518" s="8"/>
      <c r="AL6518" s="8"/>
      <c r="AM6518" s="8"/>
      <c r="AN6518" s="8"/>
      <c r="AO6518" s="8"/>
      <c r="AP6518" s="8"/>
      <c r="AQ6518" s="8"/>
      <c r="AR6518" s="8"/>
      <c r="AS6518" s="8"/>
      <c r="AT6518" s="8"/>
      <c r="AU6518" s="8"/>
      <c r="AV6518" s="8"/>
      <c r="AW6518" s="8"/>
      <c r="AX6518" s="8"/>
    </row>
    <row r="6519" spans="3:50">
      <c r="C6519" s="8"/>
      <c r="D6519" s="9"/>
      <c r="E6519" s="9"/>
      <c r="F6519" s="9"/>
      <c r="G6519" s="9"/>
      <c r="H6519" s="9"/>
      <c r="I6519" s="9"/>
      <c r="J6519" s="9"/>
      <c r="K6519" s="9"/>
      <c r="L6519" s="9"/>
      <c r="M6519" s="9"/>
      <c r="N6519" s="9"/>
      <c r="O6519" s="10"/>
      <c r="P6519" s="10"/>
      <c r="Q6519" s="10"/>
      <c r="R6519" s="10"/>
      <c r="S6519" s="11"/>
      <c r="T6519" s="12"/>
      <c r="U6519" s="12"/>
      <c r="V6519" s="10"/>
      <c r="W6519" s="12"/>
      <c r="X6519" s="11"/>
      <c r="Y6519" s="11"/>
      <c r="Z6519" s="11"/>
      <c r="AA6519" s="11"/>
      <c r="AB6519" s="9"/>
      <c r="AC6519" s="9"/>
      <c r="AD6519" s="9"/>
      <c r="AE6519" s="8"/>
      <c r="AF6519" s="13"/>
      <c r="AG6519" s="13"/>
      <c r="AH6519" s="9"/>
      <c r="AI6519" s="13"/>
      <c r="AJ6519" s="8"/>
      <c r="AK6519" s="8"/>
      <c r="AL6519" s="8"/>
      <c r="AM6519" s="8"/>
      <c r="AN6519" s="8"/>
      <c r="AO6519" s="8"/>
      <c r="AP6519" s="8"/>
      <c r="AQ6519" s="8"/>
      <c r="AR6519" s="8"/>
      <c r="AS6519" s="8"/>
      <c r="AT6519" s="8"/>
      <c r="AU6519" s="8"/>
      <c r="AV6519" s="8"/>
      <c r="AW6519" s="8"/>
      <c r="AX6519" s="8"/>
    </row>
    <row r="6520" spans="3:50">
      <c r="C6520" s="8"/>
      <c r="D6520" s="9"/>
      <c r="E6520" s="9"/>
      <c r="F6520" s="9"/>
      <c r="G6520" s="9"/>
      <c r="H6520" s="9"/>
      <c r="I6520" s="9"/>
      <c r="J6520" s="9"/>
      <c r="K6520" s="9"/>
      <c r="L6520" s="9"/>
      <c r="M6520" s="9"/>
      <c r="N6520" s="9"/>
      <c r="O6520" s="10"/>
      <c r="P6520" s="10"/>
      <c r="Q6520" s="10"/>
      <c r="R6520" s="10"/>
      <c r="S6520" s="11"/>
      <c r="T6520" s="12"/>
      <c r="U6520" s="12"/>
      <c r="V6520" s="10"/>
      <c r="W6520" s="12"/>
      <c r="X6520" s="11"/>
      <c r="Y6520" s="11"/>
      <c r="Z6520" s="11"/>
      <c r="AA6520" s="11"/>
      <c r="AB6520" s="9"/>
      <c r="AC6520" s="9"/>
      <c r="AD6520" s="9"/>
      <c r="AE6520" s="8"/>
      <c r="AF6520" s="13"/>
      <c r="AG6520" s="13"/>
      <c r="AH6520" s="9"/>
      <c r="AI6520" s="13"/>
      <c r="AJ6520" s="8"/>
      <c r="AK6520" s="8"/>
      <c r="AL6520" s="8"/>
      <c r="AM6520" s="8"/>
      <c r="AN6520" s="8"/>
      <c r="AO6520" s="8"/>
      <c r="AP6520" s="8"/>
      <c r="AQ6520" s="8"/>
      <c r="AR6520" s="8"/>
      <c r="AS6520" s="8"/>
      <c r="AT6520" s="8"/>
      <c r="AU6520" s="8"/>
      <c r="AV6520" s="8"/>
      <c r="AW6520" s="8"/>
      <c r="AX6520" s="8"/>
    </row>
    <row r="6521" spans="3:50">
      <c r="C6521" s="8"/>
      <c r="D6521" s="9"/>
      <c r="E6521" s="9"/>
      <c r="F6521" s="9"/>
      <c r="G6521" s="9"/>
      <c r="H6521" s="9"/>
      <c r="I6521" s="9"/>
      <c r="J6521" s="9"/>
      <c r="K6521" s="9"/>
      <c r="L6521" s="9"/>
      <c r="M6521" s="9"/>
      <c r="N6521" s="9"/>
      <c r="O6521" s="10"/>
      <c r="P6521" s="10"/>
      <c r="Q6521" s="10"/>
      <c r="R6521" s="10"/>
      <c r="S6521" s="11"/>
      <c r="T6521" s="12"/>
      <c r="U6521" s="12"/>
      <c r="V6521" s="10"/>
      <c r="W6521" s="12"/>
      <c r="X6521" s="11"/>
      <c r="Y6521" s="11"/>
      <c r="Z6521" s="11"/>
      <c r="AA6521" s="11"/>
      <c r="AB6521" s="9"/>
      <c r="AC6521" s="9"/>
      <c r="AD6521" s="9"/>
      <c r="AE6521" s="8"/>
      <c r="AF6521" s="13"/>
      <c r="AG6521" s="13"/>
      <c r="AH6521" s="9"/>
      <c r="AI6521" s="13"/>
      <c r="AJ6521" s="8"/>
      <c r="AK6521" s="8"/>
      <c r="AL6521" s="8"/>
      <c r="AM6521" s="8"/>
      <c r="AN6521" s="8"/>
      <c r="AO6521" s="8"/>
      <c r="AP6521" s="8"/>
      <c r="AQ6521" s="8"/>
      <c r="AR6521" s="8"/>
      <c r="AS6521" s="8"/>
      <c r="AT6521" s="8"/>
      <c r="AU6521" s="8"/>
      <c r="AV6521" s="8"/>
      <c r="AW6521" s="8"/>
      <c r="AX6521" s="8"/>
    </row>
    <row r="6522" spans="3:50">
      <c r="C6522" s="8"/>
      <c r="D6522" s="9"/>
      <c r="E6522" s="9"/>
      <c r="F6522" s="9"/>
      <c r="G6522" s="9"/>
      <c r="H6522" s="9"/>
      <c r="I6522" s="9"/>
      <c r="J6522" s="9"/>
      <c r="K6522" s="9"/>
      <c r="L6522" s="9"/>
      <c r="M6522" s="9"/>
      <c r="N6522" s="9"/>
      <c r="O6522" s="10"/>
      <c r="P6522" s="10"/>
      <c r="Q6522" s="10"/>
      <c r="R6522" s="10"/>
      <c r="S6522" s="11"/>
      <c r="T6522" s="12"/>
      <c r="U6522" s="12"/>
      <c r="V6522" s="10"/>
      <c r="W6522" s="12"/>
      <c r="X6522" s="11"/>
      <c r="Y6522" s="11"/>
      <c r="Z6522" s="11"/>
      <c r="AA6522" s="11"/>
      <c r="AB6522" s="9"/>
      <c r="AC6522" s="9"/>
      <c r="AD6522" s="9"/>
      <c r="AE6522" s="8"/>
      <c r="AF6522" s="13"/>
      <c r="AG6522" s="13"/>
      <c r="AH6522" s="9"/>
      <c r="AI6522" s="13"/>
      <c r="AJ6522" s="8"/>
      <c r="AK6522" s="8"/>
      <c r="AL6522" s="8"/>
      <c r="AM6522" s="8"/>
      <c r="AN6522" s="8"/>
      <c r="AO6522" s="8"/>
      <c r="AP6522" s="8"/>
      <c r="AQ6522" s="8"/>
      <c r="AR6522" s="8"/>
      <c r="AS6522" s="8"/>
      <c r="AT6522" s="8"/>
      <c r="AU6522" s="8"/>
      <c r="AV6522" s="8"/>
      <c r="AW6522" s="8"/>
      <c r="AX6522" s="8"/>
    </row>
    <row r="6523" spans="3:50">
      <c r="C6523" s="8"/>
      <c r="D6523" s="9"/>
      <c r="E6523" s="9"/>
      <c r="F6523" s="9"/>
      <c r="G6523" s="9"/>
      <c r="H6523" s="9"/>
      <c r="I6523" s="9"/>
      <c r="J6523" s="9"/>
      <c r="K6523" s="9"/>
      <c r="L6523" s="9"/>
      <c r="M6523" s="9"/>
      <c r="N6523" s="9"/>
      <c r="O6523" s="10"/>
      <c r="P6523" s="10"/>
      <c r="Q6523" s="10"/>
      <c r="R6523" s="10"/>
      <c r="S6523" s="11"/>
      <c r="T6523" s="12"/>
      <c r="U6523" s="12"/>
      <c r="V6523" s="10"/>
      <c r="W6523" s="12"/>
      <c r="X6523" s="11"/>
      <c r="Y6523" s="11"/>
      <c r="Z6523" s="11"/>
      <c r="AA6523" s="11"/>
      <c r="AB6523" s="9"/>
      <c r="AC6523" s="9"/>
      <c r="AD6523" s="9"/>
      <c r="AE6523" s="8"/>
      <c r="AF6523" s="13"/>
      <c r="AG6523" s="13"/>
      <c r="AH6523" s="9"/>
      <c r="AI6523" s="13"/>
      <c r="AJ6523" s="8"/>
      <c r="AK6523" s="8"/>
      <c r="AL6523" s="8"/>
      <c r="AM6523" s="8"/>
      <c r="AN6523" s="8"/>
      <c r="AO6523" s="8"/>
      <c r="AP6523" s="8"/>
      <c r="AQ6523" s="8"/>
      <c r="AR6523" s="8"/>
      <c r="AS6523" s="8"/>
      <c r="AT6523" s="8"/>
      <c r="AU6523" s="8"/>
      <c r="AV6523" s="8"/>
      <c r="AW6523" s="8"/>
      <c r="AX6523" s="8"/>
    </row>
    <row r="6524" spans="3:50">
      <c r="C6524" s="8"/>
      <c r="D6524" s="9"/>
      <c r="E6524" s="9"/>
      <c r="F6524" s="9"/>
      <c r="G6524" s="9"/>
      <c r="H6524" s="9"/>
      <c r="I6524" s="9"/>
      <c r="J6524" s="9"/>
      <c r="K6524" s="9"/>
      <c r="L6524" s="9"/>
      <c r="M6524" s="9"/>
      <c r="N6524" s="9"/>
      <c r="O6524" s="10"/>
      <c r="P6524" s="10"/>
      <c r="Q6524" s="10"/>
      <c r="R6524" s="10"/>
      <c r="S6524" s="11"/>
      <c r="T6524" s="12"/>
      <c r="U6524" s="12"/>
      <c r="V6524" s="10"/>
      <c r="W6524" s="12"/>
      <c r="X6524" s="11"/>
      <c r="Y6524" s="11"/>
      <c r="Z6524" s="11"/>
      <c r="AA6524" s="11"/>
      <c r="AB6524" s="9"/>
      <c r="AC6524" s="9"/>
      <c r="AD6524" s="9"/>
      <c r="AE6524" s="8"/>
      <c r="AF6524" s="13"/>
      <c r="AG6524" s="13"/>
      <c r="AH6524" s="9"/>
      <c r="AI6524" s="13"/>
      <c r="AJ6524" s="8"/>
      <c r="AK6524" s="8"/>
      <c r="AL6524" s="8"/>
      <c r="AM6524" s="8"/>
      <c r="AN6524" s="8"/>
      <c r="AO6524" s="8"/>
      <c r="AP6524" s="8"/>
      <c r="AQ6524" s="8"/>
      <c r="AR6524" s="8"/>
      <c r="AS6524" s="8"/>
      <c r="AT6524" s="8"/>
      <c r="AU6524" s="8"/>
      <c r="AV6524" s="8"/>
      <c r="AW6524" s="8"/>
      <c r="AX6524" s="8"/>
    </row>
    <row r="6525" spans="3:50">
      <c r="C6525" s="8"/>
      <c r="D6525" s="9"/>
      <c r="E6525" s="9"/>
      <c r="F6525" s="9"/>
      <c r="G6525" s="9"/>
      <c r="H6525" s="9"/>
      <c r="I6525" s="9"/>
      <c r="J6525" s="9"/>
      <c r="K6525" s="9"/>
      <c r="L6525" s="9"/>
      <c r="M6525" s="9"/>
      <c r="N6525" s="9"/>
      <c r="O6525" s="10"/>
      <c r="P6525" s="10"/>
      <c r="Q6525" s="10"/>
      <c r="R6525" s="10"/>
      <c r="S6525" s="11"/>
      <c r="T6525" s="12"/>
      <c r="U6525" s="12"/>
      <c r="V6525" s="10"/>
      <c r="W6525" s="12"/>
      <c r="X6525" s="11"/>
      <c r="Y6525" s="11"/>
      <c r="Z6525" s="11"/>
      <c r="AA6525" s="11"/>
      <c r="AB6525" s="9"/>
      <c r="AC6525" s="9"/>
      <c r="AD6525" s="9"/>
      <c r="AE6525" s="8"/>
      <c r="AF6525" s="13"/>
      <c r="AG6525" s="13"/>
      <c r="AH6525" s="9"/>
      <c r="AI6525" s="13"/>
      <c r="AJ6525" s="8"/>
      <c r="AK6525" s="8"/>
      <c r="AL6525" s="8"/>
      <c r="AM6525" s="8"/>
      <c r="AN6525" s="8"/>
      <c r="AO6525" s="8"/>
      <c r="AP6525" s="8"/>
      <c r="AQ6525" s="8"/>
      <c r="AR6525" s="8"/>
      <c r="AS6525" s="8"/>
      <c r="AT6525" s="8"/>
      <c r="AU6525" s="8"/>
      <c r="AV6525" s="8"/>
      <c r="AW6525" s="8"/>
      <c r="AX6525" s="8"/>
    </row>
    <row r="6526" spans="3:50">
      <c r="C6526" s="8"/>
      <c r="D6526" s="9"/>
      <c r="E6526" s="9"/>
      <c r="F6526" s="9"/>
      <c r="G6526" s="9"/>
      <c r="H6526" s="9"/>
      <c r="I6526" s="9"/>
      <c r="J6526" s="9"/>
      <c r="K6526" s="9"/>
      <c r="L6526" s="9"/>
      <c r="M6526" s="9"/>
      <c r="N6526" s="9"/>
      <c r="O6526" s="10"/>
      <c r="P6526" s="10"/>
      <c r="Q6526" s="10"/>
      <c r="R6526" s="10"/>
      <c r="S6526" s="11"/>
      <c r="T6526" s="12"/>
      <c r="U6526" s="12"/>
      <c r="V6526" s="10"/>
      <c r="W6526" s="12"/>
      <c r="X6526" s="11"/>
      <c r="Y6526" s="11"/>
      <c r="Z6526" s="11"/>
      <c r="AA6526" s="11"/>
      <c r="AB6526" s="9"/>
      <c r="AC6526" s="9"/>
      <c r="AD6526" s="9"/>
      <c r="AE6526" s="8"/>
      <c r="AF6526" s="13"/>
      <c r="AG6526" s="13"/>
      <c r="AH6526" s="9"/>
      <c r="AI6526" s="13"/>
      <c r="AJ6526" s="8"/>
      <c r="AK6526" s="8"/>
      <c r="AL6526" s="8"/>
      <c r="AM6526" s="8"/>
      <c r="AN6526" s="8"/>
      <c r="AO6526" s="8"/>
      <c r="AP6526" s="8"/>
      <c r="AQ6526" s="8"/>
      <c r="AR6526" s="8"/>
      <c r="AS6526" s="8"/>
      <c r="AT6526" s="8"/>
      <c r="AU6526" s="8"/>
      <c r="AV6526" s="8"/>
      <c r="AW6526" s="8"/>
      <c r="AX6526" s="8"/>
    </row>
    <row r="6527" spans="3:50">
      <c r="C6527" s="8"/>
      <c r="D6527" s="9"/>
      <c r="E6527" s="9"/>
      <c r="F6527" s="9"/>
      <c r="G6527" s="9"/>
      <c r="H6527" s="9"/>
      <c r="I6527" s="9"/>
      <c r="J6527" s="9"/>
      <c r="K6527" s="9"/>
      <c r="L6527" s="9"/>
      <c r="M6527" s="9"/>
      <c r="N6527" s="9"/>
      <c r="O6527" s="10"/>
      <c r="P6527" s="10"/>
      <c r="Q6527" s="10"/>
      <c r="R6527" s="10"/>
      <c r="S6527" s="11"/>
      <c r="T6527" s="12"/>
      <c r="U6527" s="12"/>
      <c r="V6527" s="10"/>
      <c r="W6527" s="12"/>
      <c r="X6527" s="11"/>
      <c r="Y6527" s="11"/>
      <c r="Z6527" s="11"/>
      <c r="AA6527" s="11"/>
      <c r="AB6527" s="9"/>
      <c r="AC6527" s="9"/>
      <c r="AD6527" s="9"/>
      <c r="AE6527" s="8"/>
      <c r="AF6527" s="13"/>
      <c r="AG6527" s="13"/>
      <c r="AH6527" s="9"/>
      <c r="AI6527" s="13"/>
      <c r="AJ6527" s="8"/>
      <c r="AK6527" s="8"/>
      <c r="AL6527" s="8"/>
      <c r="AM6527" s="8"/>
      <c r="AN6527" s="8"/>
      <c r="AO6527" s="8"/>
      <c r="AP6527" s="8"/>
      <c r="AQ6527" s="8"/>
      <c r="AR6527" s="8"/>
      <c r="AS6527" s="8"/>
      <c r="AT6527" s="8"/>
      <c r="AU6527" s="8"/>
      <c r="AV6527" s="8"/>
      <c r="AW6527" s="8"/>
      <c r="AX6527" s="8"/>
    </row>
    <row r="6528" spans="3:50">
      <c r="C6528" s="8"/>
      <c r="D6528" s="9"/>
      <c r="E6528" s="9"/>
      <c r="F6528" s="9"/>
      <c r="G6528" s="9"/>
      <c r="H6528" s="9"/>
      <c r="I6528" s="9"/>
      <c r="J6528" s="9"/>
      <c r="K6528" s="9"/>
      <c r="L6528" s="9"/>
      <c r="M6528" s="9"/>
      <c r="N6528" s="9"/>
      <c r="O6528" s="10"/>
      <c r="P6528" s="10"/>
      <c r="Q6528" s="10"/>
      <c r="R6528" s="10"/>
      <c r="S6528" s="11"/>
      <c r="T6528" s="12"/>
      <c r="U6528" s="12"/>
      <c r="V6528" s="10"/>
      <c r="W6528" s="12"/>
      <c r="X6528" s="11"/>
      <c r="Y6528" s="11"/>
      <c r="Z6528" s="11"/>
      <c r="AA6528" s="11"/>
      <c r="AB6528" s="9"/>
      <c r="AC6528" s="9"/>
      <c r="AD6528" s="9"/>
      <c r="AE6528" s="8"/>
      <c r="AF6528" s="13"/>
      <c r="AG6528" s="13"/>
      <c r="AH6528" s="9"/>
      <c r="AI6528" s="13"/>
      <c r="AJ6528" s="8"/>
      <c r="AK6528" s="8"/>
      <c r="AL6528" s="8"/>
      <c r="AM6528" s="8"/>
      <c r="AN6528" s="8"/>
      <c r="AO6528" s="8"/>
      <c r="AP6528" s="8"/>
      <c r="AQ6528" s="8"/>
      <c r="AR6528" s="8"/>
      <c r="AS6528" s="8"/>
      <c r="AT6528" s="8"/>
      <c r="AU6528" s="8"/>
      <c r="AV6528" s="8"/>
      <c r="AW6528" s="8"/>
      <c r="AX6528" s="8"/>
    </row>
    <row r="6529" spans="3:50">
      <c r="C6529" s="8"/>
      <c r="D6529" s="9"/>
      <c r="E6529" s="9"/>
      <c r="F6529" s="9"/>
      <c r="G6529" s="9"/>
      <c r="H6529" s="9"/>
      <c r="I6529" s="9"/>
      <c r="J6529" s="9"/>
      <c r="K6529" s="9"/>
      <c r="L6529" s="9"/>
      <c r="M6529" s="9"/>
      <c r="N6529" s="9"/>
      <c r="O6529" s="10"/>
      <c r="P6529" s="10"/>
      <c r="Q6529" s="10"/>
      <c r="R6529" s="10"/>
      <c r="S6529" s="11"/>
      <c r="T6529" s="12"/>
      <c r="U6529" s="12"/>
      <c r="V6529" s="10"/>
      <c r="W6529" s="12"/>
      <c r="X6529" s="11"/>
      <c r="Y6529" s="11"/>
      <c r="Z6529" s="11"/>
      <c r="AA6529" s="11"/>
      <c r="AB6529" s="9"/>
      <c r="AC6529" s="9"/>
      <c r="AD6529" s="9"/>
      <c r="AE6529" s="8"/>
      <c r="AF6529" s="13"/>
      <c r="AG6529" s="13"/>
      <c r="AH6529" s="9"/>
      <c r="AI6529" s="13"/>
      <c r="AJ6529" s="8"/>
      <c r="AK6529" s="8"/>
      <c r="AL6529" s="8"/>
      <c r="AM6529" s="8"/>
      <c r="AN6529" s="8"/>
      <c r="AO6529" s="8"/>
      <c r="AP6529" s="8"/>
      <c r="AQ6529" s="8"/>
      <c r="AR6529" s="8"/>
      <c r="AS6529" s="8"/>
      <c r="AT6529" s="8"/>
      <c r="AU6529" s="8"/>
      <c r="AV6529" s="8"/>
      <c r="AW6529" s="8"/>
      <c r="AX6529" s="8"/>
    </row>
    <row r="6530" spans="3:50">
      <c r="C6530" s="8"/>
      <c r="D6530" s="9"/>
      <c r="E6530" s="9"/>
      <c r="F6530" s="9"/>
      <c r="G6530" s="9"/>
      <c r="H6530" s="9"/>
      <c r="I6530" s="9"/>
      <c r="J6530" s="9"/>
      <c r="K6530" s="9"/>
      <c r="L6530" s="9"/>
      <c r="M6530" s="9"/>
      <c r="N6530" s="9"/>
      <c r="O6530" s="10"/>
      <c r="P6530" s="10"/>
      <c r="Q6530" s="10"/>
      <c r="R6530" s="10"/>
      <c r="S6530" s="11"/>
      <c r="T6530" s="12"/>
      <c r="U6530" s="12"/>
      <c r="V6530" s="10"/>
      <c r="W6530" s="12"/>
      <c r="X6530" s="11"/>
      <c r="Y6530" s="11"/>
      <c r="Z6530" s="11"/>
      <c r="AA6530" s="11"/>
      <c r="AB6530" s="9"/>
      <c r="AC6530" s="9"/>
      <c r="AD6530" s="9"/>
      <c r="AE6530" s="8"/>
      <c r="AF6530" s="13"/>
      <c r="AG6530" s="13"/>
      <c r="AH6530" s="9"/>
      <c r="AI6530" s="13"/>
      <c r="AJ6530" s="8"/>
      <c r="AK6530" s="8"/>
      <c r="AL6530" s="8"/>
      <c r="AM6530" s="8"/>
      <c r="AN6530" s="8"/>
      <c r="AO6530" s="8"/>
      <c r="AP6530" s="8"/>
      <c r="AQ6530" s="8"/>
      <c r="AR6530" s="8"/>
      <c r="AS6530" s="8"/>
      <c r="AT6530" s="8"/>
      <c r="AU6530" s="8"/>
      <c r="AV6530" s="8"/>
      <c r="AW6530" s="8"/>
      <c r="AX6530" s="8"/>
    </row>
    <row r="6531" spans="3:50">
      <c r="C6531" s="8"/>
      <c r="D6531" s="9"/>
      <c r="E6531" s="9"/>
      <c r="F6531" s="9"/>
      <c r="G6531" s="9"/>
      <c r="H6531" s="9"/>
      <c r="I6531" s="9"/>
      <c r="J6531" s="9"/>
      <c r="K6531" s="9"/>
      <c r="L6531" s="9"/>
      <c r="M6531" s="9"/>
      <c r="N6531" s="9"/>
      <c r="O6531" s="10"/>
      <c r="P6531" s="10"/>
      <c r="Q6531" s="10"/>
      <c r="R6531" s="10"/>
      <c r="S6531" s="11"/>
      <c r="T6531" s="12"/>
      <c r="U6531" s="12"/>
      <c r="V6531" s="10"/>
      <c r="W6531" s="12"/>
      <c r="X6531" s="11"/>
      <c r="Y6531" s="11"/>
      <c r="Z6531" s="11"/>
      <c r="AA6531" s="11"/>
      <c r="AB6531" s="9"/>
      <c r="AC6531" s="9"/>
      <c r="AD6531" s="9"/>
      <c r="AE6531" s="8"/>
      <c r="AF6531" s="13"/>
      <c r="AG6531" s="13"/>
      <c r="AH6531" s="9"/>
      <c r="AI6531" s="13"/>
      <c r="AJ6531" s="8"/>
      <c r="AK6531" s="8"/>
      <c r="AL6531" s="8"/>
      <c r="AM6531" s="8"/>
      <c r="AN6531" s="8"/>
      <c r="AO6531" s="8"/>
      <c r="AP6531" s="8"/>
      <c r="AQ6531" s="8"/>
      <c r="AR6531" s="8"/>
      <c r="AS6531" s="8"/>
      <c r="AT6531" s="8"/>
      <c r="AU6531" s="8"/>
      <c r="AV6531" s="8"/>
      <c r="AW6531" s="8"/>
      <c r="AX6531" s="8"/>
    </row>
    <row r="6532" spans="3:50">
      <c r="C6532" s="8"/>
      <c r="D6532" s="9"/>
      <c r="E6532" s="9"/>
      <c r="F6532" s="9"/>
      <c r="G6532" s="9"/>
      <c r="H6532" s="9"/>
      <c r="I6532" s="9"/>
      <c r="J6532" s="9"/>
      <c r="K6532" s="9"/>
      <c r="L6532" s="9"/>
      <c r="M6532" s="9"/>
      <c r="N6532" s="9"/>
      <c r="O6532" s="10"/>
      <c r="P6532" s="10"/>
      <c r="Q6532" s="10"/>
      <c r="R6532" s="10"/>
      <c r="S6532" s="11"/>
      <c r="T6532" s="12"/>
      <c r="U6532" s="12"/>
      <c r="V6532" s="10"/>
      <c r="W6532" s="12"/>
      <c r="X6532" s="11"/>
      <c r="Y6532" s="11"/>
      <c r="Z6532" s="11"/>
      <c r="AA6532" s="11"/>
      <c r="AB6532" s="9"/>
      <c r="AC6532" s="9"/>
      <c r="AD6532" s="9"/>
      <c r="AE6532" s="8"/>
      <c r="AF6532" s="13"/>
      <c r="AG6532" s="13"/>
      <c r="AH6532" s="9"/>
      <c r="AI6532" s="13"/>
      <c r="AJ6532" s="8"/>
      <c r="AK6532" s="8"/>
      <c r="AL6532" s="8"/>
      <c r="AM6532" s="8"/>
      <c r="AN6532" s="8"/>
      <c r="AO6532" s="8"/>
      <c r="AP6532" s="8"/>
      <c r="AQ6532" s="8"/>
      <c r="AR6532" s="8"/>
      <c r="AS6532" s="8"/>
      <c r="AT6532" s="8"/>
      <c r="AU6532" s="8"/>
      <c r="AV6532" s="8"/>
      <c r="AW6532" s="8"/>
      <c r="AX6532" s="8"/>
    </row>
    <row r="6533" spans="3:50">
      <c r="C6533" s="8"/>
      <c r="D6533" s="9"/>
      <c r="E6533" s="9"/>
      <c r="F6533" s="9"/>
      <c r="G6533" s="9"/>
      <c r="H6533" s="9"/>
      <c r="I6533" s="9"/>
      <c r="J6533" s="9"/>
      <c r="K6533" s="9"/>
      <c r="L6533" s="9"/>
      <c r="M6533" s="9"/>
      <c r="N6533" s="9"/>
      <c r="O6533" s="10"/>
      <c r="P6533" s="10"/>
      <c r="Q6533" s="10"/>
      <c r="R6533" s="10"/>
      <c r="S6533" s="11"/>
      <c r="T6533" s="12"/>
      <c r="U6533" s="12"/>
      <c r="V6533" s="10"/>
      <c r="W6533" s="12"/>
      <c r="X6533" s="11"/>
      <c r="Y6533" s="11"/>
      <c r="Z6533" s="11"/>
      <c r="AA6533" s="11"/>
      <c r="AB6533" s="9"/>
      <c r="AC6533" s="9"/>
      <c r="AD6533" s="9"/>
      <c r="AE6533" s="8"/>
      <c r="AF6533" s="13"/>
      <c r="AG6533" s="13"/>
      <c r="AH6533" s="9"/>
      <c r="AI6533" s="13"/>
      <c r="AJ6533" s="8"/>
      <c r="AK6533" s="8"/>
      <c r="AL6533" s="8"/>
      <c r="AM6533" s="8"/>
      <c r="AN6533" s="8"/>
      <c r="AO6533" s="8"/>
      <c r="AP6533" s="8"/>
      <c r="AQ6533" s="8"/>
      <c r="AR6533" s="8"/>
      <c r="AS6533" s="8"/>
      <c r="AT6533" s="8"/>
      <c r="AU6533" s="8"/>
      <c r="AV6533" s="8"/>
      <c r="AW6533" s="8"/>
      <c r="AX6533" s="8"/>
    </row>
    <row r="6534" spans="3:50">
      <c r="C6534" s="8"/>
      <c r="D6534" s="9"/>
      <c r="E6534" s="9"/>
      <c r="F6534" s="9"/>
      <c r="G6534" s="9"/>
      <c r="H6534" s="9"/>
      <c r="I6534" s="9"/>
      <c r="J6534" s="9"/>
      <c r="K6534" s="9"/>
      <c r="L6534" s="9"/>
      <c r="M6534" s="9"/>
      <c r="N6534" s="9"/>
      <c r="O6534" s="10"/>
      <c r="P6534" s="10"/>
      <c r="Q6534" s="10"/>
      <c r="R6534" s="10"/>
      <c r="S6534" s="11"/>
      <c r="T6534" s="12"/>
      <c r="U6534" s="12"/>
      <c r="V6534" s="10"/>
      <c r="W6534" s="12"/>
      <c r="X6534" s="11"/>
      <c r="Y6534" s="11"/>
      <c r="Z6534" s="11"/>
      <c r="AA6534" s="11"/>
      <c r="AB6534" s="9"/>
      <c r="AC6534" s="9"/>
      <c r="AD6534" s="9"/>
      <c r="AE6534" s="8"/>
      <c r="AF6534" s="13"/>
      <c r="AG6534" s="13"/>
      <c r="AH6534" s="9"/>
      <c r="AI6534" s="13"/>
      <c r="AJ6534" s="8"/>
      <c r="AK6534" s="8"/>
      <c r="AL6534" s="8"/>
      <c r="AM6534" s="8"/>
      <c r="AN6534" s="8"/>
      <c r="AO6534" s="8"/>
      <c r="AP6534" s="8"/>
      <c r="AQ6534" s="8"/>
      <c r="AR6534" s="8"/>
      <c r="AS6534" s="8"/>
      <c r="AT6534" s="8"/>
      <c r="AU6534" s="8"/>
      <c r="AV6534" s="8"/>
      <c r="AW6534" s="8"/>
      <c r="AX6534" s="8"/>
    </row>
    <row r="6535" spans="3:50">
      <c r="C6535" s="8"/>
      <c r="D6535" s="9"/>
      <c r="E6535" s="9"/>
      <c r="F6535" s="9"/>
      <c r="G6535" s="9"/>
      <c r="H6535" s="9"/>
      <c r="I6535" s="9"/>
      <c r="J6535" s="9"/>
      <c r="K6535" s="9"/>
      <c r="L6535" s="9"/>
      <c r="M6535" s="9"/>
      <c r="N6535" s="9"/>
      <c r="O6535" s="10"/>
      <c r="P6535" s="10"/>
      <c r="Q6535" s="10"/>
      <c r="R6535" s="10"/>
      <c r="S6535" s="11"/>
      <c r="T6535" s="12"/>
      <c r="U6535" s="12"/>
      <c r="V6535" s="10"/>
      <c r="W6535" s="12"/>
      <c r="X6535" s="11"/>
      <c r="Y6535" s="11"/>
      <c r="Z6535" s="11"/>
      <c r="AA6535" s="11"/>
      <c r="AB6535" s="9"/>
      <c r="AC6535" s="9"/>
      <c r="AD6535" s="9"/>
      <c r="AE6535" s="8"/>
      <c r="AF6535" s="13"/>
      <c r="AG6535" s="13"/>
      <c r="AH6535" s="9"/>
      <c r="AI6535" s="13"/>
      <c r="AJ6535" s="8"/>
      <c r="AK6535" s="8"/>
      <c r="AL6535" s="8"/>
      <c r="AM6535" s="8"/>
      <c r="AN6535" s="8"/>
      <c r="AO6535" s="8"/>
      <c r="AP6535" s="8"/>
      <c r="AQ6535" s="8"/>
      <c r="AR6535" s="8"/>
      <c r="AS6535" s="8"/>
      <c r="AT6535" s="8"/>
      <c r="AU6535" s="8"/>
      <c r="AV6535" s="8"/>
      <c r="AW6535" s="8"/>
      <c r="AX6535" s="8"/>
    </row>
    <row r="6536" spans="3:50">
      <c r="C6536" s="8"/>
      <c r="D6536" s="9"/>
      <c r="E6536" s="9"/>
      <c r="F6536" s="9"/>
      <c r="G6536" s="9"/>
      <c r="H6536" s="9"/>
      <c r="I6536" s="9"/>
      <c r="J6536" s="9"/>
      <c r="K6536" s="9"/>
      <c r="L6536" s="9"/>
      <c r="M6536" s="9"/>
      <c r="N6536" s="9"/>
      <c r="O6536" s="10"/>
      <c r="P6536" s="10"/>
      <c r="Q6536" s="10"/>
      <c r="R6536" s="10"/>
      <c r="S6536" s="11"/>
      <c r="T6536" s="12"/>
      <c r="U6536" s="12"/>
      <c r="V6536" s="10"/>
      <c r="W6536" s="12"/>
      <c r="X6536" s="11"/>
      <c r="Y6536" s="11"/>
      <c r="Z6536" s="11"/>
      <c r="AA6536" s="11"/>
      <c r="AB6536" s="9"/>
      <c r="AC6536" s="9"/>
      <c r="AD6536" s="9"/>
      <c r="AE6536" s="8"/>
      <c r="AF6536" s="13"/>
      <c r="AG6536" s="13"/>
      <c r="AH6536" s="9"/>
      <c r="AI6536" s="13"/>
      <c r="AJ6536" s="8"/>
      <c r="AK6536" s="8"/>
      <c r="AL6536" s="8"/>
      <c r="AM6536" s="8"/>
      <c r="AN6536" s="8"/>
      <c r="AO6536" s="8"/>
      <c r="AP6536" s="8"/>
      <c r="AQ6536" s="8"/>
      <c r="AR6536" s="8"/>
      <c r="AS6536" s="8"/>
      <c r="AT6536" s="8"/>
      <c r="AU6536" s="8"/>
      <c r="AV6536" s="8"/>
      <c r="AW6536" s="8"/>
      <c r="AX6536" s="8"/>
    </row>
    <row r="6537" spans="3:50">
      <c r="C6537" s="8"/>
      <c r="D6537" s="9"/>
      <c r="E6537" s="9"/>
      <c r="F6537" s="9"/>
      <c r="G6537" s="9"/>
      <c r="H6537" s="9"/>
      <c r="I6537" s="9"/>
      <c r="J6537" s="9"/>
      <c r="K6537" s="9"/>
      <c r="L6537" s="9"/>
      <c r="M6537" s="9"/>
      <c r="N6537" s="9"/>
      <c r="O6537" s="10"/>
      <c r="P6537" s="10"/>
      <c r="Q6537" s="10"/>
      <c r="R6537" s="10"/>
      <c r="S6537" s="11"/>
      <c r="T6537" s="12"/>
      <c r="U6537" s="12"/>
      <c r="V6537" s="10"/>
      <c r="W6537" s="12"/>
      <c r="X6537" s="11"/>
      <c r="Y6537" s="11"/>
      <c r="Z6537" s="11"/>
      <c r="AA6537" s="11"/>
      <c r="AB6537" s="9"/>
      <c r="AC6537" s="9"/>
      <c r="AD6537" s="9"/>
      <c r="AE6537" s="8"/>
      <c r="AF6537" s="13"/>
      <c r="AG6537" s="13"/>
      <c r="AH6537" s="9"/>
      <c r="AI6537" s="13"/>
      <c r="AJ6537" s="8"/>
      <c r="AK6537" s="8"/>
      <c r="AL6537" s="8"/>
      <c r="AM6537" s="8"/>
      <c r="AN6537" s="8"/>
      <c r="AO6537" s="8"/>
      <c r="AP6537" s="8"/>
      <c r="AQ6537" s="8"/>
      <c r="AR6537" s="8"/>
      <c r="AS6537" s="8"/>
      <c r="AT6537" s="8"/>
      <c r="AU6537" s="8"/>
      <c r="AV6537" s="8"/>
      <c r="AW6537" s="8"/>
      <c r="AX6537" s="8"/>
    </row>
    <row r="6538" spans="3:50">
      <c r="C6538" s="8"/>
      <c r="D6538" s="9"/>
      <c r="E6538" s="9"/>
      <c r="F6538" s="9"/>
      <c r="G6538" s="9"/>
      <c r="H6538" s="9"/>
      <c r="I6538" s="9"/>
      <c r="J6538" s="9"/>
      <c r="K6538" s="9"/>
      <c r="L6538" s="9"/>
      <c r="M6538" s="9"/>
      <c r="N6538" s="9"/>
      <c r="O6538" s="10"/>
      <c r="P6538" s="10"/>
      <c r="Q6538" s="10"/>
      <c r="R6538" s="10"/>
      <c r="S6538" s="11"/>
      <c r="T6538" s="12"/>
      <c r="U6538" s="12"/>
      <c r="V6538" s="10"/>
      <c r="W6538" s="12"/>
      <c r="X6538" s="11"/>
      <c r="Y6538" s="11"/>
      <c r="Z6538" s="11"/>
      <c r="AA6538" s="11"/>
      <c r="AB6538" s="9"/>
      <c r="AC6538" s="9"/>
      <c r="AD6538" s="9"/>
      <c r="AE6538" s="8"/>
      <c r="AF6538" s="13"/>
      <c r="AG6538" s="13"/>
      <c r="AH6538" s="9"/>
      <c r="AI6538" s="13"/>
      <c r="AJ6538" s="8"/>
      <c r="AK6538" s="8"/>
      <c r="AL6538" s="8"/>
      <c r="AM6538" s="8"/>
      <c r="AN6538" s="8"/>
      <c r="AO6538" s="8"/>
      <c r="AP6538" s="8"/>
      <c r="AQ6538" s="8"/>
      <c r="AR6538" s="8"/>
      <c r="AS6538" s="8"/>
      <c r="AT6538" s="8"/>
      <c r="AU6538" s="8"/>
      <c r="AV6538" s="8"/>
      <c r="AW6538" s="8"/>
      <c r="AX6538" s="8"/>
    </row>
    <row r="6539" spans="3:50">
      <c r="C6539" s="8"/>
      <c r="D6539" s="9"/>
      <c r="E6539" s="9"/>
      <c r="F6539" s="9"/>
      <c r="G6539" s="9"/>
      <c r="H6539" s="9"/>
      <c r="I6539" s="9"/>
      <c r="J6539" s="9"/>
      <c r="K6539" s="9"/>
      <c r="L6539" s="9"/>
      <c r="M6539" s="9"/>
      <c r="N6539" s="9"/>
      <c r="O6539" s="10"/>
      <c r="P6539" s="10"/>
      <c r="Q6539" s="10"/>
      <c r="R6539" s="10"/>
      <c r="S6539" s="11"/>
      <c r="T6539" s="12"/>
      <c r="U6539" s="12"/>
      <c r="V6539" s="10"/>
      <c r="W6539" s="12"/>
      <c r="X6539" s="11"/>
      <c r="Y6539" s="11"/>
      <c r="Z6539" s="11"/>
      <c r="AA6539" s="11"/>
      <c r="AB6539" s="9"/>
      <c r="AC6539" s="9"/>
      <c r="AD6539" s="9"/>
      <c r="AE6539" s="8"/>
      <c r="AF6539" s="13"/>
      <c r="AG6539" s="13"/>
      <c r="AH6539" s="9"/>
      <c r="AI6539" s="13"/>
      <c r="AJ6539" s="8"/>
      <c r="AK6539" s="8"/>
      <c r="AL6539" s="8"/>
      <c r="AM6539" s="8"/>
      <c r="AN6539" s="8"/>
      <c r="AO6539" s="8"/>
      <c r="AP6539" s="8"/>
      <c r="AQ6539" s="8"/>
      <c r="AR6539" s="8"/>
      <c r="AS6539" s="8"/>
      <c r="AT6539" s="8"/>
      <c r="AU6539" s="8"/>
      <c r="AV6539" s="8"/>
      <c r="AW6539" s="8"/>
      <c r="AX6539" s="8"/>
    </row>
    <row r="6540" spans="3:50">
      <c r="C6540" s="8"/>
      <c r="D6540" s="9"/>
      <c r="E6540" s="9"/>
      <c r="F6540" s="9"/>
      <c r="G6540" s="9"/>
      <c r="H6540" s="9"/>
      <c r="I6540" s="9"/>
      <c r="J6540" s="9"/>
      <c r="K6540" s="9"/>
      <c r="L6540" s="9"/>
      <c r="M6540" s="9"/>
      <c r="N6540" s="9"/>
      <c r="O6540" s="10"/>
      <c r="P6540" s="10"/>
      <c r="Q6540" s="10"/>
      <c r="R6540" s="10"/>
      <c r="S6540" s="11"/>
      <c r="T6540" s="12"/>
      <c r="U6540" s="12"/>
      <c r="V6540" s="10"/>
      <c r="W6540" s="12"/>
      <c r="X6540" s="11"/>
      <c r="Y6540" s="11"/>
      <c r="Z6540" s="11"/>
      <c r="AA6540" s="11"/>
      <c r="AB6540" s="9"/>
      <c r="AC6540" s="9"/>
      <c r="AD6540" s="9"/>
      <c r="AE6540" s="8"/>
      <c r="AF6540" s="13"/>
      <c r="AG6540" s="13"/>
      <c r="AH6540" s="9"/>
      <c r="AI6540" s="13"/>
      <c r="AJ6540" s="8"/>
      <c r="AK6540" s="8"/>
      <c r="AL6540" s="8"/>
      <c r="AM6540" s="8"/>
      <c r="AN6540" s="8"/>
      <c r="AO6540" s="8"/>
      <c r="AP6540" s="8"/>
      <c r="AQ6540" s="8"/>
      <c r="AR6540" s="8"/>
      <c r="AS6540" s="8"/>
      <c r="AT6540" s="8"/>
      <c r="AU6540" s="8"/>
      <c r="AV6540" s="8"/>
      <c r="AW6540" s="8"/>
      <c r="AX6540" s="8"/>
    </row>
    <row r="6541" spans="3:50">
      <c r="C6541" s="8"/>
      <c r="D6541" s="9"/>
      <c r="E6541" s="9"/>
      <c r="F6541" s="9"/>
      <c r="G6541" s="9"/>
      <c r="H6541" s="9"/>
      <c r="I6541" s="9"/>
      <c r="J6541" s="9"/>
      <c r="K6541" s="9"/>
      <c r="L6541" s="9"/>
      <c r="M6541" s="9"/>
      <c r="N6541" s="9"/>
      <c r="O6541" s="10"/>
      <c r="P6541" s="10"/>
      <c r="Q6541" s="10"/>
      <c r="R6541" s="10"/>
      <c r="S6541" s="11"/>
      <c r="T6541" s="12"/>
      <c r="U6541" s="12"/>
      <c r="V6541" s="10"/>
      <c r="W6541" s="12"/>
      <c r="X6541" s="11"/>
      <c r="Y6541" s="11"/>
      <c r="Z6541" s="11"/>
      <c r="AA6541" s="11"/>
      <c r="AB6541" s="9"/>
      <c r="AC6541" s="9"/>
      <c r="AD6541" s="9"/>
      <c r="AE6541" s="8"/>
      <c r="AF6541" s="13"/>
      <c r="AG6541" s="13"/>
      <c r="AH6541" s="9"/>
      <c r="AI6541" s="13"/>
      <c r="AJ6541" s="8"/>
      <c r="AK6541" s="8"/>
      <c r="AL6541" s="8"/>
      <c r="AM6541" s="8"/>
      <c r="AN6541" s="8"/>
      <c r="AO6541" s="8"/>
      <c r="AP6541" s="8"/>
      <c r="AQ6541" s="8"/>
      <c r="AR6541" s="8"/>
      <c r="AS6541" s="8"/>
      <c r="AT6541" s="8"/>
      <c r="AU6541" s="8"/>
      <c r="AV6541" s="8"/>
      <c r="AW6541" s="8"/>
      <c r="AX6541" s="8"/>
    </row>
    <row r="6542" spans="3:50">
      <c r="C6542" s="8"/>
      <c r="D6542" s="9"/>
      <c r="E6542" s="9"/>
      <c r="F6542" s="9"/>
      <c r="G6542" s="9"/>
      <c r="H6542" s="9"/>
      <c r="I6542" s="9"/>
      <c r="J6542" s="9"/>
      <c r="K6542" s="9"/>
      <c r="L6542" s="9"/>
      <c r="M6542" s="9"/>
      <c r="N6542" s="9"/>
      <c r="O6542" s="10"/>
      <c r="P6542" s="10"/>
      <c r="Q6542" s="10"/>
      <c r="R6542" s="10"/>
      <c r="S6542" s="11"/>
      <c r="T6542" s="12"/>
      <c r="U6542" s="12"/>
      <c r="V6542" s="10"/>
      <c r="W6542" s="12"/>
      <c r="X6542" s="11"/>
      <c r="Y6542" s="11"/>
      <c r="Z6542" s="11"/>
      <c r="AA6542" s="11"/>
      <c r="AB6542" s="9"/>
      <c r="AC6542" s="9"/>
      <c r="AD6542" s="9"/>
      <c r="AE6542" s="8"/>
      <c r="AF6542" s="13"/>
      <c r="AG6542" s="13"/>
      <c r="AH6542" s="9"/>
      <c r="AI6542" s="13"/>
      <c r="AJ6542" s="8"/>
      <c r="AK6542" s="8"/>
      <c r="AL6542" s="8"/>
      <c r="AM6542" s="8"/>
      <c r="AN6542" s="8"/>
      <c r="AO6542" s="8"/>
      <c r="AP6542" s="8"/>
      <c r="AQ6542" s="8"/>
      <c r="AR6542" s="8"/>
      <c r="AS6542" s="8"/>
      <c r="AT6542" s="8"/>
      <c r="AU6542" s="8"/>
      <c r="AV6542" s="8"/>
      <c r="AW6542" s="8"/>
      <c r="AX6542" s="8"/>
    </row>
    <row r="6543" spans="3:50">
      <c r="C6543" s="8"/>
      <c r="D6543" s="9"/>
      <c r="E6543" s="9"/>
      <c r="F6543" s="9"/>
      <c r="G6543" s="9"/>
      <c r="H6543" s="9"/>
      <c r="I6543" s="9"/>
      <c r="J6543" s="9"/>
      <c r="K6543" s="9"/>
      <c r="L6543" s="9"/>
      <c r="M6543" s="9"/>
      <c r="N6543" s="9"/>
      <c r="O6543" s="10"/>
      <c r="P6543" s="10"/>
      <c r="Q6543" s="10"/>
      <c r="R6543" s="10"/>
      <c r="S6543" s="11"/>
      <c r="T6543" s="12"/>
      <c r="U6543" s="12"/>
      <c r="V6543" s="10"/>
      <c r="W6543" s="12"/>
      <c r="X6543" s="11"/>
      <c r="Y6543" s="11"/>
      <c r="Z6543" s="11"/>
      <c r="AA6543" s="11"/>
      <c r="AB6543" s="9"/>
      <c r="AC6543" s="9"/>
      <c r="AD6543" s="9"/>
      <c r="AE6543" s="8"/>
      <c r="AF6543" s="13"/>
      <c r="AG6543" s="13"/>
      <c r="AH6543" s="9"/>
      <c r="AI6543" s="13"/>
      <c r="AJ6543" s="8"/>
      <c r="AK6543" s="8"/>
      <c r="AL6543" s="8"/>
      <c r="AM6543" s="8"/>
      <c r="AN6543" s="8"/>
      <c r="AO6543" s="8"/>
      <c r="AP6543" s="8"/>
      <c r="AQ6543" s="8"/>
      <c r="AR6543" s="8"/>
      <c r="AS6543" s="8"/>
      <c r="AT6543" s="8"/>
      <c r="AU6543" s="8"/>
      <c r="AV6543" s="8"/>
      <c r="AW6543" s="8"/>
      <c r="AX6543" s="8"/>
    </row>
    <row r="6544" spans="3:50">
      <c r="C6544" s="8"/>
      <c r="D6544" s="9"/>
      <c r="E6544" s="9"/>
      <c r="F6544" s="9"/>
      <c r="G6544" s="9"/>
      <c r="H6544" s="9"/>
      <c r="I6544" s="9"/>
      <c r="J6544" s="9"/>
      <c r="K6544" s="9"/>
      <c r="L6544" s="9"/>
      <c r="M6544" s="9"/>
      <c r="N6544" s="9"/>
      <c r="O6544" s="10"/>
      <c r="P6544" s="10"/>
      <c r="Q6544" s="10"/>
      <c r="R6544" s="10"/>
      <c r="S6544" s="11"/>
      <c r="T6544" s="12"/>
      <c r="U6544" s="12"/>
      <c r="V6544" s="10"/>
      <c r="W6544" s="12"/>
      <c r="X6544" s="11"/>
      <c r="Y6544" s="11"/>
      <c r="Z6544" s="11"/>
      <c r="AA6544" s="11"/>
      <c r="AB6544" s="9"/>
      <c r="AC6544" s="9"/>
      <c r="AD6544" s="9"/>
      <c r="AE6544" s="8"/>
      <c r="AF6544" s="13"/>
      <c r="AG6544" s="13"/>
      <c r="AH6544" s="9"/>
      <c r="AI6544" s="13"/>
      <c r="AJ6544" s="8"/>
      <c r="AK6544" s="8"/>
      <c r="AL6544" s="8"/>
      <c r="AM6544" s="8"/>
      <c r="AN6544" s="8"/>
      <c r="AO6544" s="8"/>
      <c r="AP6544" s="8"/>
      <c r="AQ6544" s="8"/>
      <c r="AR6544" s="8"/>
      <c r="AS6544" s="8"/>
      <c r="AT6544" s="8"/>
      <c r="AU6544" s="8"/>
      <c r="AV6544" s="8"/>
      <c r="AW6544" s="8"/>
      <c r="AX6544" s="8"/>
    </row>
    <row r="6545" spans="3:50">
      <c r="C6545" s="8"/>
      <c r="D6545" s="9"/>
      <c r="E6545" s="9"/>
      <c r="F6545" s="9"/>
      <c r="G6545" s="9"/>
      <c r="H6545" s="9"/>
      <c r="I6545" s="9"/>
      <c r="J6545" s="9"/>
      <c r="K6545" s="9"/>
      <c r="L6545" s="9"/>
      <c r="M6545" s="9"/>
      <c r="N6545" s="9"/>
      <c r="O6545" s="10"/>
      <c r="P6545" s="10"/>
      <c r="Q6545" s="10"/>
      <c r="R6545" s="10"/>
      <c r="S6545" s="11"/>
      <c r="T6545" s="12"/>
      <c r="U6545" s="12"/>
      <c r="V6545" s="10"/>
      <c r="W6545" s="12"/>
      <c r="X6545" s="11"/>
      <c r="Y6545" s="11"/>
      <c r="Z6545" s="11"/>
      <c r="AA6545" s="11"/>
      <c r="AB6545" s="9"/>
      <c r="AC6545" s="9"/>
      <c r="AD6545" s="9"/>
      <c r="AE6545" s="8"/>
      <c r="AF6545" s="13"/>
      <c r="AG6545" s="13"/>
      <c r="AH6545" s="9"/>
      <c r="AI6545" s="13"/>
      <c r="AJ6545" s="8"/>
      <c r="AK6545" s="8"/>
      <c r="AL6545" s="8"/>
      <c r="AM6545" s="8"/>
      <c r="AN6545" s="8"/>
      <c r="AO6545" s="8"/>
      <c r="AP6545" s="8"/>
      <c r="AQ6545" s="8"/>
      <c r="AR6545" s="8"/>
      <c r="AS6545" s="8"/>
      <c r="AT6545" s="8"/>
      <c r="AU6545" s="8"/>
      <c r="AV6545" s="8"/>
      <c r="AW6545" s="8"/>
      <c r="AX6545" s="8"/>
    </row>
    <row r="6546" spans="3:50">
      <c r="C6546" s="8"/>
      <c r="D6546" s="9"/>
      <c r="E6546" s="9"/>
      <c r="F6546" s="9"/>
      <c r="G6546" s="9"/>
      <c r="H6546" s="9"/>
      <c r="I6546" s="9"/>
      <c r="J6546" s="9"/>
      <c r="K6546" s="9"/>
      <c r="L6546" s="9"/>
      <c r="M6546" s="9"/>
      <c r="N6546" s="9"/>
      <c r="O6546" s="10"/>
      <c r="P6546" s="10"/>
      <c r="Q6546" s="10"/>
      <c r="R6546" s="10"/>
      <c r="S6546" s="11"/>
      <c r="T6546" s="12"/>
      <c r="U6546" s="12"/>
      <c r="V6546" s="10"/>
      <c r="W6546" s="12"/>
      <c r="X6546" s="11"/>
      <c r="Y6546" s="11"/>
      <c r="Z6546" s="11"/>
      <c r="AA6546" s="11"/>
      <c r="AB6546" s="9"/>
      <c r="AC6546" s="9"/>
      <c r="AD6546" s="9"/>
      <c r="AE6546" s="8"/>
      <c r="AF6546" s="13"/>
      <c r="AG6546" s="13"/>
      <c r="AH6546" s="9"/>
      <c r="AI6546" s="13"/>
      <c r="AJ6546" s="8"/>
      <c r="AK6546" s="8"/>
      <c r="AL6546" s="8"/>
      <c r="AM6546" s="8"/>
      <c r="AN6546" s="8"/>
      <c r="AO6546" s="8"/>
      <c r="AP6546" s="8"/>
      <c r="AQ6546" s="8"/>
      <c r="AR6546" s="8"/>
      <c r="AS6546" s="8"/>
      <c r="AT6546" s="8"/>
      <c r="AU6546" s="8"/>
      <c r="AV6546" s="8"/>
      <c r="AW6546" s="8"/>
      <c r="AX6546" s="8"/>
    </row>
    <row r="6547" spans="3:50">
      <c r="C6547" s="8"/>
      <c r="D6547" s="9"/>
      <c r="E6547" s="9"/>
      <c r="F6547" s="9"/>
      <c r="G6547" s="9"/>
      <c r="H6547" s="9"/>
      <c r="I6547" s="9"/>
      <c r="J6547" s="9"/>
      <c r="K6547" s="9"/>
      <c r="L6547" s="9"/>
      <c r="M6547" s="9"/>
      <c r="N6547" s="9"/>
      <c r="O6547" s="10"/>
      <c r="P6547" s="10"/>
      <c r="Q6547" s="10"/>
      <c r="R6547" s="10"/>
      <c r="S6547" s="11"/>
      <c r="T6547" s="12"/>
      <c r="U6547" s="12"/>
      <c r="V6547" s="10"/>
      <c r="W6547" s="12"/>
      <c r="X6547" s="11"/>
      <c r="Y6547" s="11"/>
      <c r="Z6547" s="11"/>
      <c r="AA6547" s="11"/>
      <c r="AB6547" s="9"/>
      <c r="AC6547" s="9"/>
      <c r="AD6547" s="9"/>
      <c r="AE6547" s="8"/>
      <c r="AF6547" s="13"/>
      <c r="AG6547" s="13"/>
      <c r="AH6547" s="9"/>
      <c r="AI6547" s="13"/>
      <c r="AJ6547" s="8"/>
      <c r="AK6547" s="8"/>
      <c r="AL6547" s="8"/>
      <c r="AM6547" s="8"/>
      <c r="AN6547" s="8"/>
      <c r="AO6547" s="8"/>
      <c r="AP6547" s="8"/>
      <c r="AQ6547" s="8"/>
      <c r="AR6547" s="8"/>
      <c r="AS6547" s="8"/>
      <c r="AT6547" s="8"/>
      <c r="AU6547" s="8"/>
      <c r="AV6547" s="8"/>
      <c r="AW6547" s="8"/>
      <c r="AX6547" s="8"/>
    </row>
    <row r="6548" spans="3:50">
      <c r="C6548" s="8"/>
      <c r="D6548" s="9"/>
      <c r="E6548" s="9"/>
      <c r="F6548" s="9"/>
      <c r="G6548" s="9"/>
      <c r="H6548" s="9"/>
      <c r="I6548" s="9"/>
      <c r="J6548" s="9"/>
      <c r="K6548" s="9"/>
      <c r="L6548" s="9"/>
      <c r="M6548" s="9"/>
      <c r="N6548" s="9"/>
      <c r="O6548" s="10"/>
      <c r="P6548" s="10"/>
      <c r="Q6548" s="10"/>
      <c r="R6548" s="10"/>
      <c r="S6548" s="11"/>
      <c r="T6548" s="12"/>
      <c r="U6548" s="12"/>
      <c r="V6548" s="10"/>
      <c r="W6548" s="12"/>
      <c r="X6548" s="11"/>
      <c r="Y6548" s="11"/>
      <c r="Z6548" s="11"/>
      <c r="AA6548" s="11"/>
      <c r="AB6548" s="9"/>
      <c r="AC6548" s="9"/>
      <c r="AD6548" s="9"/>
      <c r="AE6548" s="8"/>
      <c r="AF6548" s="13"/>
      <c r="AG6548" s="13"/>
      <c r="AH6548" s="9"/>
      <c r="AI6548" s="13"/>
      <c r="AJ6548" s="8"/>
      <c r="AK6548" s="8"/>
      <c r="AL6548" s="8"/>
      <c r="AM6548" s="8"/>
      <c r="AN6548" s="8"/>
      <c r="AO6548" s="8"/>
      <c r="AP6548" s="8"/>
      <c r="AQ6548" s="8"/>
      <c r="AR6548" s="8"/>
      <c r="AS6548" s="8"/>
      <c r="AT6548" s="8"/>
      <c r="AU6548" s="8"/>
      <c r="AV6548" s="8"/>
      <c r="AW6548" s="8"/>
      <c r="AX6548" s="8"/>
    </row>
    <row r="6549" spans="3:50">
      <c r="C6549" s="8"/>
      <c r="D6549" s="9"/>
      <c r="E6549" s="9"/>
      <c r="F6549" s="9"/>
      <c r="G6549" s="9"/>
      <c r="H6549" s="9"/>
      <c r="I6549" s="9"/>
      <c r="J6549" s="9"/>
      <c r="K6549" s="9"/>
      <c r="L6549" s="9"/>
      <c r="M6549" s="9"/>
      <c r="N6549" s="9"/>
      <c r="O6549" s="10"/>
      <c r="P6549" s="10"/>
      <c r="Q6549" s="10"/>
      <c r="R6549" s="10"/>
      <c r="S6549" s="11"/>
      <c r="T6549" s="12"/>
      <c r="U6549" s="12"/>
      <c r="V6549" s="10"/>
      <c r="W6549" s="12"/>
      <c r="X6549" s="11"/>
      <c r="Y6549" s="11"/>
      <c r="Z6549" s="11"/>
      <c r="AA6549" s="11"/>
      <c r="AB6549" s="9"/>
      <c r="AC6549" s="9"/>
      <c r="AD6549" s="9"/>
      <c r="AE6549" s="8"/>
      <c r="AF6549" s="13"/>
      <c r="AG6549" s="13"/>
      <c r="AH6549" s="9"/>
      <c r="AI6549" s="13"/>
      <c r="AJ6549" s="8"/>
      <c r="AK6549" s="8"/>
      <c r="AL6549" s="8"/>
      <c r="AM6549" s="8"/>
      <c r="AN6549" s="8"/>
      <c r="AO6549" s="8"/>
      <c r="AP6549" s="8"/>
      <c r="AQ6549" s="8"/>
      <c r="AR6549" s="8"/>
      <c r="AS6549" s="8"/>
      <c r="AT6549" s="8"/>
      <c r="AU6549" s="8"/>
      <c r="AV6549" s="8"/>
      <c r="AW6549" s="8"/>
      <c r="AX6549" s="8"/>
    </row>
    <row r="6550" spans="3:50">
      <c r="C6550" s="8"/>
      <c r="D6550" s="9"/>
      <c r="E6550" s="9"/>
      <c r="F6550" s="9"/>
      <c r="G6550" s="9"/>
      <c r="H6550" s="9"/>
      <c r="I6550" s="9"/>
      <c r="J6550" s="9"/>
      <c r="K6550" s="9"/>
      <c r="L6550" s="9"/>
      <c r="M6550" s="9"/>
      <c r="N6550" s="9"/>
      <c r="O6550" s="10"/>
      <c r="P6550" s="10"/>
      <c r="Q6550" s="10"/>
      <c r="R6550" s="10"/>
      <c r="S6550" s="11"/>
      <c r="T6550" s="12"/>
      <c r="U6550" s="12"/>
      <c r="V6550" s="10"/>
      <c r="W6550" s="12"/>
      <c r="X6550" s="11"/>
      <c r="Y6550" s="11"/>
      <c r="Z6550" s="11"/>
      <c r="AA6550" s="11"/>
      <c r="AB6550" s="9"/>
      <c r="AC6550" s="9"/>
      <c r="AD6550" s="9"/>
      <c r="AE6550" s="8"/>
      <c r="AF6550" s="13"/>
      <c r="AG6550" s="13"/>
      <c r="AH6550" s="9"/>
      <c r="AI6550" s="13"/>
      <c r="AJ6550" s="8"/>
      <c r="AK6550" s="8"/>
      <c r="AL6550" s="8"/>
      <c r="AM6550" s="8"/>
      <c r="AN6550" s="8"/>
      <c r="AO6550" s="8"/>
      <c r="AP6550" s="8"/>
      <c r="AQ6550" s="8"/>
      <c r="AR6550" s="8"/>
      <c r="AS6550" s="8"/>
      <c r="AT6550" s="8"/>
      <c r="AU6550" s="8"/>
      <c r="AV6550" s="8"/>
      <c r="AW6550" s="8"/>
      <c r="AX6550" s="8"/>
    </row>
    <row r="6551" spans="3:50">
      <c r="C6551" s="8"/>
      <c r="D6551" s="9"/>
      <c r="E6551" s="9"/>
      <c r="F6551" s="9"/>
      <c r="G6551" s="9"/>
      <c r="H6551" s="9"/>
      <c r="I6551" s="9"/>
      <c r="J6551" s="9"/>
      <c r="K6551" s="9"/>
      <c r="L6551" s="9"/>
      <c r="M6551" s="9"/>
      <c r="N6551" s="9"/>
      <c r="O6551" s="10"/>
      <c r="P6551" s="10"/>
      <c r="Q6551" s="10"/>
      <c r="R6551" s="10"/>
      <c r="S6551" s="11"/>
      <c r="T6551" s="12"/>
      <c r="U6551" s="12"/>
      <c r="V6551" s="10"/>
      <c r="W6551" s="12"/>
      <c r="X6551" s="11"/>
      <c r="Y6551" s="11"/>
      <c r="Z6551" s="11"/>
      <c r="AA6551" s="11"/>
      <c r="AB6551" s="9"/>
      <c r="AC6551" s="9"/>
      <c r="AD6551" s="9"/>
      <c r="AE6551" s="8"/>
      <c r="AF6551" s="13"/>
      <c r="AG6551" s="13"/>
      <c r="AH6551" s="9"/>
      <c r="AI6551" s="13"/>
      <c r="AJ6551" s="8"/>
      <c r="AK6551" s="8"/>
      <c r="AL6551" s="8"/>
      <c r="AM6551" s="8"/>
      <c r="AN6551" s="8"/>
      <c r="AO6551" s="8"/>
      <c r="AP6551" s="8"/>
      <c r="AQ6551" s="8"/>
      <c r="AR6551" s="8"/>
      <c r="AS6551" s="8"/>
      <c r="AT6551" s="8"/>
      <c r="AU6551" s="8"/>
      <c r="AV6551" s="8"/>
      <c r="AW6551" s="8"/>
      <c r="AX6551" s="8"/>
    </row>
    <row r="6552" spans="3:50">
      <c r="C6552" s="8"/>
      <c r="D6552" s="9"/>
      <c r="E6552" s="9"/>
      <c r="F6552" s="9"/>
      <c r="G6552" s="9"/>
      <c r="H6552" s="9"/>
      <c r="I6552" s="9"/>
      <c r="J6552" s="9"/>
      <c r="K6552" s="9"/>
      <c r="L6552" s="9"/>
      <c r="M6552" s="9"/>
      <c r="N6552" s="9"/>
      <c r="O6552" s="10"/>
      <c r="P6552" s="10"/>
      <c r="Q6552" s="10"/>
      <c r="R6552" s="10"/>
      <c r="S6552" s="11"/>
      <c r="T6552" s="12"/>
      <c r="U6552" s="12"/>
      <c r="V6552" s="10"/>
      <c r="W6552" s="12"/>
      <c r="X6552" s="11"/>
      <c r="Y6552" s="11"/>
      <c r="Z6552" s="11"/>
      <c r="AA6552" s="11"/>
      <c r="AB6552" s="9"/>
      <c r="AC6552" s="9"/>
      <c r="AD6552" s="9"/>
      <c r="AE6552" s="8"/>
      <c r="AF6552" s="13"/>
      <c r="AG6552" s="13"/>
      <c r="AH6552" s="9"/>
      <c r="AI6552" s="13"/>
      <c r="AJ6552" s="8"/>
      <c r="AK6552" s="8"/>
      <c r="AL6552" s="8"/>
      <c r="AM6552" s="8"/>
      <c r="AN6552" s="8"/>
      <c r="AO6552" s="8"/>
      <c r="AP6552" s="8"/>
      <c r="AQ6552" s="8"/>
      <c r="AR6552" s="8"/>
      <c r="AS6552" s="8"/>
      <c r="AT6552" s="8"/>
      <c r="AU6552" s="8"/>
      <c r="AV6552" s="8"/>
      <c r="AW6552" s="8"/>
      <c r="AX6552" s="8"/>
    </row>
    <row r="6553" spans="3:50">
      <c r="C6553" s="8"/>
      <c r="D6553" s="9"/>
      <c r="E6553" s="9"/>
      <c r="F6553" s="9"/>
      <c r="G6553" s="9"/>
      <c r="H6553" s="9"/>
      <c r="I6553" s="9"/>
      <c r="J6553" s="9"/>
      <c r="K6553" s="9"/>
      <c r="L6553" s="9"/>
      <c r="M6553" s="9"/>
      <c r="N6553" s="9"/>
      <c r="O6553" s="10"/>
      <c r="P6553" s="10"/>
      <c r="Q6553" s="10"/>
      <c r="R6553" s="10"/>
      <c r="S6553" s="11"/>
      <c r="T6553" s="12"/>
      <c r="U6553" s="12"/>
      <c r="V6553" s="10"/>
      <c r="W6553" s="12"/>
      <c r="X6553" s="11"/>
      <c r="Y6553" s="11"/>
      <c r="Z6553" s="11"/>
      <c r="AA6553" s="11"/>
      <c r="AB6553" s="9"/>
      <c r="AC6553" s="9"/>
      <c r="AD6553" s="9"/>
      <c r="AE6553" s="8"/>
      <c r="AF6553" s="13"/>
      <c r="AG6553" s="13"/>
      <c r="AH6553" s="9"/>
      <c r="AI6553" s="13"/>
      <c r="AJ6553" s="8"/>
      <c r="AK6553" s="8"/>
      <c r="AL6553" s="8"/>
      <c r="AM6553" s="8"/>
      <c r="AN6553" s="8"/>
      <c r="AO6553" s="8"/>
      <c r="AP6553" s="8"/>
      <c r="AQ6553" s="8"/>
      <c r="AR6553" s="8"/>
      <c r="AS6553" s="8"/>
      <c r="AT6553" s="8"/>
      <c r="AU6553" s="8"/>
      <c r="AV6553" s="8"/>
      <c r="AW6553" s="8"/>
      <c r="AX6553" s="8"/>
    </row>
    <row r="6554" spans="3:50">
      <c r="C6554" s="8"/>
      <c r="D6554" s="9"/>
      <c r="E6554" s="9"/>
      <c r="F6554" s="9"/>
      <c r="G6554" s="9"/>
      <c r="H6554" s="9"/>
      <c r="I6554" s="9"/>
      <c r="J6554" s="9"/>
      <c r="K6554" s="9"/>
      <c r="L6554" s="9"/>
      <c r="M6554" s="9"/>
      <c r="N6554" s="9"/>
      <c r="O6554" s="10"/>
      <c r="P6554" s="10"/>
      <c r="Q6554" s="10"/>
      <c r="R6554" s="10"/>
      <c r="S6554" s="11"/>
      <c r="T6554" s="12"/>
      <c r="U6554" s="12"/>
      <c r="V6554" s="10"/>
      <c r="W6554" s="12"/>
      <c r="X6554" s="11"/>
      <c r="Y6554" s="11"/>
      <c r="Z6554" s="11"/>
      <c r="AA6554" s="11"/>
      <c r="AB6554" s="9"/>
      <c r="AC6554" s="9"/>
      <c r="AD6554" s="9"/>
      <c r="AE6554" s="8"/>
      <c r="AF6554" s="13"/>
      <c r="AG6554" s="13"/>
      <c r="AH6554" s="9"/>
      <c r="AI6554" s="13"/>
      <c r="AJ6554" s="8"/>
      <c r="AK6554" s="8"/>
      <c r="AL6554" s="8"/>
      <c r="AM6554" s="8"/>
      <c r="AN6554" s="8"/>
      <c r="AO6554" s="8"/>
      <c r="AP6554" s="8"/>
      <c r="AQ6554" s="8"/>
      <c r="AR6554" s="8"/>
      <c r="AS6554" s="8"/>
      <c r="AT6554" s="8"/>
      <c r="AU6554" s="8"/>
      <c r="AV6554" s="8"/>
      <c r="AW6554" s="8"/>
      <c r="AX6554" s="8"/>
    </row>
    <row r="6555" spans="3:50">
      <c r="C6555" s="8"/>
      <c r="D6555" s="9"/>
      <c r="E6555" s="9"/>
      <c r="F6555" s="9"/>
      <c r="G6555" s="9"/>
      <c r="H6555" s="9"/>
      <c r="I6555" s="9"/>
      <c r="J6555" s="9"/>
      <c r="K6555" s="9"/>
      <c r="L6555" s="9"/>
      <c r="M6555" s="9"/>
      <c r="N6555" s="9"/>
      <c r="O6555" s="10"/>
      <c r="P6555" s="10"/>
      <c r="Q6555" s="10"/>
      <c r="R6555" s="10"/>
      <c r="S6555" s="11"/>
      <c r="T6555" s="12"/>
      <c r="U6555" s="12"/>
      <c r="V6555" s="10"/>
      <c r="W6555" s="12"/>
      <c r="X6555" s="11"/>
      <c r="Y6555" s="11"/>
      <c r="Z6555" s="11"/>
      <c r="AA6555" s="11"/>
      <c r="AB6555" s="9"/>
      <c r="AC6555" s="9"/>
      <c r="AD6555" s="9"/>
      <c r="AE6555" s="8"/>
      <c r="AF6555" s="13"/>
      <c r="AG6555" s="13"/>
      <c r="AH6555" s="9"/>
      <c r="AI6555" s="13"/>
      <c r="AJ6555" s="8"/>
      <c r="AK6555" s="8"/>
      <c r="AL6555" s="8"/>
      <c r="AM6555" s="8"/>
      <c r="AN6555" s="8"/>
      <c r="AO6555" s="8"/>
      <c r="AP6555" s="8"/>
      <c r="AQ6555" s="8"/>
      <c r="AR6555" s="8"/>
      <c r="AS6555" s="8"/>
      <c r="AT6555" s="8"/>
      <c r="AU6555" s="8"/>
      <c r="AV6555" s="8"/>
      <c r="AW6555" s="8"/>
      <c r="AX6555" s="8"/>
    </row>
    <row r="6556" spans="3:50">
      <c r="C6556" s="8"/>
      <c r="D6556" s="9"/>
      <c r="E6556" s="9"/>
      <c r="F6556" s="9"/>
      <c r="G6556" s="9"/>
      <c r="H6556" s="9"/>
      <c r="I6556" s="9"/>
      <c r="J6556" s="9"/>
      <c r="K6556" s="9"/>
      <c r="L6556" s="9"/>
      <c r="M6556" s="9"/>
      <c r="N6556" s="9"/>
      <c r="O6556" s="10"/>
      <c r="P6556" s="10"/>
      <c r="Q6556" s="10"/>
      <c r="R6556" s="10"/>
      <c r="S6556" s="11"/>
      <c r="T6556" s="12"/>
      <c r="U6556" s="12"/>
      <c r="V6556" s="10"/>
      <c r="W6556" s="12"/>
      <c r="X6556" s="11"/>
      <c r="Y6556" s="11"/>
      <c r="Z6556" s="11"/>
      <c r="AA6556" s="11"/>
      <c r="AB6556" s="9"/>
      <c r="AC6556" s="9"/>
      <c r="AD6556" s="9"/>
      <c r="AE6556" s="8"/>
      <c r="AF6556" s="13"/>
      <c r="AG6556" s="13"/>
      <c r="AH6556" s="9"/>
      <c r="AI6556" s="13"/>
      <c r="AJ6556" s="8"/>
      <c r="AK6556" s="8"/>
      <c r="AL6556" s="8"/>
      <c r="AM6556" s="8"/>
      <c r="AN6556" s="8"/>
      <c r="AO6556" s="8"/>
      <c r="AP6556" s="8"/>
      <c r="AQ6556" s="8"/>
      <c r="AR6556" s="8"/>
      <c r="AS6556" s="8"/>
      <c r="AT6556" s="8"/>
      <c r="AU6556" s="8"/>
      <c r="AV6556" s="8"/>
      <c r="AW6556" s="8"/>
      <c r="AX6556" s="8"/>
    </row>
    <row r="6557" spans="3:50">
      <c r="C6557" s="8"/>
      <c r="D6557" s="9"/>
      <c r="E6557" s="9"/>
      <c r="F6557" s="9"/>
      <c r="G6557" s="9"/>
      <c r="H6557" s="9"/>
      <c r="I6557" s="9"/>
      <c r="J6557" s="9"/>
      <c r="K6557" s="9"/>
      <c r="L6557" s="9"/>
      <c r="M6557" s="9"/>
      <c r="N6557" s="9"/>
      <c r="O6557" s="10"/>
      <c r="P6557" s="10"/>
      <c r="Q6557" s="10"/>
      <c r="R6557" s="10"/>
      <c r="S6557" s="11"/>
      <c r="T6557" s="12"/>
      <c r="U6557" s="12"/>
      <c r="V6557" s="10"/>
      <c r="W6557" s="12"/>
      <c r="X6557" s="11"/>
      <c r="Y6557" s="11"/>
      <c r="Z6557" s="11"/>
      <c r="AA6557" s="11"/>
      <c r="AB6557" s="9"/>
      <c r="AC6557" s="9"/>
      <c r="AD6557" s="9"/>
      <c r="AE6557" s="8"/>
      <c r="AF6557" s="13"/>
      <c r="AG6557" s="13"/>
      <c r="AH6557" s="9"/>
      <c r="AI6557" s="13"/>
      <c r="AJ6557" s="8"/>
      <c r="AK6557" s="8"/>
      <c r="AL6557" s="8"/>
      <c r="AM6557" s="8"/>
      <c r="AN6557" s="8"/>
      <c r="AO6557" s="8"/>
      <c r="AP6557" s="8"/>
      <c r="AQ6557" s="8"/>
      <c r="AR6557" s="8"/>
      <c r="AS6557" s="8"/>
      <c r="AT6557" s="8"/>
      <c r="AU6557" s="8"/>
      <c r="AV6557" s="8"/>
      <c r="AW6557" s="8"/>
      <c r="AX6557" s="8"/>
    </row>
    <row r="6558" spans="3:50">
      <c r="C6558" s="8"/>
      <c r="D6558" s="9"/>
      <c r="E6558" s="9"/>
      <c r="F6558" s="9"/>
      <c r="G6558" s="9"/>
      <c r="H6558" s="9"/>
      <c r="I6558" s="9"/>
      <c r="J6558" s="9"/>
      <c r="K6558" s="9"/>
      <c r="L6558" s="9"/>
      <c r="M6558" s="9"/>
      <c r="N6558" s="9"/>
      <c r="O6558" s="10"/>
      <c r="P6558" s="10"/>
      <c r="Q6558" s="10"/>
      <c r="R6558" s="10"/>
      <c r="S6558" s="11"/>
      <c r="T6558" s="12"/>
      <c r="U6558" s="12"/>
      <c r="V6558" s="10"/>
      <c r="W6558" s="12"/>
      <c r="X6558" s="11"/>
      <c r="Y6558" s="11"/>
      <c r="Z6558" s="11"/>
      <c r="AA6558" s="11"/>
      <c r="AB6558" s="9"/>
      <c r="AC6558" s="9"/>
      <c r="AD6558" s="9"/>
      <c r="AE6558" s="8"/>
      <c r="AF6558" s="13"/>
      <c r="AG6558" s="13"/>
      <c r="AH6558" s="9"/>
      <c r="AI6558" s="13"/>
      <c r="AJ6558" s="8"/>
      <c r="AK6558" s="8"/>
      <c r="AL6558" s="8"/>
      <c r="AM6558" s="8"/>
      <c r="AN6558" s="8"/>
      <c r="AO6558" s="8"/>
      <c r="AP6558" s="8"/>
      <c r="AQ6558" s="8"/>
      <c r="AR6558" s="8"/>
      <c r="AS6558" s="8"/>
      <c r="AT6558" s="8"/>
      <c r="AU6558" s="8"/>
      <c r="AV6558" s="8"/>
      <c r="AW6558" s="8"/>
      <c r="AX6558" s="8"/>
    </row>
    <row r="6559" spans="3:50">
      <c r="C6559" s="8"/>
      <c r="D6559" s="9"/>
      <c r="E6559" s="9"/>
      <c r="F6559" s="9"/>
      <c r="G6559" s="9"/>
      <c r="H6559" s="9"/>
      <c r="I6559" s="9"/>
      <c r="J6559" s="9"/>
      <c r="K6559" s="9"/>
      <c r="L6559" s="9"/>
      <c r="M6559" s="9"/>
      <c r="N6559" s="9"/>
      <c r="O6559" s="10"/>
      <c r="P6559" s="10"/>
      <c r="Q6559" s="10"/>
      <c r="R6559" s="10"/>
      <c r="S6559" s="11"/>
      <c r="T6559" s="12"/>
      <c r="U6559" s="12"/>
      <c r="V6559" s="10"/>
      <c r="W6559" s="12"/>
      <c r="X6559" s="11"/>
      <c r="Y6559" s="11"/>
      <c r="Z6559" s="11"/>
      <c r="AA6559" s="11"/>
      <c r="AB6559" s="9"/>
      <c r="AC6559" s="9"/>
      <c r="AD6559" s="9"/>
      <c r="AE6559" s="8"/>
      <c r="AF6559" s="13"/>
      <c r="AG6559" s="13"/>
      <c r="AH6559" s="9"/>
      <c r="AI6559" s="13"/>
      <c r="AJ6559" s="8"/>
      <c r="AK6559" s="8"/>
      <c r="AL6559" s="8"/>
      <c r="AM6559" s="8"/>
      <c r="AN6559" s="8"/>
      <c r="AO6559" s="8"/>
      <c r="AP6559" s="8"/>
      <c r="AQ6559" s="8"/>
      <c r="AR6559" s="8"/>
      <c r="AS6559" s="8"/>
      <c r="AT6559" s="8"/>
      <c r="AU6559" s="8"/>
      <c r="AV6559" s="8"/>
      <c r="AW6559" s="8"/>
      <c r="AX6559" s="8"/>
    </row>
    <row r="6560" spans="3:50">
      <c r="C6560" s="8"/>
      <c r="D6560" s="9"/>
      <c r="E6560" s="9"/>
      <c r="F6560" s="9"/>
      <c r="G6560" s="9"/>
      <c r="H6560" s="9"/>
      <c r="I6560" s="9"/>
      <c r="J6560" s="9"/>
      <c r="K6560" s="9"/>
      <c r="L6560" s="9"/>
      <c r="M6560" s="9"/>
      <c r="N6560" s="9"/>
      <c r="O6560" s="10"/>
      <c r="P6560" s="10"/>
      <c r="Q6560" s="10"/>
      <c r="R6560" s="10"/>
      <c r="S6560" s="11"/>
      <c r="T6560" s="12"/>
      <c r="U6560" s="12"/>
      <c r="V6560" s="10"/>
      <c r="W6560" s="12"/>
      <c r="X6560" s="11"/>
      <c r="Y6560" s="11"/>
      <c r="Z6560" s="11"/>
      <c r="AA6560" s="11"/>
      <c r="AB6560" s="9"/>
      <c r="AC6560" s="9"/>
      <c r="AD6560" s="9"/>
      <c r="AE6560" s="8"/>
      <c r="AF6560" s="13"/>
      <c r="AG6560" s="13"/>
      <c r="AH6560" s="9"/>
      <c r="AI6560" s="13"/>
      <c r="AJ6560" s="8"/>
      <c r="AK6560" s="8"/>
      <c r="AL6560" s="8"/>
      <c r="AM6560" s="8"/>
      <c r="AN6560" s="8"/>
      <c r="AO6560" s="8"/>
      <c r="AP6560" s="8"/>
      <c r="AQ6560" s="8"/>
      <c r="AR6560" s="8"/>
      <c r="AS6560" s="8"/>
      <c r="AT6560" s="8"/>
      <c r="AU6560" s="8"/>
      <c r="AV6560" s="8"/>
      <c r="AW6560" s="8"/>
      <c r="AX6560" s="8"/>
    </row>
    <row r="6561" spans="3:50">
      <c r="C6561" s="8"/>
      <c r="D6561" s="9"/>
      <c r="E6561" s="9"/>
      <c r="F6561" s="9"/>
      <c r="G6561" s="9"/>
      <c r="H6561" s="9"/>
      <c r="I6561" s="9"/>
      <c r="J6561" s="9"/>
      <c r="K6561" s="9"/>
      <c r="L6561" s="9"/>
      <c r="M6561" s="9"/>
      <c r="N6561" s="9"/>
      <c r="O6561" s="10"/>
      <c r="P6561" s="10"/>
      <c r="Q6561" s="10"/>
      <c r="R6561" s="10"/>
      <c r="S6561" s="11"/>
      <c r="T6561" s="12"/>
      <c r="U6561" s="12"/>
      <c r="V6561" s="10"/>
      <c r="W6561" s="12"/>
      <c r="X6561" s="11"/>
      <c r="Y6561" s="11"/>
      <c r="Z6561" s="11"/>
      <c r="AA6561" s="11"/>
      <c r="AB6561" s="9"/>
      <c r="AC6561" s="9"/>
      <c r="AD6561" s="9"/>
      <c r="AE6561" s="8"/>
      <c r="AF6561" s="13"/>
      <c r="AG6561" s="13"/>
      <c r="AH6561" s="9"/>
      <c r="AI6561" s="13"/>
      <c r="AJ6561" s="8"/>
      <c r="AK6561" s="8"/>
      <c r="AL6561" s="8"/>
      <c r="AM6561" s="8"/>
      <c r="AN6561" s="8"/>
      <c r="AO6561" s="8"/>
      <c r="AP6561" s="8"/>
      <c r="AQ6561" s="8"/>
      <c r="AR6561" s="8"/>
      <c r="AS6561" s="8"/>
      <c r="AT6561" s="8"/>
      <c r="AU6561" s="8"/>
      <c r="AV6561" s="8"/>
      <c r="AW6561" s="8"/>
      <c r="AX6561" s="8"/>
    </row>
    <row r="6562" spans="3:50">
      <c r="C6562" s="8"/>
      <c r="D6562" s="9"/>
      <c r="E6562" s="9"/>
      <c r="F6562" s="9"/>
      <c r="G6562" s="9"/>
      <c r="H6562" s="9"/>
      <c r="I6562" s="9"/>
      <c r="J6562" s="9"/>
      <c r="K6562" s="9"/>
      <c r="L6562" s="9"/>
      <c r="M6562" s="9"/>
      <c r="N6562" s="9"/>
      <c r="O6562" s="10"/>
      <c r="P6562" s="10"/>
      <c r="Q6562" s="10"/>
      <c r="R6562" s="10"/>
      <c r="S6562" s="11"/>
      <c r="T6562" s="12"/>
      <c r="U6562" s="12"/>
      <c r="V6562" s="10"/>
      <c r="W6562" s="12"/>
      <c r="X6562" s="11"/>
      <c r="Y6562" s="11"/>
      <c r="Z6562" s="11"/>
      <c r="AA6562" s="11"/>
      <c r="AB6562" s="9"/>
      <c r="AC6562" s="9"/>
      <c r="AD6562" s="9"/>
      <c r="AE6562" s="8"/>
      <c r="AF6562" s="13"/>
      <c r="AG6562" s="13"/>
      <c r="AH6562" s="9"/>
      <c r="AI6562" s="13"/>
      <c r="AJ6562" s="8"/>
      <c r="AK6562" s="8"/>
      <c r="AL6562" s="8"/>
      <c r="AM6562" s="8"/>
      <c r="AN6562" s="8"/>
      <c r="AO6562" s="8"/>
      <c r="AP6562" s="8"/>
      <c r="AQ6562" s="8"/>
      <c r="AR6562" s="8"/>
      <c r="AS6562" s="8"/>
      <c r="AT6562" s="8"/>
      <c r="AU6562" s="8"/>
      <c r="AV6562" s="8"/>
      <c r="AW6562" s="8"/>
      <c r="AX6562" s="8"/>
    </row>
    <row r="6563" spans="3:50">
      <c r="C6563" s="8"/>
      <c r="D6563" s="9"/>
      <c r="E6563" s="9"/>
      <c r="F6563" s="9"/>
      <c r="G6563" s="9"/>
      <c r="H6563" s="9"/>
      <c r="I6563" s="9"/>
      <c r="J6563" s="9"/>
      <c r="K6563" s="9"/>
      <c r="L6563" s="9"/>
      <c r="M6563" s="9"/>
      <c r="N6563" s="9"/>
      <c r="O6563" s="10"/>
      <c r="P6563" s="10"/>
      <c r="Q6563" s="10"/>
      <c r="R6563" s="10"/>
      <c r="S6563" s="11"/>
      <c r="T6563" s="12"/>
      <c r="U6563" s="12"/>
      <c r="V6563" s="10"/>
      <c r="W6563" s="12"/>
      <c r="X6563" s="11"/>
      <c r="Y6563" s="11"/>
      <c r="Z6563" s="11"/>
      <c r="AA6563" s="11"/>
      <c r="AB6563" s="9"/>
      <c r="AC6563" s="9"/>
      <c r="AD6563" s="9"/>
      <c r="AE6563" s="8"/>
      <c r="AF6563" s="13"/>
      <c r="AG6563" s="13"/>
      <c r="AH6563" s="9"/>
      <c r="AI6563" s="13"/>
      <c r="AJ6563" s="8"/>
      <c r="AK6563" s="8"/>
      <c r="AL6563" s="8"/>
      <c r="AM6563" s="8"/>
      <c r="AN6563" s="8"/>
      <c r="AO6563" s="8"/>
      <c r="AP6563" s="8"/>
      <c r="AQ6563" s="8"/>
      <c r="AR6563" s="8"/>
      <c r="AS6563" s="8"/>
      <c r="AT6563" s="8"/>
      <c r="AU6563" s="8"/>
      <c r="AV6563" s="8"/>
      <c r="AW6563" s="8"/>
      <c r="AX6563" s="8"/>
    </row>
    <row r="6564" spans="3:50">
      <c r="C6564" s="8"/>
      <c r="D6564" s="9"/>
      <c r="E6564" s="9"/>
      <c r="F6564" s="9"/>
      <c r="G6564" s="9"/>
      <c r="H6564" s="9"/>
      <c r="I6564" s="9"/>
      <c r="J6564" s="9"/>
      <c r="K6564" s="9"/>
      <c r="L6564" s="9"/>
      <c r="M6564" s="9"/>
      <c r="N6564" s="9"/>
      <c r="O6564" s="10"/>
      <c r="P6564" s="10"/>
      <c r="Q6564" s="10"/>
      <c r="R6564" s="10"/>
      <c r="S6564" s="11"/>
      <c r="T6564" s="12"/>
      <c r="U6564" s="12"/>
      <c r="V6564" s="10"/>
      <c r="W6564" s="12"/>
      <c r="X6564" s="11"/>
      <c r="Y6564" s="11"/>
      <c r="Z6564" s="11"/>
      <c r="AA6564" s="11"/>
      <c r="AB6564" s="9"/>
      <c r="AC6564" s="9"/>
      <c r="AD6564" s="9"/>
      <c r="AE6564" s="8"/>
      <c r="AF6564" s="13"/>
      <c r="AG6564" s="13"/>
      <c r="AH6564" s="9"/>
      <c r="AI6564" s="13"/>
      <c r="AJ6564" s="8"/>
      <c r="AK6564" s="8"/>
      <c r="AL6564" s="8"/>
      <c r="AM6564" s="8"/>
      <c r="AN6564" s="8"/>
      <c r="AO6564" s="8"/>
      <c r="AP6564" s="8"/>
      <c r="AQ6564" s="8"/>
      <c r="AR6564" s="8"/>
      <c r="AS6564" s="8"/>
      <c r="AT6564" s="8"/>
      <c r="AU6564" s="8"/>
      <c r="AV6564" s="8"/>
      <c r="AW6564" s="8"/>
      <c r="AX6564" s="8"/>
    </row>
    <row r="6565" spans="3:50">
      <c r="C6565" s="8"/>
      <c r="D6565" s="9"/>
      <c r="E6565" s="9"/>
      <c r="F6565" s="9"/>
      <c r="G6565" s="9"/>
      <c r="H6565" s="9"/>
      <c r="I6565" s="9"/>
      <c r="J6565" s="9"/>
      <c r="K6565" s="9"/>
      <c r="L6565" s="9"/>
      <c r="M6565" s="9"/>
      <c r="N6565" s="9"/>
      <c r="O6565" s="10"/>
      <c r="P6565" s="10"/>
      <c r="Q6565" s="10"/>
      <c r="R6565" s="10"/>
      <c r="S6565" s="11"/>
      <c r="T6565" s="12"/>
      <c r="U6565" s="12"/>
      <c r="V6565" s="10"/>
      <c r="W6565" s="12"/>
      <c r="X6565" s="11"/>
      <c r="Y6565" s="11"/>
      <c r="Z6565" s="11"/>
      <c r="AA6565" s="11"/>
      <c r="AB6565" s="9"/>
      <c r="AC6565" s="9"/>
      <c r="AD6565" s="9"/>
      <c r="AE6565" s="8"/>
      <c r="AF6565" s="13"/>
      <c r="AG6565" s="13"/>
      <c r="AH6565" s="9"/>
      <c r="AI6565" s="13"/>
      <c r="AJ6565" s="8"/>
      <c r="AK6565" s="8"/>
      <c r="AL6565" s="8"/>
      <c r="AM6565" s="8"/>
      <c r="AN6565" s="8"/>
      <c r="AO6565" s="8"/>
      <c r="AP6565" s="8"/>
      <c r="AQ6565" s="8"/>
      <c r="AR6565" s="8"/>
      <c r="AS6565" s="8"/>
      <c r="AT6565" s="8"/>
      <c r="AU6565" s="8"/>
      <c r="AV6565" s="8"/>
      <c r="AW6565" s="8"/>
      <c r="AX6565" s="8"/>
    </row>
    <row r="6566" spans="3:50">
      <c r="C6566" s="8"/>
      <c r="D6566" s="9"/>
      <c r="E6566" s="9"/>
      <c r="F6566" s="9"/>
      <c r="G6566" s="9"/>
      <c r="H6566" s="9"/>
      <c r="I6566" s="9"/>
      <c r="J6566" s="9"/>
      <c r="K6566" s="9"/>
      <c r="L6566" s="9"/>
      <c r="M6566" s="9"/>
      <c r="N6566" s="9"/>
      <c r="O6566" s="10"/>
      <c r="P6566" s="10"/>
      <c r="Q6566" s="10"/>
      <c r="R6566" s="10"/>
      <c r="S6566" s="11"/>
      <c r="T6566" s="12"/>
      <c r="U6566" s="12"/>
      <c r="V6566" s="10"/>
      <c r="W6566" s="12"/>
      <c r="X6566" s="11"/>
      <c r="Y6566" s="11"/>
      <c r="Z6566" s="11"/>
      <c r="AA6566" s="11"/>
      <c r="AB6566" s="9"/>
      <c r="AC6566" s="9"/>
      <c r="AD6566" s="9"/>
      <c r="AE6566" s="8"/>
      <c r="AF6566" s="13"/>
      <c r="AG6566" s="13"/>
      <c r="AH6566" s="9"/>
      <c r="AI6566" s="13"/>
      <c r="AJ6566" s="8"/>
      <c r="AK6566" s="8"/>
      <c r="AL6566" s="8"/>
      <c r="AM6566" s="8"/>
      <c r="AN6566" s="8"/>
      <c r="AO6566" s="8"/>
      <c r="AP6566" s="8"/>
      <c r="AQ6566" s="8"/>
      <c r="AR6566" s="8"/>
      <c r="AS6566" s="8"/>
      <c r="AT6566" s="8"/>
      <c r="AU6566" s="8"/>
      <c r="AV6566" s="8"/>
      <c r="AW6566" s="8"/>
      <c r="AX6566" s="8"/>
    </row>
    <row r="6567" spans="3:50">
      <c r="C6567" s="8"/>
      <c r="D6567" s="9"/>
      <c r="E6567" s="9"/>
      <c r="F6567" s="9"/>
      <c r="G6567" s="9"/>
      <c r="H6567" s="9"/>
      <c r="I6567" s="9"/>
      <c r="J6567" s="9"/>
      <c r="K6567" s="9"/>
      <c r="L6567" s="9"/>
      <c r="M6567" s="9"/>
      <c r="N6567" s="9"/>
      <c r="O6567" s="10"/>
      <c r="P6567" s="10"/>
      <c r="Q6567" s="10"/>
      <c r="R6567" s="10"/>
      <c r="S6567" s="11"/>
      <c r="T6567" s="12"/>
      <c r="U6567" s="12"/>
      <c r="V6567" s="10"/>
      <c r="W6567" s="12"/>
      <c r="X6567" s="11"/>
      <c r="Y6567" s="11"/>
      <c r="Z6567" s="11"/>
      <c r="AA6567" s="11"/>
      <c r="AB6567" s="9"/>
      <c r="AC6567" s="9"/>
      <c r="AD6567" s="9"/>
      <c r="AE6567" s="8"/>
      <c r="AF6567" s="13"/>
      <c r="AG6567" s="13"/>
      <c r="AH6567" s="9"/>
      <c r="AI6567" s="13"/>
      <c r="AJ6567" s="8"/>
      <c r="AK6567" s="8"/>
      <c r="AL6567" s="8"/>
      <c r="AM6567" s="8"/>
      <c r="AN6567" s="8"/>
      <c r="AO6567" s="8"/>
      <c r="AP6567" s="8"/>
      <c r="AQ6567" s="8"/>
      <c r="AR6567" s="8"/>
      <c r="AS6567" s="8"/>
      <c r="AT6567" s="8"/>
      <c r="AU6567" s="8"/>
      <c r="AV6567" s="8"/>
      <c r="AW6567" s="8"/>
      <c r="AX6567" s="8"/>
    </row>
    <row r="6568" spans="3:50">
      <c r="C6568" s="8"/>
      <c r="D6568" s="9"/>
      <c r="E6568" s="9"/>
      <c r="F6568" s="9"/>
      <c r="G6568" s="9"/>
      <c r="H6568" s="9"/>
      <c r="I6568" s="9"/>
      <c r="J6568" s="9"/>
      <c r="K6568" s="9"/>
      <c r="L6568" s="9"/>
      <c r="M6568" s="9"/>
      <c r="N6568" s="9"/>
      <c r="O6568" s="10"/>
      <c r="P6568" s="10"/>
      <c r="Q6568" s="10"/>
      <c r="R6568" s="10"/>
      <c r="S6568" s="11"/>
      <c r="T6568" s="12"/>
      <c r="U6568" s="12"/>
      <c r="V6568" s="10"/>
      <c r="W6568" s="12"/>
      <c r="X6568" s="11"/>
      <c r="Y6568" s="11"/>
      <c r="Z6568" s="11"/>
      <c r="AA6568" s="11"/>
      <c r="AB6568" s="9"/>
      <c r="AC6568" s="9"/>
      <c r="AD6568" s="9"/>
      <c r="AE6568" s="8"/>
      <c r="AF6568" s="13"/>
      <c r="AG6568" s="13"/>
      <c r="AH6568" s="9"/>
      <c r="AI6568" s="13"/>
      <c r="AJ6568" s="8"/>
      <c r="AK6568" s="8"/>
      <c r="AL6568" s="8"/>
      <c r="AM6568" s="8"/>
      <c r="AN6568" s="8"/>
      <c r="AO6568" s="8"/>
      <c r="AP6568" s="8"/>
      <c r="AQ6568" s="8"/>
      <c r="AR6568" s="8"/>
      <c r="AS6568" s="8"/>
      <c r="AT6568" s="8"/>
      <c r="AU6568" s="8"/>
      <c r="AV6568" s="8"/>
      <c r="AW6568" s="8"/>
      <c r="AX6568" s="8"/>
    </row>
    <row r="6569" spans="3:50">
      <c r="C6569" s="8"/>
      <c r="D6569" s="9"/>
      <c r="E6569" s="9"/>
      <c r="F6569" s="9"/>
      <c r="G6569" s="9"/>
      <c r="H6569" s="9"/>
      <c r="I6569" s="9"/>
      <c r="J6569" s="9"/>
      <c r="K6569" s="9"/>
      <c r="L6569" s="9"/>
      <c r="M6569" s="9"/>
      <c r="N6569" s="9"/>
      <c r="O6569" s="10"/>
      <c r="P6569" s="10"/>
      <c r="Q6569" s="10"/>
      <c r="R6569" s="10"/>
      <c r="S6569" s="11"/>
      <c r="T6569" s="12"/>
      <c r="U6569" s="12"/>
      <c r="V6569" s="10"/>
      <c r="W6569" s="12"/>
      <c r="X6569" s="11"/>
      <c r="Y6569" s="11"/>
      <c r="Z6569" s="11"/>
      <c r="AA6569" s="11"/>
      <c r="AB6569" s="9"/>
      <c r="AC6569" s="9"/>
      <c r="AD6569" s="9"/>
      <c r="AE6569" s="8"/>
      <c r="AF6569" s="13"/>
      <c r="AG6569" s="13"/>
      <c r="AH6569" s="9"/>
      <c r="AI6569" s="13"/>
      <c r="AJ6569" s="8"/>
      <c r="AK6569" s="8"/>
      <c r="AL6569" s="8"/>
      <c r="AM6569" s="8"/>
      <c r="AN6569" s="8"/>
      <c r="AO6569" s="8"/>
      <c r="AP6569" s="8"/>
      <c r="AQ6569" s="8"/>
      <c r="AR6569" s="8"/>
      <c r="AS6569" s="8"/>
      <c r="AT6569" s="8"/>
      <c r="AU6569" s="8"/>
      <c r="AV6569" s="8"/>
      <c r="AW6569" s="8"/>
      <c r="AX6569" s="8"/>
    </row>
    <row r="6570" spans="3:50">
      <c r="C6570" s="8"/>
      <c r="D6570" s="9"/>
      <c r="E6570" s="9"/>
      <c r="F6570" s="9"/>
      <c r="G6570" s="9"/>
      <c r="H6570" s="9"/>
      <c r="I6570" s="9"/>
      <c r="J6570" s="9"/>
      <c r="K6570" s="9"/>
      <c r="L6570" s="9"/>
      <c r="M6570" s="9"/>
      <c r="N6570" s="9"/>
      <c r="O6570" s="10"/>
      <c r="P6570" s="10"/>
      <c r="Q6570" s="10"/>
      <c r="R6570" s="10"/>
      <c r="S6570" s="11"/>
      <c r="T6570" s="12"/>
      <c r="U6570" s="12"/>
      <c r="V6570" s="10"/>
      <c r="W6570" s="12"/>
      <c r="X6570" s="11"/>
      <c r="Y6570" s="11"/>
      <c r="Z6570" s="11"/>
      <c r="AA6570" s="11"/>
      <c r="AB6570" s="9"/>
      <c r="AC6570" s="9"/>
      <c r="AD6570" s="9"/>
      <c r="AE6570" s="8"/>
      <c r="AF6570" s="13"/>
      <c r="AG6570" s="13"/>
      <c r="AH6570" s="9"/>
      <c r="AI6570" s="13"/>
      <c r="AJ6570" s="8"/>
      <c r="AK6570" s="8"/>
      <c r="AL6570" s="8"/>
      <c r="AM6570" s="8"/>
      <c r="AN6570" s="8"/>
      <c r="AO6570" s="8"/>
      <c r="AP6570" s="8"/>
      <c r="AQ6570" s="8"/>
      <c r="AR6570" s="8"/>
      <c r="AS6570" s="8"/>
      <c r="AT6570" s="8"/>
      <c r="AU6570" s="8"/>
      <c r="AV6570" s="8"/>
      <c r="AW6570" s="8"/>
      <c r="AX6570" s="8"/>
    </row>
    <row r="6571" spans="3:50">
      <c r="C6571" s="8"/>
      <c r="D6571" s="9"/>
      <c r="E6571" s="9"/>
      <c r="F6571" s="9"/>
      <c r="G6571" s="9"/>
      <c r="H6571" s="9"/>
      <c r="I6571" s="9"/>
      <c r="J6571" s="9"/>
      <c r="K6571" s="9"/>
      <c r="L6571" s="9"/>
      <c r="M6571" s="9"/>
      <c r="N6571" s="9"/>
      <c r="O6571" s="10"/>
      <c r="P6571" s="10"/>
      <c r="Q6571" s="10"/>
      <c r="R6571" s="10"/>
      <c r="S6571" s="11"/>
      <c r="T6571" s="12"/>
      <c r="U6571" s="12"/>
      <c r="V6571" s="10"/>
      <c r="W6571" s="12"/>
      <c r="X6571" s="11"/>
      <c r="Y6571" s="11"/>
      <c r="Z6571" s="11"/>
      <c r="AA6571" s="11"/>
      <c r="AB6571" s="9"/>
      <c r="AC6571" s="9"/>
      <c r="AD6571" s="9"/>
      <c r="AE6571" s="8"/>
      <c r="AF6571" s="13"/>
      <c r="AG6571" s="13"/>
      <c r="AH6571" s="9"/>
      <c r="AI6571" s="13"/>
      <c r="AJ6571" s="8"/>
      <c r="AK6571" s="8"/>
      <c r="AL6571" s="8"/>
      <c r="AM6571" s="8"/>
      <c r="AN6571" s="8"/>
      <c r="AO6571" s="8"/>
      <c r="AP6571" s="8"/>
      <c r="AQ6571" s="8"/>
      <c r="AR6571" s="8"/>
      <c r="AS6571" s="8"/>
      <c r="AT6571" s="8"/>
      <c r="AU6571" s="8"/>
      <c r="AV6571" s="8"/>
      <c r="AW6571" s="8"/>
      <c r="AX6571" s="8"/>
    </row>
    <row r="6572" spans="3:50">
      <c r="C6572" s="8"/>
      <c r="D6572" s="9"/>
      <c r="E6572" s="9"/>
      <c r="F6572" s="9"/>
      <c r="G6572" s="9"/>
      <c r="H6572" s="9"/>
      <c r="I6572" s="9"/>
      <c r="J6572" s="9"/>
      <c r="K6572" s="9"/>
      <c r="L6572" s="9"/>
      <c r="M6572" s="9"/>
      <c r="N6572" s="9"/>
      <c r="O6572" s="10"/>
      <c r="P6572" s="10"/>
      <c r="Q6572" s="10"/>
      <c r="R6572" s="10"/>
      <c r="S6572" s="11"/>
      <c r="T6572" s="12"/>
      <c r="U6572" s="12"/>
      <c r="V6572" s="10"/>
      <c r="W6572" s="12"/>
      <c r="X6572" s="11"/>
      <c r="Y6572" s="11"/>
      <c r="Z6572" s="11"/>
      <c r="AA6572" s="11"/>
      <c r="AB6572" s="9"/>
      <c r="AC6572" s="9"/>
      <c r="AD6572" s="9"/>
      <c r="AE6572" s="8"/>
      <c r="AF6572" s="13"/>
      <c r="AG6572" s="13"/>
      <c r="AH6572" s="9"/>
      <c r="AI6572" s="13"/>
      <c r="AJ6572" s="8"/>
      <c r="AK6572" s="8"/>
      <c r="AL6572" s="8"/>
      <c r="AM6572" s="8"/>
      <c r="AN6572" s="8"/>
      <c r="AO6572" s="8"/>
      <c r="AP6572" s="8"/>
      <c r="AQ6572" s="8"/>
      <c r="AR6572" s="8"/>
      <c r="AS6572" s="8"/>
      <c r="AT6572" s="8"/>
      <c r="AU6572" s="8"/>
      <c r="AV6572" s="8"/>
      <c r="AW6572" s="8"/>
      <c r="AX6572" s="8"/>
    </row>
    <row r="6573" spans="3:50">
      <c r="C6573" s="8"/>
      <c r="D6573" s="9"/>
      <c r="E6573" s="9"/>
      <c r="F6573" s="9"/>
      <c r="G6573" s="9"/>
      <c r="H6573" s="9"/>
      <c r="I6573" s="9"/>
      <c r="J6573" s="9"/>
      <c r="K6573" s="9"/>
      <c r="L6573" s="9"/>
      <c r="M6573" s="9"/>
      <c r="N6573" s="9"/>
      <c r="O6573" s="10"/>
      <c r="P6573" s="10"/>
      <c r="Q6573" s="10"/>
      <c r="R6573" s="10"/>
      <c r="S6573" s="11"/>
      <c r="T6573" s="12"/>
      <c r="U6573" s="12"/>
      <c r="V6573" s="10"/>
      <c r="W6573" s="12"/>
      <c r="X6573" s="11"/>
      <c r="Y6573" s="11"/>
      <c r="Z6573" s="11"/>
      <c r="AA6573" s="11"/>
      <c r="AB6573" s="9"/>
      <c r="AC6573" s="9"/>
      <c r="AD6573" s="9"/>
      <c r="AE6573" s="8"/>
      <c r="AF6573" s="13"/>
      <c r="AG6573" s="13"/>
      <c r="AH6573" s="9"/>
      <c r="AI6573" s="13"/>
      <c r="AJ6573" s="8"/>
      <c r="AK6573" s="8"/>
      <c r="AL6573" s="8"/>
      <c r="AM6573" s="8"/>
      <c r="AN6573" s="8"/>
      <c r="AO6573" s="8"/>
      <c r="AP6573" s="8"/>
      <c r="AQ6573" s="8"/>
      <c r="AR6573" s="8"/>
      <c r="AS6573" s="8"/>
      <c r="AT6573" s="8"/>
      <c r="AU6573" s="8"/>
      <c r="AV6573" s="8"/>
      <c r="AW6573" s="8"/>
      <c r="AX6573" s="8"/>
    </row>
    <row r="6574" spans="3:50">
      <c r="C6574" s="8"/>
      <c r="D6574" s="9"/>
      <c r="E6574" s="9"/>
      <c r="F6574" s="9"/>
      <c r="G6574" s="9"/>
      <c r="H6574" s="9"/>
      <c r="I6574" s="9"/>
      <c r="J6574" s="9"/>
      <c r="K6574" s="9"/>
      <c r="L6574" s="9"/>
      <c r="M6574" s="9"/>
      <c r="N6574" s="9"/>
      <c r="O6574" s="10"/>
      <c r="P6574" s="10"/>
      <c r="Q6574" s="10"/>
      <c r="R6574" s="10"/>
      <c r="S6574" s="11"/>
      <c r="T6574" s="12"/>
      <c r="U6574" s="12"/>
      <c r="V6574" s="10"/>
      <c r="W6574" s="12"/>
      <c r="X6574" s="11"/>
      <c r="Y6574" s="11"/>
      <c r="Z6574" s="11"/>
      <c r="AA6574" s="11"/>
      <c r="AB6574" s="9"/>
      <c r="AC6574" s="9"/>
      <c r="AD6574" s="9"/>
      <c r="AE6574" s="8"/>
      <c r="AF6574" s="13"/>
      <c r="AG6574" s="13"/>
      <c r="AH6574" s="9"/>
      <c r="AI6574" s="13"/>
      <c r="AJ6574" s="8"/>
      <c r="AK6574" s="8"/>
      <c r="AL6574" s="8"/>
      <c r="AM6574" s="8"/>
      <c r="AN6574" s="8"/>
      <c r="AO6574" s="8"/>
      <c r="AP6574" s="8"/>
      <c r="AQ6574" s="8"/>
      <c r="AR6574" s="8"/>
      <c r="AS6574" s="8"/>
      <c r="AT6574" s="8"/>
      <c r="AU6574" s="8"/>
      <c r="AV6574" s="8"/>
      <c r="AW6574" s="8"/>
      <c r="AX6574" s="8"/>
    </row>
    <row r="6575" spans="3:50">
      <c r="C6575" s="8"/>
      <c r="D6575" s="9"/>
      <c r="E6575" s="9"/>
      <c r="F6575" s="9"/>
      <c r="G6575" s="9"/>
      <c r="H6575" s="9"/>
      <c r="I6575" s="9"/>
      <c r="J6575" s="9"/>
      <c r="K6575" s="9"/>
      <c r="L6575" s="9"/>
      <c r="M6575" s="9"/>
      <c r="N6575" s="9"/>
      <c r="O6575" s="10"/>
      <c r="P6575" s="10"/>
      <c r="Q6575" s="10"/>
      <c r="R6575" s="10"/>
      <c r="S6575" s="11"/>
      <c r="T6575" s="12"/>
      <c r="U6575" s="12"/>
      <c r="V6575" s="10"/>
      <c r="W6575" s="12"/>
      <c r="X6575" s="11"/>
      <c r="Y6575" s="11"/>
      <c r="Z6575" s="11"/>
      <c r="AA6575" s="11"/>
      <c r="AB6575" s="9"/>
      <c r="AC6575" s="9"/>
      <c r="AD6575" s="9"/>
      <c r="AE6575" s="8"/>
      <c r="AF6575" s="13"/>
      <c r="AG6575" s="13"/>
      <c r="AH6575" s="9"/>
      <c r="AI6575" s="13"/>
      <c r="AJ6575" s="8"/>
      <c r="AK6575" s="8"/>
      <c r="AL6575" s="8"/>
      <c r="AM6575" s="8"/>
      <c r="AN6575" s="8"/>
      <c r="AO6575" s="8"/>
      <c r="AP6575" s="8"/>
      <c r="AQ6575" s="8"/>
      <c r="AR6575" s="8"/>
      <c r="AS6575" s="8"/>
      <c r="AT6575" s="8"/>
      <c r="AU6575" s="8"/>
      <c r="AV6575" s="8"/>
      <c r="AW6575" s="8"/>
      <c r="AX6575" s="8"/>
    </row>
    <row r="6576" spans="3:50">
      <c r="C6576" s="8"/>
      <c r="D6576" s="9"/>
      <c r="E6576" s="9"/>
      <c r="F6576" s="9"/>
      <c r="G6576" s="9"/>
      <c r="H6576" s="9"/>
      <c r="I6576" s="9"/>
      <c r="J6576" s="9"/>
      <c r="K6576" s="9"/>
      <c r="L6576" s="9"/>
      <c r="M6576" s="9"/>
      <c r="N6576" s="9"/>
      <c r="O6576" s="10"/>
      <c r="P6576" s="10"/>
      <c r="Q6576" s="10"/>
      <c r="R6576" s="10"/>
      <c r="S6576" s="11"/>
      <c r="T6576" s="12"/>
      <c r="U6576" s="12"/>
      <c r="V6576" s="10"/>
      <c r="W6576" s="12"/>
      <c r="X6576" s="11"/>
      <c r="Y6576" s="11"/>
      <c r="Z6576" s="11"/>
      <c r="AA6576" s="11"/>
      <c r="AB6576" s="9"/>
      <c r="AC6576" s="9"/>
      <c r="AD6576" s="9"/>
      <c r="AE6576" s="8"/>
      <c r="AF6576" s="13"/>
      <c r="AG6576" s="13"/>
      <c r="AH6576" s="9"/>
      <c r="AI6576" s="13"/>
      <c r="AJ6576" s="8"/>
      <c r="AK6576" s="8"/>
      <c r="AL6576" s="8"/>
      <c r="AM6576" s="8"/>
      <c r="AN6576" s="8"/>
      <c r="AO6576" s="8"/>
      <c r="AP6576" s="8"/>
      <c r="AQ6576" s="8"/>
      <c r="AR6576" s="8"/>
      <c r="AS6576" s="8"/>
      <c r="AT6576" s="8"/>
      <c r="AU6576" s="8"/>
      <c r="AV6576" s="8"/>
      <c r="AW6576" s="8"/>
      <c r="AX6576" s="8"/>
    </row>
    <row r="6577" spans="3:50">
      <c r="C6577" s="8"/>
      <c r="D6577" s="9"/>
      <c r="E6577" s="9"/>
      <c r="F6577" s="9"/>
      <c r="G6577" s="9"/>
      <c r="H6577" s="9"/>
      <c r="I6577" s="9"/>
      <c r="J6577" s="9"/>
      <c r="K6577" s="9"/>
      <c r="L6577" s="9"/>
      <c r="M6577" s="9"/>
      <c r="N6577" s="9"/>
      <c r="O6577" s="10"/>
      <c r="P6577" s="10"/>
      <c r="Q6577" s="10"/>
      <c r="R6577" s="10"/>
      <c r="S6577" s="11"/>
      <c r="T6577" s="12"/>
      <c r="U6577" s="12"/>
      <c r="V6577" s="10"/>
      <c r="W6577" s="12"/>
      <c r="X6577" s="11"/>
      <c r="Y6577" s="11"/>
      <c r="Z6577" s="11"/>
      <c r="AA6577" s="11"/>
      <c r="AB6577" s="9"/>
      <c r="AC6577" s="9"/>
      <c r="AD6577" s="9"/>
      <c r="AE6577" s="8"/>
      <c r="AF6577" s="13"/>
      <c r="AG6577" s="13"/>
      <c r="AH6577" s="9"/>
      <c r="AI6577" s="13"/>
      <c r="AJ6577" s="8"/>
      <c r="AK6577" s="8"/>
      <c r="AL6577" s="8"/>
      <c r="AM6577" s="8"/>
      <c r="AN6577" s="8"/>
      <c r="AO6577" s="8"/>
      <c r="AP6577" s="8"/>
      <c r="AQ6577" s="8"/>
      <c r="AR6577" s="8"/>
      <c r="AS6577" s="8"/>
      <c r="AT6577" s="8"/>
      <c r="AU6577" s="8"/>
      <c r="AV6577" s="8"/>
      <c r="AW6577" s="8"/>
      <c r="AX6577" s="8"/>
    </row>
    <row r="6578" spans="3:50">
      <c r="C6578" s="8"/>
      <c r="D6578" s="9"/>
      <c r="E6578" s="9"/>
      <c r="F6578" s="9"/>
      <c r="G6578" s="9"/>
      <c r="H6578" s="9"/>
      <c r="I6578" s="9"/>
      <c r="J6578" s="9"/>
      <c r="K6578" s="9"/>
      <c r="L6578" s="9"/>
      <c r="M6578" s="9"/>
      <c r="N6578" s="9"/>
      <c r="O6578" s="10"/>
      <c r="P6578" s="10"/>
      <c r="Q6578" s="10"/>
      <c r="R6578" s="10"/>
      <c r="S6578" s="11"/>
      <c r="T6578" s="12"/>
      <c r="U6578" s="12"/>
      <c r="V6578" s="10"/>
      <c r="W6578" s="12"/>
      <c r="X6578" s="11"/>
      <c r="Y6578" s="11"/>
      <c r="Z6578" s="11"/>
      <c r="AA6578" s="11"/>
      <c r="AB6578" s="9"/>
      <c r="AC6578" s="9"/>
      <c r="AD6578" s="9"/>
      <c r="AE6578" s="8"/>
      <c r="AF6578" s="13"/>
      <c r="AG6578" s="13"/>
      <c r="AH6578" s="9"/>
      <c r="AI6578" s="13"/>
      <c r="AJ6578" s="8"/>
      <c r="AK6578" s="8"/>
      <c r="AL6578" s="8"/>
      <c r="AM6578" s="8"/>
      <c r="AN6578" s="8"/>
      <c r="AO6578" s="8"/>
      <c r="AP6578" s="8"/>
      <c r="AQ6578" s="8"/>
      <c r="AR6578" s="8"/>
      <c r="AS6578" s="8"/>
      <c r="AT6578" s="8"/>
      <c r="AU6578" s="8"/>
      <c r="AV6578" s="8"/>
      <c r="AW6578" s="8"/>
      <c r="AX6578" s="8"/>
    </row>
    <row r="6579" spans="3:50">
      <c r="C6579" s="8"/>
      <c r="D6579" s="9"/>
      <c r="E6579" s="9"/>
      <c r="F6579" s="9"/>
      <c r="G6579" s="9"/>
      <c r="H6579" s="9"/>
      <c r="I6579" s="9"/>
      <c r="J6579" s="9"/>
      <c r="K6579" s="9"/>
      <c r="L6579" s="9"/>
      <c r="M6579" s="9"/>
      <c r="N6579" s="9"/>
      <c r="O6579" s="10"/>
      <c r="P6579" s="10"/>
      <c r="Q6579" s="10"/>
      <c r="R6579" s="10"/>
      <c r="S6579" s="11"/>
      <c r="T6579" s="12"/>
      <c r="U6579" s="12"/>
      <c r="V6579" s="10"/>
      <c r="W6579" s="12"/>
      <c r="X6579" s="11"/>
      <c r="Y6579" s="11"/>
      <c r="Z6579" s="11"/>
      <c r="AA6579" s="11"/>
      <c r="AB6579" s="9"/>
      <c r="AC6579" s="9"/>
      <c r="AD6579" s="9"/>
      <c r="AE6579" s="8"/>
      <c r="AF6579" s="13"/>
      <c r="AG6579" s="13"/>
      <c r="AH6579" s="9"/>
      <c r="AI6579" s="13"/>
      <c r="AJ6579" s="8"/>
      <c r="AK6579" s="8"/>
      <c r="AL6579" s="8"/>
      <c r="AM6579" s="8"/>
      <c r="AN6579" s="8"/>
      <c r="AO6579" s="8"/>
      <c r="AP6579" s="8"/>
      <c r="AQ6579" s="8"/>
      <c r="AR6579" s="8"/>
      <c r="AS6579" s="8"/>
      <c r="AT6579" s="8"/>
      <c r="AU6579" s="8"/>
      <c r="AV6579" s="8"/>
      <c r="AW6579" s="8"/>
      <c r="AX6579" s="8"/>
    </row>
    <row r="6580" spans="3:50">
      <c r="C6580" s="8"/>
      <c r="D6580" s="9"/>
      <c r="E6580" s="9"/>
      <c r="F6580" s="9"/>
      <c r="G6580" s="9"/>
      <c r="H6580" s="9"/>
      <c r="I6580" s="9"/>
      <c r="J6580" s="9"/>
      <c r="K6580" s="9"/>
      <c r="L6580" s="9"/>
      <c r="M6580" s="9"/>
      <c r="N6580" s="9"/>
      <c r="O6580" s="10"/>
      <c r="P6580" s="10"/>
      <c r="Q6580" s="10"/>
      <c r="R6580" s="10"/>
      <c r="S6580" s="11"/>
      <c r="T6580" s="12"/>
      <c r="U6580" s="12"/>
      <c r="V6580" s="10"/>
      <c r="W6580" s="12"/>
      <c r="X6580" s="11"/>
      <c r="Y6580" s="11"/>
      <c r="Z6580" s="11"/>
      <c r="AA6580" s="11"/>
      <c r="AB6580" s="9"/>
      <c r="AC6580" s="9"/>
      <c r="AD6580" s="9"/>
      <c r="AE6580" s="8"/>
      <c r="AF6580" s="13"/>
      <c r="AG6580" s="13"/>
      <c r="AH6580" s="9"/>
      <c r="AI6580" s="13"/>
      <c r="AJ6580" s="8"/>
      <c r="AK6580" s="8"/>
      <c r="AL6580" s="8"/>
      <c r="AM6580" s="8"/>
      <c r="AN6580" s="8"/>
      <c r="AO6580" s="8"/>
      <c r="AP6580" s="8"/>
      <c r="AQ6580" s="8"/>
      <c r="AR6580" s="8"/>
      <c r="AS6580" s="8"/>
      <c r="AT6580" s="8"/>
      <c r="AU6580" s="8"/>
      <c r="AV6580" s="8"/>
      <c r="AW6580" s="8"/>
      <c r="AX6580" s="8"/>
    </row>
    <row r="6581" spans="3:50">
      <c r="C6581" s="8"/>
      <c r="D6581" s="9"/>
      <c r="E6581" s="9"/>
      <c r="F6581" s="9"/>
      <c r="G6581" s="9"/>
      <c r="H6581" s="9"/>
      <c r="I6581" s="9"/>
      <c r="J6581" s="9"/>
      <c r="K6581" s="9"/>
      <c r="L6581" s="9"/>
      <c r="M6581" s="9"/>
      <c r="N6581" s="9"/>
      <c r="O6581" s="10"/>
      <c r="P6581" s="10"/>
      <c r="Q6581" s="10"/>
      <c r="R6581" s="10"/>
      <c r="S6581" s="11"/>
      <c r="T6581" s="12"/>
      <c r="U6581" s="12"/>
      <c r="V6581" s="10"/>
      <c r="W6581" s="12"/>
      <c r="X6581" s="11"/>
      <c r="Y6581" s="11"/>
      <c r="Z6581" s="11"/>
      <c r="AA6581" s="11"/>
      <c r="AB6581" s="9"/>
      <c r="AC6581" s="9"/>
      <c r="AD6581" s="9"/>
      <c r="AE6581" s="8"/>
      <c r="AF6581" s="13"/>
      <c r="AG6581" s="13"/>
      <c r="AH6581" s="9"/>
      <c r="AI6581" s="13"/>
      <c r="AJ6581" s="8"/>
      <c r="AK6581" s="8"/>
      <c r="AL6581" s="8"/>
      <c r="AM6581" s="8"/>
      <c r="AN6581" s="8"/>
      <c r="AO6581" s="8"/>
      <c r="AP6581" s="8"/>
      <c r="AQ6581" s="8"/>
      <c r="AR6581" s="8"/>
      <c r="AS6581" s="8"/>
      <c r="AT6581" s="8"/>
      <c r="AU6581" s="8"/>
      <c r="AV6581" s="8"/>
      <c r="AW6581" s="8"/>
      <c r="AX6581" s="8"/>
    </row>
    <row r="6582" spans="3:50">
      <c r="C6582" s="8"/>
      <c r="D6582" s="9"/>
      <c r="E6582" s="9"/>
      <c r="F6582" s="9"/>
      <c r="G6582" s="9"/>
      <c r="H6582" s="9"/>
      <c r="I6582" s="9"/>
      <c r="J6582" s="9"/>
      <c r="K6582" s="9"/>
      <c r="L6582" s="9"/>
      <c r="M6582" s="9"/>
      <c r="N6582" s="9"/>
      <c r="O6582" s="10"/>
      <c r="P6582" s="10"/>
      <c r="Q6582" s="10"/>
      <c r="R6582" s="10"/>
      <c r="S6582" s="11"/>
      <c r="T6582" s="12"/>
      <c r="U6582" s="12"/>
      <c r="V6582" s="10"/>
      <c r="W6582" s="12"/>
      <c r="X6582" s="11"/>
      <c r="Y6582" s="11"/>
      <c r="Z6582" s="11"/>
      <c r="AA6582" s="11"/>
      <c r="AB6582" s="9"/>
      <c r="AC6582" s="9"/>
      <c r="AD6582" s="9"/>
      <c r="AE6582" s="8"/>
      <c r="AF6582" s="13"/>
      <c r="AG6582" s="13"/>
      <c r="AH6582" s="9"/>
      <c r="AI6582" s="13"/>
      <c r="AJ6582" s="8"/>
      <c r="AK6582" s="8"/>
      <c r="AL6582" s="8"/>
      <c r="AM6582" s="8"/>
      <c r="AN6582" s="8"/>
      <c r="AO6582" s="8"/>
      <c r="AP6582" s="8"/>
      <c r="AQ6582" s="8"/>
      <c r="AR6582" s="8"/>
      <c r="AS6582" s="8"/>
      <c r="AT6582" s="8"/>
      <c r="AU6582" s="8"/>
      <c r="AV6582" s="8"/>
      <c r="AW6582" s="8"/>
      <c r="AX6582" s="8"/>
    </row>
    <row r="6583" spans="3:50">
      <c r="C6583" s="8"/>
      <c r="D6583" s="9"/>
      <c r="E6583" s="9"/>
      <c r="F6583" s="9"/>
      <c r="G6583" s="9"/>
      <c r="H6583" s="9"/>
      <c r="I6583" s="9"/>
      <c r="J6583" s="9"/>
      <c r="K6583" s="9"/>
      <c r="L6583" s="9"/>
      <c r="M6583" s="9"/>
      <c r="N6583" s="9"/>
      <c r="O6583" s="10"/>
      <c r="P6583" s="10"/>
      <c r="Q6583" s="10"/>
      <c r="R6583" s="10"/>
      <c r="S6583" s="11"/>
      <c r="T6583" s="12"/>
      <c r="U6583" s="12"/>
      <c r="V6583" s="10"/>
      <c r="W6583" s="12"/>
      <c r="X6583" s="11"/>
      <c r="Y6583" s="11"/>
      <c r="Z6583" s="11"/>
      <c r="AA6583" s="11"/>
      <c r="AB6583" s="9"/>
      <c r="AC6583" s="9"/>
      <c r="AD6583" s="9"/>
      <c r="AE6583" s="8"/>
      <c r="AF6583" s="13"/>
      <c r="AG6583" s="13"/>
      <c r="AH6583" s="9"/>
      <c r="AI6583" s="13"/>
      <c r="AJ6583" s="8"/>
      <c r="AK6583" s="8"/>
      <c r="AL6583" s="8"/>
      <c r="AM6583" s="8"/>
      <c r="AN6583" s="8"/>
      <c r="AO6583" s="8"/>
      <c r="AP6583" s="8"/>
      <c r="AQ6583" s="8"/>
      <c r="AR6583" s="8"/>
      <c r="AS6583" s="8"/>
      <c r="AT6583" s="8"/>
      <c r="AU6583" s="8"/>
      <c r="AV6583" s="8"/>
      <c r="AW6583" s="8"/>
      <c r="AX6583" s="8"/>
    </row>
    <row r="6584" spans="3:50">
      <c r="C6584" s="8"/>
      <c r="D6584" s="9"/>
      <c r="E6584" s="9"/>
      <c r="F6584" s="9"/>
      <c r="G6584" s="9"/>
      <c r="H6584" s="9"/>
      <c r="I6584" s="9"/>
      <c r="J6584" s="9"/>
      <c r="K6584" s="9"/>
      <c r="L6584" s="9"/>
      <c r="M6584" s="9"/>
      <c r="N6584" s="9"/>
      <c r="O6584" s="10"/>
      <c r="P6584" s="10"/>
      <c r="Q6584" s="10"/>
      <c r="R6584" s="10"/>
      <c r="S6584" s="11"/>
      <c r="T6584" s="12"/>
      <c r="U6584" s="12"/>
      <c r="V6584" s="10"/>
      <c r="W6584" s="12"/>
      <c r="X6584" s="11"/>
      <c r="Y6584" s="11"/>
      <c r="Z6584" s="11"/>
      <c r="AA6584" s="11"/>
      <c r="AB6584" s="9"/>
      <c r="AC6584" s="9"/>
      <c r="AD6584" s="9"/>
      <c r="AE6584" s="8"/>
      <c r="AF6584" s="13"/>
      <c r="AG6584" s="13"/>
      <c r="AH6584" s="9"/>
      <c r="AI6584" s="13"/>
      <c r="AJ6584" s="8"/>
      <c r="AK6584" s="8"/>
      <c r="AL6584" s="8"/>
      <c r="AM6584" s="8"/>
      <c r="AN6584" s="8"/>
      <c r="AO6584" s="8"/>
      <c r="AP6584" s="8"/>
      <c r="AQ6584" s="8"/>
      <c r="AR6584" s="8"/>
      <c r="AS6584" s="8"/>
      <c r="AT6584" s="8"/>
      <c r="AU6584" s="8"/>
      <c r="AV6584" s="8"/>
      <c r="AW6584" s="8"/>
      <c r="AX6584" s="8"/>
    </row>
    <row r="6585" spans="3:50">
      <c r="C6585" s="8"/>
      <c r="D6585" s="9"/>
      <c r="E6585" s="9"/>
      <c r="F6585" s="9"/>
      <c r="G6585" s="9"/>
      <c r="H6585" s="9"/>
      <c r="I6585" s="9"/>
      <c r="J6585" s="9"/>
      <c r="K6585" s="9"/>
      <c r="L6585" s="9"/>
      <c r="M6585" s="9"/>
      <c r="N6585" s="9"/>
      <c r="O6585" s="10"/>
      <c r="P6585" s="10"/>
      <c r="Q6585" s="10"/>
      <c r="R6585" s="10"/>
      <c r="S6585" s="11"/>
      <c r="T6585" s="12"/>
      <c r="U6585" s="12"/>
      <c r="V6585" s="10"/>
      <c r="W6585" s="12"/>
      <c r="X6585" s="11"/>
      <c r="Y6585" s="11"/>
      <c r="Z6585" s="11"/>
      <c r="AA6585" s="11"/>
      <c r="AB6585" s="9"/>
      <c r="AC6585" s="9"/>
      <c r="AD6585" s="9"/>
      <c r="AE6585" s="8"/>
      <c r="AF6585" s="13"/>
      <c r="AG6585" s="13"/>
      <c r="AH6585" s="9"/>
      <c r="AI6585" s="13"/>
      <c r="AJ6585" s="8"/>
      <c r="AK6585" s="8"/>
      <c r="AL6585" s="8"/>
      <c r="AM6585" s="8"/>
      <c r="AN6585" s="8"/>
      <c r="AO6585" s="8"/>
      <c r="AP6585" s="8"/>
      <c r="AQ6585" s="8"/>
      <c r="AR6585" s="8"/>
      <c r="AS6585" s="8"/>
      <c r="AT6585" s="8"/>
      <c r="AU6585" s="8"/>
      <c r="AV6585" s="8"/>
      <c r="AW6585" s="8"/>
      <c r="AX6585" s="8"/>
    </row>
    <row r="6586" spans="3:50">
      <c r="C6586" s="8"/>
      <c r="D6586" s="9"/>
      <c r="E6586" s="9"/>
      <c r="F6586" s="9"/>
      <c r="G6586" s="9"/>
      <c r="H6586" s="9"/>
      <c r="I6586" s="9"/>
      <c r="J6586" s="9"/>
      <c r="K6586" s="9"/>
      <c r="L6586" s="9"/>
      <c r="M6586" s="9"/>
      <c r="N6586" s="9"/>
      <c r="O6586" s="10"/>
      <c r="P6586" s="10"/>
      <c r="Q6586" s="10"/>
      <c r="R6586" s="10"/>
      <c r="S6586" s="11"/>
      <c r="T6586" s="12"/>
      <c r="U6586" s="12"/>
      <c r="V6586" s="10"/>
      <c r="W6586" s="12"/>
      <c r="X6586" s="11"/>
      <c r="Y6586" s="11"/>
      <c r="Z6586" s="11"/>
      <c r="AA6586" s="11"/>
      <c r="AB6586" s="9"/>
      <c r="AC6586" s="9"/>
      <c r="AD6586" s="9"/>
      <c r="AE6586" s="8"/>
      <c r="AF6586" s="13"/>
      <c r="AG6586" s="13"/>
      <c r="AH6586" s="9"/>
      <c r="AI6586" s="13"/>
      <c r="AJ6586" s="8"/>
      <c r="AK6586" s="8"/>
      <c r="AL6586" s="8"/>
      <c r="AM6586" s="8"/>
      <c r="AN6586" s="8"/>
      <c r="AO6586" s="8"/>
      <c r="AP6586" s="8"/>
      <c r="AQ6586" s="8"/>
      <c r="AR6586" s="8"/>
      <c r="AS6586" s="8"/>
      <c r="AT6586" s="8"/>
      <c r="AU6586" s="8"/>
      <c r="AV6586" s="8"/>
      <c r="AW6586" s="8"/>
      <c r="AX6586" s="8"/>
    </row>
    <row r="6587" spans="3:50">
      <c r="C6587" s="8"/>
      <c r="D6587" s="9"/>
      <c r="E6587" s="9"/>
      <c r="F6587" s="9"/>
      <c r="G6587" s="9"/>
      <c r="H6587" s="9"/>
      <c r="I6587" s="9"/>
      <c r="J6587" s="9"/>
      <c r="K6587" s="9"/>
      <c r="L6587" s="9"/>
      <c r="M6587" s="9"/>
      <c r="N6587" s="9"/>
      <c r="O6587" s="10"/>
      <c r="P6587" s="10"/>
      <c r="Q6587" s="10"/>
      <c r="R6587" s="10"/>
      <c r="S6587" s="11"/>
      <c r="T6587" s="12"/>
      <c r="U6587" s="12"/>
      <c r="V6587" s="10"/>
      <c r="W6587" s="12"/>
      <c r="X6587" s="11"/>
      <c r="Y6587" s="11"/>
      <c r="Z6587" s="11"/>
      <c r="AA6587" s="11"/>
      <c r="AB6587" s="9"/>
      <c r="AC6587" s="9"/>
      <c r="AD6587" s="9"/>
      <c r="AE6587" s="8"/>
      <c r="AF6587" s="13"/>
      <c r="AG6587" s="13"/>
      <c r="AH6587" s="9"/>
      <c r="AI6587" s="13"/>
      <c r="AJ6587" s="8"/>
      <c r="AK6587" s="8"/>
      <c r="AL6587" s="8"/>
      <c r="AM6587" s="8"/>
      <c r="AN6587" s="8"/>
      <c r="AO6587" s="8"/>
      <c r="AP6587" s="8"/>
      <c r="AQ6587" s="8"/>
      <c r="AR6587" s="8"/>
      <c r="AS6587" s="8"/>
      <c r="AT6587" s="8"/>
      <c r="AU6587" s="8"/>
      <c r="AV6587" s="8"/>
      <c r="AW6587" s="8"/>
      <c r="AX6587" s="8"/>
    </row>
    <row r="6588" spans="3:50">
      <c r="C6588" s="8"/>
      <c r="D6588" s="9"/>
      <c r="E6588" s="9"/>
      <c r="F6588" s="9"/>
      <c r="G6588" s="9"/>
      <c r="H6588" s="9"/>
      <c r="I6588" s="9"/>
      <c r="J6588" s="9"/>
      <c r="K6588" s="9"/>
      <c r="L6588" s="9"/>
      <c r="M6588" s="9"/>
      <c r="N6588" s="9"/>
      <c r="O6588" s="10"/>
      <c r="P6588" s="10"/>
      <c r="Q6588" s="10"/>
      <c r="R6588" s="10"/>
      <c r="S6588" s="11"/>
      <c r="T6588" s="12"/>
      <c r="U6588" s="12"/>
      <c r="V6588" s="10"/>
      <c r="W6588" s="12"/>
      <c r="X6588" s="11"/>
      <c r="Y6588" s="11"/>
      <c r="Z6588" s="11"/>
      <c r="AA6588" s="11"/>
      <c r="AB6588" s="9"/>
      <c r="AC6588" s="9"/>
      <c r="AD6588" s="9"/>
      <c r="AE6588" s="8"/>
      <c r="AF6588" s="13"/>
      <c r="AG6588" s="13"/>
      <c r="AH6588" s="9"/>
      <c r="AI6588" s="13"/>
      <c r="AJ6588" s="8"/>
      <c r="AK6588" s="8"/>
      <c r="AL6588" s="8"/>
      <c r="AM6588" s="8"/>
      <c r="AN6588" s="8"/>
      <c r="AO6588" s="8"/>
      <c r="AP6588" s="8"/>
      <c r="AQ6588" s="8"/>
      <c r="AR6588" s="8"/>
      <c r="AS6588" s="8"/>
      <c r="AT6588" s="8"/>
      <c r="AU6588" s="8"/>
      <c r="AV6588" s="8"/>
      <c r="AW6588" s="8"/>
      <c r="AX6588" s="8"/>
    </row>
    <row r="6589" spans="3:50">
      <c r="C6589" s="8"/>
      <c r="D6589" s="9"/>
      <c r="E6589" s="9"/>
      <c r="F6589" s="9"/>
      <c r="G6589" s="9"/>
      <c r="H6589" s="9"/>
      <c r="I6589" s="9"/>
      <c r="J6589" s="9"/>
      <c r="K6589" s="9"/>
      <c r="L6589" s="9"/>
      <c r="M6589" s="9"/>
      <c r="N6589" s="9"/>
      <c r="O6589" s="10"/>
      <c r="P6589" s="10"/>
      <c r="Q6589" s="10"/>
      <c r="R6589" s="10"/>
      <c r="S6589" s="11"/>
      <c r="T6589" s="12"/>
      <c r="U6589" s="12"/>
      <c r="V6589" s="10"/>
      <c r="W6589" s="12"/>
      <c r="X6589" s="11"/>
      <c r="Y6589" s="11"/>
      <c r="Z6589" s="11"/>
      <c r="AA6589" s="11"/>
      <c r="AB6589" s="9"/>
      <c r="AC6589" s="9"/>
      <c r="AD6589" s="9"/>
      <c r="AE6589" s="8"/>
      <c r="AF6589" s="13"/>
      <c r="AG6589" s="13"/>
      <c r="AH6589" s="9"/>
      <c r="AI6589" s="13"/>
      <c r="AJ6589" s="8"/>
      <c r="AK6589" s="8"/>
      <c r="AL6589" s="8"/>
      <c r="AM6589" s="8"/>
      <c r="AN6589" s="8"/>
      <c r="AO6589" s="8"/>
      <c r="AP6589" s="8"/>
      <c r="AQ6589" s="8"/>
      <c r="AR6589" s="8"/>
      <c r="AS6589" s="8"/>
      <c r="AT6589" s="8"/>
      <c r="AU6589" s="8"/>
      <c r="AV6589" s="8"/>
      <c r="AW6589" s="8"/>
      <c r="AX6589" s="8"/>
    </row>
    <row r="6590" spans="3:50">
      <c r="C6590" s="8"/>
      <c r="D6590" s="9"/>
      <c r="E6590" s="9"/>
      <c r="F6590" s="9"/>
      <c r="G6590" s="9"/>
      <c r="H6590" s="9"/>
      <c r="I6590" s="9"/>
      <c r="J6590" s="9"/>
      <c r="K6590" s="9"/>
      <c r="L6590" s="9"/>
      <c r="M6590" s="9"/>
      <c r="N6590" s="9"/>
      <c r="O6590" s="10"/>
      <c r="P6590" s="10"/>
      <c r="Q6590" s="10"/>
      <c r="R6590" s="10"/>
      <c r="S6590" s="11"/>
      <c r="T6590" s="12"/>
      <c r="U6590" s="12"/>
      <c r="V6590" s="10"/>
      <c r="W6590" s="12"/>
      <c r="X6590" s="11"/>
      <c r="Y6590" s="11"/>
      <c r="Z6590" s="11"/>
      <c r="AA6590" s="11"/>
      <c r="AB6590" s="9"/>
      <c r="AC6590" s="9"/>
      <c r="AD6590" s="9"/>
      <c r="AE6590" s="8"/>
      <c r="AF6590" s="13"/>
      <c r="AG6590" s="13"/>
      <c r="AH6590" s="9"/>
      <c r="AI6590" s="13"/>
      <c r="AJ6590" s="8"/>
      <c r="AK6590" s="8"/>
      <c r="AL6590" s="8"/>
      <c r="AM6590" s="8"/>
      <c r="AN6590" s="8"/>
      <c r="AO6590" s="8"/>
      <c r="AP6590" s="8"/>
      <c r="AQ6590" s="8"/>
      <c r="AR6590" s="8"/>
      <c r="AS6590" s="8"/>
      <c r="AT6590" s="8"/>
      <c r="AU6590" s="8"/>
      <c r="AV6590" s="8"/>
      <c r="AW6590" s="8"/>
      <c r="AX6590" s="8"/>
    </row>
    <row r="6591" spans="3:50">
      <c r="C6591" s="8"/>
      <c r="D6591" s="9"/>
      <c r="E6591" s="9"/>
      <c r="F6591" s="9"/>
      <c r="G6591" s="9"/>
      <c r="H6591" s="9"/>
      <c r="I6591" s="9"/>
      <c r="J6591" s="9"/>
      <c r="K6591" s="9"/>
      <c r="L6591" s="9"/>
      <c r="M6591" s="9"/>
      <c r="N6591" s="9"/>
      <c r="O6591" s="10"/>
      <c r="P6591" s="10"/>
      <c r="Q6591" s="10"/>
      <c r="R6591" s="10"/>
      <c r="S6591" s="11"/>
      <c r="T6591" s="12"/>
      <c r="U6591" s="12"/>
      <c r="V6591" s="10"/>
      <c r="W6591" s="12"/>
      <c r="X6591" s="11"/>
      <c r="Y6591" s="11"/>
      <c r="Z6591" s="11"/>
      <c r="AA6591" s="11"/>
      <c r="AB6591" s="9"/>
      <c r="AC6591" s="9"/>
      <c r="AD6591" s="9"/>
      <c r="AE6591" s="8"/>
      <c r="AF6591" s="13"/>
      <c r="AG6591" s="13"/>
      <c r="AH6591" s="9"/>
      <c r="AI6591" s="13"/>
      <c r="AJ6591" s="8"/>
      <c r="AK6591" s="8"/>
      <c r="AL6591" s="8"/>
      <c r="AM6591" s="8"/>
      <c r="AN6591" s="8"/>
      <c r="AO6591" s="8"/>
      <c r="AP6591" s="8"/>
      <c r="AQ6591" s="8"/>
      <c r="AR6591" s="8"/>
      <c r="AS6591" s="8"/>
      <c r="AT6591" s="8"/>
      <c r="AU6591" s="8"/>
      <c r="AV6591" s="8"/>
      <c r="AW6591" s="8"/>
      <c r="AX6591" s="8"/>
    </row>
    <row r="6592" spans="3:50">
      <c r="C6592" s="8"/>
      <c r="D6592" s="9"/>
      <c r="E6592" s="9"/>
      <c r="F6592" s="9"/>
      <c r="G6592" s="9"/>
      <c r="H6592" s="9"/>
      <c r="I6592" s="9"/>
      <c r="J6592" s="9"/>
      <c r="K6592" s="9"/>
      <c r="L6592" s="9"/>
      <c r="M6592" s="9"/>
      <c r="N6592" s="9"/>
      <c r="O6592" s="10"/>
      <c r="P6592" s="10"/>
      <c r="Q6592" s="10"/>
      <c r="R6592" s="10"/>
      <c r="S6592" s="11"/>
      <c r="T6592" s="12"/>
      <c r="U6592" s="12"/>
      <c r="V6592" s="10"/>
      <c r="W6592" s="12"/>
      <c r="X6592" s="11"/>
      <c r="Y6592" s="11"/>
      <c r="Z6592" s="11"/>
      <c r="AA6592" s="11"/>
      <c r="AB6592" s="9"/>
      <c r="AC6592" s="9"/>
      <c r="AD6592" s="9"/>
      <c r="AE6592" s="8"/>
      <c r="AF6592" s="13"/>
      <c r="AG6592" s="13"/>
      <c r="AH6592" s="9"/>
      <c r="AI6592" s="13"/>
      <c r="AJ6592" s="8"/>
      <c r="AK6592" s="8"/>
      <c r="AL6592" s="8"/>
      <c r="AM6592" s="8"/>
      <c r="AN6592" s="8"/>
      <c r="AO6592" s="8"/>
      <c r="AP6592" s="8"/>
      <c r="AQ6592" s="8"/>
      <c r="AR6592" s="8"/>
      <c r="AS6592" s="8"/>
      <c r="AT6592" s="8"/>
      <c r="AU6592" s="8"/>
      <c r="AV6592" s="8"/>
      <c r="AW6592" s="8"/>
      <c r="AX6592" s="8"/>
    </row>
    <row r="6593" spans="3:50">
      <c r="C6593" s="8"/>
      <c r="D6593" s="9"/>
      <c r="E6593" s="9"/>
      <c r="F6593" s="9"/>
      <c r="G6593" s="9"/>
      <c r="H6593" s="9"/>
      <c r="I6593" s="9"/>
      <c r="J6593" s="9"/>
      <c r="K6593" s="9"/>
      <c r="L6593" s="9"/>
      <c r="M6593" s="9"/>
      <c r="N6593" s="9"/>
      <c r="O6593" s="10"/>
      <c r="P6593" s="10"/>
      <c r="Q6593" s="10"/>
      <c r="R6593" s="10"/>
      <c r="S6593" s="11"/>
      <c r="T6593" s="12"/>
      <c r="U6593" s="12"/>
      <c r="V6593" s="10"/>
      <c r="W6593" s="12"/>
      <c r="X6593" s="11"/>
      <c r="Y6593" s="11"/>
      <c r="Z6593" s="11"/>
      <c r="AA6593" s="11"/>
      <c r="AB6593" s="9"/>
      <c r="AC6593" s="9"/>
      <c r="AD6593" s="9"/>
      <c r="AE6593" s="8"/>
      <c r="AF6593" s="13"/>
      <c r="AG6593" s="13"/>
      <c r="AH6593" s="9"/>
      <c r="AI6593" s="13"/>
      <c r="AJ6593" s="8"/>
      <c r="AK6593" s="8"/>
      <c r="AL6593" s="8"/>
      <c r="AM6593" s="8"/>
      <c r="AN6593" s="8"/>
      <c r="AO6593" s="8"/>
      <c r="AP6593" s="8"/>
      <c r="AQ6593" s="8"/>
      <c r="AR6593" s="8"/>
      <c r="AS6593" s="8"/>
      <c r="AT6593" s="8"/>
      <c r="AU6593" s="8"/>
      <c r="AV6593" s="8"/>
      <c r="AW6593" s="8"/>
      <c r="AX6593" s="8"/>
    </row>
    <row r="6594" spans="3:50">
      <c r="C6594" s="8"/>
      <c r="D6594" s="9"/>
      <c r="E6594" s="9"/>
      <c r="F6594" s="9"/>
      <c r="G6594" s="9"/>
      <c r="H6594" s="9"/>
      <c r="I6594" s="9"/>
      <c r="J6594" s="9"/>
      <c r="K6594" s="9"/>
      <c r="L6594" s="9"/>
      <c r="M6594" s="9"/>
      <c r="N6594" s="9"/>
      <c r="O6594" s="10"/>
      <c r="P6594" s="10"/>
      <c r="Q6594" s="10"/>
      <c r="R6594" s="10"/>
      <c r="S6594" s="11"/>
      <c r="T6594" s="12"/>
      <c r="U6594" s="12"/>
      <c r="V6594" s="10"/>
      <c r="W6594" s="12"/>
      <c r="X6594" s="11"/>
      <c r="Y6594" s="11"/>
      <c r="Z6594" s="11"/>
      <c r="AA6594" s="11"/>
      <c r="AB6594" s="9"/>
      <c r="AC6594" s="9"/>
      <c r="AD6594" s="9"/>
      <c r="AE6594" s="8"/>
      <c r="AF6594" s="13"/>
      <c r="AG6594" s="13"/>
      <c r="AH6594" s="9"/>
      <c r="AI6594" s="13"/>
      <c r="AJ6594" s="8"/>
      <c r="AK6594" s="8"/>
      <c r="AL6594" s="8"/>
      <c r="AM6594" s="8"/>
      <c r="AN6594" s="8"/>
      <c r="AO6594" s="8"/>
      <c r="AP6594" s="8"/>
      <c r="AQ6594" s="8"/>
      <c r="AR6594" s="8"/>
      <c r="AS6594" s="8"/>
      <c r="AT6594" s="8"/>
      <c r="AU6594" s="8"/>
      <c r="AV6594" s="8"/>
      <c r="AW6594" s="8"/>
      <c r="AX6594" s="8"/>
    </row>
    <row r="6595" spans="3:50">
      <c r="C6595" s="8"/>
      <c r="D6595" s="9"/>
      <c r="E6595" s="9"/>
      <c r="F6595" s="9"/>
      <c r="G6595" s="9"/>
      <c r="H6595" s="9"/>
      <c r="I6595" s="9"/>
      <c r="J6595" s="9"/>
      <c r="K6595" s="9"/>
      <c r="L6595" s="9"/>
      <c r="M6595" s="9"/>
      <c r="N6595" s="9"/>
      <c r="O6595" s="10"/>
      <c r="P6595" s="10"/>
      <c r="Q6595" s="10"/>
      <c r="R6595" s="10"/>
      <c r="S6595" s="11"/>
      <c r="T6595" s="12"/>
      <c r="U6595" s="12"/>
      <c r="V6595" s="10"/>
      <c r="W6595" s="12"/>
      <c r="X6595" s="11"/>
      <c r="Y6595" s="11"/>
      <c r="Z6595" s="11"/>
      <c r="AA6595" s="11"/>
      <c r="AB6595" s="9"/>
      <c r="AC6595" s="9"/>
      <c r="AD6595" s="9"/>
      <c r="AE6595" s="8"/>
      <c r="AF6595" s="13"/>
      <c r="AG6595" s="13"/>
      <c r="AH6595" s="9"/>
      <c r="AI6595" s="13"/>
      <c r="AJ6595" s="8"/>
      <c r="AK6595" s="8"/>
      <c r="AL6595" s="8"/>
      <c r="AM6595" s="8"/>
      <c r="AN6595" s="8"/>
      <c r="AO6595" s="8"/>
      <c r="AP6595" s="8"/>
      <c r="AQ6595" s="8"/>
      <c r="AR6595" s="8"/>
      <c r="AS6595" s="8"/>
      <c r="AT6595" s="8"/>
      <c r="AU6595" s="8"/>
      <c r="AV6595" s="8"/>
      <c r="AW6595" s="8"/>
      <c r="AX6595" s="8"/>
    </row>
    <row r="6596" spans="3:50">
      <c r="C6596" s="8"/>
      <c r="D6596" s="9"/>
      <c r="E6596" s="9"/>
      <c r="F6596" s="9"/>
      <c r="G6596" s="9"/>
      <c r="H6596" s="9"/>
      <c r="I6596" s="9"/>
      <c r="J6596" s="9"/>
      <c r="K6596" s="9"/>
      <c r="L6596" s="9"/>
      <c r="M6596" s="9"/>
      <c r="N6596" s="9"/>
      <c r="O6596" s="10"/>
      <c r="P6596" s="10"/>
      <c r="Q6596" s="10"/>
      <c r="R6596" s="10"/>
      <c r="S6596" s="11"/>
      <c r="T6596" s="12"/>
      <c r="U6596" s="12"/>
      <c r="V6596" s="10"/>
      <c r="W6596" s="12"/>
      <c r="X6596" s="11"/>
      <c r="Y6596" s="11"/>
      <c r="Z6596" s="11"/>
      <c r="AA6596" s="11"/>
      <c r="AB6596" s="9"/>
      <c r="AC6596" s="9"/>
      <c r="AD6596" s="9"/>
      <c r="AE6596" s="8"/>
      <c r="AF6596" s="13"/>
      <c r="AG6596" s="13"/>
      <c r="AH6596" s="9"/>
      <c r="AI6596" s="13"/>
      <c r="AJ6596" s="8"/>
      <c r="AK6596" s="8"/>
      <c r="AL6596" s="8"/>
      <c r="AM6596" s="8"/>
      <c r="AN6596" s="8"/>
      <c r="AO6596" s="8"/>
      <c r="AP6596" s="8"/>
      <c r="AQ6596" s="8"/>
      <c r="AR6596" s="8"/>
      <c r="AS6596" s="8"/>
      <c r="AT6596" s="8"/>
      <c r="AU6596" s="8"/>
      <c r="AV6596" s="8"/>
      <c r="AW6596" s="8"/>
      <c r="AX6596" s="8"/>
    </row>
    <row r="6597" spans="3:50">
      <c r="C6597" s="8"/>
      <c r="D6597" s="9"/>
      <c r="E6597" s="9"/>
      <c r="F6597" s="9"/>
      <c r="G6597" s="9"/>
      <c r="H6597" s="9"/>
      <c r="I6597" s="9"/>
      <c r="J6597" s="9"/>
      <c r="K6597" s="9"/>
      <c r="L6597" s="9"/>
      <c r="M6597" s="9"/>
      <c r="N6597" s="9"/>
      <c r="O6597" s="10"/>
      <c r="P6597" s="10"/>
      <c r="Q6597" s="10"/>
      <c r="R6597" s="10"/>
      <c r="S6597" s="11"/>
      <c r="T6597" s="12"/>
      <c r="U6597" s="12"/>
      <c r="V6597" s="10"/>
      <c r="W6597" s="12"/>
      <c r="X6597" s="11"/>
      <c r="Y6597" s="11"/>
      <c r="Z6597" s="11"/>
      <c r="AA6597" s="11"/>
      <c r="AB6597" s="9"/>
      <c r="AC6597" s="9"/>
      <c r="AD6597" s="9"/>
      <c r="AE6597" s="8"/>
      <c r="AF6597" s="13"/>
      <c r="AG6597" s="13"/>
      <c r="AH6597" s="9"/>
      <c r="AI6597" s="13"/>
      <c r="AJ6597" s="8"/>
      <c r="AK6597" s="8"/>
      <c r="AL6597" s="8"/>
      <c r="AM6597" s="8"/>
      <c r="AN6597" s="8"/>
      <c r="AO6597" s="8"/>
      <c r="AP6597" s="8"/>
      <c r="AQ6597" s="8"/>
      <c r="AR6597" s="8"/>
      <c r="AS6597" s="8"/>
      <c r="AT6597" s="8"/>
      <c r="AU6597" s="8"/>
      <c r="AV6597" s="8"/>
      <c r="AW6597" s="8"/>
      <c r="AX6597" s="8"/>
    </row>
    <row r="6598" spans="3:50">
      <c r="C6598" s="8"/>
      <c r="D6598" s="9"/>
      <c r="E6598" s="9"/>
      <c r="F6598" s="9"/>
      <c r="G6598" s="9"/>
      <c r="H6598" s="9"/>
      <c r="I6598" s="9"/>
      <c r="J6598" s="9"/>
      <c r="K6598" s="9"/>
      <c r="L6598" s="9"/>
      <c r="M6598" s="9"/>
      <c r="N6598" s="9"/>
      <c r="O6598" s="10"/>
      <c r="P6598" s="10"/>
      <c r="Q6598" s="10"/>
      <c r="R6598" s="10"/>
      <c r="S6598" s="11"/>
      <c r="T6598" s="12"/>
      <c r="U6598" s="12"/>
      <c r="V6598" s="10"/>
      <c r="W6598" s="12"/>
      <c r="X6598" s="11"/>
      <c r="Y6598" s="11"/>
      <c r="Z6598" s="11"/>
      <c r="AA6598" s="11"/>
      <c r="AB6598" s="9"/>
      <c r="AC6598" s="9"/>
      <c r="AD6598" s="9"/>
      <c r="AE6598" s="8"/>
      <c r="AF6598" s="13"/>
      <c r="AG6598" s="13"/>
      <c r="AH6598" s="9"/>
      <c r="AI6598" s="13"/>
      <c r="AJ6598" s="8"/>
      <c r="AK6598" s="8"/>
      <c r="AL6598" s="8"/>
      <c r="AM6598" s="8"/>
      <c r="AN6598" s="8"/>
      <c r="AO6598" s="8"/>
      <c r="AP6598" s="8"/>
      <c r="AQ6598" s="8"/>
      <c r="AR6598" s="8"/>
      <c r="AS6598" s="8"/>
      <c r="AT6598" s="8"/>
      <c r="AU6598" s="8"/>
      <c r="AV6598" s="8"/>
      <c r="AW6598" s="8"/>
      <c r="AX6598" s="8"/>
    </row>
    <row r="6599" spans="3:50">
      <c r="C6599" s="8"/>
      <c r="D6599" s="9"/>
      <c r="E6599" s="9"/>
      <c r="F6599" s="9"/>
      <c r="G6599" s="9"/>
      <c r="H6599" s="9"/>
      <c r="I6599" s="9"/>
      <c r="J6599" s="9"/>
      <c r="K6599" s="9"/>
      <c r="L6599" s="9"/>
      <c r="M6599" s="9"/>
      <c r="N6599" s="9"/>
      <c r="O6599" s="10"/>
      <c r="P6599" s="10"/>
      <c r="Q6599" s="10"/>
      <c r="R6599" s="10"/>
      <c r="S6599" s="11"/>
      <c r="T6599" s="12"/>
      <c r="U6599" s="12"/>
      <c r="V6599" s="10"/>
      <c r="W6599" s="12"/>
      <c r="X6599" s="11"/>
      <c r="Y6599" s="11"/>
      <c r="Z6599" s="11"/>
      <c r="AA6599" s="11"/>
      <c r="AB6599" s="9"/>
      <c r="AC6599" s="9"/>
      <c r="AD6599" s="9"/>
      <c r="AE6599" s="8"/>
      <c r="AF6599" s="13"/>
      <c r="AG6599" s="13"/>
      <c r="AH6599" s="9"/>
      <c r="AI6599" s="13"/>
      <c r="AJ6599" s="8"/>
      <c r="AK6599" s="8"/>
      <c r="AL6599" s="8"/>
      <c r="AM6599" s="8"/>
      <c r="AN6599" s="8"/>
      <c r="AO6599" s="8"/>
      <c r="AP6599" s="8"/>
      <c r="AQ6599" s="8"/>
      <c r="AR6599" s="8"/>
      <c r="AS6599" s="8"/>
      <c r="AT6599" s="8"/>
      <c r="AU6599" s="8"/>
      <c r="AV6599" s="8"/>
      <c r="AW6599" s="8"/>
      <c r="AX6599" s="8"/>
    </row>
    <row r="6600" spans="3:50">
      <c r="C6600" s="8"/>
      <c r="D6600" s="9"/>
      <c r="E6600" s="9"/>
      <c r="F6600" s="9"/>
      <c r="G6600" s="9"/>
      <c r="H6600" s="9"/>
      <c r="I6600" s="9"/>
      <c r="J6600" s="9"/>
      <c r="K6600" s="9"/>
      <c r="L6600" s="9"/>
      <c r="M6600" s="9"/>
      <c r="N6600" s="9"/>
      <c r="O6600" s="10"/>
      <c r="P6600" s="10"/>
      <c r="Q6600" s="10"/>
      <c r="R6600" s="10"/>
      <c r="S6600" s="11"/>
      <c r="T6600" s="12"/>
      <c r="U6600" s="12"/>
      <c r="V6600" s="10"/>
      <c r="W6600" s="12"/>
      <c r="X6600" s="11"/>
      <c r="Y6600" s="11"/>
      <c r="Z6600" s="11"/>
      <c r="AA6600" s="11"/>
      <c r="AB6600" s="9"/>
      <c r="AC6600" s="9"/>
      <c r="AD6600" s="9"/>
      <c r="AE6600" s="8"/>
      <c r="AF6600" s="13"/>
      <c r="AG6600" s="13"/>
      <c r="AH6600" s="9"/>
      <c r="AI6600" s="13"/>
      <c r="AJ6600" s="8"/>
      <c r="AK6600" s="8"/>
      <c r="AL6600" s="8"/>
      <c r="AM6600" s="8"/>
      <c r="AN6600" s="8"/>
      <c r="AO6600" s="8"/>
      <c r="AP6600" s="8"/>
      <c r="AQ6600" s="8"/>
      <c r="AR6600" s="8"/>
      <c r="AS6600" s="8"/>
      <c r="AT6600" s="8"/>
      <c r="AU6600" s="8"/>
      <c r="AV6600" s="8"/>
      <c r="AW6600" s="8"/>
      <c r="AX6600" s="8"/>
    </row>
    <row r="6601" spans="3:50">
      <c r="C6601" s="8"/>
      <c r="D6601" s="9"/>
      <c r="E6601" s="9"/>
      <c r="F6601" s="9"/>
      <c r="G6601" s="9"/>
      <c r="H6601" s="9"/>
      <c r="I6601" s="9"/>
      <c r="J6601" s="9"/>
      <c r="K6601" s="9"/>
      <c r="L6601" s="9"/>
      <c r="M6601" s="9"/>
      <c r="N6601" s="9"/>
      <c r="O6601" s="10"/>
      <c r="P6601" s="10"/>
      <c r="Q6601" s="10"/>
      <c r="R6601" s="10"/>
      <c r="S6601" s="11"/>
      <c r="T6601" s="12"/>
      <c r="U6601" s="12"/>
      <c r="V6601" s="10"/>
      <c r="W6601" s="12"/>
      <c r="X6601" s="11"/>
      <c r="Y6601" s="11"/>
      <c r="Z6601" s="11"/>
      <c r="AA6601" s="11"/>
      <c r="AB6601" s="9"/>
      <c r="AC6601" s="9"/>
      <c r="AD6601" s="9"/>
      <c r="AE6601" s="8"/>
      <c r="AF6601" s="13"/>
      <c r="AG6601" s="13"/>
      <c r="AH6601" s="9"/>
      <c r="AI6601" s="13"/>
      <c r="AJ6601" s="8"/>
      <c r="AK6601" s="8"/>
      <c r="AL6601" s="8"/>
      <c r="AM6601" s="8"/>
      <c r="AN6601" s="8"/>
      <c r="AO6601" s="8"/>
      <c r="AP6601" s="8"/>
      <c r="AQ6601" s="8"/>
      <c r="AR6601" s="8"/>
      <c r="AS6601" s="8"/>
      <c r="AT6601" s="8"/>
      <c r="AU6601" s="8"/>
      <c r="AV6601" s="8"/>
      <c r="AW6601" s="8"/>
      <c r="AX6601" s="8"/>
    </row>
    <row r="6602" spans="3:50">
      <c r="C6602" s="8"/>
      <c r="D6602" s="9"/>
      <c r="E6602" s="9"/>
      <c r="F6602" s="9"/>
      <c r="G6602" s="9"/>
      <c r="H6602" s="9"/>
      <c r="I6602" s="9"/>
      <c r="J6602" s="9"/>
      <c r="K6602" s="9"/>
      <c r="L6602" s="9"/>
      <c r="M6602" s="9"/>
      <c r="N6602" s="9"/>
      <c r="O6602" s="10"/>
      <c r="P6602" s="10"/>
      <c r="Q6602" s="10"/>
      <c r="R6602" s="10"/>
      <c r="S6602" s="11"/>
      <c r="T6602" s="12"/>
      <c r="U6602" s="12"/>
      <c r="V6602" s="10"/>
      <c r="W6602" s="12"/>
      <c r="X6602" s="11"/>
      <c r="Y6602" s="11"/>
      <c r="Z6602" s="11"/>
      <c r="AA6602" s="11"/>
      <c r="AB6602" s="9"/>
      <c r="AC6602" s="9"/>
      <c r="AD6602" s="9"/>
      <c r="AE6602" s="8"/>
      <c r="AF6602" s="13"/>
      <c r="AG6602" s="13"/>
      <c r="AH6602" s="9"/>
      <c r="AI6602" s="13"/>
      <c r="AJ6602" s="8"/>
      <c r="AK6602" s="8"/>
      <c r="AL6602" s="8"/>
      <c r="AM6602" s="8"/>
      <c r="AN6602" s="8"/>
      <c r="AO6602" s="8"/>
      <c r="AP6602" s="8"/>
      <c r="AQ6602" s="8"/>
      <c r="AR6602" s="8"/>
      <c r="AS6602" s="8"/>
      <c r="AT6602" s="8"/>
      <c r="AU6602" s="8"/>
      <c r="AV6602" s="8"/>
      <c r="AW6602" s="8"/>
      <c r="AX6602" s="8"/>
    </row>
    <row r="6603" spans="3:50">
      <c r="C6603" s="8"/>
      <c r="D6603" s="9"/>
      <c r="E6603" s="9"/>
      <c r="F6603" s="9"/>
      <c r="G6603" s="9"/>
      <c r="H6603" s="9"/>
      <c r="I6603" s="9"/>
      <c r="J6603" s="9"/>
      <c r="K6603" s="9"/>
      <c r="L6603" s="9"/>
      <c r="M6603" s="9"/>
      <c r="N6603" s="9"/>
      <c r="O6603" s="10"/>
      <c r="P6603" s="10"/>
      <c r="Q6603" s="10"/>
      <c r="R6603" s="10"/>
      <c r="S6603" s="11"/>
      <c r="T6603" s="12"/>
      <c r="U6603" s="12"/>
      <c r="V6603" s="10"/>
      <c r="W6603" s="12"/>
      <c r="X6603" s="11"/>
      <c r="Y6603" s="11"/>
      <c r="Z6603" s="11"/>
      <c r="AA6603" s="11"/>
      <c r="AB6603" s="9"/>
      <c r="AC6603" s="9"/>
      <c r="AD6603" s="9"/>
      <c r="AE6603" s="8"/>
      <c r="AF6603" s="13"/>
      <c r="AG6603" s="13"/>
      <c r="AH6603" s="9"/>
      <c r="AI6603" s="13"/>
      <c r="AJ6603" s="8"/>
      <c r="AK6603" s="8"/>
      <c r="AL6603" s="8"/>
      <c r="AM6603" s="8"/>
      <c r="AN6603" s="8"/>
      <c r="AO6603" s="8"/>
      <c r="AP6603" s="8"/>
      <c r="AQ6603" s="8"/>
      <c r="AR6603" s="8"/>
      <c r="AS6603" s="8"/>
      <c r="AT6603" s="8"/>
      <c r="AU6603" s="8"/>
      <c r="AV6603" s="8"/>
      <c r="AW6603" s="8"/>
      <c r="AX6603" s="8"/>
    </row>
    <row r="6604" spans="3:50">
      <c r="C6604" s="8"/>
      <c r="D6604" s="9"/>
      <c r="E6604" s="9"/>
      <c r="F6604" s="9"/>
      <c r="G6604" s="9"/>
      <c r="H6604" s="9"/>
      <c r="I6604" s="9"/>
      <c r="J6604" s="9"/>
      <c r="K6604" s="9"/>
      <c r="L6604" s="9"/>
      <c r="M6604" s="9"/>
      <c r="N6604" s="9"/>
      <c r="O6604" s="10"/>
      <c r="P6604" s="10"/>
      <c r="Q6604" s="10"/>
      <c r="R6604" s="10"/>
      <c r="S6604" s="11"/>
      <c r="T6604" s="12"/>
      <c r="U6604" s="12"/>
      <c r="V6604" s="10"/>
      <c r="W6604" s="12"/>
      <c r="X6604" s="11"/>
      <c r="Y6604" s="11"/>
      <c r="Z6604" s="11"/>
      <c r="AA6604" s="11"/>
      <c r="AB6604" s="9"/>
      <c r="AC6604" s="9"/>
      <c r="AD6604" s="9"/>
      <c r="AE6604" s="8"/>
      <c r="AF6604" s="13"/>
      <c r="AG6604" s="13"/>
      <c r="AH6604" s="9"/>
      <c r="AI6604" s="13"/>
      <c r="AJ6604" s="8"/>
      <c r="AK6604" s="8"/>
      <c r="AL6604" s="8"/>
      <c r="AM6604" s="8"/>
      <c r="AN6604" s="8"/>
      <c r="AO6604" s="8"/>
      <c r="AP6604" s="8"/>
      <c r="AQ6604" s="8"/>
      <c r="AR6604" s="8"/>
      <c r="AS6604" s="8"/>
      <c r="AT6604" s="8"/>
      <c r="AU6604" s="8"/>
      <c r="AV6604" s="8"/>
      <c r="AW6604" s="8"/>
      <c r="AX6604" s="8"/>
    </row>
    <row r="6605" spans="3:50">
      <c r="C6605" s="8"/>
      <c r="D6605" s="9"/>
      <c r="E6605" s="9"/>
      <c r="F6605" s="9"/>
      <c r="G6605" s="9"/>
      <c r="H6605" s="9"/>
      <c r="I6605" s="9"/>
      <c r="J6605" s="9"/>
      <c r="K6605" s="9"/>
      <c r="L6605" s="9"/>
      <c r="M6605" s="9"/>
      <c r="N6605" s="9"/>
      <c r="O6605" s="10"/>
      <c r="P6605" s="10"/>
      <c r="Q6605" s="10"/>
      <c r="R6605" s="10"/>
      <c r="S6605" s="11"/>
      <c r="T6605" s="12"/>
      <c r="U6605" s="12"/>
      <c r="V6605" s="10"/>
      <c r="W6605" s="12"/>
      <c r="X6605" s="11"/>
      <c r="Y6605" s="11"/>
      <c r="Z6605" s="11"/>
      <c r="AA6605" s="11"/>
      <c r="AB6605" s="9"/>
      <c r="AC6605" s="9"/>
      <c r="AD6605" s="9"/>
      <c r="AE6605" s="8"/>
      <c r="AF6605" s="13"/>
      <c r="AG6605" s="13"/>
      <c r="AH6605" s="9"/>
      <c r="AI6605" s="13"/>
      <c r="AJ6605" s="8"/>
      <c r="AK6605" s="8"/>
      <c r="AL6605" s="8"/>
      <c r="AM6605" s="8"/>
      <c r="AN6605" s="8"/>
      <c r="AO6605" s="8"/>
      <c r="AP6605" s="8"/>
      <c r="AQ6605" s="8"/>
      <c r="AR6605" s="8"/>
      <c r="AS6605" s="8"/>
      <c r="AT6605" s="8"/>
      <c r="AU6605" s="8"/>
      <c r="AV6605" s="8"/>
      <c r="AW6605" s="8"/>
      <c r="AX6605" s="8"/>
    </row>
    <row r="6606" spans="3:50">
      <c r="C6606" s="8"/>
      <c r="D6606" s="9"/>
      <c r="E6606" s="9"/>
      <c r="F6606" s="9"/>
      <c r="G6606" s="9"/>
      <c r="H6606" s="9"/>
      <c r="I6606" s="9"/>
      <c r="J6606" s="9"/>
      <c r="K6606" s="9"/>
      <c r="L6606" s="9"/>
      <c r="M6606" s="9"/>
      <c r="N6606" s="9"/>
      <c r="O6606" s="10"/>
      <c r="P6606" s="10"/>
      <c r="Q6606" s="10"/>
      <c r="R6606" s="10"/>
      <c r="S6606" s="11"/>
      <c r="T6606" s="12"/>
      <c r="U6606" s="12"/>
      <c r="V6606" s="10"/>
      <c r="W6606" s="12"/>
      <c r="X6606" s="11"/>
      <c r="Y6606" s="11"/>
      <c r="Z6606" s="11"/>
      <c r="AA6606" s="11"/>
      <c r="AB6606" s="9"/>
      <c r="AC6606" s="9"/>
      <c r="AD6606" s="9"/>
      <c r="AE6606" s="8"/>
      <c r="AF6606" s="13"/>
      <c r="AG6606" s="13"/>
      <c r="AH6606" s="9"/>
      <c r="AI6606" s="13"/>
      <c r="AJ6606" s="8"/>
      <c r="AK6606" s="8"/>
      <c r="AL6606" s="8"/>
      <c r="AM6606" s="8"/>
      <c r="AN6606" s="8"/>
      <c r="AO6606" s="8"/>
      <c r="AP6606" s="8"/>
      <c r="AQ6606" s="8"/>
      <c r="AR6606" s="8"/>
      <c r="AS6606" s="8"/>
      <c r="AT6606" s="8"/>
      <c r="AU6606" s="8"/>
      <c r="AV6606" s="8"/>
      <c r="AW6606" s="8"/>
      <c r="AX6606" s="8"/>
    </row>
    <row r="6607" spans="3:50">
      <c r="C6607" s="8"/>
      <c r="D6607" s="9"/>
      <c r="E6607" s="9"/>
      <c r="F6607" s="9"/>
      <c r="G6607" s="9"/>
      <c r="H6607" s="9"/>
      <c r="I6607" s="9"/>
      <c r="J6607" s="9"/>
      <c r="K6607" s="9"/>
      <c r="L6607" s="9"/>
      <c r="M6607" s="9"/>
      <c r="N6607" s="9"/>
      <c r="O6607" s="10"/>
      <c r="P6607" s="10"/>
      <c r="Q6607" s="10"/>
      <c r="R6607" s="10"/>
      <c r="S6607" s="11"/>
      <c r="T6607" s="12"/>
      <c r="U6607" s="12"/>
      <c r="V6607" s="10"/>
      <c r="W6607" s="12"/>
      <c r="X6607" s="11"/>
      <c r="Y6607" s="11"/>
      <c r="Z6607" s="11"/>
      <c r="AA6607" s="11"/>
      <c r="AB6607" s="9"/>
      <c r="AC6607" s="9"/>
      <c r="AD6607" s="9"/>
      <c r="AE6607" s="8"/>
      <c r="AF6607" s="13"/>
      <c r="AG6607" s="13"/>
      <c r="AH6607" s="9"/>
      <c r="AI6607" s="13"/>
      <c r="AJ6607" s="8"/>
      <c r="AK6607" s="8"/>
      <c r="AL6607" s="8"/>
      <c r="AM6607" s="8"/>
      <c r="AN6607" s="8"/>
      <c r="AO6607" s="8"/>
      <c r="AP6607" s="8"/>
      <c r="AQ6607" s="8"/>
      <c r="AR6607" s="8"/>
      <c r="AS6607" s="8"/>
      <c r="AT6607" s="8"/>
      <c r="AU6607" s="8"/>
      <c r="AV6607" s="8"/>
      <c r="AW6607" s="8"/>
      <c r="AX6607" s="8"/>
    </row>
    <row r="6608" spans="3:50">
      <c r="C6608" s="8"/>
      <c r="D6608" s="9"/>
      <c r="E6608" s="9"/>
      <c r="F6608" s="9"/>
      <c r="G6608" s="9"/>
      <c r="H6608" s="9"/>
      <c r="I6608" s="9"/>
      <c r="J6608" s="9"/>
      <c r="K6608" s="9"/>
      <c r="L6608" s="9"/>
      <c r="M6608" s="9"/>
      <c r="N6608" s="9"/>
      <c r="O6608" s="10"/>
      <c r="P6608" s="10"/>
      <c r="Q6608" s="10"/>
      <c r="R6608" s="10"/>
      <c r="S6608" s="11"/>
      <c r="T6608" s="12"/>
      <c r="U6608" s="12"/>
      <c r="V6608" s="10"/>
      <c r="W6608" s="12"/>
      <c r="X6608" s="11"/>
      <c r="Y6608" s="11"/>
      <c r="Z6608" s="11"/>
      <c r="AA6608" s="11"/>
      <c r="AB6608" s="9"/>
      <c r="AC6608" s="9"/>
      <c r="AD6608" s="9"/>
      <c r="AE6608" s="8"/>
      <c r="AF6608" s="13"/>
      <c r="AG6608" s="13"/>
      <c r="AH6608" s="9"/>
      <c r="AI6608" s="13"/>
      <c r="AJ6608" s="8"/>
      <c r="AK6608" s="8"/>
      <c r="AL6608" s="8"/>
      <c r="AM6608" s="8"/>
      <c r="AN6608" s="8"/>
      <c r="AO6608" s="8"/>
      <c r="AP6608" s="8"/>
      <c r="AQ6608" s="8"/>
      <c r="AR6608" s="8"/>
      <c r="AS6608" s="8"/>
      <c r="AT6608" s="8"/>
      <c r="AU6608" s="8"/>
      <c r="AV6608" s="8"/>
      <c r="AW6608" s="8"/>
      <c r="AX6608" s="8"/>
    </row>
    <row r="6609" spans="3:50">
      <c r="C6609" s="8"/>
      <c r="D6609" s="9"/>
      <c r="E6609" s="9"/>
      <c r="F6609" s="9"/>
      <c r="G6609" s="9"/>
      <c r="H6609" s="9"/>
      <c r="I6609" s="9"/>
      <c r="J6609" s="9"/>
      <c r="K6609" s="9"/>
      <c r="L6609" s="9"/>
      <c r="M6609" s="9"/>
      <c r="N6609" s="9"/>
      <c r="O6609" s="10"/>
      <c r="P6609" s="10"/>
      <c r="Q6609" s="10"/>
      <c r="R6609" s="10"/>
      <c r="S6609" s="11"/>
      <c r="T6609" s="12"/>
      <c r="U6609" s="12"/>
      <c r="V6609" s="10"/>
      <c r="W6609" s="12"/>
      <c r="X6609" s="11"/>
      <c r="Y6609" s="11"/>
      <c r="Z6609" s="11"/>
      <c r="AA6609" s="11"/>
      <c r="AB6609" s="9"/>
      <c r="AC6609" s="9"/>
      <c r="AD6609" s="9"/>
      <c r="AE6609" s="8"/>
      <c r="AF6609" s="13"/>
      <c r="AG6609" s="13"/>
      <c r="AH6609" s="9"/>
      <c r="AI6609" s="13"/>
      <c r="AJ6609" s="8"/>
      <c r="AK6609" s="8"/>
      <c r="AL6609" s="8"/>
      <c r="AM6609" s="8"/>
      <c r="AN6609" s="8"/>
      <c r="AO6609" s="8"/>
      <c r="AP6609" s="8"/>
      <c r="AQ6609" s="8"/>
      <c r="AR6609" s="8"/>
      <c r="AS6609" s="8"/>
      <c r="AT6609" s="8"/>
      <c r="AU6609" s="8"/>
      <c r="AV6609" s="8"/>
      <c r="AW6609" s="8"/>
      <c r="AX6609" s="8"/>
    </row>
    <row r="6610" spans="3:50">
      <c r="C6610" s="8"/>
      <c r="D6610" s="9"/>
      <c r="E6610" s="9"/>
      <c r="F6610" s="9"/>
      <c r="G6610" s="9"/>
      <c r="H6610" s="9"/>
      <c r="I6610" s="9"/>
      <c r="J6610" s="9"/>
      <c r="K6610" s="9"/>
      <c r="L6610" s="9"/>
      <c r="M6610" s="9"/>
      <c r="N6610" s="9"/>
      <c r="O6610" s="10"/>
      <c r="P6610" s="10"/>
      <c r="Q6610" s="10"/>
      <c r="R6610" s="10"/>
      <c r="S6610" s="11"/>
      <c r="T6610" s="12"/>
      <c r="U6610" s="12"/>
      <c r="V6610" s="10"/>
      <c r="W6610" s="12"/>
      <c r="X6610" s="11"/>
      <c r="Y6610" s="11"/>
      <c r="Z6610" s="11"/>
      <c r="AA6610" s="11"/>
      <c r="AB6610" s="9"/>
      <c r="AC6610" s="9"/>
      <c r="AD6610" s="9"/>
      <c r="AE6610" s="8"/>
      <c r="AF6610" s="13"/>
      <c r="AG6610" s="13"/>
      <c r="AH6610" s="9"/>
      <c r="AI6610" s="13"/>
      <c r="AJ6610" s="8"/>
      <c r="AK6610" s="8"/>
      <c r="AL6610" s="8"/>
      <c r="AM6610" s="8"/>
      <c r="AN6610" s="8"/>
      <c r="AO6610" s="8"/>
      <c r="AP6610" s="8"/>
      <c r="AQ6610" s="8"/>
      <c r="AR6610" s="8"/>
      <c r="AS6610" s="8"/>
      <c r="AT6610" s="8"/>
      <c r="AU6610" s="8"/>
      <c r="AV6610" s="8"/>
      <c r="AW6610" s="8"/>
      <c r="AX6610" s="8"/>
    </row>
    <row r="6611" spans="3:50">
      <c r="C6611" s="8"/>
      <c r="D6611" s="9"/>
      <c r="E6611" s="9"/>
      <c r="F6611" s="9"/>
      <c r="G6611" s="9"/>
      <c r="H6611" s="9"/>
      <c r="I6611" s="9"/>
      <c r="J6611" s="9"/>
      <c r="K6611" s="9"/>
      <c r="L6611" s="9"/>
      <c r="M6611" s="9"/>
      <c r="N6611" s="9"/>
      <c r="O6611" s="10"/>
      <c r="P6611" s="10"/>
      <c r="Q6611" s="10"/>
      <c r="R6611" s="10"/>
      <c r="S6611" s="11"/>
      <c r="T6611" s="12"/>
      <c r="U6611" s="12"/>
      <c r="V6611" s="10"/>
      <c r="W6611" s="12"/>
      <c r="X6611" s="11"/>
      <c r="Y6611" s="11"/>
      <c r="Z6611" s="11"/>
      <c r="AA6611" s="11"/>
      <c r="AB6611" s="9"/>
      <c r="AC6611" s="9"/>
      <c r="AD6611" s="9"/>
      <c r="AE6611" s="8"/>
      <c r="AF6611" s="13"/>
      <c r="AG6611" s="13"/>
      <c r="AH6611" s="9"/>
      <c r="AI6611" s="13"/>
      <c r="AJ6611" s="8"/>
      <c r="AK6611" s="8"/>
      <c r="AL6611" s="8"/>
      <c r="AM6611" s="8"/>
      <c r="AN6611" s="8"/>
      <c r="AO6611" s="8"/>
      <c r="AP6611" s="8"/>
      <c r="AQ6611" s="8"/>
      <c r="AR6611" s="8"/>
      <c r="AS6611" s="8"/>
      <c r="AT6611" s="8"/>
      <c r="AU6611" s="8"/>
      <c r="AV6611" s="8"/>
      <c r="AW6611" s="8"/>
      <c r="AX6611" s="8"/>
    </row>
    <row r="6612" spans="3:50">
      <c r="C6612" s="8"/>
      <c r="D6612" s="9"/>
      <c r="E6612" s="9"/>
      <c r="F6612" s="9"/>
      <c r="G6612" s="9"/>
      <c r="H6612" s="9"/>
      <c r="I6612" s="9"/>
      <c r="J6612" s="9"/>
      <c r="K6612" s="9"/>
      <c r="L6612" s="9"/>
      <c r="M6612" s="9"/>
      <c r="N6612" s="9"/>
      <c r="O6612" s="10"/>
      <c r="P6612" s="10"/>
      <c r="Q6612" s="10"/>
      <c r="R6612" s="10"/>
      <c r="S6612" s="11"/>
      <c r="T6612" s="12"/>
      <c r="U6612" s="12"/>
      <c r="V6612" s="10"/>
      <c r="W6612" s="12"/>
      <c r="X6612" s="11"/>
      <c r="Y6612" s="11"/>
      <c r="Z6612" s="11"/>
      <c r="AA6612" s="11"/>
      <c r="AB6612" s="9"/>
      <c r="AC6612" s="9"/>
      <c r="AD6612" s="9"/>
      <c r="AE6612" s="8"/>
      <c r="AF6612" s="13"/>
      <c r="AG6612" s="13"/>
      <c r="AH6612" s="9"/>
      <c r="AI6612" s="13"/>
      <c r="AJ6612" s="8"/>
      <c r="AK6612" s="8"/>
      <c r="AL6612" s="8"/>
      <c r="AM6612" s="8"/>
      <c r="AN6612" s="8"/>
      <c r="AO6612" s="8"/>
      <c r="AP6612" s="8"/>
      <c r="AQ6612" s="8"/>
      <c r="AR6612" s="8"/>
      <c r="AS6612" s="8"/>
      <c r="AT6612" s="8"/>
      <c r="AU6612" s="8"/>
      <c r="AV6612" s="8"/>
      <c r="AW6612" s="8"/>
      <c r="AX6612" s="8"/>
    </row>
    <row r="6613" spans="3:50">
      <c r="C6613" s="8"/>
      <c r="D6613" s="9"/>
      <c r="E6613" s="9"/>
      <c r="F6613" s="9"/>
      <c r="G6613" s="9"/>
      <c r="H6613" s="9"/>
      <c r="I6613" s="9"/>
      <c r="J6613" s="9"/>
      <c r="K6613" s="9"/>
      <c r="L6613" s="9"/>
      <c r="M6613" s="9"/>
      <c r="N6613" s="9"/>
      <c r="O6613" s="10"/>
      <c r="P6613" s="10"/>
      <c r="Q6613" s="10"/>
      <c r="R6613" s="10"/>
      <c r="S6613" s="11"/>
      <c r="T6613" s="12"/>
      <c r="U6613" s="12"/>
      <c r="V6613" s="10"/>
      <c r="W6613" s="12"/>
      <c r="X6613" s="11"/>
      <c r="Y6613" s="11"/>
      <c r="Z6613" s="11"/>
      <c r="AA6613" s="11"/>
      <c r="AB6613" s="9"/>
      <c r="AC6613" s="9"/>
      <c r="AD6613" s="9"/>
      <c r="AE6613" s="8"/>
      <c r="AF6613" s="13"/>
      <c r="AG6613" s="13"/>
      <c r="AH6613" s="9"/>
      <c r="AI6613" s="13"/>
      <c r="AJ6613" s="8"/>
      <c r="AK6613" s="8"/>
      <c r="AL6613" s="8"/>
      <c r="AM6613" s="8"/>
      <c r="AN6613" s="8"/>
      <c r="AO6613" s="8"/>
      <c r="AP6613" s="8"/>
      <c r="AQ6613" s="8"/>
      <c r="AR6613" s="8"/>
      <c r="AS6613" s="8"/>
      <c r="AT6613" s="8"/>
      <c r="AU6613" s="8"/>
      <c r="AV6613" s="8"/>
      <c r="AW6613" s="8"/>
      <c r="AX6613" s="8"/>
    </row>
    <row r="6614" spans="3:50">
      <c r="C6614" s="8"/>
      <c r="D6614" s="9"/>
      <c r="E6614" s="9"/>
      <c r="F6614" s="9"/>
      <c r="G6614" s="9"/>
      <c r="H6614" s="9"/>
      <c r="I6614" s="9"/>
      <c r="J6614" s="9"/>
      <c r="K6614" s="9"/>
      <c r="L6614" s="9"/>
      <c r="M6614" s="9"/>
      <c r="N6614" s="9"/>
      <c r="O6614" s="10"/>
      <c r="P6614" s="10"/>
      <c r="Q6614" s="10"/>
      <c r="R6614" s="10"/>
      <c r="S6614" s="11"/>
      <c r="T6614" s="12"/>
      <c r="U6614" s="12"/>
      <c r="V6614" s="10"/>
      <c r="W6614" s="12"/>
      <c r="X6614" s="11"/>
      <c r="Y6614" s="11"/>
      <c r="Z6614" s="11"/>
      <c r="AA6614" s="11"/>
      <c r="AB6614" s="9"/>
      <c r="AC6614" s="9"/>
      <c r="AD6614" s="9"/>
      <c r="AE6614" s="8"/>
      <c r="AF6614" s="13"/>
      <c r="AG6614" s="13"/>
      <c r="AH6614" s="9"/>
      <c r="AI6614" s="13"/>
      <c r="AJ6614" s="8"/>
      <c r="AK6614" s="8"/>
      <c r="AL6614" s="8"/>
      <c r="AM6614" s="8"/>
      <c r="AN6614" s="8"/>
      <c r="AO6614" s="8"/>
      <c r="AP6614" s="8"/>
      <c r="AQ6614" s="8"/>
      <c r="AR6614" s="8"/>
      <c r="AS6614" s="8"/>
      <c r="AT6614" s="8"/>
      <c r="AU6614" s="8"/>
      <c r="AV6614" s="8"/>
      <c r="AW6614" s="8"/>
      <c r="AX6614" s="8"/>
    </row>
    <row r="6615" spans="3:50">
      <c r="C6615" s="8"/>
      <c r="D6615" s="9"/>
      <c r="E6615" s="9"/>
      <c r="F6615" s="9"/>
      <c r="G6615" s="9"/>
      <c r="H6615" s="9"/>
      <c r="I6615" s="9"/>
      <c r="J6615" s="9"/>
      <c r="K6615" s="9"/>
      <c r="L6615" s="9"/>
      <c r="M6615" s="9"/>
      <c r="N6615" s="9"/>
      <c r="O6615" s="10"/>
      <c r="P6615" s="10"/>
      <c r="Q6615" s="10"/>
      <c r="R6615" s="10"/>
      <c r="S6615" s="11"/>
      <c r="T6615" s="12"/>
      <c r="U6615" s="12"/>
      <c r="V6615" s="10"/>
      <c r="W6615" s="12"/>
      <c r="X6615" s="11"/>
      <c r="Y6615" s="11"/>
      <c r="Z6615" s="11"/>
      <c r="AA6615" s="11"/>
      <c r="AB6615" s="9"/>
      <c r="AC6615" s="9"/>
      <c r="AD6615" s="9"/>
      <c r="AE6615" s="8"/>
      <c r="AF6615" s="13"/>
      <c r="AG6615" s="13"/>
      <c r="AH6615" s="9"/>
      <c r="AI6615" s="13"/>
      <c r="AJ6615" s="8"/>
      <c r="AK6615" s="8"/>
      <c r="AL6615" s="8"/>
      <c r="AM6615" s="8"/>
      <c r="AN6615" s="8"/>
      <c r="AO6615" s="8"/>
      <c r="AP6615" s="8"/>
      <c r="AQ6615" s="8"/>
      <c r="AR6615" s="8"/>
      <c r="AS6615" s="8"/>
      <c r="AT6615" s="8"/>
      <c r="AU6615" s="8"/>
      <c r="AV6615" s="8"/>
      <c r="AW6615" s="8"/>
      <c r="AX6615" s="8"/>
    </row>
    <row r="6616" spans="3:50">
      <c r="C6616" s="8"/>
      <c r="D6616" s="9"/>
      <c r="E6616" s="9"/>
      <c r="F6616" s="9"/>
      <c r="G6616" s="9"/>
      <c r="H6616" s="9"/>
      <c r="I6616" s="9"/>
      <c r="J6616" s="9"/>
      <c r="K6616" s="9"/>
      <c r="L6616" s="9"/>
      <c r="M6616" s="9"/>
      <c r="N6616" s="9"/>
      <c r="O6616" s="10"/>
      <c r="P6616" s="10"/>
      <c r="Q6616" s="10"/>
      <c r="R6616" s="10"/>
      <c r="S6616" s="11"/>
      <c r="T6616" s="12"/>
      <c r="U6616" s="12"/>
      <c r="V6616" s="10"/>
      <c r="W6616" s="12"/>
      <c r="X6616" s="11"/>
      <c r="Y6616" s="11"/>
      <c r="Z6616" s="11"/>
      <c r="AA6616" s="11"/>
      <c r="AB6616" s="9"/>
      <c r="AC6616" s="9"/>
      <c r="AD6616" s="9"/>
      <c r="AE6616" s="8"/>
      <c r="AF6616" s="13"/>
      <c r="AG6616" s="13"/>
      <c r="AH6616" s="9"/>
      <c r="AI6616" s="13"/>
      <c r="AJ6616" s="8"/>
      <c r="AK6616" s="8"/>
      <c r="AL6616" s="8"/>
      <c r="AM6616" s="8"/>
      <c r="AN6616" s="8"/>
      <c r="AO6616" s="8"/>
      <c r="AP6616" s="8"/>
      <c r="AQ6616" s="8"/>
      <c r="AR6616" s="8"/>
      <c r="AS6616" s="8"/>
      <c r="AT6616" s="8"/>
      <c r="AU6616" s="8"/>
      <c r="AV6616" s="8"/>
      <c r="AW6616" s="8"/>
      <c r="AX6616" s="8"/>
    </row>
    <row r="6617" spans="3:50">
      <c r="C6617" s="8"/>
      <c r="D6617" s="9"/>
      <c r="E6617" s="9"/>
      <c r="F6617" s="9"/>
      <c r="G6617" s="9"/>
      <c r="H6617" s="9"/>
      <c r="I6617" s="9"/>
      <c r="J6617" s="9"/>
      <c r="K6617" s="9"/>
      <c r="L6617" s="9"/>
      <c r="M6617" s="9"/>
      <c r="N6617" s="9"/>
      <c r="O6617" s="10"/>
      <c r="P6617" s="10"/>
      <c r="Q6617" s="10"/>
      <c r="R6617" s="10"/>
      <c r="S6617" s="11"/>
      <c r="T6617" s="12"/>
      <c r="U6617" s="12"/>
      <c r="V6617" s="10"/>
      <c r="W6617" s="12"/>
      <c r="X6617" s="11"/>
      <c r="Y6617" s="11"/>
      <c r="Z6617" s="11"/>
      <c r="AA6617" s="11"/>
      <c r="AB6617" s="9"/>
      <c r="AC6617" s="9"/>
      <c r="AD6617" s="9"/>
      <c r="AE6617" s="8"/>
      <c r="AF6617" s="13"/>
      <c r="AG6617" s="13"/>
      <c r="AH6617" s="9"/>
      <c r="AI6617" s="13"/>
      <c r="AJ6617" s="8"/>
      <c r="AK6617" s="8"/>
      <c r="AL6617" s="8"/>
      <c r="AM6617" s="8"/>
      <c r="AN6617" s="8"/>
      <c r="AO6617" s="8"/>
      <c r="AP6617" s="8"/>
      <c r="AQ6617" s="8"/>
      <c r="AR6617" s="8"/>
      <c r="AS6617" s="8"/>
      <c r="AT6617" s="8"/>
      <c r="AU6617" s="8"/>
      <c r="AV6617" s="8"/>
      <c r="AW6617" s="8"/>
      <c r="AX6617" s="8"/>
    </row>
    <row r="6618" spans="3:50">
      <c r="C6618" s="8"/>
      <c r="D6618" s="9"/>
      <c r="E6618" s="9"/>
      <c r="F6618" s="9"/>
      <c r="G6618" s="9"/>
      <c r="H6618" s="9"/>
      <c r="I6618" s="9"/>
      <c r="J6618" s="9"/>
      <c r="K6618" s="9"/>
      <c r="L6618" s="9"/>
      <c r="M6618" s="9"/>
      <c r="N6618" s="9"/>
      <c r="O6618" s="10"/>
      <c r="P6618" s="10"/>
      <c r="Q6618" s="10"/>
      <c r="R6618" s="10"/>
      <c r="S6618" s="11"/>
      <c r="T6618" s="12"/>
      <c r="U6618" s="12"/>
      <c r="V6618" s="10"/>
      <c r="W6618" s="12"/>
      <c r="X6618" s="11"/>
      <c r="Y6618" s="11"/>
      <c r="Z6618" s="11"/>
      <c r="AA6618" s="11"/>
      <c r="AB6618" s="9"/>
      <c r="AC6618" s="9"/>
      <c r="AD6618" s="9"/>
      <c r="AE6618" s="8"/>
      <c r="AF6618" s="13"/>
      <c r="AG6618" s="13"/>
      <c r="AH6618" s="9"/>
      <c r="AI6618" s="13"/>
      <c r="AJ6618" s="8"/>
      <c r="AK6618" s="8"/>
      <c r="AL6618" s="8"/>
      <c r="AM6618" s="8"/>
      <c r="AN6618" s="8"/>
      <c r="AO6618" s="8"/>
      <c r="AP6618" s="8"/>
      <c r="AQ6618" s="8"/>
      <c r="AR6618" s="8"/>
      <c r="AS6618" s="8"/>
      <c r="AT6618" s="8"/>
      <c r="AU6618" s="8"/>
      <c r="AV6618" s="8"/>
      <c r="AW6618" s="8"/>
      <c r="AX6618" s="8"/>
    </row>
    <row r="6619" spans="3:50">
      <c r="C6619" s="8"/>
      <c r="D6619" s="9"/>
      <c r="E6619" s="9"/>
      <c r="F6619" s="9"/>
      <c r="G6619" s="9"/>
      <c r="H6619" s="9"/>
      <c r="I6619" s="9"/>
      <c r="J6619" s="9"/>
      <c r="K6619" s="9"/>
      <c r="L6619" s="9"/>
      <c r="M6619" s="9"/>
      <c r="N6619" s="9"/>
      <c r="O6619" s="10"/>
      <c r="P6619" s="10"/>
      <c r="Q6619" s="10"/>
      <c r="R6619" s="10"/>
      <c r="S6619" s="11"/>
      <c r="T6619" s="12"/>
      <c r="U6619" s="12"/>
      <c r="V6619" s="10"/>
      <c r="W6619" s="12"/>
      <c r="X6619" s="11"/>
      <c r="Y6619" s="11"/>
      <c r="Z6619" s="11"/>
      <c r="AA6619" s="11"/>
      <c r="AB6619" s="9"/>
      <c r="AC6619" s="9"/>
      <c r="AD6619" s="9"/>
      <c r="AE6619" s="8"/>
      <c r="AF6619" s="13"/>
      <c r="AG6619" s="13"/>
      <c r="AH6619" s="9"/>
      <c r="AI6619" s="13"/>
      <c r="AJ6619" s="8"/>
      <c r="AK6619" s="8"/>
      <c r="AL6619" s="8"/>
      <c r="AM6619" s="8"/>
      <c r="AN6619" s="8"/>
      <c r="AO6619" s="8"/>
      <c r="AP6619" s="8"/>
      <c r="AQ6619" s="8"/>
      <c r="AR6619" s="8"/>
      <c r="AS6619" s="8"/>
      <c r="AT6619" s="8"/>
      <c r="AU6619" s="8"/>
      <c r="AV6619" s="8"/>
      <c r="AW6619" s="8"/>
      <c r="AX6619" s="8"/>
    </row>
    <row r="6620" spans="3:50">
      <c r="C6620" s="8"/>
      <c r="D6620" s="9"/>
      <c r="E6620" s="9"/>
      <c r="F6620" s="9"/>
      <c r="G6620" s="9"/>
      <c r="H6620" s="9"/>
      <c r="I6620" s="9"/>
      <c r="J6620" s="9"/>
      <c r="K6620" s="9"/>
      <c r="L6620" s="9"/>
      <c r="M6620" s="9"/>
      <c r="N6620" s="9"/>
      <c r="O6620" s="10"/>
      <c r="P6620" s="10"/>
      <c r="Q6620" s="10"/>
      <c r="R6620" s="10"/>
      <c r="S6620" s="11"/>
      <c r="T6620" s="12"/>
      <c r="U6620" s="12"/>
      <c r="V6620" s="10"/>
      <c r="W6620" s="12"/>
      <c r="X6620" s="11"/>
      <c r="Y6620" s="11"/>
      <c r="Z6620" s="11"/>
      <c r="AA6620" s="11"/>
      <c r="AB6620" s="9"/>
      <c r="AC6620" s="9"/>
      <c r="AD6620" s="9"/>
      <c r="AE6620" s="8"/>
      <c r="AF6620" s="13"/>
      <c r="AG6620" s="13"/>
      <c r="AH6620" s="9"/>
      <c r="AI6620" s="13"/>
      <c r="AJ6620" s="8"/>
      <c r="AK6620" s="8"/>
      <c r="AL6620" s="8"/>
      <c r="AM6620" s="8"/>
      <c r="AN6620" s="8"/>
      <c r="AO6620" s="8"/>
      <c r="AP6620" s="8"/>
      <c r="AQ6620" s="8"/>
      <c r="AR6620" s="8"/>
      <c r="AS6620" s="8"/>
      <c r="AT6620" s="8"/>
      <c r="AU6620" s="8"/>
      <c r="AV6620" s="8"/>
      <c r="AW6620" s="8"/>
      <c r="AX6620" s="8"/>
    </row>
    <row r="6621" spans="3:50">
      <c r="C6621" s="8"/>
      <c r="D6621" s="9"/>
      <c r="E6621" s="9"/>
      <c r="F6621" s="9"/>
      <c r="G6621" s="9"/>
      <c r="H6621" s="9"/>
      <c r="I6621" s="9"/>
      <c r="J6621" s="9"/>
      <c r="K6621" s="9"/>
      <c r="L6621" s="9"/>
      <c r="M6621" s="9"/>
      <c r="N6621" s="9"/>
      <c r="O6621" s="10"/>
      <c r="P6621" s="10"/>
      <c r="Q6621" s="10"/>
      <c r="R6621" s="10"/>
      <c r="S6621" s="11"/>
      <c r="T6621" s="12"/>
      <c r="U6621" s="12"/>
      <c r="V6621" s="10"/>
      <c r="W6621" s="12"/>
      <c r="X6621" s="11"/>
      <c r="Y6621" s="11"/>
      <c r="Z6621" s="11"/>
      <c r="AA6621" s="11"/>
      <c r="AB6621" s="9"/>
      <c r="AC6621" s="9"/>
      <c r="AD6621" s="9"/>
      <c r="AE6621" s="8"/>
      <c r="AF6621" s="13"/>
      <c r="AG6621" s="13"/>
      <c r="AH6621" s="9"/>
      <c r="AI6621" s="13"/>
      <c r="AJ6621" s="8"/>
      <c r="AK6621" s="8"/>
      <c r="AL6621" s="8"/>
      <c r="AM6621" s="8"/>
      <c r="AN6621" s="8"/>
      <c r="AO6621" s="8"/>
      <c r="AP6621" s="8"/>
      <c r="AQ6621" s="8"/>
      <c r="AR6621" s="8"/>
      <c r="AS6621" s="8"/>
      <c r="AT6621" s="8"/>
      <c r="AU6621" s="8"/>
      <c r="AV6621" s="8"/>
      <c r="AW6621" s="8"/>
      <c r="AX6621" s="8"/>
    </row>
    <row r="6622" spans="3:50">
      <c r="C6622" s="8"/>
      <c r="D6622" s="9"/>
      <c r="E6622" s="9"/>
      <c r="F6622" s="9"/>
      <c r="G6622" s="9"/>
      <c r="H6622" s="9"/>
      <c r="I6622" s="9"/>
      <c r="J6622" s="9"/>
      <c r="K6622" s="9"/>
      <c r="L6622" s="9"/>
      <c r="M6622" s="9"/>
      <c r="N6622" s="9"/>
      <c r="O6622" s="10"/>
      <c r="P6622" s="10"/>
      <c r="Q6622" s="10"/>
      <c r="R6622" s="10"/>
      <c r="S6622" s="11"/>
      <c r="T6622" s="12"/>
      <c r="U6622" s="12"/>
      <c r="V6622" s="10"/>
      <c r="W6622" s="12"/>
      <c r="X6622" s="11"/>
      <c r="Y6622" s="11"/>
      <c r="Z6622" s="11"/>
      <c r="AA6622" s="11"/>
      <c r="AB6622" s="9"/>
      <c r="AC6622" s="9"/>
      <c r="AD6622" s="9"/>
      <c r="AE6622" s="8"/>
      <c r="AF6622" s="13"/>
      <c r="AG6622" s="13"/>
      <c r="AH6622" s="9"/>
      <c r="AI6622" s="13"/>
      <c r="AJ6622" s="8"/>
      <c r="AK6622" s="8"/>
      <c r="AL6622" s="8"/>
      <c r="AM6622" s="8"/>
      <c r="AN6622" s="8"/>
      <c r="AO6622" s="8"/>
      <c r="AP6622" s="8"/>
      <c r="AQ6622" s="8"/>
      <c r="AR6622" s="8"/>
      <c r="AS6622" s="8"/>
      <c r="AT6622" s="8"/>
      <c r="AU6622" s="8"/>
      <c r="AV6622" s="8"/>
      <c r="AW6622" s="8"/>
      <c r="AX6622" s="8"/>
    </row>
    <row r="6623" spans="3:50">
      <c r="C6623" s="8"/>
      <c r="D6623" s="9"/>
      <c r="E6623" s="9"/>
      <c r="F6623" s="9"/>
      <c r="G6623" s="9"/>
      <c r="H6623" s="9"/>
      <c r="I6623" s="9"/>
      <c r="J6623" s="9"/>
      <c r="K6623" s="9"/>
      <c r="L6623" s="9"/>
      <c r="M6623" s="9"/>
      <c r="N6623" s="9"/>
      <c r="O6623" s="10"/>
      <c r="P6623" s="10"/>
      <c r="Q6623" s="10"/>
      <c r="R6623" s="10"/>
      <c r="S6623" s="11"/>
      <c r="T6623" s="12"/>
      <c r="U6623" s="12"/>
      <c r="V6623" s="10"/>
      <c r="W6623" s="12"/>
      <c r="X6623" s="11"/>
      <c r="Y6623" s="11"/>
      <c r="Z6623" s="11"/>
      <c r="AA6623" s="11"/>
      <c r="AB6623" s="9"/>
      <c r="AC6623" s="9"/>
      <c r="AD6623" s="9"/>
      <c r="AE6623" s="8"/>
      <c r="AF6623" s="13"/>
      <c r="AG6623" s="13"/>
      <c r="AH6623" s="9"/>
      <c r="AI6623" s="13"/>
      <c r="AJ6623" s="8"/>
      <c r="AK6623" s="8"/>
      <c r="AL6623" s="8"/>
      <c r="AM6623" s="8"/>
      <c r="AN6623" s="8"/>
      <c r="AO6623" s="8"/>
      <c r="AP6623" s="8"/>
      <c r="AQ6623" s="8"/>
      <c r="AR6623" s="8"/>
      <c r="AS6623" s="8"/>
      <c r="AT6623" s="8"/>
      <c r="AU6623" s="8"/>
      <c r="AV6623" s="8"/>
      <c r="AW6623" s="8"/>
      <c r="AX6623" s="8"/>
    </row>
    <row r="6624" spans="3:50">
      <c r="C6624" s="8"/>
      <c r="D6624" s="9"/>
      <c r="E6624" s="9"/>
      <c r="F6624" s="9"/>
      <c r="G6624" s="9"/>
      <c r="H6624" s="9"/>
      <c r="I6624" s="9"/>
      <c r="J6624" s="9"/>
      <c r="K6624" s="9"/>
      <c r="L6624" s="9"/>
      <c r="M6624" s="9"/>
      <c r="N6624" s="9"/>
      <c r="O6624" s="10"/>
      <c r="P6624" s="10"/>
      <c r="Q6624" s="10"/>
      <c r="R6624" s="10"/>
      <c r="S6624" s="11"/>
      <c r="T6624" s="12"/>
      <c r="U6624" s="12"/>
      <c r="V6624" s="10"/>
      <c r="W6624" s="12"/>
      <c r="X6624" s="11"/>
      <c r="Y6624" s="11"/>
      <c r="Z6624" s="11"/>
      <c r="AA6624" s="11"/>
      <c r="AB6624" s="9"/>
      <c r="AC6624" s="9"/>
      <c r="AD6624" s="9"/>
      <c r="AE6624" s="8"/>
      <c r="AF6624" s="13"/>
      <c r="AG6624" s="13"/>
      <c r="AH6624" s="9"/>
      <c r="AI6624" s="13"/>
      <c r="AJ6624" s="8"/>
      <c r="AK6624" s="8"/>
      <c r="AL6624" s="8"/>
      <c r="AM6624" s="8"/>
      <c r="AN6624" s="8"/>
      <c r="AO6624" s="8"/>
      <c r="AP6624" s="8"/>
      <c r="AQ6624" s="8"/>
      <c r="AR6624" s="8"/>
      <c r="AS6624" s="8"/>
      <c r="AT6624" s="8"/>
      <c r="AU6624" s="8"/>
      <c r="AV6624" s="8"/>
      <c r="AW6624" s="8"/>
      <c r="AX6624" s="8"/>
    </row>
    <row r="6625" spans="3:50">
      <c r="C6625" s="8"/>
      <c r="D6625" s="9"/>
      <c r="E6625" s="9"/>
      <c r="F6625" s="9"/>
      <c r="G6625" s="9"/>
      <c r="H6625" s="9"/>
      <c r="I6625" s="9"/>
      <c r="J6625" s="9"/>
      <c r="K6625" s="9"/>
      <c r="L6625" s="9"/>
      <c r="M6625" s="9"/>
      <c r="N6625" s="9"/>
      <c r="O6625" s="10"/>
      <c r="P6625" s="10"/>
      <c r="Q6625" s="10"/>
      <c r="R6625" s="10"/>
      <c r="S6625" s="11"/>
      <c r="T6625" s="12"/>
      <c r="U6625" s="12"/>
      <c r="V6625" s="10"/>
      <c r="W6625" s="12"/>
      <c r="X6625" s="11"/>
      <c r="Y6625" s="11"/>
      <c r="Z6625" s="11"/>
      <c r="AA6625" s="11"/>
      <c r="AB6625" s="9"/>
      <c r="AC6625" s="9"/>
      <c r="AD6625" s="9"/>
      <c r="AE6625" s="8"/>
      <c r="AF6625" s="13"/>
      <c r="AG6625" s="13"/>
      <c r="AH6625" s="9"/>
      <c r="AI6625" s="13"/>
      <c r="AJ6625" s="8"/>
      <c r="AK6625" s="8"/>
      <c r="AL6625" s="8"/>
      <c r="AM6625" s="8"/>
      <c r="AN6625" s="8"/>
      <c r="AO6625" s="8"/>
      <c r="AP6625" s="8"/>
      <c r="AQ6625" s="8"/>
      <c r="AR6625" s="8"/>
      <c r="AS6625" s="8"/>
      <c r="AT6625" s="8"/>
      <c r="AU6625" s="8"/>
      <c r="AV6625" s="8"/>
      <c r="AW6625" s="8"/>
      <c r="AX6625" s="8"/>
    </row>
    <row r="6626" spans="3:50">
      <c r="C6626" s="8"/>
      <c r="D6626" s="9"/>
      <c r="E6626" s="9"/>
      <c r="F6626" s="9"/>
      <c r="G6626" s="9"/>
      <c r="H6626" s="9"/>
      <c r="I6626" s="9"/>
      <c r="J6626" s="9"/>
      <c r="K6626" s="9"/>
      <c r="L6626" s="9"/>
      <c r="M6626" s="9"/>
      <c r="N6626" s="9"/>
      <c r="O6626" s="10"/>
      <c r="P6626" s="10"/>
      <c r="Q6626" s="10"/>
      <c r="R6626" s="10"/>
      <c r="S6626" s="11"/>
      <c r="T6626" s="12"/>
      <c r="U6626" s="12"/>
      <c r="V6626" s="10"/>
      <c r="W6626" s="12"/>
      <c r="X6626" s="11"/>
      <c r="Y6626" s="11"/>
      <c r="Z6626" s="11"/>
      <c r="AA6626" s="11"/>
      <c r="AB6626" s="9"/>
      <c r="AC6626" s="9"/>
      <c r="AD6626" s="9"/>
      <c r="AE6626" s="8"/>
      <c r="AF6626" s="13"/>
      <c r="AG6626" s="13"/>
      <c r="AH6626" s="9"/>
      <c r="AI6626" s="13"/>
      <c r="AJ6626" s="8"/>
      <c r="AK6626" s="8"/>
      <c r="AL6626" s="8"/>
      <c r="AM6626" s="8"/>
      <c r="AN6626" s="8"/>
      <c r="AO6626" s="8"/>
      <c r="AP6626" s="8"/>
      <c r="AQ6626" s="8"/>
      <c r="AR6626" s="8"/>
      <c r="AS6626" s="8"/>
      <c r="AT6626" s="8"/>
      <c r="AU6626" s="8"/>
      <c r="AV6626" s="8"/>
      <c r="AW6626" s="8"/>
      <c r="AX6626" s="8"/>
    </row>
    <row r="6627" spans="3:50">
      <c r="C6627" s="8"/>
      <c r="D6627" s="9"/>
      <c r="E6627" s="9"/>
      <c r="F6627" s="9"/>
      <c r="G6627" s="9"/>
      <c r="H6627" s="9"/>
      <c r="I6627" s="9"/>
      <c r="J6627" s="9"/>
      <c r="K6627" s="9"/>
      <c r="L6627" s="9"/>
      <c r="M6627" s="9"/>
      <c r="N6627" s="9"/>
      <c r="O6627" s="10"/>
      <c r="P6627" s="10"/>
      <c r="Q6627" s="10"/>
      <c r="R6627" s="10"/>
      <c r="S6627" s="11"/>
      <c r="T6627" s="12"/>
      <c r="U6627" s="12"/>
      <c r="V6627" s="10"/>
      <c r="W6627" s="12"/>
      <c r="X6627" s="11"/>
      <c r="Y6627" s="11"/>
      <c r="Z6627" s="11"/>
      <c r="AA6627" s="11"/>
      <c r="AB6627" s="9"/>
      <c r="AC6627" s="9"/>
      <c r="AD6627" s="9"/>
      <c r="AE6627" s="8"/>
      <c r="AF6627" s="13"/>
      <c r="AG6627" s="13"/>
      <c r="AH6627" s="9"/>
      <c r="AI6627" s="13"/>
      <c r="AJ6627" s="8"/>
      <c r="AK6627" s="8"/>
      <c r="AL6627" s="8"/>
      <c r="AM6627" s="8"/>
      <c r="AN6627" s="8"/>
      <c r="AO6627" s="8"/>
      <c r="AP6627" s="8"/>
      <c r="AQ6627" s="8"/>
      <c r="AR6627" s="8"/>
      <c r="AS6627" s="8"/>
      <c r="AT6627" s="8"/>
      <c r="AU6627" s="8"/>
      <c r="AV6627" s="8"/>
      <c r="AW6627" s="8"/>
      <c r="AX6627" s="8"/>
    </row>
    <row r="6628" spans="3:50">
      <c r="C6628" s="8"/>
      <c r="D6628" s="9"/>
      <c r="E6628" s="9"/>
      <c r="F6628" s="9"/>
      <c r="G6628" s="9"/>
      <c r="H6628" s="9"/>
      <c r="I6628" s="9"/>
      <c r="J6628" s="9"/>
      <c r="K6628" s="9"/>
      <c r="L6628" s="9"/>
      <c r="M6628" s="9"/>
      <c r="N6628" s="9"/>
      <c r="O6628" s="10"/>
      <c r="P6628" s="10"/>
      <c r="Q6628" s="10"/>
      <c r="R6628" s="10"/>
      <c r="S6628" s="11"/>
      <c r="T6628" s="12"/>
      <c r="U6628" s="12"/>
      <c r="V6628" s="10"/>
      <c r="W6628" s="12"/>
      <c r="X6628" s="11"/>
      <c r="Y6628" s="11"/>
      <c r="Z6628" s="11"/>
      <c r="AA6628" s="11"/>
      <c r="AB6628" s="9"/>
      <c r="AC6628" s="9"/>
      <c r="AD6628" s="9"/>
      <c r="AE6628" s="8"/>
      <c r="AF6628" s="13"/>
      <c r="AG6628" s="13"/>
      <c r="AH6628" s="9"/>
      <c r="AI6628" s="13"/>
      <c r="AJ6628" s="8"/>
      <c r="AK6628" s="8"/>
      <c r="AL6628" s="8"/>
      <c r="AM6628" s="8"/>
      <c r="AN6628" s="8"/>
      <c r="AO6628" s="8"/>
      <c r="AP6628" s="8"/>
      <c r="AQ6628" s="8"/>
      <c r="AR6628" s="8"/>
      <c r="AS6628" s="8"/>
      <c r="AT6628" s="8"/>
      <c r="AU6628" s="8"/>
      <c r="AV6628" s="8"/>
      <c r="AW6628" s="8"/>
      <c r="AX6628" s="8"/>
    </row>
    <row r="6629" spans="3:50">
      <c r="C6629" s="8"/>
      <c r="D6629" s="9"/>
      <c r="E6629" s="9"/>
      <c r="F6629" s="9"/>
      <c r="G6629" s="9"/>
      <c r="H6629" s="9"/>
      <c r="I6629" s="9"/>
      <c r="J6629" s="9"/>
      <c r="K6629" s="9"/>
      <c r="L6629" s="9"/>
      <c r="M6629" s="9"/>
      <c r="N6629" s="9"/>
      <c r="O6629" s="10"/>
      <c r="P6629" s="10"/>
      <c r="Q6629" s="10"/>
      <c r="R6629" s="10"/>
      <c r="S6629" s="11"/>
      <c r="T6629" s="12"/>
      <c r="U6629" s="12"/>
      <c r="V6629" s="10"/>
      <c r="W6629" s="12"/>
      <c r="X6629" s="11"/>
      <c r="Y6629" s="11"/>
      <c r="Z6629" s="11"/>
      <c r="AA6629" s="11"/>
      <c r="AB6629" s="9"/>
      <c r="AC6629" s="9"/>
      <c r="AD6629" s="9"/>
      <c r="AE6629" s="8"/>
      <c r="AF6629" s="13"/>
      <c r="AG6629" s="13"/>
      <c r="AH6629" s="9"/>
      <c r="AI6629" s="13"/>
      <c r="AJ6629" s="8"/>
      <c r="AK6629" s="8"/>
      <c r="AL6629" s="8"/>
      <c r="AM6629" s="8"/>
      <c r="AN6629" s="8"/>
      <c r="AO6629" s="8"/>
      <c r="AP6629" s="8"/>
      <c r="AQ6629" s="8"/>
      <c r="AR6629" s="8"/>
      <c r="AS6629" s="8"/>
      <c r="AT6629" s="8"/>
      <c r="AU6629" s="8"/>
      <c r="AV6629" s="8"/>
      <c r="AW6629" s="8"/>
      <c r="AX6629" s="8"/>
    </row>
    <row r="6630" spans="3:50">
      <c r="C6630" s="8"/>
      <c r="D6630" s="9"/>
      <c r="E6630" s="9"/>
      <c r="F6630" s="9"/>
      <c r="G6630" s="9"/>
      <c r="H6630" s="9"/>
      <c r="I6630" s="9"/>
      <c r="J6630" s="9"/>
      <c r="K6630" s="9"/>
      <c r="L6630" s="9"/>
      <c r="M6630" s="9"/>
      <c r="N6630" s="9"/>
      <c r="O6630" s="10"/>
      <c r="P6630" s="10"/>
      <c r="Q6630" s="10"/>
      <c r="R6630" s="10"/>
      <c r="S6630" s="11"/>
      <c r="T6630" s="12"/>
      <c r="U6630" s="12"/>
      <c r="V6630" s="10"/>
      <c r="W6630" s="12"/>
      <c r="X6630" s="11"/>
      <c r="Y6630" s="11"/>
      <c r="Z6630" s="11"/>
      <c r="AA6630" s="11"/>
      <c r="AB6630" s="9"/>
      <c r="AC6630" s="9"/>
      <c r="AD6630" s="9"/>
      <c r="AE6630" s="8"/>
      <c r="AF6630" s="13"/>
      <c r="AG6630" s="13"/>
      <c r="AH6630" s="9"/>
      <c r="AI6630" s="13"/>
      <c r="AJ6630" s="8"/>
      <c r="AK6630" s="8"/>
      <c r="AL6630" s="8"/>
      <c r="AM6630" s="8"/>
      <c r="AN6630" s="8"/>
      <c r="AO6630" s="8"/>
      <c r="AP6630" s="8"/>
      <c r="AQ6630" s="8"/>
      <c r="AR6630" s="8"/>
      <c r="AS6630" s="8"/>
      <c r="AT6630" s="8"/>
      <c r="AU6630" s="8"/>
      <c r="AV6630" s="8"/>
      <c r="AW6630" s="8"/>
      <c r="AX6630" s="8"/>
    </row>
    <row r="6631" spans="3:50">
      <c r="C6631" s="8"/>
      <c r="D6631" s="9"/>
      <c r="E6631" s="9"/>
      <c r="F6631" s="9"/>
      <c r="G6631" s="9"/>
      <c r="H6631" s="9"/>
      <c r="I6631" s="9"/>
      <c r="J6631" s="9"/>
      <c r="K6631" s="9"/>
      <c r="L6631" s="9"/>
      <c r="M6631" s="9"/>
      <c r="N6631" s="9"/>
      <c r="O6631" s="10"/>
      <c r="P6631" s="10"/>
      <c r="Q6631" s="10"/>
      <c r="R6631" s="10"/>
      <c r="S6631" s="11"/>
      <c r="T6631" s="12"/>
      <c r="U6631" s="12"/>
      <c r="V6631" s="10"/>
      <c r="W6631" s="12"/>
      <c r="X6631" s="11"/>
      <c r="Y6631" s="11"/>
      <c r="Z6631" s="11"/>
      <c r="AA6631" s="11"/>
      <c r="AB6631" s="9"/>
      <c r="AC6631" s="9"/>
      <c r="AD6631" s="9"/>
      <c r="AE6631" s="8"/>
      <c r="AF6631" s="13"/>
      <c r="AG6631" s="13"/>
      <c r="AH6631" s="9"/>
      <c r="AI6631" s="13"/>
      <c r="AJ6631" s="8"/>
      <c r="AK6631" s="8"/>
      <c r="AL6631" s="8"/>
      <c r="AM6631" s="8"/>
      <c r="AN6631" s="8"/>
      <c r="AO6631" s="8"/>
      <c r="AP6631" s="8"/>
      <c r="AQ6631" s="8"/>
      <c r="AR6631" s="8"/>
      <c r="AS6631" s="8"/>
      <c r="AT6631" s="8"/>
      <c r="AU6631" s="8"/>
      <c r="AV6631" s="8"/>
      <c r="AW6631" s="8"/>
      <c r="AX6631" s="8"/>
    </row>
    <row r="6632" spans="3:50">
      <c r="C6632" s="8"/>
      <c r="D6632" s="9"/>
      <c r="E6632" s="9"/>
      <c r="F6632" s="9"/>
      <c r="G6632" s="9"/>
      <c r="H6632" s="9"/>
      <c r="I6632" s="9"/>
      <c r="J6632" s="9"/>
      <c r="K6632" s="9"/>
      <c r="L6632" s="9"/>
      <c r="M6632" s="9"/>
      <c r="N6632" s="9"/>
      <c r="O6632" s="10"/>
      <c r="P6632" s="10"/>
      <c r="Q6632" s="10"/>
      <c r="R6632" s="10"/>
      <c r="S6632" s="11"/>
      <c r="T6632" s="12"/>
      <c r="U6632" s="12"/>
      <c r="V6632" s="10"/>
      <c r="W6632" s="12"/>
      <c r="X6632" s="11"/>
      <c r="Y6632" s="11"/>
      <c r="Z6632" s="11"/>
      <c r="AA6632" s="11"/>
      <c r="AB6632" s="9"/>
      <c r="AC6632" s="9"/>
      <c r="AD6632" s="9"/>
      <c r="AE6632" s="8"/>
      <c r="AF6632" s="13"/>
      <c r="AG6632" s="13"/>
      <c r="AH6632" s="9"/>
      <c r="AI6632" s="13"/>
      <c r="AJ6632" s="8"/>
      <c r="AK6632" s="8"/>
      <c r="AL6632" s="8"/>
      <c r="AM6632" s="8"/>
      <c r="AN6632" s="8"/>
      <c r="AO6632" s="8"/>
      <c r="AP6632" s="8"/>
      <c r="AQ6632" s="8"/>
      <c r="AR6632" s="8"/>
      <c r="AS6632" s="8"/>
      <c r="AT6632" s="8"/>
      <c r="AU6632" s="8"/>
      <c r="AV6632" s="8"/>
      <c r="AW6632" s="8"/>
      <c r="AX6632" s="8"/>
    </row>
    <row r="6633" spans="3:50">
      <c r="C6633" s="8"/>
      <c r="D6633" s="9"/>
      <c r="E6633" s="9"/>
      <c r="F6633" s="9"/>
      <c r="G6633" s="9"/>
      <c r="H6633" s="9"/>
      <c r="I6633" s="9"/>
      <c r="J6633" s="9"/>
      <c r="K6633" s="9"/>
      <c r="L6633" s="9"/>
      <c r="M6633" s="9"/>
      <c r="N6633" s="9"/>
      <c r="O6633" s="10"/>
      <c r="P6633" s="10"/>
      <c r="Q6633" s="10"/>
      <c r="R6633" s="10"/>
      <c r="S6633" s="11"/>
      <c r="T6633" s="12"/>
      <c r="U6633" s="12"/>
      <c r="V6633" s="10"/>
      <c r="W6633" s="12"/>
      <c r="X6633" s="11"/>
      <c r="Y6633" s="11"/>
      <c r="Z6633" s="11"/>
      <c r="AA6633" s="11"/>
      <c r="AB6633" s="9"/>
      <c r="AC6633" s="9"/>
      <c r="AD6633" s="9"/>
      <c r="AE6633" s="8"/>
      <c r="AF6633" s="13"/>
      <c r="AG6633" s="13"/>
      <c r="AH6633" s="9"/>
      <c r="AI6633" s="13"/>
      <c r="AJ6633" s="8"/>
      <c r="AK6633" s="8"/>
      <c r="AL6633" s="8"/>
      <c r="AM6633" s="8"/>
      <c r="AN6633" s="8"/>
      <c r="AO6633" s="8"/>
      <c r="AP6633" s="8"/>
      <c r="AQ6633" s="8"/>
      <c r="AR6633" s="8"/>
      <c r="AS6633" s="8"/>
      <c r="AT6633" s="8"/>
      <c r="AU6633" s="8"/>
      <c r="AV6633" s="8"/>
      <c r="AW6633" s="8"/>
      <c r="AX6633" s="8"/>
    </row>
    <row r="6634" spans="3:50">
      <c r="C6634" s="8"/>
      <c r="D6634" s="9"/>
      <c r="E6634" s="9"/>
      <c r="F6634" s="9"/>
      <c r="G6634" s="9"/>
      <c r="H6634" s="9"/>
      <c r="I6634" s="9"/>
      <c r="J6634" s="9"/>
      <c r="K6634" s="9"/>
      <c r="L6634" s="9"/>
      <c r="M6634" s="9"/>
      <c r="N6634" s="9"/>
      <c r="O6634" s="10"/>
      <c r="P6634" s="10"/>
      <c r="Q6634" s="10"/>
      <c r="R6634" s="10"/>
      <c r="S6634" s="11"/>
      <c r="T6634" s="12"/>
      <c r="U6634" s="12"/>
      <c r="V6634" s="10"/>
      <c r="W6634" s="12"/>
      <c r="X6634" s="11"/>
      <c r="Y6634" s="11"/>
      <c r="Z6634" s="11"/>
      <c r="AA6634" s="11"/>
      <c r="AB6634" s="9"/>
      <c r="AC6634" s="9"/>
      <c r="AD6634" s="9"/>
      <c r="AE6634" s="8"/>
      <c r="AF6634" s="13"/>
      <c r="AG6634" s="13"/>
      <c r="AH6634" s="9"/>
      <c r="AI6634" s="13"/>
      <c r="AJ6634" s="8"/>
      <c r="AK6634" s="8"/>
      <c r="AL6634" s="8"/>
      <c r="AM6634" s="8"/>
      <c r="AN6634" s="8"/>
      <c r="AO6634" s="8"/>
      <c r="AP6634" s="8"/>
      <c r="AQ6634" s="8"/>
      <c r="AR6634" s="8"/>
      <c r="AS6634" s="8"/>
      <c r="AT6634" s="8"/>
      <c r="AU6634" s="8"/>
      <c r="AV6634" s="8"/>
      <c r="AW6634" s="8"/>
      <c r="AX6634" s="8"/>
    </row>
    <row r="6635" spans="3:50">
      <c r="C6635" s="8"/>
      <c r="D6635" s="9"/>
      <c r="E6635" s="9"/>
      <c r="F6635" s="9"/>
      <c r="G6635" s="9"/>
      <c r="H6635" s="9"/>
      <c r="I6635" s="9"/>
      <c r="J6635" s="9"/>
      <c r="K6635" s="9"/>
      <c r="L6635" s="9"/>
      <c r="M6635" s="9"/>
      <c r="N6635" s="9"/>
      <c r="O6635" s="10"/>
      <c r="P6635" s="10"/>
      <c r="Q6635" s="10"/>
      <c r="R6635" s="10"/>
      <c r="S6635" s="11"/>
      <c r="T6635" s="12"/>
      <c r="U6635" s="12"/>
      <c r="V6635" s="10"/>
      <c r="W6635" s="12"/>
      <c r="X6635" s="11"/>
      <c r="Y6635" s="11"/>
      <c r="Z6635" s="11"/>
      <c r="AA6635" s="11"/>
      <c r="AB6635" s="9"/>
      <c r="AC6635" s="9"/>
      <c r="AD6635" s="9"/>
      <c r="AE6635" s="8"/>
      <c r="AF6635" s="13"/>
      <c r="AG6635" s="13"/>
      <c r="AH6635" s="9"/>
      <c r="AI6635" s="13"/>
      <c r="AJ6635" s="8"/>
      <c r="AK6635" s="8"/>
      <c r="AL6635" s="8"/>
      <c r="AM6635" s="8"/>
      <c r="AN6635" s="8"/>
      <c r="AO6635" s="8"/>
      <c r="AP6635" s="8"/>
      <c r="AQ6635" s="8"/>
      <c r="AR6635" s="8"/>
      <c r="AS6635" s="8"/>
      <c r="AT6635" s="8"/>
      <c r="AU6635" s="8"/>
      <c r="AV6635" s="8"/>
      <c r="AW6635" s="8"/>
      <c r="AX6635" s="8"/>
    </row>
    <row r="6636" spans="3:50">
      <c r="C6636" s="8"/>
      <c r="D6636" s="9"/>
      <c r="E6636" s="9"/>
      <c r="F6636" s="9"/>
      <c r="G6636" s="9"/>
      <c r="H6636" s="9"/>
      <c r="I6636" s="9"/>
      <c r="J6636" s="9"/>
      <c r="K6636" s="9"/>
      <c r="L6636" s="9"/>
      <c r="M6636" s="9"/>
      <c r="N6636" s="9"/>
      <c r="O6636" s="10"/>
      <c r="P6636" s="10"/>
      <c r="Q6636" s="10"/>
      <c r="R6636" s="10"/>
      <c r="S6636" s="11"/>
      <c r="T6636" s="12"/>
      <c r="U6636" s="12"/>
      <c r="V6636" s="10"/>
      <c r="W6636" s="12"/>
      <c r="X6636" s="11"/>
      <c r="Y6636" s="11"/>
      <c r="Z6636" s="11"/>
      <c r="AA6636" s="11"/>
      <c r="AB6636" s="9"/>
      <c r="AC6636" s="9"/>
      <c r="AD6636" s="9"/>
      <c r="AE6636" s="8"/>
      <c r="AF6636" s="13"/>
      <c r="AG6636" s="13"/>
      <c r="AH6636" s="9"/>
      <c r="AI6636" s="13"/>
      <c r="AJ6636" s="8"/>
      <c r="AK6636" s="8"/>
      <c r="AL6636" s="8"/>
      <c r="AM6636" s="8"/>
      <c r="AN6636" s="8"/>
      <c r="AO6636" s="8"/>
      <c r="AP6636" s="8"/>
      <c r="AQ6636" s="8"/>
      <c r="AR6636" s="8"/>
      <c r="AS6636" s="8"/>
      <c r="AT6636" s="8"/>
      <c r="AU6636" s="8"/>
      <c r="AV6636" s="8"/>
      <c r="AW6636" s="8"/>
      <c r="AX6636" s="8"/>
    </row>
    <row r="6637" spans="3:50">
      <c r="C6637" s="8"/>
      <c r="D6637" s="9"/>
      <c r="E6637" s="9"/>
      <c r="F6637" s="9"/>
      <c r="G6637" s="9"/>
      <c r="H6637" s="9"/>
      <c r="I6637" s="9"/>
      <c r="J6637" s="9"/>
      <c r="K6637" s="9"/>
      <c r="L6637" s="9"/>
      <c r="M6637" s="9"/>
      <c r="N6637" s="9"/>
      <c r="O6637" s="10"/>
      <c r="P6637" s="10"/>
      <c r="Q6637" s="10"/>
      <c r="R6637" s="10"/>
      <c r="S6637" s="11"/>
      <c r="T6637" s="12"/>
      <c r="U6637" s="12"/>
      <c r="V6637" s="10"/>
      <c r="W6637" s="12"/>
      <c r="X6637" s="11"/>
      <c r="Y6637" s="11"/>
      <c r="Z6637" s="11"/>
      <c r="AA6637" s="11"/>
      <c r="AB6637" s="9"/>
      <c r="AC6637" s="9"/>
      <c r="AD6637" s="9"/>
      <c r="AE6637" s="8"/>
      <c r="AF6637" s="13"/>
      <c r="AG6637" s="13"/>
      <c r="AH6637" s="9"/>
      <c r="AI6637" s="13"/>
      <c r="AJ6637" s="8"/>
      <c r="AK6637" s="8"/>
      <c r="AL6637" s="8"/>
      <c r="AM6637" s="8"/>
      <c r="AN6637" s="8"/>
      <c r="AO6637" s="8"/>
      <c r="AP6637" s="8"/>
      <c r="AQ6637" s="8"/>
      <c r="AR6637" s="8"/>
      <c r="AS6637" s="8"/>
      <c r="AT6637" s="8"/>
      <c r="AU6637" s="8"/>
      <c r="AV6637" s="8"/>
      <c r="AW6637" s="8"/>
      <c r="AX6637" s="8"/>
    </row>
    <row r="6638" spans="3:50">
      <c r="C6638" s="8"/>
      <c r="D6638" s="9"/>
      <c r="E6638" s="9"/>
      <c r="F6638" s="9"/>
      <c r="G6638" s="9"/>
      <c r="H6638" s="9"/>
      <c r="I6638" s="9"/>
      <c r="J6638" s="9"/>
      <c r="K6638" s="9"/>
      <c r="L6638" s="9"/>
      <c r="M6638" s="9"/>
      <c r="N6638" s="9"/>
      <c r="O6638" s="10"/>
      <c r="P6638" s="10"/>
      <c r="Q6638" s="10"/>
      <c r="R6638" s="10"/>
      <c r="S6638" s="11"/>
      <c r="T6638" s="12"/>
      <c r="U6638" s="12"/>
      <c r="V6638" s="10"/>
      <c r="W6638" s="12"/>
      <c r="X6638" s="11"/>
      <c r="Y6638" s="11"/>
      <c r="Z6638" s="11"/>
      <c r="AA6638" s="11"/>
      <c r="AB6638" s="9"/>
      <c r="AC6638" s="9"/>
      <c r="AD6638" s="9"/>
      <c r="AE6638" s="8"/>
      <c r="AF6638" s="13"/>
      <c r="AG6638" s="13"/>
      <c r="AH6638" s="9"/>
      <c r="AI6638" s="13"/>
      <c r="AJ6638" s="8"/>
      <c r="AK6638" s="8"/>
      <c r="AL6638" s="8"/>
      <c r="AM6638" s="8"/>
      <c r="AN6638" s="8"/>
      <c r="AO6638" s="8"/>
      <c r="AP6638" s="8"/>
      <c r="AQ6638" s="8"/>
      <c r="AR6638" s="8"/>
      <c r="AS6638" s="8"/>
      <c r="AT6638" s="8"/>
      <c r="AU6638" s="8"/>
      <c r="AV6638" s="8"/>
      <c r="AW6638" s="8"/>
      <c r="AX6638" s="8"/>
    </row>
    <row r="6639" spans="3:50">
      <c r="C6639" s="8"/>
      <c r="D6639" s="9"/>
      <c r="E6639" s="9"/>
      <c r="F6639" s="9"/>
      <c r="G6639" s="9"/>
      <c r="H6639" s="9"/>
      <c r="I6639" s="9"/>
      <c r="J6639" s="9"/>
      <c r="K6639" s="9"/>
      <c r="L6639" s="9"/>
      <c r="M6639" s="9"/>
      <c r="N6639" s="9"/>
      <c r="O6639" s="10"/>
      <c r="P6639" s="10"/>
      <c r="Q6639" s="10"/>
      <c r="R6639" s="10"/>
      <c r="S6639" s="11"/>
      <c r="T6639" s="12"/>
      <c r="U6639" s="12"/>
      <c r="V6639" s="10"/>
      <c r="W6639" s="12"/>
      <c r="X6639" s="11"/>
      <c r="Y6639" s="11"/>
      <c r="Z6639" s="11"/>
      <c r="AA6639" s="11"/>
      <c r="AB6639" s="9"/>
      <c r="AC6639" s="9"/>
      <c r="AD6639" s="9"/>
      <c r="AE6639" s="8"/>
      <c r="AF6639" s="13"/>
      <c r="AG6639" s="13"/>
      <c r="AH6639" s="9"/>
      <c r="AI6639" s="13"/>
      <c r="AJ6639" s="8"/>
      <c r="AK6639" s="8"/>
      <c r="AL6639" s="8"/>
      <c r="AM6639" s="8"/>
      <c r="AN6639" s="8"/>
      <c r="AO6639" s="8"/>
      <c r="AP6639" s="8"/>
      <c r="AQ6639" s="8"/>
      <c r="AR6639" s="8"/>
      <c r="AS6639" s="8"/>
      <c r="AT6639" s="8"/>
      <c r="AU6639" s="8"/>
      <c r="AV6639" s="8"/>
      <c r="AW6639" s="8"/>
      <c r="AX6639" s="8"/>
    </row>
    <row r="6640" spans="3:50">
      <c r="C6640" s="8"/>
      <c r="D6640" s="9"/>
      <c r="E6640" s="9"/>
      <c r="F6640" s="9"/>
      <c r="G6640" s="9"/>
      <c r="H6640" s="9"/>
      <c r="I6640" s="9"/>
      <c r="J6640" s="9"/>
      <c r="K6640" s="9"/>
      <c r="L6640" s="9"/>
      <c r="M6640" s="9"/>
      <c r="N6640" s="9"/>
      <c r="O6640" s="10"/>
      <c r="P6640" s="10"/>
      <c r="Q6640" s="10"/>
      <c r="R6640" s="10"/>
      <c r="S6640" s="11"/>
      <c r="T6640" s="12"/>
      <c r="U6640" s="12"/>
      <c r="V6640" s="10"/>
      <c r="W6640" s="12"/>
      <c r="X6640" s="11"/>
      <c r="Y6640" s="11"/>
      <c r="Z6640" s="11"/>
      <c r="AA6640" s="11"/>
      <c r="AB6640" s="9"/>
      <c r="AC6640" s="9"/>
      <c r="AD6640" s="9"/>
      <c r="AE6640" s="8"/>
      <c r="AF6640" s="13"/>
      <c r="AG6640" s="13"/>
      <c r="AH6640" s="9"/>
      <c r="AI6640" s="13"/>
      <c r="AJ6640" s="8"/>
      <c r="AK6640" s="8"/>
      <c r="AL6640" s="8"/>
      <c r="AM6640" s="8"/>
      <c r="AN6640" s="8"/>
      <c r="AO6640" s="8"/>
      <c r="AP6640" s="8"/>
      <c r="AQ6640" s="8"/>
      <c r="AR6640" s="8"/>
      <c r="AS6640" s="8"/>
      <c r="AT6640" s="8"/>
      <c r="AU6640" s="8"/>
      <c r="AV6640" s="8"/>
      <c r="AW6640" s="8"/>
      <c r="AX6640" s="8"/>
    </row>
    <row r="6641" spans="3:50">
      <c r="C6641" s="8"/>
      <c r="D6641" s="9"/>
      <c r="E6641" s="9"/>
      <c r="F6641" s="9"/>
      <c r="G6641" s="9"/>
      <c r="H6641" s="9"/>
      <c r="I6641" s="9"/>
      <c r="J6641" s="9"/>
      <c r="K6641" s="9"/>
      <c r="L6641" s="9"/>
      <c r="M6641" s="9"/>
      <c r="N6641" s="9"/>
      <c r="O6641" s="10"/>
      <c r="P6641" s="10"/>
      <c r="Q6641" s="10"/>
      <c r="R6641" s="10"/>
      <c r="S6641" s="11"/>
      <c r="T6641" s="12"/>
      <c r="U6641" s="12"/>
      <c r="V6641" s="10"/>
      <c r="W6641" s="12"/>
      <c r="X6641" s="11"/>
      <c r="Y6641" s="11"/>
      <c r="Z6641" s="11"/>
      <c r="AA6641" s="11"/>
      <c r="AB6641" s="9"/>
      <c r="AC6641" s="9"/>
      <c r="AD6641" s="9"/>
      <c r="AE6641" s="8"/>
      <c r="AF6641" s="13"/>
      <c r="AG6641" s="13"/>
      <c r="AH6641" s="9"/>
      <c r="AI6641" s="13"/>
      <c r="AJ6641" s="8"/>
      <c r="AK6641" s="8"/>
      <c r="AL6641" s="8"/>
      <c r="AM6641" s="8"/>
      <c r="AN6641" s="8"/>
      <c r="AO6641" s="8"/>
      <c r="AP6641" s="8"/>
      <c r="AQ6641" s="8"/>
      <c r="AR6641" s="8"/>
      <c r="AS6641" s="8"/>
      <c r="AT6641" s="8"/>
      <c r="AU6641" s="8"/>
      <c r="AV6641" s="8"/>
      <c r="AW6641" s="8"/>
      <c r="AX6641" s="8"/>
    </row>
    <row r="6642" spans="3:50">
      <c r="C6642" s="8"/>
      <c r="D6642" s="9"/>
      <c r="E6642" s="9"/>
      <c r="F6642" s="9"/>
      <c r="G6642" s="9"/>
      <c r="H6642" s="9"/>
      <c r="I6642" s="9"/>
      <c r="J6642" s="9"/>
      <c r="K6642" s="9"/>
      <c r="L6642" s="9"/>
      <c r="M6642" s="9"/>
      <c r="N6642" s="9"/>
      <c r="O6642" s="10"/>
      <c r="P6642" s="10"/>
      <c r="Q6642" s="10"/>
      <c r="R6642" s="10"/>
      <c r="S6642" s="11"/>
      <c r="T6642" s="12"/>
      <c r="U6642" s="12"/>
      <c r="V6642" s="10"/>
      <c r="W6642" s="12"/>
      <c r="X6642" s="11"/>
      <c r="Y6642" s="11"/>
      <c r="Z6642" s="11"/>
      <c r="AA6642" s="11"/>
      <c r="AB6642" s="9"/>
      <c r="AC6642" s="9"/>
      <c r="AD6642" s="9"/>
      <c r="AE6642" s="8"/>
      <c r="AF6642" s="13"/>
      <c r="AG6642" s="13"/>
      <c r="AH6642" s="9"/>
      <c r="AI6642" s="13"/>
      <c r="AJ6642" s="8"/>
      <c r="AK6642" s="8"/>
      <c r="AL6642" s="8"/>
      <c r="AM6642" s="8"/>
      <c r="AN6642" s="8"/>
      <c r="AO6642" s="8"/>
      <c r="AP6642" s="8"/>
      <c r="AQ6642" s="8"/>
      <c r="AR6642" s="8"/>
      <c r="AS6642" s="8"/>
      <c r="AT6642" s="8"/>
      <c r="AU6642" s="8"/>
      <c r="AV6642" s="8"/>
      <c r="AW6642" s="8"/>
      <c r="AX6642" s="8"/>
    </row>
    <row r="6643" spans="3:50">
      <c r="C6643" s="8"/>
      <c r="D6643" s="9"/>
      <c r="E6643" s="9"/>
      <c r="F6643" s="9"/>
      <c r="G6643" s="9"/>
      <c r="H6643" s="9"/>
      <c r="I6643" s="9"/>
      <c r="J6643" s="9"/>
      <c r="K6643" s="9"/>
      <c r="L6643" s="9"/>
      <c r="M6643" s="9"/>
      <c r="N6643" s="9"/>
      <c r="O6643" s="10"/>
      <c r="P6643" s="10"/>
      <c r="Q6643" s="10"/>
      <c r="R6643" s="10"/>
      <c r="S6643" s="11"/>
      <c r="T6643" s="12"/>
      <c r="U6643" s="12"/>
      <c r="V6643" s="10"/>
      <c r="W6643" s="12"/>
      <c r="X6643" s="11"/>
      <c r="Y6643" s="11"/>
      <c r="Z6643" s="11"/>
      <c r="AA6643" s="11"/>
      <c r="AB6643" s="9"/>
      <c r="AC6643" s="9"/>
      <c r="AD6643" s="9"/>
      <c r="AE6643" s="8"/>
      <c r="AF6643" s="13"/>
      <c r="AG6643" s="13"/>
      <c r="AH6643" s="9"/>
      <c r="AI6643" s="13"/>
      <c r="AJ6643" s="8"/>
      <c r="AK6643" s="8"/>
      <c r="AL6643" s="8"/>
      <c r="AM6643" s="8"/>
      <c r="AN6643" s="8"/>
      <c r="AO6643" s="8"/>
      <c r="AP6643" s="8"/>
      <c r="AQ6643" s="8"/>
      <c r="AR6643" s="8"/>
      <c r="AS6643" s="8"/>
      <c r="AT6643" s="8"/>
      <c r="AU6643" s="8"/>
      <c r="AV6643" s="8"/>
      <c r="AW6643" s="8"/>
      <c r="AX6643" s="8"/>
    </row>
    <row r="6644" spans="3:50">
      <c r="C6644" s="8"/>
      <c r="D6644" s="9"/>
      <c r="E6644" s="9"/>
      <c r="F6644" s="9"/>
      <c r="G6644" s="9"/>
      <c r="H6644" s="9"/>
      <c r="I6644" s="9"/>
      <c r="J6644" s="9"/>
      <c r="K6644" s="9"/>
      <c r="L6644" s="9"/>
      <c r="M6644" s="9"/>
      <c r="N6644" s="9"/>
      <c r="O6644" s="10"/>
      <c r="P6644" s="10"/>
      <c r="Q6644" s="10"/>
      <c r="R6644" s="10"/>
      <c r="S6644" s="11"/>
      <c r="T6644" s="12"/>
      <c r="U6644" s="12"/>
      <c r="V6644" s="10"/>
      <c r="W6644" s="12"/>
      <c r="X6644" s="11"/>
      <c r="Y6644" s="11"/>
      <c r="Z6644" s="11"/>
      <c r="AA6644" s="11"/>
      <c r="AB6644" s="9"/>
      <c r="AC6644" s="9"/>
      <c r="AD6644" s="9"/>
      <c r="AE6644" s="8"/>
      <c r="AF6644" s="13"/>
      <c r="AG6644" s="13"/>
      <c r="AH6644" s="9"/>
      <c r="AI6644" s="13"/>
      <c r="AJ6644" s="8"/>
      <c r="AK6644" s="8"/>
      <c r="AL6644" s="8"/>
      <c r="AM6644" s="8"/>
      <c r="AN6644" s="8"/>
      <c r="AO6644" s="8"/>
      <c r="AP6644" s="8"/>
      <c r="AQ6644" s="8"/>
      <c r="AR6644" s="8"/>
      <c r="AS6644" s="8"/>
      <c r="AT6644" s="8"/>
      <c r="AU6644" s="8"/>
      <c r="AV6644" s="8"/>
      <c r="AW6644" s="8"/>
      <c r="AX6644" s="8"/>
    </row>
    <row r="6645" spans="3:50">
      <c r="C6645" s="8"/>
      <c r="D6645" s="9"/>
      <c r="E6645" s="9"/>
      <c r="F6645" s="9"/>
      <c r="G6645" s="9"/>
      <c r="H6645" s="9"/>
      <c r="I6645" s="9"/>
      <c r="J6645" s="9"/>
      <c r="K6645" s="9"/>
      <c r="L6645" s="9"/>
      <c r="M6645" s="9"/>
      <c r="N6645" s="9"/>
      <c r="O6645" s="10"/>
      <c r="P6645" s="10"/>
      <c r="Q6645" s="10"/>
      <c r="R6645" s="10"/>
      <c r="S6645" s="11"/>
      <c r="T6645" s="12"/>
      <c r="U6645" s="12"/>
      <c r="V6645" s="10"/>
      <c r="W6645" s="12"/>
      <c r="X6645" s="11"/>
      <c r="Y6645" s="11"/>
      <c r="Z6645" s="11"/>
      <c r="AA6645" s="11"/>
      <c r="AB6645" s="9"/>
      <c r="AC6645" s="9"/>
      <c r="AD6645" s="9"/>
      <c r="AE6645" s="8"/>
      <c r="AF6645" s="13"/>
      <c r="AG6645" s="13"/>
      <c r="AH6645" s="9"/>
      <c r="AI6645" s="13"/>
      <c r="AJ6645" s="8"/>
      <c r="AK6645" s="8"/>
      <c r="AL6645" s="8"/>
      <c r="AM6645" s="8"/>
      <c r="AN6645" s="8"/>
      <c r="AO6645" s="8"/>
      <c r="AP6645" s="8"/>
      <c r="AQ6645" s="8"/>
      <c r="AR6645" s="8"/>
      <c r="AS6645" s="8"/>
      <c r="AT6645" s="8"/>
      <c r="AU6645" s="8"/>
      <c r="AV6645" s="8"/>
      <c r="AW6645" s="8"/>
      <c r="AX6645" s="8"/>
    </row>
    <row r="6646" spans="3:50">
      <c r="C6646" s="8"/>
      <c r="D6646" s="9"/>
      <c r="E6646" s="9"/>
      <c r="F6646" s="9"/>
      <c r="G6646" s="9"/>
      <c r="H6646" s="9"/>
      <c r="I6646" s="9"/>
      <c r="J6646" s="9"/>
      <c r="K6646" s="9"/>
      <c r="L6646" s="9"/>
      <c r="M6646" s="9"/>
      <c r="N6646" s="9"/>
      <c r="O6646" s="10"/>
      <c r="P6646" s="10"/>
      <c r="Q6646" s="10"/>
      <c r="R6646" s="10"/>
      <c r="S6646" s="11"/>
      <c r="T6646" s="12"/>
      <c r="U6646" s="12"/>
      <c r="V6646" s="10"/>
      <c r="W6646" s="12"/>
      <c r="X6646" s="11"/>
      <c r="Y6646" s="11"/>
      <c r="Z6646" s="11"/>
      <c r="AA6646" s="11"/>
      <c r="AB6646" s="9"/>
      <c r="AC6646" s="9"/>
      <c r="AD6646" s="9"/>
      <c r="AE6646" s="8"/>
      <c r="AF6646" s="13"/>
      <c r="AG6646" s="13"/>
      <c r="AH6646" s="9"/>
      <c r="AI6646" s="13"/>
      <c r="AJ6646" s="8"/>
      <c r="AK6646" s="8"/>
      <c r="AL6646" s="8"/>
      <c r="AM6646" s="8"/>
      <c r="AN6646" s="8"/>
      <c r="AO6646" s="8"/>
      <c r="AP6646" s="8"/>
      <c r="AQ6646" s="8"/>
      <c r="AR6646" s="8"/>
      <c r="AS6646" s="8"/>
      <c r="AT6646" s="8"/>
      <c r="AU6646" s="8"/>
      <c r="AV6646" s="8"/>
      <c r="AW6646" s="8"/>
      <c r="AX6646" s="8"/>
    </row>
    <row r="6647" spans="3:50">
      <c r="C6647" s="8"/>
      <c r="D6647" s="9"/>
      <c r="E6647" s="9"/>
      <c r="F6647" s="9"/>
      <c r="G6647" s="9"/>
      <c r="H6647" s="9"/>
      <c r="I6647" s="9"/>
      <c r="J6647" s="9"/>
      <c r="K6647" s="9"/>
      <c r="L6647" s="9"/>
      <c r="M6647" s="9"/>
      <c r="N6647" s="9"/>
      <c r="O6647" s="10"/>
      <c r="P6647" s="10"/>
      <c r="Q6647" s="10"/>
      <c r="R6647" s="10"/>
      <c r="S6647" s="11"/>
      <c r="T6647" s="12"/>
      <c r="U6647" s="12"/>
      <c r="V6647" s="10"/>
      <c r="W6647" s="12"/>
      <c r="X6647" s="11"/>
      <c r="Y6647" s="11"/>
      <c r="Z6647" s="11"/>
      <c r="AA6647" s="11"/>
      <c r="AB6647" s="9"/>
      <c r="AC6647" s="9"/>
      <c r="AD6647" s="9"/>
      <c r="AE6647" s="8"/>
      <c r="AF6647" s="13"/>
      <c r="AG6647" s="13"/>
      <c r="AH6647" s="9"/>
      <c r="AI6647" s="13"/>
      <c r="AJ6647" s="8"/>
      <c r="AK6647" s="8"/>
      <c r="AL6647" s="8"/>
      <c r="AM6647" s="8"/>
      <c r="AN6647" s="8"/>
      <c r="AO6647" s="8"/>
      <c r="AP6647" s="8"/>
      <c r="AQ6647" s="8"/>
      <c r="AR6647" s="8"/>
      <c r="AS6647" s="8"/>
      <c r="AT6647" s="8"/>
      <c r="AU6647" s="8"/>
      <c r="AV6647" s="8"/>
      <c r="AW6647" s="8"/>
      <c r="AX6647" s="8"/>
    </row>
    <row r="6648" spans="3:50">
      <c r="C6648" s="8"/>
      <c r="D6648" s="9"/>
      <c r="E6648" s="9"/>
      <c r="F6648" s="9"/>
      <c r="G6648" s="9"/>
      <c r="H6648" s="9"/>
      <c r="I6648" s="9"/>
      <c r="J6648" s="9"/>
      <c r="K6648" s="9"/>
      <c r="L6648" s="9"/>
      <c r="M6648" s="9"/>
      <c r="N6648" s="9"/>
      <c r="O6648" s="10"/>
      <c r="P6648" s="10"/>
      <c r="Q6648" s="10"/>
      <c r="R6648" s="10"/>
      <c r="S6648" s="11"/>
      <c r="T6648" s="12"/>
      <c r="U6648" s="12"/>
      <c r="V6648" s="10"/>
      <c r="W6648" s="12"/>
      <c r="X6648" s="11"/>
      <c r="Y6648" s="11"/>
      <c r="Z6648" s="11"/>
      <c r="AA6648" s="11"/>
      <c r="AB6648" s="9"/>
      <c r="AC6648" s="9"/>
      <c r="AD6648" s="9"/>
      <c r="AE6648" s="8"/>
      <c r="AF6648" s="13"/>
      <c r="AG6648" s="13"/>
      <c r="AH6648" s="9"/>
      <c r="AI6648" s="13"/>
      <c r="AJ6648" s="8"/>
      <c r="AK6648" s="8"/>
      <c r="AL6648" s="8"/>
      <c r="AM6648" s="8"/>
      <c r="AN6648" s="8"/>
      <c r="AO6648" s="8"/>
      <c r="AP6648" s="8"/>
      <c r="AQ6648" s="8"/>
      <c r="AR6648" s="8"/>
      <c r="AS6648" s="8"/>
      <c r="AT6648" s="8"/>
      <c r="AU6648" s="8"/>
      <c r="AV6648" s="8"/>
      <c r="AW6648" s="8"/>
      <c r="AX6648" s="8"/>
    </row>
    <row r="6649" spans="3:50">
      <c r="C6649" s="8"/>
      <c r="D6649" s="9"/>
      <c r="E6649" s="9"/>
      <c r="F6649" s="9"/>
      <c r="G6649" s="9"/>
      <c r="H6649" s="9"/>
      <c r="I6649" s="9"/>
      <c r="J6649" s="9"/>
      <c r="K6649" s="9"/>
      <c r="L6649" s="9"/>
      <c r="M6649" s="9"/>
      <c r="N6649" s="9"/>
      <c r="O6649" s="10"/>
      <c r="P6649" s="10"/>
      <c r="Q6649" s="10"/>
      <c r="R6649" s="10"/>
      <c r="S6649" s="11"/>
      <c r="T6649" s="12"/>
      <c r="U6649" s="12"/>
      <c r="V6649" s="10"/>
      <c r="W6649" s="12"/>
      <c r="X6649" s="11"/>
      <c r="Y6649" s="11"/>
      <c r="Z6649" s="11"/>
      <c r="AA6649" s="11"/>
      <c r="AB6649" s="9"/>
      <c r="AC6649" s="9"/>
      <c r="AD6649" s="9"/>
      <c r="AE6649" s="8"/>
      <c r="AF6649" s="13"/>
      <c r="AG6649" s="13"/>
      <c r="AH6649" s="9"/>
      <c r="AI6649" s="13"/>
      <c r="AJ6649" s="8"/>
      <c r="AK6649" s="8"/>
      <c r="AL6649" s="8"/>
      <c r="AM6649" s="8"/>
      <c r="AN6649" s="8"/>
      <c r="AO6649" s="8"/>
      <c r="AP6649" s="8"/>
      <c r="AQ6649" s="8"/>
      <c r="AR6649" s="8"/>
      <c r="AS6649" s="8"/>
      <c r="AT6649" s="8"/>
      <c r="AU6649" s="8"/>
      <c r="AV6649" s="8"/>
      <c r="AW6649" s="8"/>
      <c r="AX6649" s="8"/>
    </row>
    <row r="6650" spans="3:50">
      <c r="C6650" s="8"/>
      <c r="D6650" s="9"/>
      <c r="E6650" s="9"/>
      <c r="F6650" s="9"/>
      <c r="G6650" s="9"/>
      <c r="H6650" s="9"/>
      <c r="I6650" s="9"/>
      <c r="J6650" s="9"/>
      <c r="K6650" s="9"/>
      <c r="L6650" s="9"/>
      <c r="M6650" s="9"/>
      <c r="N6650" s="9"/>
      <c r="O6650" s="10"/>
      <c r="P6650" s="10"/>
      <c r="Q6650" s="10"/>
      <c r="R6650" s="10"/>
      <c r="S6650" s="11"/>
      <c r="T6650" s="12"/>
      <c r="U6650" s="12"/>
      <c r="V6650" s="10"/>
      <c r="W6650" s="12"/>
      <c r="X6650" s="11"/>
      <c r="Y6650" s="11"/>
      <c r="Z6650" s="11"/>
      <c r="AA6650" s="11"/>
      <c r="AB6650" s="9"/>
      <c r="AC6650" s="9"/>
      <c r="AD6650" s="9"/>
      <c r="AE6650" s="8"/>
      <c r="AF6650" s="13"/>
      <c r="AG6650" s="13"/>
      <c r="AH6650" s="9"/>
      <c r="AI6650" s="13"/>
      <c r="AJ6650" s="8"/>
      <c r="AK6650" s="8"/>
      <c r="AL6650" s="8"/>
      <c r="AM6650" s="8"/>
      <c r="AN6650" s="8"/>
      <c r="AO6650" s="8"/>
      <c r="AP6650" s="8"/>
      <c r="AQ6650" s="8"/>
      <c r="AR6650" s="8"/>
      <c r="AS6650" s="8"/>
      <c r="AT6650" s="8"/>
      <c r="AU6650" s="8"/>
      <c r="AV6650" s="8"/>
      <c r="AW6650" s="8"/>
      <c r="AX6650" s="8"/>
    </row>
    <row r="6651" spans="3:50">
      <c r="C6651" s="8"/>
      <c r="D6651" s="9"/>
      <c r="E6651" s="9"/>
      <c r="F6651" s="9"/>
      <c r="G6651" s="9"/>
      <c r="H6651" s="9"/>
      <c r="I6651" s="9"/>
      <c r="J6651" s="9"/>
      <c r="K6651" s="9"/>
      <c r="L6651" s="9"/>
      <c r="M6651" s="9"/>
      <c r="N6651" s="9"/>
      <c r="O6651" s="10"/>
      <c r="P6651" s="10"/>
      <c r="Q6651" s="10"/>
      <c r="R6651" s="10"/>
      <c r="S6651" s="11"/>
      <c r="T6651" s="12"/>
      <c r="U6651" s="12"/>
      <c r="V6651" s="10"/>
      <c r="W6651" s="12"/>
      <c r="X6651" s="11"/>
      <c r="Y6651" s="11"/>
      <c r="Z6651" s="11"/>
      <c r="AA6651" s="11"/>
      <c r="AB6651" s="9"/>
      <c r="AC6651" s="9"/>
      <c r="AD6651" s="9"/>
      <c r="AE6651" s="8"/>
      <c r="AF6651" s="13"/>
      <c r="AG6651" s="13"/>
      <c r="AH6651" s="9"/>
      <c r="AI6651" s="13"/>
      <c r="AJ6651" s="8"/>
      <c r="AK6651" s="8"/>
      <c r="AL6651" s="8"/>
      <c r="AM6651" s="8"/>
      <c r="AN6651" s="8"/>
      <c r="AO6651" s="8"/>
      <c r="AP6651" s="8"/>
      <c r="AQ6651" s="8"/>
      <c r="AR6651" s="8"/>
      <c r="AS6651" s="8"/>
      <c r="AT6651" s="8"/>
      <c r="AU6651" s="8"/>
      <c r="AV6651" s="8"/>
      <c r="AW6651" s="8"/>
      <c r="AX6651" s="8"/>
    </row>
    <row r="6652" spans="3:50">
      <c r="C6652" s="8"/>
      <c r="D6652" s="9"/>
      <c r="E6652" s="9"/>
      <c r="F6652" s="9"/>
      <c r="G6652" s="9"/>
      <c r="H6652" s="9"/>
      <c r="I6652" s="9"/>
      <c r="J6652" s="9"/>
      <c r="K6652" s="9"/>
      <c r="L6652" s="9"/>
      <c r="M6652" s="9"/>
      <c r="N6652" s="9"/>
      <c r="O6652" s="10"/>
      <c r="P6652" s="10"/>
      <c r="Q6652" s="10"/>
      <c r="R6652" s="10"/>
      <c r="S6652" s="11"/>
      <c r="T6652" s="12"/>
      <c r="U6652" s="12"/>
      <c r="V6652" s="10"/>
      <c r="W6652" s="12"/>
      <c r="X6652" s="11"/>
      <c r="Y6652" s="11"/>
      <c r="Z6652" s="11"/>
      <c r="AA6652" s="11"/>
      <c r="AB6652" s="9"/>
      <c r="AC6652" s="9"/>
      <c r="AD6652" s="9"/>
      <c r="AE6652" s="8"/>
      <c r="AF6652" s="13"/>
      <c r="AG6652" s="13"/>
      <c r="AH6652" s="9"/>
      <c r="AI6652" s="13"/>
      <c r="AJ6652" s="8"/>
      <c r="AK6652" s="8"/>
      <c r="AL6652" s="8"/>
      <c r="AM6652" s="8"/>
      <c r="AN6652" s="8"/>
      <c r="AO6652" s="8"/>
      <c r="AP6652" s="8"/>
      <c r="AQ6652" s="8"/>
      <c r="AR6652" s="8"/>
      <c r="AS6652" s="8"/>
      <c r="AT6652" s="8"/>
      <c r="AU6652" s="8"/>
      <c r="AV6652" s="8"/>
      <c r="AW6652" s="8"/>
      <c r="AX6652" s="8"/>
    </row>
    <row r="6653" spans="3:50">
      <c r="C6653" s="8"/>
      <c r="D6653" s="9"/>
      <c r="E6653" s="9"/>
      <c r="F6653" s="9"/>
      <c r="G6653" s="9"/>
      <c r="H6653" s="9"/>
      <c r="I6653" s="9"/>
      <c r="J6653" s="9"/>
      <c r="K6653" s="9"/>
      <c r="L6653" s="9"/>
      <c r="M6653" s="9"/>
      <c r="N6653" s="9"/>
      <c r="O6653" s="10"/>
      <c r="P6653" s="10"/>
      <c r="Q6653" s="10"/>
      <c r="R6653" s="10"/>
      <c r="S6653" s="11"/>
      <c r="T6653" s="12"/>
      <c r="U6653" s="12"/>
      <c r="V6653" s="10"/>
      <c r="W6653" s="12"/>
      <c r="X6653" s="11"/>
      <c r="Y6653" s="11"/>
      <c r="Z6653" s="11"/>
      <c r="AA6653" s="11"/>
      <c r="AB6653" s="9"/>
      <c r="AC6653" s="9"/>
      <c r="AD6653" s="9"/>
      <c r="AE6653" s="8"/>
      <c r="AF6653" s="13"/>
      <c r="AG6653" s="13"/>
      <c r="AH6653" s="9"/>
      <c r="AI6653" s="13"/>
      <c r="AJ6653" s="8"/>
      <c r="AK6653" s="8"/>
      <c r="AL6653" s="8"/>
      <c r="AM6653" s="8"/>
      <c r="AN6653" s="8"/>
      <c r="AO6653" s="8"/>
      <c r="AP6653" s="8"/>
      <c r="AQ6653" s="8"/>
      <c r="AR6653" s="8"/>
      <c r="AS6653" s="8"/>
      <c r="AT6653" s="8"/>
      <c r="AU6653" s="8"/>
      <c r="AV6653" s="8"/>
      <c r="AW6653" s="8"/>
      <c r="AX6653" s="8"/>
    </row>
    <row r="6654" spans="3:50">
      <c r="C6654" s="8"/>
      <c r="D6654" s="9"/>
      <c r="E6654" s="9"/>
      <c r="F6654" s="9"/>
      <c r="G6654" s="9"/>
      <c r="H6654" s="9"/>
      <c r="I6654" s="9"/>
      <c r="J6654" s="9"/>
      <c r="K6654" s="9"/>
      <c r="L6654" s="9"/>
      <c r="M6654" s="9"/>
      <c r="N6654" s="9"/>
      <c r="O6654" s="10"/>
      <c r="P6654" s="10"/>
      <c r="Q6654" s="10"/>
      <c r="R6654" s="10"/>
      <c r="S6654" s="11"/>
      <c r="T6654" s="12"/>
      <c r="U6654" s="12"/>
      <c r="V6654" s="10"/>
      <c r="W6654" s="12"/>
      <c r="X6654" s="11"/>
      <c r="Y6654" s="11"/>
      <c r="Z6654" s="11"/>
      <c r="AA6654" s="11"/>
      <c r="AB6654" s="9"/>
      <c r="AC6654" s="9"/>
      <c r="AD6654" s="9"/>
      <c r="AE6654" s="8"/>
      <c r="AF6654" s="13"/>
      <c r="AG6654" s="13"/>
      <c r="AH6654" s="9"/>
      <c r="AI6654" s="13"/>
      <c r="AJ6654" s="8"/>
      <c r="AK6654" s="8"/>
      <c r="AL6654" s="8"/>
      <c r="AM6654" s="8"/>
      <c r="AN6654" s="8"/>
      <c r="AO6654" s="8"/>
      <c r="AP6654" s="8"/>
      <c r="AQ6654" s="8"/>
      <c r="AR6654" s="8"/>
      <c r="AS6654" s="8"/>
      <c r="AT6654" s="8"/>
      <c r="AU6654" s="8"/>
      <c r="AV6654" s="8"/>
      <c r="AW6654" s="8"/>
      <c r="AX6654" s="8"/>
    </row>
    <row r="6655" spans="3:50">
      <c r="C6655" s="8"/>
      <c r="D6655" s="9"/>
      <c r="E6655" s="9"/>
      <c r="F6655" s="9"/>
      <c r="G6655" s="9"/>
      <c r="H6655" s="9"/>
      <c r="I6655" s="9"/>
      <c r="J6655" s="9"/>
      <c r="K6655" s="9"/>
      <c r="L6655" s="9"/>
      <c r="M6655" s="9"/>
      <c r="N6655" s="9"/>
      <c r="O6655" s="10"/>
      <c r="P6655" s="10"/>
      <c r="Q6655" s="10"/>
      <c r="R6655" s="10"/>
      <c r="S6655" s="11"/>
      <c r="T6655" s="12"/>
      <c r="U6655" s="12"/>
      <c r="V6655" s="10"/>
      <c r="W6655" s="12"/>
      <c r="X6655" s="11"/>
      <c r="Y6655" s="11"/>
      <c r="Z6655" s="11"/>
      <c r="AA6655" s="11"/>
      <c r="AB6655" s="9"/>
      <c r="AC6655" s="9"/>
      <c r="AD6655" s="9"/>
      <c r="AE6655" s="8"/>
      <c r="AF6655" s="13"/>
      <c r="AG6655" s="13"/>
      <c r="AH6655" s="9"/>
      <c r="AI6655" s="13"/>
      <c r="AJ6655" s="8"/>
      <c r="AK6655" s="8"/>
      <c r="AL6655" s="8"/>
      <c r="AM6655" s="8"/>
      <c r="AN6655" s="8"/>
      <c r="AO6655" s="8"/>
      <c r="AP6655" s="8"/>
      <c r="AQ6655" s="8"/>
      <c r="AR6655" s="8"/>
      <c r="AS6655" s="8"/>
      <c r="AT6655" s="8"/>
      <c r="AU6655" s="8"/>
      <c r="AV6655" s="8"/>
      <c r="AW6655" s="8"/>
      <c r="AX6655" s="8"/>
    </row>
    <row r="6656" spans="3:50">
      <c r="C6656" s="8"/>
      <c r="D6656" s="9"/>
      <c r="E6656" s="9"/>
      <c r="F6656" s="9"/>
      <c r="G6656" s="9"/>
      <c r="H6656" s="9"/>
      <c r="I6656" s="9"/>
      <c r="J6656" s="9"/>
      <c r="K6656" s="9"/>
      <c r="L6656" s="9"/>
      <c r="M6656" s="9"/>
      <c r="N6656" s="9"/>
      <c r="O6656" s="10"/>
      <c r="P6656" s="10"/>
      <c r="Q6656" s="10"/>
      <c r="R6656" s="10"/>
      <c r="S6656" s="11"/>
      <c r="T6656" s="12"/>
      <c r="U6656" s="12"/>
      <c r="V6656" s="10"/>
      <c r="W6656" s="12"/>
      <c r="X6656" s="11"/>
      <c r="Y6656" s="11"/>
      <c r="Z6656" s="11"/>
      <c r="AA6656" s="11"/>
      <c r="AB6656" s="9"/>
      <c r="AC6656" s="9"/>
      <c r="AD6656" s="9"/>
      <c r="AE6656" s="8"/>
      <c r="AF6656" s="13"/>
      <c r="AG6656" s="13"/>
      <c r="AH6656" s="9"/>
      <c r="AI6656" s="13"/>
      <c r="AJ6656" s="8"/>
      <c r="AK6656" s="8"/>
      <c r="AL6656" s="8"/>
      <c r="AM6656" s="8"/>
      <c r="AN6656" s="8"/>
      <c r="AO6656" s="8"/>
      <c r="AP6656" s="8"/>
      <c r="AQ6656" s="8"/>
      <c r="AR6656" s="8"/>
      <c r="AS6656" s="8"/>
      <c r="AT6656" s="8"/>
      <c r="AU6656" s="8"/>
      <c r="AV6656" s="8"/>
      <c r="AW6656" s="8"/>
      <c r="AX6656" s="8"/>
    </row>
    <row r="6657" spans="3:50">
      <c r="C6657" s="8"/>
      <c r="D6657" s="9"/>
      <c r="E6657" s="9"/>
      <c r="F6657" s="9"/>
      <c r="G6657" s="9"/>
      <c r="H6657" s="9"/>
      <c r="I6657" s="9"/>
      <c r="J6657" s="9"/>
      <c r="K6657" s="9"/>
      <c r="L6657" s="9"/>
      <c r="M6657" s="9"/>
      <c r="N6657" s="9"/>
      <c r="O6657" s="10"/>
      <c r="P6657" s="10"/>
      <c r="Q6657" s="10"/>
      <c r="R6657" s="10"/>
      <c r="S6657" s="11"/>
      <c r="T6657" s="12"/>
      <c r="U6657" s="12"/>
      <c r="V6657" s="10"/>
      <c r="W6657" s="12"/>
      <c r="X6657" s="11"/>
      <c r="Y6657" s="11"/>
      <c r="Z6657" s="11"/>
      <c r="AA6657" s="11"/>
      <c r="AB6657" s="9"/>
      <c r="AC6657" s="9"/>
      <c r="AD6657" s="9"/>
      <c r="AE6657" s="8"/>
      <c r="AF6657" s="13"/>
      <c r="AG6657" s="13"/>
      <c r="AH6657" s="9"/>
      <c r="AI6657" s="13"/>
      <c r="AJ6657" s="8"/>
      <c r="AK6657" s="8"/>
      <c r="AL6657" s="8"/>
      <c r="AM6657" s="8"/>
      <c r="AN6657" s="8"/>
      <c r="AO6657" s="8"/>
      <c r="AP6657" s="8"/>
      <c r="AQ6657" s="8"/>
      <c r="AR6657" s="8"/>
      <c r="AS6657" s="8"/>
      <c r="AT6657" s="8"/>
      <c r="AU6657" s="8"/>
      <c r="AV6657" s="8"/>
      <c r="AW6657" s="8"/>
      <c r="AX6657" s="8"/>
    </row>
    <row r="6658" spans="3:50">
      <c r="C6658" s="8"/>
      <c r="D6658" s="9"/>
      <c r="E6658" s="9"/>
      <c r="F6658" s="9"/>
      <c r="G6658" s="9"/>
      <c r="H6658" s="9"/>
      <c r="I6658" s="9"/>
      <c r="J6658" s="9"/>
      <c r="K6658" s="9"/>
      <c r="L6658" s="9"/>
      <c r="M6658" s="9"/>
      <c r="N6658" s="9"/>
      <c r="O6658" s="10"/>
      <c r="P6658" s="10"/>
      <c r="Q6658" s="10"/>
      <c r="R6658" s="10"/>
      <c r="S6658" s="11"/>
      <c r="T6658" s="12"/>
      <c r="U6658" s="12"/>
      <c r="V6658" s="10"/>
      <c r="W6658" s="12"/>
      <c r="X6658" s="11"/>
      <c r="Y6658" s="11"/>
      <c r="Z6658" s="11"/>
      <c r="AA6658" s="11"/>
      <c r="AB6658" s="9"/>
      <c r="AC6658" s="9"/>
      <c r="AD6658" s="9"/>
      <c r="AE6658" s="8"/>
      <c r="AF6658" s="13"/>
      <c r="AG6658" s="13"/>
      <c r="AH6658" s="9"/>
      <c r="AI6658" s="13"/>
      <c r="AJ6658" s="8"/>
      <c r="AK6658" s="8"/>
      <c r="AL6658" s="8"/>
      <c r="AM6658" s="8"/>
      <c r="AN6658" s="8"/>
      <c r="AO6658" s="8"/>
      <c r="AP6658" s="8"/>
      <c r="AQ6658" s="8"/>
      <c r="AR6658" s="8"/>
      <c r="AS6658" s="8"/>
      <c r="AT6658" s="8"/>
      <c r="AU6658" s="8"/>
      <c r="AV6658" s="8"/>
      <c r="AW6658" s="8"/>
      <c r="AX6658" s="8"/>
    </row>
    <row r="6659" spans="3:50">
      <c r="C6659" s="8"/>
      <c r="D6659" s="9"/>
      <c r="E6659" s="9"/>
      <c r="F6659" s="9"/>
      <c r="G6659" s="9"/>
      <c r="H6659" s="9"/>
      <c r="I6659" s="9"/>
      <c r="J6659" s="9"/>
      <c r="K6659" s="9"/>
      <c r="L6659" s="9"/>
      <c r="M6659" s="9"/>
      <c r="N6659" s="9"/>
      <c r="O6659" s="10"/>
      <c r="P6659" s="10"/>
      <c r="Q6659" s="10"/>
      <c r="R6659" s="10"/>
      <c r="S6659" s="11"/>
      <c r="T6659" s="12"/>
      <c r="U6659" s="12"/>
      <c r="V6659" s="10"/>
      <c r="W6659" s="12"/>
      <c r="X6659" s="11"/>
      <c r="Y6659" s="11"/>
      <c r="Z6659" s="11"/>
      <c r="AA6659" s="11"/>
      <c r="AB6659" s="9"/>
      <c r="AC6659" s="9"/>
      <c r="AD6659" s="9"/>
      <c r="AE6659" s="8"/>
      <c r="AF6659" s="13"/>
      <c r="AG6659" s="13"/>
      <c r="AH6659" s="9"/>
      <c r="AI6659" s="13"/>
      <c r="AJ6659" s="8"/>
      <c r="AK6659" s="8"/>
      <c r="AL6659" s="8"/>
      <c r="AM6659" s="8"/>
      <c r="AN6659" s="8"/>
      <c r="AO6659" s="8"/>
      <c r="AP6659" s="8"/>
      <c r="AQ6659" s="8"/>
      <c r="AR6659" s="8"/>
      <c r="AS6659" s="8"/>
      <c r="AT6659" s="8"/>
      <c r="AU6659" s="8"/>
      <c r="AV6659" s="8"/>
      <c r="AW6659" s="8"/>
      <c r="AX6659" s="8"/>
    </row>
    <row r="6660" spans="3:50">
      <c r="C6660" s="8"/>
      <c r="D6660" s="9"/>
      <c r="E6660" s="9"/>
      <c r="F6660" s="9"/>
      <c r="G6660" s="9"/>
      <c r="H6660" s="9"/>
      <c r="I6660" s="9"/>
      <c r="J6660" s="9"/>
      <c r="K6660" s="9"/>
      <c r="L6660" s="9"/>
      <c r="M6660" s="9"/>
      <c r="N6660" s="9"/>
      <c r="O6660" s="10"/>
      <c r="P6660" s="10"/>
      <c r="Q6660" s="10"/>
      <c r="R6660" s="10"/>
      <c r="S6660" s="11"/>
      <c r="T6660" s="12"/>
      <c r="U6660" s="12"/>
      <c r="V6660" s="10"/>
      <c r="W6660" s="12"/>
      <c r="X6660" s="11"/>
      <c r="Y6660" s="11"/>
      <c r="Z6660" s="11"/>
      <c r="AA6660" s="11"/>
      <c r="AB6660" s="9"/>
      <c r="AC6660" s="9"/>
      <c r="AD6660" s="9"/>
      <c r="AE6660" s="8"/>
      <c r="AF6660" s="13"/>
      <c r="AG6660" s="13"/>
      <c r="AH6660" s="9"/>
      <c r="AI6660" s="13"/>
      <c r="AJ6660" s="8"/>
      <c r="AK6660" s="8"/>
      <c r="AL6660" s="8"/>
      <c r="AM6660" s="8"/>
      <c r="AN6660" s="8"/>
      <c r="AO6660" s="8"/>
      <c r="AP6660" s="8"/>
      <c r="AQ6660" s="8"/>
      <c r="AR6660" s="8"/>
      <c r="AS6660" s="8"/>
      <c r="AT6660" s="8"/>
      <c r="AU6660" s="8"/>
      <c r="AV6660" s="8"/>
      <c r="AW6660" s="8"/>
      <c r="AX6660" s="8"/>
    </row>
    <row r="6661" spans="3:50">
      <c r="C6661" s="8"/>
      <c r="D6661" s="9"/>
      <c r="E6661" s="9"/>
      <c r="F6661" s="9"/>
      <c r="G6661" s="9"/>
      <c r="H6661" s="9"/>
      <c r="I6661" s="9"/>
      <c r="J6661" s="9"/>
      <c r="K6661" s="9"/>
      <c r="L6661" s="9"/>
      <c r="M6661" s="9"/>
      <c r="N6661" s="9"/>
      <c r="O6661" s="10"/>
      <c r="P6661" s="10"/>
      <c r="Q6661" s="10"/>
      <c r="R6661" s="10"/>
      <c r="S6661" s="11"/>
      <c r="T6661" s="12"/>
      <c r="U6661" s="12"/>
      <c r="V6661" s="10"/>
      <c r="W6661" s="12"/>
      <c r="X6661" s="11"/>
      <c r="Y6661" s="11"/>
      <c r="Z6661" s="11"/>
      <c r="AA6661" s="11"/>
      <c r="AB6661" s="9"/>
      <c r="AC6661" s="9"/>
      <c r="AD6661" s="9"/>
      <c r="AE6661" s="8"/>
      <c r="AF6661" s="13"/>
      <c r="AG6661" s="13"/>
      <c r="AH6661" s="9"/>
      <c r="AI6661" s="13"/>
      <c r="AJ6661" s="8"/>
      <c r="AK6661" s="8"/>
      <c r="AL6661" s="8"/>
      <c r="AM6661" s="8"/>
      <c r="AN6661" s="8"/>
      <c r="AO6661" s="8"/>
      <c r="AP6661" s="8"/>
      <c r="AQ6661" s="8"/>
      <c r="AR6661" s="8"/>
      <c r="AS6661" s="8"/>
      <c r="AT6661" s="8"/>
      <c r="AU6661" s="8"/>
      <c r="AV6661" s="8"/>
      <c r="AW6661" s="8"/>
      <c r="AX6661" s="8"/>
    </row>
    <row r="6662" spans="3:50">
      <c r="C6662" s="8"/>
      <c r="D6662" s="9"/>
      <c r="E6662" s="9"/>
      <c r="F6662" s="9"/>
      <c r="G6662" s="9"/>
      <c r="H6662" s="9"/>
      <c r="I6662" s="9"/>
      <c r="J6662" s="9"/>
      <c r="K6662" s="9"/>
      <c r="L6662" s="9"/>
      <c r="M6662" s="9"/>
      <c r="N6662" s="9"/>
      <c r="O6662" s="10"/>
      <c r="P6662" s="10"/>
      <c r="Q6662" s="10"/>
      <c r="R6662" s="10"/>
      <c r="S6662" s="11"/>
      <c r="T6662" s="12"/>
      <c r="U6662" s="12"/>
      <c r="V6662" s="10"/>
      <c r="W6662" s="12"/>
      <c r="X6662" s="11"/>
      <c r="Y6662" s="11"/>
      <c r="Z6662" s="11"/>
      <c r="AA6662" s="11"/>
      <c r="AB6662" s="9"/>
      <c r="AC6662" s="9"/>
      <c r="AD6662" s="9"/>
      <c r="AE6662" s="8"/>
      <c r="AF6662" s="13"/>
      <c r="AG6662" s="13"/>
      <c r="AH6662" s="9"/>
      <c r="AI6662" s="13"/>
      <c r="AJ6662" s="8"/>
      <c r="AK6662" s="8"/>
      <c r="AL6662" s="8"/>
      <c r="AM6662" s="8"/>
      <c r="AN6662" s="8"/>
      <c r="AO6662" s="8"/>
      <c r="AP6662" s="8"/>
      <c r="AQ6662" s="8"/>
      <c r="AR6662" s="8"/>
      <c r="AS6662" s="8"/>
      <c r="AT6662" s="8"/>
      <c r="AU6662" s="8"/>
      <c r="AV6662" s="8"/>
      <c r="AW6662" s="8"/>
      <c r="AX6662" s="8"/>
    </row>
    <row r="6663" spans="3:50">
      <c r="C6663" s="8"/>
      <c r="D6663" s="9"/>
      <c r="E6663" s="9"/>
      <c r="F6663" s="9"/>
      <c r="G6663" s="9"/>
      <c r="H6663" s="9"/>
      <c r="I6663" s="9"/>
      <c r="J6663" s="9"/>
      <c r="K6663" s="9"/>
      <c r="L6663" s="9"/>
      <c r="M6663" s="9"/>
      <c r="N6663" s="9"/>
      <c r="O6663" s="10"/>
      <c r="P6663" s="10"/>
      <c r="Q6663" s="10"/>
      <c r="R6663" s="10"/>
      <c r="S6663" s="11"/>
      <c r="T6663" s="12"/>
      <c r="U6663" s="12"/>
      <c r="V6663" s="10"/>
      <c r="W6663" s="12"/>
      <c r="X6663" s="11"/>
      <c r="Y6663" s="11"/>
      <c r="Z6663" s="11"/>
      <c r="AA6663" s="11"/>
      <c r="AB6663" s="9"/>
      <c r="AC6663" s="9"/>
      <c r="AD6663" s="9"/>
      <c r="AE6663" s="8"/>
      <c r="AF6663" s="13"/>
      <c r="AG6663" s="13"/>
      <c r="AH6663" s="9"/>
      <c r="AI6663" s="13"/>
      <c r="AJ6663" s="8"/>
      <c r="AK6663" s="8"/>
      <c r="AL6663" s="8"/>
      <c r="AM6663" s="8"/>
      <c r="AN6663" s="8"/>
      <c r="AO6663" s="8"/>
      <c r="AP6663" s="8"/>
      <c r="AQ6663" s="8"/>
      <c r="AR6663" s="8"/>
      <c r="AS6663" s="8"/>
      <c r="AT6663" s="8"/>
      <c r="AU6663" s="8"/>
      <c r="AV6663" s="8"/>
      <c r="AW6663" s="8"/>
      <c r="AX6663" s="8"/>
    </row>
    <row r="6664" spans="3:50">
      <c r="C6664" s="8"/>
      <c r="D6664" s="9"/>
      <c r="E6664" s="9"/>
      <c r="F6664" s="9"/>
      <c r="G6664" s="9"/>
      <c r="H6664" s="9"/>
      <c r="I6664" s="9"/>
      <c r="J6664" s="9"/>
      <c r="K6664" s="9"/>
      <c r="L6664" s="9"/>
      <c r="M6664" s="9"/>
      <c r="N6664" s="9"/>
      <c r="O6664" s="10"/>
      <c r="P6664" s="10"/>
      <c r="Q6664" s="10"/>
      <c r="R6664" s="10"/>
      <c r="S6664" s="11"/>
      <c r="T6664" s="12"/>
      <c r="U6664" s="12"/>
      <c r="V6664" s="10"/>
      <c r="W6664" s="12"/>
      <c r="X6664" s="11"/>
      <c r="Y6664" s="11"/>
      <c r="Z6664" s="11"/>
      <c r="AA6664" s="11"/>
      <c r="AB6664" s="9"/>
      <c r="AC6664" s="9"/>
      <c r="AD6664" s="9"/>
      <c r="AE6664" s="8"/>
      <c r="AF6664" s="13"/>
      <c r="AG6664" s="13"/>
      <c r="AH6664" s="9"/>
      <c r="AI6664" s="13"/>
      <c r="AJ6664" s="8"/>
      <c r="AK6664" s="8"/>
      <c r="AL6664" s="8"/>
      <c r="AM6664" s="8"/>
      <c r="AN6664" s="8"/>
      <c r="AO6664" s="8"/>
      <c r="AP6664" s="8"/>
      <c r="AQ6664" s="8"/>
      <c r="AR6664" s="8"/>
      <c r="AS6664" s="8"/>
      <c r="AT6664" s="8"/>
      <c r="AU6664" s="8"/>
      <c r="AV6664" s="8"/>
      <c r="AW6664" s="8"/>
      <c r="AX6664" s="8"/>
    </row>
    <row r="6665" spans="3:50">
      <c r="C6665" s="8"/>
      <c r="D6665" s="9"/>
      <c r="E6665" s="9"/>
      <c r="F6665" s="9"/>
      <c r="G6665" s="9"/>
      <c r="H6665" s="9"/>
      <c r="I6665" s="9"/>
      <c r="J6665" s="9"/>
      <c r="K6665" s="9"/>
      <c r="L6665" s="9"/>
      <c r="M6665" s="9"/>
      <c r="N6665" s="9"/>
      <c r="O6665" s="10"/>
      <c r="P6665" s="10"/>
      <c r="Q6665" s="10"/>
      <c r="R6665" s="10"/>
      <c r="S6665" s="11"/>
      <c r="T6665" s="12"/>
      <c r="U6665" s="12"/>
      <c r="V6665" s="10"/>
      <c r="W6665" s="12"/>
      <c r="X6665" s="11"/>
      <c r="Y6665" s="11"/>
      <c r="Z6665" s="11"/>
      <c r="AA6665" s="11"/>
      <c r="AB6665" s="9"/>
      <c r="AC6665" s="9"/>
      <c r="AD6665" s="9"/>
      <c r="AE6665" s="8"/>
      <c r="AF6665" s="13"/>
      <c r="AG6665" s="13"/>
      <c r="AH6665" s="9"/>
      <c r="AI6665" s="13"/>
      <c r="AJ6665" s="8"/>
      <c r="AK6665" s="8"/>
      <c r="AL6665" s="8"/>
      <c r="AM6665" s="8"/>
      <c r="AN6665" s="8"/>
      <c r="AO6665" s="8"/>
      <c r="AP6665" s="8"/>
      <c r="AQ6665" s="8"/>
      <c r="AR6665" s="8"/>
      <c r="AS6665" s="8"/>
      <c r="AT6665" s="8"/>
      <c r="AU6665" s="8"/>
      <c r="AV6665" s="8"/>
      <c r="AW6665" s="8"/>
      <c r="AX6665" s="8"/>
    </row>
    <row r="6666" spans="3:50">
      <c r="C6666" s="8"/>
      <c r="D6666" s="9"/>
      <c r="E6666" s="9"/>
      <c r="F6666" s="9"/>
      <c r="G6666" s="9"/>
      <c r="H6666" s="9"/>
      <c r="I6666" s="9"/>
      <c r="J6666" s="9"/>
      <c r="K6666" s="9"/>
      <c r="L6666" s="9"/>
      <c r="M6666" s="9"/>
      <c r="N6666" s="9"/>
      <c r="O6666" s="10"/>
      <c r="P6666" s="10"/>
      <c r="Q6666" s="10"/>
      <c r="R6666" s="10"/>
      <c r="S6666" s="11"/>
      <c r="T6666" s="12"/>
      <c r="U6666" s="12"/>
      <c r="V6666" s="10"/>
      <c r="W6666" s="12"/>
      <c r="X6666" s="11"/>
      <c r="Y6666" s="11"/>
      <c r="Z6666" s="11"/>
      <c r="AA6666" s="11"/>
      <c r="AB6666" s="9"/>
      <c r="AC6666" s="9"/>
      <c r="AD6666" s="9"/>
      <c r="AE6666" s="8"/>
      <c r="AF6666" s="13"/>
      <c r="AG6666" s="13"/>
      <c r="AH6666" s="9"/>
      <c r="AI6666" s="13"/>
      <c r="AJ6666" s="8"/>
      <c r="AK6666" s="8"/>
      <c r="AL6666" s="8"/>
      <c r="AM6666" s="8"/>
      <c r="AN6666" s="8"/>
      <c r="AO6666" s="8"/>
      <c r="AP6666" s="8"/>
      <c r="AQ6666" s="8"/>
      <c r="AR6666" s="8"/>
      <c r="AS6666" s="8"/>
      <c r="AT6666" s="8"/>
      <c r="AU6666" s="8"/>
      <c r="AV6666" s="8"/>
      <c r="AW6666" s="8"/>
      <c r="AX6666" s="8"/>
    </row>
    <row r="6667" spans="3:50">
      <c r="C6667" s="8"/>
      <c r="D6667" s="9"/>
      <c r="E6667" s="9"/>
      <c r="F6667" s="9"/>
      <c r="G6667" s="9"/>
      <c r="H6667" s="9"/>
      <c r="I6667" s="9"/>
      <c r="J6667" s="9"/>
      <c r="K6667" s="9"/>
      <c r="L6667" s="9"/>
      <c r="M6667" s="9"/>
      <c r="N6667" s="9"/>
      <c r="O6667" s="10"/>
      <c r="P6667" s="10"/>
      <c r="Q6667" s="10"/>
      <c r="R6667" s="10"/>
      <c r="S6667" s="11"/>
      <c r="T6667" s="12"/>
      <c r="U6667" s="12"/>
      <c r="V6667" s="10"/>
      <c r="W6667" s="12"/>
      <c r="X6667" s="11"/>
      <c r="Y6667" s="11"/>
      <c r="Z6667" s="11"/>
      <c r="AA6667" s="11"/>
      <c r="AB6667" s="9"/>
      <c r="AC6667" s="9"/>
      <c r="AD6667" s="9"/>
      <c r="AE6667" s="8"/>
      <c r="AF6667" s="13"/>
      <c r="AG6667" s="13"/>
      <c r="AH6667" s="9"/>
      <c r="AI6667" s="13"/>
      <c r="AJ6667" s="8"/>
      <c r="AK6667" s="8"/>
      <c r="AL6667" s="8"/>
      <c r="AM6667" s="8"/>
      <c r="AN6667" s="8"/>
      <c r="AO6667" s="8"/>
      <c r="AP6667" s="8"/>
      <c r="AQ6667" s="8"/>
      <c r="AR6667" s="8"/>
      <c r="AS6667" s="8"/>
      <c r="AT6667" s="8"/>
      <c r="AU6667" s="8"/>
      <c r="AV6667" s="8"/>
      <c r="AW6667" s="8"/>
      <c r="AX6667" s="8"/>
    </row>
    <row r="6668" spans="3:50">
      <c r="C6668" s="8"/>
      <c r="D6668" s="9"/>
      <c r="E6668" s="9"/>
      <c r="F6668" s="9"/>
      <c r="G6668" s="9"/>
      <c r="H6668" s="9"/>
      <c r="I6668" s="9"/>
      <c r="J6668" s="9"/>
      <c r="K6668" s="9"/>
      <c r="L6668" s="9"/>
      <c r="M6668" s="9"/>
      <c r="N6668" s="9"/>
      <c r="O6668" s="10"/>
      <c r="P6668" s="10"/>
      <c r="Q6668" s="10"/>
      <c r="R6668" s="10"/>
      <c r="S6668" s="11"/>
      <c r="T6668" s="12"/>
      <c r="U6668" s="12"/>
      <c r="V6668" s="10"/>
      <c r="W6668" s="12"/>
      <c r="X6668" s="11"/>
      <c r="Y6668" s="11"/>
      <c r="Z6668" s="11"/>
      <c r="AA6668" s="11"/>
      <c r="AB6668" s="9"/>
      <c r="AC6668" s="9"/>
      <c r="AD6668" s="9"/>
      <c r="AE6668" s="8"/>
      <c r="AF6668" s="13"/>
      <c r="AG6668" s="13"/>
      <c r="AH6668" s="9"/>
      <c r="AI6668" s="13"/>
      <c r="AJ6668" s="8"/>
      <c r="AK6668" s="8"/>
      <c r="AL6668" s="8"/>
      <c r="AM6668" s="8"/>
      <c r="AN6668" s="8"/>
      <c r="AO6668" s="8"/>
      <c r="AP6668" s="8"/>
      <c r="AQ6668" s="8"/>
      <c r="AR6668" s="8"/>
      <c r="AS6668" s="8"/>
      <c r="AT6668" s="8"/>
      <c r="AU6668" s="8"/>
      <c r="AV6668" s="8"/>
      <c r="AW6668" s="8"/>
      <c r="AX6668" s="8"/>
    </row>
    <row r="6669" spans="3:50">
      <c r="C6669" s="8"/>
      <c r="D6669" s="9"/>
      <c r="E6669" s="9"/>
      <c r="F6669" s="9"/>
      <c r="G6669" s="9"/>
      <c r="H6669" s="9"/>
      <c r="I6669" s="9"/>
      <c r="J6669" s="9"/>
      <c r="K6669" s="9"/>
      <c r="L6669" s="9"/>
      <c r="M6669" s="9"/>
      <c r="N6669" s="9"/>
      <c r="O6669" s="10"/>
      <c r="P6669" s="10"/>
      <c r="Q6669" s="10"/>
      <c r="R6669" s="10"/>
      <c r="S6669" s="11"/>
      <c r="T6669" s="12"/>
      <c r="U6669" s="12"/>
      <c r="V6669" s="10"/>
      <c r="W6669" s="12"/>
      <c r="X6669" s="11"/>
      <c r="Y6669" s="11"/>
      <c r="Z6669" s="11"/>
      <c r="AA6669" s="11"/>
      <c r="AB6669" s="9"/>
      <c r="AC6669" s="9"/>
      <c r="AD6669" s="9"/>
      <c r="AE6669" s="8"/>
      <c r="AF6669" s="13"/>
      <c r="AG6669" s="13"/>
      <c r="AH6669" s="9"/>
      <c r="AI6669" s="13"/>
      <c r="AJ6669" s="8"/>
      <c r="AK6669" s="8"/>
      <c r="AL6669" s="8"/>
      <c r="AM6669" s="8"/>
      <c r="AN6669" s="8"/>
      <c r="AO6669" s="8"/>
      <c r="AP6669" s="8"/>
      <c r="AQ6669" s="8"/>
      <c r="AR6669" s="8"/>
      <c r="AS6669" s="8"/>
      <c r="AT6669" s="8"/>
      <c r="AU6669" s="8"/>
      <c r="AV6669" s="8"/>
      <c r="AW6669" s="8"/>
      <c r="AX6669" s="8"/>
    </row>
    <row r="6670" spans="3:50">
      <c r="C6670" s="8"/>
      <c r="D6670" s="9"/>
      <c r="E6670" s="9"/>
      <c r="F6670" s="9"/>
      <c r="G6670" s="9"/>
      <c r="H6670" s="9"/>
      <c r="I6670" s="9"/>
      <c r="J6670" s="9"/>
      <c r="K6670" s="9"/>
      <c r="L6670" s="9"/>
      <c r="M6670" s="9"/>
      <c r="N6670" s="9"/>
      <c r="O6670" s="10"/>
      <c r="P6670" s="10"/>
      <c r="Q6670" s="10"/>
      <c r="R6670" s="10"/>
      <c r="S6670" s="11"/>
      <c r="T6670" s="12"/>
      <c r="U6670" s="12"/>
      <c r="V6670" s="10"/>
      <c r="W6670" s="12"/>
      <c r="X6670" s="11"/>
      <c r="Y6670" s="11"/>
      <c r="Z6670" s="11"/>
      <c r="AA6670" s="11"/>
      <c r="AB6670" s="9"/>
      <c r="AC6670" s="9"/>
      <c r="AD6670" s="9"/>
      <c r="AE6670" s="8"/>
      <c r="AF6670" s="13"/>
      <c r="AG6670" s="13"/>
      <c r="AH6670" s="9"/>
      <c r="AI6670" s="13"/>
      <c r="AJ6670" s="8"/>
      <c r="AK6670" s="8"/>
      <c r="AL6670" s="8"/>
      <c r="AM6670" s="8"/>
      <c r="AN6670" s="8"/>
      <c r="AO6670" s="8"/>
      <c r="AP6670" s="8"/>
      <c r="AQ6670" s="8"/>
      <c r="AR6670" s="8"/>
      <c r="AS6670" s="8"/>
      <c r="AT6670" s="8"/>
      <c r="AU6670" s="8"/>
      <c r="AV6670" s="8"/>
      <c r="AW6670" s="8"/>
      <c r="AX6670" s="8"/>
    </row>
    <row r="6671" spans="3:50">
      <c r="C6671" s="8"/>
      <c r="D6671" s="9"/>
      <c r="E6671" s="9"/>
      <c r="F6671" s="9"/>
      <c r="G6671" s="9"/>
      <c r="H6671" s="9"/>
      <c r="I6671" s="9"/>
      <c r="J6671" s="9"/>
      <c r="K6671" s="9"/>
      <c r="L6671" s="9"/>
      <c r="M6671" s="9"/>
      <c r="N6671" s="9"/>
      <c r="O6671" s="10"/>
      <c r="P6671" s="10"/>
      <c r="Q6671" s="10"/>
      <c r="R6671" s="10"/>
      <c r="S6671" s="11"/>
      <c r="T6671" s="12"/>
      <c r="U6671" s="12"/>
      <c r="V6671" s="10"/>
      <c r="W6671" s="12"/>
      <c r="X6671" s="11"/>
      <c r="Y6671" s="11"/>
      <c r="Z6671" s="11"/>
      <c r="AA6671" s="11"/>
      <c r="AB6671" s="9"/>
      <c r="AC6671" s="9"/>
      <c r="AD6671" s="9"/>
      <c r="AE6671" s="8"/>
      <c r="AF6671" s="13"/>
      <c r="AG6671" s="13"/>
      <c r="AH6671" s="9"/>
      <c r="AI6671" s="13"/>
      <c r="AJ6671" s="8"/>
      <c r="AK6671" s="8"/>
      <c r="AL6671" s="8"/>
      <c r="AM6671" s="8"/>
      <c r="AN6671" s="8"/>
      <c r="AO6671" s="8"/>
      <c r="AP6671" s="8"/>
      <c r="AQ6671" s="8"/>
      <c r="AR6671" s="8"/>
      <c r="AS6671" s="8"/>
      <c r="AT6671" s="8"/>
      <c r="AU6671" s="8"/>
      <c r="AV6671" s="8"/>
      <c r="AW6671" s="8"/>
      <c r="AX6671" s="8"/>
    </row>
    <row r="6672" spans="3:50">
      <c r="C6672" s="8"/>
      <c r="D6672" s="9"/>
      <c r="E6672" s="9"/>
      <c r="F6672" s="9"/>
      <c r="G6672" s="9"/>
      <c r="H6672" s="9"/>
      <c r="I6672" s="9"/>
      <c r="J6672" s="9"/>
      <c r="K6672" s="9"/>
      <c r="L6672" s="9"/>
      <c r="M6672" s="9"/>
      <c r="N6672" s="9"/>
      <c r="O6672" s="10"/>
      <c r="P6672" s="10"/>
      <c r="Q6672" s="10"/>
      <c r="R6672" s="10"/>
      <c r="S6672" s="11"/>
      <c r="T6672" s="12"/>
      <c r="U6672" s="12"/>
      <c r="V6672" s="10"/>
      <c r="W6672" s="12"/>
      <c r="X6672" s="11"/>
      <c r="Y6672" s="11"/>
      <c r="Z6672" s="11"/>
      <c r="AA6672" s="11"/>
      <c r="AB6672" s="9"/>
      <c r="AC6672" s="9"/>
      <c r="AD6672" s="9"/>
      <c r="AE6672" s="8"/>
      <c r="AF6672" s="13"/>
      <c r="AG6672" s="13"/>
      <c r="AH6672" s="9"/>
      <c r="AI6672" s="13"/>
      <c r="AJ6672" s="8"/>
      <c r="AK6672" s="8"/>
      <c r="AL6672" s="8"/>
      <c r="AM6672" s="8"/>
      <c r="AN6672" s="8"/>
      <c r="AO6672" s="8"/>
      <c r="AP6672" s="8"/>
      <c r="AQ6672" s="8"/>
      <c r="AR6672" s="8"/>
      <c r="AS6672" s="8"/>
      <c r="AT6672" s="8"/>
      <c r="AU6672" s="8"/>
      <c r="AV6672" s="8"/>
      <c r="AW6672" s="8"/>
      <c r="AX6672" s="8"/>
    </row>
    <row r="6673" spans="3:50">
      <c r="C6673" s="8"/>
      <c r="D6673" s="9"/>
      <c r="E6673" s="9"/>
      <c r="F6673" s="9"/>
      <c r="G6673" s="9"/>
      <c r="H6673" s="9"/>
      <c r="I6673" s="9"/>
      <c r="J6673" s="9"/>
      <c r="K6673" s="9"/>
      <c r="L6673" s="9"/>
      <c r="M6673" s="9"/>
      <c r="N6673" s="9"/>
      <c r="O6673" s="10"/>
      <c r="P6673" s="10"/>
      <c r="Q6673" s="10"/>
      <c r="R6673" s="10"/>
      <c r="S6673" s="11"/>
      <c r="T6673" s="12"/>
      <c r="U6673" s="12"/>
      <c r="V6673" s="10"/>
      <c r="W6673" s="12"/>
      <c r="X6673" s="11"/>
      <c r="Y6673" s="11"/>
      <c r="Z6673" s="11"/>
      <c r="AA6673" s="11"/>
      <c r="AB6673" s="9"/>
      <c r="AC6673" s="9"/>
      <c r="AD6673" s="9"/>
      <c r="AE6673" s="8"/>
      <c r="AF6673" s="13"/>
      <c r="AG6673" s="13"/>
      <c r="AH6673" s="9"/>
      <c r="AI6673" s="13"/>
      <c r="AJ6673" s="8"/>
      <c r="AK6673" s="8"/>
      <c r="AL6673" s="8"/>
      <c r="AM6673" s="8"/>
      <c r="AN6673" s="8"/>
      <c r="AO6673" s="8"/>
      <c r="AP6673" s="8"/>
      <c r="AQ6673" s="8"/>
      <c r="AR6673" s="8"/>
      <c r="AS6673" s="8"/>
      <c r="AT6673" s="8"/>
      <c r="AU6673" s="8"/>
      <c r="AV6673" s="8"/>
      <c r="AW6673" s="8"/>
      <c r="AX6673" s="8"/>
    </row>
    <row r="6674" spans="3:50">
      <c r="C6674" s="8"/>
      <c r="D6674" s="9"/>
      <c r="E6674" s="9"/>
      <c r="F6674" s="9"/>
      <c r="G6674" s="9"/>
      <c r="H6674" s="9"/>
      <c r="I6674" s="9"/>
      <c r="J6674" s="9"/>
      <c r="K6674" s="9"/>
      <c r="L6674" s="9"/>
      <c r="M6674" s="9"/>
      <c r="N6674" s="9"/>
      <c r="O6674" s="10"/>
      <c r="P6674" s="10"/>
      <c r="Q6674" s="10"/>
      <c r="R6674" s="10"/>
      <c r="S6674" s="11"/>
      <c r="T6674" s="12"/>
      <c r="U6674" s="12"/>
      <c r="V6674" s="10"/>
      <c r="W6674" s="12"/>
      <c r="X6674" s="11"/>
      <c r="Y6674" s="11"/>
      <c r="Z6674" s="11"/>
      <c r="AA6674" s="11"/>
      <c r="AB6674" s="9"/>
      <c r="AC6674" s="9"/>
      <c r="AD6674" s="9"/>
      <c r="AE6674" s="8"/>
      <c r="AF6674" s="13"/>
      <c r="AG6674" s="13"/>
      <c r="AH6674" s="9"/>
      <c r="AI6674" s="13"/>
      <c r="AJ6674" s="8"/>
      <c r="AK6674" s="8"/>
      <c r="AL6674" s="8"/>
      <c r="AM6674" s="8"/>
      <c r="AN6674" s="8"/>
      <c r="AO6674" s="8"/>
      <c r="AP6674" s="8"/>
      <c r="AQ6674" s="8"/>
      <c r="AR6674" s="8"/>
      <c r="AS6674" s="8"/>
      <c r="AT6674" s="8"/>
      <c r="AU6674" s="8"/>
      <c r="AV6674" s="8"/>
      <c r="AW6674" s="8"/>
      <c r="AX6674" s="8"/>
    </row>
    <row r="6675" spans="3:50">
      <c r="C6675" s="8"/>
      <c r="D6675" s="9"/>
      <c r="E6675" s="9"/>
      <c r="F6675" s="9"/>
      <c r="G6675" s="9"/>
      <c r="H6675" s="9"/>
      <c r="I6675" s="9"/>
      <c r="J6675" s="9"/>
      <c r="K6675" s="9"/>
      <c r="L6675" s="9"/>
      <c r="M6675" s="9"/>
      <c r="N6675" s="9"/>
      <c r="O6675" s="10"/>
      <c r="P6675" s="10"/>
      <c r="Q6675" s="10"/>
      <c r="R6675" s="10"/>
      <c r="S6675" s="11"/>
      <c r="T6675" s="12"/>
      <c r="U6675" s="12"/>
      <c r="V6675" s="10"/>
      <c r="W6675" s="12"/>
      <c r="X6675" s="11"/>
      <c r="Y6675" s="11"/>
      <c r="Z6675" s="11"/>
      <c r="AA6675" s="11"/>
      <c r="AB6675" s="9"/>
      <c r="AC6675" s="9"/>
      <c r="AD6675" s="9"/>
      <c r="AE6675" s="8"/>
      <c r="AF6675" s="13"/>
      <c r="AG6675" s="13"/>
      <c r="AH6675" s="9"/>
      <c r="AI6675" s="13"/>
      <c r="AJ6675" s="8"/>
      <c r="AK6675" s="8"/>
      <c r="AL6675" s="8"/>
      <c r="AM6675" s="8"/>
      <c r="AN6675" s="8"/>
      <c r="AO6675" s="8"/>
      <c r="AP6675" s="8"/>
      <c r="AQ6675" s="8"/>
      <c r="AR6675" s="8"/>
      <c r="AS6675" s="8"/>
      <c r="AT6675" s="8"/>
      <c r="AU6675" s="8"/>
      <c r="AV6675" s="8"/>
      <c r="AW6675" s="8"/>
      <c r="AX6675" s="8"/>
    </row>
    <row r="6676" spans="3:50">
      <c r="C6676" s="8"/>
      <c r="D6676" s="9"/>
      <c r="E6676" s="9"/>
      <c r="F6676" s="9"/>
      <c r="G6676" s="9"/>
      <c r="H6676" s="9"/>
      <c r="I6676" s="9"/>
      <c r="J6676" s="9"/>
      <c r="K6676" s="9"/>
      <c r="L6676" s="9"/>
      <c r="M6676" s="9"/>
      <c r="N6676" s="9"/>
      <c r="O6676" s="10"/>
      <c r="P6676" s="10"/>
      <c r="Q6676" s="10"/>
      <c r="R6676" s="10"/>
      <c r="S6676" s="11"/>
      <c r="T6676" s="12"/>
      <c r="U6676" s="12"/>
      <c r="V6676" s="10"/>
      <c r="W6676" s="12"/>
      <c r="X6676" s="11"/>
      <c r="Y6676" s="11"/>
      <c r="Z6676" s="11"/>
      <c r="AA6676" s="11"/>
      <c r="AB6676" s="9"/>
      <c r="AC6676" s="9"/>
      <c r="AD6676" s="9"/>
      <c r="AE6676" s="8"/>
      <c r="AF6676" s="13"/>
      <c r="AG6676" s="13"/>
      <c r="AH6676" s="9"/>
      <c r="AI6676" s="13"/>
      <c r="AJ6676" s="8"/>
      <c r="AK6676" s="8"/>
      <c r="AL6676" s="8"/>
      <c r="AM6676" s="8"/>
      <c r="AN6676" s="8"/>
      <c r="AO6676" s="8"/>
      <c r="AP6676" s="8"/>
      <c r="AQ6676" s="8"/>
      <c r="AR6676" s="8"/>
      <c r="AS6676" s="8"/>
      <c r="AT6676" s="8"/>
      <c r="AU6676" s="8"/>
      <c r="AV6676" s="8"/>
      <c r="AW6676" s="8"/>
      <c r="AX6676" s="8"/>
    </row>
    <row r="6677" spans="3:50">
      <c r="C6677" s="8"/>
      <c r="D6677" s="9"/>
      <c r="E6677" s="9"/>
      <c r="F6677" s="9"/>
      <c r="G6677" s="9"/>
      <c r="H6677" s="9"/>
      <c r="I6677" s="9"/>
      <c r="J6677" s="9"/>
      <c r="K6677" s="9"/>
      <c r="L6677" s="9"/>
      <c r="M6677" s="9"/>
      <c r="N6677" s="9"/>
      <c r="O6677" s="10"/>
      <c r="P6677" s="10"/>
      <c r="Q6677" s="10"/>
      <c r="R6677" s="10"/>
      <c r="S6677" s="11"/>
      <c r="T6677" s="12"/>
      <c r="U6677" s="12"/>
      <c r="V6677" s="10"/>
      <c r="W6677" s="12"/>
      <c r="X6677" s="11"/>
      <c r="Y6677" s="11"/>
      <c r="Z6677" s="11"/>
      <c r="AA6677" s="11"/>
      <c r="AB6677" s="9"/>
      <c r="AC6677" s="9"/>
      <c r="AD6677" s="9"/>
      <c r="AE6677" s="8"/>
      <c r="AF6677" s="13"/>
      <c r="AG6677" s="13"/>
      <c r="AH6677" s="9"/>
      <c r="AI6677" s="13"/>
      <c r="AJ6677" s="8"/>
      <c r="AK6677" s="8"/>
      <c r="AL6677" s="8"/>
      <c r="AM6677" s="8"/>
      <c r="AN6677" s="8"/>
      <c r="AO6677" s="8"/>
      <c r="AP6677" s="8"/>
      <c r="AQ6677" s="8"/>
      <c r="AR6677" s="8"/>
      <c r="AS6677" s="8"/>
      <c r="AT6677" s="8"/>
      <c r="AU6677" s="8"/>
      <c r="AV6677" s="8"/>
      <c r="AW6677" s="8"/>
      <c r="AX6677" s="8"/>
    </row>
    <row r="6678" spans="3:50">
      <c r="C6678" s="8"/>
      <c r="D6678" s="9"/>
      <c r="E6678" s="9"/>
      <c r="F6678" s="9"/>
      <c r="G6678" s="9"/>
      <c r="H6678" s="9"/>
      <c r="I6678" s="9"/>
      <c r="J6678" s="9"/>
      <c r="K6678" s="9"/>
      <c r="L6678" s="9"/>
      <c r="M6678" s="9"/>
      <c r="N6678" s="9"/>
      <c r="O6678" s="10"/>
      <c r="P6678" s="10"/>
      <c r="Q6678" s="10"/>
      <c r="R6678" s="10"/>
      <c r="S6678" s="11"/>
      <c r="T6678" s="12"/>
      <c r="U6678" s="12"/>
      <c r="V6678" s="10"/>
      <c r="W6678" s="12"/>
      <c r="X6678" s="11"/>
      <c r="Y6678" s="11"/>
      <c r="Z6678" s="11"/>
      <c r="AA6678" s="11"/>
      <c r="AB6678" s="9"/>
      <c r="AC6678" s="9"/>
      <c r="AD6678" s="9"/>
      <c r="AE6678" s="8"/>
      <c r="AF6678" s="13"/>
      <c r="AG6678" s="13"/>
      <c r="AH6678" s="9"/>
      <c r="AI6678" s="13"/>
      <c r="AJ6678" s="8"/>
      <c r="AK6678" s="8"/>
      <c r="AL6678" s="8"/>
      <c r="AM6678" s="8"/>
      <c r="AN6678" s="8"/>
      <c r="AO6678" s="8"/>
      <c r="AP6678" s="8"/>
      <c r="AQ6678" s="8"/>
      <c r="AR6678" s="8"/>
      <c r="AS6678" s="8"/>
      <c r="AT6678" s="8"/>
      <c r="AU6678" s="8"/>
      <c r="AV6678" s="8"/>
      <c r="AW6678" s="8"/>
      <c r="AX6678" s="8"/>
    </row>
    <row r="6679" spans="3:50">
      <c r="C6679" s="8"/>
      <c r="D6679" s="9"/>
      <c r="E6679" s="9"/>
      <c r="F6679" s="9"/>
      <c r="G6679" s="9"/>
      <c r="H6679" s="9"/>
      <c r="I6679" s="9"/>
      <c r="J6679" s="9"/>
      <c r="K6679" s="9"/>
      <c r="L6679" s="9"/>
      <c r="M6679" s="9"/>
      <c r="N6679" s="9"/>
      <c r="O6679" s="10"/>
      <c r="P6679" s="10"/>
      <c r="Q6679" s="10"/>
      <c r="R6679" s="10"/>
      <c r="S6679" s="11"/>
      <c r="T6679" s="12"/>
      <c r="U6679" s="12"/>
      <c r="V6679" s="10"/>
      <c r="W6679" s="12"/>
      <c r="X6679" s="11"/>
      <c r="Y6679" s="11"/>
      <c r="Z6679" s="11"/>
      <c r="AA6679" s="11"/>
      <c r="AB6679" s="9"/>
      <c r="AC6679" s="9"/>
      <c r="AD6679" s="9"/>
      <c r="AE6679" s="8"/>
      <c r="AF6679" s="13"/>
      <c r="AG6679" s="13"/>
      <c r="AH6679" s="9"/>
      <c r="AI6679" s="13"/>
      <c r="AJ6679" s="8"/>
      <c r="AK6679" s="8"/>
      <c r="AL6679" s="8"/>
      <c r="AM6679" s="8"/>
      <c r="AN6679" s="8"/>
      <c r="AO6679" s="8"/>
      <c r="AP6679" s="8"/>
      <c r="AQ6679" s="8"/>
      <c r="AR6679" s="8"/>
      <c r="AS6679" s="8"/>
      <c r="AT6679" s="8"/>
      <c r="AU6679" s="8"/>
      <c r="AV6679" s="8"/>
      <c r="AW6679" s="8"/>
      <c r="AX6679" s="8"/>
    </row>
    <row r="6680" spans="3:50">
      <c r="C6680" s="8"/>
      <c r="D6680" s="9"/>
      <c r="E6680" s="9"/>
      <c r="F6680" s="9"/>
      <c r="G6680" s="9"/>
      <c r="H6680" s="9"/>
      <c r="I6680" s="9"/>
      <c r="J6680" s="9"/>
      <c r="K6680" s="9"/>
      <c r="L6680" s="9"/>
      <c r="M6680" s="9"/>
      <c r="N6680" s="9"/>
      <c r="O6680" s="10"/>
      <c r="P6680" s="10"/>
      <c r="Q6680" s="10"/>
      <c r="R6680" s="10"/>
      <c r="S6680" s="11"/>
      <c r="T6680" s="12"/>
      <c r="U6680" s="12"/>
      <c r="V6680" s="10"/>
      <c r="W6680" s="12"/>
      <c r="X6680" s="11"/>
      <c r="Y6680" s="11"/>
      <c r="Z6680" s="11"/>
      <c r="AA6680" s="11"/>
      <c r="AB6680" s="9"/>
      <c r="AC6680" s="9"/>
      <c r="AD6680" s="9"/>
      <c r="AE6680" s="8"/>
      <c r="AF6680" s="13"/>
      <c r="AG6680" s="13"/>
      <c r="AH6680" s="9"/>
      <c r="AI6680" s="13"/>
      <c r="AJ6680" s="8"/>
      <c r="AK6680" s="8"/>
      <c r="AL6680" s="8"/>
      <c r="AM6680" s="8"/>
      <c r="AN6680" s="8"/>
      <c r="AO6680" s="8"/>
      <c r="AP6680" s="8"/>
      <c r="AQ6680" s="8"/>
      <c r="AR6680" s="8"/>
      <c r="AS6680" s="8"/>
      <c r="AT6680" s="8"/>
      <c r="AU6680" s="8"/>
      <c r="AV6680" s="8"/>
      <c r="AW6680" s="8"/>
      <c r="AX6680" s="8"/>
    </row>
    <row r="6681" spans="3:50">
      <c r="C6681" s="8"/>
      <c r="D6681" s="9"/>
      <c r="E6681" s="9"/>
      <c r="F6681" s="9"/>
      <c r="G6681" s="9"/>
      <c r="H6681" s="9"/>
      <c r="I6681" s="9"/>
      <c r="J6681" s="9"/>
      <c r="K6681" s="9"/>
      <c r="L6681" s="9"/>
      <c r="M6681" s="9"/>
      <c r="N6681" s="9"/>
      <c r="O6681" s="10"/>
      <c r="P6681" s="10"/>
      <c r="Q6681" s="10"/>
      <c r="R6681" s="10"/>
      <c r="S6681" s="11"/>
      <c r="T6681" s="12"/>
      <c r="U6681" s="12"/>
      <c r="V6681" s="10"/>
      <c r="W6681" s="12"/>
      <c r="X6681" s="11"/>
      <c r="Y6681" s="11"/>
      <c r="Z6681" s="11"/>
      <c r="AA6681" s="11"/>
      <c r="AB6681" s="9"/>
      <c r="AC6681" s="9"/>
      <c r="AD6681" s="9"/>
      <c r="AE6681" s="8"/>
      <c r="AF6681" s="13"/>
      <c r="AG6681" s="13"/>
      <c r="AH6681" s="9"/>
      <c r="AI6681" s="13"/>
      <c r="AJ6681" s="8"/>
      <c r="AK6681" s="8"/>
      <c r="AL6681" s="8"/>
      <c r="AM6681" s="8"/>
      <c r="AN6681" s="8"/>
      <c r="AO6681" s="8"/>
      <c r="AP6681" s="8"/>
      <c r="AQ6681" s="8"/>
      <c r="AR6681" s="8"/>
      <c r="AS6681" s="8"/>
      <c r="AT6681" s="8"/>
      <c r="AU6681" s="8"/>
      <c r="AV6681" s="8"/>
      <c r="AW6681" s="8"/>
      <c r="AX6681" s="8"/>
    </row>
    <row r="6682" spans="3:50">
      <c r="C6682" s="8"/>
      <c r="D6682" s="9"/>
      <c r="E6682" s="9"/>
      <c r="F6682" s="9"/>
      <c r="G6682" s="9"/>
      <c r="H6682" s="9"/>
      <c r="I6682" s="9"/>
      <c r="J6682" s="9"/>
      <c r="K6682" s="9"/>
      <c r="L6682" s="9"/>
      <c r="M6682" s="9"/>
      <c r="N6682" s="9"/>
      <c r="O6682" s="10"/>
      <c r="P6682" s="10"/>
      <c r="Q6682" s="10"/>
      <c r="R6682" s="10"/>
      <c r="S6682" s="11"/>
      <c r="T6682" s="12"/>
      <c r="U6682" s="12"/>
      <c r="V6682" s="10"/>
      <c r="W6682" s="12"/>
      <c r="X6682" s="11"/>
      <c r="Y6682" s="11"/>
      <c r="Z6682" s="11"/>
      <c r="AA6682" s="11"/>
      <c r="AB6682" s="9"/>
      <c r="AC6682" s="9"/>
      <c r="AD6682" s="9"/>
      <c r="AE6682" s="8"/>
      <c r="AF6682" s="13"/>
      <c r="AG6682" s="13"/>
      <c r="AH6682" s="9"/>
      <c r="AI6682" s="13"/>
      <c r="AJ6682" s="8"/>
      <c r="AK6682" s="8"/>
      <c r="AL6682" s="8"/>
      <c r="AM6682" s="8"/>
      <c r="AN6682" s="8"/>
      <c r="AO6682" s="8"/>
      <c r="AP6682" s="8"/>
      <c r="AQ6682" s="8"/>
      <c r="AR6682" s="8"/>
      <c r="AS6682" s="8"/>
      <c r="AT6682" s="8"/>
      <c r="AU6682" s="8"/>
      <c r="AV6682" s="8"/>
      <c r="AW6682" s="8"/>
      <c r="AX6682" s="8"/>
    </row>
    <row r="6683" spans="3:50">
      <c r="C6683" s="8"/>
      <c r="D6683" s="9"/>
      <c r="E6683" s="9"/>
      <c r="F6683" s="9"/>
      <c r="G6683" s="9"/>
      <c r="H6683" s="9"/>
      <c r="I6683" s="9"/>
      <c r="J6683" s="9"/>
      <c r="K6683" s="9"/>
      <c r="L6683" s="9"/>
      <c r="M6683" s="9"/>
      <c r="N6683" s="9"/>
      <c r="O6683" s="10"/>
      <c r="P6683" s="10"/>
      <c r="Q6683" s="10"/>
      <c r="R6683" s="10"/>
      <c r="S6683" s="11"/>
      <c r="T6683" s="12"/>
      <c r="U6683" s="12"/>
      <c r="V6683" s="10"/>
      <c r="W6683" s="12"/>
      <c r="X6683" s="11"/>
      <c r="Y6683" s="11"/>
      <c r="Z6683" s="11"/>
      <c r="AA6683" s="11"/>
      <c r="AB6683" s="9"/>
      <c r="AC6683" s="9"/>
      <c r="AD6683" s="9"/>
      <c r="AE6683" s="8"/>
      <c r="AF6683" s="13"/>
      <c r="AG6683" s="13"/>
      <c r="AH6683" s="9"/>
      <c r="AI6683" s="13"/>
      <c r="AJ6683" s="8"/>
      <c r="AK6683" s="8"/>
      <c r="AL6683" s="8"/>
      <c r="AM6683" s="8"/>
      <c r="AN6683" s="8"/>
      <c r="AO6683" s="8"/>
      <c r="AP6683" s="8"/>
      <c r="AQ6683" s="8"/>
      <c r="AR6683" s="8"/>
      <c r="AS6683" s="8"/>
      <c r="AT6683" s="8"/>
      <c r="AU6683" s="8"/>
      <c r="AV6683" s="8"/>
      <c r="AW6683" s="8"/>
      <c r="AX6683" s="8"/>
    </row>
    <row r="6684" spans="3:50">
      <c r="C6684" s="8"/>
      <c r="D6684" s="9"/>
      <c r="E6684" s="9"/>
      <c r="F6684" s="9"/>
      <c r="G6684" s="9"/>
      <c r="H6684" s="9"/>
      <c r="I6684" s="9"/>
      <c r="J6684" s="9"/>
      <c r="K6684" s="9"/>
      <c r="L6684" s="9"/>
      <c r="M6684" s="9"/>
      <c r="N6684" s="9"/>
      <c r="O6684" s="10"/>
      <c r="P6684" s="10"/>
      <c r="Q6684" s="10"/>
      <c r="R6684" s="10"/>
      <c r="S6684" s="11"/>
      <c r="T6684" s="12"/>
      <c r="U6684" s="12"/>
      <c r="V6684" s="10"/>
      <c r="W6684" s="12"/>
      <c r="X6684" s="11"/>
      <c r="Y6684" s="11"/>
      <c r="Z6684" s="11"/>
      <c r="AA6684" s="11"/>
      <c r="AB6684" s="9"/>
      <c r="AC6684" s="9"/>
      <c r="AD6684" s="9"/>
      <c r="AE6684" s="8"/>
      <c r="AF6684" s="13"/>
      <c r="AG6684" s="13"/>
      <c r="AH6684" s="9"/>
      <c r="AI6684" s="13"/>
      <c r="AJ6684" s="8"/>
      <c r="AK6684" s="8"/>
      <c r="AL6684" s="8"/>
      <c r="AM6684" s="8"/>
      <c r="AN6684" s="8"/>
      <c r="AO6684" s="8"/>
      <c r="AP6684" s="8"/>
      <c r="AQ6684" s="8"/>
      <c r="AR6684" s="8"/>
      <c r="AS6684" s="8"/>
      <c r="AT6684" s="8"/>
      <c r="AU6684" s="8"/>
      <c r="AV6684" s="8"/>
      <c r="AW6684" s="8"/>
      <c r="AX6684" s="8"/>
    </row>
    <row r="6685" spans="3:50">
      <c r="C6685" s="8"/>
      <c r="D6685" s="9"/>
      <c r="E6685" s="9"/>
      <c r="F6685" s="9"/>
      <c r="G6685" s="9"/>
      <c r="H6685" s="9"/>
      <c r="I6685" s="9"/>
      <c r="J6685" s="9"/>
      <c r="K6685" s="9"/>
      <c r="L6685" s="9"/>
      <c r="M6685" s="9"/>
      <c r="N6685" s="9"/>
      <c r="O6685" s="10"/>
      <c r="P6685" s="10"/>
      <c r="Q6685" s="10"/>
      <c r="R6685" s="10"/>
      <c r="S6685" s="11"/>
      <c r="T6685" s="12"/>
      <c r="U6685" s="12"/>
      <c r="V6685" s="10"/>
      <c r="W6685" s="12"/>
      <c r="X6685" s="11"/>
      <c r="Y6685" s="11"/>
      <c r="Z6685" s="11"/>
      <c r="AA6685" s="11"/>
      <c r="AB6685" s="9"/>
      <c r="AC6685" s="9"/>
      <c r="AD6685" s="9"/>
      <c r="AE6685" s="8"/>
      <c r="AF6685" s="13"/>
      <c r="AG6685" s="13"/>
      <c r="AH6685" s="9"/>
      <c r="AI6685" s="13"/>
      <c r="AJ6685" s="8"/>
      <c r="AK6685" s="8"/>
      <c r="AL6685" s="8"/>
      <c r="AM6685" s="8"/>
      <c r="AN6685" s="8"/>
      <c r="AO6685" s="8"/>
      <c r="AP6685" s="8"/>
      <c r="AQ6685" s="8"/>
      <c r="AR6685" s="8"/>
      <c r="AS6685" s="8"/>
      <c r="AT6685" s="8"/>
      <c r="AU6685" s="8"/>
      <c r="AV6685" s="8"/>
      <c r="AW6685" s="8"/>
      <c r="AX6685" s="8"/>
    </row>
    <row r="6686" spans="3:50">
      <c r="C6686" s="8"/>
      <c r="D6686" s="9"/>
      <c r="E6686" s="9"/>
      <c r="F6686" s="9"/>
      <c r="G6686" s="9"/>
      <c r="H6686" s="9"/>
      <c r="I6686" s="9"/>
      <c r="J6686" s="9"/>
      <c r="K6686" s="9"/>
      <c r="L6686" s="9"/>
      <c r="M6686" s="9"/>
      <c r="N6686" s="9"/>
      <c r="O6686" s="10"/>
      <c r="P6686" s="10"/>
      <c r="Q6686" s="10"/>
      <c r="R6686" s="10"/>
      <c r="S6686" s="11"/>
      <c r="T6686" s="12"/>
      <c r="U6686" s="12"/>
      <c r="V6686" s="10"/>
      <c r="W6686" s="12"/>
      <c r="X6686" s="11"/>
      <c r="Y6686" s="11"/>
      <c r="Z6686" s="11"/>
      <c r="AA6686" s="11"/>
      <c r="AB6686" s="9"/>
      <c r="AC6686" s="9"/>
      <c r="AD6686" s="9"/>
      <c r="AE6686" s="8"/>
      <c r="AF6686" s="13"/>
      <c r="AG6686" s="13"/>
      <c r="AH6686" s="9"/>
      <c r="AI6686" s="13"/>
      <c r="AJ6686" s="8"/>
      <c r="AK6686" s="8"/>
      <c r="AL6686" s="8"/>
      <c r="AM6686" s="8"/>
      <c r="AN6686" s="8"/>
      <c r="AO6686" s="8"/>
      <c r="AP6686" s="8"/>
      <c r="AQ6686" s="8"/>
      <c r="AR6686" s="8"/>
      <c r="AS6686" s="8"/>
      <c r="AT6686" s="8"/>
      <c r="AU6686" s="8"/>
      <c r="AV6686" s="8"/>
      <c r="AW6686" s="8"/>
      <c r="AX6686" s="8"/>
    </row>
    <row r="6687" spans="3:50">
      <c r="C6687" s="8"/>
      <c r="D6687" s="9"/>
      <c r="E6687" s="9"/>
      <c r="F6687" s="9"/>
      <c r="G6687" s="9"/>
      <c r="H6687" s="9"/>
      <c r="I6687" s="9"/>
      <c r="J6687" s="9"/>
      <c r="K6687" s="9"/>
      <c r="L6687" s="9"/>
      <c r="M6687" s="9"/>
      <c r="N6687" s="9"/>
      <c r="O6687" s="10"/>
      <c r="P6687" s="10"/>
      <c r="Q6687" s="10"/>
      <c r="R6687" s="10"/>
      <c r="S6687" s="11"/>
      <c r="T6687" s="12"/>
      <c r="U6687" s="12"/>
      <c r="V6687" s="10"/>
      <c r="W6687" s="12"/>
      <c r="X6687" s="11"/>
      <c r="Y6687" s="11"/>
      <c r="Z6687" s="11"/>
      <c r="AA6687" s="11"/>
      <c r="AB6687" s="9"/>
      <c r="AC6687" s="9"/>
      <c r="AD6687" s="9"/>
      <c r="AE6687" s="8"/>
      <c r="AF6687" s="13"/>
      <c r="AG6687" s="13"/>
      <c r="AH6687" s="9"/>
      <c r="AI6687" s="13"/>
      <c r="AJ6687" s="8"/>
      <c r="AK6687" s="8"/>
      <c r="AL6687" s="8"/>
      <c r="AM6687" s="8"/>
      <c r="AN6687" s="8"/>
      <c r="AO6687" s="8"/>
      <c r="AP6687" s="8"/>
      <c r="AQ6687" s="8"/>
      <c r="AR6687" s="8"/>
      <c r="AS6687" s="8"/>
      <c r="AT6687" s="8"/>
      <c r="AU6687" s="8"/>
      <c r="AV6687" s="8"/>
      <c r="AW6687" s="8"/>
      <c r="AX6687" s="8"/>
    </row>
    <row r="6688" spans="3:50">
      <c r="C6688" s="8"/>
      <c r="D6688" s="9"/>
      <c r="E6688" s="9"/>
      <c r="F6688" s="9"/>
      <c r="G6688" s="9"/>
      <c r="H6688" s="9"/>
      <c r="I6688" s="9"/>
      <c r="J6688" s="9"/>
      <c r="K6688" s="9"/>
      <c r="L6688" s="9"/>
      <c r="M6688" s="9"/>
      <c r="N6688" s="9"/>
      <c r="O6688" s="10"/>
      <c r="P6688" s="10"/>
      <c r="Q6688" s="10"/>
      <c r="R6688" s="10"/>
      <c r="S6688" s="11"/>
      <c r="T6688" s="12"/>
      <c r="U6688" s="12"/>
      <c r="V6688" s="10"/>
      <c r="W6688" s="12"/>
      <c r="X6688" s="11"/>
      <c r="Y6688" s="11"/>
      <c r="Z6688" s="11"/>
      <c r="AA6688" s="11"/>
      <c r="AB6688" s="9"/>
      <c r="AC6688" s="9"/>
      <c r="AD6688" s="9"/>
      <c r="AE6688" s="8"/>
      <c r="AF6688" s="13"/>
      <c r="AG6688" s="13"/>
      <c r="AH6688" s="9"/>
      <c r="AI6688" s="13"/>
      <c r="AJ6688" s="8"/>
      <c r="AK6688" s="8"/>
      <c r="AL6688" s="8"/>
      <c r="AM6688" s="8"/>
      <c r="AN6688" s="8"/>
      <c r="AO6688" s="8"/>
      <c r="AP6688" s="8"/>
      <c r="AQ6688" s="8"/>
      <c r="AR6688" s="8"/>
      <c r="AS6688" s="8"/>
      <c r="AT6688" s="8"/>
      <c r="AU6688" s="8"/>
      <c r="AV6688" s="8"/>
      <c r="AW6688" s="8"/>
      <c r="AX6688" s="8"/>
    </row>
    <row r="6689" spans="3:50">
      <c r="C6689" s="8"/>
      <c r="D6689" s="9"/>
      <c r="E6689" s="9"/>
      <c r="F6689" s="9"/>
      <c r="G6689" s="9"/>
      <c r="H6689" s="9"/>
      <c r="I6689" s="9"/>
      <c r="J6689" s="9"/>
      <c r="K6689" s="9"/>
      <c r="L6689" s="9"/>
      <c r="M6689" s="9"/>
      <c r="N6689" s="9"/>
      <c r="O6689" s="10"/>
      <c r="P6689" s="10"/>
      <c r="Q6689" s="10"/>
      <c r="R6689" s="10"/>
      <c r="S6689" s="11"/>
      <c r="T6689" s="12"/>
      <c r="U6689" s="12"/>
      <c r="V6689" s="10"/>
      <c r="W6689" s="12"/>
      <c r="X6689" s="11"/>
      <c r="Y6689" s="11"/>
      <c r="Z6689" s="11"/>
      <c r="AA6689" s="11"/>
      <c r="AB6689" s="9"/>
      <c r="AC6689" s="9"/>
      <c r="AD6689" s="9"/>
      <c r="AE6689" s="8"/>
      <c r="AF6689" s="13"/>
      <c r="AG6689" s="13"/>
      <c r="AH6689" s="9"/>
      <c r="AI6689" s="13"/>
      <c r="AJ6689" s="8"/>
      <c r="AK6689" s="8"/>
      <c r="AL6689" s="8"/>
      <c r="AM6689" s="8"/>
      <c r="AN6689" s="8"/>
      <c r="AO6689" s="8"/>
      <c r="AP6689" s="8"/>
      <c r="AQ6689" s="8"/>
      <c r="AR6689" s="8"/>
      <c r="AS6689" s="8"/>
      <c r="AT6689" s="8"/>
      <c r="AU6689" s="8"/>
      <c r="AV6689" s="8"/>
      <c r="AW6689" s="8"/>
      <c r="AX6689" s="8"/>
    </row>
    <row r="6690" spans="3:50">
      <c r="C6690" s="8"/>
      <c r="D6690" s="9"/>
      <c r="E6690" s="9"/>
      <c r="F6690" s="9"/>
      <c r="G6690" s="9"/>
      <c r="H6690" s="9"/>
      <c r="I6690" s="9"/>
      <c r="J6690" s="9"/>
      <c r="K6690" s="9"/>
      <c r="L6690" s="9"/>
      <c r="M6690" s="9"/>
      <c r="N6690" s="9"/>
      <c r="O6690" s="10"/>
      <c r="P6690" s="10"/>
      <c r="Q6690" s="10"/>
      <c r="R6690" s="10"/>
      <c r="S6690" s="11"/>
      <c r="T6690" s="12"/>
      <c r="U6690" s="12"/>
      <c r="V6690" s="10"/>
      <c r="W6690" s="12"/>
      <c r="X6690" s="11"/>
      <c r="Y6690" s="11"/>
      <c r="Z6690" s="11"/>
      <c r="AA6690" s="11"/>
      <c r="AB6690" s="9"/>
      <c r="AC6690" s="9"/>
      <c r="AD6690" s="9"/>
      <c r="AE6690" s="8"/>
      <c r="AF6690" s="13"/>
      <c r="AG6690" s="13"/>
      <c r="AH6690" s="9"/>
      <c r="AI6690" s="13"/>
      <c r="AJ6690" s="8"/>
      <c r="AK6690" s="8"/>
      <c r="AL6690" s="8"/>
      <c r="AM6690" s="8"/>
      <c r="AN6690" s="8"/>
      <c r="AO6690" s="8"/>
      <c r="AP6690" s="8"/>
      <c r="AQ6690" s="8"/>
      <c r="AR6690" s="8"/>
      <c r="AS6690" s="8"/>
      <c r="AT6690" s="8"/>
      <c r="AU6690" s="8"/>
      <c r="AV6690" s="8"/>
      <c r="AW6690" s="8"/>
      <c r="AX6690" s="8"/>
    </row>
    <row r="6691" spans="3:50">
      <c r="C6691" s="8"/>
      <c r="D6691" s="9"/>
      <c r="E6691" s="9"/>
      <c r="F6691" s="9"/>
      <c r="G6691" s="9"/>
      <c r="H6691" s="9"/>
      <c r="I6691" s="9"/>
      <c r="J6691" s="9"/>
      <c r="K6691" s="9"/>
      <c r="L6691" s="9"/>
      <c r="M6691" s="9"/>
      <c r="N6691" s="9"/>
      <c r="O6691" s="10"/>
      <c r="P6691" s="10"/>
      <c r="Q6691" s="10"/>
      <c r="R6691" s="10"/>
      <c r="S6691" s="11"/>
      <c r="T6691" s="12"/>
      <c r="U6691" s="12"/>
      <c r="V6691" s="10"/>
      <c r="W6691" s="12"/>
      <c r="X6691" s="11"/>
      <c r="Y6691" s="11"/>
      <c r="Z6691" s="11"/>
      <c r="AA6691" s="11"/>
      <c r="AB6691" s="9"/>
      <c r="AC6691" s="9"/>
      <c r="AD6691" s="9"/>
      <c r="AE6691" s="8"/>
      <c r="AF6691" s="13"/>
      <c r="AG6691" s="13"/>
      <c r="AH6691" s="9"/>
      <c r="AI6691" s="13"/>
      <c r="AJ6691" s="8"/>
      <c r="AK6691" s="8"/>
      <c r="AL6691" s="8"/>
      <c r="AM6691" s="8"/>
      <c r="AN6691" s="8"/>
      <c r="AO6691" s="8"/>
      <c r="AP6691" s="8"/>
      <c r="AQ6691" s="8"/>
      <c r="AR6691" s="8"/>
      <c r="AS6691" s="8"/>
      <c r="AT6691" s="8"/>
      <c r="AU6691" s="8"/>
      <c r="AV6691" s="8"/>
      <c r="AW6691" s="8"/>
      <c r="AX6691" s="8"/>
    </row>
    <row r="6692" spans="3:50">
      <c r="C6692" s="8"/>
      <c r="D6692" s="9"/>
      <c r="E6692" s="9"/>
      <c r="F6692" s="9"/>
      <c r="G6692" s="9"/>
      <c r="H6692" s="9"/>
      <c r="I6692" s="9"/>
      <c r="J6692" s="9"/>
      <c r="K6692" s="9"/>
      <c r="L6692" s="9"/>
      <c r="M6692" s="9"/>
      <c r="N6692" s="9"/>
      <c r="O6692" s="10"/>
      <c r="P6692" s="10"/>
      <c r="Q6692" s="10"/>
      <c r="R6692" s="10"/>
      <c r="S6692" s="11"/>
      <c r="T6692" s="12"/>
      <c r="U6692" s="12"/>
      <c r="V6692" s="10"/>
      <c r="W6692" s="12"/>
      <c r="X6692" s="11"/>
      <c r="Y6692" s="11"/>
      <c r="Z6692" s="11"/>
      <c r="AA6692" s="11"/>
      <c r="AB6692" s="9"/>
      <c r="AC6692" s="9"/>
      <c r="AD6692" s="9"/>
      <c r="AE6692" s="8"/>
      <c r="AF6692" s="13"/>
      <c r="AG6692" s="13"/>
      <c r="AH6692" s="9"/>
      <c r="AI6692" s="13"/>
      <c r="AJ6692" s="8"/>
      <c r="AK6692" s="8"/>
      <c r="AL6692" s="8"/>
      <c r="AM6692" s="8"/>
      <c r="AN6692" s="8"/>
      <c r="AO6692" s="8"/>
      <c r="AP6692" s="8"/>
      <c r="AQ6692" s="8"/>
      <c r="AR6692" s="8"/>
      <c r="AS6692" s="8"/>
      <c r="AT6692" s="8"/>
      <c r="AU6692" s="8"/>
      <c r="AV6692" s="8"/>
      <c r="AW6692" s="8"/>
      <c r="AX6692" s="8"/>
    </row>
    <row r="6693" spans="3:50">
      <c r="C6693" s="8"/>
      <c r="D6693" s="9"/>
      <c r="E6693" s="9"/>
      <c r="F6693" s="9"/>
      <c r="G6693" s="9"/>
      <c r="H6693" s="9"/>
      <c r="I6693" s="9"/>
      <c r="J6693" s="9"/>
      <c r="K6693" s="9"/>
      <c r="L6693" s="9"/>
      <c r="M6693" s="9"/>
      <c r="N6693" s="9"/>
      <c r="O6693" s="10"/>
      <c r="P6693" s="10"/>
      <c r="Q6693" s="10"/>
      <c r="R6693" s="10"/>
      <c r="S6693" s="11"/>
      <c r="T6693" s="12"/>
      <c r="U6693" s="12"/>
      <c r="V6693" s="10"/>
      <c r="W6693" s="12"/>
      <c r="X6693" s="11"/>
      <c r="Y6693" s="11"/>
      <c r="Z6693" s="11"/>
      <c r="AA6693" s="11"/>
      <c r="AB6693" s="9"/>
      <c r="AC6693" s="9"/>
      <c r="AD6693" s="9"/>
      <c r="AE6693" s="8"/>
      <c r="AF6693" s="13"/>
      <c r="AG6693" s="13"/>
      <c r="AH6693" s="9"/>
      <c r="AI6693" s="13"/>
      <c r="AJ6693" s="8"/>
      <c r="AK6693" s="8"/>
      <c r="AL6693" s="8"/>
      <c r="AM6693" s="8"/>
      <c r="AN6693" s="8"/>
      <c r="AO6693" s="8"/>
      <c r="AP6693" s="8"/>
      <c r="AQ6693" s="8"/>
      <c r="AR6693" s="8"/>
      <c r="AS6693" s="8"/>
      <c r="AT6693" s="8"/>
      <c r="AU6693" s="8"/>
      <c r="AV6693" s="8"/>
      <c r="AW6693" s="8"/>
      <c r="AX6693" s="8"/>
    </row>
    <row r="6694" spans="3:50">
      <c r="C6694" s="8"/>
      <c r="D6694" s="9"/>
      <c r="E6694" s="9"/>
      <c r="F6694" s="9"/>
      <c r="G6694" s="9"/>
      <c r="H6694" s="9"/>
      <c r="I6694" s="9"/>
      <c r="J6694" s="9"/>
      <c r="K6694" s="9"/>
      <c r="L6694" s="9"/>
      <c r="M6694" s="9"/>
      <c r="N6694" s="9"/>
      <c r="O6694" s="10"/>
      <c r="P6694" s="10"/>
      <c r="Q6694" s="10"/>
      <c r="R6694" s="10"/>
      <c r="S6694" s="11"/>
      <c r="T6694" s="12"/>
      <c r="U6694" s="12"/>
      <c r="V6694" s="10"/>
      <c r="W6694" s="12"/>
      <c r="X6694" s="11"/>
      <c r="Y6694" s="11"/>
      <c r="Z6694" s="11"/>
      <c r="AA6694" s="11"/>
      <c r="AB6694" s="9"/>
      <c r="AC6694" s="9"/>
      <c r="AD6694" s="9"/>
      <c r="AE6694" s="8"/>
      <c r="AF6694" s="13"/>
      <c r="AG6694" s="13"/>
      <c r="AH6694" s="9"/>
      <c r="AI6694" s="13"/>
      <c r="AJ6694" s="8"/>
      <c r="AK6694" s="8"/>
      <c r="AL6694" s="8"/>
      <c r="AM6694" s="8"/>
      <c r="AN6694" s="8"/>
      <c r="AO6694" s="8"/>
      <c r="AP6694" s="8"/>
      <c r="AQ6694" s="8"/>
      <c r="AR6694" s="8"/>
      <c r="AS6694" s="8"/>
      <c r="AT6694" s="8"/>
      <c r="AU6694" s="8"/>
      <c r="AV6694" s="8"/>
      <c r="AW6694" s="8"/>
      <c r="AX6694" s="8"/>
    </row>
    <row r="6695" spans="3:50">
      <c r="C6695" s="8"/>
      <c r="D6695" s="9"/>
      <c r="E6695" s="9"/>
      <c r="F6695" s="9"/>
      <c r="G6695" s="9"/>
      <c r="H6695" s="9"/>
      <c r="I6695" s="9"/>
      <c r="J6695" s="9"/>
      <c r="K6695" s="9"/>
      <c r="L6695" s="9"/>
      <c r="M6695" s="9"/>
      <c r="N6695" s="9"/>
      <c r="O6695" s="10"/>
      <c r="P6695" s="10"/>
      <c r="Q6695" s="10"/>
      <c r="R6695" s="10"/>
      <c r="S6695" s="11"/>
      <c r="T6695" s="12"/>
      <c r="U6695" s="12"/>
      <c r="V6695" s="10"/>
      <c r="W6695" s="12"/>
      <c r="X6695" s="11"/>
      <c r="Y6695" s="11"/>
      <c r="Z6695" s="11"/>
      <c r="AA6695" s="11"/>
      <c r="AB6695" s="9"/>
      <c r="AC6695" s="9"/>
      <c r="AD6695" s="9"/>
      <c r="AE6695" s="8"/>
      <c r="AF6695" s="13"/>
      <c r="AG6695" s="13"/>
      <c r="AH6695" s="9"/>
      <c r="AI6695" s="13"/>
      <c r="AJ6695" s="8"/>
      <c r="AK6695" s="8"/>
      <c r="AL6695" s="8"/>
      <c r="AM6695" s="8"/>
      <c r="AN6695" s="8"/>
      <c r="AO6695" s="8"/>
      <c r="AP6695" s="8"/>
      <c r="AQ6695" s="8"/>
      <c r="AR6695" s="8"/>
      <c r="AS6695" s="8"/>
      <c r="AT6695" s="8"/>
      <c r="AU6695" s="8"/>
      <c r="AV6695" s="8"/>
      <c r="AW6695" s="8"/>
      <c r="AX6695" s="8"/>
    </row>
    <row r="6696" spans="3:50">
      <c r="C6696" s="8"/>
      <c r="D6696" s="9"/>
      <c r="E6696" s="9"/>
      <c r="F6696" s="9"/>
      <c r="G6696" s="9"/>
      <c r="H6696" s="9"/>
      <c r="I6696" s="9"/>
      <c r="J6696" s="9"/>
      <c r="K6696" s="9"/>
      <c r="L6696" s="9"/>
      <c r="M6696" s="9"/>
      <c r="N6696" s="9"/>
      <c r="O6696" s="10"/>
      <c r="P6696" s="10"/>
      <c r="Q6696" s="10"/>
      <c r="R6696" s="10"/>
      <c r="S6696" s="11"/>
      <c r="T6696" s="12"/>
      <c r="U6696" s="12"/>
      <c r="V6696" s="10"/>
      <c r="W6696" s="12"/>
      <c r="X6696" s="11"/>
      <c r="Y6696" s="11"/>
      <c r="Z6696" s="11"/>
      <c r="AA6696" s="11"/>
      <c r="AB6696" s="9"/>
      <c r="AC6696" s="9"/>
      <c r="AD6696" s="9"/>
      <c r="AE6696" s="8"/>
      <c r="AF6696" s="13"/>
      <c r="AG6696" s="13"/>
      <c r="AH6696" s="9"/>
      <c r="AI6696" s="13"/>
      <c r="AJ6696" s="8"/>
      <c r="AK6696" s="8"/>
      <c r="AL6696" s="8"/>
      <c r="AM6696" s="8"/>
      <c r="AN6696" s="8"/>
      <c r="AO6696" s="8"/>
      <c r="AP6696" s="8"/>
      <c r="AQ6696" s="8"/>
      <c r="AR6696" s="8"/>
      <c r="AS6696" s="8"/>
      <c r="AT6696" s="8"/>
      <c r="AU6696" s="8"/>
      <c r="AV6696" s="8"/>
      <c r="AW6696" s="8"/>
      <c r="AX6696" s="8"/>
    </row>
    <row r="6697" spans="3:50">
      <c r="C6697" s="8"/>
      <c r="D6697" s="9"/>
      <c r="E6697" s="9"/>
      <c r="F6697" s="9"/>
      <c r="G6697" s="9"/>
      <c r="H6697" s="9"/>
      <c r="I6697" s="9"/>
      <c r="J6697" s="9"/>
      <c r="K6697" s="9"/>
      <c r="L6697" s="9"/>
      <c r="M6697" s="9"/>
      <c r="N6697" s="9"/>
      <c r="O6697" s="10"/>
      <c r="P6697" s="10"/>
      <c r="Q6697" s="10"/>
      <c r="R6697" s="10"/>
      <c r="S6697" s="11"/>
      <c r="T6697" s="12"/>
      <c r="U6697" s="12"/>
      <c r="V6697" s="10"/>
      <c r="W6697" s="12"/>
      <c r="X6697" s="11"/>
      <c r="Y6697" s="11"/>
      <c r="Z6697" s="11"/>
      <c r="AA6697" s="11"/>
      <c r="AB6697" s="9"/>
      <c r="AC6697" s="9"/>
      <c r="AD6697" s="9"/>
      <c r="AE6697" s="8"/>
      <c r="AF6697" s="13"/>
      <c r="AG6697" s="13"/>
      <c r="AH6697" s="9"/>
      <c r="AI6697" s="13"/>
      <c r="AJ6697" s="8"/>
      <c r="AK6697" s="8"/>
      <c r="AL6697" s="8"/>
      <c r="AM6697" s="8"/>
      <c r="AN6697" s="8"/>
      <c r="AO6697" s="8"/>
      <c r="AP6697" s="8"/>
      <c r="AQ6697" s="8"/>
      <c r="AR6697" s="8"/>
      <c r="AS6697" s="8"/>
      <c r="AT6697" s="8"/>
      <c r="AU6697" s="8"/>
      <c r="AV6697" s="8"/>
      <c r="AW6697" s="8"/>
      <c r="AX6697" s="8"/>
    </row>
    <row r="6698" spans="3:50">
      <c r="C6698" s="8"/>
      <c r="D6698" s="9"/>
      <c r="E6698" s="9"/>
      <c r="F6698" s="9"/>
      <c r="G6698" s="9"/>
      <c r="H6698" s="9"/>
      <c r="I6698" s="9"/>
      <c r="J6698" s="9"/>
      <c r="K6698" s="9"/>
      <c r="L6698" s="9"/>
      <c r="M6698" s="9"/>
      <c r="N6698" s="9"/>
      <c r="O6698" s="10"/>
      <c r="P6698" s="10"/>
      <c r="Q6698" s="10"/>
      <c r="R6698" s="10"/>
      <c r="S6698" s="11"/>
      <c r="T6698" s="12"/>
      <c r="U6698" s="12"/>
      <c r="V6698" s="10"/>
      <c r="W6698" s="12"/>
      <c r="X6698" s="11"/>
      <c r="Y6698" s="11"/>
      <c r="Z6698" s="11"/>
      <c r="AA6698" s="11"/>
      <c r="AB6698" s="9"/>
      <c r="AC6698" s="9"/>
      <c r="AD6698" s="9"/>
      <c r="AE6698" s="8"/>
      <c r="AF6698" s="13"/>
      <c r="AG6698" s="13"/>
      <c r="AH6698" s="9"/>
      <c r="AI6698" s="13"/>
      <c r="AJ6698" s="8"/>
      <c r="AK6698" s="8"/>
      <c r="AL6698" s="8"/>
      <c r="AM6698" s="8"/>
      <c r="AN6698" s="8"/>
      <c r="AO6698" s="8"/>
      <c r="AP6698" s="8"/>
      <c r="AQ6698" s="8"/>
      <c r="AR6698" s="8"/>
      <c r="AS6698" s="8"/>
      <c r="AT6698" s="8"/>
      <c r="AU6698" s="8"/>
      <c r="AV6698" s="8"/>
      <c r="AW6698" s="8"/>
      <c r="AX6698" s="8"/>
    </row>
    <row r="6699" spans="3:50">
      <c r="C6699" s="8"/>
      <c r="D6699" s="9"/>
      <c r="E6699" s="9"/>
      <c r="F6699" s="9"/>
      <c r="G6699" s="9"/>
      <c r="H6699" s="9"/>
      <c r="I6699" s="9"/>
      <c r="J6699" s="9"/>
      <c r="K6699" s="9"/>
      <c r="L6699" s="9"/>
      <c r="M6699" s="9"/>
      <c r="N6699" s="9"/>
      <c r="O6699" s="10"/>
      <c r="P6699" s="10"/>
      <c r="Q6699" s="10"/>
      <c r="R6699" s="10"/>
      <c r="S6699" s="11"/>
      <c r="T6699" s="12"/>
      <c r="U6699" s="12"/>
      <c r="V6699" s="10"/>
      <c r="W6699" s="12"/>
      <c r="X6699" s="11"/>
      <c r="Y6699" s="11"/>
      <c r="Z6699" s="11"/>
      <c r="AA6699" s="11"/>
      <c r="AB6699" s="9"/>
      <c r="AC6699" s="9"/>
      <c r="AD6699" s="9"/>
      <c r="AE6699" s="8"/>
      <c r="AF6699" s="13"/>
      <c r="AG6699" s="13"/>
      <c r="AH6699" s="9"/>
      <c r="AI6699" s="13"/>
      <c r="AJ6699" s="8"/>
      <c r="AK6699" s="8"/>
      <c r="AL6699" s="8"/>
      <c r="AM6699" s="8"/>
      <c r="AN6699" s="8"/>
      <c r="AO6699" s="8"/>
      <c r="AP6699" s="8"/>
      <c r="AQ6699" s="8"/>
      <c r="AR6699" s="8"/>
      <c r="AS6699" s="8"/>
      <c r="AT6699" s="8"/>
      <c r="AU6699" s="8"/>
      <c r="AV6699" s="8"/>
      <c r="AW6699" s="8"/>
      <c r="AX6699" s="8"/>
    </row>
    <row r="6700" spans="3:50">
      <c r="C6700" s="8"/>
      <c r="D6700" s="9"/>
      <c r="E6700" s="9"/>
      <c r="F6700" s="9"/>
      <c r="G6700" s="9"/>
      <c r="H6700" s="9"/>
      <c r="I6700" s="9"/>
      <c r="J6700" s="9"/>
      <c r="K6700" s="9"/>
      <c r="L6700" s="9"/>
      <c r="M6700" s="9"/>
      <c r="N6700" s="9"/>
      <c r="O6700" s="10"/>
      <c r="P6700" s="10"/>
      <c r="Q6700" s="10"/>
      <c r="R6700" s="10"/>
      <c r="S6700" s="11"/>
      <c r="T6700" s="12"/>
      <c r="U6700" s="12"/>
      <c r="V6700" s="10"/>
      <c r="W6700" s="12"/>
      <c r="X6700" s="11"/>
      <c r="Y6700" s="11"/>
      <c r="Z6700" s="11"/>
      <c r="AA6700" s="11"/>
      <c r="AB6700" s="9"/>
      <c r="AC6700" s="9"/>
      <c r="AD6700" s="9"/>
      <c r="AE6700" s="8"/>
      <c r="AF6700" s="13"/>
      <c r="AG6700" s="13"/>
      <c r="AH6700" s="9"/>
      <c r="AI6700" s="13"/>
      <c r="AJ6700" s="8"/>
      <c r="AK6700" s="8"/>
      <c r="AL6700" s="8"/>
      <c r="AM6700" s="8"/>
      <c r="AN6700" s="8"/>
      <c r="AO6700" s="8"/>
      <c r="AP6700" s="8"/>
      <c r="AQ6700" s="8"/>
      <c r="AR6700" s="8"/>
      <c r="AS6700" s="8"/>
      <c r="AT6700" s="8"/>
      <c r="AU6700" s="8"/>
      <c r="AV6700" s="8"/>
      <c r="AW6700" s="8"/>
      <c r="AX6700" s="8"/>
    </row>
    <row r="6701" spans="3:50">
      <c r="C6701" s="8"/>
      <c r="D6701" s="9"/>
      <c r="E6701" s="9"/>
      <c r="F6701" s="9"/>
      <c r="G6701" s="9"/>
      <c r="H6701" s="9"/>
      <c r="I6701" s="9"/>
      <c r="J6701" s="9"/>
      <c r="K6701" s="9"/>
      <c r="L6701" s="9"/>
      <c r="M6701" s="9"/>
      <c r="N6701" s="9"/>
      <c r="O6701" s="10"/>
      <c r="P6701" s="10"/>
      <c r="Q6701" s="10"/>
      <c r="R6701" s="10"/>
      <c r="S6701" s="11"/>
      <c r="T6701" s="12"/>
      <c r="U6701" s="12"/>
      <c r="V6701" s="10"/>
      <c r="W6701" s="12"/>
      <c r="X6701" s="11"/>
      <c r="Y6701" s="11"/>
      <c r="Z6701" s="11"/>
      <c r="AA6701" s="11"/>
      <c r="AB6701" s="9"/>
      <c r="AC6701" s="9"/>
      <c r="AD6701" s="9"/>
      <c r="AE6701" s="8"/>
      <c r="AF6701" s="13"/>
      <c r="AG6701" s="13"/>
      <c r="AH6701" s="9"/>
      <c r="AI6701" s="13"/>
      <c r="AJ6701" s="8"/>
      <c r="AK6701" s="8"/>
      <c r="AL6701" s="8"/>
      <c r="AM6701" s="8"/>
      <c r="AN6701" s="8"/>
      <c r="AO6701" s="8"/>
      <c r="AP6701" s="8"/>
      <c r="AQ6701" s="8"/>
      <c r="AR6701" s="8"/>
      <c r="AS6701" s="8"/>
      <c r="AT6701" s="8"/>
      <c r="AU6701" s="8"/>
      <c r="AV6701" s="8"/>
      <c r="AW6701" s="8"/>
      <c r="AX6701" s="8"/>
    </row>
    <row r="6702" spans="3:50">
      <c r="C6702" s="8"/>
      <c r="D6702" s="9"/>
      <c r="E6702" s="9"/>
      <c r="F6702" s="9"/>
      <c r="G6702" s="9"/>
      <c r="H6702" s="9"/>
      <c r="I6702" s="9"/>
      <c r="J6702" s="9"/>
      <c r="K6702" s="9"/>
      <c r="L6702" s="9"/>
      <c r="M6702" s="9"/>
      <c r="N6702" s="9"/>
      <c r="O6702" s="10"/>
      <c r="P6702" s="10"/>
      <c r="Q6702" s="10"/>
      <c r="R6702" s="10"/>
      <c r="S6702" s="11"/>
      <c r="T6702" s="12"/>
      <c r="U6702" s="12"/>
      <c r="V6702" s="10"/>
      <c r="W6702" s="12"/>
      <c r="X6702" s="11"/>
      <c r="Y6702" s="11"/>
      <c r="Z6702" s="11"/>
      <c r="AA6702" s="11"/>
      <c r="AB6702" s="9"/>
      <c r="AC6702" s="9"/>
      <c r="AD6702" s="9"/>
      <c r="AE6702" s="8"/>
      <c r="AF6702" s="13"/>
      <c r="AG6702" s="13"/>
      <c r="AH6702" s="9"/>
      <c r="AI6702" s="13"/>
      <c r="AJ6702" s="8"/>
      <c r="AK6702" s="8"/>
      <c r="AL6702" s="8"/>
      <c r="AM6702" s="8"/>
      <c r="AN6702" s="8"/>
      <c r="AO6702" s="8"/>
      <c r="AP6702" s="8"/>
      <c r="AQ6702" s="8"/>
      <c r="AR6702" s="8"/>
      <c r="AS6702" s="8"/>
      <c r="AT6702" s="8"/>
      <c r="AU6702" s="8"/>
      <c r="AV6702" s="8"/>
      <c r="AW6702" s="8"/>
      <c r="AX6702" s="8"/>
    </row>
    <row r="6703" spans="3:50">
      <c r="C6703" s="8"/>
      <c r="D6703" s="9"/>
      <c r="E6703" s="9"/>
      <c r="F6703" s="9"/>
      <c r="G6703" s="9"/>
      <c r="H6703" s="9"/>
      <c r="I6703" s="9"/>
      <c r="J6703" s="9"/>
      <c r="K6703" s="9"/>
      <c r="L6703" s="9"/>
      <c r="M6703" s="9"/>
      <c r="N6703" s="9"/>
      <c r="O6703" s="10"/>
      <c r="P6703" s="10"/>
      <c r="Q6703" s="10"/>
      <c r="R6703" s="10"/>
      <c r="S6703" s="11"/>
      <c r="T6703" s="12"/>
      <c r="U6703" s="12"/>
      <c r="V6703" s="10"/>
      <c r="W6703" s="12"/>
      <c r="X6703" s="11"/>
      <c r="Y6703" s="11"/>
      <c r="Z6703" s="11"/>
      <c r="AA6703" s="11"/>
      <c r="AB6703" s="9"/>
      <c r="AC6703" s="9"/>
      <c r="AD6703" s="9"/>
      <c r="AE6703" s="8"/>
      <c r="AF6703" s="13"/>
      <c r="AG6703" s="13"/>
      <c r="AH6703" s="9"/>
      <c r="AI6703" s="13"/>
      <c r="AJ6703" s="8"/>
      <c r="AK6703" s="8"/>
      <c r="AL6703" s="8"/>
      <c r="AM6703" s="8"/>
      <c r="AN6703" s="8"/>
      <c r="AO6703" s="8"/>
      <c r="AP6703" s="8"/>
      <c r="AQ6703" s="8"/>
      <c r="AR6703" s="8"/>
      <c r="AS6703" s="8"/>
      <c r="AT6703" s="8"/>
      <c r="AU6703" s="8"/>
      <c r="AV6703" s="8"/>
      <c r="AW6703" s="8"/>
      <c r="AX6703" s="8"/>
    </row>
    <row r="6704" spans="3:50">
      <c r="C6704" s="8"/>
      <c r="D6704" s="9"/>
      <c r="E6704" s="9"/>
      <c r="F6704" s="9"/>
      <c r="G6704" s="9"/>
      <c r="H6704" s="9"/>
      <c r="I6704" s="9"/>
      <c r="J6704" s="9"/>
      <c r="K6704" s="9"/>
      <c r="L6704" s="9"/>
      <c r="M6704" s="9"/>
      <c r="N6704" s="9"/>
      <c r="O6704" s="10"/>
      <c r="P6704" s="10"/>
      <c r="Q6704" s="10"/>
      <c r="R6704" s="10"/>
      <c r="S6704" s="11"/>
      <c r="T6704" s="12"/>
      <c r="U6704" s="12"/>
      <c r="V6704" s="10"/>
      <c r="W6704" s="12"/>
      <c r="X6704" s="11"/>
      <c r="Y6704" s="11"/>
      <c r="Z6704" s="11"/>
      <c r="AA6704" s="11"/>
      <c r="AB6704" s="9"/>
      <c r="AC6704" s="9"/>
      <c r="AD6704" s="9"/>
      <c r="AE6704" s="8"/>
      <c r="AF6704" s="13"/>
      <c r="AG6704" s="13"/>
      <c r="AH6704" s="9"/>
      <c r="AI6704" s="13"/>
      <c r="AJ6704" s="8"/>
      <c r="AK6704" s="8"/>
      <c r="AL6704" s="8"/>
      <c r="AM6704" s="8"/>
      <c r="AN6704" s="8"/>
      <c r="AO6704" s="8"/>
      <c r="AP6704" s="8"/>
      <c r="AQ6704" s="8"/>
      <c r="AR6704" s="8"/>
      <c r="AS6704" s="8"/>
      <c r="AT6704" s="8"/>
      <c r="AU6704" s="8"/>
      <c r="AV6704" s="8"/>
      <c r="AW6704" s="8"/>
      <c r="AX6704" s="8"/>
    </row>
    <row r="6705" spans="3:50">
      <c r="C6705" s="8"/>
      <c r="D6705" s="9"/>
      <c r="E6705" s="9"/>
      <c r="F6705" s="9"/>
      <c r="G6705" s="9"/>
      <c r="H6705" s="9"/>
      <c r="I6705" s="9"/>
      <c r="J6705" s="9"/>
      <c r="K6705" s="9"/>
      <c r="L6705" s="9"/>
      <c r="M6705" s="9"/>
      <c r="N6705" s="9"/>
      <c r="O6705" s="10"/>
      <c r="P6705" s="10"/>
      <c r="Q6705" s="10"/>
      <c r="R6705" s="10"/>
      <c r="S6705" s="11"/>
      <c r="T6705" s="12"/>
      <c r="U6705" s="12"/>
      <c r="V6705" s="10"/>
      <c r="W6705" s="12"/>
      <c r="X6705" s="11"/>
      <c r="Y6705" s="11"/>
      <c r="Z6705" s="11"/>
      <c r="AA6705" s="11"/>
      <c r="AB6705" s="9"/>
      <c r="AC6705" s="9"/>
      <c r="AD6705" s="9"/>
      <c r="AE6705" s="8"/>
      <c r="AF6705" s="13"/>
      <c r="AG6705" s="13"/>
      <c r="AH6705" s="9"/>
      <c r="AI6705" s="13"/>
      <c r="AJ6705" s="8"/>
      <c r="AK6705" s="8"/>
      <c r="AL6705" s="8"/>
      <c r="AM6705" s="8"/>
      <c r="AN6705" s="8"/>
      <c r="AO6705" s="8"/>
      <c r="AP6705" s="8"/>
      <c r="AQ6705" s="8"/>
      <c r="AR6705" s="8"/>
      <c r="AS6705" s="8"/>
      <c r="AT6705" s="8"/>
      <c r="AU6705" s="8"/>
      <c r="AV6705" s="8"/>
      <c r="AW6705" s="8"/>
      <c r="AX6705" s="8"/>
    </row>
    <row r="6706" spans="3:50">
      <c r="C6706" s="8"/>
      <c r="D6706" s="9"/>
      <c r="E6706" s="9"/>
      <c r="F6706" s="9"/>
      <c r="G6706" s="9"/>
      <c r="H6706" s="9"/>
      <c r="I6706" s="9"/>
      <c r="J6706" s="9"/>
      <c r="K6706" s="9"/>
      <c r="L6706" s="9"/>
      <c r="M6706" s="9"/>
      <c r="N6706" s="9"/>
      <c r="O6706" s="10"/>
      <c r="P6706" s="10"/>
      <c r="Q6706" s="10"/>
      <c r="R6706" s="10"/>
      <c r="S6706" s="11"/>
      <c r="T6706" s="12"/>
      <c r="U6706" s="12"/>
      <c r="V6706" s="10"/>
      <c r="W6706" s="12"/>
      <c r="X6706" s="11"/>
      <c r="Y6706" s="11"/>
      <c r="Z6706" s="11"/>
      <c r="AA6706" s="11"/>
      <c r="AB6706" s="9"/>
      <c r="AC6706" s="9"/>
      <c r="AD6706" s="9"/>
      <c r="AE6706" s="8"/>
      <c r="AF6706" s="13"/>
      <c r="AG6706" s="13"/>
      <c r="AH6706" s="9"/>
      <c r="AI6706" s="13"/>
      <c r="AJ6706" s="8"/>
      <c r="AK6706" s="8"/>
      <c r="AL6706" s="8"/>
      <c r="AM6706" s="8"/>
      <c r="AN6706" s="8"/>
      <c r="AO6706" s="8"/>
      <c r="AP6706" s="8"/>
      <c r="AQ6706" s="8"/>
      <c r="AR6706" s="8"/>
      <c r="AS6706" s="8"/>
      <c r="AT6706" s="8"/>
      <c r="AU6706" s="8"/>
      <c r="AV6706" s="8"/>
      <c r="AW6706" s="8"/>
      <c r="AX6706" s="8"/>
    </row>
    <row r="6707" spans="3:50">
      <c r="C6707" s="8"/>
      <c r="D6707" s="9"/>
      <c r="E6707" s="9"/>
      <c r="F6707" s="9"/>
      <c r="G6707" s="9"/>
      <c r="H6707" s="9"/>
      <c r="I6707" s="9"/>
      <c r="J6707" s="9"/>
      <c r="K6707" s="9"/>
      <c r="L6707" s="9"/>
      <c r="M6707" s="9"/>
      <c r="N6707" s="9"/>
      <c r="O6707" s="10"/>
      <c r="P6707" s="10"/>
      <c r="Q6707" s="10"/>
      <c r="R6707" s="10"/>
      <c r="S6707" s="11"/>
      <c r="T6707" s="12"/>
      <c r="U6707" s="12"/>
      <c r="V6707" s="10"/>
      <c r="W6707" s="12"/>
      <c r="X6707" s="11"/>
      <c r="Y6707" s="11"/>
      <c r="Z6707" s="11"/>
      <c r="AA6707" s="11"/>
      <c r="AB6707" s="9"/>
      <c r="AC6707" s="9"/>
      <c r="AD6707" s="9"/>
      <c r="AE6707" s="8"/>
      <c r="AF6707" s="13"/>
      <c r="AG6707" s="13"/>
      <c r="AH6707" s="9"/>
      <c r="AI6707" s="13"/>
      <c r="AJ6707" s="8"/>
      <c r="AK6707" s="8"/>
      <c r="AL6707" s="8"/>
      <c r="AM6707" s="8"/>
      <c r="AN6707" s="8"/>
      <c r="AO6707" s="8"/>
      <c r="AP6707" s="8"/>
      <c r="AQ6707" s="8"/>
      <c r="AR6707" s="8"/>
      <c r="AS6707" s="8"/>
      <c r="AT6707" s="8"/>
      <c r="AU6707" s="8"/>
      <c r="AV6707" s="8"/>
      <c r="AW6707" s="8"/>
      <c r="AX6707" s="8"/>
    </row>
    <row r="6708" spans="3:50">
      <c r="C6708" s="8"/>
      <c r="D6708" s="9"/>
      <c r="E6708" s="9"/>
      <c r="F6708" s="9"/>
      <c r="G6708" s="9"/>
      <c r="H6708" s="9"/>
      <c r="I6708" s="9"/>
      <c r="J6708" s="9"/>
      <c r="K6708" s="9"/>
      <c r="L6708" s="9"/>
      <c r="M6708" s="9"/>
      <c r="N6708" s="9"/>
      <c r="O6708" s="10"/>
      <c r="P6708" s="10"/>
      <c r="Q6708" s="10"/>
      <c r="R6708" s="10"/>
      <c r="S6708" s="11"/>
      <c r="T6708" s="12"/>
      <c r="U6708" s="12"/>
      <c r="V6708" s="10"/>
      <c r="W6708" s="12"/>
      <c r="X6708" s="11"/>
      <c r="Y6708" s="11"/>
      <c r="Z6708" s="11"/>
      <c r="AA6708" s="11"/>
      <c r="AB6708" s="9"/>
      <c r="AC6708" s="9"/>
      <c r="AD6708" s="9"/>
      <c r="AE6708" s="8"/>
      <c r="AF6708" s="13"/>
      <c r="AG6708" s="13"/>
      <c r="AH6708" s="9"/>
      <c r="AI6708" s="13"/>
      <c r="AJ6708" s="8"/>
      <c r="AK6708" s="8"/>
      <c r="AL6708" s="8"/>
      <c r="AM6708" s="8"/>
      <c r="AN6708" s="8"/>
      <c r="AO6708" s="8"/>
      <c r="AP6708" s="8"/>
      <c r="AQ6708" s="8"/>
      <c r="AR6708" s="8"/>
      <c r="AS6708" s="8"/>
      <c r="AT6708" s="8"/>
      <c r="AU6708" s="8"/>
      <c r="AV6708" s="8"/>
      <c r="AW6708" s="8"/>
      <c r="AX6708" s="8"/>
    </row>
    <row r="6709" spans="3:50">
      <c r="C6709" s="8"/>
      <c r="D6709" s="9"/>
      <c r="E6709" s="9"/>
      <c r="F6709" s="9"/>
      <c r="G6709" s="9"/>
      <c r="H6709" s="9"/>
      <c r="I6709" s="9"/>
      <c r="J6709" s="9"/>
      <c r="K6709" s="9"/>
      <c r="L6709" s="9"/>
      <c r="M6709" s="9"/>
      <c r="N6709" s="9"/>
      <c r="O6709" s="10"/>
      <c r="P6709" s="10"/>
      <c r="Q6709" s="10"/>
      <c r="R6709" s="10"/>
      <c r="S6709" s="11"/>
      <c r="T6709" s="12"/>
      <c r="U6709" s="12"/>
      <c r="V6709" s="10"/>
      <c r="W6709" s="12"/>
      <c r="X6709" s="11"/>
      <c r="Y6709" s="11"/>
      <c r="Z6709" s="11"/>
      <c r="AA6709" s="11"/>
      <c r="AB6709" s="9"/>
      <c r="AC6709" s="9"/>
      <c r="AD6709" s="9"/>
      <c r="AE6709" s="8"/>
      <c r="AF6709" s="13"/>
      <c r="AG6709" s="13"/>
      <c r="AH6709" s="9"/>
      <c r="AI6709" s="13"/>
      <c r="AJ6709" s="8"/>
      <c r="AK6709" s="8"/>
      <c r="AL6709" s="8"/>
      <c r="AM6709" s="8"/>
      <c r="AN6709" s="8"/>
      <c r="AO6709" s="8"/>
      <c r="AP6709" s="8"/>
      <c r="AQ6709" s="8"/>
      <c r="AR6709" s="8"/>
      <c r="AS6709" s="8"/>
      <c r="AT6709" s="8"/>
      <c r="AU6709" s="8"/>
      <c r="AV6709" s="8"/>
      <c r="AW6709" s="8"/>
      <c r="AX6709" s="8"/>
    </row>
    <row r="6710" spans="3:50">
      <c r="C6710" s="8"/>
      <c r="D6710" s="9"/>
      <c r="E6710" s="9"/>
      <c r="F6710" s="9"/>
      <c r="G6710" s="9"/>
      <c r="H6710" s="9"/>
      <c r="I6710" s="9"/>
      <c r="J6710" s="9"/>
      <c r="K6710" s="9"/>
      <c r="L6710" s="9"/>
      <c r="M6710" s="9"/>
      <c r="N6710" s="9"/>
      <c r="O6710" s="10"/>
      <c r="P6710" s="10"/>
      <c r="Q6710" s="10"/>
      <c r="R6710" s="10"/>
      <c r="S6710" s="11"/>
      <c r="T6710" s="12"/>
      <c r="U6710" s="12"/>
      <c r="V6710" s="10"/>
      <c r="W6710" s="12"/>
      <c r="X6710" s="11"/>
      <c r="Y6710" s="11"/>
      <c r="Z6710" s="11"/>
      <c r="AA6710" s="11"/>
      <c r="AB6710" s="9"/>
      <c r="AC6710" s="9"/>
      <c r="AD6710" s="9"/>
      <c r="AE6710" s="8"/>
      <c r="AF6710" s="13"/>
      <c r="AG6710" s="13"/>
      <c r="AH6710" s="9"/>
      <c r="AI6710" s="13"/>
      <c r="AJ6710" s="8"/>
      <c r="AK6710" s="8"/>
      <c r="AL6710" s="8"/>
      <c r="AM6710" s="8"/>
      <c r="AN6710" s="8"/>
      <c r="AO6710" s="8"/>
      <c r="AP6710" s="8"/>
      <c r="AQ6710" s="8"/>
      <c r="AR6710" s="8"/>
      <c r="AS6710" s="8"/>
      <c r="AT6710" s="8"/>
      <c r="AU6710" s="8"/>
      <c r="AV6710" s="8"/>
      <c r="AW6710" s="8"/>
      <c r="AX6710" s="8"/>
    </row>
    <row r="6711" spans="3:50">
      <c r="C6711" s="8"/>
      <c r="D6711" s="9"/>
      <c r="E6711" s="9"/>
      <c r="F6711" s="9"/>
      <c r="G6711" s="9"/>
      <c r="H6711" s="9"/>
      <c r="I6711" s="9"/>
      <c r="J6711" s="9"/>
      <c r="K6711" s="9"/>
      <c r="L6711" s="9"/>
      <c r="M6711" s="9"/>
      <c r="N6711" s="9"/>
      <c r="O6711" s="10"/>
      <c r="P6711" s="10"/>
      <c r="Q6711" s="10"/>
      <c r="R6711" s="10"/>
      <c r="S6711" s="11"/>
      <c r="T6711" s="12"/>
      <c r="U6711" s="12"/>
      <c r="V6711" s="10"/>
      <c r="W6711" s="12"/>
      <c r="X6711" s="11"/>
      <c r="Y6711" s="11"/>
      <c r="Z6711" s="11"/>
      <c r="AA6711" s="11"/>
      <c r="AB6711" s="9"/>
      <c r="AC6711" s="9"/>
      <c r="AD6711" s="9"/>
      <c r="AE6711" s="8"/>
      <c r="AF6711" s="13"/>
      <c r="AG6711" s="13"/>
      <c r="AH6711" s="9"/>
      <c r="AI6711" s="13"/>
      <c r="AJ6711" s="8"/>
      <c r="AK6711" s="8"/>
      <c r="AL6711" s="8"/>
      <c r="AM6711" s="8"/>
      <c r="AN6711" s="8"/>
      <c r="AO6711" s="8"/>
      <c r="AP6711" s="8"/>
      <c r="AQ6711" s="8"/>
      <c r="AR6711" s="8"/>
      <c r="AS6711" s="8"/>
      <c r="AT6711" s="8"/>
      <c r="AU6711" s="8"/>
      <c r="AV6711" s="8"/>
      <c r="AW6711" s="8"/>
      <c r="AX6711" s="8"/>
    </row>
    <row r="6712" spans="3:50">
      <c r="C6712" s="8"/>
      <c r="D6712" s="9"/>
      <c r="E6712" s="9"/>
      <c r="F6712" s="9"/>
      <c r="G6712" s="9"/>
      <c r="H6712" s="9"/>
      <c r="I6712" s="9"/>
      <c r="J6712" s="9"/>
      <c r="K6712" s="9"/>
      <c r="L6712" s="9"/>
      <c r="M6712" s="9"/>
      <c r="N6712" s="9"/>
      <c r="O6712" s="10"/>
      <c r="P6712" s="10"/>
      <c r="Q6712" s="10"/>
      <c r="R6712" s="10"/>
      <c r="S6712" s="11"/>
      <c r="T6712" s="12"/>
      <c r="U6712" s="12"/>
      <c r="V6712" s="10"/>
      <c r="W6712" s="12"/>
      <c r="X6712" s="11"/>
      <c r="Y6712" s="11"/>
      <c r="Z6712" s="11"/>
      <c r="AA6712" s="11"/>
      <c r="AB6712" s="9"/>
      <c r="AC6712" s="9"/>
      <c r="AD6712" s="9"/>
      <c r="AE6712" s="8"/>
      <c r="AF6712" s="13"/>
      <c r="AG6712" s="13"/>
      <c r="AH6712" s="9"/>
      <c r="AI6712" s="13"/>
      <c r="AJ6712" s="8"/>
      <c r="AK6712" s="8"/>
      <c r="AL6712" s="8"/>
      <c r="AM6712" s="8"/>
      <c r="AN6712" s="8"/>
      <c r="AO6712" s="8"/>
      <c r="AP6712" s="8"/>
      <c r="AQ6712" s="8"/>
      <c r="AR6712" s="8"/>
      <c r="AS6712" s="8"/>
      <c r="AT6712" s="8"/>
      <c r="AU6712" s="8"/>
      <c r="AV6712" s="8"/>
      <c r="AW6712" s="8"/>
      <c r="AX6712" s="8"/>
    </row>
    <row r="6713" spans="3:50">
      <c r="C6713" s="8"/>
      <c r="D6713" s="9"/>
      <c r="E6713" s="9"/>
      <c r="F6713" s="9"/>
      <c r="G6713" s="9"/>
      <c r="H6713" s="9"/>
      <c r="I6713" s="9"/>
      <c r="J6713" s="9"/>
      <c r="K6713" s="9"/>
      <c r="L6713" s="9"/>
      <c r="M6713" s="9"/>
      <c r="N6713" s="9"/>
      <c r="O6713" s="10"/>
      <c r="P6713" s="10"/>
      <c r="Q6713" s="10"/>
      <c r="R6713" s="10"/>
      <c r="S6713" s="11"/>
      <c r="T6713" s="12"/>
      <c r="U6713" s="12"/>
      <c r="V6713" s="10"/>
      <c r="W6713" s="12"/>
      <c r="X6713" s="11"/>
      <c r="Y6713" s="11"/>
      <c r="Z6713" s="11"/>
      <c r="AA6713" s="11"/>
      <c r="AB6713" s="9"/>
      <c r="AC6713" s="9"/>
      <c r="AD6713" s="9"/>
      <c r="AE6713" s="8"/>
      <c r="AF6713" s="13"/>
      <c r="AG6713" s="13"/>
      <c r="AH6713" s="9"/>
      <c r="AI6713" s="13"/>
      <c r="AJ6713" s="8"/>
      <c r="AK6713" s="8"/>
      <c r="AL6713" s="8"/>
      <c r="AM6713" s="8"/>
      <c r="AN6713" s="8"/>
      <c r="AO6713" s="8"/>
      <c r="AP6713" s="8"/>
      <c r="AQ6713" s="8"/>
      <c r="AR6713" s="8"/>
      <c r="AS6713" s="8"/>
      <c r="AT6713" s="8"/>
      <c r="AU6713" s="8"/>
      <c r="AV6713" s="8"/>
      <c r="AW6713" s="8"/>
      <c r="AX6713" s="8"/>
    </row>
    <row r="6714" spans="3:50">
      <c r="C6714" s="8"/>
      <c r="D6714" s="9"/>
      <c r="E6714" s="9"/>
      <c r="F6714" s="9"/>
      <c r="G6714" s="9"/>
      <c r="H6714" s="9"/>
      <c r="I6714" s="9"/>
      <c r="J6714" s="9"/>
      <c r="K6714" s="9"/>
      <c r="L6714" s="9"/>
      <c r="M6714" s="9"/>
      <c r="N6714" s="9"/>
      <c r="O6714" s="10"/>
      <c r="P6714" s="10"/>
      <c r="Q6714" s="10"/>
      <c r="R6714" s="10"/>
      <c r="S6714" s="11"/>
      <c r="T6714" s="12"/>
      <c r="U6714" s="12"/>
      <c r="V6714" s="10"/>
      <c r="W6714" s="12"/>
      <c r="X6714" s="11"/>
      <c r="Y6714" s="11"/>
      <c r="Z6714" s="11"/>
      <c r="AA6714" s="11"/>
      <c r="AB6714" s="9"/>
      <c r="AC6714" s="9"/>
      <c r="AD6714" s="9"/>
      <c r="AE6714" s="8"/>
      <c r="AF6714" s="13"/>
      <c r="AG6714" s="13"/>
      <c r="AH6714" s="9"/>
      <c r="AI6714" s="13"/>
      <c r="AJ6714" s="8"/>
      <c r="AK6714" s="8"/>
      <c r="AL6714" s="8"/>
      <c r="AM6714" s="8"/>
      <c r="AN6714" s="8"/>
      <c r="AO6714" s="8"/>
      <c r="AP6714" s="8"/>
      <c r="AQ6714" s="8"/>
      <c r="AR6714" s="8"/>
      <c r="AS6714" s="8"/>
      <c r="AT6714" s="8"/>
      <c r="AU6714" s="8"/>
      <c r="AV6714" s="8"/>
      <c r="AW6714" s="8"/>
      <c r="AX6714" s="8"/>
    </row>
    <row r="6715" spans="3:50">
      <c r="C6715" s="8"/>
      <c r="D6715" s="9"/>
      <c r="E6715" s="9"/>
      <c r="F6715" s="9"/>
      <c r="G6715" s="9"/>
      <c r="H6715" s="9"/>
      <c r="I6715" s="9"/>
      <c r="J6715" s="9"/>
      <c r="K6715" s="9"/>
      <c r="L6715" s="9"/>
      <c r="M6715" s="9"/>
      <c r="N6715" s="9"/>
      <c r="O6715" s="10"/>
      <c r="P6715" s="10"/>
      <c r="Q6715" s="10"/>
      <c r="R6715" s="10"/>
      <c r="S6715" s="11"/>
      <c r="T6715" s="12"/>
      <c r="U6715" s="12"/>
      <c r="V6715" s="10"/>
      <c r="W6715" s="12"/>
      <c r="X6715" s="11"/>
      <c r="Y6715" s="11"/>
      <c r="Z6715" s="11"/>
      <c r="AA6715" s="11"/>
      <c r="AB6715" s="9"/>
      <c r="AC6715" s="9"/>
      <c r="AD6715" s="9"/>
      <c r="AE6715" s="8"/>
      <c r="AF6715" s="13"/>
      <c r="AG6715" s="13"/>
      <c r="AH6715" s="9"/>
      <c r="AI6715" s="13"/>
      <c r="AJ6715" s="8"/>
      <c r="AK6715" s="8"/>
      <c r="AL6715" s="8"/>
      <c r="AM6715" s="8"/>
      <c r="AN6715" s="8"/>
      <c r="AO6715" s="8"/>
      <c r="AP6715" s="8"/>
      <c r="AQ6715" s="8"/>
      <c r="AR6715" s="8"/>
      <c r="AS6715" s="8"/>
      <c r="AT6715" s="8"/>
      <c r="AU6715" s="8"/>
      <c r="AV6715" s="8"/>
      <c r="AW6715" s="8"/>
      <c r="AX6715" s="8"/>
    </row>
    <row r="6716" spans="3:50">
      <c r="C6716" s="8"/>
      <c r="D6716" s="9"/>
      <c r="E6716" s="9"/>
      <c r="F6716" s="9"/>
      <c r="G6716" s="9"/>
      <c r="H6716" s="9"/>
      <c r="I6716" s="9"/>
      <c r="J6716" s="9"/>
      <c r="K6716" s="9"/>
      <c r="L6716" s="9"/>
      <c r="M6716" s="9"/>
      <c r="N6716" s="9"/>
      <c r="O6716" s="10"/>
      <c r="P6716" s="10"/>
      <c r="Q6716" s="10"/>
      <c r="R6716" s="10"/>
      <c r="S6716" s="11"/>
      <c r="T6716" s="12"/>
      <c r="U6716" s="12"/>
      <c r="V6716" s="10"/>
      <c r="W6716" s="12"/>
      <c r="X6716" s="11"/>
      <c r="Y6716" s="11"/>
      <c r="Z6716" s="11"/>
      <c r="AA6716" s="11"/>
      <c r="AB6716" s="9"/>
      <c r="AC6716" s="9"/>
      <c r="AD6716" s="9"/>
      <c r="AE6716" s="8"/>
      <c r="AF6716" s="13"/>
      <c r="AG6716" s="13"/>
      <c r="AH6716" s="9"/>
      <c r="AI6716" s="13"/>
      <c r="AJ6716" s="8"/>
      <c r="AK6716" s="8"/>
      <c r="AL6716" s="8"/>
      <c r="AM6716" s="8"/>
      <c r="AN6716" s="8"/>
      <c r="AO6716" s="8"/>
      <c r="AP6716" s="8"/>
      <c r="AQ6716" s="8"/>
      <c r="AR6716" s="8"/>
      <c r="AS6716" s="8"/>
      <c r="AT6716" s="8"/>
      <c r="AU6716" s="8"/>
      <c r="AV6716" s="8"/>
      <c r="AW6716" s="8"/>
      <c r="AX6716" s="8"/>
    </row>
    <row r="6717" spans="3:50">
      <c r="C6717" s="8"/>
      <c r="D6717" s="9"/>
      <c r="E6717" s="9"/>
      <c r="F6717" s="9"/>
      <c r="G6717" s="9"/>
      <c r="H6717" s="9"/>
      <c r="I6717" s="9"/>
      <c r="J6717" s="9"/>
      <c r="K6717" s="9"/>
      <c r="L6717" s="9"/>
      <c r="M6717" s="9"/>
      <c r="N6717" s="9"/>
      <c r="O6717" s="10"/>
      <c r="P6717" s="10"/>
      <c r="Q6717" s="10"/>
      <c r="R6717" s="10"/>
      <c r="S6717" s="11"/>
      <c r="T6717" s="12"/>
      <c r="U6717" s="12"/>
      <c r="V6717" s="10"/>
      <c r="W6717" s="12"/>
      <c r="X6717" s="11"/>
      <c r="Y6717" s="11"/>
      <c r="Z6717" s="11"/>
      <c r="AA6717" s="11"/>
      <c r="AB6717" s="9"/>
      <c r="AC6717" s="9"/>
      <c r="AD6717" s="9"/>
      <c r="AE6717" s="8"/>
      <c r="AF6717" s="13"/>
      <c r="AG6717" s="13"/>
      <c r="AH6717" s="9"/>
      <c r="AI6717" s="13"/>
      <c r="AJ6717" s="8"/>
      <c r="AK6717" s="8"/>
      <c r="AL6717" s="8"/>
      <c r="AM6717" s="8"/>
      <c r="AN6717" s="8"/>
      <c r="AO6717" s="8"/>
      <c r="AP6717" s="8"/>
      <c r="AQ6717" s="8"/>
      <c r="AR6717" s="8"/>
      <c r="AS6717" s="8"/>
      <c r="AT6717" s="8"/>
      <c r="AU6717" s="8"/>
      <c r="AV6717" s="8"/>
      <c r="AW6717" s="8"/>
      <c r="AX6717" s="8"/>
    </row>
    <row r="6718" spans="3:50">
      <c r="C6718" s="8"/>
      <c r="D6718" s="9"/>
      <c r="E6718" s="9"/>
      <c r="F6718" s="9"/>
      <c r="G6718" s="9"/>
      <c r="H6718" s="9"/>
      <c r="I6718" s="9"/>
      <c r="J6718" s="9"/>
      <c r="K6718" s="9"/>
      <c r="L6718" s="9"/>
      <c r="M6718" s="9"/>
      <c r="N6718" s="9"/>
      <c r="O6718" s="10"/>
      <c r="P6718" s="10"/>
      <c r="Q6718" s="10"/>
      <c r="R6718" s="10"/>
      <c r="S6718" s="11"/>
      <c r="T6718" s="12"/>
      <c r="U6718" s="12"/>
      <c r="V6718" s="10"/>
      <c r="W6718" s="12"/>
      <c r="X6718" s="11"/>
      <c r="Y6718" s="11"/>
      <c r="Z6718" s="11"/>
      <c r="AA6718" s="11"/>
      <c r="AB6718" s="9"/>
      <c r="AC6718" s="9"/>
      <c r="AD6718" s="9"/>
      <c r="AE6718" s="8"/>
      <c r="AF6718" s="13"/>
      <c r="AG6718" s="13"/>
      <c r="AH6718" s="9"/>
      <c r="AI6718" s="13"/>
      <c r="AJ6718" s="8"/>
      <c r="AK6718" s="8"/>
      <c r="AL6718" s="8"/>
      <c r="AM6718" s="8"/>
      <c r="AN6718" s="8"/>
      <c r="AO6718" s="8"/>
      <c r="AP6718" s="8"/>
      <c r="AQ6718" s="8"/>
      <c r="AR6718" s="8"/>
      <c r="AS6718" s="8"/>
      <c r="AT6718" s="8"/>
      <c r="AU6718" s="8"/>
      <c r="AV6718" s="8"/>
      <c r="AW6718" s="8"/>
      <c r="AX6718" s="8"/>
    </row>
    <row r="6719" spans="3:50">
      <c r="C6719" s="8"/>
      <c r="D6719" s="9"/>
      <c r="E6719" s="9"/>
      <c r="F6719" s="9"/>
      <c r="G6719" s="9"/>
      <c r="H6719" s="9"/>
      <c r="I6719" s="9"/>
      <c r="J6719" s="9"/>
      <c r="K6719" s="9"/>
      <c r="L6719" s="9"/>
      <c r="M6719" s="9"/>
      <c r="N6719" s="9"/>
      <c r="O6719" s="10"/>
      <c r="P6719" s="10"/>
      <c r="Q6719" s="10"/>
      <c r="R6719" s="10"/>
      <c r="S6719" s="11"/>
      <c r="T6719" s="12"/>
      <c r="U6719" s="12"/>
      <c r="V6719" s="10"/>
      <c r="W6719" s="12"/>
      <c r="X6719" s="11"/>
      <c r="Y6719" s="11"/>
      <c r="Z6719" s="11"/>
      <c r="AA6719" s="11"/>
      <c r="AB6719" s="9"/>
      <c r="AC6719" s="9"/>
      <c r="AD6719" s="9"/>
      <c r="AE6719" s="8"/>
      <c r="AF6719" s="13"/>
      <c r="AG6719" s="13"/>
      <c r="AH6719" s="9"/>
      <c r="AI6719" s="13"/>
      <c r="AJ6719" s="8"/>
      <c r="AK6719" s="8"/>
      <c r="AL6719" s="8"/>
      <c r="AM6719" s="8"/>
      <c r="AN6719" s="8"/>
      <c r="AO6719" s="8"/>
      <c r="AP6719" s="8"/>
      <c r="AQ6719" s="8"/>
      <c r="AR6719" s="8"/>
      <c r="AS6719" s="8"/>
      <c r="AT6719" s="8"/>
      <c r="AU6719" s="8"/>
      <c r="AV6719" s="8"/>
      <c r="AW6719" s="8"/>
      <c r="AX6719" s="8"/>
    </row>
    <row r="6720" spans="3:50">
      <c r="C6720" s="8"/>
      <c r="D6720" s="9"/>
      <c r="E6720" s="9"/>
      <c r="F6720" s="9"/>
      <c r="G6720" s="9"/>
      <c r="H6720" s="9"/>
      <c r="I6720" s="9"/>
      <c r="J6720" s="9"/>
      <c r="K6720" s="9"/>
      <c r="L6720" s="9"/>
      <c r="M6720" s="9"/>
      <c r="N6720" s="9"/>
      <c r="O6720" s="10"/>
      <c r="P6720" s="10"/>
      <c r="Q6720" s="10"/>
      <c r="R6720" s="10"/>
      <c r="S6720" s="11"/>
      <c r="T6720" s="12"/>
      <c r="U6720" s="12"/>
      <c r="V6720" s="10"/>
      <c r="W6720" s="12"/>
      <c r="X6720" s="11"/>
      <c r="Y6720" s="11"/>
      <c r="Z6720" s="11"/>
      <c r="AA6720" s="11"/>
      <c r="AB6720" s="9"/>
      <c r="AC6720" s="9"/>
      <c r="AD6720" s="9"/>
      <c r="AE6720" s="8"/>
      <c r="AF6720" s="13"/>
      <c r="AG6720" s="13"/>
      <c r="AH6720" s="9"/>
      <c r="AI6720" s="13"/>
      <c r="AJ6720" s="8"/>
      <c r="AK6720" s="8"/>
      <c r="AL6720" s="8"/>
      <c r="AM6720" s="8"/>
      <c r="AN6720" s="8"/>
      <c r="AO6720" s="8"/>
      <c r="AP6720" s="8"/>
      <c r="AQ6720" s="8"/>
      <c r="AR6720" s="8"/>
      <c r="AS6720" s="8"/>
      <c r="AT6720" s="8"/>
      <c r="AU6720" s="8"/>
      <c r="AV6720" s="8"/>
      <c r="AW6720" s="8"/>
      <c r="AX6720" s="8"/>
    </row>
    <row r="6721" spans="3:50">
      <c r="C6721" s="8"/>
      <c r="D6721" s="9"/>
      <c r="E6721" s="9"/>
      <c r="F6721" s="9"/>
      <c r="G6721" s="9"/>
      <c r="H6721" s="9"/>
      <c r="I6721" s="9"/>
      <c r="J6721" s="9"/>
      <c r="K6721" s="9"/>
      <c r="L6721" s="9"/>
      <c r="M6721" s="9"/>
      <c r="N6721" s="9"/>
      <c r="O6721" s="10"/>
      <c r="P6721" s="10"/>
      <c r="Q6721" s="10"/>
      <c r="R6721" s="10"/>
      <c r="S6721" s="11"/>
      <c r="T6721" s="12"/>
      <c r="U6721" s="12"/>
      <c r="V6721" s="10"/>
      <c r="W6721" s="12"/>
      <c r="X6721" s="11"/>
      <c r="Y6721" s="11"/>
      <c r="Z6721" s="11"/>
      <c r="AA6721" s="11"/>
      <c r="AB6721" s="9"/>
      <c r="AC6721" s="9"/>
      <c r="AD6721" s="9"/>
      <c r="AE6721" s="8"/>
      <c r="AF6721" s="13"/>
      <c r="AG6721" s="13"/>
      <c r="AH6721" s="9"/>
      <c r="AI6721" s="13"/>
      <c r="AJ6721" s="8"/>
      <c r="AK6721" s="8"/>
      <c r="AL6721" s="8"/>
      <c r="AM6721" s="8"/>
      <c r="AN6721" s="8"/>
      <c r="AO6721" s="8"/>
      <c r="AP6721" s="8"/>
      <c r="AQ6721" s="8"/>
      <c r="AR6721" s="8"/>
      <c r="AS6721" s="8"/>
      <c r="AT6721" s="8"/>
      <c r="AU6721" s="8"/>
      <c r="AV6721" s="8"/>
      <c r="AW6721" s="8"/>
      <c r="AX6721" s="8"/>
    </row>
    <row r="6722" spans="3:50">
      <c r="C6722" s="8"/>
      <c r="D6722" s="9"/>
      <c r="E6722" s="9"/>
      <c r="F6722" s="9"/>
      <c r="G6722" s="9"/>
      <c r="H6722" s="9"/>
      <c r="I6722" s="9"/>
      <c r="J6722" s="9"/>
      <c r="K6722" s="9"/>
      <c r="L6722" s="9"/>
      <c r="M6722" s="9"/>
      <c r="N6722" s="9"/>
      <c r="O6722" s="10"/>
      <c r="P6722" s="10"/>
      <c r="Q6722" s="10"/>
      <c r="R6722" s="10"/>
      <c r="S6722" s="11"/>
      <c r="T6722" s="12"/>
      <c r="U6722" s="12"/>
      <c r="V6722" s="10"/>
      <c r="W6722" s="12"/>
      <c r="X6722" s="11"/>
      <c r="Y6722" s="11"/>
      <c r="Z6722" s="11"/>
      <c r="AA6722" s="11"/>
      <c r="AB6722" s="9"/>
      <c r="AC6722" s="9"/>
      <c r="AD6722" s="9"/>
      <c r="AE6722" s="8"/>
      <c r="AF6722" s="13"/>
      <c r="AG6722" s="13"/>
      <c r="AH6722" s="9"/>
      <c r="AI6722" s="13"/>
      <c r="AJ6722" s="8"/>
      <c r="AK6722" s="8"/>
      <c r="AL6722" s="8"/>
      <c r="AM6722" s="8"/>
      <c r="AN6722" s="8"/>
      <c r="AO6722" s="8"/>
      <c r="AP6722" s="8"/>
      <c r="AQ6722" s="8"/>
      <c r="AR6722" s="8"/>
      <c r="AS6722" s="8"/>
      <c r="AT6722" s="8"/>
      <c r="AU6722" s="8"/>
      <c r="AV6722" s="8"/>
      <c r="AW6722" s="8"/>
      <c r="AX6722" s="8"/>
    </row>
    <row r="6723" spans="3:50">
      <c r="C6723" s="8"/>
      <c r="D6723" s="9"/>
      <c r="E6723" s="9"/>
      <c r="F6723" s="9"/>
      <c r="G6723" s="9"/>
      <c r="H6723" s="9"/>
      <c r="I6723" s="9"/>
      <c r="J6723" s="9"/>
      <c r="K6723" s="9"/>
      <c r="L6723" s="9"/>
      <c r="M6723" s="9"/>
      <c r="N6723" s="9"/>
      <c r="O6723" s="10"/>
      <c r="P6723" s="10"/>
      <c r="Q6723" s="10"/>
      <c r="R6723" s="10"/>
      <c r="S6723" s="11"/>
      <c r="T6723" s="12"/>
      <c r="U6723" s="12"/>
      <c r="V6723" s="10"/>
      <c r="W6723" s="12"/>
      <c r="X6723" s="11"/>
      <c r="Y6723" s="11"/>
      <c r="Z6723" s="11"/>
      <c r="AA6723" s="11"/>
      <c r="AB6723" s="9"/>
      <c r="AC6723" s="9"/>
      <c r="AD6723" s="9"/>
      <c r="AE6723" s="8"/>
      <c r="AF6723" s="13"/>
      <c r="AG6723" s="13"/>
      <c r="AH6723" s="9"/>
      <c r="AI6723" s="13"/>
      <c r="AJ6723" s="8"/>
      <c r="AK6723" s="8"/>
      <c r="AL6723" s="8"/>
      <c r="AM6723" s="8"/>
      <c r="AN6723" s="8"/>
      <c r="AO6723" s="8"/>
      <c r="AP6723" s="8"/>
      <c r="AQ6723" s="8"/>
      <c r="AR6723" s="8"/>
      <c r="AS6723" s="8"/>
      <c r="AT6723" s="8"/>
      <c r="AU6723" s="8"/>
      <c r="AV6723" s="8"/>
      <c r="AW6723" s="8"/>
      <c r="AX6723" s="8"/>
    </row>
    <row r="6724" spans="3:50">
      <c r="C6724" s="8"/>
      <c r="D6724" s="9"/>
      <c r="E6724" s="9"/>
      <c r="F6724" s="9"/>
      <c r="G6724" s="9"/>
      <c r="H6724" s="9"/>
      <c r="I6724" s="9"/>
      <c r="J6724" s="9"/>
      <c r="K6724" s="9"/>
      <c r="L6724" s="9"/>
      <c r="M6724" s="9"/>
      <c r="N6724" s="9"/>
      <c r="O6724" s="10"/>
      <c r="P6724" s="10"/>
      <c r="Q6724" s="10"/>
      <c r="R6724" s="10"/>
      <c r="S6724" s="11"/>
      <c r="T6724" s="12"/>
      <c r="U6724" s="12"/>
      <c r="V6724" s="10"/>
      <c r="W6724" s="12"/>
      <c r="X6724" s="11"/>
      <c r="Y6724" s="11"/>
      <c r="Z6724" s="11"/>
      <c r="AA6724" s="11"/>
      <c r="AB6724" s="9"/>
      <c r="AC6724" s="9"/>
      <c r="AD6724" s="9"/>
      <c r="AE6724" s="8"/>
      <c r="AF6724" s="13"/>
      <c r="AG6724" s="13"/>
      <c r="AH6724" s="9"/>
      <c r="AI6724" s="13"/>
      <c r="AJ6724" s="8"/>
      <c r="AK6724" s="8"/>
      <c r="AL6724" s="8"/>
      <c r="AM6724" s="8"/>
      <c r="AN6724" s="8"/>
      <c r="AO6724" s="8"/>
      <c r="AP6724" s="8"/>
      <c r="AQ6724" s="8"/>
      <c r="AR6724" s="8"/>
      <c r="AS6724" s="8"/>
      <c r="AT6724" s="8"/>
      <c r="AU6724" s="8"/>
      <c r="AV6724" s="8"/>
      <c r="AW6724" s="8"/>
      <c r="AX6724" s="8"/>
    </row>
    <row r="6725" spans="3:50">
      <c r="C6725" s="8"/>
      <c r="D6725" s="9"/>
      <c r="E6725" s="9"/>
      <c r="F6725" s="9"/>
      <c r="G6725" s="9"/>
      <c r="H6725" s="9"/>
      <c r="I6725" s="9"/>
      <c r="J6725" s="9"/>
      <c r="K6725" s="9"/>
      <c r="L6725" s="9"/>
      <c r="M6725" s="9"/>
      <c r="N6725" s="9"/>
      <c r="O6725" s="10"/>
      <c r="P6725" s="10"/>
      <c r="Q6725" s="10"/>
      <c r="R6725" s="10"/>
      <c r="S6725" s="11"/>
      <c r="T6725" s="12"/>
      <c r="U6725" s="12"/>
      <c r="V6725" s="10"/>
      <c r="W6725" s="12"/>
      <c r="X6725" s="11"/>
      <c r="Y6725" s="11"/>
      <c r="Z6725" s="11"/>
      <c r="AA6725" s="11"/>
      <c r="AB6725" s="9"/>
      <c r="AC6725" s="9"/>
      <c r="AD6725" s="9"/>
      <c r="AE6725" s="8"/>
      <c r="AF6725" s="13"/>
      <c r="AG6725" s="13"/>
      <c r="AH6725" s="9"/>
      <c r="AI6725" s="13"/>
      <c r="AJ6725" s="8"/>
      <c r="AK6725" s="8"/>
      <c r="AL6725" s="8"/>
      <c r="AM6725" s="8"/>
      <c r="AN6725" s="8"/>
      <c r="AO6725" s="8"/>
      <c r="AP6725" s="8"/>
      <c r="AQ6725" s="8"/>
      <c r="AR6725" s="8"/>
      <c r="AS6725" s="8"/>
      <c r="AT6725" s="8"/>
      <c r="AU6725" s="8"/>
      <c r="AV6725" s="8"/>
      <c r="AW6725" s="8"/>
      <c r="AX6725" s="8"/>
    </row>
    <row r="6726" spans="3:50">
      <c r="C6726" s="8"/>
      <c r="D6726" s="9"/>
      <c r="E6726" s="9"/>
      <c r="F6726" s="9"/>
      <c r="G6726" s="9"/>
      <c r="H6726" s="9"/>
      <c r="I6726" s="9"/>
      <c r="J6726" s="9"/>
      <c r="K6726" s="9"/>
      <c r="L6726" s="9"/>
      <c r="M6726" s="9"/>
      <c r="N6726" s="9"/>
      <c r="O6726" s="10"/>
      <c r="P6726" s="10"/>
      <c r="Q6726" s="10"/>
      <c r="R6726" s="10"/>
      <c r="S6726" s="11"/>
      <c r="T6726" s="12"/>
      <c r="U6726" s="12"/>
      <c r="V6726" s="10"/>
      <c r="W6726" s="12"/>
      <c r="X6726" s="11"/>
      <c r="Y6726" s="11"/>
      <c r="Z6726" s="11"/>
      <c r="AA6726" s="11"/>
      <c r="AB6726" s="9"/>
      <c r="AC6726" s="9"/>
      <c r="AD6726" s="9"/>
      <c r="AE6726" s="8"/>
      <c r="AF6726" s="13"/>
      <c r="AG6726" s="13"/>
      <c r="AH6726" s="9"/>
      <c r="AI6726" s="13"/>
      <c r="AJ6726" s="8"/>
      <c r="AK6726" s="8"/>
      <c r="AL6726" s="8"/>
      <c r="AM6726" s="8"/>
      <c r="AN6726" s="8"/>
      <c r="AO6726" s="8"/>
      <c r="AP6726" s="8"/>
      <c r="AQ6726" s="8"/>
      <c r="AR6726" s="8"/>
      <c r="AS6726" s="8"/>
      <c r="AT6726" s="8"/>
      <c r="AU6726" s="8"/>
      <c r="AV6726" s="8"/>
      <c r="AW6726" s="8"/>
      <c r="AX6726" s="8"/>
    </row>
    <row r="6727" spans="3:50">
      <c r="C6727" s="8"/>
      <c r="D6727" s="9"/>
      <c r="E6727" s="9"/>
      <c r="F6727" s="9"/>
      <c r="G6727" s="9"/>
      <c r="H6727" s="9"/>
      <c r="I6727" s="9"/>
      <c r="J6727" s="9"/>
      <c r="K6727" s="9"/>
      <c r="L6727" s="9"/>
      <c r="M6727" s="9"/>
      <c r="N6727" s="9"/>
      <c r="O6727" s="10"/>
      <c r="P6727" s="10"/>
      <c r="Q6727" s="10"/>
      <c r="R6727" s="10"/>
      <c r="S6727" s="11"/>
      <c r="T6727" s="12"/>
      <c r="U6727" s="12"/>
      <c r="V6727" s="10"/>
      <c r="W6727" s="12"/>
      <c r="X6727" s="11"/>
      <c r="Y6727" s="11"/>
      <c r="Z6727" s="11"/>
      <c r="AA6727" s="11"/>
      <c r="AB6727" s="9"/>
      <c r="AC6727" s="9"/>
      <c r="AD6727" s="9"/>
      <c r="AE6727" s="8"/>
      <c r="AF6727" s="13"/>
      <c r="AG6727" s="13"/>
      <c r="AH6727" s="9"/>
      <c r="AI6727" s="13"/>
      <c r="AJ6727" s="8"/>
      <c r="AK6727" s="8"/>
      <c r="AL6727" s="8"/>
      <c r="AM6727" s="8"/>
      <c r="AN6727" s="8"/>
      <c r="AO6727" s="8"/>
      <c r="AP6727" s="8"/>
      <c r="AQ6727" s="8"/>
      <c r="AR6727" s="8"/>
      <c r="AS6727" s="8"/>
      <c r="AT6727" s="8"/>
      <c r="AU6727" s="8"/>
      <c r="AV6727" s="8"/>
      <c r="AW6727" s="8"/>
      <c r="AX6727" s="8"/>
    </row>
    <row r="6728" spans="3:50">
      <c r="C6728" s="8"/>
      <c r="D6728" s="9"/>
      <c r="E6728" s="9"/>
      <c r="F6728" s="9"/>
      <c r="G6728" s="9"/>
      <c r="H6728" s="9"/>
      <c r="I6728" s="9"/>
      <c r="J6728" s="9"/>
      <c r="K6728" s="9"/>
      <c r="L6728" s="9"/>
      <c r="M6728" s="9"/>
      <c r="N6728" s="9"/>
      <c r="O6728" s="10"/>
      <c r="P6728" s="10"/>
      <c r="Q6728" s="10"/>
      <c r="R6728" s="10"/>
      <c r="S6728" s="11"/>
      <c r="T6728" s="12"/>
      <c r="U6728" s="12"/>
      <c r="V6728" s="10"/>
      <c r="W6728" s="12"/>
      <c r="X6728" s="11"/>
      <c r="Y6728" s="11"/>
      <c r="Z6728" s="11"/>
      <c r="AA6728" s="11"/>
      <c r="AB6728" s="9"/>
      <c r="AC6728" s="9"/>
      <c r="AD6728" s="9"/>
      <c r="AE6728" s="8"/>
      <c r="AF6728" s="13"/>
      <c r="AG6728" s="13"/>
      <c r="AH6728" s="9"/>
      <c r="AI6728" s="13"/>
      <c r="AJ6728" s="8"/>
      <c r="AK6728" s="8"/>
      <c r="AL6728" s="8"/>
      <c r="AM6728" s="8"/>
      <c r="AN6728" s="8"/>
      <c r="AO6728" s="8"/>
      <c r="AP6728" s="8"/>
      <c r="AQ6728" s="8"/>
      <c r="AR6728" s="8"/>
      <c r="AS6728" s="8"/>
      <c r="AT6728" s="8"/>
      <c r="AU6728" s="8"/>
      <c r="AV6728" s="8"/>
      <c r="AW6728" s="8"/>
      <c r="AX6728" s="8"/>
    </row>
    <row r="6729" spans="3:50">
      <c r="C6729" s="8"/>
      <c r="D6729" s="9"/>
      <c r="E6729" s="9"/>
      <c r="F6729" s="9"/>
      <c r="G6729" s="9"/>
      <c r="H6729" s="9"/>
      <c r="I6729" s="9"/>
      <c r="J6729" s="9"/>
      <c r="K6729" s="9"/>
      <c r="L6729" s="9"/>
      <c r="M6729" s="9"/>
      <c r="N6729" s="9"/>
      <c r="O6729" s="10"/>
      <c r="P6729" s="10"/>
      <c r="Q6729" s="10"/>
      <c r="R6729" s="10"/>
      <c r="S6729" s="11"/>
      <c r="T6729" s="12"/>
      <c r="U6729" s="12"/>
      <c r="V6729" s="10"/>
      <c r="W6729" s="12"/>
      <c r="X6729" s="11"/>
      <c r="Y6729" s="11"/>
      <c r="Z6729" s="11"/>
      <c r="AA6729" s="11"/>
      <c r="AB6729" s="9"/>
      <c r="AC6729" s="9"/>
      <c r="AD6729" s="9"/>
      <c r="AE6729" s="8"/>
      <c r="AF6729" s="13"/>
      <c r="AG6729" s="13"/>
      <c r="AH6729" s="9"/>
      <c r="AI6729" s="13"/>
      <c r="AJ6729" s="8"/>
      <c r="AK6729" s="8"/>
      <c r="AL6729" s="8"/>
      <c r="AM6729" s="8"/>
      <c r="AN6729" s="8"/>
      <c r="AO6729" s="8"/>
      <c r="AP6729" s="8"/>
      <c r="AQ6729" s="8"/>
      <c r="AR6729" s="8"/>
      <c r="AS6729" s="8"/>
      <c r="AT6729" s="8"/>
      <c r="AU6729" s="8"/>
      <c r="AV6729" s="8"/>
      <c r="AW6729" s="8"/>
      <c r="AX6729" s="8"/>
    </row>
    <row r="6730" spans="3:50">
      <c r="C6730" s="8"/>
      <c r="D6730" s="9"/>
      <c r="E6730" s="9"/>
      <c r="F6730" s="9"/>
      <c r="G6730" s="9"/>
      <c r="H6730" s="9"/>
      <c r="I6730" s="9"/>
      <c r="J6730" s="9"/>
      <c r="K6730" s="9"/>
      <c r="L6730" s="9"/>
      <c r="M6730" s="9"/>
      <c r="N6730" s="9"/>
      <c r="O6730" s="10"/>
      <c r="P6730" s="10"/>
      <c r="Q6730" s="10"/>
      <c r="R6730" s="10"/>
      <c r="S6730" s="11"/>
      <c r="T6730" s="12"/>
      <c r="U6730" s="12"/>
      <c r="V6730" s="10"/>
      <c r="W6730" s="12"/>
      <c r="X6730" s="11"/>
      <c r="Y6730" s="11"/>
      <c r="Z6730" s="11"/>
      <c r="AA6730" s="11"/>
      <c r="AB6730" s="9"/>
      <c r="AC6730" s="9"/>
      <c r="AD6730" s="9"/>
      <c r="AE6730" s="8"/>
      <c r="AF6730" s="13"/>
      <c r="AG6730" s="13"/>
      <c r="AH6730" s="9"/>
      <c r="AI6730" s="13"/>
      <c r="AJ6730" s="8"/>
      <c r="AK6730" s="8"/>
      <c r="AL6730" s="8"/>
      <c r="AM6730" s="8"/>
      <c r="AN6730" s="8"/>
      <c r="AO6730" s="8"/>
      <c r="AP6730" s="8"/>
      <c r="AQ6730" s="8"/>
      <c r="AR6730" s="8"/>
      <c r="AS6730" s="8"/>
      <c r="AT6730" s="8"/>
      <c r="AU6730" s="8"/>
      <c r="AV6730" s="8"/>
      <c r="AW6730" s="8"/>
      <c r="AX6730" s="8"/>
    </row>
    <row r="6731" spans="3:50">
      <c r="C6731" s="8"/>
      <c r="D6731" s="9"/>
      <c r="E6731" s="9"/>
      <c r="F6731" s="9"/>
      <c r="G6731" s="9"/>
      <c r="H6731" s="9"/>
      <c r="I6731" s="9"/>
      <c r="J6731" s="9"/>
      <c r="K6731" s="9"/>
      <c r="L6731" s="9"/>
      <c r="M6731" s="9"/>
      <c r="N6731" s="9"/>
      <c r="O6731" s="10"/>
      <c r="P6731" s="10"/>
      <c r="Q6731" s="10"/>
      <c r="R6731" s="10"/>
      <c r="S6731" s="11"/>
      <c r="T6731" s="12"/>
      <c r="U6731" s="12"/>
      <c r="V6731" s="10"/>
      <c r="W6731" s="12"/>
      <c r="X6731" s="11"/>
      <c r="Y6731" s="11"/>
      <c r="Z6731" s="11"/>
      <c r="AA6731" s="11"/>
      <c r="AB6731" s="9"/>
      <c r="AC6731" s="9"/>
      <c r="AD6731" s="9"/>
      <c r="AE6731" s="8"/>
      <c r="AF6731" s="13"/>
      <c r="AG6731" s="13"/>
      <c r="AH6731" s="9"/>
      <c r="AI6731" s="13"/>
      <c r="AJ6731" s="8"/>
      <c r="AK6731" s="8"/>
      <c r="AL6731" s="8"/>
      <c r="AM6731" s="8"/>
      <c r="AN6731" s="8"/>
      <c r="AO6731" s="8"/>
      <c r="AP6731" s="8"/>
      <c r="AQ6731" s="8"/>
      <c r="AR6731" s="8"/>
      <c r="AS6731" s="8"/>
      <c r="AT6731" s="8"/>
      <c r="AU6731" s="8"/>
      <c r="AV6731" s="8"/>
      <c r="AW6731" s="8"/>
      <c r="AX6731" s="8"/>
    </row>
    <row r="6732" spans="3:50">
      <c r="C6732" s="8"/>
      <c r="D6732" s="9"/>
      <c r="E6732" s="9"/>
      <c r="F6732" s="9"/>
      <c r="G6732" s="9"/>
      <c r="H6732" s="9"/>
      <c r="I6732" s="9"/>
      <c r="J6732" s="9"/>
      <c r="K6732" s="9"/>
      <c r="L6732" s="9"/>
      <c r="M6732" s="9"/>
      <c r="N6732" s="9"/>
      <c r="O6732" s="10"/>
      <c r="P6732" s="10"/>
      <c r="Q6732" s="10"/>
      <c r="R6732" s="10"/>
      <c r="S6732" s="11"/>
      <c r="T6732" s="12"/>
      <c r="U6732" s="12"/>
      <c r="V6732" s="10"/>
      <c r="W6732" s="12"/>
      <c r="X6732" s="11"/>
      <c r="Y6732" s="11"/>
      <c r="Z6732" s="11"/>
      <c r="AA6732" s="11"/>
      <c r="AB6732" s="9"/>
      <c r="AC6732" s="9"/>
      <c r="AD6732" s="9"/>
      <c r="AE6732" s="8"/>
      <c r="AF6732" s="13"/>
      <c r="AG6732" s="13"/>
      <c r="AH6732" s="9"/>
      <c r="AI6732" s="13"/>
      <c r="AJ6732" s="8"/>
      <c r="AK6732" s="8"/>
      <c r="AL6732" s="8"/>
      <c r="AM6732" s="8"/>
      <c r="AN6732" s="8"/>
      <c r="AO6732" s="8"/>
      <c r="AP6732" s="8"/>
      <c r="AQ6732" s="8"/>
      <c r="AR6732" s="8"/>
      <c r="AS6732" s="8"/>
      <c r="AT6732" s="8"/>
      <c r="AU6732" s="8"/>
      <c r="AV6732" s="8"/>
      <c r="AW6732" s="8"/>
      <c r="AX6732" s="8"/>
    </row>
    <row r="6733" spans="3:50">
      <c r="C6733" s="8"/>
      <c r="D6733" s="9"/>
      <c r="E6733" s="9"/>
      <c r="F6733" s="9"/>
      <c r="G6733" s="9"/>
      <c r="H6733" s="9"/>
      <c r="I6733" s="9"/>
      <c r="J6733" s="9"/>
      <c r="K6733" s="9"/>
      <c r="L6733" s="9"/>
      <c r="M6733" s="9"/>
      <c r="N6733" s="9"/>
      <c r="O6733" s="10"/>
      <c r="P6733" s="10"/>
      <c r="Q6733" s="10"/>
      <c r="R6733" s="10"/>
      <c r="S6733" s="11"/>
      <c r="T6733" s="12"/>
      <c r="U6733" s="12"/>
      <c r="V6733" s="10"/>
      <c r="W6733" s="12"/>
      <c r="X6733" s="11"/>
      <c r="Y6733" s="11"/>
      <c r="Z6733" s="11"/>
      <c r="AA6733" s="11"/>
      <c r="AB6733" s="9"/>
      <c r="AC6733" s="9"/>
      <c r="AD6733" s="9"/>
      <c r="AE6733" s="8"/>
      <c r="AF6733" s="13"/>
      <c r="AG6733" s="13"/>
      <c r="AH6733" s="9"/>
      <c r="AI6733" s="13"/>
      <c r="AJ6733" s="8"/>
      <c r="AK6733" s="8"/>
      <c r="AL6733" s="8"/>
      <c r="AM6733" s="8"/>
      <c r="AN6733" s="8"/>
      <c r="AO6733" s="8"/>
      <c r="AP6733" s="8"/>
      <c r="AQ6733" s="8"/>
      <c r="AR6733" s="8"/>
      <c r="AS6733" s="8"/>
      <c r="AT6733" s="8"/>
      <c r="AU6733" s="8"/>
      <c r="AV6733" s="8"/>
      <c r="AW6733" s="8"/>
      <c r="AX6733" s="8"/>
    </row>
    <row r="6734" spans="3:50">
      <c r="C6734" s="8"/>
      <c r="D6734" s="9"/>
      <c r="E6734" s="9"/>
      <c r="F6734" s="9"/>
      <c r="G6734" s="9"/>
      <c r="H6734" s="9"/>
      <c r="I6734" s="9"/>
      <c r="J6734" s="9"/>
      <c r="K6734" s="9"/>
      <c r="L6734" s="9"/>
      <c r="M6734" s="9"/>
      <c r="N6734" s="9"/>
      <c r="O6734" s="10"/>
      <c r="P6734" s="10"/>
      <c r="Q6734" s="10"/>
      <c r="R6734" s="10"/>
      <c r="S6734" s="11"/>
      <c r="T6734" s="12"/>
      <c r="U6734" s="12"/>
      <c r="V6734" s="10"/>
      <c r="W6734" s="12"/>
      <c r="X6734" s="11"/>
      <c r="Y6734" s="11"/>
      <c r="Z6734" s="11"/>
      <c r="AA6734" s="11"/>
      <c r="AB6734" s="9"/>
      <c r="AC6734" s="9"/>
      <c r="AD6734" s="9"/>
      <c r="AE6734" s="8"/>
      <c r="AF6734" s="13"/>
      <c r="AG6734" s="13"/>
      <c r="AH6734" s="9"/>
      <c r="AI6734" s="13"/>
      <c r="AJ6734" s="8"/>
      <c r="AK6734" s="8"/>
      <c r="AL6734" s="8"/>
      <c r="AM6734" s="8"/>
      <c r="AN6734" s="8"/>
      <c r="AO6734" s="8"/>
      <c r="AP6734" s="8"/>
      <c r="AQ6734" s="8"/>
      <c r="AR6734" s="8"/>
      <c r="AS6734" s="8"/>
      <c r="AT6734" s="8"/>
      <c r="AU6734" s="8"/>
      <c r="AV6734" s="8"/>
      <c r="AW6734" s="8"/>
      <c r="AX6734" s="8"/>
    </row>
    <row r="6735" spans="3:50">
      <c r="C6735" s="8"/>
      <c r="D6735" s="9"/>
      <c r="E6735" s="9"/>
      <c r="F6735" s="9"/>
      <c r="G6735" s="9"/>
      <c r="H6735" s="9"/>
      <c r="I6735" s="9"/>
      <c r="J6735" s="9"/>
      <c r="K6735" s="9"/>
      <c r="L6735" s="9"/>
      <c r="M6735" s="9"/>
      <c r="N6735" s="9"/>
      <c r="O6735" s="10"/>
      <c r="P6735" s="10"/>
      <c r="Q6735" s="10"/>
      <c r="R6735" s="10"/>
      <c r="S6735" s="11"/>
      <c r="T6735" s="12"/>
      <c r="U6735" s="12"/>
      <c r="V6735" s="10"/>
      <c r="W6735" s="12"/>
      <c r="X6735" s="11"/>
      <c r="Y6735" s="11"/>
      <c r="Z6735" s="11"/>
      <c r="AA6735" s="11"/>
      <c r="AB6735" s="9"/>
      <c r="AC6735" s="9"/>
      <c r="AD6735" s="9"/>
      <c r="AE6735" s="8"/>
      <c r="AF6735" s="13"/>
      <c r="AG6735" s="13"/>
      <c r="AH6735" s="9"/>
      <c r="AI6735" s="13"/>
      <c r="AJ6735" s="8"/>
      <c r="AK6735" s="8"/>
      <c r="AL6735" s="8"/>
      <c r="AM6735" s="8"/>
      <c r="AN6735" s="8"/>
      <c r="AO6735" s="8"/>
      <c r="AP6735" s="8"/>
      <c r="AQ6735" s="8"/>
      <c r="AR6735" s="8"/>
      <c r="AS6735" s="8"/>
      <c r="AT6735" s="8"/>
      <c r="AU6735" s="8"/>
      <c r="AV6735" s="8"/>
      <c r="AW6735" s="8"/>
      <c r="AX6735" s="8"/>
    </row>
    <row r="6736" spans="3:50">
      <c r="C6736" s="8"/>
      <c r="D6736" s="9"/>
      <c r="E6736" s="9"/>
      <c r="F6736" s="9"/>
      <c r="G6736" s="9"/>
      <c r="H6736" s="9"/>
      <c r="I6736" s="9"/>
      <c r="J6736" s="9"/>
      <c r="K6736" s="9"/>
      <c r="L6736" s="9"/>
      <c r="M6736" s="9"/>
      <c r="N6736" s="9"/>
      <c r="O6736" s="10"/>
      <c r="P6736" s="10"/>
      <c r="Q6736" s="10"/>
      <c r="R6736" s="10"/>
      <c r="S6736" s="11"/>
      <c r="T6736" s="12"/>
      <c r="U6736" s="12"/>
      <c r="V6736" s="10"/>
      <c r="W6736" s="12"/>
      <c r="X6736" s="11"/>
      <c r="Y6736" s="11"/>
      <c r="Z6736" s="11"/>
      <c r="AA6736" s="11"/>
      <c r="AB6736" s="9"/>
      <c r="AC6736" s="9"/>
      <c r="AD6736" s="9"/>
      <c r="AE6736" s="8"/>
      <c r="AF6736" s="13"/>
      <c r="AG6736" s="13"/>
      <c r="AH6736" s="9"/>
      <c r="AI6736" s="13"/>
      <c r="AJ6736" s="8"/>
      <c r="AK6736" s="8"/>
      <c r="AL6736" s="8"/>
      <c r="AM6736" s="8"/>
      <c r="AN6736" s="8"/>
      <c r="AO6736" s="8"/>
      <c r="AP6736" s="8"/>
      <c r="AQ6736" s="8"/>
      <c r="AR6736" s="8"/>
      <c r="AS6736" s="8"/>
      <c r="AT6736" s="8"/>
      <c r="AU6736" s="8"/>
      <c r="AV6736" s="8"/>
      <c r="AW6736" s="8"/>
      <c r="AX6736" s="8"/>
    </row>
    <row r="6737" spans="3:50">
      <c r="C6737" s="8"/>
      <c r="D6737" s="9"/>
      <c r="E6737" s="9"/>
      <c r="F6737" s="9"/>
      <c r="G6737" s="9"/>
      <c r="H6737" s="9"/>
      <c r="I6737" s="9"/>
      <c r="J6737" s="9"/>
      <c r="K6737" s="9"/>
      <c r="L6737" s="9"/>
      <c r="M6737" s="9"/>
      <c r="N6737" s="9"/>
      <c r="O6737" s="10"/>
      <c r="P6737" s="10"/>
      <c r="Q6737" s="10"/>
      <c r="R6737" s="10"/>
      <c r="S6737" s="11"/>
      <c r="T6737" s="12"/>
      <c r="U6737" s="12"/>
      <c r="V6737" s="10"/>
      <c r="W6737" s="12"/>
      <c r="X6737" s="11"/>
      <c r="Y6737" s="11"/>
      <c r="Z6737" s="11"/>
      <c r="AA6737" s="11"/>
      <c r="AB6737" s="9"/>
      <c r="AC6737" s="9"/>
      <c r="AD6737" s="9"/>
      <c r="AE6737" s="8"/>
      <c r="AF6737" s="13"/>
      <c r="AG6737" s="13"/>
      <c r="AH6737" s="9"/>
      <c r="AI6737" s="13"/>
      <c r="AJ6737" s="8"/>
      <c r="AK6737" s="8"/>
      <c r="AL6737" s="8"/>
      <c r="AM6737" s="8"/>
      <c r="AN6737" s="8"/>
      <c r="AO6737" s="8"/>
      <c r="AP6737" s="8"/>
      <c r="AQ6737" s="8"/>
      <c r="AR6737" s="8"/>
      <c r="AS6737" s="8"/>
      <c r="AT6737" s="8"/>
      <c r="AU6737" s="8"/>
      <c r="AV6737" s="8"/>
      <c r="AW6737" s="8"/>
      <c r="AX6737" s="8"/>
    </row>
    <row r="6738" spans="3:50">
      <c r="C6738" s="8"/>
      <c r="D6738" s="9"/>
      <c r="E6738" s="9"/>
      <c r="F6738" s="9"/>
      <c r="G6738" s="9"/>
      <c r="H6738" s="9"/>
      <c r="I6738" s="9"/>
      <c r="J6738" s="9"/>
      <c r="K6738" s="9"/>
      <c r="L6738" s="9"/>
      <c r="M6738" s="9"/>
      <c r="N6738" s="9"/>
      <c r="O6738" s="10"/>
      <c r="P6738" s="10"/>
      <c r="Q6738" s="10"/>
      <c r="R6738" s="10"/>
      <c r="S6738" s="11"/>
      <c r="T6738" s="12"/>
      <c r="U6738" s="12"/>
      <c r="V6738" s="10"/>
      <c r="W6738" s="12"/>
      <c r="X6738" s="11"/>
      <c r="Y6738" s="11"/>
      <c r="Z6738" s="11"/>
      <c r="AA6738" s="11"/>
      <c r="AB6738" s="9"/>
      <c r="AC6738" s="9"/>
      <c r="AD6738" s="9"/>
      <c r="AE6738" s="8"/>
      <c r="AF6738" s="13"/>
      <c r="AG6738" s="13"/>
      <c r="AH6738" s="9"/>
      <c r="AI6738" s="13"/>
      <c r="AJ6738" s="8"/>
      <c r="AK6738" s="8"/>
      <c r="AL6738" s="8"/>
      <c r="AM6738" s="8"/>
      <c r="AN6738" s="8"/>
      <c r="AO6738" s="8"/>
      <c r="AP6738" s="8"/>
      <c r="AQ6738" s="8"/>
      <c r="AR6738" s="8"/>
      <c r="AS6738" s="8"/>
      <c r="AT6738" s="8"/>
      <c r="AU6738" s="8"/>
      <c r="AV6738" s="8"/>
      <c r="AW6738" s="8"/>
      <c r="AX6738" s="8"/>
    </row>
    <row r="6739" spans="3:50">
      <c r="C6739" s="8"/>
      <c r="D6739" s="9"/>
      <c r="E6739" s="9"/>
      <c r="F6739" s="9"/>
      <c r="G6739" s="9"/>
      <c r="H6739" s="9"/>
      <c r="I6739" s="9"/>
      <c r="J6739" s="9"/>
      <c r="K6739" s="9"/>
      <c r="L6739" s="9"/>
      <c r="M6739" s="9"/>
      <c r="N6739" s="9"/>
      <c r="O6739" s="10"/>
      <c r="P6739" s="10"/>
      <c r="Q6739" s="10"/>
      <c r="R6739" s="10"/>
      <c r="S6739" s="11"/>
      <c r="T6739" s="12"/>
      <c r="U6739" s="12"/>
      <c r="V6739" s="10"/>
      <c r="W6739" s="12"/>
      <c r="X6739" s="11"/>
      <c r="Y6739" s="11"/>
      <c r="Z6739" s="11"/>
      <c r="AA6739" s="11"/>
      <c r="AB6739" s="9"/>
      <c r="AC6739" s="9"/>
      <c r="AD6739" s="9"/>
      <c r="AE6739" s="8"/>
      <c r="AF6739" s="13"/>
      <c r="AG6739" s="13"/>
      <c r="AH6739" s="9"/>
      <c r="AI6739" s="13"/>
      <c r="AJ6739" s="8"/>
      <c r="AK6739" s="8"/>
      <c r="AL6739" s="8"/>
      <c r="AM6739" s="8"/>
      <c r="AN6739" s="8"/>
      <c r="AO6739" s="8"/>
      <c r="AP6739" s="8"/>
      <c r="AQ6739" s="8"/>
      <c r="AR6739" s="8"/>
      <c r="AS6739" s="8"/>
      <c r="AT6739" s="8"/>
      <c r="AU6739" s="8"/>
      <c r="AV6739" s="8"/>
      <c r="AW6739" s="8"/>
      <c r="AX6739" s="8"/>
    </row>
    <row r="6740" spans="3:50">
      <c r="C6740" s="8"/>
      <c r="D6740" s="9"/>
      <c r="E6740" s="9"/>
      <c r="F6740" s="9"/>
      <c r="G6740" s="9"/>
      <c r="H6740" s="9"/>
      <c r="I6740" s="9"/>
      <c r="J6740" s="9"/>
      <c r="K6740" s="9"/>
      <c r="L6740" s="9"/>
      <c r="M6740" s="9"/>
      <c r="N6740" s="9"/>
      <c r="O6740" s="10"/>
      <c r="P6740" s="10"/>
      <c r="Q6740" s="10"/>
      <c r="R6740" s="10"/>
      <c r="S6740" s="11"/>
      <c r="T6740" s="12"/>
      <c r="U6740" s="12"/>
      <c r="V6740" s="10"/>
      <c r="W6740" s="12"/>
      <c r="X6740" s="11"/>
      <c r="Y6740" s="11"/>
      <c r="Z6740" s="11"/>
      <c r="AA6740" s="11"/>
      <c r="AB6740" s="9"/>
      <c r="AC6740" s="9"/>
      <c r="AD6740" s="9"/>
      <c r="AE6740" s="8"/>
      <c r="AF6740" s="13"/>
      <c r="AG6740" s="13"/>
      <c r="AH6740" s="9"/>
      <c r="AI6740" s="13"/>
      <c r="AJ6740" s="8"/>
      <c r="AK6740" s="8"/>
      <c r="AL6740" s="8"/>
      <c r="AM6740" s="8"/>
      <c r="AN6740" s="8"/>
      <c r="AO6740" s="8"/>
      <c r="AP6740" s="8"/>
      <c r="AQ6740" s="8"/>
      <c r="AR6740" s="8"/>
      <c r="AS6740" s="8"/>
      <c r="AT6740" s="8"/>
      <c r="AU6740" s="8"/>
      <c r="AV6740" s="8"/>
      <c r="AW6740" s="8"/>
      <c r="AX6740" s="8"/>
    </row>
    <row r="6741" spans="3:50">
      <c r="C6741" s="8"/>
      <c r="D6741" s="9"/>
      <c r="E6741" s="9"/>
      <c r="F6741" s="9"/>
      <c r="G6741" s="9"/>
      <c r="H6741" s="9"/>
      <c r="I6741" s="9"/>
      <c r="J6741" s="9"/>
      <c r="K6741" s="9"/>
      <c r="L6741" s="9"/>
      <c r="M6741" s="9"/>
      <c r="N6741" s="9"/>
      <c r="O6741" s="10"/>
      <c r="P6741" s="10"/>
      <c r="Q6741" s="10"/>
      <c r="R6741" s="10"/>
      <c r="S6741" s="11"/>
      <c r="T6741" s="12"/>
      <c r="U6741" s="12"/>
      <c r="V6741" s="10"/>
      <c r="W6741" s="12"/>
      <c r="X6741" s="11"/>
      <c r="Y6741" s="11"/>
      <c r="Z6741" s="11"/>
      <c r="AA6741" s="11"/>
      <c r="AB6741" s="9"/>
      <c r="AC6741" s="9"/>
      <c r="AD6741" s="9"/>
      <c r="AE6741" s="8"/>
      <c r="AF6741" s="13"/>
      <c r="AG6741" s="13"/>
      <c r="AH6741" s="9"/>
      <c r="AI6741" s="13"/>
      <c r="AJ6741" s="8"/>
      <c r="AK6741" s="8"/>
      <c r="AL6741" s="8"/>
      <c r="AM6741" s="8"/>
      <c r="AN6741" s="8"/>
      <c r="AO6741" s="8"/>
      <c r="AP6741" s="8"/>
      <c r="AQ6741" s="8"/>
      <c r="AR6741" s="8"/>
      <c r="AS6741" s="8"/>
      <c r="AT6741" s="8"/>
      <c r="AU6741" s="8"/>
      <c r="AV6741" s="8"/>
      <c r="AW6741" s="8"/>
      <c r="AX6741" s="8"/>
    </row>
    <row r="6742" spans="3:50">
      <c r="C6742" s="8"/>
      <c r="D6742" s="9"/>
      <c r="E6742" s="9"/>
      <c r="F6742" s="9"/>
      <c r="G6742" s="9"/>
      <c r="H6742" s="9"/>
      <c r="I6742" s="9"/>
      <c r="J6742" s="9"/>
      <c r="K6742" s="9"/>
      <c r="L6742" s="9"/>
      <c r="M6742" s="9"/>
      <c r="N6742" s="9"/>
      <c r="O6742" s="10"/>
      <c r="P6742" s="10"/>
      <c r="Q6742" s="10"/>
      <c r="R6742" s="10"/>
      <c r="S6742" s="11"/>
      <c r="T6742" s="12"/>
      <c r="U6742" s="12"/>
      <c r="V6742" s="10"/>
      <c r="W6742" s="12"/>
      <c r="X6742" s="11"/>
      <c r="Y6742" s="11"/>
      <c r="Z6742" s="11"/>
      <c r="AA6742" s="11"/>
      <c r="AB6742" s="9"/>
      <c r="AC6742" s="9"/>
      <c r="AD6742" s="9"/>
      <c r="AE6742" s="8"/>
      <c r="AF6742" s="13"/>
      <c r="AG6742" s="13"/>
      <c r="AH6742" s="9"/>
      <c r="AI6742" s="13"/>
      <c r="AJ6742" s="8"/>
      <c r="AK6742" s="8"/>
      <c r="AL6742" s="8"/>
      <c r="AM6742" s="8"/>
      <c r="AN6742" s="8"/>
      <c r="AO6742" s="8"/>
      <c r="AP6742" s="8"/>
      <c r="AQ6742" s="8"/>
      <c r="AR6742" s="8"/>
      <c r="AS6742" s="8"/>
      <c r="AT6742" s="8"/>
      <c r="AU6742" s="8"/>
      <c r="AV6742" s="8"/>
      <c r="AW6742" s="8"/>
      <c r="AX6742" s="8"/>
    </row>
    <row r="6743" spans="3:50">
      <c r="C6743" s="8"/>
      <c r="D6743" s="9"/>
      <c r="E6743" s="9"/>
      <c r="F6743" s="9"/>
      <c r="G6743" s="9"/>
      <c r="H6743" s="9"/>
      <c r="I6743" s="9"/>
      <c r="J6743" s="9"/>
      <c r="K6743" s="9"/>
      <c r="L6743" s="9"/>
      <c r="M6743" s="9"/>
      <c r="N6743" s="9"/>
      <c r="O6743" s="10"/>
      <c r="P6743" s="10"/>
      <c r="Q6743" s="10"/>
      <c r="R6743" s="10"/>
      <c r="S6743" s="11"/>
      <c r="T6743" s="12"/>
      <c r="U6743" s="12"/>
      <c r="V6743" s="10"/>
      <c r="W6743" s="12"/>
      <c r="X6743" s="11"/>
      <c r="Y6743" s="11"/>
      <c r="Z6743" s="11"/>
      <c r="AA6743" s="11"/>
      <c r="AB6743" s="9"/>
      <c r="AC6743" s="9"/>
      <c r="AD6743" s="9"/>
      <c r="AE6743" s="8"/>
      <c r="AF6743" s="13"/>
      <c r="AG6743" s="13"/>
      <c r="AH6743" s="9"/>
      <c r="AI6743" s="13"/>
      <c r="AJ6743" s="8"/>
      <c r="AK6743" s="8"/>
      <c r="AL6743" s="8"/>
      <c r="AM6743" s="8"/>
      <c r="AN6743" s="8"/>
      <c r="AO6743" s="8"/>
      <c r="AP6743" s="8"/>
      <c r="AQ6743" s="8"/>
      <c r="AR6743" s="8"/>
      <c r="AS6743" s="8"/>
      <c r="AT6743" s="8"/>
      <c r="AU6743" s="8"/>
      <c r="AV6743" s="8"/>
      <c r="AW6743" s="8"/>
      <c r="AX6743" s="8"/>
    </row>
    <row r="6744" spans="3:50">
      <c r="C6744" s="8"/>
      <c r="D6744" s="9"/>
      <c r="E6744" s="9"/>
      <c r="F6744" s="9"/>
      <c r="G6744" s="9"/>
      <c r="H6744" s="9"/>
      <c r="I6744" s="9"/>
      <c r="J6744" s="9"/>
      <c r="K6744" s="9"/>
      <c r="L6744" s="9"/>
      <c r="M6744" s="9"/>
      <c r="N6744" s="9"/>
      <c r="O6744" s="10"/>
      <c r="P6744" s="10"/>
      <c r="Q6744" s="10"/>
      <c r="R6744" s="10"/>
      <c r="S6744" s="11"/>
      <c r="T6744" s="12"/>
      <c r="U6744" s="12"/>
      <c r="V6744" s="10"/>
      <c r="W6744" s="12"/>
      <c r="X6744" s="11"/>
      <c r="Y6744" s="11"/>
      <c r="Z6744" s="11"/>
      <c r="AA6744" s="11"/>
      <c r="AB6744" s="9"/>
      <c r="AC6744" s="9"/>
      <c r="AD6744" s="9"/>
      <c r="AE6744" s="8"/>
      <c r="AF6744" s="13"/>
      <c r="AG6744" s="13"/>
      <c r="AH6744" s="9"/>
      <c r="AI6744" s="13"/>
      <c r="AJ6744" s="8"/>
      <c r="AK6744" s="8"/>
      <c r="AL6744" s="8"/>
      <c r="AM6744" s="8"/>
      <c r="AN6744" s="8"/>
      <c r="AO6744" s="8"/>
      <c r="AP6744" s="8"/>
      <c r="AQ6744" s="8"/>
      <c r="AR6744" s="8"/>
      <c r="AS6744" s="8"/>
      <c r="AT6744" s="8"/>
      <c r="AU6744" s="8"/>
      <c r="AV6744" s="8"/>
      <c r="AW6744" s="8"/>
      <c r="AX6744" s="8"/>
    </row>
    <row r="6745" spans="3:50">
      <c r="C6745" s="8"/>
      <c r="D6745" s="9"/>
      <c r="E6745" s="9"/>
      <c r="F6745" s="9"/>
      <c r="G6745" s="9"/>
      <c r="H6745" s="9"/>
      <c r="I6745" s="9"/>
      <c r="J6745" s="9"/>
      <c r="K6745" s="9"/>
      <c r="L6745" s="9"/>
      <c r="M6745" s="9"/>
      <c r="N6745" s="9"/>
      <c r="O6745" s="10"/>
      <c r="P6745" s="10"/>
      <c r="Q6745" s="10"/>
      <c r="R6745" s="10"/>
      <c r="S6745" s="11"/>
      <c r="T6745" s="12"/>
      <c r="U6745" s="12"/>
      <c r="V6745" s="10"/>
      <c r="W6745" s="12"/>
      <c r="X6745" s="11"/>
      <c r="Y6745" s="11"/>
      <c r="Z6745" s="11"/>
      <c r="AA6745" s="11"/>
      <c r="AB6745" s="9"/>
      <c r="AC6745" s="9"/>
      <c r="AD6745" s="9"/>
      <c r="AE6745" s="8"/>
      <c r="AF6745" s="13"/>
      <c r="AG6745" s="13"/>
      <c r="AH6745" s="9"/>
      <c r="AI6745" s="13"/>
      <c r="AJ6745" s="8"/>
      <c r="AK6745" s="8"/>
      <c r="AL6745" s="8"/>
      <c r="AM6745" s="8"/>
      <c r="AN6745" s="8"/>
      <c r="AO6745" s="8"/>
      <c r="AP6745" s="8"/>
      <c r="AQ6745" s="8"/>
      <c r="AR6745" s="8"/>
      <c r="AS6745" s="8"/>
      <c r="AT6745" s="8"/>
      <c r="AU6745" s="8"/>
      <c r="AV6745" s="8"/>
      <c r="AW6745" s="8"/>
      <c r="AX6745" s="8"/>
    </row>
    <row r="6746" spans="3:50">
      <c r="C6746" s="8"/>
      <c r="D6746" s="9"/>
      <c r="E6746" s="9"/>
      <c r="F6746" s="9"/>
      <c r="G6746" s="9"/>
      <c r="H6746" s="9"/>
      <c r="I6746" s="9"/>
      <c r="J6746" s="9"/>
      <c r="K6746" s="9"/>
      <c r="L6746" s="9"/>
      <c r="M6746" s="9"/>
      <c r="N6746" s="9"/>
      <c r="O6746" s="10"/>
      <c r="P6746" s="10"/>
      <c r="Q6746" s="10"/>
      <c r="R6746" s="10"/>
      <c r="S6746" s="11"/>
      <c r="T6746" s="12"/>
      <c r="U6746" s="12"/>
      <c r="V6746" s="10"/>
      <c r="W6746" s="12"/>
      <c r="X6746" s="11"/>
      <c r="Y6746" s="11"/>
      <c r="Z6746" s="11"/>
      <c r="AA6746" s="11"/>
      <c r="AB6746" s="9"/>
      <c r="AC6746" s="9"/>
      <c r="AD6746" s="9"/>
      <c r="AE6746" s="8"/>
      <c r="AF6746" s="13"/>
      <c r="AG6746" s="13"/>
      <c r="AH6746" s="9"/>
      <c r="AI6746" s="13"/>
      <c r="AJ6746" s="8"/>
      <c r="AK6746" s="8"/>
      <c r="AL6746" s="8"/>
      <c r="AM6746" s="8"/>
      <c r="AN6746" s="8"/>
      <c r="AO6746" s="8"/>
      <c r="AP6746" s="8"/>
      <c r="AQ6746" s="8"/>
      <c r="AR6746" s="8"/>
      <c r="AS6746" s="8"/>
      <c r="AT6746" s="8"/>
      <c r="AU6746" s="8"/>
      <c r="AV6746" s="8"/>
      <c r="AW6746" s="8"/>
      <c r="AX6746" s="8"/>
    </row>
    <row r="6747" spans="3:50">
      <c r="C6747" s="8"/>
      <c r="D6747" s="9"/>
      <c r="E6747" s="9"/>
      <c r="F6747" s="9"/>
      <c r="G6747" s="9"/>
      <c r="H6747" s="9"/>
      <c r="I6747" s="9"/>
      <c r="J6747" s="9"/>
      <c r="K6747" s="9"/>
      <c r="L6747" s="9"/>
      <c r="M6747" s="9"/>
      <c r="N6747" s="9"/>
      <c r="O6747" s="10"/>
      <c r="P6747" s="10"/>
      <c r="Q6747" s="10"/>
      <c r="R6747" s="10"/>
      <c r="S6747" s="11"/>
      <c r="T6747" s="12"/>
      <c r="U6747" s="12"/>
      <c r="V6747" s="10"/>
      <c r="W6747" s="12"/>
      <c r="X6747" s="11"/>
      <c r="Y6747" s="11"/>
      <c r="Z6747" s="11"/>
      <c r="AA6747" s="11"/>
      <c r="AB6747" s="9"/>
      <c r="AC6747" s="9"/>
      <c r="AD6747" s="9"/>
      <c r="AE6747" s="8"/>
      <c r="AF6747" s="13"/>
      <c r="AG6747" s="13"/>
      <c r="AH6747" s="9"/>
      <c r="AI6747" s="13"/>
      <c r="AJ6747" s="8"/>
      <c r="AK6747" s="8"/>
      <c r="AL6747" s="8"/>
      <c r="AM6747" s="8"/>
      <c r="AN6747" s="8"/>
      <c r="AO6747" s="8"/>
      <c r="AP6747" s="8"/>
      <c r="AQ6747" s="8"/>
      <c r="AR6747" s="8"/>
      <c r="AS6747" s="8"/>
      <c r="AT6747" s="8"/>
      <c r="AU6747" s="8"/>
      <c r="AV6747" s="8"/>
      <c r="AW6747" s="8"/>
      <c r="AX6747" s="8"/>
    </row>
    <row r="6748" spans="3:50">
      <c r="C6748" s="8"/>
      <c r="D6748" s="9"/>
      <c r="E6748" s="9"/>
      <c r="F6748" s="9"/>
      <c r="G6748" s="9"/>
      <c r="H6748" s="9"/>
      <c r="I6748" s="9"/>
      <c r="J6748" s="9"/>
      <c r="K6748" s="9"/>
      <c r="L6748" s="9"/>
      <c r="M6748" s="9"/>
      <c r="N6748" s="9"/>
      <c r="O6748" s="10"/>
      <c r="P6748" s="10"/>
      <c r="Q6748" s="10"/>
      <c r="R6748" s="10"/>
      <c r="S6748" s="11"/>
      <c r="T6748" s="12"/>
      <c r="U6748" s="12"/>
      <c r="V6748" s="10"/>
      <c r="W6748" s="12"/>
      <c r="X6748" s="11"/>
      <c r="Y6748" s="11"/>
      <c r="Z6748" s="11"/>
      <c r="AA6748" s="11"/>
      <c r="AB6748" s="9"/>
      <c r="AC6748" s="9"/>
      <c r="AD6748" s="9"/>
      <c r="AE6748" s="8"/>
      <c r="AF6748" s="13"/>
      <c r="AG6748" s="13"/>
      <c r="AH6748" s="9"/>
      <c r="AI6748" s="13"/>
      <c r="AJ6748" s="8"/>
      <c r="AK6748" s="8"/>
      <c r="AL6748" s="8"/>
      <c r="AM6748" s="8"/>
      <c r="AN6748" s="8"/>
      <c r="AO6748" s="8"/>
      <c r="AP6748" s="8"/>
      <c r="AQ6748" s="8"/>
      <c r="AR6748" s="8"/>
      <c r="AS6748" s="8"/>
      <c r="AT6748" s="8"/>
      <c r="AU6748" s="8"/>
      <c r="AV6748" s="8"/>
      <c r="AW6748" s="8"/>
      <c r="AX6748" s="8"/>
    </row>
    <row r="6749" spans="3:50">
      <c r="C6749" s="8"/>
      <c r="D6749" s="9"/>
      <c r="E6749" s="9"/>
      <c r="F6749" s="9"/>
      <c r="G6749" s="9"/>
      <c r="H6749" s="9"/>
      <c r="I6749" s="9"/>
      <c r="J6749" s="9"/>
      <c r="K6749" s="9"/>
      <c r="L6749" s="9"/>
      <c r="M6749" s="9"/>
      <c r="N6749" s="9"/>
      <c r="O6749" s="10"/>
      <c r="P6749" s="10"/>
      <c r="Q6749" s="10"/>
      <c r="R6749" s="10"/>
      <c r="S6749" s="11"/>
      <c r="T6749" s="12"/>
      <c r="U6749" s="12"/>
      <c r="V6749" s="10"/>
      <c r="W6749" s="12"/>
      <c r="X6749" s="11"/>
      <c r="Y6749" s="11"/>
      <c r="Z6749" s="11"/>
      <c r="AA6749" s="11"/>
      <c r="AB6749" s="9"/>
      <c r="AC6749" s="9"/>
      <c r="AD6749" s="9"/>
      <c r="AE6749" s="8"/>
      <c r="AF6749" s="13"/>
      <c r="AG6749" s="13"/>
      <c r="AH6749" s="9"/>
      <c r="AI6749" s="13"/>
      <c r="AJ6749" s="8"/>
      <c r="AK6749" s="8"/>
      <c r="AL6749" s="8"/>
      <c r="AM6749" s="8"/>
      <c r="AN6749" s="8"/>
      <c r="AO6749" s="8"/>
      <c r="AP6749" s="8"/>
      <c r="AQ6749" s="8"/>
      <c r="AR6749" s="8"/>
      <c r="AS6749" s="8"/>
      <c r="AT6749" s="8"/>
      <c r="AU6749" s="8"/>
      <c r="AV6749" s="8"/>
      <c r="AW6749" s="8"/>
      <c r="AX6749" s="8"/>
    </row>
    <row r="6750" spans="3:50">
      <c r="C6750" s="8"/>
      <c r="D6750" s="9"/>
      <c r="E6750" s="9"/>
      <c r="F6750" s="9"/>
      <c r="G6750" s="9"/>
      <c r="H6750" s="9"/>
      <c r="I6750" s="9"/>
      <c r="J6750" s="9"/>
      <c r="K6750" s="9"/>
      <c r="L6750" s="9"/>
      <c r="M6750" s="9"/>
      <c r="N6750" s="9"/>
      <c r="O6750" s="10"/>
      <c r="P6750" s="10"/>
      <c r="Q6750" s="10"/>
      <c r="R6750" s="10"/>
      <c r="S6750" s="11"/>
      <c r="T6750" s="12"/>
      <c r="U6750" s="12"/>
      <c r="V6750" s="10"/>
      <c r="W6750" s="12"/>
      <c r="X6750" s="11"/>
      <c r="Y6750" s="11"/>
      <c r="Z6750" s="11"/>
      <c r="AA6750" s="11"/>
      <c r="AB6750" s="9"/>
      <c r="AC6750" s="9"/>
      <c r="AD6750" s="9"/>
      <c r="AE6750" s="8"/>
      <c r="AF6750" s="13"/>
      <c r="AG6750" s="13"/>
      <c r="AH6750" s="9"/>
      <c r="AI6750" s="13"/>
      <c r="AJ6750" s="8"/>
      <c r="AK6750" s="8"/>
      <c r="AL6750" s="8"/>
      <c r="AM6750" s="8"/>
      <c r="AN6750" s="8"/>
      <c r="AO6750" s="8"/>
      <c r="AP6750" s="8"/>
      <c r="AQ6750" s="8"/>
      <c r="AR6750" s="8"/>
      <c r="AS6750" s="8"/>
      <c r="AT6750" s="8"/>
      <c r="AU6750" s="8"/>
      <c r="AV6750" s="8"/>
      <c r="AW6750" s="8"/>
      <c r="AX6750" s="8"/>
    </row>
    <row r="6751" spans="3:50">
      <c r="C6751" s="8"/>
      <c r="D6751" s="9"/>
      <c r="E6751" s="9"/>
      <c r="F6751" s="9"/>
      <c r="G6751" s="9"/>
      <c r="H6751" s="9"/>
      <c r="I6751" s="9"/>
      <c r="J6751" s="9"/>
      <c r="K6751" s="9"/>
      <c r="L6751" s="9"/>
      <c r="M6751" s="9"/>
      <c r="N6751" s="9"/>
      <c r="O6751" s="10"/>
      <c r="P6751" s="10"/>
      <c r="Q6751" s="10"/>
      <c r="R6751" s="10"/>
      <c r="S6751" s="11"/>
      <c r="T6751" s="12"/>
      <c r="U6751" s="12"/>
      <c r="V6751" s="10"/>
      <c r="W6751" s="12"/>
      <c r="X6751" s="11"/>
      <c r="Y6751" s="11"/>
      <c r="Z6751" s="11"/>
      <c r="AA6751" s="11"/>
      <c r="AB6751" s="9"/>
      <c r="AC6751" s="9"/>
      <c r="AD6751" s="9"/>
      <c r="AE6751" s="8"/>
      <c r="AF6751" s="13"/>
      <c r="AG6751" s="13"/>
      <c r="AH6751" s="9"/>
      <c r="AI6751" s="13"/>
      <c r="AJ6751" s="8"/>
      <c r="AK6751" s="8"/>
      <c r="AL6751" s="8"/>
      <c r="AM6751" s="8"/>
      <c r="AN6751" s="8"/>
      <c r="AO6751" s="8"/>
      <c r="AP6751" s="8"/>
      <c r="AQ6751" s="8"/>
      <c r="AR6751" s="8"/>
      <c r="AS6751" s="8"/>
      <c r="AT6751" s="8"/>
      <c r="AU6751" s="8"/>
      <c r="AV6751" s="8"/>
      <c r="AW6751" s="8"/>
      <c r="AX6751" s="8"/>
    </row>
    <row r="6752" spans="3:50">
      <c r="C6752" s="8"/>
      <c r="D6752" s="9"/>
      <c r="E6752" s="9"/>
      <c r="F6752" s="9"/>
      <c r="G6752" s="9"/>
      <c r="H6752" s="9"/>
      <c r="I6752" s="9"/>
      <c r="J6752" s="9"/>
      <c r="K6752" s="9"/>
      <c r="L6752" s="9"/>
      <c r="M6752" s="9"/>
      <c r="N6752" s="9"/>
      <c r="O6752" s="10"/>
      <c r="P6752" s="10"/>
      <c r="Q6752" s="10"/>
      <c r="R6752" s="10"/>
      <c r="S6752" s="11"/>
      <c r="T6752" s="12"/>
      <c r="U6752" s="12"/>
      <c r="V6752" s="10"/>
      <c r="W6752" s="12"/>
      <c r="X6752" s="11"/>
      <c r="Y6752" s="11"/>
      <c r="Z6752" s="11"/>
      <c r="AA6752" s="11"/>
      <c r="AB6752" s="9"/>
      <c r="AC6752" s="9"/>
      <c r="AD6752" s="9"/>
      <c r="AE6752" s="8"/>
      <c r="AF6752" s="13"/>
      <c r="AG6752" s="13"/>
      <c r="AH6752" s="9"/>
      <c r="AI6752" s="13"/>
      <c r="AJ6752" s="8"/>
      <c r="AK6752" s="8"/>
      <c r="AL6752" s="8"/>
      <c r="AM6752" s="8"/>
      <c r="AN6752" s="8"/>
      <c r="AO6752" s="8"/>
      <c r="AP6752" s="8"/>
      <c r="AQ6752" s="8"/>
      <c r="AR6752" s="8"/>
      <c r="AS6752" s="8"/>
      <c r="AT6752" s="8"/>
      <c r="AU6752" s="8"/>
      <c r="AV6752" s="8"/>
      <c r="AW6752" s="8"/>
      <c r="AX6752" s="8"/>
    </row>
    <row r="6753" spans="3:50">
      <c r="C6753" s="8"/>
      <c r="D6753" s="9"/>
      <c r="E6753" s="9"/>
      <c r="F6753" s="9"/>
      <c r="G6753" s="9"/>
      <c r="H6753" s="9"/>
      <c r="I6753" s="9"/>
      <c r="J6753" s="9"/>
      <c r="K6753" s="9"/>
      <c r="L6753" s="9"/>
      <c r="M6753" s="9"/>
      <c r="N6753" s="9"/>
      <c r="O6753" s="10"/>
      <c r="P6753" s="10"/>
      <c r="Q6753" s="10"/>
      <c r="R6753" s="10"/>
      <c r="S6753" s="11"/>
      <c r="T6753" s="12"/>
      <c r="U6753" s="12"/>
      <c r="V6753" s="10"/>
      <c r="W6753" s="12"/>
      <c r="X6753" s="11"/>
      <c r="Y6753" s="11"/>
      <c r="Z6753" s="11"/>
      <c r="AA6753" s="11"/>
      <c r="AB6753" s="9"/>
      <c r="AC6753" s="9"/>
      <c r="AD6753" s="9"/>
      <c r="AE6753" s="8"/>
      <c r="AF6753" s="13"/>
      <c r="AG6753" s="13"/>
      <c r="AH6753" s="9"/>
      <c r="AI6753" s="13"/>
      <c r="AJ6753" s="8"/>
      <c r="AK6753" s="8"/>
      <c r="AL6753" s="8"/>
      <c r="AM6753" s="8"/>
      <c r="AN6753" s="8"/>
      <c r="AO6753" s="8"/>
      <c r="AP6753" s="8"/>
      <c r="AQ6753" s="8"/>
      <c r="AR6753" s="8"/>
      <c r="AS6753" s="8"/>
      <c r="AT6753" s="8"/>
      <c r="AU6753" s="8"/>
      <c r="AV6753" s="8"/>
      <c r="AW6753" s="8"/>
      <c r="AX6753" s="8"/>
    </row>
    <row r="6754" spans="3:50">
      <c r="C6754" s="8"/>
      <c r="D6754" s="9"/>
      <c r="E6754" s="9"/>
      <c r="F6754" s="9"/>
      <c r="G6754" s="9"/>
      <c r="H6754" s="9"/>
      <c r="I6754" s="9"/>
      <c r="J6754" s="9"/>
      <c r="K6754" s="9"/>
      <c r="L6754" s="9"/>
      <c r="M6754" s="9"/>
      <c r="N6754" s="9"/>
      <c r="O6754" s="10"/>
      <c r="P6754" s="10"/>
      <c r="Q6754" s="10"/>
      <c r="R6754" s="10"/>
      <c r="S6754" s="11"/>
      <c r="T6754" s="12"/>
      <c r="U6754" s="12"/>
      <c r="V6754" s="10"/>
      <c r="W6754" s="12"/>
      <c r="X6754" s="11"/>
      <c r="Y6754" s="11"/>
      <c r="Z6754" s="11"/>
      <c r="AA6754" s="11"/>
      <c r="AB6754" s="9"/>
      <c r="AC6754" s="9"/>
      <c r="AD6754" s="9"/>
      <c r="AE6754" s="8"/>
      <c r="AF6754" s="13"/>
      <c r="AG6754" s="13"/>
      <c r="AH6754" s="9"/>
      <c r="AI6754" s="13"/>
      <c r="AJ6754" s="8"/>
      <c r="AK6754" s="8"/>
      <c r="AL6754" s="8"/>
      <c r="AM6754" s="8"/>
      <c r="AN6754" s="8"/>
      <c r="AO6754" s="8"/>
      <c r="AP6754" s="8"/>
      <c r="AQ6754" s="8"/>
      <c r="AR6754" s="8"/>
      <c r="AS6754" s="8"/>
      <c r="AT6754" s="8"/>
      <c r="AU6754" s="8"/>
      <c r="AV6754" s="8"/>
      <c r="AW6754" s="8"/>
      <c r="AX6754" s="8"/>
    </row>
    <row r="6755" spans="3:50">
      <c r="C6755" s="8"/>
      <c r="D6755" s="9"/>
      <c r="E6755" s="9"/>
      <c r="F6755" s="9"/>
      <c r="G6755" s="9"/>
      <c r="H6755" s="9"/>
      <c r="I6755" s="9"/>
      <c r="J6755" s="9"/>
      <c r="K6755" s="9"/>
      <c r="L6755" s="9"/>
      <c r="M6755" s="9"/>
      <c r="N6755" s="9"/>
      <c r="O6755" s="10"/>
      <c r="P6755" s="10"/>
      <c r="Q6755" s="10"/>
      <c r="R6755" s="10"/>
      <c r="S6755" s="11"/>
      <c r="T6755" s="12"/>
      <c r="U6755" s="12"/>
      <c r="V6755" s="10"/>
      <c r="W6755" s="12"/>
      <c r="X6755" s="11"/>
      <c r="Y6755" s="11"/>
      <c r="Z6755" s="11"/>
      <c r="AA6755" s="11"/>
      <c r="AB6755" s="9"/>
      <c r="AC6755" s="9"/>
      <c r="AD6755" s="9"/>
      <c r="AE6755" s="8"/>
      <c r="AF6755" s="13"/>
      <c r="AG6755" s="13"/>
      <c r="AH6755" s="9"/>
      <c r="AI6755" s="13"/>
      <c r="AJ6755" s="8"/>
      <c r="AK6755" s="8"/>
      <c r="AL6755" s="8"/>
      <c r="AM6755" s="8"/>
      <c r="AN6755" s="8"/>
      <c r="AO6755" s="8"/>
      <c r="AP6755" s="8"/>
      <c r="AQ6755" s="8"/>
      <c r="AR6755" s="8"/>
      <c r="AS6755" s="8"/>
      <c r="AT6755" s="8"/>
      <c r="AU6755" s="8"/>
      <c r="AV6755" s="8"/>
      <c r="AW6755" s="8"/>
      <c r="AX6755" s="8"/>
    </row>
    <row r="6756" spans="3:50">
      <c r="C6756" s="8"/>
      <c r="D6756" s="9"/>
      <c r="E6756" s="9"/>
      <c r="F6756" s="9"/>
      <c r="G6756" s="9"/>
      <c r="H6756" s="9"/>
      <c r="I6756" s="9"/>
      <c r="J6756" s="9"/>
      <c r="K6756" s="9"/>
      <c r="L6756" s="9"/>
      <c r="M6756" s="9"/>
      <c r="N6756" s="9"/>
      <c r="O6756" s="10"/>
      <c r="P6756" s="10"/>
      <c r="Q6756" s="10"/>
      <c r="R6756" s="10"/>
      <c r="S6756" s="11"/>
      <c r="T6756" s="12"/>
      <c r="U6756" s="12"/>
      <c r="V6756" s="10"/>
      <c r="W6756" s="12"/>
      <c r="X6756" s="11"/>
      <c r="Y6756" s="11"/>
      <c r="Z6756" s="11"/>
      <c r="AA6756" s="11"/>
      <c r="AB6756" s="9"/>
      <c r="AC6756" s="9"/>
      <c r="AD6756" s="9"/>
      <c r="AE6756" s="8"/>
      <c r="AF6756" s="13"/>
      <c r="AG6756" s="13"/>
      <c r="AH6756" s="9"/>
      <c r="AI6756" s="13"/>
      <c r="AJ6756" s="8"/>
      <c r="AK6756" s="8"/>
      <c r="AL6756" s="8"/>
      <c r="AM6756" s="8"/>
      <c r="AN6756" s="8"/>
      <c r="AO6756" s="8"/>
      <c r="AP6756" s="8"/>
      <c r="AQ6756" s="8"/>
      <c r="AR6756" s="8"/>
      <c r="AS6756" s="8"/>
      <c r="AT6756" s="8"/>
      <c r="AU6756" s="8"/>
      <c r="AV6756" s="8"/>
      <c r="AW6756" s="8"/>
      <c r="AX6756" s="8"/>
    </row>
    <row r="6757" spans="3:50">
      <c r="C6757" s="8"/>
      <c r="D6757" s="9"/>
      <c r="E6757" s="9"/>
      <c r="F6757" s="9"/>
      <c r="G6757" s="9"/>
      <c r="H6757" s="9"/>
      <c r="I6757" s="9"/>
      <c r="J6757" s="9"/>
      <c r="K6757" s="9"/>
      <c r="L6757" s="9"/>
      <c r="M6757" s="9"/>
      <c r="N6757" s="9"/>
      <c r="O6757" s="10"/>
      <c r="P6757" s="10"/>
      <c r="Q6757" s="10"/>
      <c r="R6757" s="10"/>
      <c r="S6757" s="11"/>
      <c r="T6757" s="12"/>
      <c r="U6757" s="12"/>
      <c r="V6757" s="10"/>
      <c r="W6757" s="12"/>
      <c r="X6757" s="11"/>
      <c r="Y6757" s="11"/>
      <c r="Z6757" s="11"/>
      <c r="AA6757" s="11"/>
      <c r="AB6757" s="9"/>
      <c r="AC6757" s="9"/>
      <c r="AD6757" s="9"/>
      <c r="AE6757" s="8"/>
      <c r="AF6757" s="13"/>
      <c r="AG6757" s="13"/>
      <c r="AH6757" s="9"/>
      <c r="AI6757" s="13"/>
      <c r="AJ6757" s="8"/>
      <c r="AK6757" s="8"/>
      <c r="AL6757" s="8"/>
      <c r="AM6757" s="8"/>
      <c r="AN6757" s="8"/>
      <c r="AO6757" s="8"/>
      <c r="AP6757" s="8"/>
      <c r="AQ6757" s="8"/>
      <c r="AR6757" s="8"/>
      <c r="AS6757" s="8"/>
      <c r="AT6757" s="8"/>
      <c r="AU6757" s="8"/>
      <c r="AV6757" s="8"/>
      <c r="AW6757" s="8"/>
      <c r="AX6757" s="8"/>
    </row>
    <row r="6758" spans="3:50">
      <c r="C6758" s="8"/>
      <c r="D6758" s="9"/>
      <c r="E6758" s="9"/>
      <c r="F6758" s="9"/>
      <c r="G6758" s="9"/>
      <c r="H6758" s="9"/>
      <c r="I6758" s="9"/>
      <c r="J6758" s="9"/>
      <c r="K6758" s="9"/>
      <c r="L6758" s="9"/>
      <c r="M6758" s="9"/>
      <c r="N6758" s="9"/>
      <c r="O6758" s="10"/>
      <c r="P6758" s="10"/>
      <c r="Q6758" s="10"/>
      <c r="R6758" s="10"/>
      <c r="S6758" s="11"/>
      <c r="T6758" s="12"/>
      <c r="U6758" s="12"/>
      <c r="V6758" s="10"/>
      <c r="W6758" s="12"/>
      <c r="X6758" s="11"/>
      <c r="Y6758" s="11"/>
      <c r="Z6758" s="11"/>
      <c r="AA6758" s="11"/>
      <c r="AB6758" s="9"/>
      <c r="AC6758" s="9"/>
      <c r="AD6758" s="9"/>
      <c r="AE6758" s="8"/>
      <c r="AF6758" s="13"/>
      <c r="AG6758" s="13"/>
      <c r="AH6758" s="9"/>
      <c r="AI6758" s="13"/>
      <c r="AJ6758" s="8"/>
      <c r="AK6758" s="8"/>
      <c r="AL6758" s="8"/>
      <c r="AM6758" s="8"/>
      <c r="AN6758" s="8"/>
      <c r="AO6758" s="8"/>
      <c r="AP6758" s="8"/>
      <c r="AQ6758" s="8"/>
      <c r="AR6758" s="8"/>
      <c r="AS6758" s="8"/>
      <c r="AT6758" s="8"/>
      <c r="AU6758" s="8"/>
      <c r="AV6758" s="8"/>
      <c r="AW6758" s="8"/>
      <c r="AX6758" s="8"/>
    </row>
    <row r="6759" spans="3:50">
      <c r="C6759" s="8"/>
      <c r="D6759" s="9"/>
      <c r="E6759" s="9"/>
      <c r="F6759" s="9"/>
      <c r="G6759" s="9"/>
      <c r="H6759" s="9"/>
      <c r="I6759" s="9"/>
      <c r="J6759" s="9"/>
      <c r="K6759" s="9"/>
      <c r="L6759" s="9"/>
      <c r="M6759" s="9"/>
      <c r="N6759" s="9"/>
      <c r="O6759" s="10"/>
      <c r="P6759" s="10"/>
      <c r="Q6759" s="10"/>
      <c r="R6759" s="10"/>
      <c r="S6759" s="11"/>
      <c r="T6759" s="12"/>
      <c r="U6759" s="12"/>
      <c r="V6759" s="10"/>
      <c r="W6759" s="12"/>
      <c r="X6759" s="11"/>
      <c r="Y6759" s="11"/>
      <c r="Z6759" s="11"/>
      <c r="AA6759" s="11"/>
      <c r="AB6759" s="9"/>
      <c r="AC6759" s="9"/>
      <c r="AD6759" s="9"/>
      <c r="AE6759" s="8"/>
      <c r="AF6759" s="13"/>
      <c r="AG6759" s="13"/>
      <c r="AH6759" s="9"/>
      <c r="AI6759" s="13"/>
      <c r="AJ6759" s="8"/>
      <c r="AK6759" s="8"/>
      <c r="AL6759" s="8"/>
      <c r="AM6759" s="8"/>
      <c r="AN6759" s="8"/>
      <c r="AO6759" s="8"/>
      <c r="AP6759" s="8"/>
      <c r="AQ6759" s="8"/>
      <c r="AR6759" s="8"/>
      <c r="AS6759" s="8"/>
      <c r="AT6759" s="8"/>
      <c r="AU6759" s="8"/>
      <c r="AV6759" s="8"/>
      <c r="AW6759" s="8"/>
      <c r="AX6759" s="8"/>
    </row>
    <row r="6760" spans="3:50">
      <c r="C6760" s="8"/>
      <c r="D6760" s="9"/>
      <c r="E6760" s="9"/>
      <c r="F6760" s="9"/>
      <c r="G6760" s="9"/>
      <c r="H6760" s="9"/>
      <c r="I6760" s="9"/>
      <c r="J6760" s="9"/>
      <c r="K6760" s="9"/>
      <c r="L6760" s="9"/>
      <c r="M6760" s="9"/>
      <c r="N6760" s="9"/>
      <c r="O6760" s="10"/>
      <c r="P6760" s="10"/>
      <c r="Q6760" s="10"/>
      <c r="R6760" s="10"/>
      <c r="S6760" s="11"/>
      <c r="T6760" s="12"/>
      <c r="U6760" s="12"/>
      <c r="V6760" s="10"/>
      <c r="W6760" s="12"/>
      <c r="X6760" s="11"/>
      <c r="Y6760" s="11"/>
      <c r="Z6760" s="11"/>
      <c r="AA6760" s="11"/>
      <c r="AB6760" s="9"/>
      <c r="AC6760" s="9"/>
      <c r="AD6760" s="9"/>
      <c r="AE6760" s="8"/>
      <c r="AF6760" s="13"/>
      <c r="AG6760" s="13"/>
      <c r="AH6760" s="9"/>
      <c r="AI6760" s="13"/>
      <c r="AJ6760" s="8"/>
      <c r="AK6760" s="8"/>
      <c r="AL6760" s="8"/>
      <c r="AM6760" s="8"/>
      <c r="AN6760" s="8"/>
      <c r="AO6760" s="8"/>
      <c r="AP6760" s="8"/>
      <c r="AQ6760" s="8"/>
      <c r="AR6760" s="8"/>
      <c r="AS6760" s="8"/>
      <c r="AT6760" s="8"/>
      <c r="AU6760" s="8"/>
      <c r="AV6760" s="8"/>
      <c r="AW6760" s="8"/>
      <c r="AX6760" s="8"/>
    </row>
    <row r="6761" spans="3:50">
      <c r="C6761" s="8"/>
      <c r="D6761" s="9"/>
      <c r="E6761" s="9"/>
      <c r="F6761" s="9"/>
      <c r="G6761" s="9"/>
      <c r="H6761" s="9"/>
      <c r="I6761" s="9"/>
      <c r="J6761" s="9"/>
      <c r="K6761" s="9"/>
      <c r="L6761" s="9"/>
      <c r="M6761" s="9"/>
      <c r="N6761" s="9"/>
      <c r="O6761" s="10"/>
      <c r="P6761" s="10"/>
      <c r="Q6761" s="10"/>
      <c r="R6761" s="10"/>
      <c r="S6761" s="11"/>
      <c r="T6761" s="12"/>
      <c r="U6761" s="12"/>
      <c r="V6761" s="10"/>
      <c r="W6761" s="12"/>
      <c r="X6761" s="11"/>
      <c r="Y6761" s="11"/>
      <c r="Z6761" s="11"/>
      <c r="AA6761" s="11"/>
      <c r="AB6761" s="9"/>
      <c r="AC6761" s="9"/>
      <c r="AD6761" s="9"/>
      <c r="AE6761" s="8"/>
      <c r="AF6761" s="13"/>
      <c r="AG6761" s="13"/>
      <c r="AH6761" s="9"/>
      <c r="AI6761" s="13"/>
      <c r="AJ6761" s="8"/>
      <c r="AK6761" s="8"/>
      <c r="AL6761" s="8"/>
      <c r="AM6761" s="8"/>
      <c r="AN6761" s="8"/>
      <c r="AO6761" s="8"/>
      <c r="AP6761" s="8"/>
      <c r="AQ6761" s="8"/>
      <c r="AR6761" s="8"/>
      <c r="AS6761" s="8"/>
      <c r="AT6761" s="8"/>
      <c r="AU6761" s="8"/>
      <c r="AV6761" s="8"/>
      <c r="AW6761" s="8"/>
      <c r="AX6761" s="8"/>
    </row>
    <row r="6762" spans="3:50">
      <c r="C6762" s="8"/>
      <c r="D6762" s="9"/>
      <c r="E6762" s="9"/>
      <c r="F6762" s="9"/>
      <c r="G6762" s="9"/>
      <c r="H6762" s="9"/>
      <c r="I6762" s="9"/>
      <c r="J6762" s="9"/>
      <c r="K6762" s="9"/>
      <c r="L6762" s="9"/>
      <c r="M6762" s="9"/>
      <c r="N6762" s="9"/>
      <c r="O6762" s="10"/>
      <c r="P6762" s="10"/>
      <c r="Q6762" s="10"/>
      <c r="R6762" s="10"/>
      <c r="S6762" s="11"/>
      <c r="T6762" s="12"/>
      <c r="U6762" s="12"/>
      <c r="V6762" s="10"/>
      <c r="W6762" s="12"/>
      <c r="X6762" s="11"/>
      <c r="Y6762" s="11"/>
      <c r="Z6762" s="11"/>
      <c r="AA6762" s="11"/>
      <c r="AB6762" s="9"/>
      <c r="AC6762" s="9"/>
      <c r="AD6762" s="9"/>
      <c r="AE6762" s="8"/>
      <c r="AF6762" s="13"/>
      <c r="AG6762" s="13"/>
      <c r="AH6762" s="9"/>
      <c r="AI6762" s="13"/>
      <c r="AJ6762" s="8"/>
      <c r="AK6762" s="8"/>
      <c r="AL6762" s="8"/>
      <c r="AM6762" s="8"/>
      <c r="AN6762" s="8"/>
      <c r="AO6762" s="8"/>
      <c r="AP6762" s="8"/>
      <c r="AQ6762" s="8"/>
      <c r="AR6762" s="8"/>
      <c r="AS6762" s="8"/>
      <c r="AT6762" s="8"/>
      <c r="AU6762" s="8"/>
      <c r="AV6762" s="8"/>
      <c r="AW6762" s="8"/>
      <c r="AX6762" s="8"/>
    </row>
    <row r="6763" spans="3:50">
      <c r="C6763" s="8"/>
      <c r="D6763" s="9"/>
      <c r="E6763" s="9"/>
      <c r="F6763" s="9"/>
      <c r="G6763" s="9"/>
      <c r="H6763" s="9"/>
      <c r="I6763" s="9"/>
      <c r="J6763" s="9"/>
      <c r="K6763" s="9"/>
      <c r="L6763" s="9"/>
      <c r="M6763" s="9"/>
      <c r="N6763" s="9"/>
      <c r="O6763" s="10"/>
      <c r="P6763" s="10"/>
      <c r="Q6763" s="10"/>
      <c r="R6763" s="10"/>
      <c r="S6763" s="11"/>
      <c r="T6763" s="12"/>
      <c r="U6763" s="12"/>
      <c r="V6763" s="10"/>
      <c r="W6763" s="12"/>
      <c r="X6763" s="11"/>
      <c r="Y6763" s="11"/>
      <c r="Z6763" s="11"/>
      <c r="AA6763" s="11"/>
      <c r="AB6763" s="9"/>
      <c r="AC6763" s="9"/>
      <c r="AD6763" s="9"/>
      <c r="AE6763" s="8"/>
      <c r="AF6763" s="13"/>
      <c r="AG6763" s="13"/>
      <c r="AH6763" s="9"/>
      <c r="AI6763" s="13"/>
      <c r="AJ6763" s="8"/>
      <c r="AK6763" s="8"/>
      <c r="AL6763" s="8"/>
      <c r="AM6763" s="8"/>
      <c r="AN6763" s="8"/>
      <c r="AO6763" s="8"/>
      <c r="AP6763" s="8"/>
      <c r="AQ6763" s="8"/>
      <c r="AR6763" s="8"/>
      <c r="AS6763" s="8"/>
      <c r="AT6763" s="8"/>
      <c r="AU6763" s="8"/>
      <c r="AV6763" s="8"/>
      <c r="AW6763" s="8"/>
      <c r="AX6763" s="8"/>
    </row>
    <row r="6764" spans="3:50">
      <c r="C6764" s="8"/>
      <c r="D6764" s="9"/>
      <c r="E6764" s="9"/>
      <c r="F6764" s="9"/>
      <c r="G6764" s="9"/>
      <c r="H6764" s="9"/>
      <c r="I6764" s="9"/>
      <c r="J6764" s="9"/>
      <c r="K6764" s="9"/>
      <c r="L6764" s="9"/>
      <c r="M6764" s="9"/>
      <c r="N6764" s="9"/>
      <c r="O6764" s="10"/>
      <c r="P6764" s="10"/>
      <c r="Q6764" s="10"/>
      <c r="R6764" s="10"/>
      <c r="S6764" s="11"/>
      <c r="T6764" s="12"/>
      <c r="U6764" s="12"/>
      <c r="V6764" s="10"/>
      <c r="W6764" s="12"/>
      <c r="X6764" s="11"/>
      <c r="Y6764" s="11"/>
      <c r="Z6764" s="11"/>
      <c r="AA6764" s="11"/>
      <c r="AB6764" s="9"/>
      <c r="AC6764" s="9"/>
      <c r="AD6764" s="9"/>
      <c r="AE6764" s="8"/>
      <c r="AF6764" s="13"/>
      <c r="AG6764" s="13"/>
      <c r="AH6764" s="9"/>
      <c r="AI6764" s="13"/>
      <c r="AJ6764" s="8"/>
      <c r="AK6764" s="8"/>
      <c r="AL6764" s="8"/>
      <c r="AM6764" s="8"/>
      <c r="AN6764" s="8"/>
      <c r="AO6764" s="8"/>
      <c r="AP6764" s="8"/>
      <c r="AQ6764" s="8"/>
      <c r="AR6764" s="8"/>
      <c r="AS6764" s="8"/>
      <c r="AT6764" s="8"/>
      <c r="AU6764" s="8"/>
      <c r="AV6764" s="8"/>
      <c r="AW6764" s="8"/>
      <c r="AX6764" s="8"/>
    </row>
    <row r="6765" spans="3:50">
      <c r="C6765" s="8"/>
      <c r="D6765" s="9"/>
      <c r="E6765" s="9"/>
      <c r="F6765" s="9"/>
      <c r="G6765" s="9"/>
      <c r="H6765" s="9"/>
      <c r="I6765" s="9"/>
      <c r="J6765" s="9"/>
      <c r="K6765" s="9"/>
      <c r="L6765" s="9"/>
      <c r="M6765" s="9"/>
      <c r="N6765" s="9"/>
      <c r="O6765" s="10"/>
      <c r="P6765" s="10"/>
      <c r="Q6765" s="10"/>
      <c r="R6765" s="10"/>
      <c r="S6765" s="11"/>
      <c r="T6765" s="12"/>
      <c r="U6765" s="12"/>
      <c r="V6765" s="10"/>
      <c r="W6765" s="12"/>
      <c r="X6765" s="11"/>
      <c r="Y6765" s="11"/>
      <c r="Z6765" s="11"/>
      <c r="AA6765" s="11"/>
      <c r="AB6765" s="9"/>
      <c r="AC6765" s="9"/>
      <c r="AD6765" s="9"/>
      <c r="AE6765" s="8"/>
      <c r="AF6765" s="13"/>
      <c r="AG6765" s="13"/>
      <c r="AH6765" s="9"/>
      <c r="AI6765" s="13"/>
      <c r="AJ6765" s="8"/>
      <c r="AK6765" s="8"/>
      <c r="AL6765" s="8"/>
      <c r="AM6765" s="8"/>
      <c r="AN6765" s="8"/>
      <c r="AO6765" s="8"/>
      <c r="AP6765" s="8"/>
      <c r="AQ6765" s="8"/>
      <c r="AR6765" s="8"/>
      <c r="AS6765" s="8"/>
      <c r="AT6765" s="8"/>
      <c r="AU6765" s="8"/>
      <c r="AV6765" s="8"/>
      <c r="AW6765" s="8"/>
      <c r="AX6765" s="8"/>
    </row>
    <row r="6766" spans="3:50">
      <c r="C6766" s="8"/>
      <c r="D6766" s="9"/>
      <c r="E6766" s="9"/>
      <c r="F6766" s="9"/>
      <c r="G6766" s="9"/>
      <c r="H6766" s="9"/>
      <c r="I6766" s="9"/>
      <c r="J6766" s="9"/>
      <c r="K6766" s="9"/>
      <c r="L6766" s="9"/>
      <c r="M6766" s="9"/>
      <c r="N6766" s="9"/>
      <c r="O6766" s="10"/>
      <c r="P6766" s="10"/>
      <c r="Q6766" s="10"/>
      <c r="R6766" s="10"/>
      <c r="S6766" s="11"/>
      <c r="T6766" s="12"/>
      <c r="U6766" s="12"/>
      <c r="V6766" s="10"/>
      <c r="W6766" s="12"/>
      <c r="X6766" s="11"/>
      <c r="Y6766" s="11"/>
      <c r="Z6766" s="11"/>
      <c r="AA6766" s="11"/>
      <c r="AB6766" s="9"/>
      <c r="AC6766" s="9"/>
      <c r="AD6766" s="9"/>
      <c r="AE6766" s="8"/>
      <c r="AF6766" s="13"/>
      <c r="AG6766" s="13"/>
      <c r="AH6766" s="9"/>
      <c r="AI6766" s="13"/>
      <c r="AJ6766" s="8"/>
      <c r="AK6766" s="8"/>
      <c r="AL6766" s="8"/>
      <c r="AM6766" s="8"/>
      <c r="AN6766" s="8"/>
      <c r="AO6766" s="8"/>
      <c r="AP6766" s="8"/>
      <c r="AQ6766" s="8"/>
      <c r="AR6766" s="8"/>
      <c r="AS6766" s="8"/>
      <c r="AT6766" s="8"/>
      <c r="AU6766" s="8"/>
      <c r="AV6766" s="8"/>
      <c r="AW6766" s="8"/>
      <c r="AX6766" s="8"/>
    </row>
    <row r="6767" spans="3:50">
      <c r="C6767" s="8"/>
      <c r="D6767" s="9"/>
      <c r="E6767" s="9"/>
      <c r="F6767" s="9"/>
      <c r="G6767" s="9"/>
      <c r="H6767" s="9"/>
      <c r="I6767" s="9"/>
      <c r="J6767" s="9"/>
      <c r="K6767" s="9"/>
      <c r="L6767" s="9"/>
      <c r="M6767" s="9"/>
      <c r="N6767" s="9"/>
      <c r="O6767" s="10"/>
      <c r="P6767" s="10"/>
      <c r="Q6767" s="10"/>
      <c r="R6767" s="10"/>
      <c r="S6767" s="11"/>
      <c r="T6767" s="12"/>
      <c r="U6767" s="12"/>
      <c r="V6767" s="10"/>
      <c r="W6767" s="12"/>
      <c r="X6767" s="11"/>
      <c r="Y6767" s="11"/>
      <c r="Z6767" s="11"/>
      <c r="AA6767" s="11"/>
      <c r="AB6767" s="9"/>
      <c r="AC6767" s="9"/>
      <c r="AD6767" s="9"/>
      <c r="AE6767" s="8"/>
      <c r="AF6767" s="13"/>
      <c r="AG6767" s="13"/>
      <c r="AH6767" s="9"/>
      <c r="AI6767" s="13"/>
      <c r="AJ6767" s="8"/>
      <c r="AK6767" s="8"/>
      <c r="AL6767" s="8"/>
      <c r="AM6767" s="8"/>
      <c r="AN6767" s="8"/>
      <c r="AO6767" s="8"/>
      <c r="AP6767" s="8"/>
      <c r="AQ6767" s="8"/>
      <c r="AR6767" s="8"/>
      <c r="AS6767" s="8"/>
      <c r="AT6767" s="8"/>
      <c r="AU6767" s="8"/>
      <c r="AV6767" s="8"/>
      <c r="AW6767" s="8"/>
      <c r="AX6767" s="8"/>
    </row>
    <row r="6768" spans="3:50">
      <c r="C6768" s="8"/>
      <c r="D6768" s="9"/>
      <c r="E6768" s="9"/>
      <c r="F6768" s="9"/>
      <c r="G6768" s="9"/>
      <c r="H6768" s="9"/>
      <c r="I6768" s="9"/>
      <c r="J6768" s="9"/>
      <c r="K6768" s="9"/>
      <c r="L6768" s="9"/>
      <c r="M6768" s="9"/>
      <c r="N6768" s="9"/>
      <c r="O6768" s="10"/>
      <c r="P6768" s="10"/>
      <c r="Q6768" s="10"/>
      <c r="R6768" s="10"/>
      <c r="S6768" s="11"/>
      <c r="T6768" s="12"/>
      <c r="U6768" s="12"/>
      <c r="V6768" s="10"/>
      <c r="W6768" s="12"/>
      <c r="X6768" s="11"/>
      <c r="Y6768" s="11"/>
      <c r="Z6768" s="11"/>
      <c r="AA6768" s="11"/>
      <c r="AB6768" s="9"/>
      <c r="AC6768" s="9"/>
      <c r="AD6768" s="9"/>
      <c r="AE6768" s="8"/>
      <c r="AF6768" s="13"/>
      <c r="AG6768" s="13"/>
      <c r="AH6768" s="9"/>
      <c r="AI6768" s="13"/>
      <c r="AJ6768" s="8"/>
      <c r="AK6768" s="8"/>
      <c r="AL6768" s="8"/>
      <c r="AM6768" s="8"/>
      <c r="AN6768" s="8"/>
      <c r="AO6768" s="8"/>
      <c r="AP6768" s="8"/>
      <c r="AQ6768" s="8"/>
      <c r="AR6768" s="8"/>
      <c r="AS6768" s="8"/>
      <c r="AT6768" s="8"/>
      <c r="AU6768" s="8"/>
      <c r="AV6768" s="8"/>
      <c r="AW6768" s="8"/>
      <c r="AX6768" s="8"/>
    </row>
    <row r="6769" spans="3:50">
      <c r="C6769" s="8"/>
      <c r="D6769" s="9"/>
      <c r="E6769" s="9"/>
      <c r="F6769" s="9"/>
      <c r="G6769" s="9"/>
      <c r="H6769" s="9"/>
      <c r="I6769" s="9"/>
      <c r="J6769" s="9"/>
      <c r="K6769" s="9"/>
      <c r="L6769" s="9"/>
      <c r="M6769" s="9"/>
      <c r="N6769" s="9"/>
      <c r="O6769" s="10"/>
      <c r="P6769" s="10"/>
      <c r="Q6769" s="10"/>
      <c r="R6769" s="10"/>
      <c r="S6769" s="11"/>
      <c r="T6769" s="12"/>
      <c r="U6769" s="12"/>
      <c r="V6769" s="10"/>
      <c r="W6769" s="12"/>
      <c r="X6769" s="11"/>
      <c r="Y6769" s="11"/>
      <c r="Z6769" s="11"/>
      <c r="AA6769" s="11"/>
      <c r="AB6769" s="9"/>
      <c r="AC6769" s="9"/>
      <c r="AD6769" s="9"/>
      <c r="AE6769" s="8"/>
      <c r="AF6769" s="13"/>
      <c r="AG6769" s="13"/>
      <c r="AH6769" s="9"/>
      <c r="AI6769" s="13"/>
      <c r="AJ6769" s="8"/>
      <c r="AK6769" s="8"/>
      <c r="AL6769" s="8"/>
      <c r="AM6769" s="8"/>
      <c r="AN6769" s="8"/>
      <c r="AO6769" s="8"/>
      <c r="AP6769" s="8"/>
      <c r="AQ6769" s="8"/>
      <c r="AR6769" s="8"/>
      <c r="AS6769" s="8"/>
      <c r="AT6769" s="8"/>
      <c r="AU6769" s="8"/>
      <c r="AV6769" s="8"/>
      <c r="AW6769" s="8"/>
      <c r="AX6769" s="8"/>
    </row>
    <row r="6770" spans="3:50">
      <c r="C6770" s="8"/>
      <c r="D6770" s="9"/>
      <c r="E6770" s="9"/>
      <c r="F6770" s="9"/>
      <c r="G6770" s="9"/>
      <c r="H6770" s="9"/>
      <c r="I6770" s="9"/>
      <c r="J6770" s="9"/>
      <c r="K6770" s="9"/>
      <c r="L6770" s="9"/>
      <c r="M6770" s="9"/>
      <c r="N6770" s="9"/>
      <c r="O6770" s="10"/>
      <c r="P6770" s="10"/>
      <c r="Q6770" s="10"/>
      <c r="R6770" s="10"/>
      <c r="S6770" s="11"/>
      <c r="T6770" s="12"/>
      <c r="U6770" s="12"/>
      <c r="V6770" s="10"/>
      <c r="W6770" s="12"/>
      <c r="X6770" s="11"/>
      <c r="Y6770" s="11"/>
      <c r="Z6770" s="11"/>
      <c r="AA6770" s="11"/>
      <c r="AB6770" s="9"/>
      <c r="AC6770" s="9"/>
      <c r="AD6770" s="9"/>
      <c r="AE6770" s="8"/>
      <c r="AF6770" s="13"/>
      <c r="AG6770" s="13"/>
      <c r="AH6770" s="9"/>
      <c r="AI6770" s="13"/>
      <c r="AJ6770" s="8"/>
      <c r="AK6770" s="8"/>
      <c r="AL6770" s="8"/>
      <c r="AM6770" s="8"/>
      <c r="AN6770" s="8"/>
      <c r="AO6770" s="8"/>
      <c r="AP6770" s="8"/>
      <c r="AQ6770" s="8"/>
      <c r="AR6770" s="8"/>
      <c r="AS6770" s="8"/>
      <c r="AT6770" s="8"/>
      <c r="AU6770" s="8"/>
      <c r="AV6770" s="8"/>
      <c r="AW6770" s="8"/>
      <c r="AX6770" s="8"/>
    </row>
    <row r="6771" spans="3:50">
      <c r="C6771" s="8"/>
      <c r="D6771" s="9"/>
      <c r="E6771" s="9"/>
      <c r="F6771" s="9"/>
      <c r="G6771" s="9"/>
      <c r="H6771" s="9"/>
      <c r="I6771" s="9"/>
      <c r="J6771" s="9"/>
      <c r="K6771" s="9"/>
      <c r="L6771" s="9"/>
      <c r="M6771" s="9"/>
      <c r="N6771" s="9"/>
      <c r="O6771" s="10"/>
      <c r="P6771" s="10"/>
      <c r="Q6771" s="10"/>
      <c r="R6771" s="10"/>
      <c r="S6771" s="11"/>
      <c r="T6771" s="12"/>
      <c r="U6771" s="12"/>
      <c r="V6771" s="10"/>
      <c r="W6771" s="12"/>
      <c r="X6771" s="11"/>
      <c r="Y6771" s="11"/>
      <c r="Z6771" s="11"/>
      <c r="AA6771" s="11"/>
      <c r="AB6771" s="9"/>
      <c r="AC6771" s="9"/>
      <c r="AD6771" s="9"/>
      <c r="AE6771" s="8"/>
      <c r="AF6771" s="13"/>
      <c r="AG6771" s="13"/>
      <c r="AH6771" s="9"/>
      <c r="AI6771" s="13"/>
      <c r="AJ6771" s="8"/>
      <c r="AK6771" s="8"/>
      <c r="AL6771" s="8"/>
      <c r="AM6771" s="8"/>
      <c r="AN6771" s="8"/>
      <c r="AO6771" s="8"/>
      <c r="AP6771" s="8"/>
      <c r="AQ6771" s="8"/>
      <c r="AR6771" s="8"/>
      <c r="AS6771" s="8"/>
      <c r="AT6771" s="8"/>
      <c r="AU6771" s="8"/>
      <c r="AV6771" s="8"/>
      <c r="AW6771" s="8"/>
      <c r="AX6771" s="8"/>
    </row>
    <row r="6772" spans="3:50">
      <c r="C6772" s="8"/>
      <c r="D6772" s="9"/>
      <c r="E6772" s="9"/>
      <c r="F6772" s="9"/>
      <c r="G6772" s="9"/>
      <c r="H6772" s="9"/>
      <c r="I6772" s="9"/>
      <c r="J6772" s="9"/>
      <c r="K6772" s="9"/>
      <c r="L6772" s="9"/>
      <c r="M6772" s="9"/>
      <c r="N6772" s="9"/>
      <c r="O6772" s="10"/>
      <c r="P6772" s="10"/>
      <c r="Q6772" s="10"/>
      <c r="R6772" s="10"/>
      <c r="S6772" s="11"/>
      <c r="T6772" s="12"/>
      <c r="U6772" s="12"/>
      <c r="V6772" s="10"/>
      <c r="W6772" s="12"/>
      <c r="X6772" s="11"/>
      <c r="Y6772" s="11"/>
      <c r="Z6772" s="11"/>
      <c r="AA6772" s="11"/>
      <c r="AB6772" s="9"/>
      <c r="AC6772" s="9"/>
      <c r="AD6772" s="9"/>
      <c r="AE6772" s="8"/>
      <c r="AF6772" s="13"/>
      <c r="AG6772" s="13"/>
      <c r="AH6772" s="9"/>
      <c r="AI6772" s="13"/>
      <c r="AJ6772" s="8"/>
      <c r="AK6772" s="8"/>
      <c r="AL6772" s="8"/>
      <c r="AM6772" s="8"/>
      <c r="AN6772" s="8"/>
      <c r="AO6772" s="8"/>
      <c r="AP6772" s="8"/>
      <c r="AQ6772" s="8"/>
      <c r="AR6772" s="8"/>
      <c r="AS6772" s="8"/>
      <c r="AT6772" s="8"/>
      <c r="AU6772" s="8"/>
      <c r="AV6772" s="8"/>
      <c r="AW6772" s="8"/>
      <c r="AX6772" s="8"/>
    </row>
    <row r="6773" spans="3:50">
      <c r="C6773" s="8"/>
      <c r="D6773" s="9"/>
      <c r="E6773" s="9"/>
      <c r="F6773" s="9"/>
      <c r="G6773" s="9"/>
      <c r="H6773" s="9"/>
      <c r="I6773" s="9"/>
      <c r="J6773" s="9"/>
      <c r="K6773" s="9"/>
      <c r="L6773" s="9"/>
      <c r="M6773" s="9"/>
      <c r="N6773" s="9"/>
      <c r="O6773" s="10"/>
      <c r="P6773" s="10"/>
      <c r="Q6773" s="10"/>
      <c r="R6773" s="10"/>
      <c r="S6773" s="11"/>
      <c r="T6773" s="12"/>
      <c r="U6773" s="12"/>
      <c r="V6773" s="10"/>
      <c r="W6773" s="12"/>
      <c r="X6773" s="11"/>
      <c r="Y6773" s="11"/>
      <c r="Z6773" s="11"/>
      <c r="AA6773" s="11"/>
      <c r="AB6773" s="9"/>
      <c r="AC6773" s="9"/>
      <c r="AD6773" s="9"/>
      <c r="AE6773" s="8"/>
      <c r="AF6773" s="13"/>
      <c r="AG6773" s="13"/>
      <c r="AH6773" s="9"/>
      <c r="AI6773" s="13"/>
      <c r="AJ6773" s="8"/>
      <c r="AK6773" s="8"/>
      <c r="AL6773" s="8"/>
      <c r="AM6773" s="8"/>
      <c r="AN6773" s="8"/>
      <c r="AO6773" s="8"/>
      <c r="AP6773" s="8"/>
      <c r="AQ6773" s="8"/>
      <c r="AR6773" s="8"/>
      <c r="AS6773" s="8"/>
      <c r="AT6773" s="8"/>
      <c r="AU6773" s="8"/>
      <c r="AV6773" s="8"/>
      <c r="AW6773" s="8"/>
      <c r="AX6773" s="8"/>
    </row>
    <row r="6774" spans="3:50">
      <c r="C6774" s="8"/>
      <c r="D6774" s="9"/>
      <c r="E6774" s="9"/>
      <c r="F6774" s="9"/>
      <c r="G6774" s="9"/>
      <c r="H6774" s="9"/>
      <c r="I6774" s="9"/>
      <c r="J6774" s="9"/>
      <c r="K6774" s="9"/>
      <c r="L6774" s="9"/>
      <c r="M6774" s="9"/>
      <c r="N6774" s="9"/>
      <c r="O6774" s="10"/>
      <c r="P6774" s="10"/>
      <c r="Q6774" s="10"/>
      <c r="R6774" s="10"/>
      <c r="S6774" s="11"/>
      <c r="T6774" s="12"/>
      <c r="U6774" s="12"/>
      <c r="V6774" s="10"/>
      <c r="W6774" s="12"/>
      <c r="X6774" s="11"/>
      <c r="Y6774" s="11"/>
      <c r="Z6774" s="11"/>
      <c r="AA6774" s="11"/>
      <c r="AB6774" s="9"/>
      <c r="AC6774" s="9"/>
      <c r="AD6774" s="9"/>
      <c r="AE6774" s="8"/>
      <c r="AF6774" s="13"/>
      <c r="AG6774" s="13"/>
      <c r="AH6774" s="9"/>
      <c r="AI6774" s="13"/>
      <c r="AJ6774" s="8"/>
      <c r="AK6774" s="8"/>
      <c r="AL6774" s="8"/>
      <c r="AM6774" s="8"/>
      <c r="AN6774" s="8"/>
      <c r="AO6774" s="8"/>
      <c r="AP6774" s="8"/>
      <c r="AQ6774" s="8"/>
      <c r="AR6774" s="8"/>
      <c r="AS6774" s="8"/>
      <c r="AT6774" s="8"/>
      <c r="AU6774" s="8"/>
      <c r="AV6774" s="8"/>
      <c r="AW6774" s="8"/>
      <c r="AX6774" s="8"/>
    </row>
    <row r="6775" spans="3:50">
      <c r="C6775" s="8"/>
      <c r="D6775" s="9"/>
      <c r="E6775" s="9"/>
      <c r="F6775" s="9"/>
      <c r="G6775" s="9"/>
      <c r="H6775" s="9"/>
      <c r="I6775" s="9"/>
      <c r="J6775" s="9"/>
      <c r="K6775" s="9"/>
      <c r="L6775" s="9"/>
      <c r="M6775" s="9"/>
      <c r="N6775" s="9"/>
      <c r="O6775" s="10"/>
      <c r="P6775" s="10"/>
      <c r="Q6775" s="10"/>
      <c r="R6775" s="10"/>
      <c r="S6775" s="11"/>
      <c r="T6775" s="12"/>
      <c r="U6775" s="12"/>
      <c r="V6775" s="10"/>
      <c r="W6775" s="12"/>
      <c r="X6775" s="11"/>
      <c r="Y6775" s="11"/>
      <c r="Z6775" s="11"/>
      <c r="AA6775" s="11"/>
      <c r="AB6775" s="9"/>
      <c r="AC6775" s="9"/>
      <c r="AD6775" s="9"/>
      <c r="AE6775" s="8"/>
      <c r="AF6775" s="13"/>
      <c r="AG6775" s="13"/>
      <c r="AH6775" s="9"/>
      <c r="AI6775" s="13"/>
      <c r="AJ6775" s="8"/>
      <c r="AK6775" s="8"/>
      <c r="AL6775" s="8"/>
      <c r="AM6775" s="8"/>
      <c r="AN6775" s="8"/>
      <c r="AO6775" s="8"/>
      <c r="AP6775" s="8"/>
      <c r="AQ6775" s="8"/>
      <c r="AR6775" s="8"/>
      <c r="AS6775" s="8"/>
      <c r="AT6775" s="8"/>
      <c r="AU6775" s="8"/>
      <c r="AV6775" s="8"/>
      <c r="AW6775" s="8"/>
      <c r="AX6775" s="8"/>
    </row>
    <row r="6776" spans="3:50">
      <c r="C6776" s="8"/>
      <c r="D6776" s="9"/>
      <c r="E6776" s="9"/>
      <c r="F6776" s="9"/>
      <c r="G6776" s="9"/>
      <c r="H6776" s="9"/>
      <c r="I6776" s="9"/>
      <c r="J6776" s="9"/>
      <c r="K6776" s="9"/>
      <c r="L6776" s="9"/>
      <c r="M6776" s="9"/>
      <c r="N6776" s="9"/>
      <c r="O6776" s="10"/>
      <c r="P6776" s="10"/>
      <c r="Q6776" s="10"/>
      <c r="R6776" s="10"/>
      <c r="S6776" s="11"/>
      <c r="T6776" s="12"/>
      <c r="U6776" s="12"/>
      <c r="V6776" s="10"/>
      <c r="W6776" s="12"/>
      <c r="X6776" s="11"/>
      <c r="Y6776" s="11"/>
      <c r="Z6776" s="11"/>
      <c r="AA6776" s="11"/>
      <c r="AB6776" s="9"/>
      <c r="AC6776" s="9"/>
      <c r="AD6776" s="9"/>
      <c r="AE6776" s="8"/>
      <c r="AF6776" s="13"/>
      <c r="AG6776" s="13"/>
      <c r="AH6776" s="9"/>
      <c r="AI6776" s="13"/>
      <c r="AJ6776" s="8"/>
      <c r="AK6776" s="8"/>
      <c r="AL6776" s="8"/>
      <c r="AM6776" s="8"/>
      <c r="AN6776" s="8"/>
      <c r="AO6776" s="8"/>
      <c r="AP6776" s="8"/>
      <c r="AQ6776" s="8"/>
      <c r="AR6776" s="8"/>
      <c r="AS6776" s="8"/>
      <c r="AT6776" s="8"/>
      <c r="AU6776" s="8"/>
      <c r="AV6776" s="8"/>
      <c r="AW6776" s="8"/>
      <c r="AX6776" s="8"/>
    </row>
    <row r="6777" spans="3:50">
      <c r="C6777" s="8"/>
      <c r="D6777" s="9"/>
      <c r="E6777" s="9"/>
      <c r="F6777" s="9"/>
      <c r="G6777" s="9"/>
      <c r="H6777" s="9"/>
      <c r="I6777" s="9"/>
      <c r="J6777" s="9"/>
      <c r="K6777" s="9"/>
      <c r="L6777" s="9"/>
      <c r="M6777" s="9"/>
      <c r="N6777" s="9"/>
      <c r="O6777" s="10"/>
      <c r="P6777" s="10"/>
      <c r="Q6777" s="10"/>
      <c r="R6777" s="10"/>
      <c r="S6777" s="11"/>
      <c r="T6777" s="12"/>
      <c r="U6777" s="12"/>
      <c r="V6777" s="10"/>
      <c r="W6777" s="12"/>
      <c r="X6777" s="11"/>
      <c r="Y6777" s="11"/>
      <c r="Z6777" s="11"/>
      <c r="AA6777" s="11"/>
      <c r="AB6777" s="9"/>
      <c r="AC6777" s="9"/>
      <c r="AD6777" s="9"/>
      <c r="AE6777" s="8"/>
      <c r="AF6777" s="13"/>
      <c r="AG6777" s="13"/>
      <c r="AH6777" s="9"/>
      <c r="AI6777" s="13"/>
      <c r="AJ6777" s="8"/>
      <c r="AK6777" s="8"/>
      <c r="AL6777" s="8"/>
      <c r="AM6777" s="8"/>
      <c r="AN6777" s="8"/>
      <c r="AO6777" s="8"/>
      <c r="AP6777" s="8"/>
      <c r="AQ6777" s="8"/>
      <c r="AR6777" s="8"/>
      <c r="AS6777" s="8"/>
      <c r="AT6777" s="8"/>
      <c r="AU6777" s="8"/>
      <c r="AV6777" s="8"/>
      <c r="AW6777" s="8"/>
      <c r="AX6777" s="8"/>
    </row>
    <row r="6778" spans="3:50">
      <c r="C6778" s="8"/>
      <c r="D6778" s="9"/>
      <c r="E6778" s="9"/>
      <c r="F6778" s="9"/>
      <c r="G6778" s="9"/>
      <c r="H6778" s="9"/>
      <c r="I6778" s="9"/>
      <c r="J6778" s="9"/>
      <c r="K6778" s="9"/>
      <c r="L6778" s="9"/>
      <c r="M6778" s="9"/>
      <c r="N6778" s="9"/>
      <c r="O6778" s="10"/>
      <c r="P6778" s="10"/>
      <c r="Q6778" s="10"/>
      <c r="R6778" s="10"/>
      <c r="S6778" s="11"/>
      <c r="T6778" s="12"/>
      <c r="U6778" s="12"/>
      <c r="V6778" s="10"/>
      <c r="W6778" s="12"/>
      <c r="X6778" s="11"/>
      <c r="Y6778" s="11"/>
      <c r="Z6778" s="11"/>
      <c r="AA6778" s="11"/>
      <c r="AB6778" s="9"/>
      <c r="AC6778" s="9"/>
      <c r="AD6778" s="9"/>
      <c r="AE6778" s="8"/>
      <c r="AF6778" s="13"/>
      <c r="AG6778" s="13"/>
      <c r="AH6778" s="9"/>
      <c r="AI6778" s="13"/>
      <c r="AJ6778" s="8"/>
      <c r="AK6778" s="8"/>
      <c r="AL6778" s="8"/>
      <c r="AM6778" s="8"/>
      <c r="AN6778" s="8"/>
      <c r="AO6778" s="8"/>
      <c r="AP6778" s="8"/>
      <c r="AQ6778" s="8"/>
      <c r="AR6778" s="8"/>
      <c r="AS6778" s="8"/>
      <c r="AT6778" s="8"/>
      <c r="AU6778" s="8"/>
      <c r="AV6778" s="8"/>
      <c r="AW6778" s="8"/>
      <c r="AX6778" s="8"/>
    </row>
    <row r="6779" spans="3:50">
      <c r="C6779" s="8"/>
      <c r="D6779" s="9"/>
      <c r="E6779" s="9"/>
      <c r="F6779" s="9"/>
      <c r="G6779" s="9"/>
      <c r="H6779" s="9"/>
      <c r="I6779" s="9"/>
      <c r="J6779" s="9"/>
      <c r="K6779" s="9"/>
      <c r="L6779" s="9"/>
      <c r="M6779" s="9"/>
      <c r="N6779" s="9"/>
      <c r="O6779" s="10"/>
      <c r="P6779" s="10"/>
      <c r="Q6779" s="10"/>
      <c r="R6779" s="10"/>
      <c r="S6779" s="11"/>
      <c r="T6779" s="12"/>
      <c r="U6779" s="12"/>
      <c r="V6779" s="10"/>
      <c r="W6779" s="12"/>
      <c r="X6779" s="11"/>
      <c r="Y6779" s="11"/>
      <c r="Z6779" s="11"/>
      <c r="AA6779" s="11"/>
      <c r="AB6779" s="9"/>
      <c r="AC6779" s="9"/>
      <c r="AD6779" s="9"/>
      <c r="AE6779" s="8"/>
      <c r="AF6779" s="13"/>
      <c r="AG6779" s="13"/>
      <c r="AH6779" s="9"/>
      <c r="AI6779" s="13"/>
      <c r="AJ6779" s="8"/>
      <c r="AK6779" s="8"/>
      <c r="AL6779" s="8"/>
      <c r="AM6779" s="8"/>
      <c r="AN6779" s="8"/>
      <c r="AO6779" s="8"/>
      <c r="AP6779" s="8"/>
      <c r="AQ6779" s="8"/>
      <c r="AR6779" s="8"/>
      <c r="AS6779" s="8"/>
      <c r="AT6779" s="8"/>
      <c r="AU6779" s="8"/>
      <c r="AV6779" s="8"/>
      <c r="AW6779" s="8"/>
      <c r="AX6779" s="8"/>
    </row>
    <row r="6780" spans="3:50">
      <c r="C6780" s="8"/>
      <c r="D6780" s="9"/>
      <c r="E6780" s="9"/>
      <c r="F6780" s="9"/>
      <c r="G6780" s="9"/>
      <c r="H6780" s="9"/>
      <c r="I6780" s="9"/>
      <c r="J6780" s="9"/>
      <c r="K6780" s="9"/>
      <c r="L6780" s="9"/>
      <c r="M6780" s="9"/>
      <c r="N6780" s="9"/>
      <c r="O6780" s="10"/>
      <c r="P6780" s="10"/>
      <c r="Q6780" s="10"/>
      <c r="R6780" s="10"/>
      <c r="S6780" s="11"/>
      <c r="T6780" s="12"/>
      <c r="U6780" s="12"/>
      <c r="V6780" s="10"/>
      <c r="W6780" s="12"/>
      <c r="X6780" s="11"/>
      <c r="Y6780" s="11"/>
      <c r="Z6780" s="11"/>
      <c r="AA6780" s="11"/>
      <c r="AB6780" s="9"/>
      <c r="AC6780" s="9"/>
      <c r="AD6780" s="9"/>
      <c r="AE6780" s="8"/>
      <c r="AF6780" s="13"/>
      <c r="AG6780" s="13"/>
      <c r="AH6780" s="9"/>
      <c r="AI6780" s="13"/>
      <c r="AJ6780" s="8"/>
      <c r="AK6780" s="8"/>
      <c r="AL6780" s="8"/>
      <c r="AM6780" s="8"/>
      <c r="AN6780" s="8"/>
      <c r="AO6780" s="8"/>
      <c r="AP6780" s="8"/>
      <c r="AQ6780" s="8"/>
      <c r="AR6780" s="8"/>
      <c r="AS6780" s="8"/>
      <c r="AT6780" s="8"/>
      <c r="AU6780" s="8"/>
      <c r="AV6780" s="8"/>
      <c r="AW6780" s="8"/>
      <c r="AX6780" s="8"/>
    </row>
    <row r="6781" spans="3:50">
      <c r="C6781" s="8"/>
      <c r="D6781" s="9"/>
      <c r="E6781" s="9"/>
      <c r="F6781" s="9"/>
      <c r="G6781" s="9"/>
      <c r="H6781" s="9"/>
      <c r="I6781" s="9"/>
      <c r="J6781" s="9"/>
      <c r="K6781" s="9"/>
      <c r="L6781" s="9"/>
      <c r="M6781" s="9"/>
      <c r="N6781" s="9"/>
      <c r="O6781" s="10"/>
      <c r="P6781" s="10"/>
      <c r="Q6781" s="10"/>
      <c r="R6781" s="10"/>
      <c r="S6781" s="11"/>
      <c r="T6781" s="12"/>
      <c r="U6781" s="12"/>
      <c r="V6781" s="10"/>
      <c r="W6781" s="12"/>
      <c r="X6781" s="11"/>
      <c r="Y6781" s="11"/>
      <c r="Z6781" s="11"/>
      <c r="AA6781" s="11"/>
      <c r="AB6781" s="9"/>
      <c r="AC6781" s="9"/>
      <c r="AD6781" s="9"/>
      <c r="AE6781" s="8"/>
      <c r="AF6781" s="13"/>
      <c r="AG6781" s="13"/>
      <c r="AH6781" s="9"/>
      <c r="AI6781" s="13"/>
      <c r="AJ6781" s="8"/>
      <c r="AK6781" s="8"/>
      <c r="AL6781" s="8"/>
      <c r="AM6781" s="8"/>
      <c r="AN6781" s="8"/>
      <c r="AO6781" s="8"/>
      <c r="AP6781" s="8"/>
      <c r="AQ6781" s="8"/>
      <c r="AR6781" s="8"/>
      <c r="AS6781" s="8"/>
      <c r="AT6781" s="8"/>
      <c r="AU6781" s="8"/>
      <c r="AV6781" s="8"/>
      <c r="AW6781" s="8"/>
      <c r="AX6781" s="8"/>
    </row>
    <row r="6782" spans="3:50">
      <c r="C6782" s="8"/>
      <c r="D6782" s="9"/>
      <c r="E6782" s="9"/>
      <c r="F6782" s="9"/>
      <c r="G6782" s="9"/>
      <c r="H6782" s="9"/>
      <c r="I6782" s="9"/>
      <c r="J6782" s="9"/>
      <c r="K6782" s="9"/>
      <c r="L6782" s="9"/>
      <c r="M6782" s="9"/>
      <c r="N6782" s="9"/>
      <c r="O6782" s="10"/>
      <c r="P6782" s="10"/>
      <c r="Q6782" s="10"/>
      <c r="R6782" s="10"/>
      <c r="S6782" s="11"/>
      <c r="T6782" s="12"/>
      <c r="U6782" s="12"/>
      <c r="V6782" s="10"/>
      <c r="W6782" s="12"/>
      <c r="X6782" s="11"/>
      <c r="Y6782" s="11"/>
      <c r="Z6782" s="11"/>
      <c r="AA6782" s="11"/>
      <c r="AB6782" s="9"/>
      <c r="AC6782" s="9"/>
      <c r="AD6782" s="9"/>
      <c r="AE6782" s="8"/>
      <c r="AF6782" s="13"/>
      <c r="AG6782" s="13"/>
      <c r="AH6782" s="9"/>
      <c r="AI6782" s="13"/>
      <c r="AJ6782" s="8"/>
      <c r="AK6782" s="8"/>
      <c r="AL6782" s="8"/>
      <c r="AM6782" s="8"/>
      <c r="AN6782" s="8"/>
      <c r="AO6782" s="8"/>
      <c r="AP6782" s="8"/>
      <c r="AQ6782" s="8"/>
      <c r="AR6782" s="8"/>
      <c r="AS6782" s="8"/>
      <c r="AT6782" s="8"/>
      <c r="AU6782" s="8"/>
      <c r="AV6782" s="8"/>
      <c r="AW6782" s="8"/>
      <c r="AX6782" s="8"/>
    </row>
    <row r="6783" spans="3:50">
      <c r="C6783" s="8"/>
      <c r="D6783" s="9"/>
      <c r="E6783" s="9"/>
      <c r="F6783" s="9"/>
      <c r="G6783" s="9"/>
      <c r="H6783" s="9"/>
      <c r="I6783" s="9"/>
      <c r="J6783" s="9"/>
      <c r="K6783" s="9"/>
      <c r="L6783" s="9"/>
      <c r="M6783" s="9"/>
      <c r="N6783" s="9"/>
      <c r="O6783" s="10"/>
      <c r="P6783" s="10"/>
      <c r="Q6783" s="10"/>
      <c r="R6783" s="10"/>
      <c r="S6783" s="11"/>
      <c r="T6783" s="12"/>
      <c r="U6783" s="12"/>
      <c r="V6783" s="10"/>
      <c r="W6783" s="12"/>
      <c r="X6783" s="11"/>
      <c r="Y6783" s="11"/>
      <c r="Z6783" s="11"/>
      <c r="AA6783" s="11"/>
      <c r="AB6783" s="9"/>
      <c r="AC6783" s="9"/>
      <c r="AD6783" s="9"/>
      <c r="AE6783" s="8"/>
      <c r="AF6783" s="13"/>
      <c r="AG6783" s="13"/>
      <c r="AH6783" s="9"/>
      <c r="AI6783" s="13"/>
      <c r="AJ6783" s="8"/>
      <c r="AK6783" s="8"/>
      <c r="AL6783" s="8"/>
      <c r="AM6783" s="8"/>
      <c r="AN6783" s="8"/>
      <c r="AO6783" s="8"/>
      <c r="AP6783" s="8"/>
      <c r="AQ6783" s="8"/>
      <c r="AR6783" s="8"/>
      <c r="AS6783" s="8"/>
      <c r="AT6783" s="8"/>
      <c r="AU6783" s="8"/>
      <c r="AV6783" s="8"/>
      <c r="AW6783" s="8"/>
      <c r="AX6783" s="8"/>
    </row>
    <row r="6784" spans="3:50">
      <c r="C6784" s="8"/>
      <c r="D6784" s="9"/>
      <c r="E6784" s="9"/>
      <c r="F6784" s="9"/>
      <c r="G6784" s="9"/>
      <c r="H6784" s="9"/>
      <c r="I6784" s="9"/>
      <c r="J6784" s="9"/>
      <c r="K6784" s="9"/>
      <c r="L6784" s="9"/>
      <c r="M6784" s="9"/>
      <c r="N6784" s="9"/>
      <c r="O6784" s="10"/>
      <c r="P6784" s="10"/>
      <c r="Q6784" s="10"/>
      <c r="R6784" s="10"/>
      <c r="S6784" s="11"/>
      <c r="T6784" s="12"/>
      <c r="U6784" s="12"/>
      <c r="V6784" s="10"/>
      <c r="W6784" s="12"/>
      <c r="X6784" s="11"/>
      <c r="Y6784" s="11"/>
      <c r="Z6784" s="11"/>
      <c r="AA6784" s="11"/>
      <c r="AB6784" s="9"/>
      <c r="AC6784" s="9"/>
      <c r="AD6784" s="9"/>
      <c r="AE6784" s="8"/>
      <c r="AF6784" s="13"/>
      <c r="AG6784" s="13"/>
      <c r="AH6784" s="9"/>
      <c r="AI6784" s="13"/>
      <c r="AJ6784" s="8"/>
      <c r="AK6784" s="8"/>
      <c r="AL6784" s="8"/>
      <c r="AM6784" s="8"/>
      <c r="AN6784" s="8"/>
      <c r="AO6784" s="8"/>
      <c r="AP6784" s="8"/>
      <c r="AQ6784" s="8"/>
      <c r="AR6784" s="8"/>
      <c r="AS6784" s="8"/>
      <c r="AT6784" s="8"/>
      <c r="AU6784" s="8"/>
      <c r="AV6784" s="8"/>
      <c r="AW6784" s="8"/>
      <c r="AX6784" s="8"/>
    </row>
    <row r="6785" spans="3:50">
      <c r="C6785" s="8"/>
      <c r="D6785" s="9"/>
      <c r="E6785" s="9"/>
      <c r="F6785" s="9"/>
      <c r="G6785" s="9"/>
      <c r="H6785" s="9"/>
      <c r="I6785" s="9"/>
      <c r="J6785" s="9"/>
      <c r="K6785" s="9"/>
      <c r="L6785" s="9"/>
      <c r="M6785" s="9"/>
      <c r="N6785" s="9"/>
      <c r="O6785" s="10"/>
      <c r="P6785" s="10"/>
      <c r="Q6785" s="10"/>
      <c r="R6785" s="10"/>
      <c r="S6785" s="11"/>
      <c r="T6785" s="12"/>
      <c r="U6785" s="12"/>
      <c r="V6785" s="10"/>
      <c r="W6785" s="12"/>
      <c r="X6785" s="11"/>
      <c r="Y6785" s="11"/>
      <c r="Z6785" s="11"/>
      <c r="AA6785" s="11"/>
      <c r="AB6785" s="9"/>
      <c r="AC6785" s="9"/>
      <c r="AD6785" s="9"/>
      <c r="AE6785" s="8"/>
      <c r="AF6785" s="13"/>
      <c r="AG6785" s="13"/>
      <c r="AH6785" s="9"/>
      <c r="AI6785" s="13"/>
      <c r="AJ6785" s="8"/>
      <c r="AK6785" s="8"/>
      <c r="AL6785" s="8"/>
      <c r="AM6785" s="8"/>
      <c r="AN6785" s="8"/>
      <c r="AO6785" s="8"/>
      <c r="AP6785" s="8"/>
      <c r="AQ6785" s="8"/>
      <c r="AR6785" s="8"/>
      <c r="AS6785" s="8"/>
      <c r="AT6785" s="8"/>
      <c r="AU6785" s="8"/>
      <c r="AV6785" s="8"/>
      <c r="AW6785" s="8"/>
      <c r="AX6785" s="8"/>
    </row>
    <row r="6786" spans="3:50">
      <c r="C6786" s="8"/>
      <c r="D6786" s="9"/>
      <c r="E6786" s="9"/>
      <c r="F6786" s="9"/>
      <c r="G6786" s="9"/>
      <c r="H6786" s="9"/>
      <c r="I6786" s="9"/>
      <c r="J6786" s="9"/>
      <c r="K6786" s="9"/>
      <c r="L6786" s="9"/>
      <c r="M6786" s="9"/>
      <c r="N6786" s="9"/>
      <c r="O6786" s="10"/>
      <c r="P6786" s="10"/>
      <c r="Q6786" s="10"/>
      <c r="R6786" s="10"/>
      <c r="S6786" s="11"/>
      <c r="T6786" s="12"/>
      <c r="U6786" s="12"/>
      <c r="V6786" s="10"/>
      <c r="W6786" s="12"/>
      <c r="X6786" s="11"/>
      <c r="Y6786" s="11"/>
      <c r="Z6786" s="11"/>
      <c r="AA6786" s="11"/>
      <c r="AB6786" s="9"/>
      <c r="AC6786" s="9"/>
      <c r="AD6786" s="9"/>
      <c r="AE6786" s="8"/>
      <c r="AF6786" s="13"/>
      <c r="AG6786" s="13"/>
      <c r="AH6786" s="9"/>
      <c r="AI6786" s="13"/>
      <c r="AJ6786" s="8"/>
      <c r="AK6786" s="8"/>
      <c r="AL6786" s="8"/>
      <c r="AM6786" s="8"/>
      <c r="AN6786" s="8"/>
      <c r="AO6786" s="8"/>
      <c r="AP6786" s="8"/>
      <c r="AQ6786" s="8"/>
      <c r="AR6786" s="8"/>
      <c r="AS6786" s="8"/>
      <c r="AT6786" s="8"/>
      <c r="AU6786" s="8"/>
      <c r="AV6786" s="8"/>
      <c r="AW6786" s="8"/>
      <c r="AX6786" s="8"/>
    </row>
    <row r="6787" spans="3:50">
      <c r="C6787" s="8"/>
      <c r="D6787" s="9"/>
      <c r="E6787" s="9"/>
      <c r="F6787" s="9"/>
      <c r="G6787" s="9"/>
      <c r="H6787" s="9"/>
      <c r="I6787" s="9"/>
      <c r="J6787" s="9"/>
      <c r="K6787" s="9"/>
      <c r="L6787" s="9"/>
      <c r="M6787" s="9"/>
      <c r="N6787" s="9"/>
      <c r="O6787" s="10"/>
      <c r="P6787" s="10"/>
      <c r="Q6787" s="10"/>
      <c r="R6787" s="10"/>
      <c r="S6787" s="11"/>
      <c r="T6787" s="12"/>
      <c r="U6787" s="12"/>
      <c r="V6787" s="10"/>
      <c r="W6787" s="12"/>
      <c r="X6787" s="11"/>
      <c r="Y6787" s="11"/>
      <c r="Z6787" s="11"/>
      <c r="AA6787" s="11"/>
      <c r="AB6787" s="9"/>
      <c r="AC6787" s="9"/>
      <c r="AD6787" s="9"/>
      <c r="AE6787" s="8"/>
      <c r="AF6787" s="13"/>
      <c r="AG6787" s="13"/>
      <c r="AH6787" s="9"/>
      <c r="AI6787" s="13"/>
      <c r="AJ6787" s="8"/>
      <c r="AK6787" s="8"/>
      <c r="AL6787" s="8"/>
      <c r="AM6787" s="8"/>
      <c r="AN6787" s="8"/>
      <c r="AO6787" s="8"/>
      <c r="AP6787" s="8"/>
      <c r="AQ6787" s="8"/>
      <c r="AR6787" s="8"/>
      <c r="AS6787" s="8"/>
      <c r="AT6787" s="8"/>
      <c r="AU6787" s="8"/>
      <c r="AV6787" s="8"/>
      <c r="AW6787" s="8"/>
      <c r="AX6787" s="8"/>
    </row>
    <row r="6788" spans="3:50">
      <c r="C6788" s="8"/>
      <c r="D6788" s="9"/>
      <c r="E6788" s="9"/>
      <c r="F6788" s="9"/>
      <c r="G6788" s="9"/>
      <c r="H6788" s="9"/>
      <c r="I6788" s="9"/>
      <c r="J6788" s="9"/>
      <c r="K6788" s="9"/>
      <c r="L6788" s="9"/>
      <c r="M6788" s="9"/>
      <c r="N6788" s="9"/>
      <c r="O6788" s="10"/>
      <c r="P6788" s="10"/>
      <c r="Q6788" s="10"/>
      <c r="R6788" s="10"/>
      <c r="S6788" s="11"/>
      <c r="T6788" s="12"/>
      <c r="U6788" s="12"/>
      <c r="V6788" s="10"/>
      <c r="W6788" s="12"/>
      <c r="X6788" s="11"/>
      <c r="Y6788" s="11"/>
      <c r="Z6788" s="11"/>
      <c r="AA6788" s="11"/>
      <c r="AB6788" s="9"/>
      <c r="AC6788" s="9"/>
      <c r="AD6788" s="9"/>
      <c r="AE6788" s="8"/>
      <c r="AF6788" s="13"/>
      <c r="AG6788" s="13"/>
      <c r="AH6788" s="9"/>
      <c r="AI6788" s="13"/>
      <c r="AJ6788" s="8"/>
      <c r="AK6788" s="8"/>
      <c r="AL6788" s="8"/>
      <c r="AM6788" s="8"/>
      <c r="AN6788" s="8"/>
      <c r="AO6788" s="8"/>
      <c r="AP6788" s="8"/>
      <c r="AQ6788" s="8"/>
      <c r="AR6788" s="8"/>
      <c r="AS6788" s="8"/>
      <c r="AT6788" s="8"/>
      <c r="AU6788" s="8"/>
      <c r="AV6788" s="8"/>
      <c r="AW6788" s="8"/>
      <c r="AX6788" s="8"/>
    </row>
    <row r="6789" spans="3:50">
      <c r="C6789" s="8"/>
      <c r="D6789" s="9"/>
      <c r="E6789" s="9"/>
      <c r="F6789" s="9"/>
      <c r="G6789" s="9"/>
      <c r="H6789" s="9"/>
      <c r="I6789" s="9"/>
      <c r="J6789" s="9"/>
      <c r="K6789" s="9"/>
      <c r="L6789" s="9"/>
      <c r="M6789" s="9"/>
      <c r="N6789" s="9"/>
      <c r="O6789" s="10"/>
      <c r="P6789" s="10"/>
      <c r="Q6789" s="10"/>
      <c r="R6789" s="10"/>
      <c r="S6789" s="11"/>
      <c r="T6789" s="12"/>
      <c r="U6789" s="12"/>
      <c r="V6789" s="10"/>
      <c r="W6789" s="12"/>
      <c r="X6789" s="11"/>
      <c r="Y6789" s="11"/>
      <c r="Z6789" s="11"/>
      <c r="AA6789" s="11"/>
      <c r="AB6789" s="9"/>
      <c r="AC6789" s="9"/>
      <c r="AD6789" s="9"/>
      <c r="AE6789" s="8"/>
      <c r="AF6789" s="13"/>
      <c r="AG6789" s="13"/>
      <c r="AH6789" s="9"/>
      <c r="AI6789" s="13"/>
      <c r="AJ6789" s="8"/>
      <c r="AK6789" s="8"/>
      <c r="AL6789" s="8"/>
      <c r="AM6789" s="8"/>
      <c r="AN6789" s="8"/>
      <c r="AO6789" s="8"/>
      <c r="AP6789" s="8"/>
      <c r="AQ6789" s="8"/>
      <c r="AR6789" s="8"/>
      <c r="AS6789" s="8"/>
      <c r="AT6789" s="8"/>
      <c r="AU6789" s="8"/>
      <c r="AV6789" s="8"/>
      <c r="AW6789" s="8"/>
      <c r="AX6789" s="8"/>
    </row>
    <row r="6790" spans="3:50">
      <c r="C6790" s="8"/>
      <c r="D6790" s="9"/>
      <c r="E6790" s="9"/>
      <c r="F6790" s="9"/>
      <c r="G6790" s="9"/>
      <c r="H6790" s="9"/>
      <c r="I6790" s="9"/>
      <c r="J6790" s="9"/>
      <c r="K6790" s="9"/>
      <c r="L6790" s="9"/>
      <c r="M6790" s="9"/>
      <c r="N6790" s="9"/>
      <c r="O6790" s="10"/>
      <c r="P6790" s="10"/>
      <c r="Q6790" s="10"/>
      <c r="R6790" s="10"/>
      <c r="S6790" s="11"/>
      <c r="T6790" s="12"/>
      <c r="U6790" s="12"/>
      <c r="V6790" s="10"/>
      <c r="W6790" s="12"/>
      <c r="X6790" s="11"/>
      <c r="Y6790" s="11"/>
      <c r="Z6790" s="11"/>
      <c r="AA6790" s="11"/>
      <c r="AB6790" s="9"/>
      <c r="AC6790" s="9"/>
      <c r="AD6790" s="9"/>
      <c r="AE6790" s="8"/>
      <c r="AF6790" s="13"/>
      <c r="AG6790" s="13"/>
      <c r="AH6790" s="9"/>
      <c r="AI6790" s="13"/>
      <c r="AJ6790" s="8"/>
      <c r="AK6790" s="8"/>
      <c r="AL6790" s="8"/>
      <c r="AM6790" s="8"/>
      <c r="AN6790" s="8"/>
      <c r="AO6790" s="8"/>
      <c r="AP6790" s="8"/>
      <c r="AQ6790" s="8"/>
      <c r="AR6790" s="8"/>
      <c r="AS6790" s="8"/>
      <c r="AT6790" s="8"/>
      <c r="AU6790" s="8"/>
      <c r="AV6790" s="8"/>
      <c r="AW6790" s="8"/>
      <c r="AX6790" s="8"/>
    </row>
    <row r="6791" spans="3:50">
      <c r="C6791" s="8"/>
      <c r="D6791" s="9"/>
      <c r="E6791" s="9"/>
      <c r="F6791" s="9"/>
      <c r="G6791" s="9"/>
      <c r="H6791" s="9"/>
      <c r="I6791" s="9"/>
      <c r="J6791" s="9"/>
      <c r="K6791" s="9"/>
      <c r="L6791" s="9"/>
      <c r="M6791" s="9"/>
      <c r="N6791" s="9"/>
      <c r="O6791" s="10"/>
      <c r="P6791" s="10"/>
      <c r="Q6791" s="10"/>
      <c r="R6791" s="10"/>
      <c r="S6791" s="11"/>
      <c r="T6791" s="12"/>
      <c r="U6791" s="12"/>
      <c r="V6791" s="10"/>
      <c r="W6791" s="12"/>
      <c r="X6791" s="11"/>
      <c r="Y6791" s="11"/>
      <c r="Z6791" s="11"/>
      <c r="AA6791" s="11"/>
      <c r="AB6791" s="9"/>
      <c r="AC6791" s="9"/>
      <c r="AD6791" s="9"/>
      <c r="AE6791" s="8"/>
      <c r="AF6791" s="13"/>
      <c r="AG6791" s="13"/>
      <c r="AH6791" s="9"/>
      <c r="AI6791" s="13"/>
      <c r="AJ6791" s="8"/>
      <c r="AK6791" s="8"/>
      <c r="AL6791" s="8"/>
      <c r="AM6791" s="8"/>
      <c r="AN6791" s="8"/>
      <c r="AO6791" s="8"/>
      <c r="AP6791" s="8"/>
      <c r="AQ6791" s="8"/>
      <c r="AR6791" s="8"/>
      <c r="AS6791" s="8"/>
      <c r="AT6791" s="8"/>
      <c r="AU6791" s="8"/>
      <c r="AV6791" s="8"/>
      <c r="AW6791" s="8"/>
      <c r="AX6791" s="8"/>
    </row>
    <row r="6792" spans="3:50">
      <c r="C6792" s="8"/>
      <c r="D6792" s="9"/>
      <c r="E6792" s="9"/>
      <c r="F6792" s="9"/>
      <c r="G6792" s="9"/>
      <c r="H6792" s="9"/>
      <c r="I6792" s="9"/>
      <c r="J6792" s="9"/>
      <c r="K6792" s="9"/>
      <c r="L6792" s="9"/>
      <c r="M6792" s="9"/>
      <c r="N6792" s="9"/>
      <c r="O6792" s="10"/>
      <c r="P6792" s="10"/>
      <c r="Q6792" s="10"/>
      <c r="R6792" s="10"/>
      <c r="S6792" s="11"/>
      <c r="T6792" s="12"/>
      <c r="U6792" s="12"/>
      <c r="V6792" s="10"/>
      <c r="W6792" s="12"/>
      <c r="X6792" s="11"/>
      <c r="Y6792" s="11"/>
      <c r="Z6792" s="11"/>
      <c r="AA6792" s="11"/>
      <c r="AB6792" s="9"/>
      <c r="AC6792" s="9"/>
      <c r="AD6792" s="9"/>
      <c r="AE6792" s="8"/>
      <c r="AF6792" s="13"/>
      <c r="AG6792" s="13"/>
      <c r="AH6792" s="9"/>
      <c r="AI6792" s="13"/>
      <c r="AJ6792" s="8"/>
      <c r="AK6792" s="8"/>
      <c r="AL6792" s="8"/>
      <c r="AM6792" s="8"/>
      <c r="AN6792" s="8"/>
      <c r="AO6792" s="8"/>
      <c r="AP6792" s="8"/>
      <c r="AQ6792" s="8"/>
      <c r="AR6792" s="8"/>
      <c r="AS6792" s="8"/>
      <c r="AT6792" s="8"/>
      <c r="AU6792" s="8"/>
      <c r="AV6792" s="8"/>
      <c r="AW6792" s="8"/>
      <c r="AX6792" s="8"/>
    </row>
    <row r="6793" spans="3:50">
      <c r="C6793" s="8"/>
      <c r="D6793" s="9"/>
      <c r="E6793" s="9"/>
      <c r="F6793" s="9"/>
      <c r="G6793" s="9"/>
      <c r="H6793" s="9"/>
      <c r="I6793" s="9"/>
      <c r="J6793" s="9"/>
      <c r="K6793" s="9"/>
      <c r="L6793" s="9"/>
      <c r="M6793" s="9"/>
      <c r="N6793" s="9"/>
      <c r="O6793" s="10"/>
      <c r="P6793" s="10"/>
      <c r="Q6793" s="10"/>
      <c r="R6793" s="10"/>
      <c r="S6793" s="11"/>
      <c r="T6793" s="12"/>
      <c r="U6793" s="12"/>
      <c r="V6793" s="10"/>
      <c r="W6793" s="12"/>
      <c r="X6793" s="11"/>
      <c r="Y6793" s="11"/>
      <c r="Z6793" s="11"/>
      <c r="AA6793" s="11"/>
      <c r="AB6793" s="9"/>
      <c r="AC6793" s="9"/>
      <c r="AD6793" s="9"/>
      <c r="AE6793" s="8"/>
      <c r="AF6793" s="13"/>
      <c r="AG6793" s="13"/>
      <c r="AH6793" s="9"/>
      <c r="AI6793" s="13"/>
      <c r="AJ6793" s="8"/>
      <c r="AK6793" s="8"/>
      <c r="AL6793" s="8"/>
      <c r="AM6793" s="8"/>
      <c r="AN6793" s="8"/>
      <c r="AO6793" s="8"/>
      <c r="AP6793" s="8"/>
      <c r="AQ6793" s="8"/>
      <c r="AR6793" s="8"/>
      <c r="AS6793" s="8"/>
      <c r="AT6793" s="8"/>
      <c r="AU6793" s="8"/>
      <c r="AV6793" s="8"/>
      <c r="AW6793" s="8"/>
      <c r="AX6793" s="8"/>
    </row>
    <row r="6794" spans="3:50">
      <c r="C6794" s="8"/>
      <c r="D6794" s="9"/>
      <c r="E6794" s="9"/>
      <c r="F6794" s="9"/>
      <c r="G6794" s="9"/>
      <c r="H6794" s="9"/>
      <c r="I6794" s="9"/>
      <c r="J6794" s="9"/>
      <c r="K6794" s="9"/>
      <c r="L6794" s="9"/>
      <c r="M6794" s="9"/>
      <c r="N6794" s="9"/>
      <c r="O6794" s="10"/>
      <c r="P6794" s="10"/>
      <c r="Q6794" s="10"/>
      <c r="R6794" s="10"/>
      <c r="S6794" s="11"/>
      <c r="T6794" s="12"/>
      <c r="U6794" s="12"/>
      <c r="V6794" s="10"/>
      <c r="W6794" s="12"/>
      <c r="X6794" s="11"/>
      <c r="Y6794" s="11"/>
      <c r="Z6794" s="11"/>
      <c r="AA6794" s="11"/>
      <c r="AB6794" s="9"/>
      <c r="AC6794" s="9"/>
      <c r="AD6794" s="9"/>
      <c r="AE6794" s="8"/>
      <c r="AF6794" s="13"/>
      <c r="AG6794" s="13"/>
      <c r="AH6794" s="9"/>
      <c r="AI6794" s="13"/>
      <c r="AJ6794" s="8"/>
      <c r="AK6794" s="8"/>
      <c r="AL6794" s="8"/>
      <c r="AM6794" s="8"/>
      <c r="AN6794" s="8"/>
      <c r="AO6794" s="8"/>
      <c r="AP6794" s="8"/>
      <c r="AQ6794" s="8"/>
      <c r="AR6794" s="8"/>
      <c r="AS6794" s="8"/>
      <c r="AT6794" s="8"/>
      <c r="AU6794" s="8"/>
      <c r="AV6794" s="8"/>
      <c r="AW6794" s="8"/>
      <c r="AX6794" s="8"/>
    </row>
    <row r="6795" spans="3:50">
      <c r="C6795" s="8"/>
      <c r="D6795" s="9"/>
      <c r="E6795" s="9"/>
      <c r="F6795" s="9"/>
      <c r="G6795" s="9"/>
      <c r="H6795" s="9"/>
      <c r="I6795" s="9"/>
      <c r="J6795" s="9"/>
      <c r="K6795" s="9"/>
      <c r="L6795" s="9"/>
      <c r="M6795" s="9"/>
      <c r="N6795" s="9"/>
      <c r="O6795" s="10"/>
      <c r="P6795" s="10"/>
      <c r="Q6795" s="10"/>
      <c r="R6795" s="10"/>
      <c r="S6795" s="11"/>
      <c r="T6795" s="12"/>
      <c r="U6795" s="12"/>
      <c r="V6795" s="10"/>
      <c r="W6795" s="12"/>
      <c r="X6795" s="11"/>
      <c r="Y6795" s="11"/>
      <c r="Z6795" s="11"/>
      <c r="AA6795" s="11"/>
      <c r="AB6795" s="9"/>
      <c r="AC6795" s="9"/>
      <c r="AD6795" s="9"/>
      <c r="AE6795" s="8"/>
      <c r="AF6795" s="13"/>
      <c r="AG6795" s="13"/>
      <c r="AH6795" s="9"/>
      <c r="AI6795" s="13"/>
      <c r="AJ6795" s="8"/>
      <c r="AK6795" s="8"/>
      <c r="AL6795" s="8"/>
      <c r="AM6795" s="8"/>
      <c r="AN6795" s="8"/>
      <c r="AO6795" s="8"/>
      <c r="AP6795" s="8"/>
      <c r="AQ6795" s="8"/>
      <c r="AR6795" s="8"/>
      <c r="AS6795" s="8"/>
      <c r="AT6795" s="8"/>
      <c r="AU6795" s="8"/>
      <c r="AV6795" s="8"/>
      <c r="AW6795" s="8"/>
      <c r="AX6795" s="8"/>
    </row>
    <row r="6796" spans="3:50">
      <c r="C6796" s="8"/>
      <c r="D6796" s="9"/>
      <c r="E6796" s="9"/>
      <c r="F6796" s="9"/>
      <c r="G6796" s="9"/>
      <c r="H6796" s="9"/>
      <c r="I6796" s="9"/>
      <c r="J6796" s="9"/>
      <c r="K6796" s="9"/>
      <c r="L6796" s="9"/>
      <c r="M6796" s="9"/>
      <c r="N6796" s="9"/>
      <c r="O6796" s="10"/>
      <c r="P6796" s="10"/>
      <c r="Q6796" s="10"/>
      <c r="R6796" s="10"/>
      <c r="S6796" s="11"/>
      <c r="T6796" s="12"/>
      <c r="U6796" s="12"/>
      <c r="V6796" s="10"/>
      <c r="W6796" s="12"/>
      <c r="X6796" s="11"/>
      <c r="Y6796" s="11"/>
      <c r="Z6796" s="11"/>
      <c r="AA6796" s="11"/>
      <c r="AB6796" s="9"/>
      <c r="AC6796" s="9"/>
      <c r="AD6796" s="9"/>
      <c r="AE6796" s="8"/>
      <c r="AF6796" s="13"/>
      <c r="AG6796" s="13"/>
      <c r="AH6796" s="9"/>
      <c r="AI6796" s="13"/>
      <c r="AJ6796" s="8"/>
      <c r="AK6796" s="8"/>
      <c r="AL6796" s="8"/>
      <c r="AM6796" s="8"/>
      <c r="AN6796" s="8"/>
      <c r="AO6796" s="8"/>
      <c r="AP6796" s="8"/>
      <c r="AQ6796" s="8"/>
      <c r="AR6796" s="8"/>
      <c r="AS6796" s="8"/>
      <c r="AT6796" s="8"/>
      <c r="AU6796" s="8"/>
      <c r="AV6796" s="8"/>
      <c r="AW6796" s="8"/>
      <c r="AX6796" s="8"/>
    </row>
    <row r="6797" spans="3:50">
      <c r="C6797" s="8"/>
      <c r="D6797" s="9"/>
      <c r="E6797" s="9"/>
      <c r="F6797" s="9"/>
      <c r="G6797" s="9"/>
      <c r="H6797" s="9"/>
      <c r="I6797" s="9"/>
      <c r="J6797" s="9"/>
      <c r="K6797" s="9"/>
      <c r="L6797" s="9"/>
      <c r="M6797" s="9"/>
      <c r="N6797" s="9"/>
      <c r="O6797" s="10"/>
      <c r="P6797" s="10"/>
      <c r="Q6797" s="10"/>
      <c r="R6797" s="10"/>
      <c r="S6797" s="11"/>
      <c r="T6797" s="12"/>
      <c r="U6797" s="12"/>
      <c r="V6797" s="10"/>
      <c r="W6797" s="12"/>
      <c r="X6797" s="11"/>
      <c r="Y6797" s="11"/>
      <c r="Z6797" s="11"/>
      <c r="AA6797" s="11"/>
      <c r="AB6797" s="9"/>
      <c r="AC6797" s="9"/>
      <c r="AD6797" s="9"/>
      <c r="AE6797" s="8"/>
      <c r="AF6797" s="13"/>
      <c r="AG6797" s="13"/>
      <c r="AH6797" s="9"/>
      <c r="AI6797" s="13"/>
      <c r="AJ6797" s="8"/>
      <c r="AK6797" s="8"/>
      <c r="AL6797" s="8"/>
      <c r="AM6797" s="8"/>
      <c r="AN6797" s="8"/>
      <c r="AO6797" s="8"/>
      <c r="AP6797" s="8"/>
      <c r="AQ6797" s="8"/>
      <c r="AR6797" s="8"/>
      <c r="AS6797" s="8"/>
      <c r="AT6797" s="8"/>
      <c r="AU6797" s="8"/>
      <c r="AV6797" s="8"/>
      <c r="AW6797" s="8"/>
      <c r="AX6797" s="8"/>
    </row>
    <row r="6798" spans="3:50">
      <c r="C6798" s="8"/>
      <c r="D6798" s="9"/>
      <c r="E6798" s="9"/>
      <c r="F6798" s="9"/>
      <c r="G6798" s="9"/>
      <c r="H6798" s="9"/>
      <c r="I6798" s="9"/>
      <c r="J6798" s="9"/>
      <c r="K6798" s="9"/>
      <c r="L6798" s="9"/>
      <c r="M6798" s="9"/>
      <c r="N6798" s="9"/>
      <c r="O6798" s="10"/>
      <c r="P6798" s="10"/>
      <c r="Q6798" s="10"/>
      <c r="R6798" s="10"/>
      <c r="S6798" s="11"/>
      <c r="T6798" s="12"/>
      <c r="U6798" s="12"/>
      <c r="V6798" s="10"/>
      <c r="W6798" s="12"/>
      <c r="X6798" s="11"/>
      <c r="Y6798" s="11"/>
      <c r="Z6798" s="11"/>
      <c r="AA6798" s="11"/>
      <c r="AB6798" s="9"/>
      <c r="AC6798" s="9"/>
      <c r="AD6798" s="9"/>
      <c r="AE6798" s="8"/>
      <c r="AF6798" s="13"/>
      <c r="AG6798" s="13"/>
      <c r="AH6798" s="9"/>
      <c r="AI6798" s="13"/>
      <c r="AJ6798" s="8"/>
      <c r="AK6798" s="8"/>
      <c r="AL6798" s="8"/>
      <c r="AM6798" s="8"/>
      <c r="AN6798" s="8"/>
      <c r="AO6798" s="8"/>
      <c r="AP6798" s="8"/>
      <c r="AQ6798" s="8"/>
      <c r="AR6798" s="8"/>
      <c r="AS6798" s="8"/>
      <c r="AT6798" s="8"/>
      <c r="AU6798" s="8"/>
      <c r="AV6798" s="8"/>
      <c r="AW6798" s="8"/>
      <c r="AX6798" s="8"/>
    </row>
    <row r="6799" spans="3:50">
      <c r="C6799" s="8"/>
      <c r="D6799" s="9"/>
      <c r="E6799" s="9"/>
      <c r="F6799" s="9"/>
      <c r="G6799" s="9"/>
      <c r="H6799" s="9"/>
      <c r="I6799" s="9"/>
      <c r="J6799" s="9"/>
      <c r="K6799" s="9"/>
      <c r="L6799" s="9"/>
      <c r="M6799" s="9"/>
      <c r="N6799" s="9"/>
      <c r="O6799" s="10"/>
      <c r="P6799" s="10"/>
      <c r="Q6799" s="10"/>
      <c r="R6799" s="10"/>
      <c r="S6799" s="11"/>
      <c r="T6799" s="12"/>
      <c r="U6799" s="12"/>
      <c r="V6799" s="10"/>
      <c r="W6799" s="12"/>
      <c r="X6799" s="11"/>
      <c r="Y6799" s="11"/>
      <c r="Z6799" s="11"/>
      <c r="AA6799" s="11"/>
      <c r="AB6799" s="9"/>
      <c r="AC6799" s="9"/>
      <c r="AD6799" s="9"/>
      <c r="AE6799" s="8"/>
      <c r="AF6799" s="13"/>
      <c r="AG6799" s="13"/>
      <c r="AH6799" s="9"/>
      <c r="AI6799" s="13"/>
      <c r="AJ6799" s="8"/>
      <c r="AK6799" s="8"/>
      <c r="AL6799" s="8"/>
      <c r="AM6799" s="8"/>
      <c r="AN6799" s="8"/>
      <c r="AO6799" s="8"/>
      <c r="AP6799" s="8"/>
      <c r="AQ6799" s="8"/>
      <c r="AR6799" s="8"/>
      <c r="AS6799" s="8"/>
      <c r="AT6799" s="8"/>
      <c r="AU6799" s="8"/>
      <c r="AV6799" s="8"/>
      <c r="AW6799" s="8"/>
      <c r="AX6799" s="8"/>
    </row>
    <row r="6800" spans="3:50">
      <c r="C6800" s="8"/>
      <c r="D6800" s="9"/>
      <c r="E6800" s="9"/>
      <c r="F6800" s="9"/>
      <c r="G6800" s="9"/>
      <c r="H6800" s="9"/>
      <c r="I6800" s="9"/>
      <c r="J6800" s="9"/>
      <c r="K6800" s="9"/>
      <c r="L6800" s="9"/>
      <c r="M6800" s="9"/>
      <c r="N6800" s="9"/>
      <c r="O6800" s="10"/>
      <c r="P6800" s="10"/>
      <c r="Q6800" s="10"/>
      <c r="R6800" s="10"/>
      <c r="S6800" s="11"/>
      <c r="T6800" s="12"/>
      <c r="U6800" s="12"/>
      <c r="V6800" s="10"/>
      <c r="W6800" s="12"/>
      <c r="X6800" s="11"/>
      <c r="Y6800" s="11"/>
      <c r="Z6800" s="11"/>
      <c r="AA6800" s="11"/>
      <c r="AB6800" s="9"/>
      <c r="AC6800" s="9"/>
      <c r="AD6800" s="9"/>
      <c r="AE6800" s="8"/>
      <c r="AF6800" s="13"/>
      <c r="AG6800" s="13"/>
      <c r="AH6800" s="9"/>
      <c r="AI6800" s="13"/>
      <c r="AJ6800" s="8"/>
      <c r="AK6800" s="8"/>
      <c r="AL6800" s="8"/>
      <c r="AM6800" s="8"/>
      <c r="AN6800" s="8"/>
      <c r="AO6800" s="8"/>
      <c r="AP6800" s="8"/>
      <c r="AQ6800" s="8"/>
      <c r="AR6800" s="8"/>
      <c r="AS6800" s="8"/>
      <c r="AT6800" s="8"/>
      <c r="AU6800" s="8"/>
      <c r="AV6800" s="8"/>
      <c r="AW6800" s="8"/>
      <c r="AX6800" s="8"/>
    </row>
    <row r="6801" spans="3:50">
      <c r="C6801" s="8"/>
      <c r="D6801" s="9"/>
      <c r="E6801" s="9"/>
      <c r="F6801" s="9"/>
      <c r="G6801" s="9"/>
      <c r="H6801" s="9"/>
      <c r="I6801" s="9"/>
      <c r="J6801" s="9"/>
      <c r="K6801" s="9"/>
      <c r="L6801" s="9"/>
      <c r="M6801" s="9"/>
      <c r="N6801" s="9"/>
      <c r="O6801" s="10"/>
      <c r="P6801" s="10"/>
      <c r="Q6801" s="10"/>
      <c r="R6801" s="10"/>
      <c r="S6801" s="11"/>
      <c r="T6801" s="12"/>
      <c r="U6801" s="12"/>
      <c r="V6801" s="10"/>
      <c r="W6801" s="12"/>
      <c r="X6801" s="11"/>
      <c r="Y6801" s="11"/>
      <c r="Z6801" s="11"/>
      <c r="AA6801" s="11"/>
      <c r="AB6801" s="9"/>
      <c r="AC6801" s="9"/>
      <c r="AD6801" s="9"/>
      <c r="AE6801" s="8"/>
      <c r="AF6801" s="13"/>
      <c r="AG6801" s="13"/>
      <c r="AH6801" s="9"/>
      <c r="AI6801" s="13"/>
      <c r="AJ6801" s="8"/>
      <c r="AK6801" s="8"/>
      <c r="AL6801" s="8"/>
      <c r="AM6801" s="8"/>
      <c r="AN6801" s="8"/>
      <c r="AO6801" s="8"/>
      <c r="AP6801" s="8"/>
      <c r="AQ6801" s="8"/>
      <c r="AR6801" s="8"/>
      <c r="AS6801" s="8"/>
      <c r="AT6801" s="8"/>
      <c r="AU6801" s="8"/>
      <c r="AV6801" s="8"/>
      <c r="AW6801" s="8"/>
      <c r="AX6801" s="8"/>
    </row>
    <row r="6802" spans="3:50">
      <c r="C6802" s="8"/>
      <c r="D6802" s="9"/>
      <c r="E6802" s="9"/>
      <c r="F6802" s="9"/>
      <c r="G6802" s="9"/>
      <c r="H6802" s="9"/>
      <c r="I6802" s="9"/>
      <c r="J6802" s="9"/>
      <c r="K6802" s="9"/>
      <c r="L6802" s="9"/>
      <c r="M6802" s="9"/>
      <c r="N6802" s="9"/>
      <c r="O6802" s="10"/>
      <c r="P6802" s="10"/>
      <c r="Q6802" s="10"/>
      <c r="R6802" s="10"/>
      <c r="S6802" s="11"/>
      <c r="T6802" s="12"/>
      <c r="U6802" s="12"/>
      <c r="V6802" s="10"/>
      <c r="W6802" s="12"/>
      <c r="X6802" s="11"/>
      <c r="Y6802" s="11"/>
      <c r="Z6802" s="11"/>
      <c r="AA6802" s="11"/>
      <c r="AB6802" s="9"/>
      <c r="AC6802" s="9"/>
      <c r="AD6802" s="9"/>
      <c r="AE6802" s="8"/>
      <c r="AF6802" s="13"/>
      <c r="AG6802" s="13"/>
      <c r="AH6802" s="9"/>
      <c r="AI6802" s="13"/>
      <c r="AJ6802" s="8"/>
      <c r="AK6802" s="8"/>
      <c r="AL6802" s="8"/>
      <c r="AM6802" s="8"/>
      <c r="AN6802" s="8"/>
      <c r="AO6802" s="8"/>
      <c r="AP6802" s="8"/>
      <c r="AQ6802" s="8"/>
      <c r="AR6802" s="8"/>
      <c r="AS6802" s="8"/>
      <c r="AT6802" s="8"/>
      <c r="AU6802" s="8"/>
      <c r="AV6802" s="8"/>
      <c r="AW6802" s="8"/>
      <c r="AX6802" s="8"/>
    </row>
    <row r="6803" spans="3:50">
      <c r="C6803" s="8"/>
      <c r="D6803" s="9"/>
      <c r="E6803" s="9"/>
      <c r="F6803" s="9"/>
      <c r="G6803" s="9"/>
      <c r="H6803" s="9"/>
      <c r="I6803" s="9"/>
      <c r="J6803" s="9"/>
      <c r="K6803" s="9"/>
      <c r="L6803" s="9"/>
      <c r="M6803" s="9"/>
      <c r="N6803" s="9"/>
      <c r="O6803" s="10"/>
      <c r="P6803" s="10"/>
      <c r="Q6803" s="10"/>
      <c r="R6803" s="10"/>
      <c r="S6803" s="11"/>
      <c r="T6803" s="12"/>
      <c r="U6803" s="12"/>
      <c r="V6803" s="10"/>
      <c r="W6803" s="12"/>
      <c r="X6803" s="11"/>
      <c r="Y6803" s="11"/>
      <c r="Z6803" s="11"/>
      <c r="AA6803" s="11"/>
      <c r="AB6803" s="9"/>
      <c r="AC6803" s="9"/>
      <c r="AD6803" s="9"/>
      <c r="AE6803" s="8"/>
      <c r="AF6803" s="13"/>
      <c r="AG6803" s="13"/>
      <c r="AH6803" s="9"/>
      <c r="AI6803" s="13"/>
      <c r="AJ6803" s="8"/>
      <c r="AK6803" s="8"/>
      <c r="AL6803" s="8"/>
      <c r="AM6803" s="8"/>
      <c r="AN6803" s="8"/>
      <c r="AO6803" s="8"/>
      <c r="AP6803" s="8"/>
      <c r="AQ6803" s="8"/>
      <c r="AR6803" s="8"/>
      <c r="AS6803" s="8"/>
      <c r="AT6803" s="8"/>
      <c r="AU6803" s="8"/>
      <c r="AV6803" s="8"/>
      <c r="AW6803" s="8"/>
      <c r="AX6803" s="8"/>
    </row>
    <row r="6804" spans="3:50">
      <c r="C6804" s="8"/>
      <c r="D6804" s="9"/>
      <c r="E6804" s="9"/>
      <c r="F6804" s="9"/>
      <c r="G6804" s="9"/>
      <c r="H6804" s="9"/>
      <c r="I6804" s="9"/>
      <c r="J6804" s="9"/>
      <c r="K6804" s="9"/>
      <c r="L6804" s="9"/>
      <c r="M6804" s="9"/>
      <c r="N6804" s="9"/>
      <c r="O6804" s="10"/>
      <c r="P6804" s="10"/>
      <c r="Q6804" s="10"/>
      <c r="R6804" s="10"/>
      <c r="S6804" s="11"/>
      <c r="T6804" s="12"/>
      <c r="U6804" s="12"/>
      <c r="V6804" s="10"/>
      <c r="W6804" s="12"/>
      <c r="X6804" s="11"/>
      <c r="Y6804" s="11"/>
      <c r="Z6804" s="11"/>
      <c r="AA6804" s="11"/>
      <c r="AB6804" s="9"/>
      <c r="AC6804" s="9"/>
      <c r="AD6804" s="9"/>
      <c r="AE6804" s="8"/>
      <c r="AF6804" s="13"/>
      <c r="AG6804" s="13"/>
      <c r="AH6804" s="9"/>
      <c r="AI6804" s="13"/>
      <c r="AJ6804" s="8"/>
      <c r="AK6804" s="8"/>
      <c r="AL6804" s="8"/>
      <c r="AM6804" s="8"/>
      <c r="AN6804" s="8"/>
      <c r="AO6804" s="8"/>
      <c r="AP6804" s="8"/>
      <c r="AQ6804" s="8"/>
      <c r="AR6804" s="8"/>
      <c r="AS6804" s="8"/>
      <c r="AT6804" s="8"/>
      <c r="AU6804" s="8"/>
      <c r="AV6804" s="8"/>
      <c r="AW6804" s="8"/>
      <c r="AX6804" s="8"/>
    </row>
    <row r="6805" spans="3:50">
      <c r="C6805" s="8"/>
      <c r="D6805" s="9"/>
      <c r="E6805" s="9"/>
      <c r="F6805" s="9"/>
      <c r="G6805" s="9"/>
      <c r="H6805" s="9"/>
      <c r="I6805" s="9"/>
      <c r="J6805" s="9"/>
      <c r="K6805" s="9"/>
      <c r="L6805" s="9"/>
      <c r="M6805" s="9"/>
      <c r="N6805" s="9"/>
      <c r="O6805" s="10"/>
      <c r="P6805" s="10"/>
      <c r="Q6805" s="10"/>
      <c r="R6805" s="10"/>
      <c r="S6805" s="11"/>
      <c r="T6805" s="12"/>
      <c r="U6805" s="12"/>
      <c r="V6805" s="10"/>
      <c r="W6805" s="12"/>
      <c r="X6805" s="11"/>
      <c r="Y6805" s="11"/>
      <c r="Z6805" s="11"/>
      <c r="AA6805" s="11"/>
      <c r="AB6805" s="9"/>
      <c r="AC6805" s="9"/>
      <c r="AD6805" s="9"/>
      <c r="AE6805" s="8"/>
      <c r="AF6805" s="13"/>
      <c r="AG6805" s="13"/>
      <c r="AH6805" s="9"/>
      <c r="AI6805" s="13"/>
      <c r="AJ6805" s="8"/>
      <c r="AK6805" s="8"/>
      <c r="AL6805" s="8"/>
      <c r="AM6805" s="8"/>
      <c r="AN6805" s="8"/>
      <c r="AO6805" s="8"/>
      <c r="AP6805" s="8"/>
      <c r="AQ6805" s="8"/>
      <c r="AR6805" s="8"/>
      <c r="AS6805" s="8"/>
      <c r="AT6805" s="8"/>
      <c r="AU6805" s="8"/>
      <c r="AV6805" s="8"/>
      <c r="AW6805" s="8"/>
      <c r="AX6805" s="8"/>
    </row>
    <row r="6806" spans="3:50">
      <c r="C6806" s="8"/>
      <c r="D6806" s="9"/>
      <c r="E6806" s="9"/>
      <c r="F6806" s="9"/>
      <c r="G6806" s="9"/>
      <c r="H6806" s="9"/>
      <c r="I6806" s="9"/>
      <c r="J6806" s="9"/>
      <c r="K6806" s="9"/>
      <c r="L6806" s="9"/>
      <c r="M6806" s="9"/>
      <c r="N6806" s="9"/>
      <c r="O6806" s="10"/>
      <c r="P6806" s="10"/>
      <c r="Q6806" s="10"/>
      <c r="R6806" s="10"/>
      <c r="S6806" s="11"/>
      <c r="T6806" s="12"/>
      <c r="U6806" s="12"/>
      <c r="V6806" s="10"/>
      <c r="W6806" s="12"/>
      <c r="X6806" s="11"/>
      <c r="Y6806" s="11"/>
      <c r="Z6806" s="11"/>
      <c r="AA6806" s="11"/>
      <c r="AB6806" s="9"/>
      <c r="AC6806" s="9"/>
      <c r="AD6806" s="9"/>
      <c r="AE6806" s="8"/>
      <c r="AF6806" s="13"/>
      <c r="AG6806" s="13"/>
      <c r="AH6806" s="9"/>
      <c r="AI6806" s="13"/>
      <c r="AJ6806" s="8"/>
      <c r="AK6806" s="8"/>
      <c r="AL6806" s="8"/>
      <c r="AM6806" s="8"/>
      <c r="AN6806" s="8"/>
      <c r="AO6806" s="8"/>
      <c r="AP6806" s="8"/>
      <c r="AQ6806" s="8"/>
      <c r="AR6806" s="8"/>
      <c r="AS6806" s="8"/>
      <c r="AT6806" s="8"/>
      <c r="AU6806" s="8"/>
      <c r="AV6806" s="8"/>
      <c r="AW6806" s="8"/>
      <c r="AX6806" s="8"/>
    </row>
    <row r="6807" spans="3:50">
      <c r="C6807" s="8"/>
      <c r="D6807" s="9"/>
      <c r="E6807" s="9"/>
      <c r="F6807" s="9"/>
      <c r="G6807" s="9"/>
      <c r="H6807" s="9"/>
      <c r="I6807" s="9"/>
      <c r="J6807" s="9"/>
      <c r="K6807" s="9"/>
      <c r="L6807" s="9"/>
      <c r="M6807" s="9"/>
      <c r="N6807" s="9"/>
      <c r="O6807" s="10"/>
      <c r="P6807" s="10"/>
      <c r="Q6807" s="10"/>
      <c r="R6807" s="10"/>
      <c r="S6807" s="11"/>
      <c r="T6807" s="12"/>
      <c r="U6807" s="12"/>
      <c r="V6807" s="10"/>
      <c r="W6807" s="12"/>
      <c r="X6807" s="11"/>
      <c r="Y6807" s="11"/>
      <c r="Z6807" s="11"/>
      <c r="AA6807" s="11"/>
      <c r="AB6807" s="9"/>
      <c r="AC6807" s="9"/>
      <c r="AD6807" s="9"/>
      <c r="AE6807" s="8"/>
      <c r="AF6807" s="13"/>
      <c r="AG6807" s="13"/>
      <c r="AH6807" s="9"/>
      <c r="AI6807" s="13"/>
      <c r="AJ6807" s="8"/>
      <c r="AK6807" s="8"/>
      <c r="AL6807" s="8"/>
      <c r="AM6807" s="8"/>
      <c r="AN6807" s="8"/>
      <c r="AO6807" s="8"/>
      <c r="AP6807" s="8"/>
      <c r="AQ6807" s="8"/>
      <c r="AR6807" s="8"/>
      <c r="AS6807" s="8"/>
      <c r="AT6807" s="8"/>
      <c r="AU6807" s="8"/>
      <c r="AV6807" s="8"/>
      <c r="AW6807" s="8"/>
      <c r="AX6807" s="8"/>
    </row>
    <row r="6808" spans="3:50">
      <c r="C6808" s="8"/>
      <c r="D6808" s="9"/>
      <c r="E6808" s="9"/>
      <c r="F6808" s="9"/>
      <c r="G6808" s="9"/>
      <c r="H6808" s="9"/>
      <c r="I6808" s="9"/>
      <c r="J6808" s="9"/>
      <c r="K6808" s="9"/>
      <c r="L6808" s="9"/>
      <c r="M6808" s="9"/>
      <c r="N6808" s="9"/>
      <c r="O6808" s="10"/>
      <c r="P6808" s="10"/>
      <c r="Q6808" s="10"/>
      <c r="R6808" s="10"/>
      <c r="S6808" s="11"/>
      <c r="T6808" s="12"/>
      <c r="U6808" s="12"/>
      <c r="V6808" s="10"/>
      <c r="W6808" s="12"/>
      <c r="X6808" s="11"/>
      <c r="Y6808" s="11"/>
      <c r="Z6808" s="11"/>
      <c r="AA6808" s="11"/>
      <c r="AB6808" s="9"/>
      <c r="AC6808" s="9"/>
      <c r="AD6808" s="9"/>
      <c r="AE6808" s="8"/>
      <c r="AF6808" s="13"/>
      <c r="AG6808" s="13"/>
      <c r="AH6808" s="9"/>
      <c r="AI6808" s="13"/>
      <c r="AJ6808" s="8"/>
      <c r="AK6808" s="8"/>
      <c r="AL6808" s="8"/>
      <c r="AM6808" s="8"/>
      <c r="AN6808" s="8"/>
      <c r="AO6808" s="8"/>
      <c r="AP6808" s="8"/>
      <c r="AQ6808" s="8"/>
      <c r="AR6808" s="8"/>
      <c r="AS6808" s="8"/>
      <c r="AT6808" s="8"/>
      <c r="AU6808" s="8"/>
      <c r="AV6808" s="8"/>
      <c r="AW6808" s="8"/>
      <c r="AX6808" s="8"/>
    </row>
    <row r="6809" spans="3:50">
      <c r="C6809" s="8"/>
      <c r="D6809" s="9"/>
      <c r="E6809" s="9"/>
      <c r="F6809" s="9"/>
      <c r="G6809" s="9"/>
      <c r="H6809" s="9"/>
      <c r="I6809" s="9"/>
      <c r="J6809" s="9"/>
      <c r="K6809" s="9"/>
      <c r="L6809" s="9"/>
      <c r="M6809" s="9"/>
      <c r="N6809" s="9"/>
      <c r="O6809" s="10"/>
      <c r="P6809" s="10"/>
      <c r="Q6809" s="10"/>
      <c r="R6809" s="10"/>
      <c r="S6809" s="11"/>
      <c r="T6809" s="12"/>
      <c r="U6809" s="12"/>
      <c r="V6809" s="10"/>
      <c r="W6809" s="12"/>
      <c r="X6809" s="11"/>
      <c r="Y6809" s="11"/>
      <c r="Z6809" s="11"/>
      <c r="AA6809" s="11"/>
      <c r="AB6809" s="9"/>
      <c r="AC6809" s="9"/>
      <c r="AD6809" s="9"/>
      <c r="AE6809" s="8"/>
      <c r="AF6809" s="13"/>
      <c r="AG6809" s="13"/>
      <c r="AH6809" s="9"/>
      <c r="AI6809" s="13"/>
      <c r="AJ6809" s="8"/>
      <c r="AK6809" s="8"/>
      <c r="AL6809" s="8"/>
      <c r="AM6809" s="8"/>
      <c r="AN6809" s="8"/>
      <c r="AO6809" s="8"/>
      <c r="AP6809" s="8"/>
      <c r="AQ6809" s="8"/>
      <c r="AR6809" s="8"/>
      <c r="AS6809" s="8"/>
      <c r="AT6809" s="8"/>
      <c r="AU6809" s="8"/>
      <c r="AV6809" s="8"/>
      <c r="AW6809" s="8"/>
      <c r="AX6809" s="8"/>
    </row>
    <row r="6810" spans="3:50">
      <c r="C6810" s="8"/>
      <c r="D6810" s="9"/>
      <c r="E6810" s="9"/>
      <c r="F6810" s="9"/>
      <c r="G6810" s="9"/>
      <c r="H6810" s="9"/>
      <c r="I6810" s="9"/>
      <c r="J6810" s="9"/>
      <c r="K6810" s="9"/>
      <c r="L6810" s="9"/>
      <c r="M6810" s="9"/>
      <c r="N6810" s="9"/>
      <c r="O6810" s="10"/>
      <c r="P6810" s="10"/>
      <c r="Q6810" s="10"/>
      <c r="R6810" s="10"/>
      <c r="S6810" s="11"/>
      <c r="T6810" s="12"/>
      <c r="U6810" s="12"/>
      <c r="V6810" s="10"/>
      <c r="W6810" s="12"/>
      <c r="X6810" s="11"/>
      <c r="Y6810" s="11"/>
      <c r="Z6810" s="11"/>
      <c r="AA6810" s="11"/>
      <c r="AB6810" s="9"/>
      <c r="AC6810" s="9"/>
      <c r="AD6810" s="9"/>
      <c r="AE6810" s="8"/>
      <c r="AF6810" s="13"/>
      <c r="AG6810" s="13"/>
      <c r="AH6810" s="9"/>
      <c r="AI6810" s="13"/>
      <c r="AJ6810" s="8"/>
      <c r="AK6810" s="8"/>
      <c r="AL6810" s="8"/>
      <c r="AM6810" s="8"/>
      <c r="AN6810" s="8"/>
      <c r="AO6810" s="8"/>
      <c r="AP6810" s="8"/>
      <c r="AQ6810" s="8"/>
      <c r="AR6810" s="8"/>
      <c r="AS6810" s="8"/>
      <c r="AT6810" s="8"/>
      <c r="AU6810" s="8"/>
      <c r="AV6810" s="8"/>
      <c r="AW6810" s="8"/>
      <c r="AX6810" s="8"/>
    </row>
    <row r="6811" spans="3:50">
      <c r="C6811" s="8"/>
      <c r="D6811" s="9"/>
      <c r="E6811" s="9"/>
      <c r="F6811" s="9"/>
      <c r="G6811" s="9"/>
      <c r="H6811" s="9"/>
      <c r="I6811" s="9"/>
      <c r="J6811" s="9"/>
      <c r="K6811" s="9"/>
      <c r="L6811" s="9"/>
      <c r="M6811" s="9"/>
      <c r="N6811" s="9"/>
      <c r="O6811" s="10"/>
      <c r="P6811" s="10"/>
      <c r="Q6811" s="10"/>
      <c r="R6811" s="10"/>
      <c r="S6811" s="11"/>
      <c r="T6811" s="12"/>
      <c r="U6811" s="12"/>
      <c r="V6811" s="10"/>
      <c r="W6811" s="12"/>
      <c r="X6811" s="11"/>
      <c r="Y6811" s="11"/>
      <c r="Z6811" s="11"/>
      <c r="AA6811" s="11"/>
      <c r="AB6811" s="9"/>
      <c r="AC6811" s="9"/>
      <c r="AD6811" s="9"/>
      <c r="AE6811" s="8"/>
      <c r="AF6811" s="13"/>
      <c r="AG6811" s="13"/>
      <c r="AH6811" s="9"/>
      <c r="AI6811" s="13"/>
      <c r="AJ6811" s="8"/>
      <c r="AK6811" s="8"/>
      <c r="AL6811" s="8"/>
      <c r="AM6811" s="8"/>
      <c r="AN6811" s="8"/>
      <c r="AO6811" s="8"/>
      <c r="AP6811" s="8"/>
      <c r="AQ6811" s="8"/>
      <c r="AR6811" s="8"/>
      <c r="AS6811" s="8"/>
      <c r="AT6811" s="8"/>
      <c r="AU6811" s="8"/>
      <c r="AV6811" s="8"/>
      <c r="AW6811" s="8"/>
      <c r="AX6811" s="8"/>
    </row>
    <row r="6812" spans="3:50">
      <c r="C6812" s="8"/>
      <c r="D6812" s="9"/>
      <c r="E6812" s="9"/>
      <c r="F6812" s="9"/>
      <c r="G6812" s="9"/>
      <c r="H6812" s="9"/>
      <c r="I6812" s="9"/>
      <c r="J6812" s="9"/>
      <c r="K6812" s="9"/>
      <c r="L6812" s="9"/>
      <c r="M6812" s="9"/>
      <c r="N6812" s="9"/>
      <c r="O6812" s="10"/>
      <c r="P6812" s="10"/>
      <c r="Q6812" s="10"/>
      <c r="R6812" s="10"/>
      <c r="S6812" s="11"/>
      <c r="T6812" s="12"/>
      <c r="U6812" s="12"/>
      <c r="V6812" s="10"/>
      <c r="W6812" s="12"/>
      <c r="X6812" s="11"/>
      <c r="Y6812" s="11"/>
      <c r="Z6812" s="11"/>
      <c r="AA6812" s="11"/>
      <c r="AB6812" s="9"/>
      <c r="AC6812" s="9"/>
      <c r="AD6812" s="9"/>
      <c r="AE6812" s="8"/>
      <c r="AF6812" s="13"/>
      <c r="AG6812" s="13"/>
      <c r="AH6812" s="9"/>
      <c r="AI6812" s="13"/>
      <c r="AJ6812" s="8"/>
      <c r="AK6812" s="8"/>
      <c r="AL6812" s="8"/>
      <c r="AM6812" s="8"/>
      <c r="AN6812" s="8"/>
      <c r="AO6812" s="8"/>
      <c r="AP6812" s="8"/>
      <c r="AQ6812" s="8"/>
      <c r="AR6812" s="8"/>
      <c r="AS6812" s="8"/>
      <c r="AT6812" s="8"/>
      <c r="AU6812" s="8"/>
      <c r="AV6812" s="8"/>
      <c r="AW6812" s="8"/>
      <c r="AX6812" s="8"/>
    </row>
    <row r="6813" spans="3:50">
      <c r="C6813" s="8"/>
      <c r="D6813" s="9"/>
      <c r="E6813" s="9"/>
      <c r="F6813" s="9"/>
      <c r="G6813" s="9"/>
      <c r="H6813" s="9"/>
      <c r="I6813" s="9"/>
      <c r="J6813" s="9"/>
      <c r="K6813" s="9"/>
      <c r="L6813" s="9"/>
      <c r="M6813" s="9"/>
      <c r="N6813" s="9"/>
      <c r="O6813" s="10"/>
      <c r="P6813" s="10"/>
      <c r="Q6813" s="10"/>
      <c r="R6813" s="10"/>
      <c r="S6813" s="11"/>
      <c r="T6813" s="12"/>
      <c r="U6813" s="12"/>
      <c r="V6813" s="10"/>
      <c r="W6813" s="12"/>
      <c r="X6813" s="11"/>
      <c r="Y6813" s="11"/>
      <c r="Z6813" s="11"/>
      <c r="AA6813" s="11"/>
      <c r="AB6813" s="9"/>
      <c r="AC6813" s="9"/>
      <c r="AD6813" s="9"/>
      <c r="AE6813" s="8"/>
      <c r="AF6813" s="13"/>
      <c r="AG6813" s="13"/>
      <c r="AH6813" s="9"/>
      <c r="AI6813" s="13"/>
      <c r="AJ6813" s="8"/>
      <c r="AK6813" s="8"/>
      <c r="AL6813" s="8"/>
      <c r="AM6813" s="8"/>
      <c r="AN6813" s="8"/>
      <c r="AO6813" s="8"/>
      <c r="AP6813" s="8"/>
      <c r="AQ6813" s="8"/>
      <c r="AR6813" s="8"/>
      <c r="AS6813" s="8"/>
      <c r="AT6813" s="8"/>
      <c r="AU6813" s="8"/>
      <c r="AV6813" s="8"/>
      <c r="AW6813" s="8"/>
      <c r="AX6813" s="8"/>
    </row>
    <row r="6814" spans="3:50">
      <c r="C6814" s="8"/>
      <c r="D6814" s="9"/>
      <c r="E6814" s="9"/>
      <c r="F6814" s="9"/>
      <c r="G6814" s="9"/>
      <c r="H6814" s="9"/>
      <c r="I6814" s="9"/>
      <c r="J6814" s="9"/>
      <c r="K6814" s="9"/>
      <c r="L6814" s="9"/>
      <c r="M6814" s="9"/>
      <c r="N6814" s="9"/>
      <c r="O6814" s="10"/>
      <c r="P6814" s="10"/>
      <c r="Q6814" s="10"/>
      <c r="R6814" s="10"/>
      <c r="S6814" s="11"/>
      <c r="T6814" s="12"/>
      <c r="U6814" s="12"/>
      <c r="V6814" s="10"/>
      <c r="W6814" s="12"/>
      <c r="X6814" s="11"/>
      <c r="Y6814" s="11"/>
      <c r="Z6814" s="11"/>
      <c r="AA6814" s="11"/>
      <c r="AB6814" s="9"/>
      <c r="AC6814" s="9"/>
      <c r="AD6814" s="9"/>
      <c r="AE6814" s="8"/>
      <c r="AF6814" s="13"/>
      <c r="AG6814" s="13"/>
      <c r="AH6814" s="9"/>
      <c r="AI6814" s="13"/>
      <c r="AJ6814" s="8"/>
      <c r="AK6814" s="8"/>
      <c r="AL6814" s="8"/>
      <c r="AM6814" s="8"/>
      <c r="AN6814" s="8"/>
      <c r="AO6814" s="8"/>
      <c r="AP6814" s="8"/>
      <c r="AQ6814" s="8"/>
      <c r="AR6814" s="8"/>
      <c r="AS6814" s="8"/>
      <c r="AT6814" s="8"/>
      <c r="AU6814" s="8"/>
      <c r="AV6814" s="8"/>
      <c r="AW6814" s="8"/>
      <c r="AX6814" s="8"/>
    </row>
    <row r="6815" spans="3:50">
      <c r="C6815" s="8"/>
      <c r="D6815" s="9"/>
      <c r="E6815" s="9"/>
      <c r="F6815" s="9"/>
      <c r="G6815" s="9"/>
      <c r="H6815" s="9"/>
      <c r="I6815" s="9"/>
      <c r="J6815" s="9"/>
      <c r="K6815" s="9"/>
      <c r="L6815" s="9"/>
      <c r="M6815" s="9"/>
      <c r="N6815" s="9"/>
      <c r="O6815" s="10"/>
      <c r="P6815" s="10"/>
      <c r="Q6815" s="10"/>
      <c r="R6815" s="10"/>
      <c r="S6815" s="11"/>
      <c r="T6815" s="12"/>
      <c r="U6815" s="12"/>
      <c r="V6815" s="10"/>
      <c r="W6815" s="12"/>
      <c r="X6815" s="11"/>
      <c r="Y6815" s="11"/>
      <c r="Z6815" s="11"/>
      <c r="AA6815" s="11"/>
      <c r="AB6815" s="9"/>
      <c r="AC6815" s="9"/>
      <c r="AD6815" s="9"/>
      <c r="AE6815" s="8"/>
      <c r="AF6815" s="13"/>
      <c r="AG6815" s="13"/>
      <c r="AH6815" s="9"/>
      <c r="AI6815" s="13"/>
      <c r="AJ6815" s="8"/>
      <c r="AK6815" s="8"/>
      <c r="AL6815" s="8"/>
      <c r="AM6815" s="8"/>
      <c r="AN6815" s="8"/>
      <c r="AO6815" s="8"/>
      <c r="AP6815" s="8"/>
      <c r="AQ6815" s="8"/>
      <c r="AR6815" s="8"/>
      <c r="AS6815" s="8"/>
      <c r="AT6815" s="8"/>
      <c r="AU6815" s="8"/>
      <c r="AV6815" s="8"/>
      <c r="AW6815" s="8"/>
      <c r="AX6815" s="8"/>
    </row>
    <row r="6816" spans="3:50">
      <c r="C6816" s="8"/>
      <c r="D6816" s="9"/>
      <c r="E6816" s="9"/>
      <c r="F6816" s="9"/>
      <c r="G6816" s="9"/>
      <c r="H6816" s="9"/>
      <c r="I6816" s="9"/>
      <c r="J6816" s="9"/>
      <c r="K6816" s="9"/>
      <c r="L6816" s="9"/>
      <c r="M6816" s="9"/>
      <c r="N6816" s="9"/>
      <c r="O6816" s="10"/>
      <c r="P6816" s="10"/>
      <c r="Q6816" s="10"/>
      <c r="R6816" s="10"/>
      <c r="S6816" s="11"/>
      <c r="T6816" s="12"/>
      <c r="U6816" s="12"/>
      <c r="V6816" s="10"/>
      <c r="W6816" s="12"/>
      <c r="X6816" s="11"/>
      <c r="Y6816" s="11"/>
      <c r="Z6816" s="11"/>
      <c r="AA6816" s="11"/>
      <c r="AB6816" s="9"/>
      <c r="AC6816" s="9"/>
      <c r="AD6816" s="9"/>
      <c r="AE6816" s="8"/>
      <c r="AF6816" s="13"/>
      <c r="AG6816" s="13"/>
      <c r="AH6816" s="9"/>
      <c r="AI6816" s="13"/>
      <c r="AJ6816" s="8"/>
      <c r="AK6816" s="8"/>
      <c r="AL6816" s="8"/>
      <c r="AM6816" s="8"/>
      <c r="AN6816" s="8"/>
      <c r="AO6816" s="8"/>
      <c r="AP6816" s="8"/>
      <c r="AQ6816" s="8"/>
      <c r="AR6816" s="8"/>
      <c r="AS6816" s="8"/>
      <c r="AT6816" s="8"/>
      <c r="AU6816" s="8"/>
      <c r="AV6816" s="8"/>
      <c r="AW6816" s="8"/>
      <c r="AX6816" s="8"/>
    </row>
    <row r="6817" spans="3:50">
      <c r="C6817" s="8"/>
      <c r="D6817" s="9"/>
      <c r="E6817" s="9"/>
      <c r="F6817" s="9"/>
      <c r="G6817" s="9"/>
      <c r="H6817" s="9"/>
      <c r="I6817" s="9"/>
      <c r="J6817" s="9"/>
      <c r="K6817" s="9"/>
      <c r="L6817" s="9"/>
      <c r="M6817" s="9"/>
      <c r="N6817" s="9"/>
      <c r="O6817" s="10"/>
      <c r="P6817" s="10"/>
      <c r="Q6817" s="10"/>
      <c r="R6817" s="10"/>
      <c r="S6817" s="11"/>
      <c r="T6817" s="12"/>
      <c r="U6817" s="12"/>
      <c r="V6817" s="10"/>
      <c r="W6817" s="12"/>
      <c r="X6817" s="11"/>
      <c r="Y6817" s="11"/>
      <c r="Z6817" s="11"/>
      <c r="AA6817" s="11"/>
      <c r="AB6817" s="9"/>
      <c r="AC6817" s="9"/>
      <c r="AD6817" s="9"/>
      <c r="AE6817" s="8"/>
      <c r="AF6817" s="13"/>
      <c r="AG6817" s="13"/>
      <c r="AH6817" s="9"/>
      <c r="AI6817" s="13"/>
      <c r="AJ6817" s="8"/>
      <c r="AK6817" s="8"/>
      <c r="AL6817" s="8"/>
      <c r="AM6817" s="8"/>
      <c r="AN6817" s="8"/>
      <c r="AO6817" s="8"/>
      <c r="AP6817" s="8"/>
      <c r="AQ6817" s="8"/>
      <c r="AR6817" s="8"/>
      <c r="AS6817" s="8"/>
      <c r="AT6817" s="8"/>
      <c r="AU6817" s="8"/>
      <c r="AV6817" s="8"/>
      <c r="AW6817" s="8"/>
      <c r="AX6817" s="8"/>
    </row>
    <row r="6818" spans="3:50">
      <c r="C6818" s="8"/>
      <c r="D6818" s="9"/>
      <c r="E6818" s="9"/>
      <c r="F6818" s="9"/>
      <c r="G6818" s="9"/>
      <c r="H6818" s="9"/>
      <c r="I6818" s="9"/>
      <c r="J6818" s="9"/>
      <c r="K6818" s="9"/>
      <c r="L6818" s="9"/>
      <c r="M6818" s="9"/>
      <c r="N6818" s="9"/>
      <c r="O6818" s="10"/>
      <c r="P6818" s="10"/>
      <c r="Q6818" s="10"/>
      <c r="R6818" s="10"/>
      <c r="S6818" s="11"/>
      <c r="T6818" s="12"/>
      <c r="U6818" s="12"/>
      <c r="V6818" s="10"/>
      <c r="W6818" s="12"/>
      <c r="X6818" s="11"/>
      <c r="Y6818" s="11"/>
      <c r="Z6818" s="11"/>
      <c r="AA6818" s="11"/>
      <c r="AB6818" s="9"/>
      <c r="AC6818" s="9"/>
      <c r="AD6818" s="9"/>
      <c r="AE6818" s="8"/>
      <c r="AF6818" s="13"/>
      <c r="AG6818" s="13"/>
      <c r="AH6818" s="9"/>
      <c r="AI6818" s="13"/>
      <c r="AJ6818" s="8"/>
      <c r="AK6818" s="8"/>
      <c r="AL6818" s="8"/>
      <c r="AM6818" s="8"/>
      <c r="AN6818" s="8"/>
      <c r="AO6818" s="8"/>
      <c r="AP6818" s="8"/>
      <c r="AQ6818" s="8"/>
      <c r="AR6818" s="8"/>
      <c r="AS6818" s="8"/>
      <c r="AT6818" s="8"/>
      <c r="AU6818" s="8"/>
      <c r="AV6818" s="8"/>
      <c r="AW6818" s="8"/>
      <c r="AX6818" s="8"/>
    </row>
    <row r="6819" spans="3:50">
      <c r="C6819" s="8"/>
      <c r="D6819" s="9"/>
      <c r="E6819" s="9"/>
      <c r="F6819" s="9"/>
      <c r="G6819" s="9"/>
      <c r="H6819" s="9"/>
      <c r="I6819" s="9"/>
      <c r="J6819" s="9"/>
      <c r="K6819" s="9"/>
      <c r="L6819" s="9"/>
      <c r="M6819" s="9"/>
      <c r="N6819" s="9"/>
      <c r="O6819" s="10"/>
      <c r="P6819" s="10"/>
      <c r="Q6819" s="10"/>
      <c r="R6819" s="10"/>
      <c r="S6819" s="11"/>
      <c r="T6819" s="12"/>
      <c r="U6819" s="12"/>
      <c r="V6819" s="10"/>
      <c r="W6819" s="12"/>
      <c r="X6819" s="11"/>
      <c r="Y6819" s="11"/>
      <c r="Z6819" s="11"/>
      <c r="AA6819" s="11"/>
      <c r="AB6819" s="9"/>
      <c r="AC6819" s="9"/>
      <c r="AD6819" s="9"/>
      <c r="AE6819" s="8"/>
      <c r="AF6819" s="13"/>
      <c r="AG6819" s="13"/>
      <c r="AH6819" s="9"/>
      <c r="AI6819" s="13"/>
      <c r="AJ6819" s="8"/>
      <c r="AK6819" s="8"/>
      <c r="AL6819" s="8"/>
      <c r="AM6819" s="8"/>
      <c r="AN6819" s="8"/>
      <c r="AO6819" s="8"/>
      <c r="AP6819" s="8"/>
      <c r="AQ6819" s="8"/>
      <c r="AR6819" s="8"/>
      <c r="AS6819" s="8"/>
      <c r="AT6819" s="8"/>
      <c r="AU6819" s="8"/>
      <c r="AV6819" s="8"/>
      <c r="AW6819" s="8"/>
      <c r="AX6819" s="8"/>
    </row>
    <row r="6820" spans="3:50">
      <c r="C6820" s="8"/>
      <c r="D6820" s="9"/>
      <c r="E6820" s="9"/>
      <c r="F6820" s="9"/>
      <c r="G6820" s="9"/>
      <c r="H6820" s="9"/>
      <c r="I6820" s="9"/>
      <c r="J6820" s="9"/>
      <c r="K6820" s="9"/>
      <c r="L6820" s="9"/>
      <c r="M6820" s="9"/>
      <c r="N6820" s="9"/>
      <c r="O6820" s="10"/>
      <c r="P6820" s="10"/>
      <c r="Q6820" s="10"/>
      <c r="R6820" s="10"/>
      <c r="S6820" s="11"/>
      <c r="T6820" s="12"/>
      <c r="U6820" s="12"/>
      <c r="V6820" s="10"/>
      <c r="W6820" s="12"/>
      <c r="X6820" s="11"/>
      <c r="Y6820" s="11"/>
      <c r="Z6820" s="11"/>
      <c r="AA6820" s="11"/>
      <c r="AB6820" s="9"/>
      <c r="AC6820" s="9"/>
      <c r="AD6820" s="9"/>
      <c r="AE6820" s="8"/>
      <c r="AF6820" s="13"/>
      <c r="AG6820" s="13"/>
      <c r="AH6820" s="9"/>
      <c r="AI6820" s="13"/>
      <c r="AJ6820" s="8"/>
      <c r="AK6820" s="8"/>
      <c r="AL6820" s="8"/>
      <c r="AM6820" s="8"/>
      <c r="AN6820" s="8"/>
      <c r="AO6820" s="8"/>
      <c r="AP6820" s="8"/>
      <c r="AQ6820" s="8"/>
      <c r="AR6820" s="8"/>
      <c r="AS6820" s="8"/>
      <c r="AT6820" s="8"/>
      <c r="AU6820" s="8"/>
      <c r="AV6820" s="8"/>
      <c r="AW6820" s="8"/>
      <c r="AX6820" s="8"/>
    </row>
    <row r="6821" spans="3:50">
      <c r="C6821" s="8"/>
      <c r="D6821" s="9"/>
      <c r="E6821" s="9"/>
      <c r="F6821" s="9"/>
      <c r="G6821" s="9"/>
      <c r="H6821" s="9"/>
      <c r="I6821" s="9"/>
      <c r="J6821" s="9"/>
      <c r="K6821" s="9"/>
      <c r="L6821" s="9"/>
      <c r="M6821" s="9"/>
      <c r="N6821" s="9"/>
      <c r="O6821" s="10"/>
      <c r="P6821" s="10"/>
      <c r="Q6821" s="10"/>
      <c r="R6821" s="10"/>
      <c r="S6821" s="11"/>
      <c r="T6821" s="12"/>
      <c r="U6821" s="12"/>
      <c r="V6821" s="10"/>
      <c r="W6821" s="12"/>
      <c r="X6821" s="11"/>
      <c r="Y6821" s="11"/>
      <c r="Z6821" s="11"/>
      <c r="AA6821" s="11"/>
      <c r="AB6821" s="9"/>
      <c r="AC6821" s="9"/>
      <c r="AD6821" s="9"/>
      <c r="AE6821" s="8"/>
      <c r="AF6821" s="13"/>
      <c r="AG6821" s="13"/>
      <c r="AH6821" s="9"/>
      <c r="AI6821" s="13"/>
      <c r="AJ6821" s="8"/>
      <c r="AK6821" s="8"/>
      <c r="AL6821" s="8"/>
      <c r="AM6821" s="8"/>
      <c r="AN6821" s="8"/>
      <c r="AO6821" s="8"/>
      <c r="AP6821" s="8"/>
      <c r="AQ6821" s="8"/>
      <c r="AR6821" s="8"/>
      <c r="AS6821" s="8"/>
      <c r="AT6821" s="8"/>
      <c r="AU6821" s="8"/>
      <c r="AV6821" s="8"/>
      <c r="AW6821" s="8"/>
      <c r="AX6821" s="8"/>
    </row>
    <row r="6822" spans="3:50">
      <c r="C6822" s="8"/>
      <c r="D6822" s="9"/>
      <c r="E6822" s="9"/>
      <c r="F6822" s="9"/>
      <c r="G6822" s="9"/>
      <c r="H6822" s="9"/>
      <c r="I6822" s="9"/>
      <c r="J6822" s="9"/>
      <c r="K6822" s="9"/>
      <c r="L6822" s="9"/>
      <c r="M6822" s="9"/>
      <c r="N6822" s="9"/>
      <c r="O6822" s="10"/>
      <c r="P6822" s="10"/>
      <c r="Q6822" s="10"/>
      <c r="R6822" s="10"/>
      <c r="S6822" s="11"/>
      <c r="T6822" s="12"/>
      <c r="U6822" s="12"/>
      <c r="V6822" s="10"/>
      <c r="W6822" s="12"/>
      <c r="X6822" s="11"/>
      <c r="Y6822" s="11"/>
      <c r="Z6822" s="11"/>
      <c r="AA6822" s="11"/>
      <c r="AB6822" s="9"/>
      <c r="AC6822" s="9"/>
      <c r="AD6822" s="9"/>
      <c r="AE6822" s="8"/>
      <c r="AF6822" s="13"/>
      <c r="AG6822" s="13"/>
      <c r="AH6822" s="9"/>
      <c r="AI6822" s="13"/>
      <c r="AJ6822" s="8"/>
      <c r="AK6822" s="8"/>
      <c r="AL6822" s="8"/>
      <c r="AM6822" s="8"/>
      <c r="AN6822" s="8"/>
      <c r="AO6822" s="8"/>
      <c r="AP6822" s="8"/>
      <c r="AQ6822" s="8"/>
      <c r="AR6822" s="8"/>
      <c r="AS6822" s="8"/>
      <c r="AT6822" s="8"/>
      <c r="AU6822" s="8"/>
      <c r="AV6822" s="8"/>
      <c r="AW6822" s="8"/>
      <c r="AX6822" s="8"/>
    </row>
    <row r="6823" spans="3:50">
      <c r="C6823" s="8"/>
      <c r="D6823" s="9"/>
      <c r="E6823" s="9"/>
      <c r="F6823" s="9"/>
      <c r="G6823" s="9"/>
      <c r="H6823" s="9"/>
      <c r="I6823" s="9"/>
      <c r="J6823" s="9"/>
      <c r="K6823" s="9"/>
      <c r="L6823" s="9"/>
      <c r="M6823" s="9"/>
      <c r="N6823" s="9"/>
      <c r="O6823" s="10"/>
      <c r="P6823" s="10"/>
      <c r="Q6823" s="10"/>
      <c r="R6823" s="10"/>
      <c r="S6823" s="11"/>
      <c r="T6823" s="12"/>
      <c r="U6823" s="12"/>
      <c r="V6823" s="10"/>
      <c r="W6823" s="12"/>
      <c r="X6823" s="11"/>
      <c r="Y6823" s="11"/>
      <c r="Z6823" s="11"/>
      <c r="AA6823" s="11"/>
      <c r="AB6823" s="9"/>
      <c r="AC6823" s="9"/>
      <c r="AD6823" s="9"/>
      <c r="AE6823" s="8"/>
      <c r="AF6823" s="13"/>
      <c r="AG6823" s="13"/>
      <c r="AH6823" s="9"/>
      <c r="AI6823" s="13"/>
      <c r="AJ6823" s="8"/>
      <c r="AK6823" s="8"/>
      <c r="AL6823" s="8"/>
      <c r="AM6823" s="8"/>
      <c r="AN6823" s="8"/>
      <c r="AO6823" s="8"/>
      <c r="AP6823" s="8"/>
      <c r="AQ6823" s="8"/>
      <c r="AR6823" s="8"/>
      <c r="AS6823" s="8"/>
      <c r="AT6823" s="8"/>
      <c r="AU6823" s="8"/>
      <c r="AV6823" s="8"/>
      <c r="AW6823" s="8"/>
      <c r="AX6823" s="8"/>
    </row>
    <row r="6824" spans="3:50">
      <c r="C6824" s="8"/>
      <c r="D6824" s="9"/>
      <c r="E6824" s="9"/>
      <c r="F6824" s="9"/>
      <c r="G6824" s="9"/>
      <c r="H6824" s="9"/>
      <c r="I6824" s="9"/>
      <c r="J6824" s="9"/>
      <c r="K6824" s="9"/>
      <c r="L6824" s="9"/>
      <c r="M6824" s="9"/>
      <c r="N6824" s="9"/>
      <c r="O6824" s="10"/>
      <c r="P6824" s="10"/>
      <c r="Q6824" s="10"/>
      <c r="R6824" s="10"/>
      <c r="S6824" s="11"/>
      <c r="T6824" s="12"/>
      <c r="U6824" s="12"/>
      <c r="V6824" s="10"/>
      <c r="W6824" s="12"/>
      <c r="X6824" s="11"/>
      <c r="Y6824" s="11"/>
      <c r="Z6824" s="11"/>
      <c r="AA6824" s="11"/>
      <c r="AB6824" s="9"/>
      <c r="AC6824" s="9"/>
      <c r="AD6824" s="9"/>
      <c r="AE6824" s="8"/>
      <c r="AF6824" s="13"/>
      <c r="AG6824" s="13"/>
      <c r="AH6824" s="9"/>
      <c r="AI6824" s="13"/>
      <c r="AJ6824" s="8"/>
      <c r="AK6824" s="8"/>
      <c r="AL6824" s="8"/>
      <c r="AM6824" s="8"/>
      <c r="AN6824" s="8"/>
      <c r="AO6824" s="8"/>
      <c r="AP6824" s="8"/>
      <c r="AQ6824" s="8"/>
      <c r="AR6824" s="8"/>
      <c r="AS6824" s="8"/>
      <c r="AT6824" s="8"/>
      <c r="AU6824" s="8"/>
      <c r="AV6824" s="8"/>
      <c r="AW6824" s="8"/>
      <c r="AX6824" s="8"/>
    </row>
    <row r="6825" spans="3:50">
      <c r="C6825" s="8"/>
      <c r="D6825" s="9"/>
      <c r="E6825" s="9"/>
      <c r="F6825" s="9"/>
      <c r="G6825" s="9"/>
      <c r="H6825" s="9"/>
      <c r="I6825" s="9"/>
      <c r="J6825" s="9"/>
      <c r="K6825" s="9"/>
      <c r="L6825" s="9"/>
      <c r="M6825" s="9"/>
      <c r="N6825" s="9"/>
      <c r="O6825" s="10"/>
      <c r="P6825" s="10"/>
      <c r="Q6825" s="10"/>
      <c r="R6825" s="10"/>
      <c r="S6825" s="11"/>
      <c r="T6825" s="12"/>
      <c r="U6825" s="12"/>
      <c r="V6825" s="10"/>
      <c r="W6825" s="12"/>
      <c r="X6825" s="11"/>
      <c r="Y6825" s="11"/>
      <c r="Z6825" s="11"/>
      <c r="AA6825" s="11"/>
      <c r="AB6825" s="9"/>
      <c r="AC6825" s="9"/>
      <c r="AD6825" s="9"/>
      <c r="AE6825" s="8"/>
      <c r="AF6825" s="13"/>
      <c r="AG6825" s="13"/>
      <c r="AH6825" s="9"/>
      <c r="AI6825" s="13"/>
      <c r="AJ6825" s="8"/>
      <c r="AK6825" s="8"/>
      <c r="AL6825" s="8"/>
      <c r="AM6825" s="8"/>
      <c r="AN6825" s="8"/>
      <c r="AO6825" s="8"/>
      <c r="AP6825" s="8"/>
      <c r="AQ6825" s="8"/>
      <c r="AR6825" s="8"/>
      <c r="AS6825" s="8"/>
      <c r="AT6825" s="8"/>
      <c r="AU6825" s="8"/>
      <c r="AV6825" s="8"/>
      <c r="AW6825" s="8"/>
      <c r="AX6825" s="8"/>
    </row>
    <row r="6826" spans="3:50">
      <c r="C6826" s="8"/>
      <c r="D6826" s="9"/>
      <c r="E6826" s="9"/>
      <c r="F6826" s="9"/>
      <c r="G6826" s="9"/>
      <c r="H6826" s="9"/>
      <c r="I6826" s="9"/>
      <c r="J6826" s="9"/>
      <c r="K6826" s="9"/>
      <c r="L6826" s="9"/>
      <c r="M6826" s="9"/>
      <c r="N6826" s="9"/>
      <c r="O6826" s="10"/>
      <c r="P6826" s="10"/>
      <c r="Q6826" s="10"/>
      <c r="R6826" s="10"/>
      <c r="S6826" s="11"/>
      <c r="T6826" s="12"/>
      <c r="U6826" s="12"/>
      <c r="V6826" s="10"/>
      <c r="W6826" s="12"/>
      <c r="X6826" s="11"/>
      <c r="Y6826" s="11"/>
      <c r="Z6826" s="11"/>
      <c r="AA6826" s="11"/>
      <c r="AB6826" s="9"/>
      <c r="AC6826" s="9"/>
      <c r="AD6826" s="9"/>
      <c r="AE6826" s="8"/>
      <c r="AF6826" s="13"/>
      <c r="AG6826" s="13"/>
      <c r="AH6826" s="9"/>
      <c r="AI6826" s="13"/>
      <c r="AJ6826" s="8"/>
      <c r="AK6826" s="8"/>
      <c r="AL6826" s="8"/>
      <c r="AM6826" s="8"/>
      <c r="AN6826" s="8"/>
      <c r="AO6826" s="8"/>
      <c r="AP6826" s="8"/>
      <c r="AQ6826" s="8"/>
      <c r="AR6826" s="8"/>
      <c r="AS6826" s="8"/>
      <c r="AT6826" s="8"/>
      <c r="AU6826" s="8"/>
      <c r="AV6826" s="8"/>
      <c r="AW6826" s="8"/>
      <c r="AX6826" s="8"/>
    </row>
    <row r="6827" spans="3:50">
      <c r="C6827" s="8"/>
      <c r="D6827" s="9"/>
      <c r="E6827" s="9"/>
      <c r="F6827" s="9"/>
      <c r="G6827" s="9"/>
      <c r="H6827" s="9"/>
      <c r="I6827" s="9"/>
      <c r="J6827" s="9"/>
      <c r="K6827" s="9"/>
      <c r="L6827" s="9"/>
      <c r="M6827" s="9"/>
      <c r="N6827" s="9"/>
      <c r="O6827" s="10"/>
      <c r="P6827" s="10"/>
      <c r="Q6827" s="10"/>
      <c r="R6827" s="10"/>
      <c r="S6827" s="11"/>
      <c r="T6827" s="12"/>
      <c r="U6827" s="12"/>
      <c r="V6827" s="10"/>
      <c r="W6827" s="12"/>
      <c r="X6827" s="11"/>
      <c r="Y6827" s="11"/>
      <c r="Z6827" s="11"/>
      <c r="AA6827" s="11"/>
      <c r="AB6827" s="9"/>
      <c r="AC6827" s="9"/>
      <c r="AD6827" s="9"/>
      <c r="AE6827" s="8"/>
      <c r="AF6827" s="13"/>
      <c r="AG6827" s="13"/>
      <c r="AH6827" s="9"/>
      <c r="AI6827" s="13"/>
      <c r="AJ6827" s="8"/>
      <c r="AK6827" s="8"/>
      <c r="AL6827" s="8"/>
      <c r="AM6827" s="8"/>
      <c r="AN6827" s="8"/>
      <c r="AO6827" s="8"/>
      <c r="AP6827" s="8"/>
      <c r="AQ6827" s="8"/>
      <c r="AR6827" s="8"/>
      <c r="AS6827" s="8"/>
      <c r="AT6827" s="8"/>
      <c r="AU6827" s="8"/>
      <c r="AV6827" s="8"/>
      <c r="AW6827" s="8"/>
      <c r="AX6827" s="8"/>
    </row>
    <row r="6828" spans="3:50">
      <c r="C6828" s="8"/>
      <c r="D6828" s="9"/>
      <c r="E6828" s="9"/>
      <c r="F6828" s="9"/>
      <c r="G6828" s="9"/>
      <c r="H6828" s="9"/>
      <c r="I6828" s="9"/>
      <c r="J6828" s="9"/>
      <c r="K6828" s="9"/>
      <c r="L6828" s="9"/>
      <c r="M6828" s="9"/>
      <c r="N6828" s="9"/>
      <c r="O6828" s="10"/>
      <c r="P6828" s="10"/>
      <c r="Q6828" s="10"/>
      <c r="R6828" s="10"/>
      <c r="S6828" s="11"/>
      <c r="T6828" s="12"/>
      <c r="U6828" s="12"/>
      <c r="V6828" s="10"/>
      <c r="W6828" s="12"/>
      <c r="X6828" s="11"/>
      <c r="Y6828" s="11"/>
      <c r="Z6828" s="11"/>
      <c r="AA6828" s="11"/>
      <c r="AB6828" s="9"/>
      <c r="AC6828" s="9"/>
      <c r="AD6828" s="9"/>
      <c r="AE6828" s="8"/>
      <c r="AF6828" s="13"/>
      <c r="AG6828" s="13"/>
      <c r="AH6828" s="9"/>
      <c r="AI6828" s="13"/>
      <c r="AJ6828" s="8"/>
      <c r="AK6828" s="8"/>
      <c r="AL6828" s="8"/>
      <c r="AM6828" s="8"/>
      <c r="AN6828" s="8"/>
      <c r="AO6828" s="8"/>
      <c r="AP6828" s="8"/>
      <c r="AQ6828" s="8"/>
      <c r="AR6828" s="8"/>
      <c r="AS6828" s="8"/>
      <c r="AT6828" s="8"/>
      <c r="AU6828" s="8"/>
      <c r="AV6828" s="8"/>
      <c r="AW6828" s="8"/>
      <c r="AX6828" s="8"/>
    </row>
    <row r="6829" spans="3:50">
      <c r="C6829" s="8"/>
      <c r="D6829" s="9"/>
      <c r="E6829" s="9"/>
      <c r="F6829" s="9"/>
      <c r="G6829" s="9"/>
      <c r="H6829" s="9"/>
      <c r="I6829" s="9"/>
      <c r="J6829" s="9"/>
      <c r="K6829" s="9"/>
      <c r="L6829" s="9"/>
      <c r="M6829" s="9"/>
      <c r="N6829" s="9"/>
      <c r="O6829" s="10"/>
      <c r="P6829" s="10"/>
      <c r="Q6829" s="10"/>
      <c r="R6829" s="10"/>
      <c r="S6829" s="11"/>
      <c r="T6829" s="12"/>
      <c r="U6829" s="12"/>
      <c r="V6829" s="10"/>
      <c r="W6829" s="12"/>
      <c r="X6829" s="11"/>
      <c r="Y6829" s="11"/>
      <c r="Z6829" s="11"/>
      <c r="AA6829" s="11"/>
      <c r="AB6829" s="9"/>
      <c r="AC6829" s="9"/>
      <c r="AD6829" s="9"/>
      <c r="AE6829" s="8"/>
      <c r="AF6829" s="13"/>
      <c r="AG6829" s="13"/>
      <c r="AH6829" s="9"/>
      <c r="AI6829" s="13"/>
      <c r="AJ6829" s="8"/>
      <c r="AK6829" s="8"/>
      <c r="AL6829" s="8"/>
      <c r="AM6829" s="8"/>
      <c r="AN6829" s="8"/>
      <c r="AO6829" s="8"/>
      <c r="AP6829" s="8"/>
      <c r="AQ6829" s="8"/>
      <c r="AR6829" s="8"/>
      <c r="AS6829" s="8"/>
      <c r="AT6829" s="8"/>
      <c r="AU6829" s="8"/>
      <c r="AV6829" s="8"/>
      <c r="AW6829" s="8"/>
      <c r="AX6829" s="8"/>
    </row>
    <row r="6830" spans="3:50">
      <c r="C6830" s="8"/>
      <c r="D6830" s="9"/>
      <c r="E6830" s="9"/>
      <c r="F6830" s="9"/>
      <c r="G6830" s="9"/>
      <c r="H6830" s="9"/>
      <c r="I6830" s="9"/>
      <c r="J6830" s="9"/>
      <c r="K6830" s="9"/>
      <c r="L6830" s="9"/>
      <c r="M6830" s="9"/>
      <c r="N6830" s="9"/>
      <c r="O6830" s="10"/>
      <c r="P6830" s="10"/>
      <c r="Q6830" s="10"/>
      <c r="R6830" s="10"/>
      <c r="S6830" s="11"/>
      <c r="T6830" s="12"/>
      <c r="U6830" s="12"/>
      <c r="V6830" s="10"/>
      <c r="W6830" s="12"/>
      <c r="X6830" s="11"/>
      <c r="Y6830" s="11"/>
      <c r="Z6830" s="11"/>
      <c r="AA6830" s="11"/>
      <c r="AB6830" s="9"/>
      <c r="AC6830" s="9"/>
      <c r="AD6830" s="9"/>
      <c r="AE6830" s="8"/>
      <c r="AF6830" s="13"/>
      <c r="AG6830" s="13"/>
      <c r="AH6830" s="9"/>
      <c r="AI6830" s="13"/>
      <c r="AJ6830" s="8"/>
      <c r="AK6830" s="8"/>
      <c r="AL6830" s="8"/>
      <c r="AM6830" s="8"/>
      <c r="AN6830" s="8"/>
      <c r="AO6830" s="8"/>
      <c r="AP6830" s="8"/>
      <c r="AQ6830" s="8"/>
      <c r="AR6830" s="8"/>
      <c r="AS6830" s="8"/>
      <c r="AT6830" s="8"/>
      <c r="AU6830" s="8"/>
      <c r="AV6830" s="8"/>
      <c r="AW6830" s="8"/>
      <c r="AX6830" s="8"/>
    </row>
    <row r="6831" spans="3:50">
      <c r="C6831" s="8"/>
      <c r="D6831" s="9"/>
      <c r="E6831" s="9"/>
      <c r="F6831" s="9"/>
      <c r="G6831" s="9"/>
      <c r="H6831" s="9"/>
      <c r="I6831" s="9"/>
      <c r="J6831" s="9"/>
      <c r="K6831" s="9"/>
      <c r="L6831" s="9"/>
      <c r="M6831" s="9"/>
      <c r="N6831" s="9"/>
      <c r="O6831" s="10"/>
      <c r="P6831" s="10"/>
      <c r="Q6831" s="10"/>
      <c r="R6831" s="10"/>
      <c r="S6831" s="11"/>
      <c r="T6831" s="12"/>
      <c r="U6831" s="12"/>
      <c r="V6831" s="10"/>
      <c r="W6831" s="12"/>
      <c r="X6831" s="11"/>
      <c r="Y6831" s="11"/>
      <c r="Z6831" s="11"/>
      <c r="AA6831" s="11"/>
      <c r="AB6831" s="9"/>
      <c r="AC6831" s="9"/>
      <c r="AD6831" s="9"/>
      <c r="AE6831" s="8"/>
      <c r="AF6831" s="13"/>
      <c r="AG6831" s="13"/>
      <c r="AH6831" s="9"/>
      <c r="AI6831" s="13"/>
      <c r="AJ6831" s="8"/>
      <c r="AK6831" s="8"/>
      <c r="AL6831" s="8"/>
      <c r="AM6831" s="8"/>
      <c r="AN6831" s="8"/>
      <c r="AO6831" s="8"/>
      <c r="AP6831" s="8"/>
      <c r="AQ6831" s="8"/>
      <c r="AR6831" s="8"/>
      <c r="AS6831" s="8"/>
      <c r="AT6831" s="8"/>
      <c r="AU6831" s="8"/>
      <c r="AV6831" s="8"/>
      <c r="AW6831" s="8"/>
      <c r="AX6831" s="8"/>
    </row>
    <row r="6832" spans="3:50">
      <c r="C6832" s="8"/>
      <c r="D6832" s="9"/>
      <c r="E6832" s="9"/>
      <c r="F6832" s="9"/>
      <c r="G6832" s="9"/>
      <c r="H6832" s="9"/>
      <c r="I6832" s="9"/>
      <c r="J6832" s="9"/>
      <c r="K6832" s="9"/>
      <c r="L6832" s="9"/>
      <c r="M6832" s="9"/>
      <c r="N6832" s="9"/>
      <c r="O6832" s="10"/>
      <c r="P6832" s="10"/>
      <c r="Q6832" s="10"/>
      <c r="R6832" s="10"/>
      <c r="S6832" s="11"/>
      <c r="T6832" s="12"/>
      <c r="U6832" s="12"/>
      <c r="V6832" s="10"/>
      <c r="W6832" s="12"/>
      <c r="X6832" s="11"/>
      <c r="Y6832" s="11"/>
      <c r="Z6832" s="11"/>
      <c r="AA6832" s="11"/>
      <c r="AB6832" s="9"/>
      <c r="AC6832" s="9"/>
      <c r="AD6832" s="9"/>
      <c r="AE6832" s="8"/>
      <c r="AF6832" s="13"/>
      <c r="AG6832" s="13"/>
      <c r="AH6832" s="9"/>
      <c r="AI6832" s="13"/>
      <c r="AJ6832" s="8"/>
      <c r="AK6832" s="8"/>
      <c r="AL6832" s="8"/>
      <c r="AM6832" s="8"/>
      <c r="AN6832" s="8"/>
      <c r="AO6832" s="8"/>
      <c r="AP6832" s="8"/>
      <c r="AQ6832" s="8"/>
      <c r="AR6832" s="8"/>
      <c r="AS6832" s="8"/>
      <c r="AT6832" s="8"/>
      <c r="AU6832" s="8"/>
      <c r="AV6832" s="8"/>
      <c r="AW6832" s="8"/>
      <c r="AX6832" s="8"/>
    </row>
    <row r="6833" spans="3:50">
      <c r="C6833" s="8"/>
      <c r="D6833" s="9"/>
      <c r="E6833" s="9"/>
      <c r="F6833" s="9"/>
      <c r="G6833" s="9"/>
      <c r="H6833" s="9"/>
      <c r="I6833" s="9"/>
      <c r="J6833" s="9"/>
      <c r="K6833" s="9"/>
      <c r="L6833" s="9"/>
      <c r="M6833" s="9"/>
      <c r="N6833" s="9"/>
      <c r="O6833" s="10"/>
      <c r="P6833" s="10"/>
      <c r="Q6833" s="10"/>
      <c r="R6833" s="10"/>
      <c r="S6833" s="11"/>
      <c r="T6833" s="12"/>
      <c r="U6833" s="12"/>
      <c r="V6833" s="10"/>
      <c r="W6833" s="12"/>
      <c r="X6833" s="11"/>
      <c r="Y6833" s="11"/>
      <c r="Z6833" s="11"/>
      <c r="AA6833" s="11"/>
      <c r="AB6833" s="9"/>
      <c r="AC6833" s="9"/>
      <c r="AD6833" s="9"/>
      <c r="AE6833" s="8"/>
      <c r="AF6833" s="13"/>
      <c r="AG6833" s="13"/>
      <c r="AH6833" s="9"/>
      <c r="AI6833" s="13"/>
      <c r="AJ6833" s="8"/>
      <c r="AK6833" s="8"/>
      <c r="AL6833" s="8"/>
      <c r="AM6833" s="8"/>
      <c r="AN6833" s="8"/>
      <c r="AO6833" s="8"/>
      <c r="AP6833" s="8"/>
      <c r="AQ6833" s="8"/>
      <c r="AR6833" s="8"/>
      <c r="AS6833" s="8"/>
      <c r="AT6833" s="8"/>
      <c r="AU6833" s="8"/>
      <c r="AV6833" s="8"/>
      <c r="AW6833" s="8"/>
      <c r="AX6833" s="8"/>
    </row>
    <row r="6834" spans="3:50">
      <c r="C6834" s="8"/>
      <c r="D6834" s="9"/>
      <c r="E6834" s="9"/>
      <c r="F6834" s="9"/>
      <c r="G6834" s="9"/>
      <c r="H6834" s="9"/>
      <c r="I6834" s="9"/>
      <c r="J6834" s="9"/>
      <c r="K6834" s="9"/>
      <c r="L6834" s="9"/>
      <c r="M6834" s="9"/>
      <c r="N6834" s="9"/>
      <c r="O6834" s="10"/>
      <c r="P6834" s="10"/>
      <c r="Q6834" s="10"/>
      <c r="R6834" s="10"/>
      <c r="S6834" s="11"/>
      <c r="T6834" s="12"/>
      <c r="U6834" s="12"/>
      <c r="V6834" s="10"/>
      <c r="W6834" s="12"/>
      <c r="X6834" s="11"/>
      <c r="Y6834" s="11"/>
      <c r="Z6834" s="11"/>
      <c r="AA6834" s="11"/>
      <c r="AB6834" s="9"/>
      <c r="AC6834" s="9"/>
      <c r="AD6834" s="9"/>
      <c r="AE6834" s="8"/>
      <c r="AF6834" s="13"/>
      <c r="AG6834" s="13"/>
      <c r="AH6834" s="9"/>
      <c r="AI6834" s="13"/>
      <c r="AJ6834" s="8"/>
      <c r="AK6834" s="8"/>
      <c r="AL6834" s="8"/>
      <c r="AM6834" s="8"/>
      <c r="AN6834" s="8"/>
      <c r="AO6834" s="8"/>
      <c r="AP6834" s="8"/>
      <c r="AQ6834" s="8"/>
      <c r="AR6834" s="8"/>
      <c r="AS6834" s="8"/>
      <c r="AT6834" s="8"/>
      <c r="AU6834" s="8"/>
      <c r="AV6834" s="8"/>
      <c r="AW6834" s="8"/>
      <c r="AX6834" s="8"/>
    </row>
    <row r="6835" spans="3:50">
      <c r="C6835" s="8"/>
      <c r="D6835" s="9"/>
      <c r="E6835" s="9"/>
      <c r="F6835" s="9"/>
      <c r="G6835" s="9"/>
      <c r="H6835" s="9"/>
      <c r="I6835" s="9"/>
      <c r="J6835" s="9"/>
      <c r="K6835" s="9"/>
      <c r="L6835" s="9"/>
      <c r="M6835" s="9"/>
      <c r="N6835" s="9"/>
      <c r="O6835" s="10"/>
      <c r="P6835" s="10"/>
      <c r="Q6835" s="10"/>
      <c r="R6835" s="10"/>
      <c r="S6835" s="11"/>
      <c r="T6835" s="12"/>
      <c r="U6835" s="12"/>
      <c r="V6835" s="10"/>
      <c r="W6835" s="12"/>
      <c r="X6835" s="11"/>
      <c r="Y6835" s="11"/>
      <c r="Z6835" s="11"/>
      <c r="AA6835" s="11"/>
      <c r="AB6835" s="9"/>
      <c r="AC6835" s="9"/>
      <c r="AD6835" s="9"/>
      <c r="AE6835" s="8"/>
      <c r="AF6835" s="13"/>
      <c r="AG6835" s="13"/>
      <c r="AH6835" s="9"/>
      <c r="AI6835" s="13"/>
      <c r="AJ6835" s="8"/>
      <c r="AK6835" s="8"/>
      <c r="AL6835" s="8"/>
      <c r="AM6835" s="8"/>
      <c r="AN6835" s="8"/>
      <c r="AO6835" s="8"/>
      <c r="AP6835" s="8"/>
      <c r="AQ6835" s="8"/>
      <c r="AR6835" s="8"/>
      <c r="AS6835" s="8"/>
      <c r="AT6835" s="8"/>
      <c r="AU6835" s="8"/>
      <c r="AV6835" s="8"/>
      <c r="AW6835" s="8"/>
      <c r="AX6835" s="8"/>
    </row>
    <row r="6836" spans="3:50">
      <c r="C6836" s="8"/>
      <c r="D6836" s="9"/>
      <c r="E6836" s="9"/>
      <c r="F6836" s="9"/>
      <c r="G6836" s="9"/>
      <c r="H6836" s="9"/>
      <c r="I6836" s="9"/>
      <c r="J6836" s="9"/>
      <c r="K6836" s="9"/>
      <c r="L6836" s="9"/>
      <c r="M6836" s="9"/>
      <c r="N6836" s="9"/>
      <c r="O6836" s="10"/>
      <c r="P6836" s="10"/>
      <c r="Q6836" s="10"/>
      <c r="R6836" s="10"/>
      <c r="S6836" s="11"/>
      <c r="T6836" s="12"/>
      <c r="U6836" s="12"/>
      <c r="V6836" s="10"/>
      <c r="W6836" s="12"/>
      <c r="X6836" s="11"/>
      <c r="Y6836" s="11"/>
      <c r="Z6836" s="11"/>
      <c r="AA6836" s="11"/>
      <c r="AB6836" s="9"/>
      <c r="AC6836" s="9"/>
      <c r="AD6836" s="9"/>
      <c r="AE6836" s="8"/>
      <c r="AF6836" s="13"/>
      <c r="AG6836" s="13"/>
      <c r="AH6836" s="9"/>
      <c r="AI6836" s="13"/>
      <c r="AJ6836" s="8"/>
      <c r="AK6836" s="8"/>
      <c r="AL6836" s="8"/>
      <c r="AM6836" s="8"/>
      <c r="AN6836" s="8"/>
      <c r="AO6836" s="8"/>
      <c r="AP6836" s="8"/>
      <c r="AQ6836" s="8"/>
      <c r="AR6836" s="8"/>
      <c r="AS6836" s="8"/>
      <c r="AT6836" s="8"/>
      <c r="AU6836" s="8"/>
      <c r="AV6836" s="8"/>
      <c r="AW6836" s="8"/>
      <c r="AX6836" s="8"/>
    </row>
    <row r="6837" spans="3:50">
      <c r="C6837" s="8"/>
      <c r="D6837" s="9"/>
      <c r="E6837" s="9"/>
      <c r="F6837" s="9"/>
      <c r="G6837" s="9"/>
      <c r="H6837" s="9"/>
      <c r="I6837" s="9"/>
      <c r="J6837" s="9"/>
      <c r="K6837" s="9"/>
      <c r="L6837" s="9"/>
      <c r="M6837" s="9"/>
      <c r="N6837" s="9"/>
      <c r="O6837" s="10"/>
      <c r="P6837" s="10"/>
      <c r="Q6837" s="10"/>
      <c r="R6837" s="10"/>
      <c r="S6837" s="11"/>
      <c r="T6837" s="12"/>
      <c r="U6837" s="12"/>
      <c r="V6837" s="10"/>
      <c r="W6837" s="12"/>
      <c r="X6837" s="11"/>
      <c r="Y6837" s="11"/>
      <c r="Z6837" s="11"/>
      <c r="AA6837" s="11"/>
      <c r="AB6837" s="9"/>
      <c r="AC6837" s="9"/>
      <c r="AD6837" s="9"/>
      <c r="AE6837" s="8"/>
      <c r="AF6837" s="13"/>
      <c r="AG6837" s="13"/>
      <c r="AH6837" s="9"/>
      <c r="AI6837" s="13"/>
      <c r="AJ6837" s="8"/>
      <c r="AK6837" s="8"/>
      <c r="AL6837" s="8"/>
      <c r="AM6837" s="8"/>
      <c r="AN6837" s="8"/>
      <c r="AO6837" s="8"/>
      <c r="AP6837" s="8"/>
      <c r="AQ6837" s="8"/>
      <c r="AR6837" s="8"/>
      <c r="AS6837" s="8"/>
      <c r="AT6837" s="8"/>
      <c r="AU6837" s="8"/>
      <c r="AV6837" s="8"/>
      <c r="AW6837" s="8"/>
      <c r="AX6837" s="8"/>
    </row>
    <row r="6838" spans="3:50">
      <c r="C6838" s="8"/>
      <c r="D6838" s="9"/>
      <c r="E6838" s="9"/>
      <c r="F6838" s="9"/>
      <c r="G6838" s="9"/>
      <c r="H6838" s="9"/>
      <c r="I6838" s="9"/>
      <c r="J6838" s="9"/>
      <c r="K6838" s="9"/>
      <c r="L6838" s="9"/>
      <c r="M6838" s="9"/>
      <c r="N6838" s="9"/>
      <c r="O6838" s="10"/>
      <c r="P6838" s="10"/>
      <c r="Q6838" s="10"/>
      <c r="R6838" s="10"/>
      <c r="S6838" s="11"/>
      <c r="T6838" s="12"/>
      <c r="U6838" s="12"/>
      <c r="V6838" s="10"/>
      <c r="W6838" s="12"/>
      <c r="X6838" s="11"/>
      <c r="Y6838" s="11"/>
      <c r="Z6838" s="11"/>
      <c r="AA6838" s="11"/>
      <c r="AB6838" s="9"/>
      <c r="AC6838" s="9"/>
      <c r="AD6838" s="9"/>
      <c r="AE6838" s="8"/>
      <c r="AF6838" s="13"/>
      <c r="AG6838" s="13"/>
      <c r="AH6838" s="9"/>
      <c r="AI6838" s="13"/>
      <c r="AJ6838" s="8"/>
      <c r="AK6838" s="8"/>
      <c r="AL6838" s="8"/>
      <c r="AM6838" s="8"/>
      <c r="AN6838" s="8"/>
      <c r="AO6838" s="8"/>
      <c r="AP6838" s="8"/>
      <c r="AQ6838" s="8"/>
      <c r="AR6838" s="8"/>
      <c r="AS6838" s="8"/>
      <c r="AT6838" s="8"/>
      <c r="AU6838" s="8"/>
      <c r="AV6838" s="8"/>
      <c r="AW6838" s="8"/>
      <c r="AX6838" s="8"/>
    </row>
    <row r="6839" spans="3:50">
      <c r="C6839" s="8"/>
      <c r="D6839" s="9"/>
      <c r="E6839" s="9"/>
      <c r="F6839" s="9"/>
      <c r="G6839" s="9"/>
      <c r="H6839" s="9"/>
      <c r="I6839" s="9"/>
      <c r="J6839" s="9"/>
      <c r="K6839" s="9"/>
      <c r="L6839" s="9"/>
      <c r="M6839" s="9"/>
      <c r="N6839" s="9"/>
      <c r="O6839" s="10"/>
      <c r="P6839" s="10"/>
      <c r="Q6839" s="10"/>
      <c r="R6839" s="10"/>
      <c r="S6839" s="11"/>
      <c r="T6839" s="12"/>
      <c r="U6839" s="12"/>
      <c r="V6839" s="10"/>
      <c r="W6839" s="12"/>
      <c r="X6839" s="11"/>
      <c r="Y6839" s="11"/>
      <c r="Z6839" s="11"/>
      <c r="AA6839" s="11"/>
      <c r="AB6839" s="9"/>
      <c r="AC6839" s="9"/>
      <c r="AD6839" s="9"/>
      <c r="AE6839" s="8"/>
      <c r="AF6839" s="13"/>
      <c r="AG6839" s="13"/>
      <c r="AH6839" s="9"/>
      <c r="AI6839" s="13"/>
      <c r="AJ6839" s="8"/>
      <c r="AK6839" s="8"/>
      <c r="AL6839" s="8"/>
      <c r="AM6839" s="8"/>
      <c r="AN6839" s="8"/>
      <c r="AO6839" s="8"/>
      <c r="AP6839" s="8"/>
      <c r="AQ6839" s="8"/>
      <c r="AR6839" s="8"/>
      <c r="AS6839" s="8"/>
      <c r="AT6839" s="8"/>
      <c r="AU6839" s="8"/>
      <c r="AV6839" s="8"/>
      <c r="AW6839" s="8"/>
      <c r="AX6839" s="8"/>
    </row>
    <row r="6840" spans="3:50">
      <c r="C6840" s="8"/>
      <c r="D6840" s="9"/>
      <c r="E6840" s="9"/>
      <c r="F6840" s="9"/>
      <c r="G6840" s="9"/>
      <c r="H6840" s="9"/>
      <c r="I6840" s="9"/>
      <c r="J6840" s="9"/>
      <c r="K6840" s="9"/>
      <c r="L6840" s="9"/>
      <c r="M6840" s="9"/>
      <c r="N6840" s="9"/>
      <c r="O6840" s="10"/>
      <c r="P6840" s="10"/>
      <c r="Q6840" s="10"/>
      <c r="R6840" s="10"/>
      <c r="S6840" s="11"/>
      <c r="T6840" s="12"/>
      <c r="U6840" s="12"/>
      <c r="V6840" s="10"/>
      <c r="W6840" s="12"/>
      <c r="X6840" s="11"/>
      <c r="Y6840" s="11"/>
      <c r="Z6840" s="11"/>
      <c r="AA6840" s="11"/>
      <c r="AB6840" s="9"/>
      <c r="AC6840" s="9"/>
      <c r="AD6840" s="9"/>
      <c r="AE6840" s="8"/>
      <c r="AF6840" s="13"/>
      <c r="AG6840" s="13"/>
      <c r="AH6840" s="9"/>
      <c r="AI6840" s="13"/>
      <c r="AJ6840" s="8"/>
      <c r="AK6840" s="8"/>
      <c r="AL6840" s="8"/>
      <c r="AM6840" s="8"/>
      <c r="AN6840" s="8"/>
      <c r="AO6840" s="8"/>
      <c r="AP6840" s="8"/>
      <c r="AQ6840" s="8"/>
      <c r="AR6840" s="8"/>
      <c r="AS6840" s="8"/>
      <c r="AT6840" s="8"/>
      <c r="AU6840" s="8"/>
      <c r="AV6840" s="8"/>
      <c r="AW6840" s="8"/>
      <c r="AX6840" s="8"/>
    </row>
    <row r="6841" spans="3:50">
      <c r="C6841" s="8"/>
      <c r="D6841" s="9"/>
      <c r="E6841" s="9"/>
      <c r="F6841" s="9"/>
      <c r="G6841" s="9"/>
      <c r="H6841" s="9"/>
      <c r="I6841" s="9"/>
      <c r="J6841" s="9"/>
      <c r="K6841" s="9"/>
      <c r="L6841" s="9"/>
      <c r="M6841" s="9"/>
      <c r="N6841" s="9"/>
      <c r="O6841" s="10"/>
      <c r="P6841" s="10"/>
      <c r="Q6841" s="10"/>
      <c r="R6841" s="10"/>
      <c r="S6841" s="11"/>
      <c r="T6841" s="12"/>
      <c r="U6841" s="12"/>
      <c r="V6841" s="10"/>
      <c r="W6841" s="12"/>
      <c r="X6841" s="11"/>
      <c r="Y6841" s="11"/>
      <c r="Z6841" s="11"/>
      <c r="AA6841" s="11"/>
      <c r="AB6841" s="9"/>
      <c r="AC6841" s="9"/>
      <c r="AD6841" s="9"/>
      <c r="AE6841" s="8"/>
      <c r="AF6841" s="13"/>
      <c r="AG6841" s="13"/>
      <c r="AH6841" s="9"/>
      <c r="AI6841" s="13"/>
      <c r="AJ6841" s="8"/>
      <c r="AK6841" s="8"/>
      <c r="AL6841" s="8"/>
      <c r="AM6841" s="8"/>
      <c r="AN6841" s="8"/>
      <c r="AO6841" s="8"/>
      <c r="AP6841" s="8"/>
      <c r="AQ6841" s="8"/>
      <c r="AR6841" s="8"/>
      <c r="AS6841" s="8"/>
      <c r="AT6841" s="8"/>
      <c r="AU6841" s="8"/>
      <c r="AV6841" s="8"/>
      <c r="AW6841" s="8"/>
      <c r="AX6841" s="8"/>
    </row>
    <row r="6842" spans="3:50">
      <c r="C6842" s="8"/>
      <c r="D6842" s="9"/>
      <c r="E6842" s="9"/>
      <c r="F6842" s="9"/>
      <c r="G6842" s="9"/>
      <c r="H6842" s="9"/>
      <c r="I6842" s="9"/>
      <c r="J6842" s="9"/>
      <c r="K6842" s="9"/>
      <c r="L6842" s="9"/>
      <c r="M6842" s="9"/>
      <c r="N6842" s="9"/>
      <c r="O6842" s="10"/>
      <c r="P6842" s="10"/>
      <c r="Q6842" s="10"/>
      <c r="R6842" s="10"/>
      <c r="S6842" s="11"/>
      <c r="T6842" s="12"/>
      <c r="U6842" s="12"/>
      <c r="V6842" s="10"/>
      <c r="W6842" s="12"/>
      <c r="X6842" s="11"/>
      <c r="Y6842" s="11"/>
      <c r="Z6842" s="11"/>
      <c r="AA6842" s="11"/>
      <c r="AB6842" s="9"/>
      <c r="AC6842" s="9"/>
      <c r="AD6842" s="9"/>
      <c r="AE6842" s="8"/>
      <c r="AF6842" s="13"/>
      <c r="AG6842" s="13"/>
      <c r="AH6842" s="9"/>
      <c r="AI6842" s="13"/>
      <c r="AJ6842" s="8"/>
      <c r="AK6842" s="8"/>
      <c r="AL6842" s="8"/>
      <c r="AM6842" s="8"/>
      <c r="AN6842" s="8"/>
      <c r="AO6842" s="8"/>
      <c r="AP6842" s="8"/>
      <c r="AQ6842" s="8"/>
      <c r="AR6842" s="8"/>
      <c r="AS6842" s="8"/>
      <c r="AT6842" s="8"/>
      <c r="AU6842" s="8"/>
      <c r="AV6842" s="8"/>
      <c r="AW6842" s="8"/>
      <c r="AX6842" s="8"/>
    </row>
    <row r="6843" spans="3:50">
      <c r="C6843" s="8"/>
      <c r="D6843" s="9"/>
      <c r="E6843" s="9"/>
      <c r="F6843" s="9"/>
      <c r="G6843" s="9"/>
      <c r="H6843" s="9"/>
      <c r="I6843" s="9"/>
      <c r="J6843" s="9"/>
      <c r="K6843" s="9"/>
      <c r="L6843" s="9"/>
      <c r="M6843" s="9"/>
      <c r="N6843" s="9"/>
      <c r="O6843" s="10"/>
      <c r="P6843" s="10"/>
      <c r="Q6843" s="10"/>
      <c r="R6843" s="10"/>
      <c r="S6843" s="11"/>
      <c r="T6843" s="12"/>
      <c r="U6843" s="12"/>
      <c r="V6843" s="10"/>
      <c r="W6843" s="12"/>
      <c r="X6843" s="11"/>
      <c r="Y6843" s="11"/>
      <c r="Z6843" s="11"/>
      <c r="AA6843" s="11"/>
      <c r="AB6843" s="9"/>
      <c r="AC6843" s="9"/>
      <c r="AD6843" s="9"/>
      <c r="AE6843" s="8"/>
      <c r="AF6843" s="13"/>
      <c r="AG6843" s="13"/>
      <c r="AH6843" s="9"/>
      <c r="AI6843" s="13"/>
      <c r="AJ6843" s="8"/>
      <c r="AK6843" s="8"/>
      <c r="AL6843" s="8"/>
      <c r="AM6843" s="8"/>
      <c r="AN6843" s="8"/>
      <c r="AO6843" s="8"/>
      <c r="AP6843" s="8"/>
      <c r="AQ6843" s="8"/>
      <c r="AR6843" s="8"/>
      <c r="AS6843" s="8"/>
      <c r="AT6843" s="8"/>
      <c r="AU6843" s="8"/>
      <c r="AV6843" s="8"/>
      <c r="AW6843" s="8"/>
      <c r="AX6843" s="8"/>
    </row>
    <row r="6844" spans="3:50">
      <c r="C6844" s="8"/>
      <c r="D6844" s="9"/>
      <c r="E6844" s="9"/>
      <c r="F6844" s="9"/>
      <c r="G6844" s="9"/>
      <c r="H6844" s="9"/>
      <c r="I6844" s="9"/>
      <c r="J6844" s="9"/>
      <c r="K6844" s="9"/>
      <c r="L6844" s="9"/>
      <c r="M6844" s="9"/>
      <c r="N6844" s="9"/>
      <c r="O6844" s="10"/>
      <c r="P6844" s="10"/>
      <c r="Q6844" s="10"/>
      <c r="R6844" s="10"/>
      <c r="S6844" s="11"/>
      <c r="T6844" s="12"/>
      <c r="U6844" s="12"/>
      <c r="V6844" s="10"/>
      <c r="W6844" s="12"/>
      <c r="X6844" s="11"/>
      <c r="Y6844" s="11"/>
      <c r="Z6844" s="11"/>
      <c r="AA6844" s="11"/>
      <c r="AB6844" s="9"/>
      <c r="AC6844" s="9"/>
      <c r="AD6844" s="9"/>
      <c r="AE6844" s="8"/>
      <c r="AF6844" s="13"/>
      <c r="AG6844" s="13"/>
      <c r="AH6844" s="9"/>
      <c r="AI6844" s="13"/>
      <c r="AJ6844" s="8"/>
      <c r="AK6844" s="8"/>
      <c r="AL6844" s="8"/>
      <c r="AM6844" s="8"/>
      <c r="AN6844" s="8"/>
      <c r="AO6844" s="8"/>
      <c r="AP6844" s="8"/>
      <c r="AQ6844" s="8"/>
      <c r="AR6844" s="8"/>
      <c r="AS6844" s="8"/>
      <c r="AT6844" s="8"/>
      <c r="AU6844" s="8"/>
      <c r="AV6844" s="8"/>
      <c r="AW6844" s="8"/>
      <c r="AX6844" s="8"/>
    </row>
    <row r="6845" spans="3:50">
      <c r="C6845" s="8"/>
      <c r="D6845" s="9"/>
      <c r="E6845" s="9"/>
      <c r="F6845" s="9"/>
      <c r="G6845" s="9"/>
      <c r="H6845" s="9"/>
      <c r="I6845" s="9"/>
      <c r="J6845" s="9"/>
      <c r="K6845" s="9"/>
      <c r="L6845" s="9"/>
      <c r="M6845" s="9"/>
      <c r="N6845" s="9"/>
      <c r="O6845" s="10"/>
      <c r="P6845" s="10"/>
      <c r="Q6845" s="10"/>
      <c r="R6845" s="10"/>
      <c r="S6845" s="11"/>
      <c r="T6845" s="12"/>
      <c r="U6845" s="12"/>
      <c r="V6845" s="10"/>
      <c r="W6845" s="12"/>
      <c r="X6845" s="11"/>
      <c r="Y6845" s="11"/>
      <c r="Z6845" s="11"/>
      <c r="AA6845" s="11"/>
      <c r="AB6845" s="9"/>
      <c r="AC6845" s="9"/>
      <c r="AD6845" s="9"/>
      <c r="AE6845" s="8"/>
      <c r="AF6845" s="13"/>
      <c r="AG6845" s="13"/>
      <c r="AH6845" s="9"/>
      <c r="AI6845" s="13"/>
      <c r="AJ6845" s="8"/>
      <c r="AK6845" s="8"/>
      <c r="AL6845" s="8"/>
      <c r="AM6845" s="8"/>
      <c r="AN6845" s="8"/>
      <c r="AO6845" s="8"/>
      <c r="AP6845" s="8"/>
      <c r="AQ6845" s="8"/>
      <c r="AR6845" s="8"/>
      <c r="AS6845" s="8"/>
      <c r="AT6845" s="8"/>
      <c r="AU6845" s="8"/>
      <c r="AV6845" s="8"/>
      <c r="AW6845" s="8"/>
      <c r="AX6845" s="8"/>
    </row>
    <row r="6846" spans="3:50">
      <c r="C6846" s="8"/>
      <c r="D6846" s="9"/>
      <c r="E6846" s="9"/>
      <c r="F6846" s="9"/>
      <c r="G6846" s="9"/>
      <c r="H6846" s="9"/>
      <c r="I6846" s="9"/>
      <c r="J6846" s="9"/>
      <c r="K6846" s="9"/>
      <c r="L6846" s="9"/>
      <c r="M6846" s="9"/>
      <c r="N6846" s="9"/>
      <c r="O6846" s="10"/>
      <c r="P6846" s="10"/>
      <c r="Q6846" s="10"/>
      <c r="R6846" s="10"/>
      <c r="S6846" s="11"/>
      <c r="T6846" s="12"/>
      <c r="U6846" s="12"/>
      <c r="V6846" s="10"/>
      <c r="W6846" s="12"/>
      <c r="X6846" s="11"/>
      <c r="Y6846" s="11"/>
      <c r="Z6846" s="11"/>
      <c r="AA6846" s="11"/>
      <c r="AB6846" s="9"/>
      <c r="AC6846" s="9"/>
      <c r="AD6846" s="9"/>
      <c r="AE6846" s="8"/>
      <c r="AF6846" s="13"/>
      <c r="AG6846" s="13"/>
      <c r="AH6846" s="9"/>
      <c r="AI6846" s="13"/>
      <c r="AJ6846" s="8"/>
      <c r="AK6846" s="8"/>
      <c r="AL6846" s="8"/>
      <c r="AM6846" s="8"/>
      <c r="AN6846" s="8"/>
      <c r="AO6846" s="8"/>
      <c r="AP6846" s="8"/>
      <c r="AQ6846" s="8"/>
      <c r="AR6846" s="8"/>
      <c r="AS6846" s="8"/>
      <c r="AT6846" s="8"/>
      <c r="AU6846" s="8"/>
      <c r="AV6846" s="8"/>
      <c r="AW6846" s="8"/>
      <c r="AX6846" s="8"/>
    </row>
    <row r="6847" spans="3:50">
      <c r="C6847" s="8"/>
      <c r="D6847" s="9"/>
      <c r="E6847" s="9"/>
      <c r="F6847" s="9"/>
      <c r="G6847" s="9"/>
      <c r="H6847" s="9"/>
      <c r="I6847" s="9"/>
      <c r="J6847" s="9"/>
      <c r="K6847" s="9"/>
      <c r="L6847" s="9"/>
      <c r="M6847" s="9"/>
      <c r="N6847" s="9"/>
      <c r="O6847" s="10"/>
      <c r="P6847" s="10"/>
      <c r="Q6847" s="10"/>
      <c r="R6847" s="10"/>
      <c r="S6847" s="11"/>
      <c r="T6847" s="12"/>
      <c r="U6847" s="12"/>
      <c r="V6847" s="10"/>
      <c r="W6847" s="12"/>
      <c r="X6847" s="11"/>
      <c r="Y6847" s="11"/>
      <c r="Z6847" s="11"/>
      <c r="AA6847" s="11"/>
      <c r="AB6847" s="9"/>
      <c r="AC6847" s="9"/>
      <c r="AD6847" s="9"/>
      <c r="AE6847" s="8"/>
      <c r="AF6847" s="13"/>
      <c r="AG6847" s="13"/>
      <c r="AH6847" s="9"/>
      <c r="AI6847" s="13"/>
      <c r="AJ6847" s="8"/>
      <c r="AK6847" s="8"/>
      <c r="AL6847" s="8"/>
      <c r="AM6847" s="8"/>
      <c r="AN6847" s="8"/>
      <c r="AO6847" s="8"/>
      <c r="AP6847" s="8"/>
      <c r="AQ6847" s="8"/>
      <c r="AR6847" s="8"/>
      <c r="AS6847" s="8"/>
      <c r="AT6847" s="8"/>
      <c r="AU6847" s="8"/>
      <c r="AV6847" s="8"/>
      <c r="AW6847" s="8"/>
      <c r="AX6847" s="8"/>
    </row>
    <row r="6848" spans="3:50">
      <c r="C6848" s="8"/>
      <c r="D6848" s="9"/>
      <c r="E6848" s="9"/>
      <c r="F6848" s="9"/>
      <c r="G6848" s="9"/>
      <c r="H6848" s="9"/>
      <c r="I6848" s="9"/>
      <c r="J6848" s="9"/>
      <c r="K6848" s="9"/>
      <c r="L6848" s="9"/>
      <c r="M6848" s="9"/>
      <c r="N6848" s="9"/>
      <c r="O6848" s="10"/>
      <c r="P6848" s="10"/>
      <c r="Q6848" s="10"/>
      <c r="R6848" s="10"/>
      <c r="S6848" s="11"/>
      <c r="T6848" s="12"/>
      <c r="U6848" s="12"/>
      <c r="V6848" s="10"/>
      <c r="W6848" s="12"/>
      <c r="X6848" s="11"/>
      <c r="Y6848" s="11"/>
      <c r="Z6848" s="11"/>
      <c r="AA6848" s="11"/>
      <c r="AB6848" s="9"/>
      <c r="AC6848" s="9"/>
      <c r="AD6848" s="9"/>
      <c r="AE6848" s="8"/>
      <c r="AF6848" s="13"/>
      <c r="AG6848" s="13"/>
      <c r="AH6848" s="9"/>
      <c r="AI6848" s="13"/>
      <c r="AJ6848" s="8"/>
      <c r="AK6848" s="8"/>
      <c r="AL6848" s="8"/>
      <c r="AM6848" s="8"/>
      <c r="AN6848" s="8"/>
      <c r="AO6848" s="8"/>
      <c r="AP6848" s="8"/>
      <c r="AQ6848" s="8"/>
      <c r="AR6848" s="8"/>
      <c r="AS6848" s="8"/>
      <c r="AT6848" s="8"/>
      <c r="AU6848" s="8"/>
      <c r="AV6848" s="8"/>
      <c r="AW6848" s="8"/>
      <c r="AX6848" s="8"/>
    </row>
    <row r="6849" spans="3:50">
      <c r="C6849" s="8"/>
      <c r="D6849" s="9"/>
      <c r="E6849" s="9"/>
      <c r="F6849" s="9"/>
      <c r="G6849" s="9"/>
      <c r="H6849" s="9"/>
      <c r="I6849" s="9"/>
      <c r="J6849" s="9"/>
      <c r="K6849" s="9"/>
      <c r="L6849" s="9"/>
      <c r="M6849" s="9"/>
      <c r="N6849" s="9"/>
      <c r="O6849" s="10"/>
      <c r="P6849" s="10"/>
      <c r="Q6849" s="10"/>
      <c r="R6849" s="10"/>
      <c r="S6849" s="11"/>
      <c r="T6849" s="12"/>
      <c r="U6849" s="12"/>
      <c r="V6849" s="10"/>
      <c r="W6849" s="12"/>
      <c r="X6849" s="11"/>
      <c r="Y6849" s="11"/>
      <c r="Z6849" s="11"/>
      <c r="AA6849" s="11"/>
      <c r="AB6849" s="9"/>
      <c r="AC6849" s="9"/>
      <c r="AD6849" s="9"/>
      <c r="AE6849" s="8"/>
      <c r="AF6849" s="13"/>
      <c r="AG6849" s="13"/>
      <c r="AH6849" s="9"/>
      <c r="AI6849" s="13"/>
      <c r="AJ6849" s="8"/>
      <c r="AK6849" s="8"/>
      <c r="AL6849" s="8"/>
      <c r="AM6849" s="8"/>
      <c r="AN6849" s="8"/>
      <c r="AO6849" s="8"/>
      <c r="AP6849" s="8"/>
      <c r="AQ6849" s="8"/>
      <c r="AR6849" s="8"/>
      <c r="AS6849" s="8"/>
      <c r="AT6849" s="8"/>
      <c r="AU6849" s="8"/>
      <c r="AV6849" s="8"/>
      <c r="AW6849" s="8"/>
      <c r="AX6849" s="8"/>
    </row>
    <row r="6850" spans="3:50">
      <c r="C6850" s="8"/>
      <c r="D6850" s="9"/>
      <c r="E6850" s="9"/>
      <c r="F6850" s="9"/>
      <c r="G6850" s="9"/>
      <c r="H6850" s="9"/>
      <c r="I6850" s="9"/>
      <c r="J6850" s="9"/>
      <c r="K6850" s="9"/>
      <c r="L6850" s="9"/>
      <c r="M6850" s="9"/>
      <c r="N6850" s="9"/>
      <c r="O6850" s="10"/>
      <c r="P6850" s="10"/>
      <c r="Q6850" s="10"/>
      <c r="R6850" s="10"/>
      <c r="S6850" s="11"/>
      <c r="T6850" s="12"/>
      <c r="U6850" s="12"/>
      <c r="V6850" s="10"/>
      <c r="W6850" s="12"/>
      <c r="X6850" s="11"/>
      <c r="Y6850" s="11"/>
      <c r="Z6850" s="11"/>
      <c r="AA6850" s="11"/>
      <c r="AB6850" s="9"/>
      <c r="AC6850" s="9"/>
      <c r="AD6850" s="9"/>
      <c r="AE6850" s="8"/>
      <c r="AF6850" s="13"/>
      <c r="AG6850" s="13"/>
      <c r="AH6850" s="9"/>
      <c r="AI6850" s="13"/>
      <c r="AJ6850" s="8"/>
      <c r="AK6850" s="8"/>
      <c r="AL6850" s="8"/>
      <c r="AM6850" s="8"/>
      <c r="AN6850" s="8"/>
      <c r="AO6850" s="8"/>
      <c r="AP6850" s="8"/>
      <c r="AQ6850" s="8"/>
      <c r="AR6850" s="8"/>
      <c r="AS6850" s="8"/>
      <c r="AT6850" s="8"/>
      <c r="AU6850" s="8"/>
      <c r="AV6850" s="8"/>
      <c r="AW6850" s="8"/>
      <c r="AX6850" s="8"/>
    </row>
    <row r="6851" spans="3:50">
      <c r="C6851" s="8"/>
      <c r="D6851" s="9"/>
      <c r="E6851" s="9"/>
      <c r="F6851" s="9"/>
      <c r="G6851" s="9"/>
      <c r="H6851" s="9"/>
      <c r="I6851" s="9"/>
      <c r="J6851" s="9"/>
      <c r="K6851" s="9"/>
      <c r="L6851" s="9"/>
      <c r="M6851" s="9"/>
      <c r="N6851" s="9"/>
      <c r="O6851" s="10"/>
      <c r="P6851" s="10"/>
      <c r="Q6851" s="10"/>
      <c r="R6851" s="10"/>
      <c r="S6851" s="11"/>
      <c r="T6851" s="12"/>
      <c r="U6851" s="12"/>
      <c r="V6851" s="10"/>
      <c r="W6851" s="12"/>
      <c r="X6851" s="11"/>
      <c r="Y6851" s="11"/>
      <c r="Z6851" s="11"/>
      <c r="AA6851" s="11"/>
      <c r="AB6851" s="9"/>
      <c r="AC6851" s="9"/>
      <c r="AD6851" s="9"/>
      <c r="AE6851" s="8"/>
      <c r="AF6851" s="13"/>
      <c r="AG6851" s="13"/>
      <c r="AH6851" s="9"/>
      <c r="AI6851" s="13"/>
      <c r="AJ6851" s="8"/>
      <c r="AK6851" s="8"/>
      <c r="AL6851" s="8"/>
      <c r="AM6851" s="8"/>
      <c r="AN6851" s="8"/>
      <c r="AO6851" s="8"/>
      <c r="AP6851" s="8"/>
      <c r="AQ6851" s="8"/>
      <c r="AR6851" s="8"/>
      <c r="AS6851" s="8"/>
      <c r="AT6851" s="8"/>
      <c r="AU6851" s="8"/>
      <c r="AV6851" s="8"/>
      <c r="AW6851" s="8"/>
      <c r="AX6851" s="8"/>
    </row>
    <row r="6852" spans="3:50">
      <c r="C6852" s="8"/>
      <c r="D6852" s="9"/>
      <c r="E6852" s="9"/>
      <c r="F6852" s="9"/>
      <c r="G6852" s="9"/>
      <c r="H6852" s="9"/>
      <c r="I6852" s="9"/>
      <c r="J6852" s="9"/>
      <c r="K6852" s="9"/>
      <c r="L6852" s="9"/>
      <c r="M6852" s="9"/>
      <c r="N6852" s="9"/>
      <c r="O6852" s="10"/>
      <c r="P6852" s="10"/>
      <c r="Q6852" s="10"/>
      <c r="R6852" s="10"/>
      <c r="S6852" s="11"/>
      <c r="T6852" s="12"/>
      <c r="U6852" s="12"/>
      <c r="V6852" s="10"/>
      <c r="W6852" s="12"/>
      <c r="X6852" s="11"/>
      <c r="Y6852" s="11"/>
      <c r="Z6852" s="11"/>
      <c r="AA6852" s="11"/>
      <c r="AB6852" s="9"/>
      <c r="AC6852" s="9"/>
      <c r="AD6852" s="9"/>
      <c r="AE6852" s="8"/>
      <c r="AF6852" s="13"/>
      <c r="AG6852" s="13"/>
      <c r="AH6852" s="9"/>
      <c r="AI6852" s="13"/>
      <c r="AJ6852" s="8"/>
      <c r="AK6852" s="8"/>
      <c r="AL6852" s="8"/>
      <c r="AM6852" s="8"/>
      <c r="AN6852" s="8"/>
      <c r="AO6852" s="8"/>
      <c r="AP6852" s="8"/>
      <c r="AQ6852" s="8"/>
      <c r="AR6852" s="8"/>
      <c r="AS6852" s="8"/>
      <c r="AT6852" s="8"/>
      <c r="AU6852" s="8"/>
      <c r="AV6852" s="8"/>
      <c r="AW6852" s="8"/>
      <c r="AX6852" s="8"/>
    </row>
    <row r="6853" spans="3:50">
      <c r="C6853" s="8"/>
      <c r="D6853" s="9"/>
      <c r="E6853" s="9"/>
      <c r="F6853" s="9"/>
      <c r="G6853" s="9"/>
      <c r="H6853" s="9"/>
      <c r="I6853" s="9"/>
      <c r="J6853" s="9"/>
      <c r="K6853" s="9"/>
      <c r="L6853" s="9"/>
      <c r="M6853" s="9"/>
      <c r="N6853" s="9"/>
      <c r="O6853" s="10"/>
      <c r="P6853" s="10"/>
      <c r="Q6853" s="10"/>
      <c r="R6853" s="10"/>
      <c r="S6853" s="11"/>
      <c r="T6853" s="12"/>
      <c r="U6853" s="12"/>
      <c r="V6853" s="10"/>
      <c r="W6853" s="12"/>
      <c r="X6853" s="11"/>
      <c r="Y6853" s="11"/>
      <c r="Z6853" s="11"/>
      <c r="AA6853" s="11"/>
      <c r="AB6853" s="9"/>
      <c r="AC6853" s="9"/>
      <c r="AD6853" s="9"/>
      <c r="AE6853" s="8"/>
      <c r="AF6853" s="13"/>
      <c r="AG6853" s="13"/>
      <c r="AH6853" s="9"/>
      <c r="AI6853" s="13"/>
      <c r="AJ6853" s="8"/>
      <c r="AK6853" s="8"/>
      <c r="AL6853" s="8"/>
      <c r="AM6853" s="8"/>
      <c r="AN6853" s="8"/>
      <c r="AO6853" s="8"/>
      <c r="AP6853" s="8"/>
      <c r="AQ6853" s="8"/>
      <c r="AR6853" s="8"/>
      <c r="AS6853" s="8"/>
      <c r="AT6853" s="8"/>
      <c r="AU6853" s="8"/>
      <c r="AV6853" s="8"/>
      <c r="AW6853" s="8"/>
      <c r="AX6853" s="8"/>
    </row>
  </sheetData>
  <conditionalFormatting sqref="AO1386:AO1048576 AO1:AO579 AO590 AO582:AO588">
    <cfRule type="duplicateValues" dxfId="5" priority="6"/>
  </conditionalFormatting>
  <conditionalFormatting sqref="AO597">
    <cfRule type="duplicateValues" dxfId="4" priority="5"/>
  </conditionalFormatting>
  <conditionalFormatting sqref="AO598">
    <cfRule type="duplicateValues" dxfId="3" priority="4"/>
  </conditionalFormatting>
  <conditionalFormatting sqref="AO599">
    <cfRule type="duplicateValues" dxfId="2" priority="3"/>
  </conditionalFormatting>
  <conditionalFormatting sqref="AO600:AO601">
    <cfRule type="duplicateValues" dxfId="1" priority="2"/>
  </conditionalFormatting>
  <conditionalFormatting sqref="AO580:AO581">
    <cfRule type="duplicateValues" dxfId="0" priority="1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Polyamide CM Target</vt:lpstr>
      <vt:lpstr>BOM</vt:lpstr>
      <vt:lpstr>PRICES</vt:lpstr>
    </vt:vector>
  </TitlesOfParts>
  <Company>Kraton Polymers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Whitley, Stephan</dc:creator>
  <cp:lastModifiedBy>Wesley Beckner</cp:lastModifiedBy>
  <dcterms:created xsi:type="dcterms:W3CDTF">2018-01-25T19:42:08Z</dcterms:created>
  <dcterms:modified xsi:type="dcterms:W3CDTF">2020-05-01T12:28:29Z</dcterms:modified>
</cp:coreProperties>
</file>